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tables/table4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1"/>
  <workbookPr/>
  <mc:AlternateContent xmlns:mc="http://schemas.openxmlformats.org/markup-compatibility/2006">
    <mc:Choice Requires="x15">
      <x15ac:absPath xmlns:x15ac="http://schemas.microsoft.com/office/spreadsheetml/2010/11/ac" url="/Users/alexdelatorre/Desktop/Self Learning/adlt-learning-journal/coding_learning/excel/introduction_to_excel_datacamp/Introduction to Excel/Workbooks/"/>
    </mc:Choice>
  </mc:AlternateContent>
  <xr:revisionPtr revIDLastSave="0" documentId="13_ncr:1_{21A0BE40-1861-BC46-A4A8-5B3455EB902C}" xr6:coauthVersionLast="47" xr6:coauthVersionMax="47" xr10:uidLastSave="{00000000-0000-0000-0000-000000000000}"/>
  <bookViews>
    <workbookView xWindow="0" yWindow="760" windowWidth="30240" windowHeight="17820" tabRatio="916" activeTab="2" xr2:uid="{00000000-000D-0000-FFFF-FFFF00000000}"/>
  </bookViews>
  <sheets>
    <sheet name="Sales" sheetId="7" r:id="rId1"/>
    <sheet name="By ProductModel" sheetId="10" r:id="rId2"/>
    <sheet name="By Location" sheetId="8" r:id="rId3"/>
    <sheet name="By Date" sheetId="9" r:id="rId4"/>
  </sheets>
  <definedNames>
    <definedName name="_xlchart.v1.10" hidden="1">'By Location'!$C$1</definedName>
    <definedName name="_xlchart.v1.11" hidden="1">'By Location'!$C$2:$C$33</definedName>
    <definedName name="_xlchart.v1.12" hidden="1">'By Location'!$A$1:$B$33</definedName>
    <definedName name="_xlchart.v1.13" hidden="1">'By Location'!$C$1</definedName>
    <definedName name="_xlchart.v1.14" hidden="1">'By Location'!$C$2:$C$33</definedName>
    <definedName name="_xlchart.v1.15" hidden="1">'By Location'!$A$1:$B$33</definedName>
    <definedName name="_xlchart.v1.16" hidden="1">'By Location'!$A$2:$A$33</definedName>
    <definedName name="_xlchart.v1.17" hidden="1">'By Location'!$A$2:$B$33</definedName>
    <definedName name="_xlchart.v1.18" hidden="1">'By Location'!$B$2:$B$33</definedName>
    <definedName name="_xlchart.v1.19" hidden="1">'By Location'!$C$1</definedName>
    <definedName name="_xlchart.v1.20" hidden="1">'By Location'!$C$2:$C$33</definedName>
    <definedName name="_xlchart.v1.21" hidden="1">'By Location'!$A$1:$B$33</definedName>
    <definedName name="_xlchart.v1.22" hidden="1">'By Location'!$C$1</definedName>
    <definedName name="_xlchart.v1.23" hidden="1">'By Location'!$C$2:$C$33</definedName>
    <definedName name="_xlchart.v1.6" hidden="1">'By Location'!$A$1:$B$33</definedName>
    <definedName name="_xlchart.v1.7" hidden="1">'By Location'!$C$1</definedName>
    <definedName name="_xlchart.v1.8" hidden="1">'By Location'!$C$2:$C$33</definedName>
    <definedName name="_xlchart.v1.9" hidden="1">'By Location'!$A$1:$B$33</definedName>
    <definedName name="_xlchart.v5.0" hidden="1">'By Location'!$A$1</definedName>
    <definedName name="_xlchart.v5.1" hidden="1">'By Location'!$A$2:$A$33</definedName>
    <definedName name="_xlchart.v5.2" hidden="1">'By Location'!$B$1</definedName>
    <definedName name="_xlchart.v5.3" hidden="1">'By Location'!$B$2:$B$33</definedName>
    <definedName name="_xlchart.v5.4" hidden="1">'By Location'!$C$1</definedName>
    <definedName name="_xlchart.v5.5" hidden="1">'By Location'!$C$2:$C$33</definedName>
    <definedName name="item_price">Sales!$F$2:$F$1202</definedName>
    <definedName name="quantity">Sales!$D$2:$D$1202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Y2" i="7" l="1"/>
  <c r="Y4" i="7"/>
  <c r="Y3" i="7"/>
  <c r="I2" i="7"/>
  <c r="I3" i="7"/>
  <c r="I4" i="7"/>
  <c r="I5" i="7"/>
  <c r="I6" i="7"/>
  <c r="I7" i="7"/>
  <c r="I8" i="7"/>
  <c r="I9" i="7"/>
  <c r="I10" i="7"/>
  <c r="I11" i="7"/>
  <c r="I12" i="7"/>
  <c r="I13" i="7"/>
  <c r="I14" i="7"/>
  <c r="I15" i="7"/>
  <c r="I16" i="7"/>
  <c r="I17" i="7"/>
  <c r="I18" i="7"/>
  <c r="I19" i="7"/>
  <c r="I20" i="7"/>
  <c r="I21" i="7"/>
  <c r="I22" i="7"/>
  <c r="I23" i="7"/>
  <c r="I24" i="7"/>
  <c r="I25" i="7"/>
  <c r="I26" i="7"/>
  <c r="I27" i="7"/>
  <c r="I28" i="7"/>
  <c r="I29" i="7"/>
  <c r="I30" i="7"/>
  <c r="I31" i="7"/>
  <c r="I32" i="7"/>
  <c r="I33" i="7"/>
  <c r="I34" i="7"/>
  <c r="I35" i="7"/>
  <c r="I36" i="7"/>
  <c r="I37" i="7"/>
  <c r="I38" i="7"/>
  <c r="I39" i="7"/>
  <c r="I40" i="7"/>
  <c r="I41" i="7"/>
  <c r="I42" i="7"/>
  <c r="I43" i="7"/>
  <c r="I44" i="7"/>
  <c r="I45" i="7"/>
  <c r="I46" i="7"/>
  <c r="I47" i="7"/>
  <c r="I48" i="7"/>
  <c r="I49" i="7"/>
  <c r="I50" i="7"/>
  <c r="I51" i="7"/>
  <c r="I52" i="7"/>
  <c r="I53" i="7"/>
  <c r="I54" i="7"/>
  <c r="I55" i="7"/>
  <c r="I56" i="7"/>
  <c r="I57" i="7"/>
  <c r="I58" i="7"/>
  <c r="I59" i="7"/>
  <c r="I60" i="7"/>
  <c r="I61" i="7"/>
  <c r="I62" i="7"/>
  <c r="I63" i="7"/>
  <c r="I64" i="7"/>
  <c r="I65" i="7"/>
  <c r="I66" i="7"/>
  <c r="I67" i="7"/>
  <c r="I68" i="7"/>
  <c r="I69" i="7"/>
  <c r="I70" i="7"/>
  <c r="I71" i="7"/>
  <c r="I72" i="7"/>
  <c r="I73" i="7"/>
  <c r="I74" i="7"/>
  <c r="I75" i="7"/>
  <c r="I76" i="7"/>
  <c r="I77" i="7"/>
  <c r="I78" i="7"/>
  <c r="I79" i="7"/>
  <c r="I80" i="7"/>
  <c r="I81" i="7"/>
  <c r="I82" i="7"/>
  <c r="I83" i="7"/>
  <c r="I84" i="7"/>
  <c r="I85" i="7"/>
  <c r="I86" i="7"/>
  <c r="I87" i="7"/>
  <c r="I88" i="7"/>
  <c r="I89" i="7"/>
  <c r="I90" i="7"/>
  <c r="I91" i="7"/>
  <c r="I92" i="7"/>
  <c r="I93" i="7"/>
  <c r="I94" i="7"/>
  <c r="I95" i="7"/>
  <c r="I96" i="7"/>
  <c r="I97" i="7"/>
  <c r="I98" i="7"/>
  <c r="I99" i="7"/>
  <c r="I100" i="7"/>
  <c r="I101" i="7"/>
  <c r="I102" i="7"/>
  <c r="I103" i="7"/>
  <c r="I104" i="7"/>
  <c r="I105" i="7"/>
  <c r="I106" i="7"/>
  <c r="I107" i="7"/>
  <c r="I108" i="7"/>
  <c r="I109" i="7"/>
  <c r="I110" i="7"/>
  <c r="I111" i="7"/>
  <c r="I112" i="7"/>
  <c r="I113" i="7"/>
  <c r="I114" i="7"/>
  <c r="I115" i="7"/>
  <c r="I116" i="7"/>
  <c r="I117" i="7"/>
  <c r="I118" i="7"/>
  <c r="I119" i="7"/>
  <c r="I120" i="7"/>
  <c r="I121" i="7"/>
  <c r="I122" i="7"/>
  <c r="I123" i="7"/>
  <c r="I124" i="7"/>
  <c r="I125" i="7"/>
  <c r="I126" i="7"/>
  <c r="I127" i="7"/>
  <c r="I128" i="7"/>
  <c r="I129" i="7"/>
  <c r="I130" i="7"/>
  <c r="I131" i="7"/>
  <c r="I132" i="7"/>
  <c r="I133" i="7"/>
  <c r="I134" i="7"/>
  <c r="I135" i="7"/>
  <c r="I136" i="7"/>
  <c r="I137" i="7"/>
  <c r="I138" i="7"/>
  <c r="I139" i="7"/>
  <c r="I140" i="7"/>
  <c r="I141" i="7"/>
  <c r="I142" i="7"/>
  <c r="I143" i="7"/>
  <c r="I144" i="7"/>
  <c r="I145" i="7"/>
  <c r="I146" i="7"/>
  <c r="I147" i="7"/>
  <c r="I148" i="7"/>
  <c r="I149" i="7"/>
  <c r="I150" i="7"/>
  <c r="I151" i="7"/>
  <c r="I152" i="7"/>
  <c r="I153" i="7"/>
  <c r="I154" i="7"/>
  <c r="I155" i="7"/>
  <c r="I156" i="7"/>
  <c r="I157" i="7"/>
  <c r="I158" i="7"/>
  <c r="I159" i="7"/>
  <c r="I160" i="7"/>
  <c r="I161" i="7"/>
  <c r="I162" i="7"/>
  <c r="I163" i="7"/>
  <c r="I164" i="7"/>
  <c r="I165" i="7"/>
  <c r="I166" i="7"/>
  <c r="I167" i="7"/>
  <c r="I168" i="7"/>
  <c r="I169" i="7"/>
  <c r="I170" i="7"/>
  <c r="I171" i="7"/>
  <c r="I172" i="7"/>
  <c r="I173" i="7"/>
  <c r="I174" i="7"/>
  <c r="I175" i="7"/>
  <c r="I176" i="7"/>
  <c r="I177" i="7"/>
  <c r="I178" i="7"/>
  <c r="I179" i="7"/>
  <c r="I180" i="7"/>
  <c r="I181" i="7"/>
  <c r="I182" i="7"/>
  <c r="I183" i="7"/>
  <c r="I184" i="7"/>
  <c r="I185" i="7"/>
  <c r="I186" i="7"/>
  <c r="I187" i="7"/>
  <c r="I188" i="7"/>
  <c r="I189" i="7"/>
  <c r="I190" i="7"/>
  <c r="I191" i="7"/>
  <c r="I192" i="7"/>
  <c r="I193" i="7"/>
  <c r="I194" i="7"/>
  <c r="I195" i="7"/>
  <c r="I196" i="7"/>
  <c r="I197" i="7"/>
  <c r="I198" i="7"/>
  <c r="I199" i="7"/>
  <c r="I200" i="7"/>
  <c r="I201" i="7"/>
  <c r="I202" i="7"/>
  <c r="I203" i="7"/>
  <c r="I204" i="7"/>
  <c r="I205" i="7"/>
  <c r="I206" i="7"/>
  <c r="I207" i="7"/>
  <c r="I208" i="7"/>
  <c r="I209" i="7"/>
  <c r="I210" i="7"/>
  <c r="I211" i="7"/>
  <c r="I212" i="7"/>
  <c r="I213" i="7"/>
  <c r="I214" i="7"/>
  <c r="I215" i="7"/>
  <c r="I216" i="7"/>
  <c r="I217" i="7"/>
  <c r="I218" i="7"/>
  <c r="I219" i="7"/>
  <c r="I220" i="7"/>
  <c r="I221" i="7"/>
  <c r="I222" i="7"/>
  <c r="I223" i="7"/>
  <c r="I224" i="7"/>
  <c r="I225" i="7"/>
  <c r="I226" i="7"/>
  <c r="I227" i="7"/>
  <c r="I228" i="7"/>
  <c r="I229" i="7"/>
  <c r="I230" i="7"/>
  <c r="I231" i="7"/>
  <c r="I232" i="7"/>
  <c r="I233" i="7"/>
  <c r="I234" i="7"/>
  <c r="I235" i="7"/>
  <c r="I236" i="7"/>
  <c r="I237" i="7"/>
  <c r="I238" i="7"/>
  <c r="I239" i="7"/>
  <c r="I240" i="7"/>
  <c r="I241" i="7"/>
  <c r="I242" i="7"/>
  <c r="I243" i="7"/>
  <c r="I244" i="7"/>
  <c r="I245" i="7"/>
  <c r="I246" i="7"/>
  <c r="I247" i="7"/>
  <c r="I248" i="7"/>
  <c r="I249" i="7"/>
  <c r="I250" i="7"/>
  <c r="I251" i="7"/>
  <c r="I252" i="7"/>
  <c r="I253" i="7"/>
  <c r="I254" i="7"/>
  <c r="I255" i="7"/>
  <c r="I256" i="7"/>
  <c r="I257" i="7"/>
  <c r="I258" i="7"/>
  <c r="I259" i="7"/>
  <c r="I260" i="7"/>
  <c r="I261" i="7"/>
  <c r="I262" i="7"/>
  <c r="I263" i="7"/>
  <c r="I264" i="7"/>
  <c r="I265" i="7"/>
  <c r="I266" i="7"/>
  <c r="I267" i="7"/>
  <c r="I268" i="7"/>
  <c r="I269" i="7"/>
  <c r="I270" i="7"/>
  <c r="I271" i="7"/>
  <c r="I272" i="7"/>
  <c r="I273" i="7"/>
  <c r="I274" i="7"/>
  <c r="I275" i="7"/>
  <c r="I276" i="7"/>
  <c r="I277" i="7"/>
  <c r="I278" i="7"/>
  <c r="I279" i="7"/>
  <c r="I280" i="7"/>
  <c r="I281" i="7"/>
  <c r="I282" i="7"/>
  <c r="I283" i="7"/>
  <c r="I284" i="7"/>
  <c r="I285" i="7"/>
  <c r="I286" i="7"/>
  <c r="I287" i="7"/>
  <c r="I288" i="7"/>
  <c r="I289" i="7"/>
  <c r="I290" i="7"/>
  <c r="I291" i="7"/>
  <c r="I292" i="7"/>
  <c r="I293" i="7"/>
  <c r="I294" i="7"/>
  <c r="I295" i="7"/>
  <c r="I296" i="7"/>
  <c r="I297" i="7"/>
  <c r="I298" i="7"/>
  <c r="I299" i="7"/>
  <c r="I300" i="7"/>
  <c r="I301" i="7"/>
  <c r="I302" i="7"/>
  <c r="I303" i="7"/>
  <c r="I304" i="7"/>
  <c r="I305" i="7"/>
  <c r="I306" i="7"/>
  <c r="I307" i="7"/>
  <c r="I308" i="7"/>
  <c r="I309" i="7"/>
  <c r="I310" i="7"/>
  <c r="I311" i="7"/>
  <c r="I312" i="7"/>
  <c r="I313" i="7"/>
  <c r="I314" i="7"/>
  <c r="I315" i="7"/>
  <c r="I316" i="7"/>
  <c r="I317" i="7"/>
  <c r="I318" i="7"/>
  <c r="I319" i="7"/>
  <c r="I320" i="7"/>
  <c r="I321" i="7"/>
  <c r="I322" i="7"/>
  <c r="I323" i="7"/>
  <c r="I324" i="7"/>
  <c r="I325" i="7"/>
  <c r="I326" i="7"/>
  <c r="I327" i="7"/>
  <c r="I328" i="7"/>
  <c r="I329" i="7"/>
  <c r="I330" i="7"/>
  <c r="I331" i="7"/>
  <c r="I332" i="7"/>
  <c r="I333" i="7"/>
  <c r="I334" i="7"/>
  <c r="I335" i="7"/>
  <c r="I336" i="7"/>
  <c r="I337" i="7"/>
  <c r="I338" i="7"/>
  <c r="I339" i="7"/>
  <c r="I340" i="7"/>
  <c r="I341" i="7"/>
  <c r="I342" i="7"/>
  <c r="I343" i="7"/>
  <c r="I344" i="7"/>
  <c r="I345" i="7"/>
  <c r="I346" i="7"/>
  <c r="I347" i="7"/>
  <c r="I348" i="7"/>
  <c r="I349" i="7"/>
  <c r="I350" i="7"/>
  <c r="I351" i="7"/>
  <c r="I352" i="7"/>
  <c r="I353" i="7"/>
  <c r="I354" i="7"/>
  <c r="I355" i="7"/>
  <c r="I356" i="7"/>
  <c r="I357" i="7"/>
  <c r="I358" i="7"/>
  <c r="I359" i="7"/>
  <c r="I360" i="7"/>
  <c r="I361" i="7"/>
  <c r="I362" i="7"/>
  <c r="I363" i="7"/>
  <c r="I364" i="7"/>
  <c r="I365" i="7"/>
  <c r="I366" i="7"/>
  <c r="I367" i="7"/>
  <c r="I368" i="7"/>
  <c r="I369" i="7"/>
  <c r="I370" i="7"/>
  <c r="I371" i="7"/>
  <c r="I372" i="7"/>
  <c r="I373" i="7"/>
  <c r="I374" i="7"/>
  <c r="I375" i="7"/>
  <c r="I376" i="7"/>
  <c r="I377" i="7"/>
  <c r="I378" i="7"/>
  <c r="I379" i="7"/>
  <c r="I380" i="7"/>
  <c r="I381" i="7"/>
  <c r="I382" i="7"/>
  <c r="I383" i="7"/>
  <c r="I384" i="7"/>
  <c r="I385" i="7"/>
  <c r="I386" i="7"/>
  <c r="I387" i="7"/>
  <c r="I388" i="7"/>
  <c r="I389" i="7"/>
  <c r="I390" i="7"/>
  <c r="I391" i="7"/>
  <c r="I392" i="7"/>
  <c r="I393" i="7"/>
  <c r="I394" i="7"/>
  <c r="I395" i="7"/>
  <c r="I396" i="7"/>
  <c r="I397" i="7"/>
  <c r="I398" i="7"/>
  <c r="I399" i="7"/>
  <c r="I400" i="7"/>
  <c r="I401" i="7"/>
  <c r="I402" i="7"/>
  <c r="I403" i="7"/>
  <c r="I404" i="7"/>
  <c r="I405" i="7"/>
  <c r="I406" i="7"/>
  <c r="I407" i="7"/>
  <c r="I408" i="7"/>
  <c r="I409" i="7"/>
  <c r="I410" i="7"/>
  <c r="I411" i="7"/>
  <c r="I412" i="7"/>
  <c r="I413" i="7"/>
  <c r="I414" i="7"/>
  <c r="I415" i="7"/>
  <c r="I416" i="7"/>
  <c r="I417" i="7"/>
  <c r="I418" i="7"/>
  <c r="I419" i="7"/>
  <c r="I420" i="7"/>
  <c r="I421" i="7"/>
  <c r="I422" i="7"/>
  <c r="I423" i="7"/>
  <c r="I424" i="7"/>
  <c r="I425" i="7"/>
  <c r="I426" i="7"/>
  <c r="I427" i="7"/>
  <c r="I428" i="7"/>
  <c r="I429" i="7"/>
  <c r="I430" i="7"/>
  <c r="I431" i="7"/>
  <c r="I432" i="7"/>
  <c r="I433" i="7"/>
  <c r="I434" i="7"/>
  <c r="I435" i="7"/>
  <c r="I436" i="7"/>
  <c r="I437" i="7"/>
  <c r="I438" i="7"/>
  <c r="I439" i="7"/>
  <c r="I440" i="7"/>
  <c r="I441" i="7"/>
  <c r="I442" i="7"/>
  <c r="I443" i="7"/>
  <c r="I444" i="7"/>
  <c r="I445" i="7"/>
  <c r="I446" i="7"/>
  <c r="I447" i="7"/>
  <c r="I448" i="7"/>
  <c r="I449" i="7"/>
  <c r="I450" i="7"/>
  <c r="I451" i="7"/>
  <c r="I452" i="7"/>
  <c r="I453" i="7"/>
  <c r="I454" i="7"/>
  <c r="I455" i="7"/>
  <c r="I456" i="7"/>
  <c r="I457" i="7"/>
  <c r="I458" i="7"/>
  <c r="I459" i="7"/>
  <c r="I460" i="7"/>
  <c r="I461" i="7"/>
  <c r="I462" i="7"/>
  <c r="I463" i="7"/>
  <c r="I464" i="7"/>
  <c r="I465" i="7"/>
  <c r="I466" i="7"/>
  <c r="I467" i="7"/>
  <c r="I468" i="7"/>
  <c r="I469" i="7"/>
  <c r="I470" i="7"/>
  <c r="I471" i="7"/>
  <c r="I472" i="7"/>
  <c r="I473" i="7"/>
  <c r="I474" i="7"/>
  <c r="I475" i="7"/>
  <c r="I476" i="7"/>
  <c r="I477" i="7"/>
  <c r="I478" i="7"/>
  <c r="I479" i="7"/>
  <c r="I480" i="7"/>
  <c r="I481" i="7"/>
  <c r="I482" i="7"/>
  <c r="I483" i="7"/>
  <c r="I484" i="7"/>
  <c r="I485" i="7"/>
  <c r="I486" i="7"/>
  <c r="I487" i="7"/>
  <c r="I488" i="7"/>
  <c r="I489" i="7"/>
  <c r="I490" i="7"/>
  <c r="I491" i="7"/>
  <c r="I492" i="7"/>
  <c r="I493" i="7"/>
  <c r="I494" i="7"/>
  <c r="I495" i="7"/>
  <c r="I496" i="7"/>
  <c r="I497" i="7"/>
  <c r="I498" i="7"/>
  <c r="I499" i="7"/>
  <c r="I500" i="7"/>
  <c r="I501" i="7"/>
  <c r="I502" i="7"/>
  <c r="I503" i="7"/>
  <c r="I504" i="7"/>
  <c r="I505" i="7"/>
  <c r="I506" i="7"/>
  <c r="I507" i="7"/>
  <c r="I508" i="7"/>
  <c r="I509" i="7"/>
  <c r="I510" i="7"/>
  <c r="I511" i="7"/>
  <c r="I512" i="7"/>
  <c r="I513" i="7"/>
  <c r="I514" i="7"/>
  <c r="I515" i="7"/>
  <c r="I516" i="7"/>
  <c r="I517" i="7"/>
  <c r="I518" i="7"/>
  <c r="I519" i="7"/>
  <c r="I520" i="7"/>
  <c r="I521" i="7"/>
  <c r="I522" i="7"/>
  <c r="I523" i="7"/>
  <c r="I524" i="7"/>
  <c r="I525" i="7"/>
  <c r="I526" i="7"/>
  <c r="I527" i="7"/>
  <c r="I528" i="7"/>
  <c r="I529" i="7"/>
  <c r="I530" i="7"/>
  <c r="I531" i="7"/>
  <c r="I532" i="7"/>
  <c r="I533" i="7"/>
  <c r="I534" i="7"/>
  <c r="I535" i="7"/>
  <c r="I536" i="7"/>
  <c r="I537" i="7"/>
  <c r="I538" i="7"/>
  <c r="I539" i="7"/>
  <c r="I540" i="7"/>
  <c r="I541" i="7"/>
  <c r="I542" i="7"/>
  <c r="I543" i="7"/>
  <c r="I544" i="7"/>
  <c r="I545" i="7"/>
  <c r="I546" i="7"/>
  <c r="I547" i="7"/>
  <c r="I548" i="7"/>
  <c r="I549" i="7"/>
  <c r="I550" i="7"/>
  <c r="I551" i="7"/>
  <c r="I552" i="7"/>
  <c r="I553" i="7"/>
  <c r="I554" i="7"/>
  <c r="I555" i="7"/>
  <c r="I556" i="7"/>
  <c r="I557" i="7"/>
  <c r="I558" i="7"/>
  <c r="I559" i="7"/>
  <c r="I560" i="7"/>
  <c r="I561" i="7"/>
  <c r="I562" i="7"/>
  <c r="I563" i="7"/>
  <c r="I564" i="7"/>
  <c r="I565" i="7"/>
  <c r="I566" i="7"/>
  <c r="I567" i="7"/>
  <c r="I568" i="7"/>
  <c r="I569" i="7"/>
  <c r="I570" i="7"/>
  <c r="I571" i="7"/>
  <c r="I572" i="7"/>
  <c r="I573" i="7"/>
  <c r="I574" i="7"/>
  <c r="I575" i="7"/>
  <c r="I576" i="7"/>
  <c r="I577" i="7"/>
  <c r="I578" i="7"/>
  <c r="I579" i="7"/>
  <c r="I580" i="7"/>
  <c r="I581" i="7"/>
  <c r="I582" i="7"/>
  <c r="I583" i="7"/>
  <c r="I584" i="7"/>
  <c r="I585" i="7"/>
  <c r="I586" i="7"/>
  <c r="I587" i="7"/>
  <c r="I588" i="7"/>
  <c r="I589" i="7"/>
  <c r="I590" i="7"/>
  <c r="I591" i="7"/>
  <c r="I592" i="7"/>
  <c r="I593" i="7"/>
  <c r="I594" i="7"/>
  <c r="I595" i="7"/>
  <c r="I596" i="7"/>
  <c r="I597" i="7"/>
  <c r="I598" i="7"/>
  <c r="I599" i="7"/>
  <c r="I600" i="7"/>
  <c r="I601" i="7"/>
  <c r="I602" i="7"/>
  <c r="I603" i="7"/>
  <c r="I604" i="7"/>
  <c r="I605" i="7"/>
  <c r="I606" i="7"/>
  <c r="I607" i="7"/>
  <c r="I608" i="7"/>
  <c r="I609" i="7"/>
  <c r="I610" i="7"/>
  <c r="I611" i="7"/>
  <c r="I612" i="7"/>
  <c r="I613" i="7"/>
  <c r="I614" i="7"/>
  <c r="I615" i="7"/>
  <c r="I616" i="7"/>
  <c r="I617" i="7"/>
  <c r="I618" i="7"/>
  <c r="I619" i="7"/>
  <c r="I620" i="7"/>
  <c r="I621" i="7"/>
  <c r="I622" i="7"/>
  <c r="I623" i="7"/>
  <c r="I624" i="7"/>
  <c r="I625" i="7"/>
  <c r="I626" i="7"/>
  <c r="I627" i="7"/>
  <c r="I628" i="7"/>
  <c r="I629" i="7"/>
  <c r="I630" i="7"/>
  <c r="I631" i="7"/>
  <c r="I632" i="7"/>
  <c r="I633" i="7"/>
  <c r="I634" i="7"/>
  <c r="I635" i="7"/>
  <c r="I636" i="7"/>
  <c r="I637" i="7"/>
  <c r="I638" i="7"/>
  <c r="I639" i="7"/>
  <c r="I640" i="7"/>
  <c r="I641" i="7"/>
  <c r="I642" i="7"/>
  <c r="I643" i="7"/>
  <c r="I644" i="7"/>
  <c r="I645" i="7"/>
  <c r="I646" i="7"/>
  <c r="I647" i="7"/>
  <c r="I648" i="7"/>
  <c r="I649" i="7"/>
  <c r="I650" i="7"/>
  <c r="I651" i="7"/>
  <c r="I652" i="7"/>
  <c r="I653" i="7"/>
  <c r="I654" i="7"/>
  <c r="I655" i="7"/>
  <c r="I656" i="7"/>
  <c r="I657" i="7"/>
  <c r="I658" i="7"/>
  <c r="I659" i="7"/>
  <c r="I660" i="7"/>
  <c r="I661" i="7"/>
  <c r="I662" i="7"/>
  <c r="I663" i="7"/>
  <c r="I664" i="7"/>
  <c r="I665" i="7"/>
  <c r="I666" i="7"/>
  <c r="I667" i="7"/>
  <c r="I668" i="7"/>
  <c r="I669" i="7"/>
  <c r="I670" i="7"/>
  <c r="I671" i="7"/>
  <c r="I672" i="7"/>
  <c r="I673" i="7"/>
  <c r="I674" i="7"/>
  <c r="I675" i="7"/>
  <c r="I676" i="7"/>
  <c r="I677" i="7"/>
  <c r="I678" i="7"/>
  <c r="I679" i="7"/>
  <c r="I680" i="7"/>
  <c r="I681" i="7"/>
  <c r="I682" i="7"/>
  <c r="I683" i="7"/>
  <c r="I684" i="7"/>
  <c r="I685" i="7"/>
  <c r="I686" i="7"/>
  <c r="I687" i="7"/>
  <c r="I688" i="7"/>
  <c r="I689" i="7"/>
  <c r="I690" i="7"/>
  <c r="I691" i="7"/>
  <c r="I692" i="7"/>
  <c r="I693" i="7"/>
  <c r="I694" i="7"/>
  <c r="I695" i="7"/>
  <c r="I696" i="7"/>
  <c r="I697" i="7"/>
  <c r="I698" i="7"/>
  <c r="I699" i="7"/>
  <c r="I700" i="7"/>
  <c r="I701" i="7"/>
  <c r="I702" i="7"/>
  <c r="I703" i="7"/>
  <c r="I704" i="7"/>
  <c r="I705" i="7"/>
  <c r="I706" i="7"/>
  <c r="I707" i="7"/>
  <c r="I708" i="7"/>
  <c r="I709" i="7"/>
  <c r="I710" i="7"/>
  <c r="I711" i="7"/>
  <c r="I712" i="7"/>
  <c r="I713" i="7"/>
  <c r="I714" i="7"/>
  <c r="I715" i="7"/>
  <c r="I716" i="7"/>
  <c r="I717" i="7"/>
  <c r="I718" i="7"/>
  <c r="I719" i="7"/>
  <c r="I720" i="7"/>
  <c r="I721" i="7"/>
  <c r="I722" i="7"/>
  <c r="I723" i="7"/>
  <c r="I724" i="7"/>
  <c r="I725" i="7"/>
  <c r="I726" i="7"/>
  <c r="I727" i="7"/>
  <c r="I728" i="7"/>
  <c r="I729" i="7"/>
  <c r="I730" i="7"/>
  <c r="I731" i="7"/>
  <c r="I732" i="7"/>
  <c r="I733" i="7"/>
  <c r="I734" i="7"/>
  <c r="I735" i="7"/>
  <c r="I736" i="7"/>
  <c r="I737" i="7"/>
  <c r="I738" i="7"/>
  <c r="I739" i="7"/>
  <c r="I740" i="7"/>
  <c r="I741" i="7"/>
  <c r="I742" i="7"/>
  <c r="I743" i="7"/>
  <c r="I744" i="7"/>
  <c r="I745" i="7"/>
  <c r="I746" i="7"/>
  <c r="I747" i="7"/>
  <c r="I748" i="7"/>
  <c r="I749" i="7"/>
  <c r="I750" i="7"/>
  <c r="I751" i="7"/>
  <c r="I752" i="7"/>
  <c r="I753" i="7"/>
  <c r="I754" i="7"/>
  <c r="I755" i="7"/>
  <c r="I756" i="7"/>
  <c r="I757" i="7"/>
  <c r="I758" i="7"/>
  <c r="I759" i="7"/>
  <c r="I760" i="7"/>
  <c r="I761" i="7"/>
  <c r="I762" i="7"/>
  <c r="I763" i="7"/>
  <c r="I764" i="7"/>
  <c r="I765" i="7"/>
  <c r="I766" i="7"/>
  <c r="I767" i="7"/>
  <c r="I768" i="7"/>
  <c r="I769" i="7"/>
  <c r="I770" i="7"/>
  <c r="I771" i="7"/>
  <c r="I772" i="7"/>
  <c r="I773" i="7"/>
  <c r="I774" i="7"/>
  <c r="I775" i="7"/>
  <c r="I776" i="7"/>
  <c r="I777" i="7"/>
  <c r="I778" i="7"/>
  <c r="I779" i="7"/>
  <c r="I780" i="7"/>
  <c r="I781" i="7"/>
  <c r="I782" i="7"/>
  <c r="I783" i="7"/>
  <c r="I784" i="7"/>
  <c r="I785" i="7"/>
  <c r="I786" i="7"/>
  <c r="I787" i="7"/>
  <c r="I788" i="7"/>
  <c r="I789" i="7"/>
  <c r="I790" i="7"/>
  <c r="I791" i="7"/>
  <c r="I792" i="7"/>
  <c r="I793" i="7"/>
  <c r="I794" i="7"/>
  <c r="I795" i="7"/>
  <c r="I796" i="7"/>
  <c r="I797" i="7"/>
  <c r="I798" i="7"/>
  <c r="I799" i="7"/>
  <c r="I800" i="7"/>
  <c r="I801" i="7"/>
  <c r="I802" i="7"/>
  <c r="I803" i="7"/>
  <c r="I804" i="7"/>
  <c r="I805" i="7"/>
  <c r="I806" i="7"/>
  <c r="I807" i="7"/>
  <c r="I808" i="7"/>
  <c r="I809" i="7"/>
  <c r="I810" i="7"/>
  <c r="I811" i="7"/>
  <c r="I812" i="7"/>
  <c r="I813" i="7"/>
  <c r="I814" i="7"/>
  <c r="I815" i="7"/>
  <c r="I816" i="7"/>
  <c r="I817" i="7"/>
  <c r="I818" i="7"/>
  <c r="I819" i="7"/>
  <c r="I820" i="7"/>
  <c r="I821" i="7"/>
  <c r="I822" i="7"/>
  <c r="I823" i="7"/>
  <c r="I824" i="7"/>
  <c r="I825" i="7"/>
  <c r="I826" i="7"/>
  <c r="I827" i="7"/>
  <c r="I828" i="7"/>
  <c r="I829" i="7"/>
  <c r="I830" i="7"/>
  <c r="I831" i="7"/>
  <c r="I832" i="7"/>
  <c r="I833" i="7"/>
  <c r="I834" i="7"/>
  <c r="I835" i="7"/>
  <c r="I836" i="7"/>
  <c r="I837" i="7"/>
  <c r="I838" i="7"/>
  <c r="I839" i="7"/>
  <c r="I840" i="7"/>
  <c r="I841" i="7"/>
  <c r="I842" i="7"/>
  <c r="I843" i="7"/>
  <c r="I844" i="7"/>
  <c r="I845" i="7"/>
  <c r="I846" i="7"/>
  <c r="I847" i="7"/>
  <c r="I848" i="7"/>
  <c r="I849" i="7"/>
  <c r="I850" i="7"/>
  <c r="I851" i="7"/>
  <c r="I852" i="7"/>
  <c r="I853" i="7"/>
  <c r="I854" i="7"/>
  <c r="I855" i="7"/>
  <c r="I856" i="7"/>
  <c r="I857" i="7"/>
  <c r="I858" i="7"/>
  <c r="I859" i="7"/>
  <c r="I860" i="7"/>
  <c r="I861" i="7"/>
  <c r="I862" i="7"/>
  <c r="I863" i="7"/>
  <c r="I864" i="7"/>
  <c r="I865" i="7"/>
  <c r="I866" i="7"/>
  <c r="I867" i="7"/>
  <c r="I868" i="7"/>
  <c r="I869" i="7"/>
  <c r="I870" i="7"/>
  <c r="I871" i="7"/>
  <c r="I872" i="7"/>
  <c r="I873" i="7"/>
  <c r="I874" i="7"/>
  <c r="I875" i="7"/>
  <c r="I876" i="7"/>
  <c r="I877" i="7"/>
  <c r="I878" i="7"/>
  <c r="I879" i="7"/>
  <c r="I880" i="7"/>
  <c r="I881" i="7"/>
  <c r="I882" i="7"/>
  <c r="I883" i="7"/>
  <c r="I884" i="7"/>
  <c r="I885" i="7"/>
  <c r="I886" i="7"/>
  <c r="I887" i="7"/>
  <c r="I888" i="7"/>
  <c r="I889" i="7"/>
  <c r="I890" i="7"/>
  <c r="I891" i="7"/>
  <c r="I892" i="7"/>
  <c r="I893" i="7"/>
  <c r="I894" i="7"/>
  <c r="I895" i="7"/>
  <c r="I896" i="7"/>
  <c r="I897" i="7"/>
  <c r="I898" i="7"/>
  <c r="I899" i="7"/>
  <c r="I900" i="7"/>
  <c r="I901" i="7"/>
  <c r="I902" i="7"/>
  <c r="I903" i="7"/>
  <c r="I904" i="7"/>
  <c r="I905" i="7"/>
  <c r="I906" i="7"/>
  <c r="I907" i="7"/>
  <c r="I908" i="7"/>
  <c r="I909" i="7"/>
  <c r="I910" i="7"/>
  <c r="I911" i="7"/>
  <c r="I912" i="7"/>
  <c r="I913" i="7"/>
  <c r="I914" i="7"/>
  <c r="I915" i="7"/>
  <c r="I916" i="7"/>
  <c r="I917" i="7"/>
  <c r="I918" i="7"/>
  <c r="I919" i="7"/>
  <c r="I920" i="7"/>
  <c r="I921" i="7"/>
  <c r="I922" i="7"/>
  <c r="I923" i="7"/>
  <c r="I924" i="7"/>
  <c r="I925" i="7"/>
  <c r="I926" i="7"/>
  <c r="I927" i="7"/>
  <c r="I928" i="7"/>
  <c r="I929" i="7"/>
  <c r="I930" i="7"/>
  <c r="I931" i="7"/>
  <c r="I932" i="7"/>
  <c r="I933" i="7"/>
  <c r="I934" i="7"/>
  <c r="I935" i="7"/>
  <c r="I936" i="7"/>
  <c r="I937" i="7"/>
  <c r="I938" i="7"/>
  <c r="I939" i="7"/>
  <c r="I940" i="7"/>
  <c r="I941" i="7"/>
  <c r="I942" i="7"/>
  <c r="I943" i="7"/>
  <c r="I944" i="7"/>
  <c r="I945" i="7"/>
  <c r="I946" i="7"/>
  <c r="I947" i="7"/>
  <c r="I948" i="7"/>
  <c r="I949" i="7"/>
  <c r="I950" i="7"/>
  <c r="I951" i="7"/>
  <c r="I952" i="7"/>
  <c r="I953" i="7"/>
  <c r="I954" i="7"/>
  <c r="I955" i="7"/>
  <c r="I956" i="7"/>
  <c r="I957" i="7"/>
  <c r="I958" i="7"/>
  <c r="I959" i="7"/>
  <c r="I960" i="7"/>
  <c r="I961" i="7"/>
  <c r="I962" i="7"/>
  <c r="I963" i="7"/>
  <c r="I964" i="7"/>
  <c r="I965" i="7"/>
  <c r="I966" i="7"/>
  <c r="I967" i="7"/>
  <c r="I968" i="7"/>
  <c r="I969" i="7"/>
  <c r="I970" i="7"/>
  <c r="I971" i="7"/>
  <c r="I972" i="7"/>
  <c r="I973" i="7"/>
  <c r="I974" i="7"/>
  <c r="I975" i="7"/>
  <c r="I976" i="7"/>
  <c r="I977" i="7"/>
  <c r="I978" i="7"/>
  <c r="I979" i="7"/>
  <c r="I980" i="7"/>
  <c r="I981" i="7"/>
  <c r="I982" i="7"/>
  <c r="I983" i="7"/>
  <c r="I984" i="7"/>
  <c r="I985" i="7"/>
  <c r="I986" i="7"/>
  <c r="I987" i="7"/>
  <c r="I988" i="7"/>
  <c r="I989" i="7"/>
  <c r="I990" i="7"/>
  <c r="I991" i="7"/>
  <c r="I992" i="7"/>
  <c r="I993" i="7"/>
  <c r="I994" i="7"/>
  <c r="I995" i="7"/>
  <c r="I996" i="7"/>
  <c r="I997" i="7"/>
  <c r="I998" i="7"/>
  <c r="I999" i="7"/>
  <c r="I1000" i="7"/>
  <c r="I1001" i="7"/>
  <c r="I1002" i="7"/>
  <c r="I1003" i="7"/>
  <c r="I1004" i="7"/>
  <c r="I1005" i="7"/>
  <c r="I1006" i="7"/>
  <c r="I1007" i="7"/>
  <c r="I1008" i="7"/>
  <c r="I1009" i="7"/>
  <c r="I1010" i="7"/>
  <c r="I1011" i="7"/>
  <c r="I1012" i="7"/>
  <c r="I1013" i="7"/>
  <c r="I1014" i="7"/>
  <c r="I1015" i="7"/>
  <c r="I1016" i="7"/>
  <c r="I1017" i="7"/>
  <c r="I1018" i="7"/>
  <c r="I1019" i="7"/>
  <c r="I1020" i="7"/>
  <c r="I1021" i="7"/>
  <c r="I1022" i="7"/>
  <c r="I1023" i="7"/>
  <c r="I1024" i="7"/>
  <c r="I1025" i="7"/>
  <c r="I1026" i="7"/>
  <c r="I1027" i="7"/>
  <c r="I1028" i="7"/>
  <c r="I1029" i="7"/>
  <c r="I1030" i="7"/>
  <c r="I1031" i="7"/>
  <c r="I1032" i="7"/>
  <c r="I1033" i="7"/>
  <c r="I1034" i="7"/>
  <c r="I1035" i="7"/>
  <c r="I1036" i="7"/>
  <c r="I1037" i="7"/>
  <c r="I1038" i="7"/>
  <c r="I1039" i="7"/>
  <c r="I1040" i="7"/>
  <c r="I1041" i="7"/>
  <c r="I1042" i="7"/>
  <c r="I1043" i="7"/>
  <c r="I1044" i="7"/>
  <c r="I1045" i="7"/>
  <c r="I1046" i="7"/>
  <c r="I1047" i="7"/>
  <c r="I1048" i="7"/>
  <c r="I1049" i="7"/>
  <c r="I1050" i="7"/>
  <c r="I1051" i="7"/>
  <c r="I1052" i="7"/>
  <c r="I1053" i="7"/>
  <c r="I1054" i="7"/>
  <c r="I1055" i="7"/>
  <c r="I1056" i="7"/>
  <c r="I1057" i="7"/>
  <c r="I1058" i="7"/>
  <c r="I1059" i="7"/>
  <c r="I1060" i="7"/>
  <c r="I1061" i="7"/>
  <c r="I1062" i="7"/>
  <c r="I1063" i="7"/>
  <c r="I1064" i="7"/>
  <c r="I1065" i="7"/>
  <c r="I1066" i="7"/>
  <c r="I1067" i="7"/>
  <c r="I1068" i="7"/>
  <c r="I1069" i="7"/>
  <c r="I1070" i="7"/>
  <c r="I1071" i="7"/>
  <c r="I1072" i="7"/>
  <c r="I1073" i="7"/>
  <c r="I1074" i="7"/>
  <c r="I1075" i="7"/>
  <c r="I1076" i="7"/>
  <c r="I1077" i="7"/>
  <c r="I1078" i="7"/>
  <c r="I1079" i="7"/>
  <c r="I1080" i="7"/>
  <c r="I1081" i="7"/>
  <c r="I1082" i="7"/>
  <c r="I1083" i="7"/>
  <c r="I1084" i="7"/>
  <c r="I1085" i="7"/>
  <c r="I1086" i="7"/>
  <c r="I1087" i="7"/>
  <c r="I1088" i="7"/>
  <c r="I1089" i="7"/>
  <c r="I1090" i="7"/>
  <c r="I1091" i="7"/>
  <c r="I1092" i="7"/>
  <c r="I1093" i="7"/>
  <c r="I1094" i="7"/>
  <c r="I1095" i="7"/>
  <c r="I1096" i="7"/>
  <c r="I1097" i="7"/>
  <c r="I1098" i="7"/>
  <c r="I1099" i="7"/>
  <c r="I1100" i="7"/>
  <c r="I1101" i="7"/>
  <c r="I1102" i="7"/>
  <c r="I1103" i="7"/>
  <c r="I1104" i="7"/>
  <c r="I1105" i="7"/>
  <c r="I1106" i="7"/>
  <c r="I1107" i="7"/>
  <c r="I1108" i="7"/>
  <c r="I1109" i="7"/>
  <c r="I1110" i="7"/>
  <c r="I1111" i="7"/>
  <c r="I1112" i="7"/>
  <c r="I1113" i="7"/>
  <c r="I1114" i="7"/>
  <c r="I1115" i="7"/>
  <c r="I1116" i="7"/>
  <c r="I1117" i="7"/>
  <c r="I1118" i="7"/>
  <c r="I1119" i="7"/>
  <c r="I1120" i="7"/>
  <c r="I1121" i="7"/>
  <c r="I1122" i="7"/>
  <c r="I1123" i="7"/>
  <c r="I1124" i="7"/>
  <c r="I1125" i="7"/>
  <c r="I1126" i="7"/>
  <c r="I1127" i="7"/>
  <c r="I1128" i="7"/>
  <c r="I1129" i="7"/>
  <c r="I1130" i="7"/>
  <c r="I1131" i="7"/>
  <c r="I1132" i="7"/>
  <c r="I1133" i="7"/>
  <c r="I1134" i="7"/>
  <c r="I1135" i="7"/>
  <c r="I1136" i="7"/>
  <c r="I1137" i="7"/>
  <c r="I1138" i="7"/>
  <c r="I1139" i="7"/>
  <c r="I1140" i="7"/>
  <c r="I1141" i="7"/>
  <c r="I1142" i="7"/>
  <c r="I1143" i="7"/>
  <c r="I1144" i="7"/>
  <c r="I1145" i="7"/>
  <c r="I1146" i="7"/>
  <c r="I1147" i="7"/>
  <c r="I1148" i="7"/>
  <c r="I1149" i="7"/>
  <c r="I1150" i="7"/>
  <c r="I1151" i="7"/>
  <c r="I1152" i="7"/>
  <c r="I1153" i="7"/>
  <c r="I1154" i="7"/>
  <c r="I1155" i="7"/>
  <c r="I1156" i="7"/>
  <c r="I1157" i="7"/>
  <c r="I1158" i="7"/>
  <c r="I1159" i="7"/>
  <c r="I1160" i="7"/>
  <c r="I1161" i="7"/>
  <c r="I1162" i="7"/>
  <c r="I1163" i="7"/>
  <c r="I1164" i="7"/>
  <c r="I1165" i="7"/>
  <c r="I1166" i="7"/>
  <c r="I1167" i="7"/>
  <c r="I1168" i="7"/>
  <c r="I1169" i="7"/>
  <c r="I1170" i="7"/>
  <c r="I1171" i="7"/>
  <c r="I1172" i="7"/>
  <c r="I1173" i="7"/>
  <c r="I1174" i="7"/>
  <c r="I1175" i="7"/>
  <c r="I1176" i="7"/>
  <c r="I1177" i="7"/>
  <c r="I1178" i="7"/>
  <c r="I1179" i="7"/>
  <c r="I1180" i="7"/>
  <c r="I1181" i="7"/>
  <c r="I1182" i="7"/>
  <c r="I1183" i="7"/>
  <c r="I1184" i="7"/>
  <c r="I1185" i="7"/>
  <c r="I1186" i="7"/>
  <c r="I1187" i="7"/>
  <c r="I1188" i="7"/>
  <c r="I1189" i="7"/>
  <c r="I1190" i="7"/>
  <c r="I1191" i="7"/>
  <c r="I1192" i="7"/>
  <c r="I1193" i="7"/>
  <c r="I1194" i="7"/>
  <c r="I1195" i="7"/>
  <c r="I1196" i="7"/>
  <c r="I1197" i="7"/>
  <c r="I1198" i="7"/>
  <c r="I1199" i="7"/>
  <c r="I1200" i="7"/>
  <c r="I1201" i="7"/>
  <c r="I1202" i="7"/>
  <c r="H2" i="7"/>
  <c r="H3" i="7"/>
  <c r="H4" i="7"/>
  <c r="H5" i="7"/>
  <c r="H6" i="7"/>
  <c r="H7" i="7"/>
  <c r="H8" i="7"/>
  <c r="H9" i="7"/>
  <c r="H10" i="7"/>
  <c r="H11" i="7"/>
  <c r="H12" i="7"/>
  <c r="H13" i="7"/>
  <c r="H14" i="7"/>
  <c r="H15" i="7"/>
  <c r="H16" i="7"/>
  <c r="H17" i="7"/>
  <c r="H18" i="7"/>
  <c r="H19" i="7"/>
  <c r="H20" i="7"/>
  <c r="H21" i="7"/>
  <c r="H22" i="7"/>
  <c r="H23" i="7"/>
  <c r="H24" i="7"/>
  <c r="H25" i="7"/>
  <c r="H26" i="7"/>
  <c r="H27" i="7"/>
  <c r="H28" i="7"/>
  <c r="H29" i="7"/>
  <c r="H30" i="7"/>
  <c r="H31" i="7"/>
  <c r="H32" i="7"/>
  <c r="H33" i="7"/>
  <c r="H34" i="7"/>
  <c r="H35" i="7"/>
  <c r="H36" i="7"/>
  <c r="H37" i="7"/>
  <c r="H38" i="7"/>
  <c r="H39" i="7"/>
  <c r="H40" i="7"/>
  <c r="H41" i="7"/>
  <c r="H42" i="7"/>
  <c r="H43" i="7"/>
  <c r="H44" i="7"/>
  <c r="H45" i="7"/>
  <c r="H46" i="7"/>
  <c r="H47" i="7"/>
  <c r="H48" i="7"/>
  <c r="H49" i="7"/>
  <c r="H50" i="7"/>
  <c r="H51" i="7"/>
  <c r="H52" i="7"/>
  <c r="H53" i="7"/>
  <c r="H54" i="7"/>
  <c r="H55" i="7"/>
  <c r="H56" i="7"/>
  <c r="H57" i="7"/>
  <c r="H58" i="7"/>
  <c r="H59" i="7"/>
  <c r="H60" i="7"/>
  <c r="H61" i="7"/>
  <c r="H62" i="7"/>
  <c r="H63" i="7"/>
  <c r="H64" i="7"/>
  <c r="H65" i="7"/>
  <c r="H66" i="7"/>
  <c r="H67" i="7"/>
  <c r="H68" i="7"/>
  <c r="H69" i="7"/>
  <c r="H70" i="7"/>
  <c r="H71" i="7"/>
  <c r="H72" i="7"/>
  <c r="H73" i="7"/>
  <c r="H74" i="7"/>
  <c r="H75" i="7"/>
  <c r="H76" i="7"/>
  <c r="H77" i="7"/>
  <c r="H78" i="7"/>
  <c r="H79" i="7"/>
  <c r="H80" i="7"/>
  <c r="H81" i="7"/>
  <c r="H82" i="7"/>
  <c r="H83" i="7"/>
  <c r="H84" i="7"/>
  <c r="H85" i="7"/>
  <c r="H86" i="7"/>
  <c r="H87" i="7"/>
  <c r="H88" i="7"/>
  <c r="H89" i="7"/>
  <c r="H90" i="7"/>
  <c r="H91" i="7"/>
  <c r="H92" i="7"/>
  <c r="H93" i="7"/>
  <c r="H94" i="7"/>
  <c r="H95" i="7"/>
  <c r="H96" i="7"/>
  <c r="H97" i="7"/>
  <c r="H98" i="7"/>
  <c r="H99" i="7"/>
  <c r="H100" i="7"/>
  <c r="H101" i="7"/>
  <c r="H102" i="7"/>
  <c r="H103" i="7"/>
  <c r="H104" i="7"/>
  <c r="H105" i="7"/>
  <c r="H106" i="7"/>
  <c r="H107" i="7"/>
  <c r="H108" i="7"/>
  <c r="H109" i="7"/>
  <c r="H110" i="7"/>
  <c r="H111" i="7"/>
  <c r="H112" i="7"/>
  <c r="H113" i="7"/>
  <c r="H114" i="7"/>
  <c r="H115" i="7"/>
  <c r="H116" i="7"/>
  <c r="H117" i="7"/>
  <c r="H118" i="7"/>
  <c r="H119" i="7"/>
  <c r="H120" i="7"/>
  <c r="H121" i="7"/>
  <c r="H122" i="7"/>
  <c r="H123" i="7"/>
  <c r="H124" i="7"/>
  <c r="H125" i="7"/>
  <c r="H126" i="7"/>
  <c r="H127" i="7"/>
  <c r="H128" i="7"/>
  <c r="H129" i="7"/>
  <c r="H130" i="7"/>
  <c r="H131" i="7"/>
  <c r="H132" i="7"/>
  <c r="H133" i="7"/>
  <c r="H134" i="7"/>
  <c r="H135" i="7"/>
  <c r="H136" i="7"/>
  <c r="H137" i="7"/>
  <c r="H138" i="7"/>
  <c r="H139" i="7"/>
  <c r="H140" i="7"/>
  <c r="H141" i="7"/>
  <c r="H142" i="7"/>
  <c r="H143" i="7"/>
  <c r="H144" i="7"/>
  <c r="H145" i="7"/>
  <c r="H146" i="7"/>
  <c r="H147" i="7"/>
  <c r="H148" i="7"/>
  <c r="H149" i="7"/>
  <c r="H150" i="7"/>
  <c r="H151" i="7"/>
  <c r="H152" i="7"/>
  <c r="H153" i="7"/>
  <c r="H154" i="7"/>
  <c r="H155" i="7"/>
  <c r="H156" i="7"/>
  <c r="H157" i="7"/>
  <c r="H158" i="7"/>
  <c r="H159" i="7"/>
  <c r="H160" i="7"/>
  <c r="H161" i="7"/>
  <c r="H162" i="7"/>
  <c r="H163" i="7"/>
  <c r="H164" i="7"/>
  <c r="H165" i="7"/>
  <c r="H166" i="7"/>
  <c r="H167" i="7"/>
  <c r="H168" i="7"/>
  <c r="H169" i="7"/>
  <c r="H170" i="7"/>
  <c r="H171" i="7"/>
  <c r="H172" i="7"/>
  <c r="H173" i="7"/>
  <c r="H174" i="7"/>
  <c r="H175" i="7"/>
  <c r="H176" i="7"/>
  <c r="H177" i="7"/>
  <c r="H178" i="7"/>
  <c r="H179" i="7"/>
  <c r="H180" i="7"/>
  <c r="H181" i="7"/>
  <c r="H182" i="7"/>
  <c r="H183" i="7"/>
  <c r="H184" i="7"/>
  <c r="H185" i="7"/>
  <c r="H186" i="7"/>
  <c r="H187" i="7"/>
  <c r="H188" i="7"/>
  <c r="H189" i="7"/>
  <c r="H190" i="7"/>
  <c r="H191" i="7"/>
  <c r="H192" i="7"/>
  <c r="H193" i="7"/>
  <c r="H194" i="7"/>
  <c r="H195" i="7"/>
  <c r="H196" i="7"/>
  <c r="H197" i="7"/>
  <c r="H198" i="7"/>
  <c r="H199" i="7"/>
  <c r="H200" i="7"/>
  <c r="H201" i="7"/>
  <c r="H202" i="7"/>
  <c r="H203" i="7"/>
  <c r="H204" i="7"/>
  <c r="H205" i="7"/>
  <c r="H206" i="7"/>
  <c r="H207" i="7"/>
  <c r="H208" i="7"/>
  <c r="H209" i="7"/>
  <c r="H210" i="7"/>
  <c r="H211" i="7"/>
  <c r="H212" i="7"/>
  <c r="H213" i="7"/>
  <c r="H214" i="7"/>
  <c r="H215" i="7"/>
  <c r="H216" i="7"/>
  <c r="H217" i="7"/>
  <c r="H218" i="7"/>
  <c r="H219" i="7"/>
  <c r="H220" i="7"/>
  <c r="H221" i="7"/>
  <c r="H222" i="7"/>
  <c r="H223" i="7"/>
  <c r="H224" i="7"/>
  <c r="H225" i="7"/>
  <c r="H226" i="7"/>
  <c r="H227" i="7"/>
  <c r="H228" i="7"/>
  <c r="H229" i="7"/>
  <c r="H230" i="7"/>
  <c r="H231" i="7"/>
  <c r="H232" i="7"/>
  <c r="H233" i="7"/>
  <c r="H234" i="7"/>
  <c r="H235" i="7"/>
  <c r="H236" i="7"/>
  <c r="H237" i="7"/>
  <c r="H238" i="7"/>
  <c r="H239" i="7"/>
  <c r="H240" i="7"/>
  <c r="H241" i="7"/>
  <c r="H242" i="7"/>
  <c r="H243" i="7"/>
  <c r="H244" i="7"/>
  <c r="H245" i="7"/>
  <c r="H246" i="7"/>
  <c r="H247" i="7"/>
  <c r="H248" i="7"/>
  <c r="H249" i="7"/>
  <c r="H250" i="7"/>
  <c r="H251" i="7"/>
  <c r="H252" i="7"/>
  <c r="H253" i="7"/>
  <c r="H254" i="7"/>
  <c r="H255" i="7"/>
  <c r="H256" i="7"/>
  <c r="H257" i="7"/>
  <c r="H258" i="7"/>
  <c r="H259" i="7"/>
  <c r="H260" i="7"/>
  <c r="H261" i="7"/>
  <c r="H262" i="7"/>
  <c r="H263" i="7"/>
  <c r="H264" i="7"/>
  <c r="H265" i="7"/>
  <c r="H266" i="7"/>
  <c r="H267" i="7"/>
  <c r="H268" i="7"/>
  <c r="H269" i="7"/>
  <c r="H270" i="7"/>
  <c r="H271" i="7"/>
  <c r="H272" i="7"/>
  <c r="H273" i="7"/>
  <c r="H274" i="7"/>
  <c r="H275" i="7"/>
  <c r="H276" i="7"/>
  <c r="H277" i="7"/>
  <c r="H278" i="7"/>
  <c r="H279" i="7"/>
  <c r="H280" i="7"/>
  <c r="H281" i="7"/>
  <c r="H282" i="7"/>
  <c r="H283" i="7"/>
  <c r="H284" i="7"/>
  <c r="H285" i="7"/>
  <c r="H286" i="7"/>
  <c r="H287" i="7"/>
  <c r="H288" i="7"/>
  <c r="H289" i="7"/>
  <c r="H290" i="7"/>
  <c r="H291" i="7"/>
  <c r="H292" i="7"/>
  <c r="H293" i="7"/>
  <c r="H294" i="7"/>
  <c r="H295" i="7"/>
  <c r="H296" i="7"/>
  <c r="H297" i="7"/>
  <c r="H298" i="7"/>
  <c r="H299" i="7"/>
  <c r="H300" i="7"/>
  <c r="H301" i="7"/>
  <c r="H302" i="7"/>
  <c r="H303" i="7"/>
  <c r="H304" i="7"/>
  <c r="H305" i="7"/>
  <c r="H306" i="7"/>
  <c r="H307" i="7"/>
  <c r="H308" i="7"/>
  <c r="H309" i="7"/>
  <c r="H310" i="7"/>
  <c r="H311" i="7"/>
  <c r="H312" i="7"/>
  <c r="H313" i="7"/>
  <c r="H314" i="7"/>
  <c r="H315" i="7"/>
  <c r="H316" i="7"/>
  <c r="H317" i="7"/>
  <c r="H318" i="7"/>
  <c r="H319" i="7"/>
  <c r="H320" i="7"/>
  <c r="H321" i="7"/>
  <c r="H322" i="7"/>
  <c r="H323" i="7"/>
  <c r="H324" i="7"/>
  <c r="H325" i="7"/>
  <c r="H326" i="7"/>
  <c r="H327" i="7"/>
  <c r="H328" i="7"/>
  <c r="H329" i="7"/>
  <c r="H330" i="7"/>
  <c r="H331" i="7"/>
  <c r="H332" i="7"/>
  <c r="H333" i="7"/>
  <c r="H334" i="7"/>
  <c r="H335" i="7"/>
  <c r="H336" i="7"/>
  <c r="H337" i="7"/>
  <c r="H338" i="7"/>
  <c r="H339" i="7"/>
  <c r="H340" i="7"/>
  <c r="H341" i="7"/>
  <c r="H342" i="7"/>
  <c r="H343" i="7"/>
  <c r="H344" i="7"/>
  <c r="H345" i="7"/>
  <c r="H346" i="7"/>
  <c r="H347" i="7"/>
  <c r="H348" i="7"/>
  <c r="H349" i="7"/>
  <c r="H350" i="7"/>
  <c r="H351" i="7"/>
  <c r="H352" i="7"/>
  <c r="H353" i="7"/>
  <c r="H354" i="7"/>
  <c r="H355" i="7"/>
  <c r="H356" i="7"/>
  <c r="H357" i="7"/>
  <c r="H358" i="7"/>
  <c r="H359" i="7"/>
  <c r="H360" i="7"/>
  <c r="H361" i="7"/>
  <c r="H362" i="7"/>
  <c r="H363" i="7"/>
  <c r="H364" i="7"/>
  <c r="H365" i="7"/>
  <c r="H366" i="7"/>
  <c r="H367" i="7"/>
  <c r="H368" i="7"/>
  <c r="H369" i="7"/>
  <c r="H370" i="7"/>
  <c r="H371" i="7"/>
  <c r="H372" i="7"/>
  <c r="H373" i="7"/>
  <c r="H374" i="7"/>
  <c r="H375" i="7"/>
  <c r="H376" i="7"/>
  <c r="H377" i="7"/>
  <c r="H378" i="7"/>
  <c r="H379" i="7"/>
  <c r="H380" i="7"/>
  <c r="H381" i="7"/>
  <c r="H382" i="7"/>
  <c r="H383" i="7"/>
  <c r="H384" i="7"/>
  <c r="H385" i="7"/>
  <c r="H386" i="7"/>
  <c r="H387" i="7"/>
  <c r="H388" i="7"/>
  <c r="H389" i="7"/>
  <c r="H390" i="7"/>
  <c r="H391" i="7"/>
  <c r="H392" i="7"/>
  <c r="H393" i="7"/>
  <c r="H394" i="7"/>
  <c r="H395" i="7"/>
  <c r="H396" i="7"/>
  <c r="H397" i="7"/>
  <c r="H398" i="7"/>
  <c r="H399" i="7"/>
  <c r="H400" i="7"/>
  <c r="H401" i="7"/>
  <c r="H402" i="7"/>
  <c r="H403" i="7"/>
  <c r="H404" i="7"/>
  <c r="H405" i="7"/>
  <c r="H406" i="7"/>
  <c r="H407" i="7"/>
  <c r="H408" i="7"/>
  <c r="H409" i="7"/>
  <c r="H410" i="7"/>
  <c r="H411" i="7"/>
  <c r="H412" i="7"/>
  <c r="H413" i="7"/>
  <c r="H414" i="7"/>
  <c r="H415" i="7"/>
  <c r="H416" i="7"/>
  <c r="H417" i="7"/>
  <c r="H418" i="7"/>
  <c r="H419" i="7"/>
  <c r="H420" i="7"/>
  <c r="H421" i="7"/>
  <c r="H422" i="7"/>
  <c r="H423" i="7"/>
  <c r="H424" i="7"/>
  <c r="H425" i="7"/>
  <c r="H426" i="7"/>
  <c r="H427" i="7"/>
  <c r="H428" i="7"/>
  <c r="H429" i="7"/>
  <c r="H430" i="7"/>
  <c r="H431" i="7"/>
  <c r="H432" i="7"/>
  <c r="H433" i="7"/>
  <c r="H434" i="7"/>
  <c r="H435" i="7"/>
  <c r="H436" i="7"/>
  <c r="H437" i="7"/>
  <c r="H438" i="7"/>
  <c r="H439" i="7"/>
  <c r="H440" i="7"/>
  <c r="H441" i="7"/>
  <c r="H442" i="7"/>
  <c r="H443" i="7"/>
  <c r="H444" i="7"/>
  <c r="H445" i="7"/>
  <c r="H446" i="7"/>
  <c r="H447" i="7"/>
  <c r="H448" i="7"/>
  <c r="H449" i="7"/>
  <c r="H450" i="7"/>
  <c r="H451" i="7"/>
  <c r="H452" i="7"/>
  <c r="H453" i="7"/>
  <c r="H454" i="7"/>
  <c r="H455" i="7"/>
  <c r="H456" i="7"/>
  <c r="H457" i="7"/>
  <c r="H458" i="7"/>
  <c r="H459" i="7"/>
  <c r="H460" i="7"/>
  <c r="H461" i="7"/>
  <c r="H462" i="7"/>
  <c r="H463" i="7"/>
  <c r="H464" i="7"/>
  <c r="H465" i="7"/>
  <c r="H466" i="7"/>
  <c r="H467" i="7"/>
  <c r="H468" i="7"/>
  <c r="H469" i="7"/>
  <c r="H470" i="7"/>
  <c r="H471" i="7"/>
  <c r="H472" i="7"/>
  <c r="H473" i="7"/>
  <c r="H474" i="7"/>
  <c r="H475" i="7"/>
  <c r="H476" i="7"/>
  <c r="H477" i="7"/>
  <c r="H478" i="7"/>
  <c r="H479" i="7"/>
  <c r="H480" i="7"/>
  <c r="H481" i="7"/>
  <c r="H482" i="7"/>
  <c r="H483" i="7"/>
  <c r="H484" i="7"/>
  <c r="H485" i="7"/>
  <c r="H486" i="7"/>
  <c r="H487" i="7"/>
  <c r="H488" i="7"/>
  <c r="H489" i="7"/>
  <c r="H490" i="7"/>
  <c r="H491" i="7"/>
  <c r="H492" i="7"/>
  <c r="H493" i="7"/>
  <c r="H494" i="7"/>
  <c r="H495" i="7"/>
  <c r="H496" i="7"/>
  <c r="H497" i="7"/>
  <c r="H498" i="7"/>
  <c r="H499" i="7"/>
  <c r="H500" i="7"/>
  <c r="H501" i="7"/>
  <c r="H502" i="7"/>
  <c r="H503" i="7"/>
  <c r="H504" i="7"/>
  <c r="H505" i="7"/>
  <c r="H506" i="7"/>
  <c r="H507" i="7"/>
  <c r="H508" i="7"/>
  <c r="H509" i="7"/>
  <c r="H510" i="7"/>
  <c r="H511" i="7"/>
  <c r="H512" i="7"/>
  <c r="H513" i="7"/>
  <c r="H514" i="7"/>
  <c r="H515" i="7"/>
  <c r="H516" i="7"/>
  <c r="H517" i="7"/>
  <c r="H518" i="7"/>
  <c r="H519" i="7"/>
  <c r="H520" i="7"/>
  <c r="H521" i="7"/>
  <c r="H522" i="7"/>
  <c r="H523" i="7"/>
  <c r="H524" i="7"/>
  <c r="H525" i="7"/>
  <c r="H526" i="7"/>
  <c r="H527" i="7"/>
  <c r="H528" i="7"/>
  <c r="H529" i="7"/>
  <c r="H530" i="7"/>
  <c r="H531" i="7"/>
  <c r="H532" i="7"/>
  <c r="H533" i="7"/>
  <c r="H534" i="7"/>
  <c r="H535" i="7"/>
  <c r="H536" i="7"/>
  <c r="H537" i="7"/>
  <c r="H538" i="7"/>
  <c r="H539" i="7"/>
  <c r="H540" i="7"/>
  <c r="H541" i="7"/>
  <c r="H542" i="7"/>
  <c r="H543" i="7"/>
  <c r="H544" i="7"/>
  <c r="H545" i="7"/>
  <c r="H546" i="7"/>
  <c r="H547" i="7"/>
  <c r="H548" i="7"/>
  <c r="H549" i="7"/>
  <c r="H550" i="7"/>
  <c r="H551" i="7"/>
  <c r="H552" i="7"/>
  <c r="H553" i="7"/>
  <c r="H554" i="7"/>
  <c r="H555" i="7"/>
  <c r="H556" i="7"/>
  <c r="H557" i="7"/>
  <c r="H558" i="7"/>
  <c r="H559" i="7"/>
  <c r="H560" i="7"/>
  <c r="H561" i="7"/>
  <c r="H562" i="7"/>
  <c r="H563" i="7"/>
  <c r="H564" i="7"/>
  <c r="H565" i="7"/>
  <c r="H566" i="7"/>
  <c r="H567" i="7"/>
  <c r="H568" i="7"/>
  <c r="H569" i="7"/>
  <c r="H570" i="7"/>
  <c r="H571" i="7"/>
  <c r="H572" i="7"/>
  <c r="H573" i="7"/>
  <c r="H574" i="7"/>
  <c r="H575" i="7"/>
  <c r="H576" i="7"/>
  <c r="H577" i="7"/>
  <c r="H578" i="7"/>
  <c r="H579" i="7"/>
  <c r="H580" i="7"/>
  <c r="H581" i="7"/>
  <c r="H582" i="7"/>
  <c r="H583" i="7"/>
  <c r="H584" i="7"/>
  <c r="H585" i="7"/>
  <c r="H586" i="7"/>
  <c r="H587" i="7"/>
  <c r="H588" i="7"/>
  <c r="H589" i="7"/>
  <c r="H590" i="7"/>
  <c r="H591" i="7"/>
  <c r="H592" i="7"/>
  <c r="H593" i="7"/>
  <c r="H594" i="7"/>
  <c r="H595" i="7"/>
  <c r="H596" i="7"/>
  <c r="H597" i="7"/>
  <c r="H598" i="7"/>
  <c r="H599" i="7"/>
  <c r="H600" i="7"/>
  <c r="H601" i="7"/>
  <c r="H602" i="7"/>
  <c r="H603" i="7"/>
  <c r="H604" i="7"/>
  <c r="H605" i="7"/>
  <c r="H606" i="7"/>
  <c r="H607" i="7"/>
  <c r="H608" i="7"/>
  <c r="H609" i="7"/>
  <c r="H610" i="7"/>
  <c r="H611" i="7"/>
  <c r="H612" i="7"/>
  <c r="H613" i="7"/>
  <c r="H614" i="7"/>
  <c r="H615" i="7"/>
  <c r="H616" i="7"/>
  <c r="H617" i="7"/>
  <c r="H618" i="7"/>
  <c r="H619" i="7"/>
  <c r="H620" i="7"/>
  <c r="H621" i="7"/>
  <c r="H622" i="7"/>
  <c r="H623" i="7"/>
  <c r="H624" i="7"/>
  <c r="H625" i="7"/>
  <c r="H626" i="7"/>
  <c r="H627" i="7"/>
  <c r="H628" i="7"/>
  <c r="H629" i="7"/>
  <c r="H630" i="7"/>
  <c r="H631" i="7"/>
  <c r="H632" i="7"/>
  <c r="H633" i="7"/>
  <c r="H634" i="7"/>
  <c r="H635" i="7"/>
  <c r="H636" i="7"/>
  <c r="H637" i="7"/>
  <c r="H638" i="7"/>
  <c r="H639" i="7"/>
  <c r="H640" i="7"/>
  <c r="H641" i="7"/>
  <c r="H642" i="7"/>
  <c r="H643" i="7"/>
  <c r="H644" i="7"/>
  <c r="H645" i="7"/>
  <c r="H646" i="7"/>
  <c r="H647" i="7"/>
  <c r="H648" i="7"/>
  <c r="H649" i="7"/>
  <c r="H650" i="7"/>
  <c r="H651" i="7"/>
  <c r="H652" i="7"/>
  <c r="H653" i="7"/>
  <c r="H654" i="7"/>
  <c r="H655" i="7"/>
  <c r="H656" i="7"/>
  <c r="H657" i="7"/>
  <c r="H658" i="7"/>
  <c r="H659" i="7"/>
  <c r="H660" i="7"/>
  <c r="H661" i="7"/>
  <c r="H662" i="7"/>
  <c r="H663" i="7"/>
  <c r="H664" i="7"/>
  <c r="H665" i="7"/>
  <c r="H666" i="7"/>
  <c r="H667" i="7"/>
  <c r="H668" i="7"/>
  <c r="H669" i="7"/>
  <c r="H670" i="7"/>
  <c r="H671" i="7"/>
  <c r="H672" i="7"/>
  <c r="H673" i="7"/>
  <c r="H674" i="7"/>
  <c r="H675" i="7"/>
  <c r="H676" i="7"/>
  <c r="H677" i="7"/>
  <c r="H678" i="7"/>
  <c r="H679" i="7"/>
  <c r="H680" i="7"/>
  <c r="H681" i="7"/>
  <c r="H682" i="7"/>
  <c r="H683" i="7"/>
  <c r="H684" i="7"/>
  <c r="H685" i="7"/>
  <c r="H686" i="7"/>
  <c r="H687" i="7"/>
  <c r="H688" i="7"/>
  <c r="H689" i="7"/>
  <c r="H690" i="7"/>
  <c r="H691" i="7"/>
  <c r="H692" i="7"/>
  <c r="H693" i="7"/>
  <c r="H694" i="7"/>
  <c r="H695" i="7"/>
  <c r="H696" i="7"/>
  <c r="H697" i="7"/>
  <c r="H698" i="7"/>
  <c r="H699" i="7"/>
  <c r="H700" i="7"/>
  <c r="H701" i="7"/>
  <c r="H702" i="7"/>
  <c r="H703" i="7"/>
  <c r="H704" i="7"/>
  <c r="H705" i="7"/>
  <c r="H706" i="7"/>
  <c r="H707" i="7"/>
  <c r="H708" i="7"/>
  <c r="H709" i="7"/>
  <c r="H710" i="7"/>
  <c r="H711" i="7"/>
  <c r="H712" i="7"/>
  <c r="H713" i="7"/>
  <c r="H714" i="7"/>
  <c r="H715" i="7"/>
  <c r="H716" i="7"/>
  <c r="H717" i="7"/>
  <c r="H718" i="7"/>
  <c r="H719" i="7"/>
  <c r="H720" i="7"/>
  <c r="H721" i="7"/>
  <c r="H722" i="7"/>
  <c r="H723" i="7"/>
  <c r="H724" i="7"/>
  <c r="H725" i="7"/>
  <c r="H726" i="7"/>
  <c r="H727" i="7"/>
  <c r="H728" i="7"/>
  <c r="H729" i="7"/>
  <c r="H730" i="7"/>
  <c r="H731" i="7"/>
  <c r="H732" i="7"/>
  <c r="H733" i="7"/>
  <c r="H734" i="7"/>
  <c r="H735" i="7"/>
  <c r="H736" i="7"/>
  <c r="H737" i="7"/>
  <c r="H738" i="7"/>
  <c r="H739" i="7"/>
  <c r="H740" i="7"/>
  <c r="H741" i="7"/>
  <c r="H742" i="7"/>
  <c r="H743" i="7"/>
  <c r="H744" i="7"/>
  <c r="H745" i="7"/>
  <c r="H746" i="7"/>
  <c r="H747" i="7"/>
  <c r="H748" i="7"/>
  <c r="H749" i="7"/>
  <c r="H750" i="7"/>
  <c r="H751" i="7"/>
  <c r="H752" i="7"/>
  <c r="H753" i="7"/>
  <c r="H754" i="7"/>
  <c r="H755" i="7"/>
  <c r="H756" i="7"/>
  <c r="H757" i="7"/>
  <c r="H758" i="7"/>
  <c r="H759" i="7"/>
  <c r="H760" i="7"/>
  <c r="H761" i="7"/>
  <c r="H762" i="7"/>
  <c r="H763" i="7"/>
  <c r="H764" i="7"/>
  <c r="H765" i="7"/>
  <c r="H766" i="7"/>
  <c r="H767" i="7"/>
  <c r="H768" i="7"/>
  <c r="H769" i="7"/>
  <c r="H770" i="7"/>
  <c r="H771" i="7"/>
  <c r="H772" i="7"/>
  <c r="H773" i="7"/>
  <c r="H774" i="7"/>
  <c r="H775" i="7"/>
  <c r="H776" i="7"/>
  <c r="H777" i="7"/>
  <c r="H778" i="7"/>
  <c r="H779" i="7"/>
  <c r="H780" i="7"/>
  <c r="H781" i="7"/>
  <c r="H782" i="7"/>
  <c r="H783" i="7"/>
  <c r="H784" i="7"/>
  <c r="H785" i="7"/>
  <c r="H786" i="7"/>
  <c r="H787" i="7"/>
  <c r="H788" i="7"/>
  <c r="H789" i="7"/>
  <c r="H790" i="7"/>
  <c r="H791" i="7"/>
  <c r="H792" i="7"/>
  <c r="H793" i="7"/>
  <c r="H794" i="7"/>
  <c r="H795" i="7"/>
  <c r="H796" i="7"/>
  <c r="H797" i="7"/>
  <c r="H798" i="7"/>
  <c r="H799" i="7"/>
  <c r="H800" i="7"/>
  <c r="H801" i="7"/>
  <c r="H802" i="7"/>
  <c r="H803" i="7"/>
  <c r="H804" i="7"/>
  <c r="H805" i="7"/>
  <c r="H806" i="7"/>
  <c r="H807" i="7"/>
  <c r="H808" i="7"/>
  <c r="H809" i="7"/>
  <c r="H810" i="7"/>
  <c r="H811" i="7"/>
  <c r="H812" i="7"/>
  <c r="H813" i="7"/>
  <c r="H814" i="7"/>
  <c r="H815" i="7"/>
  <c r="H816" i="7"/>
  <c r="H817" i="7"/>
  <c r="H818" i="7"/>
  <c r="H819" i="7"/>
  <c r="H820" i="7"/>
  <c r="H821" i="7"/>
  <c r="H822" i="7"/>
  <c r="H823" i="7"/>
  <c r="H824" i="7"/>
  <c r="H825" i="7"/>
  <c r="H826" i="7"/>
  <c r="H827" i="7"/>
  <c r="H828" i="7"/>
  <c r="H829" i="7"/>
  <c r="H830" i="7"/>
  <c r="H831" i="7"/>
  <c r="H832" i="7"/>
  <c r="H833" i="7"/>
  <c r="H834" i="7"/>
  <c r="H835" i="7"/>
  <c r="H836" i="7"/>
  <c r="H837" i="7"/>
  <c r="H838" i="7"/>
  <c r="H839" i="7"/>
  <c r="H840" i="7"/>
  <c r="H841" i="7"/>
  <c r="H842" i="7"/>
  <c r="H843" i="7"/>
  <c r="H844" i="7"/>
  <c r="H845" i="7"/>
  <c r="H846" i="7"/>
  <c r="H847" i="7"/>
  <c r="H848" i="7"/>
  <c r="H849" i="7"/>
  <c r="H850" i="7"/>
  <c r="H851" i="7"/>
  <c r="H852" i="7"/>
  <c r="H853" i="7"/>
  <c r="H854" i="7"/>
  <c r="H855" i="7"/>
  <c r="H856" i="7"/>
  <c r="H857" i="7"/>
  <c r="H858" i="7"/>
  <c r="H859" i="7"/>
  <c r="H860" i="7"/>
  <c r="H861" i="7"/>
  <c r="H862" i="7"/>
  <c r="H863" i="7"/>
  <c r="H864" i="7"/>
  <c r="H865" i="7"/>
  <c r="H866" i="7"/>
  <c r="H867" i="7"/>
  <c r="H868" i="7"/>
  <c r="H869" i="7"/>
  <c r="H870" i="7"/>
  <c r="H871" i="7"/>
  <c r="H872" i="7"/>
  <c r="H873" i="7"/>
  <c r="H874" i="7"/>
  <c r="H875" i="7"/>
  <c r="H876" i="7"/>
  <c r="H877" i="7"/>
  <c r="H878" i="7"/>
  <c r="H879" i="7"/>
  <c r="H880" i="7"/>
  <c r="H881" i="7"/>
  <c r="H882" i="7"/>
  <c r="H883" i="7"/>
  <c r="H884" i="7"/>
  <c r="H885" i="7"/>
  <c r="H886" i="7"/>
  <c r="H887" i="7"/>
  <c r="H888" i="7"/>
  <c r="H889" i="7"/>
  <c r="H890" i="7"/>
  <c r="H891" i="7"/>
  <c r="H892" i="7"/>
  <c r="H893" i="7"/>
  <c r="H894" i="7"/>
  <c r="H895" i="7"/>
  <c r="H896" i="7"/>
  <c r="H897" i="7"/>
  <c r="H898" i="7"/>
  <c r="H899" i="7"/>
  <c r="H900" i="7"/>
  <c r="H901" i="7"/>
  <c r="H902" i="7"/>
  <c r="H903" i="7"/>
  <c r="H904" i="7"/>
  <c r="H905" i="7"/>
  <c r="H906" i="7"/>
  <c r="H907" i="7"/>
  <c r="H908" i="7"/>
  <c r="H909" i="7"/>
  <c r="H910" i="7"/>
  <c r="H911" i="7"/>
  <c r="H912" i="7"/>
  <c r="H913" i="7"/>
  <c r="H914" i="7"/>
  <c r="H915" i="7"/>
  <c r="H916" i="7"/>
  <c r="H917" i="7"/>
  <c r="H918" i="7"/>
  <c r="H919" i="7"/>
  <c r="H920" i="7"/>
  <c r="H921" i="7"/>
  <c r="H922" i="7"/>
  <c r="H923" i="7"/>
  <c r="H924" i="7"/>
  <c r="H925" i="7"/>
  <c r="H926" i="7"/>
  <c r="H927" i="7"/>
  <c r="H928" i="7"/>
  <c r="H929" i="7"/>
  <c r="H930" i="7"/>
  <c r="H931" i="7"/>
  <c r="H932" i="7"/>
  <c r="H933" i="7"/>
  <c r="H934" i="7"/>
  <c r="H935" i="7"/>
  <c r="H936" i="7"/>
  <c r="H937" i="7"/>
  <c r="H938" i="7"/>
  <c r="H939" i="7"/>
  <c r="H940" i="7"/>
  <c r="H941" i="7"/>
  <c r="H942" i="7"/>
  <c r="H943" i="7"/>
  <c r="H944" i="7"/>
  <c r="H945" i="7"/>
  <c r="H946" i="7"/>
  <c r="H947" i="7"/>
  <c r="H948" i="7"/>
  <c r="H949" i="7"/>
  <c r="H950" i="7"/>
  <c r="H951" i="7"/>
  <c r="H952" i="7"/>
  <c r="H953" i="7"/>
  <c r="H954" i="7"/>
  <c r="H955" i="7"/>
  <c r="H956" i="7"/>
  <c r="H957" i="7"/>
  <c r="H958" i="7"/>
  <c r="H959" i="7"/>
  <c r="H960" i="7"/>
  <c r="H961" i="7"/>
  <c r="H962" i="7"/>
  <c r="H963" i="7"/>
  <c r="H964" i="7"/>
  <c r="H965" i="7"/>
  <c r="H966" i="7"/>
  <c r="H967" i="7"/>
  <c r="H968" i="7"/>
  <c r="H969" i="7"/>
  <c r="H970" i="7"/>
  <c r="H971" i="7"/>
  <c r="H972" i="7"/>
  <c r="H973" i="7"/>
  <c r="H974" i="7"/>
  <c r="H975" i="7"/>
  <c r="H976" i="7"/>
  <c r="H977" i="7"/>
  <c r="H978" i="7"/>
  <c r="H979" i="7"/>
  <c r="H980" i="7"/>
  <c r="H981" i="7"/>
  <c r="H982" i="7"/>
  <c r="H983" i="7"/>
  <c r="H984" i="7"/>
  <c r="H985" i="7"/>
  <c r="H986" i="7"/>
  <c r="H987" i="7"/>
  <c r="H988" i="7"/>
  <c r="H989" i="7"/>
  <c r="H990" i="7"/>
  <c r="H991" i="7"/>
  <c r="H992" i="7"/>
  <c r="H993" i="7"/>
  <c r="H994" i="7"/>
  <c r="H995" i="7"/>
  <c r="H996" i="7"/>
  <c r="H997" i="7"/>
  <c r="H998" i="7"/>
  <c r="H999" i="7"/>
  <c r="H1000" i="7"/>
  <c r="H1001" i="7"/>
  <c r="H1002" i="7"/>
  <c r="H1003" i="7"/>
  <c r="H1004" i="7"/>
  <c r="H1005" i="7"/>
  <c r="H1006" i="7"/>
  <c r="H1007" i="7"/>
  <c r="H1008" i="7"/>
  <c r="H1009" i="7"/>
  <c r="H1010" i="7"/>
  <c r="H1011" i="7"/>
  <c r="H1012" i="7"/>
  <c r="H1013" i="7"/>
  <c r="H1014" i="7"/>
  <c r="H1015" i="7"/>
  <c r="H1016" i="7"/>
  <c r="H1017" i="7"/>
  <c r="H1018" i="7"/>
  <c r="H1019" i="7"/>
  <c r="H1020" i="7"/>
  <c r="H1021" i="7"/>
  <c r="H1022" i="7"/>
  <c r="H1023" i="7"/>
  <c r="H1024" i="7"/>
  <c r="H1025" i="7"/>
  <c r="H1026" i="7"/>
  <c r="H1027" i="7"/>
  <c r="H1028" i="7"/>
  <c r="H1029" i="7"/>
  <c r="H1030" i="7"/>
  <c r="H1031" i="7"/>
  <c r="H1032" i="7"/>
  <c r="H1033" i="7"/>
  <c r="H1034" i="7"/>
  <c r="H1035" i="7"/>
  <c r="H1036" i="7"/>
  <c r="H1037" i="7"/>
  <c r="H1038" i="7"/>
  <c r="H1039" i="7"/>
  <c r="H1040" i="7"/>
  <c r="H1041" i="7"/>
  <c r="H1042" i="7"/>
  <c r="H1043" i="7"/>
  <c r="H1044" i="7"/>
  <c r="H1045" i="7"/>
  <c r="H1046" i="7"/>
  <c r="H1047" i="7"/>
  <c r="H1048" i="7"/>
  <c r="H1049" i="7"/>
  <c r="H1050" i="7"/>
  <c r="H1051" i="7"/>
  <c r="H1052" i="7"/>
  <c r="H1053" i="7"/>
  <c r="H1054" i="7"/>
  <c r="H1055" i="7"/>
  <c r="H1056" i="7"/>
  <c r="H1057" i="7"/>
  <c r="H1058" i="7"/>
  <c r="H1059" i="7"/>
  <c r="H1060" i="7"/>
  <c r="H1061" i="7"/>
  <c r="H1062" i="7"/>
  <c r="H1063" i="7"/>
  <c r="H1064" i="7"/>
  <c r="H1065" i="7"/>
  <c r="H1066" i="7"/>
  <c r="H1067" i="7"/>
  <c r="H1068" i="7"/>
  <c r="H1069" i="7"/>
  <c r="H1070" i="7"/>
  <c r="H1071" i="7"/>
  <c r="H1072" i="7"/>
  <c r="H1073" i="7"/>
  <c r="H1074" i="7"/>
  <c r="H1075" i="7"/>
  <c r="H1076" i="7"/>
  <c r="H1077" i="7"/>
  <c r="H1078" i="7"/>
  <c r="H1079" i="7"/>
  <c r="H1080" i="7"/>
  <c r="H1081" i="7"/>
  <c r="H1082" i="7"/>
  <c r="H1083" i="7"/>
  <c r="H1084" i="7"/>
  <c r="H1085" i="7"/>
  <c r="H1086" i="7"/>
  <c r="H1087" i="7"/>
  <c r="H1088" i="7"/>
  <c r="H1089" i="7"/>
  <c r="H1090" i="7"/>
  <c r="H1091" i="7"/>
  <c r="H1092" i="7"/>
  <c r="H1093" i="7"/>
  <c r="H1094" i="7"/>
  <c r="H1095" i="7"/>
  <c r="H1096" i="7"/>
  <c r="H1097" i="7"/>
  <c r="H1098" i="7"/>
  <c r="H1099" i="7"/>
  <c r="H1100" i="7"/>
  <c r="H1101" i="7"/>
  <c r="H1102" i="7"/>
  <c r="H1103" i="7"/>
  <c r="H1104" i="7"/>
  <c r="H1105" i="7"/>
  <c r="H1106" i="7"/>
  <c r="H1107" i="7"/>
  <c r="H1108" i="7"/>
  <c r="H1109" i="7"/>
  <c r="H1110" i="7"/>
  <c r="H1111" i="7"/>
  <c r="H1112" i="7"/>
  <c r="H1113" i="7"/>
  <c r="H1114" i="7"/>
  <c r="H1115" i="7"/>
  <c r="H1116" i="7"/>
  <c r="H1117" i="7"/>
  <c r="H1118" i="7"/>
  <c r="H1119" i="7"/>
  <c r="H1120" i="7"/>
  <c r="H1121" i="7"/>
  <c r="H1122" i="7"/>
  <c r="H1123" i="7"/>
  <c r="H1124" i="7"/>
  <c r="H1125" i="7"/>
  <c r="H1126" i="7"/>
  <c r="H1127" i="7"/>
  <c r="H1128" i="7"/>
  <c r="H1129" i="7"/>
  <c r="H1130" i="7"/>
  <c r="H1131" i="7"/>
  <c r="H1132" i="7"/>
  <c r="H1133" i="7"/>
  <c r="H1134" i="7"/>
  <c r="H1135" i="7"/>
  <c r="H1136" i="7"/>
  <c r="H1137" i="7"/>
  <c r="H1138" i="7"/>
  <c r="H1139" i="7"/>
  <c r="H1140" i="7"/>
  <c r="H1141" i="7"/>
  <c r="H1142" i="7"/>
  <c r="H1143" i="7"/>
  <c r="H1144" i="7"/>
  <c r="H1145" i="7"/>
  <c r="H1146" i="7"/>
  <c r="H1147" i="7"/>
  <c r="H1148" i="7"/>
  <c r="H1149" i="7"/>
  <c r="H1150" i="7"/>
  <c r="H1151" i="7"/>
  <c r="H1152" i="7"/>
  <c r="H1153" i="7"/>
  <c r="H1154" i="7"/>
  <c r="H1155" i="7"/>
  <c r="H1156" i="7"/>
  <c r="H1157" i="7"/>
  <c r="H1158" i="7"/>
  <c r="H1159" i="7"/>
  <c r="H1160" i="7"/>
  <c r="H1161" i="7"/>
  <c r="H1162" i="7"/>
  <c r="H1163" i="7"/>
  <c r="H1164" i="7"/>
  <c r="H1165" i="7"/>
  <c r="H1166" i="7"/>
  <c r="H1167" i="7"/>
  <c r="H1168" i="7"/>
  <c r="H1169" i="7"/>
  <c r="H1170" i="7"/>
  <c r="H1171" i="7"/>
  <c r="H1172" i="7"/>
  <c r="H1173" i="7"/>
  <c r="H1174" i="7"/>
  <c r="H1175" i="7"/>
  <c r="H1176" i="7"/>
  <c r="H1177" i="7"/>
  <c r="H1178" i="7"/>
  <c r="H1179" i="7"/>
  <c r="H1180" i="7"/>
  <c r="H1181" i="7"/>
  <c r="H1182" i="7"/>
  <c r="H1183" i="7"/>
  <c r="H1184" i="7"/>
  <c r="H1185" i="7"/>
  <c r="H1186" i="7"/>
  <c r="H1187" i="7"/>
  <c r="H1188" i="7"/>
  <c r="H1189" i="7"/>
  <c r="H1190" i="7"/>
  <c r="H1191" i="7"/>
  <c r="H1192" i="7"/>
  <c r="H1193" i="7"/>
  <c r="H1194" i="7"/>
  <c r="H1195" i="7"/>
  <c r="H1196" i="7"/>
  <c r="H1197" i="7"/>
  <c r="H1198" i="7"/>
  <c r="H1199" i="7"/>
  <c r="H1200" i="7"/>
  <c r="H1201" i="7"/>
  <c r="H1202" i="7"/>
  <c r="B2" i="7"/>
  <c r="B3" i="7"/>
  <c r="B4" i="7"/>
  <c r="B5" i="7"/>
  <c r="B6" i="7"/>
  <c r="B7" i="7"/>
  <c r="B8" i="7"/>
  <c r="B9" i="7"/>
  <c r="B10" i="7"/>
  <c r="B11" i="7"/>
  <c r="B12" i="7"/>
  <c r="B13" i="7"/>
  <c r="B14" i="7"/>
  <c r="B15" i="7"/>
  <c r="B16" i="7"/>
  <c r="B17" i="7"/>
  <c r="B18" i="7"/>
  <c r="B19" i="7"/>
  <c r="B20" i="7"/>
  <c r="B21" i="7"/>
  <c r="B22" i="7"/>
  <c r="B23" i="7"/>
  <c r="B24" i="7"/>
  <c r="B25" i="7"/>
  <c r="B26" i="7"/>
  <c r="B27" i="7"/>
  <c r="B28" i="7"/>
  <c r="B29" i="7"/>
  <c r="B30" i="7"/>
  <c r="B31" i="7"/>
  <c r="B32" i="7"/>
  <c r="B33" i="7"/>
  <c r="B34" i="7"/>
  <c r="B35" i="7"/>
  <c r="B36" i="7"/>
  <c r="B37" i="7"/>
  <c r="B38" i="7"/>
  <c r="B39" i="7"/>
  <c r="B40" i="7"/>
  <c r="B41" i="7"/>
  <c r="B42" i="7"/>
  <c r="B43" i="7"/>
  <c r="B44" i="7"/>
  <c r="B45" i="7"/>
  <c r="B46" i="7"/>
  <c r="B47" i="7"/>
  <c r="B48" i="7"/>
  <c r="B49" i="7"/>
  <c r="B50" i="7"/>
  <c r="B51" i="7"/>
  <c r="B52" i="7"/>
  <c r="B53" i="7"/>
  <c r="B54" i="7"/>
  <c r="B55" i="7"/>
  <c r="B56" i="7"/>
  <c r="B57" i="7"/>
  <c r="B58" i="7"/>
  <c r="B59" i="7"/>
  <c r="B60" i="7"/>
  <c r="B61" i="7"/>
  <c r="B62" i="7"/>
  <c r="B63" i="7"/>
  <c r="B64" i="7"/>
  <c r="B65" i="7"/>
  <c r="B66" i="7"/>
  <c r="B67" i="7"/>
  <c r="B68" i="7"/>
  <c r="B69" i="7"/>
  <c r="B70" i="7"/>
  <c r="B71" i="7"/>
  <c r="B72" i="7"/>
  <c r="B73" i="7"/>
  <c r="B74" i="7"/>
  <c r="B75" i="7"/>
  <c r="B76" i="7"/>
  <c r="B77" i="7"/>
  <c r="B78" i="7"/>
  <c r="B79" i="7"/>
  <c r="B80" i="7"/>
  <c r="B81" i="7"/>
  <c r="B82" i="7"/>
  <c r="B83" i="7"/>
  <c r="B84" i="7"/>
  <c r="B85" i="7"/>
  <c r="B86" i="7"/>
  <c r="B87" i="7"/>
  <c r="B88" i="7"/>
  <c r="B89" i="7"/>
  <c r="B90" i="7"/>
  <c r="B91" i="7"/>
  <c r="B92" i="7"/>
  <c r="B93" i="7"/>
  <c r="B94" i="7"/>
  <c r="B95" i="7"/>
  <c r="B96" i="7"/>
  <c r="B97" i="7"/>
  <c r="B98" i="7"/>
  <c r="B99" i="7"/>
  <c r="B100" i="7"/>
  <c r="B101" i="7"/>
  <c r="B102" i="7"/>
  <c r="B103" i="7"/>
  <c r="B104" i="7"/>
  <c r="B105" i="7"/>
  <c r="B106" i="7"/>
  <c r="B107" i="7"/>
  <c r="B108" i="7"/>
  <c r="B109" i="7"/>
  <c r="B110" i="7"/>
  <c r="B111" i="7"/>
  <c r="B112" i="7"/>
  <c r="B113" i="7"/>
  <c r="B114" i="7"/>
  <c r="B115" i="7"/>
  <c r="B116" i="7"/>
  <c r="B117" i="7"/>
  <c r="B118" i="7"/>
  <c r="B119" i="7"/>
  <c r="B120" i="7"/>
  <c r="B121" i="7"/>
  <c r="B122" i="7"/>
  <c r="B123" i="7"/>
  <c r="B124" i="7"/>
  <c r="B125" i="7"/>
  <c r="B126" i="7"/>
  <c r="B127" i="7"/>
  <c r="B128" i="7"/>
  <c r="B129" i="7"/>
  <c r="B130" i="7"/>
  <c r="B131" i="7"/>
  <c r="B132" i="7"/>
  <c r="B133" i="7"/>
  <c r="B134" i="7"/>
  <c r="B135" i="7"/>
  <c r="B136" i="7"/>
  <c r="B137" i="7"/>
  <c r="B138" i="7"/>
  <c r="B139" i="7"/>
  <c r="B140" i="7"/>
  <c r="B141" i="7"/>
  <c r="B142" i="7"/>
  <c r="B143" i="7"/>
  <c r="B144" i="7"/>
  <c r="B145" i="7"/>
  <c r="B146" i="7"/>
  <c r="B147" i="7"/>
  <c r="B148" i="7"/>
  <c r="B149" i="7"/>
  <c r="B150" i="7"/>
  <c r="B151" i="7"/>
  <c r="B152" i="7"/>
  <c r="B153" i="7"/>
  <c r="B154" i="7"/>
  <c r="B155" i="7"/>
  <c r="B156" i="7"/>
  <c r="B157" i="7"/>
  <c r="B158" i="7"/>
  <c r="B159" i="7"/>
  <c r="B160" i="7"/>
  <c r="B161" i="7"/>
  <c r="B162" i="7"/>
  <c r="B163" i="7"/>
  <c r="B164" i="7"/>
  <c r="B165" i="7"/>
  <c r="B166" i="7"/>
  <c r="B167" i="7"/>
  <c r="B168" i="7"/>
  <c r="B169" i="7"/>
  <c r="B170" i="7"/>
  <c r="B171" i="7"/>
  <c r="B172" i="7"/>
  <c r="B173" i="7"/>
  <c r="B174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B213" i="7"/>
  <c r="B214" i="7"/>
  <c r="B215" i="7"/>
  <c r="B216" i="7"/>
  <c r="B217" i="7"/>
  <c r="B218" i="7"/>
  <c r="B219" i="7"/>
  <c r="B220" i="7"/>
  <c r="B221" i="7"/>
  <c r="B222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B261" i="7"/>
  <c r="B262" i="7"/>
  <c r="B263" i="7"/>
  <c r="B264" i="7"/>
  <c r="B265" i="7"/>
  <c r="B266" i="7"/>
  <c r="B267" i="7"/>
  <c r="B268" i="7"/>
  <c r="B269" i="7"/>
  <c r="B270" i="7"/>
  <c r="B271" i="7"/>
  <c r="B272" i="7"/>
  <c r="B273" i="7"/>
  <c r="B274" i="7"/>
  <c r="B275" i="7"/>
  <c r="B276" i="7"/>
  <c r="B277" i="7"/>
  <c r="B278" i="7"/>
  <c r="B279" i="7"/>
  <c r="B280" i="7"/>
  <c r="B281" i="7"/>
  <c r="B282" i="7"/>
  <c r="B283" i="7"/>
  <c r="B284" i="7"/>
  <c r="B285" i="7"/>
  <c r="B286" i="7"/>
  <c r="B287" i="7"/>
  <c r="B288" i="7"/>
  <c r="B289" i="7"/>
  <c r="B290" i="7"/>
  <c r="B291" i="7"/>
  <c r="B292" i="7"/>
  <c r="B293" i="7"/>
  <c r="B294" i="7"/>
  <c r="B295" i="7"/>
  <c r="B296" i="7"/>
  <c r="B297" i="7"/>
  <c r="B298" i="7"/>
  <c r="B299" i="7"/>
  <c r="B300" i="7"/>
  <c r="B301" i="7"/>
  <c r="B302" i="7"/>
  <c r="B303" i="7"/>
  <c r="B304" i="7"/>
  <c r="B305" i="7"/>
  <c r="B306" i="7"/>
  <c r="B307" i="7"/>
  <c r="B308" i="7"/>
  <c r="B309" i="7"/>
  <c r="B310" i="7"/>
  <c r="B311" i="7"/>
  <c r="B312" i="7"/>
  <c r="B313" i="7"/>
  <c r="B314" i="7"/>
  <c r="B315" i="7"/>
  <c r="B316" i="7"/>
  <c r="B317" i="7"/>
  <c r="B318" i="7"/>
  <c r="B319" i="7"/>
  <c r="B320" i="7"/>
  <c r="B321" i="7"/>
  <c r="B322" i="7"/>
  <c r="B323" i="7"/>
  <c r="B324" i="7"/>
  <c r="B325" i="7"/>
  <c r="B326" i="7"/>
  <c r="B327" i="7"/>
  <c r="B328" i="7"/>
  <c r="B329" i="7"/>
  <c r="B330" i="7"/>
  <c r="B331" i="7"/>
  <c r="B332" i="7"/>
  <c r="B333" i="7"/>
  <c r="B334" i="7"/>
  <c r="B335" i="7"/>
  <c r="B336" i="7"/>
  <c r="B337" i="7"/>
  <c r="B338" i="7"/>
  <c r="B339" i="7"/>
  <c r="B340" i="7"/>
  <c r="B341" i="7"/>
  <c r="B342" i="7"/>
  <c r="B343" i="7"/>
  <c r="B344" i="7"/>
  <c r="B345" i="7"/>
  <c r="B346" i="7"/>
  <c r="B347" i="7"/>
  <c r="B348" i="7"/>
  <c r="B349" i="7"/>
  <c r="B350" i="7"/>
  <c r="B351" i="7"/>
  <c r="B352" i="7"/>
  <c r="B353" i="7"/>
  <c r="B354" i="7"/>
  <c r="B355" i="7"/>
  <c r="B356" i="7"/>
  <c r="B357" i="7"/>
  <c r="B358" i="7"/>
  <c r="B359" i="7"/>
  <c r="B360" i="7"/>
  <c r="B361" i="7"/>
  <c r="B362" i="7"/>
  <c r="B363" i="7"/>
  <c r="B364" i="7"/>
  <c r="B365" i="7"/>
  <c r="B366" i="7"/>
  <c r="B367" i="7"/>
  <c r="B368" i="7"/>
  <c r="B369" i="7"/>
  <c r="B370" i="7"/>
  <c r="B371" i="7"/>
  <c r="B372" i="7"/>
  <c r="B373" i="7"/>
  <c r="B374" i="7"/>
  <c r="B375" i="7"/>
  <c r="B376" i="7"/>
  <c r="B377" i="7"/>
  <c r="B378" i="7"/>
  <c r="B379" i="7"/>
  <c r="B380" i="7"/>
  <c r="B381" i="7"/>
  <c r="B382" i="7"/>
  <c r="B383" i="7"/>
  <c r="B384" i="7"/>
  <c r="B385" i="7"/>
  <c r="B386" i="7"/>
  <c r="B387" i="7"/>
  <c r="B388" i="7"/>
  <c r="B389" i="7"/>
  <c r="B390" i="7"/>
  <c r="B391" i="7"/>
  <c r="B392" i="7"/>
  <c r="B393" i="7"/>
  <c r="B394" i="7"/>
  <c r="B395" i="7"/>
  <c r="B396" i="7"/>
  <c r="B397" i="7"/>
  <c r="B398" i="7"/>
  <c r="B399" i="7"/>
  <c r="B400" i="7"/>
  <c r="B401" i="7"/>
  <c r="B402" i="7"/>
  <c r="B403" i="7"/>
  <c r="B404" i="7"/>
  <c r="B405" i="7"/>
  <c r="B406" i="7"/>
  <c r="B407" i="7"/>
  <c r="B408" i="7"/>
  <c r="B409" i="7"/>
  <c r="B410" i="7"/>
  <c r="B411" i="7"/>
  <c r="B412" i="7"/>
  <c r="B413" i="7"/>
  <c r="B414" i="7"/>
  <c r="B415" i="7"/>
  <c r="B416" i="7"/>
  <c r="B417" i="7"/>
  <c r="B418" i="7"/>
  <c r="B419" i="7"/>
  <c r="B420" i="7"/>
  <c r="B421" i="7"/>
  <c r="B422" i="7"/>
  <c r="B423" i="7"/>
  <c r="B424" i="7"/>
  <c r="B425" i="7"/>
  <c r="B426" i="7"/>
  <c r="B427" i="7"/>
  <c r="B428" i="7"/>
  <c r="B429" i="7"/>
  <c r="B430" i="7"/>
  <c r="B431" i="7"/>
  <c r="B432" i="7"/>
  <c r="B433" i="7"/>
  <c r="B434" i="7"/>
  <c r="B435" i="7"/>
  <c r="B436" i="7"/>
  <c r="B437" i="7"/>
  <c r="B438" i="7"/>
  <c r="B439" i="7"/>
  <c r="B440" i="7"/>
  <c r="B441" i="7"/>
  <c r="B442" i="7"/>
  <c r="B443" i="7"/>
  <c r="B444" i="7"/>
  <c r="B445" i="7"/>
  <c r="B446" i="7"/>
  <c r="B447" i="7"/>
  <c r="B448" i="7"/>
  <c r="B449" i="7"/>
  <c r="B450" i="7"/>
  <c r="B451" i="7"/>
  <c r="B452" i="7"/>
  <c r="B453" i="7"/>
  <c r="B454" i="7"/>
  <c r="B455" i="7"/>
  <c r="B456" i="7"/>
  <c r="B457" i="7"/>
  <c r="B458" i="7"/>
  <c r="B459" i="7"/>
  <c r="B460" i="7"/>
  <c r="B461" i="7"/>
  <c r="B462" i="7"/>
  <c r="B463" i="7"/>
  <c r="B464" i="7"/>
  <c r="B465" i="7"/>
  <c r="B466" i="7"/>
  <c r="B467" i="7"/>
  <c r="B468" i="7"/>
  <c r="B469" i="7"/>
  <c r="B470" i="7"/>
  <c r="B471" i="7"/>
  <c r="B472" i="7"/>
  <c r="B473" i="7"/>
  <c r="B474" i="7"/>
  <c r="B475" i="7"/>
  <c r="B476" i="7"/>
  <c r="B477" i="7"/>
  <c r="B478" i="7"/>
  <c r="B479" i="7"/>
  <c r="B480" i="7"/>
  <c r="B481" i="7"/>
  <c r="B482" i="7"/>
  <c r="B483" i="7"/>
  <c r="B484" i="7"/>
  <c r="B485" i="7"/>
  <c r="B486" i="7"/>
  <c r="B487" i="7"/>
  <c r="B488" i="7"/>
  <c r="B489" i="7"/>
  <c r="B490" i="7"/>
  <c r="B491" i="7"/>
  <c r="B492" i="7"/>
  <c r="B493" i="7"/>
  <c r="B494" i="7"/>
  <c r="B495" i="7"/>
  <c r="B496" i="7"/>
  <c r="B497" i="7"/>
  <c r="B498" i="7"/>
  <c r="B499" i="7"/>
  <c r="B500" i="7"/>
  <c r="B501" i="7"/>
  <c r="B502" i="7"/>
  <c r="B503" i="7"/>
  <c r="B504" i="7"/>
  <c r="B505" i="7"/>
  <c r="B506" i="7"/>
  <c r="B507" i="7"/>
  <c r="B508" i="7"/>
  <c r="B509" i="7"/>
  <c r="B510" i="7"/>
  <c r="B511" i="7"/>
  <c r="B512" i="7"/>
  <c r="B513" i="7"/>
  <c r="B514" i="7"/>
  <c r="B515" i="7"/>
  <c r="B516" i="7"/>
  <c r="B517" i="7"/>
  <c r="B518" i="7"/>
  <c r="B519" i="7"/>
  <c r="B520" i="7"/>
  <c r="B521" i="7"/>
  <c r="B522" i="7"/>
  <c r="B523" i="7"/>
  <c r="B524" i="7"/>
  <c r="B525" i="7"/>
  <c r="B526" i="7"/>
  <c r="B527" i="7"/>
  <c r="B528" i="7"/>
  <c r="B529" i="7"/>
  <c r="B530" i="7"/>
  <c r="B531" i="7"/>
  <c r="B532" i="7"/>
  <c r="B533" i="7"/>
  <c r="B534" i="7"/>
  <c r="B535" i="7"/>
  <c r="B536" i="7"/>
  <c r="B537" i="7"/>
  <c r="B538" i="7"/>
  <c r="B539" i="7"/>
  <c r="B540" i="7"/>
  <c r="B541" i="7"/>
  <c r="B542" i="7"/>
  <c r="B543" i="7"/>
  <c r="B544" i="7"/>
  <c r="B545" i="7"/>
  <c r="B546" i="7"/>
  <c r="B547" i="7"/>
  <c r="B548" i="7"/>
  <c r="B549" i="7"/>
  <c r="B550" i="7"/>
  <c r="B551" i="7"/>
  <c r="B552" i="7"/>
  <c r="B553" i="7"/>
  <c r="B554" i="7"/>
  <c r="B555" i="7"/>
  <c r="B556" i="7"/>
  <c r="B557" i="7"/>
  <c r="B558" i="7"/>
  <c r="B559" i="7"/>
  <c r="B560" i="7"/>
  <c r="B561" i="7"/>
  <c r="B562" i="7"/>
  <c r="B563" i="7"/>
  <c r="B564" i="7"/>
  <c r="B565" i="7"/>
  <c r="B566" i="7"/>
  <c r="B567" i="7"/>
  <c r="B568" i="7"/>
  <c r="B569" i="7"/>
  <c r="B570" i="7"/>
  <c r="B571" i="7"/>
  <c r="B572" i="7"/>
  <c r="B573" i="7"/>
  <c r="B574" i="7"/>
  <c r="B575" i="7"/>
  <c r="B576" i="7"/>
  <c r="B577" i="7"/>
  <c r="B578" i="7"/>
  <c r="B579" i="7"/>
  <c r="B580" i="7"/>
  <c r="B581" i="7"/>
  <c r="B582" i="7"/>
  <c r="B583" i="7"/>
  <c r="B584" i="7"/>
  <c r="B585" i="7"/>
  <c r="B586" i="7"/>
  <c r="B587" i="7"/>
  <c r="B588" i="7"/>
  <c r="B589" i="7"/>
  <c r="B590" i="7"/>
  <c r="B591" i="7"/>
  <c r="B592" i="7"/>
  <c r="B593" i="7"/>
  <c r="B594" i="7"/>
  <c r="B595" i="7"/>
  <c r="B596" i="7"/>
  <c r="B597" i="7"/>
  <c r="B598" i="7"/>
  <c r="B599" i="7"/>
  <c r="B600" i="7"/>
  <c r="B601" i="7"/>
  <c r="B602" i="7"/>
  <c r="B603" i="7"/>
  <c r="B604" i="7"/>
  <c r="B605" i="7"/>
  <c r="B606" i="7"/>
  <c r="B607" i="7"/>
  <c r="B608" i="7"/>
  <c r="B609" i="7"/>
  <c r="B610" i="7"/>
  <c r="B611" i="7"/>
  <c r="B612" i="7"/>
  <c r="B613" i="7"/>
  <c r="B614" i="7"/>
  <c r="B615" i="7"/>
  <c r="B616" i="7"/>
  <c r="B617" i="7"/>
  <c r="B618" i="7"/>
  <c r="B619" i="7"/>
  <c r="B620" i="7"/>
  <c r="B621" i="7"/>
  <c r="B622" i="7"/>
  <c r="B623" i="7"/>
  <c r="B624" i="7"/>
  <c r="B625" i="7"/>
  <c r="B626" i="7"/>
  <c r="B627" i="7"/>
  <c r="B628" i="7"/>
  <c r="B629" i="7"/>
  <c r="B630" i="7"/>
  <c r="B631" i="7"/>
  <c r="B632" i="7"/>
  <c r="B633" i="7"/>
  <c r="B634" i="7"/>
  <c r="B635" i="7"/>
  <c r="B636" i="7"/>
  <c r="B637" i="7"/>
  <c r="B638" i="7"/>
  <c r="B639" i="7"/>
  <c r="B640" i="7"/>
  <c r="B641" i="7"/>
  <c r="B642" i="7"/>
  <c r="B643" i="7"/>
  <c r="B644" i="7"/>
  <c r="B645" i="7"/>
  <c r="B646" i="7"/>
  <c r="B647" i="7"/>
  <c r="B648" i="7"/>
  <c r="B649" i="7"/>
  <c r="B650" i="7"/>
  <c r="B651" i="7"/>
  <c r="B652" i="7"/>
  <c r="B653" i="7"/>
  <c r="B654" i="7"/>
  <c r="B655" i="7"/>
  <c r="B656" i="7"/>
  <c r="B657" i="7"/>
  <c r="B658" i="7"/>
  <c r="B659" i="7"/>
  <c r="B660" i="7"/>
  <c r="B661" i="7"/>
  <c r="B662" i="7"/>
  <c r="B663" i="7"/>
  <c r="B664" i="7"/>
  <c r="B665" i="7"/>
  <c r="B666" i="7"/>
  <c r="B667" i="7"/>
  <c r="B668" i="7"/>
  <c r="B669" i="7"/>
  <c r="B670" i="7"/>
  <c r="B671" i="7"/>
  <c r="B672" i="7"/>
  <c r="B673" i="7"/>
  <c r="B674" i="7"/>
  <c r="B675" i="7"/>
  <c r="B676" i="7"/>
  <c r="B677" i="7"/>
  <c r="B678" i="7"/>
  <c r="B679" i="7"/>
  <c r="B680" i="7"/>
  <c r="B681" i="7"/>
  <c r="B682" i="7"/>
  <c r="B683" i="7"/>
  <c r="B684" i="7"/>
  <c r="B685" i="7"/>
  <c r="B686" i="7"/>
  <c r="B687" i="7"/>
  <c r="B688" i="7"/>
  <c r="B689" i="7"/>
  <c r="B690" i="7"/>
  <c r="B691" i="7"/>
  <c r="B692" i="7"/>
  <c r="B693" i="7"/>
  <c r="B694" i="7"/>
  <c r="B695" i="7"/>
  <c r="B696" i="7"/>
  <c r="B697" i="7"/>
  <c r="B698" i="7"/>
  <c r="B699" i="7"/>
  <c r="B700" i="7"/>
  <c r="B701" i="7"/>
  <c r="B702" i="7"/>
  <c r="B703" i="7"/>
  <c r="B704" i="7"/>
  <c r="B705" i="7"/>
  <c r="B706" i="7"/>
  <c r="B707" i="7"/>
  <c r="B708" i="7"/>
  <c r="B709" i="7"/>
  <c r="B710" i="7"/>
  <c r="B711" i="7"/>
  <c r="B712" i="7"/>
  <c r="B713" i="7"/>
  <c r="B714" i="7"/>
  <c r="B715" i="7"/>
  <c r="B716" i="7"/>
  <c r="B717" i="7"/>
  <c r="B718" i="7"/>
  <c r="B719" i="7"/>
  <c r="B720" i="7"/>
  <c r="B721" i="7"/>
  <c r="B722" i="7"/>
  <c r="B723" i="7"/>
  <c r="B724" i="7"/>
  <c r="B725" i="7"/>
  <c r="B726" i="7"/>
  <c r="B727" i="7"/>
  <c r="B728" i="7"/>
  <c r="B729" i="7"/>
  <c r="B730" i="7"/>
  <c r="B731" i="7"/>
  <c r="B732" i="7"/>
  <c r="B733" i="7"/>
  <c r="B734" i="7"/>
  <c r="B735" i="7"/>
  <c r="B736" i="7"/>
  <c r="B737" i="7"/>
  <c r="B738" i="7"/>
  <c r="B739" i="7"/>
  <c r="B740" i="7"/>
  <c r="B741" i="7"/>
  <c r="B742" i="7"/>
  <c r="B743" i="7"/>
  <c r="B744" i="7"/>
  <c r="B745" i="7"/>
  <c r="B746" i="7"/>
  <c r="B747" i="7"/>
  <c r="B748" i="7"/>
  <c r="B749" i="7"/>
  <c r="B750" i="7"/>
  <c r="B751" i="7"/>
  <c r="B752" i="7"/>
  <c r="B753" i="7"/>
  <c r="B754" i="7"/>
  <c r="B755" i="7"/>
  <c r="B756" i="7"/>
  <c r="B757" i="7"/>
  <c r="B758" i="7"/>
  <c r="B759" i="7"/>
  <c r="B760" i="7"/>
  <c r="B761" i="7"/>
  <c r="B762" i="7"/>
  <c r="B763" i="7"/>
  <c r="B764" i="7"/>
  <c r="B765" i="7"/>
  <c r="B766" i="7"/>
  <c r="B767" i="7"/>
  <c r="B768" i="7"/>
  <c r="B769" i="7"/>
  <c r="B770" i="7"/>
  <c r="B771" i="7"/>
  <c r="B772" i="7"/>
  <c r="B773" i="7"/>
  <c r="B774" i="7"/>
  <c r="B775" i="7"/>
  <c r="B776" i="7"/>
  <c r="B777" i="7"/>
  <c r="B778" i="7"/>
  <c r="B779" i="7"/>
  <c r="B780" i="7"/>
  <c r="B781" i="7"/>
  <c r="B782" i="7"/>
  <c r="B783" i="7"/>
  <c r="B784" i="7"/>
  <c r="B785" i="7"/>
  <c r="B786" i="7"/>
  <c r="B787" i="7"/>
  <c r="B788" i="7"/>
  <c r="B789" i="7"/>
  <c r="B790" i="7"/>
  <c r="B791" i="7"/>
  <c r="B792" i="7"/>
  <c r="B793" i="7"/>
  <c r="B794" i="7"/>
  <c r="B795" i="7"/>
  <c r="B796" i="7"/>
  <c r="B797" i="7"/>
  <c r="B798" i="7"/>
  <c r="B799" i="7"/>
  <c r="B800" i="7"/>
  <c r="B801" i="7"/>
  <c r="B802" i="7"/>
  <c r="B803" i="7"/>
  <c r="B804" i="7"/>
  <c r="B805" i="7"/>
  <c r="B806" i="7"/>
  <c r="B807" i="7"/>
  <c r="B808" i="7"/>
  <c r="B809" i="7"/>
  <c r="B810" i="7"/>
  <c r="B811" i="7"/>
  <c r="B812" i="7"/>
  <c r="B813" i="7"/>
  <c r="B814" i="7"/>
  <c r="B815" i="7"/>
  <c r="B816" i="7"/>
  <c r="B817" i="7"/>
  <c r="B818" i="7"/>
  <c r="B819" i="7"/>
  <c r="B820" i="7"/>
  <c r="B821" i="7"/>
  <c r="B822" i="7"/>
  <c r="B823" i="7"/>
  <c r="B824" i="7"/>
  <c r="B825" i="7"/>
  <c r="B826" i="7"/>
  <c r="B827" i="7"/>
  <c r="B828" i="7"/>
  <c r="B829" i="7"/>
  <c r="B830" i="7"/>
  <c r="B831" i="7"/>
  <c r="B832" i="7"/>
  <c r="B833" i="7"/>
  <c r="B834" i="7"/>
  <c r="B835" i="7"/>
  <c r="B836" i="7"/>
  <c r="B837" i="7"/>
  <c r="B838" i="7"/>
  <c r="B839" i="7"/>
  <c r="B840" i="7"/>
  <c r="B841" i="7"/>
  <c r="B842" i="7"/>
  <c r="B843" i="7"/>
  <c r="B844" i="7"/>
  <c r="B845" i="7"/>
  <c r="B846" i="7"/>
  <c r="B847" i="7"/>
  <c r="B848" i="7"/>
  <c r="B849" i="7"/>
  <c r="B850" i="7"/>
  <c r="B851" i="7"/>
  <c r="B852" i="7"/>
  <c r="B853" i="7"/>
  <c r="B854" i="7"/>
  <c r="B855" i="7"/>
  <c r="B856" i="7"/>
  <c r="B857" i="7"/>
  <c r="B858" i="7"/>
  <c r="B859" i="7"/>
  <c r="B860" i="7"/>
  <c r="B861" i="7"/>
  <c r="B862" i="7"/>
  <c r="B863" i="7"/>
  <c r="B864" i="7"/>
  <c r="B865" i="7"/>
  <c r="B866" i="7"/>
  <c r="B867" i="7"/>
  <c r="B868" i="7"/>
  <c r="B869" i="7"/>
  <c r="B870" i="7"/>
  <c r="B871" i="7"/>
  <c r="B872" i="7"/>
  <c r="B873" i="7"/>
  <c r="B874" i="7"/>
  <c r="B875" i="7"/>
  <c r="B876" i="7"/>
  <c r="B877" i="7"/>
  <c r="B878" i="7"/>
  <c r="B879" i="7"/>
  <c r="B880" i="7"/>
  <c r="B881" i="7"/>
  <c r="B882" i="7"/>
  <c r="B883" i="7"/>
  <c r="B884" i="7"/>
  <c r="B885" i="7"/>
  <c r="B886" i="7"/>
  <c r="B887" i="7"/>
  <c r="B888" i="7"/>
  <c r="B889" i="7"/>
  <c r="B890" i="7"/>
  <c r="B891" i="7"/>
  <c r="B892" i="7"/>
  <c r="B893" i="7"/>
  <c r="B894" i="7"/>
  <c r="B895" i="7"/>
  <c r="B896" i="7"/>
  <c r="B897" i="7"/>
  <c r="B898" i="7"/>
  <c r="B899" i="7"/>
  <c r="B900" i="7"/>
  <c r="B901" i="7"/>
  <c r="B902" i="7"/>
  <c r="B903" i="7"/>
  <c r="B904" i="7"/>
  <c r="B905" i="7"/>
  <c r="B906" i="7"/>
  <c r="B907" i="7"/>
  <c r="B908" i="7"/>
  <c r="B909" i="7"/>
  <c r="B910" i="7"/>
  <c r="B911" i="7"/>
  <c r="B912" i="7"/>
  <c r="B913" i="7"/>
  <c r="B914" i="7"/>
  <c r="B915" i="7"/>
  <c r="B916" i="7"/>
  <c r="B917" i="7"/>
  <c r="B918" i="7"/>
  <c r="B919" i="7"/>
  <c r="B920" i="7"/>
  <c r="B921" i="7"/>
  <c r="B922" i="7"/>
  <c r="B923" i="7"/>
  <c r="B924" i="7"/>
  <c r="B925" i="7"/>
  <c r="B926" i="7"/>
  <c r="B927" i="7"/>
  <c r="B928" i="7"/>
  <c r="B929" i="7"/>
  <c r="B930" i="7"/>
  <c r="B931" i="7"/>
  <c r="B932" i="7"/>
  <c r="B933" i="7"/>
  <c r="B934" i="7"/>
  <c r="B935" i="7"/>
  <c r="B936" i="7"/>
  <c r="B937" i="7"/>
  <c r="B938" i="7"/>
  <c r="B939" i="7"/>
  <c r="B940" i="7"/>
  <c r="B941" i="7"/>
  <c r="B942" i="7"/>
  <c r="B943" i="7"/>
  <c r="B944" i="7"/>
  <c r="B945" i="7"/>
  <c r="B946" i="7"/>
  <c r="B947" i="7"/>
  <c r="B948" i="7"/>
  <c r="B949" i="7"/>
  <c r="B950" i="7"/>
  <c r="B951" i="7"/>
  <c r="B952" i="7"/>
  <c r="B953" i="7"/>
  <c r="B954" i="7"/>
  <c r="B955" i="7"/>
  <c r="B956" i="7"/>
  <c r="B957" i="7"/>
  <c r="B958" i="7"/>
  <c r="B959" i="7"/>
  <c r="B960" i="7"/>
  <c r="B961" i="7"/>
  <c r="B962" i="7"/>
  <c r="B963" i="7"/>
  <c r="B964" i="7"/>
  <c r="B965" i="7"/>
  <c r="B966" i="7"/>
  <c r="B967" i="7"/>
  <c r="B968" i="7"/>
  <c r="B969" i="7"/>
  <c r="B970" i="7"/>
  <c r="B971" i="7"/>
  <c r="B972" i="7"/>
  <c r="B973" i="7"/>
  <c r="B974" i="7"/>
  <c r="B975" i="7"/>
  <c r="B976" i="7"/>
  <c r="B977" i="7"/>
  <c r="B978" i="7"/>
  <c r="B979" i="7"/>
  <c r="B980" i="7"/>
  <c r="B981" i="7"/>
  <c r="B982" i="7"/>
  <c r="B983" i="7"/>
  <c r="B984" i="7"/>
  <c r="B985" i="7"/>
  <c r="B986" i="7"/>
  <c r="B987" i="7"/>
  <c r="B988" i="7"/>
  <c r="B989" i="7"/>
  <c r="B990" i="7"/>
  <c r="B991" i="7"/>
  <c r="B992" i="7"/>
  <c r="B993" i="7"/>
  <c r="B994" i="7"/>
  <c r="B995" i="7"/>
  <c r="B996" i="7"/>
  <c r="B997" i="7"/>
  <c r="B998" i="7"/>
  <c r="B999" i="7"/>
  <c r="B1000" i="7"/>
  <c r="B1001" i="7"/>
  <c r="B1002" i="7"/>
  <c r="B1003" i="7"/>
  <c r="B1004" i="7"/>
  <c r="B1005" i="7"/>
  <c r="B1006" i="7"/>
  <c r="B1007" i="7"/>
  <c r="B1008" i="7"/>
  <c r="B1009" i="7"/>
  <c r="B1010" i="7"/>
  <c r="B1011" i="7"/>
  <c r="B1012" i="7"/>
  <c r="B1013" i="7"/>
  <c r="B1014" i="7"/>
  <c r="B1015" i="7"/>
  <c r="B1016" i="7"/>
  <c r="B1017" i="7"/>
  <c r="B1018" i="7"/>
  <c r="B1019" i="7"/>
  <c r="B1020" i="7"/>
  <c r="B1021" i="7"/>
  <c r="B1022" i="7"/>
  <c r="B1023" i="7"/>
  <c r="B1024" i="7"/>
  <c r="B1025" i="7"/>
  <c r="B1026" i="7"/>
  <c r="B1027" i="7"/>
  <c r="B1028" i="7"/>
  <c r="B1029" i="7"/>
  <c r="B1030" i="7"/>
  <c r="B1031" i="7"/>
  <c r="B1032" i="7"/>
  <c r="B1033" i="7"/>
  <c r="B1034" i="7"/>
  <c r="B1035" i="7"/>
  <c r="B1036" i="7"/>
  <c r="B1037" i="7"/>
  <c r="B1038" i="7"/>
  <c r="B1039" i="7"/>
  <c r="B1040" i="7"/>
  <c r="B1041" i="7"/>
  <c r="B1042" i="7"/>
  <c r="B1043" i="7"/>
  <c r="B1044" i="7"/>
  <c r="B1045" i="7"/>
  <c r="B1046" i="7"/>
  <c r="B1047" i="7"/>
  <c r="B1048" i="7"/>
  <c r="B1049" i="7"/>
  <c r="B1050" i="7"/>
  <c r="B1051" i="7"/>
  <c r="B1052" i="7"/>
  <c r="B1053" i="7"/>
  <c r="B1054" i="7"/>
  <c r="B1055" i="7"/>
  <c r="B1056" i="7"/>
  <c r="B1057" i="7"/>
  <c r="B1058" i="7"/>
  <c r="B1059" i="7"/>
  <c r="B1060" i="7"/>
  <c r="B1061" i="7"/>
  <c r="B1062" i="7"/>
  <c r="B1063" i="7"/>
  <c r="B1064" i="7"/>
  <c r="B1065" i="7"/>
  <c r="B1066" i="7"/>
  <c r="B1067" i="7"/>
  <c r="B1068" i="7"/>
  <c r="B1069" i="7"/>
  <c r="B1070" i="7"/>
  <c r="B1071" i="7"/>
  <c r="B1072" i="7"/>
  <c r="B1073" i="7"/>
  <c r="B1074" i="7"/>
  <c r="B1075" i="7"/>
  <c r="B1076" i="7"/>
  <c r="B1077" i="7"/>
  <c r="B1078" i="7"/>
  <c r="B1079" i="7"/>
  <c r="B1080" i="7"/>
  <c r="B1081" i="7"/>
  <c r="B1082" i="7"/>
  <c r="B1083" i="7"/>
  <c r="B1084" i="7"/>
  <c r="B1085" i="7"/>
  <c r="B1086" i="7"/>
  <c r="B1087" i="7"/>
  <c r="B1088" i="7"/>
  <c r="B1089" i="7"/>
  <c r="B1090" i="7"/>
  <c r="B1091" i="7"/>
  <c r="B1092" i="7"/>
  <c r="B1093" i="7"/>
  <c r="B1094" i="7"/>
  <c r="B1095" i="7"/>
  <c r="B1096" i="7"/>
  <c r="B1097" i="7"/>
  <c r="B1098" i="7"/>
  <c r="B1099" i="7"/>
  <c r="B1100" i="7"/>
  <c r="B1101" i="7"/>
  <c r="B1102" i="7"/>
  <c r="B1103" i="7"/>
  <c r="B1104" i="7"/>
  <c r="B1105" i="7"/>
  <c r="B1106" i="7"/>
  <c r="B1107" i="7"/>
  <c r="B1108" i="7"/>
  <c r="B1109" i="7"/>
  <c r="B1110" i="7"/>
  <c r="B1111" i="7"/>
  <c r="B1112" i="7"/>
  <c r="B1113" i="7"/>
  <c r="B1114" i="7"/>
  <c r="B1115" i="7"/>
  <c r="B1116" i="7"/>
  <c r="B1117" i="7"/>
  <c r="B1118" i="7"/>
  <c r="B1119" i="7"/>
  <c r="B1120" i="7"/>
  <c r="B1121" i="7"/>
  <c r="B1122" i="7"/>
  <c r="B1123" i="7"/>
  <c r="B1124" i="7"/>
  <c r="B1125" i="7"/>
  <c r="B1126" i="7"/>
  <c r="B1127" i="7"/>
  <c r="B1128" i="7"/>
  <c r="B1129" i="7"/>
  <c r="B1130" i="7"/>
  <c r="B1131" i="7"/>
  <c r="B1132" i="7"/>
  <c r="B1133" i="7"/>
  <c r="B1134" i="7"/>
  <c r="B1135" i="7"/>
  <c r="B1136" i="7"/>
  <c r="B1137" i="7"/>
  <c r="B1138" i="7"/>
  <c r="B1139" i="7"/>
  <c r="B1140" i="7"/>
  <c r="B1141" i="7"/>
  <c r="B1142" i="7"/>
  <c r="B1143" i="7"/>
  <c r="B1144" i="7"/>
  <c r="B1145" i="7"/>
  <c r="B1146" i="7"/>
  <c r="B1147" i="7"/>
  <c r="B1148" i="7"/>
  <c r="B1149" i="7"/>
  <c r="B1150" i="7"/>
  <c r="B1151" i="7"/>
  <c r="B1152" i="7"/>
  <c r="B1153" i="7"/>
  <c r="B1154" i="7"/>
  <c r="B1155" i="7"/>
  <c r="B1156" i="7"/>
  <c r="B1157" i="7"/>
  <c r="B1158" i="7"/>
  <c r="B1159" i="7"/>
  <c r="B1160" i="7"/>
  <c r="B1161" i="7"/>
  <c r="B1162" i="7"/>
  <c r="B1163" i="7"/>
  <c r="B1164" i="7"/>
  <c r="B1165" i="7"/>
  <c r="B1166" i="7"/>
  <c r="B1167" i="7"/>
  <c r="B1168" i="7"/>
  <c r="B1169" i="7"/>
  <c r="B1170" i="7"/>
  <c r="B1171" i="7"/>
  <c r="B1172" i="7"/>
  <c r="B1173" i="7"/>
  <c r="B1174" i="7"/>
  <c r="B1175" i="7"/>
  <c r="B1176" i="7"/>
  <c r="B1177" i="7"/>
  <c r="B1178" i="7"/>
  <c r="B1179" i="7"/>
  <c r="B1180" i="7"/>
  <c r="B1181" i="7"/>
  <c r="B1182" i="7"/>
  <c r="B1183" i="7"/>
  <c r="B1184" i="7"/>
  <c r="B1185" i="7"/>
  <c r="B1186" i="7"/>
  <c r="B1187" i="7"/>
  <c r="B1188" i="7"/>
  <c r="B1189" i="7"/>
  <c r="B1190" i="7"/>
  <c r="B1191" i="7"/>
  <c r="B1192" i="7"/>
  <c r="B1193" i="7"/>
  <c r="B1194" i="7"/>
  <c r="B1195" i="7"/>
  <c r="B1196" i="7"/>
  <c r="B1197" i="7"/>
  <c r="B1198" i="7"/>
  <c r="B1199" i="7"/>
  <c r="B1200" i="7"/>
  <c r="B1201" i="7"/>
  <c r="B1202" i="7"/>
  <c r="P2" i="7"/>
  <c r="P3" i="7"/>
  <c r="P4" i="7"/>
  <c r="P5" i="7"/>
  <c r="P6" i="7"/>
  <c r="P7" i="7"/>
  <c r="P8" i="7"/>
  <c r="P9" i="7"/>
  <c r="P10" i="7"/>
  <c r="P11" i="7"/>
  <c r="P12" i="7"/>
  <c r="P13" i="7"/>
  <c r="P14" i="7"/>
  <c r="P15" i="7"/>
  <c r="P16" i="7"/>
  <c r="P17" i="7"/>
  <c r="P18" i="7"/>
  <c r="P19" i="7"/>
  <c r="P20" i="7"/>
  <c r="P21" i="7"/>
  <c r="P22" i="7"/>
  <c r="P23" i="7"/>
  <c r="P24" i="7"/>
  <c r="P25" i="7"/>
  <c r="P26" i="7"/>
  <c r="P27" i="7"/>
  <c r="P28" i="7"/>
  <c r="P29" i="7"/>
  <c r="P30" i="7"/>
  <c r="P31" i="7"/>
  <c r="P32" i="7"/>
  <c r="P33" i="7"/>
  <c r="P34" i="7"/>
  <c r="P35" i="7"/>
  <c r="P36" i="7"/>
  <c r="P37" i="7"/>
  <c r="P38" i="7"/>
  <c r="P39" i="7"/>
  <c r="P40" i="7"/>
  <c r="P41" i="7"/>
  <c r="P42" i="7"/>
  <c r="P43" i="7"/>
  <c r="P44" i="7"/>
  <c r="P45" i="7"/>
  <c r="P46" i="7"/>
  <c r="P47" i="7"/>
  <c r="P48" i="7"/>
  <c r="P49" i="7"/>
  <c r="P50" i="7"/>
  <c r="P51" i="7"/>
  <c r="P52" i="7"/>
  <c r="P53" i="7"/>
  <c r="P54" i="7"/>
  <c r="P55" i="7"/>
  <c r="P56" i="7"/>
  <c r="P57" i="7"/>
  <c r="P58" i="7"/>
  <c r="P59" i="7"/>
  <c r="P60" i="7"/>
  <c r="P61" i="7"/>
  <c r="P62" i="7"/>
  <c r="P63" i="7"/>
  <c r="P64" i="7"/>
  <c r="P65" i="7"/>
  <c r="P66" i="7"/>
  <c r="P67" i="7"/>
  <c r="P68" i="7"/>
  <c r="P69" i="7"/>
  <c r="P70" i="7"/>
  <c r="P71" i="7"/>
  <c r="P72" i="7"/>
  <c r="P73" i="7"/>
  <c r="P74" i="7"/>
  <c r="P75" i="7"/>
  <c r="P76" i="7"/>
  <c r="P77" i="7"/>
  <c r="P78" i="7"/>
  <c r="P79" i="7"/>
  <c r="P80" i="7"/>
  <c r="P81" i="7"/>
  <c r="P82" i="7"/>
  <c r="P83" i="7"/>
  <c r="P84" i="7"/>
  <c r="P85" i="7"/>
  <c r="P86" i="7"/>
  <c r="P87" i="7"/>
  <c r="P88" i="7"/>
  <c r="P89" i="7"/>
  <c r="P90" i="7"/>
  <c r="P91" i="7"/>
  <c r="P92" i="7"/>
  <c r="P93" i="7"/>
  <c r="P94" i="7"/>
  <c r="P95" i="7"/>
  <c r="P96" i="7"/>
  <c r="P97" i="7"/>
  <c r="P98" i="7"/>
  <c r="P99" i="7"/>
  <c r="P100" i="7"/>
  <c r="P101" i="7"/>
  <c r="P102" i="7"/>
  <c r="P103" i="7"/>
  <c r="P104" i="7"/>
  <c r="P105" i="7"/>
  <c r="P106" i="7"/>
  <c r="P107" i="7"/>
  <c r="P108" i="7"/>
  <c r="P109" i="7"/>
  <c r="P110" i="7"/>
  <c r="P111" i="7"/>
  <c r="P112" i="7"/>
  <c r="P113" i="7"/>
  <c r="P114" i="7"/>
  <c r="P115" i="7"/>
  <c r="P116" i="7"/>
  <c r="P117" i="7"/>
  <c r="P118" i="7"/>
  <c r="P119" i="7"/>
  <c r="P120" i="7"/>
  <c r="P121" i="7"/>
  <c r="P122" i="7"/>
  <c r="P123" i="7"/>
  <c r="P124" i="7"/>
  <c r="P125" i="7"/>
  <c r="P126" i="7"/>
  <c r="P127" i="7"/>
  <c r="P128" i="7"/>
  <c r="P129" i="7"/>
  <c r="P130" i="7"/>
  <c r="P131" i="7"/>
  <c r="P132" i="7"/>
  <c r="P133" i="7"/>
  <c r="P134" i="7"/>
  <c r="P135" i="7"/>
  <c r="P136" i="7"/>
  <c r="P137" i="7"/>
  <c r="P138" i="7"/>
  <c r="P139" i="7"/>
  <c r="P140" i="7"/>
  <c r="P141" i="7"/>
  <c r="P142" i="7"/>
  <c r="P143" i="7"/>
  <c r="P144" i="7"/>
  <c r="P145" i="7"/>
  <c r="P146" i="7"/>
  <c r="P147" i="7"/>
  <c r="P148" i="7"/>
  <c r="P149" i="7"/>
  <c r="P150" i="7"/>
  <c r="P151" i="7"/>
  <c r="P152" i="7"/>
  <c r="P153" i="7"/>
  <c r="P154" i="7"/>
  <c r="P155" i="7"/>
  <c r="P156" i="7"/>
  <c r="P157" i="7"/>
  <c r="P158" i="7"/>
  <c r="P159" i="7"/>
  <c r="P160" i="7"/>
  <c r="P161" i="7"/>
  <c r="P162" i="7"/>
  <c r="P163" i="7"/>
  <c r="P164" i="7"/>
  <c r="P165" i="7"/>
  <c r="P166" i="7"/>
  <c r="P167" i="7"/>
  <c r="P168" i="7"/>
  <c r="P169" i="7"/>
  <c r="P170" i="7"/>
  <c r="P171" i="7"/>
  <c r="P172" i="7"/>
  <c r="P173" i="7"/>
  <c r="P174" i="7"/>
  <c r="P175" i="7"/>
  <c r="P176" i="7"/>
  <c r="P177" i="7"/>
  <c r="P178" i="7"/>
  <c r="P179" i="7"/>
  <c r="P180" i="7"/>
  <c r="P181" i="7"/>
  <c r="P182" i="7"/>
  <c r="P183" i="7"/>
  <c r="P184" i="7"/>
  <c r="P185" i="7"/>
  <c r="P186" i="7"/>
  <c r="P187" i="7"/>
  <c r="P188" i="7"/>
  <c r="P189" i="7"/>
  <c r="P190" i="7"/>
  <c r="P191" i="7"/>
  <c r="P192" i="7"/>
  <c r="P193" i="7"/>
  <c r="P194" i="7"/>
  <c r="P195" i="7"/>
  <c r="P196" i="7"/>
  <c r="P197" i="7"/>
  <c r="P198" i="7"/>
  <c r="P199" i="7"/>
  <c r="P200" i="7"/>
  <c r="P201" i="7"/>
  <c r="P202" i="7"/>
  <c r="P203" i="7"/>
  <c r="P204" i="7"/>
  <c r="P205" i="7"/>
  <c r="P206" i="7"/>
  <c r="P207" i="7"/>
  <c r="P208" i="7"/>
  <c r="P209" i="7"/>
  <c r="P210" i="7"/>
  <c r="P211" i="7"/>
  <c r="P212" i="7"/>
  <c r="P213" i="7"/>
  <c r="P214" i="7"/>
  <c r="P215" i="7"/>
  <c r="P216" i="7"/>
  <c r="P217" i="7"/>
  <c r="P218" i="7"/>
  <c r="P219" i="7"/>
  <c r="P220" i="7"/>
  <c r="P221" i="7"/>
  <c r="P222" i="7"/>
  <c r="P223" i="7"/>
  <c r="P224" i="7"/>
  <c r="P225" i="7"/>
  <c r="P226" i="7"/>
  <c r="P227" i="7"/>
  <c r="P228" i="7"/>
  <c r="P229" i="7"/>
  <c r="P230" i="7"/>
  <c r="P231" i="7"/>
  <c r="P232" i="7"/>
  <c r="P233" i="7"/>
  <c r="P234" i="7"/>
  <c r="P235" i="7"/>
  <c r="P236" i="7"/>
  <c r="P237" i="7"/>
  <c r="P238" i="7"/>
  <c r="P239" i="7"/>
  <c r="P240" i="7"/>
  <c r="P241" i="7"/>
  <c r="P242" i="7"/>
  <c r="P243" i="7"/>
  <c r="P244" i="7"/>
  <c r="P245" i="7"/>
  <c r="P246" i="7"/>
  <c r="P247" i="7"/>
  <c r="P248" i="7"/>
  <c r="P249" i="7"/>
  <c r="P250" i="7"/>
  <c r="P251" i="7"/>
  <c r="P252" i="7"/>
  <c r="P253" i="7"/>
  <c r="P254" i="7"/>
  <c r="P255" i="7"/>
  <c r="P256" i="7"/>
  <c r="P257" i="7"/>
  <c r="P258" i="7"/>
  <c r="P259" i="7"/>
  <c r="P260" i="7"/>
  <c r="P261" i="7"/>
  <c r="P262" i="7"/>
  <c r="P263" i="7"/>
  <c r="P264" i="7"/>
  <c r="P265" i="7"/>
  <c r="P266" i="7"/>
  <c r="P267" i="7"/>
  <c r="P268" i="7"/>
  <c r="P269" i="7"/>
  <c r="P270" i="7"/>
  <c r="P271" i="7"/>
  <c r="P272" i="7"/>
  <c r="P273" i="7"/>
  <c r="P274" i="7"/>
  <c r="P275" i="7"/>
  <c r="P276" i="7"/>
  <c r="P277" i="7"/>
  <c r="P278" i="7"/>
  <c r="P279" i="7"/>
  <c r="P280" i="7"/>
  <c r="P281" i="7"/>
  <c r="P282" i="7"/>
  <c r="P283" i="7"/>
  <c r="P284" i="7"/>
  <c r="P285" i="7"/>
  <c r="P286" i="7"/>
  <c r="P287" i="7"/>
  <c r="P288" i="7"/>
  <c r="P289" i="7"/>
  <c r="P290" i="7"/>
  <c r="P291" i="7"/>
  <c r="P292" i="7"/>
  <c r="P293" i="7"/>
  <c r="P294" i="7"/>
  <c r="P295" i="7"/>
  <c r="P296" i="7"/>
  <c r="P297" i="7"/>
  <c r="P298" i="7"/>
  <c r="P299" i="7"/>
  <c r="P300" i="7"/>
  <c r="P301" i="7"/>
  <c r="P302" i="7"/>
  <c r="P303" i="7"/>
  <c r="P304" i="7"/>
  <c r="P305" i="7"/>
  <c r="P306" i="7"/>
  <c r="P307" i="7"/>
  <c r="P308" i="7"/>
  <c r="P309" i="7"/>
  <c r="P310" i="7"/>
  <c r="P311" i="7"/>
  <c r="P312" i="7"/>
  <c r="P313" i="7"/>
  <c r="P314" i="7"/>
  <c r="P315" i="7"/>
  <c r="P316" i="7"/>
  <c r="P317" i="7"/>
  <c r="P318" i="7"/>
  <c r="P319" i="7"/>
  <c r="P320" i="7"/>
  <c r="P321" i="7"/>
  <c r="P322" i="7"/>
  <c r="P323" i="7"/>
  <c r="P324" i="7"/>
  <c r="P325" i="7"/>
  <c r="P326" i="7"/>
  <c r="P327" i="7"/>
  <c r="P328" i="7"/>
  <c r="P329" i="7"/>
  <c r="P330" i="7"/>
  <c r="P331" i="7"/>
  <c r="P332" i="7"/>
  <c r="P333" i="7"/>
  <c r="P334" i="7"/>
  <c r="P335" i="7"/>
  <c r="P336" i="7"/>
  <c r="P337" i="7"/>
  <c r="P338" i="7"/>
  <c r="P339" i="7"/>
  <c r="P340" i="7"/>
  <c r="P341" i="7"/>
  <c r="P342" i="7"/>
  <c r="P343" i="7"/>
  <c r="P344" i="7"/>
  <c r="P345" i="7"/>
  <c r="P346" i="7"/>
  <c r="P347" i="7"/>
  <c r="P348" i="7"/>
  <c r="P349" i="7"/>
  <c r="P350" i="7"/>
  <c r="P351" i="7"/>
  <c r="P352" i="7"/>
  <c r="P353" i="7"/>
  <c r="P354" i="7"/>
  <c r="P355" i="7"/>
  <c r="P356" i="7"/>
  <c r="P357" i="7"/>
  <c r="P358" i="7"/>
  <c r="P359" i="7"/>
  <c r="P360" i="7"/>
  <c r="P361" i="7"/>
  <c r="P362" i="7"/>
  <c r="P363" i="7"/>
  <c r="P364" i="7"/>
  <c r="P365" i="7"/>
  <c r="P366" i="7"/>
  <c r="P367" i="7"/>
  <c r="P368" i="7"/>
  <c r="P369" i="7"/>
  <c r="P370" i="7"/>
  <c r="P371" i="7"/>
  <c r="P372" i="7"/>
  <c r="P373" i="7"/>
  <c r="P374" i="7"/>
  <c r="P375" i="7"/>
  <c r="P376" i="7"/>
  <c r="P377" i="7"/>
  <c r="P378" i="7"/>
  <c r="P379" i="7"/>
  <c r="P380" i="7"/>
  <c r="P381" i="7"/>
  <c r="P382" i="7"/>
  <c r="P383" i="7"/>
  <c r="P384" i="7"/>
  <c r="P385" i="7"/>
  <c r="P386" i="7"/>
  <c r="P387" i="7"/>
  <c r="P388" i="7"/>
  <c r="P389" i="7"/>
  <c r="P390" i="7"/>
  <c r="P391" i="7"/>
  <c r="P392" i="7"/>
  <c r="P393" i="7"/>
  <c r="P394" i="7"/>
  <c r="P395" i="7"/>
  <c r="P396" i="7"/>
  <c r="P397" i="7"/>
  <c r="P398" i="7"/>
  <c r="P399" i="7"/>
  <c r="P400" i="7"/>
  <c r="P401" i="7"/>
  <c r="P402" i="7"/>
  <c r="P403" i="7"/>
  <c r="P404" i="7"/>
  <c r="P405" i="7"/>
  <c r="P406" i="7"/>
  <c r="P407" i="7"/>
  <c r="P408" i="7"/>
  <c r="P409" i="7"/>
  <c r="P410" i="7"/>
  <c r="P411" i="7"/>
  <c r="P412" i="7"/>
  <c r="P413" i="7"/>
  <c r="P414" i="7"/>
  <c r="P415" i="7"/>
  <c r="P416" i="7"/>
  <c r="P417" i="7"/>
  <c r="P418" i="7"/>
  <c r="P419" i="7"/>
  <c r="P420" i="7"/>
  <c r="P421" i="7"/>
  <c r="P422" i="7"/>
  <c r="P423" i="7"/>
  <c r="P424" i="7"/>
  <c r="P425" i="7"/>
  <c r="P426" i="7"/>
  <c r="P427" i="7"/>
  <c r="P428" i="7"/>
  <c r="P429" i="7"/>
  <c r="P430" i="7"/>
  <c r="P431" i="7"/>
  <c r="P432" i="7"/>
  <c r="P433" i="7"/>
  <c r="P434" i="7"/>
  <c r="P435" i="7"/>
  <c r="P436" i="7"/>
  <c r="P437" i="7"/>
  <c r="P438" i="7"/>
  <c r="P439" i="7"/>
  <c r="P440" i="7"/>
  <c r="P441" i="7"/>
  <c r="P442" i="7"/>
  <c r="P443" i="7"/>
  <c r="P444" i="7"/>
  <c r="P445" i="7"/>
  <c r="P446" i="7"/>
  <c r="P447" i="7"/>
  <c r="P448" i="7"/>
  <c r="P449" i="7"/>
  <c r="P450" i="7"/>
  <c r="P451" i="7"/>
  <c r="P452" i="7"/>
  <c r="P453" i="7"/>
  <c r="P454" i="7"/>
  <c r="P455" i="7"/>
  <c r="P456" i="7"/>
  <c r="P457" i="7"/>
  <c r="P458" i="7"/>
  <c r="P459" i="7"/>
  <c r="P460" i="7"/>
  <c r="P461" i="7"/>
  <c r="P462" i="7"/>
  <c r="P463" i="7"/>
  <c r="P464" i="7"/>
  <c r="P465" i="7"/>
  <c r="P466" i="7"/>
  <c r="P467" i="7"/>
  <c r="P468" i="7"/>
  <c r="P469" i="7"/>
  <c r="P470" i="7"/>
  <c r="P471" i="7"/>
  <c r="P472" i="7"/>
  <c r="P473" i="7"/>
  <c r="P474" i="7"/>
  <c r="P475" i="7"/>
  <c r="P476" i="7"/>
  <c r="P477" i="7"/>
  <c r="P478" i="7"/>
  <c r="P479" i="7"/>
  <c r="P480" i="7"/>
  <c r="P481" i="7"/>
  <c r="P482" i="7"/>
  <c r="P483" i="7"/>
  <c r="P484" i="7"/>
  <c r="P485" i="7"/>
  <c r="P486" i="7"/>
  <c r="P487" i="7"/>
  <c r="P488" i="7"/>
  <c r="P489" i="7"/>
  <c r="P490" i="7"/>
  <c r="P491" i="7"/>
  <c r="P492" i="7"/>
  <c r="P493" i="7"/>
  <c r="P494" i="7"/>
  <c r="P495" i="7"/>
  <c r="P496" i="7"/>
  <c r="P497" i="7"/>
  <c r="P498" i="7"/>
  <c r="P499" i="7"/>
  <c r="P500" i="7"/>
  <c r="P501" i="7"/>
  <c r="P502" i="7"/>
  <c r="P503" i="7"/>
  <c r="P504" i="7"/>
  <c r="P505" i="7"/>
  <c r="P506" i="7"/>
  <c r="P507" i="7"/>
  <c r="P508" i="7"/>
  <c r="P509" i="7"/>
  <c r="P510" i="7"/>
  <c r="P511" i="7"/>
  <c r="P512" i="7"/>
  <c r="P513" i="7"/>
  <c r="P514" i="7"/>
  <c r="P515" i="7"/>
  <c r="P516" i="7"/>
  <c r="P517" i="7"/>
  <c r="P518" i="7"/>
  <c r="P519" i="7"/>
  <c r="P520" i="7"/>
  <c r="P521" i="7"/>
  <c r="P522" i="7"/>
  <c r="P523" i="7"/>
  <c r="P524" i="7"/>
  <c r="P525" i="7"/>
  <c r="P526" i="7"/>
  <c r="P527" i="7"/>
  <c r="P528" i="7"/>
  <c r="P529" i="7"/>
  <c r="P530" i="7"/>
  <c r="P531" i="7"/>
  <c r="P532" i="7"/>
  <c r="P533" i="7"/>
  <c r="P534" i="7"/>
  <c r="P535" i="7"/>
  <c r="P536" i="7"/>
  <c r="P537" i="7"/>
  <c r="P538" i="7"/>
  <c r="P539" i="7"/>
  <c r="P540" i="7"/>
  <c r="P541" i="7"/>
  <c r="P542" i="7"/>
  <c r="P543" i="7"/>
  <c r="P544" i="7"/>
  <c r="P545" i="7"/>
  <c r="P546" i="7"/>
  <c r="P547" i="7"/>
  <c r="P548" i="7"/>
  <c r="P549" i="7"/>
  <c r="P550" i="7"/>
  <c r="P551" i="7"/>
  <c r="P552" i="7"/>
  <c r="P553" i="7"/>
  <c r="P554" i="7"/>
  <c r="P555" i="7"/>
  <c r="P556" i="7"/>
  <c r="P557" i="7"/>
  <c r="P558" i="7"/>
  <c r="P559" i="7"/>
  <c r="P560" i="7"/>
  <c r="P561" i="7"/>
  <c r="P562" i="7"/>
  <c r="P563" i="7"/>
  <c r="P564" i="7"/>
  <c r="P565" i="7"/>
  <c r="P566" i="7"/>
  <c r="P567" i="7"/>
  <c r="P568" i="7"/>
  <c r="P569" i="7"/>
  <c r="P570" i="7"/>
  <c r="P571" i="7"/>
  <c r="P572" i="7"/>
  <c r="P573" i="7"/>
  <c r="P574" i="7"/>
  <c r="P575" i="7"/>
  <c r="P576" i="7"/>
  <c r="P577" i="7"/>
  <c r="P578" i="7"/>
  <c r="P579" i="7"/>
  <c r="P580" i="7"/>
  <c r="P581" i="7"/>
  <c r="P582" i="7"/>
  <c r="P583" i="7"/>
  <c r="P584" i="7"/>
  <c r="P585" i="7"/>
  <c r="P586" i="7"/>
  <c r="P587" i="7"/>
  <c r="P588" i="7"/>
  <c r="P589" i="7"/>
  <c r="P590" i="7"/>
  <c r="P591" i="7"/>
  <c r="P592" i="7"/>
  <c r="P593" i="7"/>
  <c r="P594" i="7"/>
  <c r="P595" i="7"/>
  <c r="P596" i="7"/>
  <c r="P597" i="7"/>
  <c r="P598" i="7"/>
  <c r="P599" i="7"/>
  <c r="P600" i="7"/>
  <c r="P601" i="7"/>
  <c r="P602" i="7"/>
  <c r="P603" i="7"/>
  <c r="P604" i="7"/>
  <c r="P605" i="7"/>
  <c r="P606" i="7"/>
  <c r="P607" i="7"/>
  <c r="P608" i="7"/>
  <c r="P609" i="7"/>
  <c r="P610" i="7"/>
  <c r="P611" i="7"/>
  <c r="P612" i="7"/>
  <c r="P613" i="7"/>
  <c r="P614" i="7"/>
  <c r="P615" i="7"/>
  <c r="P616" i="7"/>
  <c r="P617" i="7"/>
  <c r="P618" i="7"/>
  <c r="P619" i="7"/>
  <c r="P620" i="7"/>
  <c r="P621" i="7"/>
  <c r="P622" i="7"/>
  <c r="P623" i="7"/>
  <c r="P624" i="7"/>
  <c r="P625" i="7"/>
  <c r="P626" i="7"/>
  <c r="P627" i="7"/>
  <c r="P628" i="7"/>
  <c r="P629" i="7"/>
  <c r="P630" i="7"/>
  <c r="P631" i="7"/>
  <c r="P632" i="7"/>
  <c r="P633" i="7"/>
  <c r="P634" i="7"/>
  <c r="P635" i="7"/>
  <c r="P636" i="7"/>
  <c r="P637" i="7"/>
  <c r="P638" i="7"/>
  <c r="P639" i="7"/>
  <c r="P640" i="7"/>
  <c r="P641" i="7"/>
  <c r="P642" i="7"/>
  <c r="P643" i="7"/>
  <c r="P644" i="7"/>
  <c r="P645" i="7"/>
  <c r="P646" i="7"/>
  <c r="P647" i="7"/>
  <c r="P648" i="7"/>
  <c r="P649" i="7"/>
  <c r="P650" i="7"/>
  <c r="P651" i="7"/>
  <c r="P652" i="7"/>
  <c r="P653" i="7"/>
  <c r="P654" i="7"/>
  <c r="P655" i="7"/>
  <c r="P656" i="7"/>
  <c r="P657" i="7"/>
  <c r="P658" i="7"/>
  <c r="P659" i="7"/>
  <c r="P660" i="7"/>
  <c r="P661" i="7"/>
  <c r="P662" i="7"/>
  <c r="P663" i="7"/>
  <c r="P664" i="7"/>
  <c r="P665" i="7"/>
  <c r="P666" i="7"/>
  <c r="P667" i="7"/>
  <c r="P668" i="7"/>
  <c r="P669" i="7"/>
  <c r="P670" i="7"/>
  <c r="P671" i="7"/>
  <c r="P672" i="7"/>
  <c r="P673" i="7"/>
  <c r="P674" i="7"/>
  <c r="P675" i="7"/>
  <c r="P676" i="7"/>
  <c r="P677" i="7"/>
  <c r="P678" i="7"/>
  <c r="P679" i="7"/>
  <c r="P680" i="7"/>
  <c r="P681" i="7"/>
  <c r="P682" i="7"/>
  <c r="P683" i="7"/>
  <c r="P684" i="7"/>
  <c r="P685" i="7"/>
  <c r="P686" i="7"/>
  <c r="P687" i="7"/>
  <c r="P688" i="7"/>
  <c r="P689" i="7"/>
  <c r="P690" i="7"/>
  <c r="P691" i="7"/>
  <c r="P692" i="7"/>
  <c r="P693" i="7"/>
  <c r="P694" i="7"/>
  <c r="P695" i="7"/>
  <c r="P696" i="7"/>
  <c r="P697" i="7"/>
  <c r="P698" i="7"/>
  <c r="P699" i="7"/>
  <c r="P700" i="7"/>
  <c r="P701" i="7"/>
  <c r="P702" i="7"/>
  <c r="P703" i="7"/>
  <c r="P704" i="7"/>
  <c r="P705" i="7"/>
  <c r="P706" i="7"/>
  <c r="P707" i="7"/>
  <c r="P708" i="7"/>
  <c r="P709" i="7"/>
  <c r="P710" i="7"/>
  <c r="P711" i="7"/>
  <c r="P712" i="7"/>
  <c r="P713" i="7"/>
  <c r="P714" i="7"/>
  <c r="P715" i="7"/>
  <c r="P716" i="7"/>
  <c r="P717" i="7"/>
  <c r="P718" i="7"/>
  <c r="P719" i="7"/>
  <c r="P720" i="7"/>
  <c r="P721" i="7"/>
  <c r="P722" i="7"/>
  <c r="P723" i="7"/>
  <c r="P724" i="7"/>
  <c r="P725" i="7"/>
  <c r="P726" i="7"/>
  <c r="P727" i="7"/>
  <c r="P728" i="7"/>
  <c r="P729" i="7"/>
  <c r="P730" i="7"/>
  <c r="P731" i="7"/>
  <c r="P732" i="7"/>
  <c r="P733" i="7"/>
  <c r="P734" i="7"/>
  <c r="P735" i="7"/>
  <c r="P736" i="7"/>
  <c r="P737" i="7"/>
  <c r="P738" i="7"/>
  <c r="P739" i="7"/>
  <c r="P740" i="7"/>
  <c r="P741" i="7"/>
  <c r="P742" i="7"/>
  <c r="P743" i="7"/>
  <c r="P744" i="7"/>
  <c r="P745" i="7"/>
  <c r="P746" i="7"/>
  <c r="P747" i="7"/>
  <c r="P748" i="7"/>
  <c r="P749" i="7"/>
  <c r="P750" i="7"/>
  <c r="P751" i="7"/>
  <c r="P752" i="7"/>
  <c r="P753" i="7"/>
  <c r="P754" i="7"/>
  <c r="P755" i="7"/>
  <c r="P756" i="7"/>
  <c r="P757" i="7"/>
  <c r="P758" i="7"/>
  <c r="P759" i="7"/>
  <c r="P760" i="7"/>
  <c r="P761" i="7"/>
  <c r="P762" i="7"/>
  <c r="P763" i="7"/>
  <c r="P764" i="7"/>
  <c r="P765" i="7"/>
  <c r="P766" i="7"/>
  <c r="P767" i="7"/>
  <c r="P768" i="7"/>
  <c r="P769" i="7"/>
  <c r="P770" i="7"/>
  <c r="P771" i="7"/>
  <c r="P772" i="7"/>
  <c r="P773" i="7"/>
  <c r="P774" i="7"/>
  <c r="P775" i="7"/>
  <c r="P776" i="7"/>
  <c r="P777" i="7"/>
  <c r="P778" i="7"/>
  <c r="P779" i="7"/>
  <c r="P780" i="7"/>
  <c r="P781" i="7"/>
  <c r="P782" i="7"/>
  <c r="P783" i="7"/>
  <c r="P784" i="7"/>
  <c r="P785" i="7"/>
  <c r="P786" i="7"/>
  <c r="P787" i="7"/>
  <c r="P788" i="7"/>
  <c r="P789" i="7"/>
  <c r="P790" i="7"/>
  <c r="P791" i="7"/>
  <c r="P792" i="7"/>
  <c r="P793" i="7"/>
  <c r="P794" i="7"/>
  <c r="P795" i="7"/>
  <c r="P796" i="7"/>
  <c r="P797" i="7"/>
  <c r="P798" i="7"/>
  <c r="P799" i="7"/>
  <c r="P800" i="7"/>
  <c r="P801" i="7"/>
  <c r="P802" i="7"/>
  <c r="P803" i="7"/>
  <c r="P804" i="7"/>
  <c r="P805" i="7"/>
  <c r="P806" i="7"/>
  <c r="P807" i="7"/>
  <c r="P808" i="7"/>
  <c r="P809" i="7"/>
  <c r="P810" i="7"/>
  <c r="P811" i="7"/>
  <c r="P812" i="7"/>
  <c r="P813" i="7"/>
  <c r="P814" i="7"/>
  <c r="P815" i="7"/>
  <c r="P816" i="7"/>
  <c r="P817" i="7"/>
  <c r="P818" i="7"/>
  <c r="P819" i="7"/>
  <c r="P820" i="7"/>
  <c r="P821" i="7"/>
  <c r="P822" i="7"/>
  <c r="P823" i="7"/>
  <c r="P824" i="7"/>
  <c r="P825" i="7"/>
  <c r="P826" i="7"/>
  <c r="P827" i="7"/>
  <c r="P828" i="7"/>
  <c r="P829" i="7"/>
  <c r="P830" i="7"/>
  <c r="P831" i="7"/>
  <c r="P832" i="7"/>
  <c r="P833" i="7"/>
  <c r="P834" i="7"/>
  <c r="P835" i="7"/>
  <c r="P836" i="7"/>
  <c r="P837" i="7"/>
  <c r="P838" i="7"/>
  <c r="P839" i="7"/>
  <c r="P840" i="7"/>
  <c r="P841" i="7"/>
  <c r="P842" i="7"/>
  <c r="P843" i="7"/>
  <c r="P844" i="7"/>
  <c r="P845" i="7"/>
  <c r="P846" i="7"/>
  <c r="P847" i="7"/>
  <c r="P848" i="7"/>
  <c r="P849" i="7"/>
  <c r="P850" i="7"/>
  <c r="P851" i="7"/>
  <c r="P852" i="7"/>
  <c r="P853" i="7"/>
  <c r="P854" i="7"/>
  <c r="P855" i="7"/>
  <c r="P856" i="7"/>
  <c r="P857" i="7"/>
  <c r="P858" i="7"/>
  <c r="P859" i="7"/>
  <c r="P860" i="7"/>
  <c r="P861" i="7"/>
  <c r="P862" i="7"/>
  <c r="P863" i="7"/>
  <c r="P864" i="7"/>
  <c r="P865" i="7"/>
  <c r="P866" i="7"/>
  <c r="P867" i="7"/>
  <c r="P868" i="7"/>
  <c r="P869" i="7"/>
  <c r="P870" i="7"/>
  <c r="P871" i="7"/>
  <c r="P872" i="7"/>
  <c r="P873" i="7"/>
  <c r="P874" i="7"/>
  <c r="P875" i="7"/>
  <c r="P876" i="7"/>
  <c r="P877" i="7"/>
  <c r="P878" i="7"/>
  <c r="P879" i="7"/>
  <c r="P880" i="7"/>
  <c r="P881" i="7"/>
  <c r="P882" i="7"/>
  <c r="P883" i="7"/>
  <c r="P884" i="7"/>
  <c r="P885" i="7"/>
  <c r="P886" i="7"/>
  <c r="P887" i="7"/>
  <c r="P888" i="7"/>
  <c r="P889" i="7"/>
  <c r="P890" i="7"/>
  <c r="P891" i="7"/>
  <c r="P892" i="7"/>
  <c r="P893" i="7"/>
  <c r="P894" i="7"/>
  <c r="P895" i="7"/>
  <c r="P896" i="7"/>
  <c r="P897" i="7"/>
  <c r="P898" i="7"/>
  <c r="P899" i="7"/>
  <c r="P900" i="7"/>
  <c r="P901" i="7"/>
  <c r="P902" i="7"/>
  <c r="P903" i="7"/>
  <c r="P904" i="7"/>
  <c r="P905" i="7"/>
  <c r="P906" i="7"/>
  <c r="P907" i="7"/>
  <c r="P908" i="7"/>
  <c r="P909" i="7"/>
  <c r="P910" i="7"/>
  <c r="P911" i="7"/>
  <c r="P912" i="7"/>
  <c r="P913" i="7"/>
  <c r="P914" i="7"/>
  <c r="P915" i="7"/>
  <c r="P916" i="7"/>
  <c r="P917" i="7"/>
  <c r="P918" i="7"/>
  <c r="P919" i="7"/>
  <c r="P920" i="7"/>
  <c r="P921" i="7"/>
  <c r="P922" i="7"/>
  <c r="P923" i="7"/>
  <c r="P924" i="7"/>
  <c r="P925" i="7"/>
  <c r="P926" i="7"/>
  <c r="P927" i="7"/>
  <c r="P928" i="7"/>
  <c r="P929" i="7"/>
  <c r="P930" i="7"/>
  <c r="P931" i="7"/>
  <c r="P932" i="7"/>
  <c r="P933" i="7"/>
  <c r="P934" i="7"/>
  <c r="P935" i="7"/>
  <c r="P936" i="7"/>
  <c r="P937" i="7"/>
  <c r="P938" i="7"/>
  <c r="P939" i="7"/>
  <c r="P940" i="7"/>
  <c r="P941" i="7"/>
  <c r="P942" i="7"/>
  <c r="P943" i="7"/>
  <c r="P944" i="7"/>
  <c r="P945" i="7"/>
  <c r="P946" i="7"/>
  <c r="P947" i="7"/>
  <c r="P948" i="7"/>
  <c r="P949" i="7"/>
  <c r="P950" i="7"/>
  <c r="P951" i="7"/>
  <c r="P952" i="7"/>
  <c r="P953" i="7"/>
  <c r="P954" i="7"/>
  <c r="P955" i="7"/>
  <c r="P956" i="7"/>
  <c r="P957" i="7"/>
  <c r="P958" i="7"/>
  <c r="P959" i="7"/>
  <c r="P960" i="7"/>
  <c r="P961" i="7"/>
  <c r="P962" i="7"/>
  <c r="P963" i="7"/>
  <c r="P964" i="7"/>
  <c r="P965" i="7"/>
  <c r="P966" i="7"/>
  <c r="P967" i="7"/>
  <c r="P968" i="7"/>
  <c r="P969" i="7"/>
  <c r="P970" i="7"/>
  <c r="P971" i="7"/>
  <c r="P972" i="7"/>
  <c r="P973" i="7"/>
  <c r="P974" i="7"/>
  <c r="P975" i="7"/>
  <c r="P976" i="7"/>
  <c r="P977" i="7"/>
  <c r="P978" i="7"/>
  <c r="P979" i="7"/>
  <c r="P980" i="7"/>
  <c r="P981" i="7"/>
  <c r="P982" i="7"/>
  <c r="P983" i="7"/>
  <c r="P984" i="7"/>
  <c r="P985" i="7"/>
  <c r="P986" i="7"/>
  <c r="P987" i="7"/>
  <c r="P988" i="7"/>
  <c r="P989" i="7"/>
  <c r="P990" i="7"/>
  <c r="P991" i="7"/>
  <c r="P992" i="7"/>
  <c r="P993" i="7"/>
  <c r="P994" i="7"/>
  <c r="P995" i="7"/>
  <c r="P996" i="7"/>
  <c r="P997" i="7"/>
  <c r="P998" i="7"/>
  <c r="P999" i="7"/>
  <c r="P1000" i="7"/>
  <c r="P1001" i="7"/>
  <c r="P1002" i="7"/>
  <c r="P1003" i="7"/>
  <c r="P1004" i="7"/>
  <c r="P1005" i="7"/>
  <c r="P1006" i="7"/>
  <c r="P1007" i="7"/>
  <c r="P1008" i="7"/>
  <c r="P1009" i="7"/>
  <c r="P1010" i="7"/>
  <c r="P1011" i="7"/>
  <c r="P1012" i="7"/>
  <c r="P1013" i="7"/>
  <c r="P1014" i="7"/>
  <c r="P1015" i="7"/>
  <c r="P1016" i="7"/>
  <c r="P1017" i="7"/>
  <c r="P1018" i="7"/>
  <c r="P1019" i="7"/>
  <c r="P1020" i="7"/>
  <c r="P1021" i="7"/>
  <c r="P1022" i="7"/>
  <c r="P1023" i="7"/>
  <c r="P1024" i="7"/>
  <c r="P1025" i="7"/>
  <c r="P1026" i="7"/>
  <c r="P1027" i="7"/>
  <c r="P1028" i="7"/>
  <c r="P1029" i="7"/>
  <c r="P1030" i="7"/>
  <c r="P1031" i="7"/>
  <c r="P1032" i="7"/>
  <c r="P1033" i="7"/>
  <c r="P1034" i="7"/>
  <c r="P1035" i="7"/>
  <c r="P1036" i="7"/>
  <c r="P1037" i="7"/>
  <c r="P1038" i="7"/>
  <c r="P1039" i="7"/>
  <c r="P1040" i="7"/>
  <c r="P1041" i="7"/>
  <c r="P1042" i="7"/>
  <c r="P1043" i="7"/>
  <c r="P1044" i="7"/>
  <c r="P1045" i="7"/>
  <c r="P1046" i="7"/>
  <c r="P1047" i="7"/>
  <c r="P1048" i="7"/>
  <c r="P1049" i="7"/>
  <c r="P1050" i="7"/>
  <c r="P1051" i="7"/>
  <c r="P1052" i="7"/>
  <c r="P1053" i="7"/>
  <c r="P1054" i="7"/>
  <c r="P1055" i="7"/>
  <c r="P1056" i="7"/>
  <c r="P1057" i="7"/>
  <c r="P1058" i="7"/>
  <c r="P1059" i="7"/>
  <c r="P1060" i="7"/>
  <c r="P1061" i="7"/>
  <c r="P1062" i="7"/>
  <c r="P1063" i="7"/>
  <c r="P1064" i="7"/>
  <c r="P1065" i="7"/>
  <c r="P1066" i="7"/>
  <c r="P1067" i="7"/>
  <c r="P1068" i="7"/>
  <c r="P1069" i="7"/>
  <c r="P1070" i="7"/>
  <c r="P1071" i="7"/>
  <c r="P1072" i="7"/>
  <c r="P1073" i="7"/>
  <c r="P1074" i="7"/>
  <c r="P1075" i="7"/>
  <c r="P1076" i="7"/>
  <c r="P1077" i="7"/>
  <c r="P1078" i="7"/>
  <c r="P1079" i="7"/>
  <c r="P1080" i="7"/>
  <c r="P1081" i="7"/>
  <c r="P1082" i="7"/>
  <c r="P1083" i="7"/>
  <c r="P1084" i="7"/>
  <c r="P1085" i="7"/>
  <c r="P1086" i="7"/>
  <c r="P1087" i="7"/>
  <c r="P1088" i="7"/>
  <c r="P1089" i="7"/>
  <c r="P1090" i="7"/>
  <c r="P1091" i="7"/>
  <c r="P1092" i="7"/>
  <c r="P1093" i="7"/>
  <c r="P1094" i="7"/>
  <c r="P1095" i="7"/>
  <c r="P1096" i="7"/>
  <c r="P1097" i="7"/>
  <c r="P1098" i="7"/>
  <c r="P1099" i="7"/>
  <c r="P1100" i="7"/>
  <c r="P1101" i="7"/>
  <c r="P1102" i="7"/>
  <c r="P1103" i="7"/>
  <c r="P1104" i="7"/>
  <c r="P1105" i="7"/>
  <c r="P1106" i="7"/>
  <c r="P1107" i="7"/>
  <c r="P1108" i="7"/>
  <c r="P1109" i="7"/>
  <c r="P1110" i="7"/>
  <c r="P1111" i="7"/>
  <c r="P1112" i="7"/>
  <c r="P1113" i="7"/>
  <c r="P1114" i="7"/>
  <c r="P1115" i="7"/>
  <c r="P1116" i="7"/>
  <c r="P1117" i="7"/>
  <c r="P1118" i="7"/>
  <c r="P1119" i="7"/>
  <c r="P1120" i="7"/>
  <c r="P1121" i="7"/>
  <c r="P1122" i="7"/>
  <c r="P1123" i="7"/>
  <c r="P1124" i="7"/>
  <c r="P1125" i="7"/>
  <c r="P1126" i="7"/>
  <c r="P1127" i="7"/>
  <c r="P1128" i="7"/>
  <c r="P1129" i="7"/>
  <c r="P1130" i="7"/>
  <c r="P1131" i="7"/>
  <c r="P1132" i="7"/>
  <c r="P1133" i="7"/>
  <c r="P1134" i="7"/>
  <c r="P1135" i="7"/>
  <c r="P1136" i="7"/>
  <c r="P1137" i="7"/>
  <c r="P1138" i="7"/>
  <c r="P1139" i="7"/>
  <c r="P1140" i="7"/>
  <c r="P1141" i="7"/>
  <c r="P1142" i="7"/>
  <c r="P1143" i="7"/>
  <c r="P1144" i="7"/>
  <c r="P1145" i="7"/>
  <c r="P1146" i="7"/>
  <c r="P1147" i="7"/>
  <c r="P1148" i="7"/>
  <c r="P1149" i="7"/>
  <c r="P1150" i="7"/>
  <c r="P1151" i="7"/>
  <c r="P1152" i="7"/>
  <c r="P1153" i="7"/>
  <c r="P1154" i="7"/>
  <c r="P1155" i="7"/>
  <c r="P1156" i="7"/>
  <c r="P1157" i="7"/>
  <c r="P1158" i="7"/>
  <c r="P1159" i="7"/>
  <c r="P1160" i="7"/>
  <c r="P1161" i="7"/>
  <c r="P1162" i="7"/>
  <c r="P1163" i="7"/>
  <c r="P1164" i="7"/>
  <c r="P1165" i="7"/>
  <c r="P1166" i="7"/>
  <c r="P1167" i="7"/>
  <c r="P1168" i="7"/>
  <c r="P1169" i="7"/>
  <c r="P1170" i="7"/>
  <c r="P1171" i="7"/>
  <c r="P1172" i="7"/>
  <c r="P1173" i="7"/>
  <c r="P1174" i="7"/>
  <c r="P1175" i="7"/>
  <c r="P1176" i="7"/>
  <c r="P1177" i="7"/>
  <c r="P1178" i="7"/>
  <c r="P1179" i="7"/>
  <c r="P1180" i="7"/>
  <c r="P1181" i="7"/>
  <c r="P1182" i="7"/>
  <c r="P1183" i="7"/>
  <c r="P1184" i="7"/>
  <c r="P1185" i="7"/>
  <c r="P1186" i="7"/>
  <c r="P1187" i="7"/>
  <c r="P1188" i="7"/>
  <c r="P1189" i="7"/>
  <c r="P1190" i="7"/>
  <c r="P1191" i="7"/>
  <c r="P1192" i="7"/>
  <c r="P1193" i="7"/>
  <c r="P1194" i="7"/>
  <c r="P1195" i="7"/>
  <c r="P1196" i="7"/>
  <c r="P1197" i="7"/>
  <c r="P1198" i="7"/>
  <c r="P1199" i="7"/>
  <c r="P1200" i="7"/>
  <c r="P1201" i="7"/>
  <c r="P1202" i="7"/>
  <c r="X6" i="7"/>
  <c r="X5" i="7"/>
  <c r="X4" i="7"/>
  <c r="X3" i="7"/>
  <c r="X2" i="7"/>
  <c r="X7" i="7" l="1"/>
</calcChain>
</file>

<file path=xl/sharedStrings.xml><?xml version="1.0" encoding="utf-8"?>
<sst xmlns="http://schemas.openxmlformats.org/spreadsheetml/2006/main" count="12115" uniqueCount="2718">
  <si>
    <t>Canada</t>
  </si>
  <si>
    <t>Black</t>
  </si>
  <si>
    <t>Richard Brooks</t>
  </si>
  <si>
    <t>OrderNo</t>
  </si>
  <si>
    <t>SalesOrderLineKey</t>
  </si>
  <si>
    <t>OrderQuantity</t>
  </si>
  <si>
    <t>ItemCost</t>
  </si>
  <si>
    <t>ItemPrice</t>
  </si>
  <si>
    <t>OrderDate</t>
  </si>
  <si>
    <t>DeliveryDueDate</t>
  </si>
  <si>
    <t>CustomerName</t>
  </si>
  <si>
    <t>CustomerCity</t>
  </si>
  <si>
    <t>CustomerState</t>
  </si>
  <si>
    <t>CustomerCountry</t>
  </si>
  <si>
    <t>ProductCategory</t>
  </si>
  <si>
    <t>ProductSubcategory</t>
  </si>
  <si>
    <t>Product</t>
  </si>
  <si>
    <t>ProductColor</t>
  </si>
  <si>
    <t>Model</t>
  </si>
  <si>
    <t>SO43697</t>
  </si>
  <si>
    <t>Cole Watson</t>
  </si>
  <si>
    <t>Metchosin</t>
  </si>
  <si>
    <t>British Columbia</t>
  </si>
  <si>
    <t>Bikes</t>
  </si>
  <si>
    <t>Road Bikes</t>
  </si>
  <si>
    <t>Road-150 Red, 62</t>
  </si>
  <si>
    <t>Red</t>
  </si>
  <si>
    <t>Road-150</t>
  </si>
  <si>
    <t>SO43698</t>
  </si>
  <si>
    <t>Rachael Martinez</t>
  </si>
  <si>
    <t>Pantin</t>
  </si>
  <si>
    <t>Seine Saint Denis</t>
  </si>
  <si>
    <t>France</t>
  </si>
  <si>
    <t>Mountain Bikes</t>
  </si>
  <si>
    <t>Mountain-100 Silver, 44</t>
  </si>
  <si>
    <t>Silver</t>
  </si>
  <si>
    <t>Mountain-100</t>
  </si>
  <si>
    <t>SO43699</t>
  </si>
  <si>
    <t>Sydney Wright</t>
  </si>
  <si>
    <t>Lebanon</t>
  </si>
  <si>
    <t>Oregon</t>
  </si>
  <si>
    <t>United States</t>
  </si>
  <si>
    <t>SO43700</t>
  </si>
  <si>
    <t>Ruben Prasad</t>
  </si>
  <si>
    <t>Beverly Hills</t>
  </si>
  <si>
    <t>California</t>
  </si>
  <si>
    <t>Road-650 Black, 62</t>
  </si>
  <si>
    <t>Road-650</t>
  </si>
  <si>
    <t>SO43701</t>
  </si>
  <si>
    <t>Christy Zhu</t>
  </si>
  <si>
    <t>North Ryde</t>
  </si>
  <si>
    <t>New South Wales</t>
  </si>
  <si>
    <t>Australia</t>
  </si>
  <si>
    <t>SO43702</t>
  </si>
  <si>
    <t>Colin Anand</t>
  </si>
  <si>
    <t>Road-150 Red, 44</t>
  </si>
  <si>
    <t>SO43703</t>
  </si>
  <si>
    <t>Albert Alvarez</t>
  </si>
  <si>
    <t>Perth</t>
  </si>
  <si>
    <t>South Australia</t>
  </si>
  <si>
    <t>SO43704</t>
  </si>
  <si>
    <t>Julio Ruiz</t>
  </si>
  <si>
    <t>East Brisbane</t>
  </si>
  <si>
    <t>Queensland</t>
  </si>
  <si>
    <t>Mountain-100 Black, 48</t>
  </si>
  <si>
    <t>SO43705</t>
  </si>
  <si>
    <t>Curtis Lu</t>
  </si>
  <si>
    <t>Mountain-100 Silver, 38</t>
  </si>
  <si>
    <t>SO43706</t>
  </si>
  <si>
    <t>Edward Brown</t>
  </si>
  <si>
    <t>Santa Monica</t>
  </si>
  <si>
    <t>Road-150 Red, 48</t>
  </si>
  <si>
    <t>SO43707</t>
  </si>
  <si>
    <t>Emma Brown</t>
  </si>
  <si>
    <t>Lemon Grove</t>
  </si>
  <si>
    <t>SO43708</t>
  </si>
  <si>
    <t>Brad Deng</t>
  </si>
  <si>
    <t>Liverpool</t>
  </si>
  <si>
    <t>England</t>
  </si>
  <si>
    <t>United Kingdom</t>
  </si>
  <si>
    <t>Road-650 Red, 52</t>
  </si>
  <si>
    <t>SO43709</t>
  </si>
  <si>
    <t>Martha Xu</t>
  </si>
  <si>
    <t>Rockhampton</t>
  </si>
  <si>
    <t>Road-150 Red, 52</t>
  </si>
  <si>
    <t>SO43710</t>
  </si>
  <si>
    <t>Katrina Raji</t>
  </si>
  <si>
    <t>Wollongong</t>
  </si>
  <si>
    <t>Road-150 Red, 56</t>
  </si>
  <si>
    <t>SO43711</t>
  </si>
  <si>
    <t>Courtney Edwards</t>
  </si>
  <si>
    <t>Milwaukie</t>
  </si>
  <si>
    <t>SO43712</t>
  </si>
  <si>
    <t>Abigail Henderson</t>
  </si>
  <si>
    <t>Werne</t>
  </si>
  <si>
    <t>Nordrhein-Westfalen</t>
  </si>
  <si>
    <t>Germany</t>
  </si>
  <si>
    <t>SO43713</t>
  </si>
  <si>
    <t>Sydney Rogers</t>
  </si>
  <si>
    <t>Burbank</t>
  </si>
  <si>
    <t>SO43714</t>
  </si>
  <si>
    <t>Latasha Alonso</t>
  </si>
  <si>
    <t>York</t>
  </si>
  <si>
    <t>SO43715</t>
  </si>
  <si>
    <t>Warren Jai</t>
  </si>
  <si>
    <t>Melbourne</t>
  </si>
  <si>
    <t>Victoria</t>
  </si>
  <si>
    <t>SO43716</t>
  </si>
  <si>
    <t>Jonathon Gutierrez</t>
  </si>
  <si>
    <t>Goulburn</t>
  </si>
  <si>
    <t>SO43717</t>
  </si>
  <si>
    <t>Alexandra Watson</t>
  </si>
  <si>
    <t>SO43718</t>
  </si>
  <si>
    <t>Kevin Gonzalez</t>
  </si>
  <si>
    <t>Kirkland</t>
  </si>
  <si>
    <t>Washington</t>
  </si>
  <si>
    <t>SO43719</t>
  </si>
  <si>
    <t>Lucas Hill</t>
  </si>
  <si>
    <t>Berkeley</t>
  </si>
  <si>
    <t>SO43720</t>
  </si>
  <si>
    <t>Melanie Sanchez</t>
  </si>
  <si>
    <t>Ingolstadt</t>
  </si>
  <si>
    <t>Bayern</t>
  </si>
  <si>
    <t>SO43721</t>
  </si>
  <si>
    <t>Louis Xie</t>
  </si>
  <si>
    <t>SO43722</t>
  </si>
  <si>
    <t>Albert Blanco</t>
  </si>
  <si>
    <t>Esher-Molesey</t>
  </si>
  <si>
    <t>SO43723</t>
  </si>
  <si>
    <t>Bonnie Xu</t>
  </si>
  <si>
    <t>Bremerton</t>
  </si>
  <si>
    <t>Road-650 Black, 58</t>
  </si>
  <si>
    <t>SO43724</t>
  </si>
  <si>
    <t>Misty Raji</t>
  </si>
  <si>
    <t>Bendigo</t>
  </si>
  <si>
    <t>SO43725</t>
  </si>
  <si>
    <t>Anne Dominguez</t>
  </si>
  <si>
    <t>Kassel</t>
  </si>
  <si>
    <t>Hessen</t>
  </si>
  <si>
    <t>SO43726</t>
  </si>
  <si>
    <t>Kelvin Huang</t>
  </si>
  <si>
    <t>Bellflower</t>
  </si>
  <si>
    <t>SO43727</t>
  </si>
  <si>
    <t>Logan Gonzales</t>
  </si>
  <si>
    <t>Brisbane</t>
  </si>
  <si>
    <t>SO43728</t>
  </si>
  <si>
    <t>Alyssa Garcia</t>
  </si>
  <si>
    <t>Fremont</t>
  </si>
  <si>
    <t>SO43729</t>
  </si>
  <si>
    <t>Mayra Prasad</t>
  </si>
  <si>
    <t>Birmingham</t>
  </si>
  <si>
    <t>SO43730</t>
  </si>
  <si>
    <t>Garrett Cooper</t>
  </si>
  <si>
    <t>Woodland Hills</t>
  </si>
  <si>
    <t>SO43731</t>
  </si>
  <si>
    <t>Rosa Zheng</t>
  </si>
  <si>
    <t>Matraville</t>
  </si>
  <si>
    <t>SO43732</t>
  </si>
  <si>
    <t>Alejandro Beck</t>
  </si>
  <si>
    <t>Hawthorne</t>
  </si>
  <si>
    <t>Mountain-100 Black, 44</t>
  </si>
  <si>
    <t>SO43733</t>
  </si>
  <si>
    <t>Patrick Cook</t>
  </si>
  <si>
    <t>Port Orchard</t>
  </si>
  <si>
    <t>SO43734</t>
  </si>
  <si>
    <t>SO43735</t>
  </si>
  <si>
    <t>Casey Pal</t>
  </si>
  <si>
    <t>Caloundra</t>
  </si>
  <si>
    <t>SO43736</t>
  </si>
  <si>
    <t>Ruben Torres</t>
  </si>
  <si>
    <t>Hobart</t>
  </si>
  <si>
    <t>Tasmania</t>
  </si>
  <si>
    <t>SO43737</t>
  </si>
  <si>
    <t>Lindsey Andersen</t>
  </si>
  <si>
    <t>Paderborn</t>
  </si>
  <si>
    <t>SO43738</t>
  </si>
  <si>
    <t>Melody Ramos</t>
  </si>
  <si>
    <t>Morangis</t>
  </si>
  <si>
    <t>Essonne</t>
  </si>
  <si>
    <t>SO43739</t>
  </si>
  <si>
    <t>Phillip Sai</t>
  </si>
  <si>
    <t>Stoke-on-Trent</t>
  </si>
  <si>
    <t>SO43740</t>
  </si>
  <si>
    <t>Cory Arun</t>
  </si>
  <si>
    <t>Milsons Point</t>
  </si>
  <si>
    <t>SO43741</t>
  </si>
  <si>
    <t>Jeremiah Martinez</t>
  </si>
  <si>
    <t>Ballard</t>
  </si>
  <si>
    <t>SO43742</t>
  </si>
  <si>
    <t>Tamara Lal</t>
  </si>
  <si>
    <t>London</t>
  </si>
  <si>
    <t>SO43743</t>
  </si>
  <si>
    <t>Marco Mehta</t>
  </si>
  <si>
    <t>Warrnambool</t>
  </si>
  <si>
    <t>Mountain-100 Silver, 48</t>
  </si>
  <si>
    <t>SO43744</t>
  </si>
  <si>
    <t>Haley Ward</t>
  </si>
  <si>
    <t>SO43745</t>
  </si>
  <si>
    <t>Manuel Fernandez</t>
  </si>
  <si>
    <t>Malabar</t>
  </si>
  <si>
    <t>SO43746</t>
  </si>
  <si>
    <t>Kelvin Liang</t>
  </si>
  <si>
    <t>SO43747</t>
  </si>
  <si>
    <t>Christian Jackson</t>
  </si>
  <si>
    <t>Lincoln Acres</t>
  </si>
  <si>
    <t>SO43748</t>
  </si>
  <si>
    <t>Alexandria Hughes</t>
  </si>
  <si>
    <t>Lake Oswego</t>
  </si>
  <si>
    <t>SO43749</t>
  </si>
  <si>
    <t>Paige Murphy</t>
  </si>
  <si>
    <t>Issaquah</t>
  </si>
  <si>
    <t>SO43750</t>
  </si>
  <si>
    <t>Stacey Lu</t>
  </si>
  <si>
    <t>Versailles</t>
  </si>
  <si>
    <t>Yveline</t>
  </si>
  <si>
    <t>SO43751</t>
  </si>
  <si>
    <t>Darrell Raji</t>
  </si>
  <si>
    <t>Paris</t>
  </si>
  <si>
    <t>Seine (Paris)</t>
  </si>
  <si>
    <t>SO43752</t>
  </si>
  <si>
    <t>Luke Adams</t>
  </si>
  <si>
    <t>SO43753</t>
  </si>
  <si>
    <t>Tabitha Arthur</t>
  </si>
  <si>
    <t>SO43754</t>
  </si>
  <si>
    <t>Morgan Phillips</t>
  </si>
  <si>
    <t>Olympia</t>
  </si>
  <si>
    <t>SO43755</t>
  </si>
  <si>
    <t>Kayla Long</t>
  </si>
  <si>
    <t>Novato</t>
  </si>
  <si>
    <t>SO43756</t>
  </si>
  <si>
    <t>Cedric Liang</t>
  </si>
  <si>
    <t>SO43757</t>
  </si>
  <si>
    <t>Shannon Wang</t>
  </si>
  <si>
    <t>Sunbury</t>
  </si>
  <si>
    <t>SO43758</t>
  </si>
  <si>
    <t>Jackson Li</t>
  </si>
  <si>
    <t>Imperial Beach</t>
  </si>
  <si>
    <t>SO43759</t>
  </si>
  <si>
    <t>Jon Chander</t>
  </si>
  <si>
    <t>Hof</t>
  </si>
  <si>
    <t>SO43760</t>
  </si>
  <si>
    <t>Tiffany Gao</t>
  </si>
  <si>
    <t>SO43761</t>
  </si>
  <si>
    <t>Brenda Fernandez</t>
  </si>
  <si>
    <t>Seaford</t>
  </si>
  <si>
    <t>SO43762</t>
  </si>
  <si>
    <t>Courtney Carter</t>
  </si>
  <si>
    <t>Lakewood</t>
  </si>
  <si>
    <t>SO43763</t>
  </si>
  <si>
    <t>Martha Liang</t>
  </si>
  <si>
    <t>SO43764</t>
  </si>
  <si>
    <t>Ebony Ashe</t>
  </si>
  <si>
    <t>SO43765</t>
  </si>
  <si>
    <t>Jacquelyn Suarez</t>
  </si>
  <si>
    <t>SO43766</t>
  </si>
  <si>
    <t>Krystal Holt</t>
  </si>
  <si>
    <t>Cranbourne</t>
  </si>
  <si>
    <t>SO43767</t>
  </si>
  <si>
    <t>Eugene Huang</t>
  </si>
  <si>
    <t>SO43768</t>
  </si>
  <si>
    <t>Evan Bailey</t>
  </si>
  <si>
    <t>Seattle</t>
  </si>
  <si>
    <t>SO43769</t>
  </si>
  <si>
    <t>Gabrielle Jenkins</t>
  </si>
  <si>
    <t>Haney</t>
  </si>
  <si>
    <t>SO43770</t>
  </si>
  <si>
    <t>Warren Ye</t>
  </si>
  <si>
    <t>Bellingham</t>
  </si>
  <si>
    <t>SO43771</t>
  </si>
  <si>
    <t>Ashley Washington</t>
  </si>
  <si>
    <t>Long Beach</t>
  </si>
  <si>
    <t>SO43772</t>
  </si>
  <si>
    <t>Damien Huang</t>
  </si>
  <si>
    <t>SO43773</t>
  </si>
  <si>
    <t>Arthur Perez</t>
  </si>
  <si>
    <t>SO43774</t>
  </si>
  <si>
    <t>Roy Raman</t>
  </si>
  <si>
    <t>SO43775</t>
  </si>
  <si>
    <t>Jessie Zhao</t>
  </si>
  <si>
    <t>SO43776</t>
  </si>
  <si>
    <t>James Flores</t>
  </si>
  <si>
    <t>Neunkirchen</t>
  </si>
  <si>
    <t>Saarland</t>
  </si>
  <si>
    <t>SO43777</t>
  </si>
  <si>
    <t>Troy Sai</t>
  </si>
  <si>
    <t>SO43778</t>
  </si>
  <si>
    <t>Clarence Rai</t>
  </si>
  <si>
    <t>Mountain-100 Silver, 42</t>
  </si>
  <si>
    <t>SO43779</t>
  </si>
  <si>
    <t>Warren Zhang</t>
  </si>
  <si>
    <t>Coffs Harbour</t>
  </si>
  <si>
    <t>Road-650 Red, 44</t>
  </si>
  <si>
    <t>SO43780</t>
  </si>
  <si>
    <t>Melody Diaz</t>
  </si>
  <si>
    <t>Les Ulis</t>
  </si>
  <si>
    <t>SO43781</t>
  </si>
  <si>
    <t>Monique Ramos</t>
  </si>
  <si>
    <t>SO43782</t>
  </si>
  <si>
    <t>Melvin She</t>
  </si>
  <si>
    <t>Townsville</t>
  </si>
  <si>
    <t>SO43783</t>
  </si>
  <si>
    <t>Cameron Thompson</t>
  </si>
  <si>
    <t>Sydney</t>
  </si>
  <si>
    <t>SO43784</t>
  </si>
  <si>
    <t>Jessica Sanchez</t>
  </si>
  <si>
    <t>Daly City</t>
  </si>
  <si>
    <t>SO43785</t>
  </si>
  <si>
    <t>Ivan Raman</t>
  </si>
  <si>
    <t>SO43786</t>
  </si>
  <si>
    <t>Clinton Moreno</t>
  </si>
  <si>
    <t>SO43787</t>
  </si>
  <si>
    <t>Don Lal</t>
  </si>
  <si>
    <t>Berlin</t>
  </si>
  <si>
    <t>SO43788</t>
  </si>
  <si>
    <t>Latoya Goel</t>
  </si>
  <si>
    <t>SO43789</t>
  </si>
  <si>
    <t>Tristan Butler</t>
  </si>
  <si>
    <t>SO43790</t>
  </si>
  <si>
    <t>Abigail Perry</t>
  </si>
  <si>
    <t>W. Linn</t>
  </si>
  <si>
    <t>SO43791</t>
  </si>
  <si>
    <t>Dustin Lal</t>
  </si>
  <si>
    <t>Springwood</t>
  </si>
  <si>
    <t>SO43792</t>
  </si>
  <si>
    <t>Andres Lal</t>
  </si>
  <si>
    <t>Port Macquarie</t>
  </si>
  <si>
    <t>SO43793</t>
  </si>
  <si>
    <t>Jon Yang</t>
  </si>
  <si>
    <t>SO43794</t>
  </si>
  <si>
    <t>Jimmy Moreno</t>
  </si>
  <si>
    <t>SO43795</t>
  </si>
  <si>
    <t>Maria Henderson</t>
  </si>
  <si>
    <t>La Jolla</t>
  </si>
  <si>
    <t>SO43796</t>
  </si>
  <si>
    <t>Jaime Gomez</t>
  </si>
  <si>
    <t>Metz</t>
  </si>
  <si>
    <t>Moselle</t>
  </si>
  <si>
    <t>Road-650 Black, 52</t>
  </si>
  <si>
    <t>SO43797</t>
  </si>
  <si>
    <t>Francis Ramos</t>
  </si>
  <si>
    <t>SO43798</t>
  </si>
  <si>
    <t>Tonya She</t>
  </si>
  <si>
    <t>SO43799</t>
  </si>
  <si>
    <t>Danny Gomez</t>
  </si>
  <si>
    <t>South Melbourne</t>
  </si>
  <si>
    <t>SO43800</t>
  </si>
  <si>
    <t>Brittany Gonzales</t>
  </si>
  <si>
    <t>Royal Oak</t>
  </si>
  <si>
    <t>SO43801</t>
  </si>
  <si>
    <t>Blake Butler</t>
  </si>
  <si>
    <t>Gateshead</t>
  </si>
  <si>
    <t>SO43802</t>
  </si>
  <si>
    <t>Armando Moreno</t>
  </si>
  <si>
    <t>Orleans</t>
  </si>
  <si>
    <t>Loiret</t>
  </si>
  <si>
    <t>SO43803</t>
  </si>
  <si>
    <t>Alexa Sanders</t>
  </si>
  <si>
    <t>N. Vancouver</t>
  </si>
  <si>
    <t>SO43804</t>
  </si>
  <si>
    <t>Savannah Morris</t>
  </si>
  <si>
    <t>Leeds</t>
  </si>
  <si>
    <t>SO43805</t>
  </si>
  <si>
    <t>Samuel Hernandez</t>
  </si>
  <si>
    <t>Everett</t>
  </si>
  <si>
    <t>Road-650 Red, 48</t>
  </si>
  <si>
    <t>SO43806</t>
  </si>
  <si>
    <t>Sandra Huang</t>
  </si>
  <si>
    <t>Hervey Bay</t>
  </si>
  <si>
    <t>SO43807</t>
  </si>
  <si>
    <t>Ernest Lin</t>
  </si>
  <si>
    <t>SO43808</t>
  </si>
  <si>
    <t>Allen Garcia</t>
  </si>
  <si>
    <t>Münster</t>
  </si>
  <si>
    <t>SO43809</t>
  </si>
  <si>
    <t>Fernando Thompson</t>
  </si>
  <si>
    <t>SO43810</t>
  </si>
  <si>
    <t>Elizabeth Johnson</t>
  </si>
  <si>
    <t>SO43811</t>
  </si>
  <si>
    <t>Harold Sai</t>
  </si>
  <si>
    <t>SO43812</t>
  </si>
  <si>
    <t>Bianca Zheng</t>
  </si>
  <si>
    <t>SO43813</t>
  </si>
  <si>
    <t>Frederick Suri</t>
  </si>
  <si>
    <t>Colombes</t>
  </si>
  <si>
    <t>Hauts de Seine</t>
  </si>
  <si>
    <t>SO43814</t>
  </si>
  <si>
    <t>Tristan Perry</t>
  </si>
  <si>
    <t>SO43815</t>
  </si>
  <si>
    <t>Jordyn Simmons</t>
  </si>
  <si>
    <t>SO43816</t>
  </si>
  <si>
    <t>Dawn Tang</t>
  </si>
  <si>
    <t>Darlinghurst</t>
  </si>
  <si>
    <t>SO43817</t>
  </si>
  <si>
    <t>Yolanda Chander</t>
  </si>
  <si>
    <t>SO43818</t>
  </si>
  <si>
    <t>Dominique Garcia</t>
  </si>
  <si>
    <t>Melton</t>
  </si>
  <si>
    <t>SO43819</t>
  </si>
  <si>
    <t>Janet Alvarez</t>
  </si>
  <si>
    <t>SO43820</t>
  </si>
  <si>
    <t>Jeremy Murphy</t>
  </si>
  <si>
    <t>Concord</t>
  </si>
  <si>
    <t>SO43821</t>
  </si>
  <si>
    <t>Aaron Collins</t>
  </si>
  <si>
    <t>Santa Cruz</t>
  </si>
  <si>
    <t>SO43822</t>
  </si>
  <si>
    <t>Katelyn Allen</t>
  </si>
  <si>
    <t>Coronado</t>
  </si>
  <si>
    <t>SO43823</t>
  </si>
  <si>
    <t>Armando Navarro</t>
  </si>
  <si>
    <t>Oxon</t>
  </si>
  <si>
    <t>SO43824</t>
  </si>
  <si>
    <t>Marcel Truempy</t>
  </si>
  <si>
    <t>Yakima</t>
  </si>
  <si>
    <t>Road-650 Black, 44</t>
  </si>
  <si>
    <t>SO43825</t>
  </si>
  <si>
    <t>Levi Sai</t>
  </si>
  <si>
    <t>SO43826</t>
  </si>
  <si>
    <t>Rob Verhoff</t>
  </si>
  <si>
    <t>Mountain-100 Black, 38</t>
  </si>
  <si>
    <t>SO43827</t>
  </si>
  <si>
    <t>Anthony Walker</t>
  </si>
  <si>
    <t>Gold Coast</t>
  </si>
  <si>
    <t>SO43828</t>
  </si>
  <si>
    <t>Miguel Martinez</t>
  </si>
  <si>
    <t>Sedro Woolley</t>
  </si>
  <si>
    <t>SO43829</t>
  </si>
  <si>
    <t>Jack Edwards</t>
  </si>
  <si>
    <t>El Cajon</t>
  </si>
  <si>
    <t>SO43830</t>
  </si>
  <si>
    <t>Raul Sharma</t>
  </si>
  <si>
    <t>Rhodes</t>
  </si>
  <si>
    <t>SO43831</t>
  </si>
  <si>
    <t>Jill Jimenez</t>
  </si>
  <si>
    <t>St. Leonards</t>
  </si>
  <si>
    <t>Mountain-100 Black, 42</t>
  </si>
  <si>
    <t>SO43832</t>
  </si>
  <si>
    <t>Isaiah Cox</t>
  </si>
  <si>
    <t>Runcorn</t>
  </si>
  <si>
    <t>SO43833</t>
  </si>
  <si>
    <t>Arianna Flores</t>
  </si>
  <si>
    <t>Shawnee</t>
  </si>
  <si>
    <t>SO43834</t>
  </si>
  <si>
    <t>Ramon Zheng</t>
  </si>
  <si>
    <t>Courbevoie</t>
  </si>
  <si>
    <t>SO43835</t>
  </si>
  <si>
    <t>Sara James</t>
  </si>
  <si>
    <t>Newton</t>
  </si>
  <si>
    <t>SO43836</t>
  </si>
  <si>
    <t>Isabella Green</t>
  </si>
  <si>
    <t>Road-650 Red, 62</t>
  </si>
  <si>
    <t>SO43837</t>
  </si>
  <si>
    <t>Shannon Carlson</t>
  </si>
  <si>
    <t>SO43838</t>
  </si>
  <si>
    <t>Miranda Alexander</t>
  </si>
  <si>
    <t>SO43839</t>
  </si>
  <si>
    <t>Jennifer Young</t>
  </si>
  <si>
    <t>SO43840</t>
  </si>
  <si>
    <t>Misty Yuan</t>
  </si>
  <si>
    <t>Sèvres</t>
  </si>
  <si>
    <t>SO43841</t>
  </si>
  <si>
    <t>Craig Jiménez</t>
  </si>
  <si>
    <t>SO43842</t>
  </si>
  <si>
    <t>Jaime Sutton</t>
  </si>
  <si>
    <t>SO43918</t>
  </si>
  <si>
    <t>Paige Morris</t>
  </si>
  <si>
    <t>SO43919</t>
  </si>
  <si>
    <t>Brandi Gill</t>
  </si>
  <si>
    <t>SO43920</t>
  </si>
  <si>
    <t>Justin Taylor</t>
  </si>
  <si>
    <t>Downey</t>
  </si>
  <si>
    <t>SO43921</t>
  </si>
  <si>
    <t>Ariana Stewart</t>
  </si>
  <si>
    <t>SO43922</t>
  </si>
  <si>
    <t>Mitchell Jai</t>
  </si>
  <si>
    <t>SO43923</t>
  </si>
  <si>
    <t>Rachel Foster</t>
  </si>
  <si>
    <t>Redwood City</t>
  </si>
  <si>
    <t>SO43924</t>
  </si>
  <si>
    <t>Kaitlyn Henderson</t>
  </si>
  <si>
    <t>Tremblay-en-France</t>
  </si>
  <si>
    <t>SO43925</t>
  </si>
  <si>
    <t>Shane Raman</t>
  </si>
  <si>
    <t>SO43926</t>
  </si>
  <si>
    <t>Gilbert Raje</t>
  </si>
  <si>
    <t>SO43927</t>
  </si>
  <si>
    <t>Stacey Gao</t>
  </si>
  <si>
    <t>SO43928</t>
  </si>
  <si>
    <t>Elijah Li</t>
  </si>
  <si>
    <t>SO43929</t>
  </si>
  <si>
    <t>Gloria Diaz</t>
  </si>
  <si>
    <t>Findon</t>
  </si>
  <si>
    <t>Road-650 Red, 60</t>
  </si>
  <si>
    <t>SO43930</t>
  </si>
  <si>
    <t>Philip Gomez</t>
  </si>
  <si>
    <t>SO43931</t>
  </si>
  <si>
    <t>Bridget Jai</t>
  </si>
  <si>
    <t>Frankfurt</t>
  </si>
  <si>
    <t>SO43932</t>
  </si>
  <si>
    <t>Alan Xu</t>
  </si>
  <si>
    <t>SO43933</t>
  </si>
  <si>
    <t>Theresa Ramos</t>
  </si>
  <si>
    <t>SO43934</t>
  </si>
  <si>
    <t>Ebony Gonzalez</t>
  </si>
  <si>
    <t>North Sydney</t>
  </si>
  <si>
    <t>SO43935</t>
  </si>
  <si>
    <t>Virginia Srini</t>
  </si>
  <si>
    <t>Road-650 Black, 60</t>
  </si>
  <si>
    <t>SO43936</t>
  </si>
  <si>
    <t>Carrie Gill</t>
  </si>
  <si>
    <t>SO43937</t>
  </si>
  <si>
    <t>Kendra Rubio</t>
  </si>
  <si>
    <t>SO43938</t>
  </si>
  <si>
    <t>Kristine Alonso</t>
  </si>
  <si>
    <t>SO43939</t>
  </si>
  <si>
    <t>Emily Jones</t>
  </si>
  <si>
    <t>SO43940</t>
  </si>
  <si>
    <t>Sharon Sharma</t>
  </si>
  <si>
    <t>SO43941</t>
  </si>
  <si>
    <t>Marie Sanz</t>
  </si>
  <si>
    <t>Watford</t>
  </si>
  <si>
    <t>SO43942</t>
  </si>
  <si>
    <t>Jessie Ortega</t>
  </si>
  <si>
    <t>SO43943</t>
  </si>
  <si>
    <t>Natalie Hernandez</t>
  </si>
  <si>
    <t>National City</t>
  </si>
  <si>
    <t>SO43944</t>
  </si>
  <si>
    <t>Deanna Munoz</t>
  </si>
  <si>
    <t>Geelong</t>
  </si>
  <si>
    <t>SO43945</t>
  </si>
  <si>
    <t>Kristi Arthur</t>
  </si>
  <si>
    <t>SO43946</t>
  </si>
  <si>
    <t>Lawrence Romero</t>
  </si>
  <si>
    <t>SO43947</t>
  </si>
  <si>
    <t>Suzanne Lu</t>
  </si>
  <si>
    <t>SO43948</t>
  </si>
  <si>
    <t>Jaclyn Lu</t>
  </si>
  <si>
    <t>SO43949</t>
  </si>
  <si>
    <t>Sophia Hall</t>
  </si>
  <si>
    <t>SO43950</t>
  </si>
  <si>
    <t>Rachel Robinson</t>
  </si>
  <si>
    <t>SO43951</t>
  </si>
  <si>
    <t>Claudia Zeng</t>
  </si>
  <si>
    <t>SO43952</t>
  </si>
  <si>
    <t>Renee Romero</t>
  </si>
  <si>
    <t>SO43953</t>
  </si>
  <si>
    <t>Colleen Chavez</t>
  </si>
  <si>
    <t>Warrington</t>
  </si>
  <si>
    <t>SO43954</t>
  </si>
  <si>
    <t>Virginia Mehta</t>
  </si>
  <si>
    <t>Billericay</t>
  </si>
  <si>
    <t>SO43955</t>
  </si>
  <si>
    <t>Andre Sara</t>
  </si>
  <si>
    <t>SO43956</t>
  </si>
  <si>
    <t>Bethany Yuan</t>
  </si>
  <si>
    <t>Cloverdale</t>
  </si>
  <si>
    <t>SO43957</t>
  </si>
  <si>
    <t>Amanda Wood</t>
  </si>
  <si>
    <t>Newport Beach</t>
  </si>
  <si>
    <t>SO43958</t>
  </si>
  <si>
    <t>Ashlee Raje</t>
  </si>
  <si>
    <t>SO43959</t>
  </si>
  <si>
    <t>Wendy Dominguez</t>
  </si>
  <si>
    <t>SO43960</t>
  </si>
  <si>
    <t>Christine Yuan</t>
  </si>
  <si>
    <t>Lavender Bay</t>
  </si>
  <si>
    <t>SO43961</t>
  </si>
  <si>
    <t>Kari Navarro</t>
  </si>
  <si>
    <t>Chula Vista</t>
  </si>
  <si>
    <t>SO43962</t>
  </si>
  <si>
    <t>Logan Williams</t>
  </si>
  <si>
    <t>SO43963</t>
  </si>
  <si>
    <t>Robin Dominguez</t>
  </si>
  <si>
    <t>SO43964</t>
  </si>
  <si>
    <t>Krista Moreno</t>
  </si>
  <si>
    <t>SO43965</t>
  </si>
  <si>
    <t>Diana Hernandez</t>
  </si>
  <si>
    <t>SO43966</t>
  </si>
  <si>
    <t>Marc Martin</t>
  </si>
  <si>
    <t>SO43967</t>
  </si>
  <si>
    <t>Jack Mitchell</t>
  </si>
  <si>
    <t>SO43968</t>
  </si>
  <si>
    <t>Olivia Bennett</t>
  </si>
  <si>
    <t>SO43969</t>
  </si>
  <si>
    <t>Trevor Ross</t>
  </si>
  <si>
    <t>SO43970</t>
  </si>
  <si>
    <t>Joel Perez</t>
  </si>
  <si>
    <t>SO43971</t>
  </si>
  <si>
    <t>Alvin She</t>
  </si>
  <si>
    <t>SO43972</t>
  </si>
  <si>
    <t>Thomas Roberts</t>
  </si>
  <si>
    <t>Langford</t>
  </si>
  <si>
    <t>SO43973</t>
  </si>
  <si>
    <t>Xavier Lee</t>
  </si>
  <si>
    <t>Palo Alto</t>
  </si>
  <si>
    <t>SO43974</t>
  </si>
  <si>
    <t>Mario Xie</t>
  </si>
  <si>
    <t>Bury</t>
  </si>
  <si>
    <t>SO43975</t>
  </si>
  <si>
    <t>Paula Ortega</t>
  </si>
  <si>
    <t>Erlangen</t>
  </si>
  <si>
    <t>SO43976</t>
  </si>
  <si>
    <t>Gabrielle Turner</t>
  </si>
  <si>
    <t>SO43977</t>
  </si>
  <si>
    <t>Denise Sanchez</t>
  </si>
  <si>
    <t>SO43978</t>
  </si>
  <si>
    <t>Jason Gonzalez</t>
  </si>
  <si>
    <t>Beaverton</t>
  </si>
  <si>
    <t>SO43979</t>
  </si>
  <si>
    <t>Anna Price</t>
  </si>
  <si>
    <t>Renton</t>
  </si>
  <si>
    <t>SO43980</t>
  </si>
  <si>
    <t>Jeremy Powell</t>
  </si>
  <si>
    <t>SO43981</t>
  </si>
  <si>
    <t>Sophia Nelson</t>
  </si>
  <si>
    <t>SO43982</t>
  </si>
  <si>
    <t>Mario Shan</t>
  </si>
  <si>
    <t>SO43983</t>
  </si>
  <si>
    <t>Christopher Martin</t>
  </si>
  <si>
    <t>SO43984</t>
  </si>
  <si>
    <t>Brad Sharma</t>
  </si>
  <si>
    <t>Grevenbroich</t>
  </si>
  <si>
    <t>SO43985</t>
  </si>
  <si>
    <t>Cara Liang</t>
  </si>
  <si>
    <t>Salzgitter</t>
  </si>
  <si>
    <t>SO43986</t>
  </si>
  <si>
    <t>Ian Morris</t>
  </si>
  <si>
    <t>SO43987</t>
  </si>
  <si>
    <t>Joseph Brown</t>
  </si>
  <si>
    <t>SO43988</t>
  </si>
  <si>
    <t>Alexis Coleman</t>
  </si>
  <si>
    <t>SO43989</t>
  </si>
  <si>
    <t>Kaitlyn Foster</t>
  </si>
  <si>
    <t>SO43990</t>
  </si>
  <si>
    <t>Melanie Ross</t>
  </si>
  <si>
    <t>SO43991</t>
  </si>
  <si>
    <t>Lee Blanco</t>
  </si>
  <si>
    <t>SO43992</t>
  </si>
  <si>
    <t>Dennis Ye</t>
  </si>
  <si>
    <t>SO43993</t>
  </si>
  <si>
    <t>Savannah Scott</t>
  </si>
  <si>
    <t>SO43994</t>
  </si>
  <si>
    <t>Olivia Jackson</t>
  </si>
  <si>
    <t>SO43995</t>
  </si>
  <si>
    <t>Dalton Brown</t>
  </si>
  <si>
    <t>SO43996</t>
  </si>
  <si>
    <t>Mary Howard</t>
  </si>
  <si>
    <t>SO43997</t>
  </si>
  <si>
    <t>Jason Lopez</t>
  </si>
  <si>
    <t>SO43998</t>
  </si>
  <si>
    <t>Jaime Nath</t>
  </si>
  <si>
    <t>SO43999</t>
  </si>
  <si>
    <t>Jay Sanchez</t>
  </si>
  <si>
    <t>SO44000</t>
  </si>
  <si>
    <t>Samantha Ross</t>
  </si>
  <si>
    <t>Burlingame</t>
  </si>
  <si>
    <t>SO44001</t>
  </si>
  <si>
    <t>Jimmy Navarro</t>
  </si>
  <si>
    <t>SO44002</t>
  </si>
  <si>
    <t>Melanie Foster</t>
  </si>
  <si>
    <t>SO44003</t>
  </si>
  <si>
    <t>Kelli Chen</t>
  </si>
  <si>
    <t>München</t>
  </si>
  <si>
    <t>SO44004</t>
  </si>
  <si>
    <t>Kyle Lopez</t>
  </si>
  <si>
    <t>SO44005</t>
  </si>
  <si>
    <t>Miranda Price</t>
  </si>
  <si>
    <t>SO44006</t>
  </si>
  <si>
    <t>Lacey Guo</t>
  </si>
  <si>
    <t>SO44007</t>
  </si>
  <si>
    <t>Trisha Lu</t>
  </si>
  <si>
    <t>Road-650 Red, 58</t>
  </si>
  <si>
    <t>SO44008</t>
  </si>
  <si>
    <t>Angel Carter</t>
  </si>
  <si>
    <t>SO44009</t>
  </si>
  <si>
    <t>Alexandria Brooks</t>
  </si>
  <si>
    <t>SO44010</t>
  </si>
  <si>
    <t>Jan Watson</t>
  </si>
  <si>
    <t>SO44011</t>
  </si>
  <si>
    <t>Lindsay Luo</t>
  </si>
  <si>
    <t>Eilenburg</t>
  </si>
  <si>
    <t>Brandenburg</t>
  </si>
  <si>
    <t>SO44012</t>
  </si>
  <si>
    <t>Heidi Lopez</t>
  </si>
  <si>
    <t>SO44013</t>
  </si>
  <si>
    <t>Bryan Stewart</t>
  </si>
  <si>
    <t>SO44014</t>
  </si>
  <si>
    <t>Andrea Sanders</t>
  </si>
  <si>
    <t>SO44015</t>
  </si>
  <si>
    <t>Dominic Gonzalez</t>
  </si>
  <si>
    <t>SO44016</t>
  </si>
  <si>
    <t>Claudia Zhou</t>
  </si>
  <si>
    <t>Lancaster</t>
  </si>
  <si>
    <t>SO44017</t>
  </si>
  <si>
    <t>Jack Young</t>
  </si>
  <si>
    <t>SO44018</t>
  </si>
  <si>
    <t>Noah King</t>
  </si>
  <si>
    <t>Walla Walla</t>
  </si>
  <si>
    <t>SO44019</t>
  </si>
  <si>
    <t>Laura Zheng</t>
  </si>
  <si>
    <t>SO44020</t>
  </si>
  <si>
    <t>Dalton Lee</t>
  </si>
  <si>
    <t>SO44021</t>
  </si>
  <si>
    <t>Denise Stone</t>
  </si>
  <si>
    <t>SO44022</t>
  </si>
  <si>
    <t>Alisha Ye</t>
  </si>
  <si>
    <t>Cliffside</t>
  </si>
  <si>
    <t>SO44023</t>
  </si>
  <si>
    <t>Gabrielle Long</t>
  </si>
  <si>
    <t>SO44024</t>
  </si>
  <si>
    <t>Rosa Lu</t>
  </si>
  <si>
    <t>SO44025</t>
  </si>
  <si>
    <t>Kellie Sanz</t>
  </si>
  <si>
    <t>SO44026</t>
  </si>
  <si>
    <t>Derek Goel</t>
  </si>
  <si>
    <t>SO44027</t>
  </si>
  <si>
    <t>Lucas Collins</t>
  </si>
  <si>
    <t>Oak Bay</t>
  </si>
  <si>
    <t>SO44028</t>
  </si>
  <si>
    <t>Natasha Gutierrez</t>
  </si>
  <si>
    <t>SO44029</t>
  </si>
  <si>
    <t>Alan Zheng</t>
  </si>
  <si>
    <t>SO44030</t>
  </si>
  <si>
    <t>Randall Dominguez</t>
  </si>
  <si>
    <t>Dunkerque</t>
  </si>
  <si>
    <t>Nord</t>
  </si>
  <si>
    <t>SO44031</t>
  </si>
  <si>
    <t>Teresa Ramos</t>
  </si>
  <si>
    <t>SO44032</t>
  </si>
  <si>
    <t>Robin Alvarez</t>
  </si>
  <si>
    <t>SO44033</t>
  </si>
  <si>
    <t>Ethan Coleman</t>
  </si>
  <si>
    <t>SO44034</t>
  </si>
  <si>
    <t>Patricia Raman</t>
  </si>
  <si>
    <t>SO44035</t>
  </si>
  <si>
    <t>Derrick Serrano</t>
  </si>
  <si>
    <t>SO44036</t>
  </si>
  <si>
    <t>Preston Sai</t>
  </si>
  <si>
    <t>Newcastle</t>
  </si>
  <si>
    <t>SO44037</t>
  </si>
  <si>
    <t>Edwin Xu</t>
  </si>
  <si>
    <t>SO44038</t>
  </si>
  <si>
    <t>Jessica Lewis</t>
  </si>
  <si>
    <t>SO44039</t>
  </si>
  <si>
    <t>Mayra Perez</t>
  </si>
  <si>
    <t>SO44040</t>
  </si>
  <si>
    <t>Carl Andersen</t>
  </si>
  <si>
    <t>Lane Cove</t>
  </si>
  <si>
    <t>SO44041</t>
  </si>
  <si>
    <t>Mitchell Pal</t>
  </si>
  <si>
    <t>SO44042</t>
  </si>
  <si>
    <t>Warren Goel</t>
  </si>
  <si>
    <t>High Wycombe</t>
  </si>
  <si>
    <t>SO44043</t>
  </si>
  <si>
    <t>Sandra Li</t>
  </si>
  <si>
    <t>SO44044</t>
  </si>
  <si>
    <t>Claudia Gao</t>
  </si>
  <si>
    <t>W. York</t>
  </si>
  <si>
    <t>SO44045</t>
  </si>
  <si>
    <t>Alisha Zhang</t>
  </si>
  <si>
    <t>SO44046</t>
  </si>
  <si>
    <t>Tamara Nath</t>
  </si>
  <si>
    <t>SO44047</t>
  </si>
  <si>
    <t>Brianna Simmons</t>
  </si>
  <si>
    <t>Los Angeles</t>
  </si>
  <si>
    <t>SO44048</t>
  </si>
  <si>
    <t>Tony Nara</t>
  </si>
  <si>
    <t>SO44049</t>
  </si>
  <si>
    <t>Vanessa Henderson</t>
  </si>
  <si>
    <t>SO44050</t>
  </si>
  <si>
    <t>Cristina Xie</t>
  </si>
  <si>
    <t>SO44051</t>
  </si>
  <si>
    <t>Ariana Bailey</t>
  </si>
  <si>
    <t>SO44052</t>
  </si>
  <si>
    <t>Evan King</t>
  </si>
  <si>
    <t>SO44053</t>
  </si>
  <si>
    <t>Nancy Srini</t>
  </si>
  <si>
    <t>Hamburg</t>
  </si>
  <si>
    <t>SO44054</t>
  </si>
  <si>
    <t>Sharon Kumar</t>
  </si>
  <si>
    <t>SO44055</t>
  </si>
  <si>
    <t>Phillip Rana</t>
  </si>
  <si>
    <t>Leipzig</t>
  </si>
  <si>
    <t>SO44056</t>
  </si>
  <si>
    <t>Lori Ramos</t>
  </si>
  <si>
    <t>SO44057</t>
  </si>
  <si>
    <t>Natalie Rogers</t>
  </si>
  <si>
    <t>Corvallis</t>
  </si>
  <si>
    <t>SO44058</t>
  </si>
  <si>
    <t>Michele Nath</t>
  </si>
  <si>
    <t>SO44059</t>
  </si>
  <si>
    <t>Tabitha Gomez</t>
  </si>
  <si>
    <t>SO44060</t>
  </si>
  <si>
    <t>Karl Rai</t>
  </si>
  <si>
    <t>SO44061</t>
  </si>
  <si>
    <t>Ryan Lal</t>
  </si>
  <si>
    <t>SO44062</t>
  </si>
  <si>
    <t>Rebecca Wright</t>
  </si>
  <si>
    <t>SO44063</t>
  </si>
  <si>
    <t>Anne Hernandez</t>
  </si>
  <si>
    <t>SO44064</t>
  </si>
  <si>
    <t>Richard Bailey</t>
  </si>
  <si>
    <t>Burnaby</t>
  </si>
  <si>
    <t>SO44065</t>
  </si>
  <si>
    <t>Xavier Roberts</t>
  </si>
  <si>
    <t>SO44066</t>
  </si>
  <si>
    <t>Carlos Carter</t>
  </si>
  <si>
    <t>SO44067</t>
  </si>
  <si>
    <t>Krystal Lu</t>
  </si>
  <si>
    <t>SO44068</t>
  </si>
  <si>
    <t>Ashlee Xu</t>
  </si>
  <si>
    <t>Hannover</t>
  </si>
  <si>
    <t>SO44069</t>
  </si>
  <si>
    <t>Shannon Dominguez</t>
  </si>
  <si>
    <t>Orly</t>
  </si>
  <si>
    <t>Val de Marne</t>
  </si>
  <si>
    <t>SO44070</t>
  </si>
  <si>
    <t>Lucas Mitchell</t>
  </si>
  <si>
    <t>SO44071</t>
  </si>
  <si>
    <t>Paula Romero</t>
  </si>
  <si>
    <t>SO44072</t>
  </si>
  <si>
    <t>Ronnie Zhang</t>
  </si>
  <si>
    <t>SO44073</t>
  </si>
  <si>
    <t>Adam Flores</t>
  </si>
  <si>
    <t>SO44134</t>
  </si>
  <si>
    <t>Allen Lopez</t>
  </si>
  <si>
    <t>Woolston</t>
  </si>
  <si>
    <t>SO44135</t>
  </si>
  <si>
    <t>Gabrielle Hall</t>
  </si>
  <si>
    <t>SO44136</t>
  </si>
  <si>
    <t>Lucas Martin</t>
  </si>
  <si>
    <t>SO44137</t>
  </si>
  <si>
    <t>Michelle Cox</t>
  </si>
  <si>
    <t>SO44138</t>
  </si>
  <si>
    <t>Jaime Shen</t>
  </si>
  <si>
    <t>SO44139</t>
  </si>
  <si>
    <t>Charles Taylor</t>
  </si>
  <si>
    <t>SO44140</t>
  </si>
  <si>
    <t>Brandi Ruiz</t>
  </si>
  <si>
    <t>Saint Germain en Laye</t>
  </si>
  <si>
    <t>SO44141</t>
  </si>
  <si>
    <t>Shaun Deng</t>
  </si>
  <si>
    <t>Stuttgart</t>
  </si>
  <si>
    <t>SO44142</t>
  </si>
  <si>
    <t>Jake Zukowski</t>
  </si>
  <si>
    <t>SO44143</t>
  </si>
  <si>
    <t>Brandon Jones</t>
  </si>
  <si>
    <t>SO44144</t>
  </si>
  <si>
    <t>Tammy Raji</t>
  </si>
  <si>
    <t>SO44145</t>
  </si>
  <si>
    <t>Amy Ma</t>
  </si>
  <si>
    <t>SO44146</t>
  </si>
  <si>
    <t>Alejandro Wang</t>
  </si>
  <si>
    <t>SO44147</t>
  </si>
  <si>
    <t>Alan Zhu</t>
  </si>
  <si>
    <t>SO44148</t>
  </si>
  <si>
    <t>Charles Moore</t>
  </si>
  <si>
    <t>SO44149</t>
  </si>
  <si>
    <t>Dale Chande</t>
  </si>
  <si>
    <t>SO44150</t>
  </si>
  <si>
    <t>Carolyn Munoz</t>
  </si>
  <si>
    <t>SO44151</t>
  </si>
  <si>
    <t>Zachary Wilson</t>
  </si>
  <si>
    <t>SO44152</t>
  </si>
  <si>
    <t>Nicole Brown</t>
  </si>
  <si>
    <t>SO44153</t>
  </si>
  <si>
    <t>Jacqueline Ward</t>
  </si>
  <si>
    <t>SO44154</t>
  </si>
  <si>
    <t>Katherine Rodriguez</t>
  </si>
  <si>
    <t>SO44155</t>
  </si>
  <si>
    <t>Todd Zhu</t>
  </si>
  <si>
    <t>SO44156</t>
  </si>
  <si>
    <t>Jack Collins</t>
  </si>
  <si>
    <t>Puyallup</t>
  </si>
  <si>
    <t>SO44157</t>
  </si>
  <si>
    <t>Willie She</t>
  </si>
  <si>
    <t>SO44158</t>
  </si>
  <si>
    <t>Anne Rubio</t>
  </si>
  <si>
    <t>SO44159</t>
  </si>
  <si>
    <t>Fernando Turner</t>
  </si>
  <si>
    <t>SO44160</t>
  </si>
  <si>
    <t>Jenny Wagner</t>
  </si>
  <si>
    <t>SO44161</t>
  </si>
  <si>
    <t>Michele Perez</t>
  </si>
  <si>
    <t>Peterborough</t>
  </si>
  <si>
    <t>SO44162</t>
  </si>
  <si>
    <t>Eric Alexander</t>
  </si>
  <si>
    <t>SO44163</t>
  </si>
  <si>
    <t>Taylor Davis</t>
  </si>
  <si>
    <t>SO44164</t>
  </si>
  <si>
    <t>Marshall Lal</t>
  </si>
  <si>
    <t>SO44165</t>
  </si>
  <si>
    <t>Cedric Chen</t>
  </si>
  <si>
    <t>SO44166</t>
  </si>
  <si>
    <t>Kevin Adams</t>
  </si>
  <si>
    <t>Portland</t>
  </si>
  <si>
    <t>SO44167</t>
  </si>
  <si>
    <t>Deborah Kumar</t>
  </si>
  <si>
    <t>SO44168</t>
  </si>
  <si>
    <t>Victor Romero</t>
  </si>
  <si>
    <t>Roissy en Brie</t>
  </si>
  <si>
    <t>Seine et Marne</t>
  </si>
  <si>
    <t>SO44169</t>
  </si>
  <si>
    <t>Billy Alvarez</t>
  </si>
  <si>
    <t>SO44170</t>
  </si>
  <si>
    <t>Nicole Howard</t>
  </si>
  <si>
    <t>SO44171</t>
  </si>
  <si>
    <t>Savannah Evans</t>
  </si>
  <si>
    <t>SO44172</t>
  </si>
  <si>
    <t>Gabrielle Mitchell</t>
  </si>
  <si>
    <t>West Covina</t>
  </si>
  <si>
    <t>SO44173</t>
  </si>
  <si>
    <t>Spencer Griffin</t>
  </si>
  <si>
    <t>SO44174</t>
  </si>
  <si>
    <t>Maria Watson</t>
  </si>
  <si>
    <t>SO44175</t>
  </si>
  <si>
    <t>Micah Wu</t>
  </si>
  <si>
    <t>SO44176</t>
  </si>
  <si>
    <t>Virginia Sara</t>
  </si>
  <si>
    <t>Paris La Defense</t>
  </si>
  <si>
    <t>SO44177</t>
  </si>
  <si>
    <t>Jerome Romero</t>
  </si>
  <si>
    <t>SO44178</t>
  </si>
  <si>
    <t>Jennifer Barnes</t>
  </si>
  <si>
    <t>SO44179</t>
  </si>
  <si>
    <t>Morgan Edwards</t>
  </si>
  <si>
    <t>Tacoma</t>
  </si>
  <si>
    <t>SO44180</t>
  </si>
  <si>
    <t>Marc Diaz</t>
  </si>
  <si>
    <t>SO44181</t>
  </si>
  <si>
    <t>Ruth Arun</t>
  </si>
  <si>
    <t>SO44182</t>
  </si>
  <si>
    <t>Jaclyn Ferrier</t>
  </si>
  <si>
    <t>SO44183</t>
  </si>
  <si>
    <t>Clarence Luo</t>
  </si>
  <si>
    <t>SO44184</t>
  </si>
  <si>
    <t>Michael Moore</t>
  </si>
  <si>
    <t>SO44185</t>
  </si>
  <si>
    <t>Deanna Mehta</t>
  </si>
  <si>
    <t>SO44186</t>
  </si>
  <si>
    <t>Reginald Munoz</t>
  </si>
  <si>
    <t>SO44187</t>
  </si>
  <si>
    <t>Christy Zheng</t>
  </si>
  <si>
    <t>SO44188</t>
  </si>
  <si>
    <t>Theodore Ruiz</t>
  </si>
  <si>
    <t>Bracknell</t>
  </si>
  <si>
    <t>SO44189</t>
  </si>
  <si>
    <t>Clarence Nara</t>
  </si>
  <si>
    <t>SO44190</t>
  </si>
  <si>
    <t>Todd Gao</t>
  </si>
  <si>
    <t>SO44191</t>
  </si>
  <si>
    <t>Alicia Beck</t>
  </si>
  <si>
    <t>SO44192</t>
  </si>
  <si>
    <t>Benjamin Jackson</t>
  </si>
  <si>
    <t>SO44193</t>
  </si>
  <si>
    <t>Gabrielle Coleman</t>
  </si>
  <si>
    <t>SO44194</t>
  </si>
  <si>
    <t>Stephanie Gray</t>
  </si>
  <si>
    <t>SO44195</t>
  </si>
  <si>
    <t>Carl Goel</t>
  </si>
  <si>
    <t>SO44196</t>
  </si>
  <si>
    <t>Victor Sanz</t>
  </si>
  <si>
    <t>SO44197</t>
  </si>
  <si>
    <t>Alexandra Stewart</t>
  </si>
  <si>
    <t>SO44198</t>
  </si>
  <si>
    <t>Connor Chen</t>
  </si>
  <si>
    <t>SO44199</t>
  </si>
  <si>
    <t>Trisha Wang</t>
  </si>
  <si>
    <t>SO44200</t>
  </si>
  <si>
    <t>Mayra Kovar</t>
  </si>
  <si>
    <t>SO44201</t>
  </si>
  <si>
    <t>Calvin Deng</t>
  </si>
  <si>
    <t>SO44202</t>
  </si>
  <si>
    <t>Tamara Yang</t>
  </si>
  <si>
    <t>SO44203</t>
  </si>
  <si>
    <t>William Miller</t>
  </si>
  <si>
    <t>SO44204</t>
  </si>
  <si>
    <t>Kyle Diaz</t>
  </si>
  <si>
    <t>SO44205</t>
  </si>
  <si>
    <t>Clayton Deng</t>
  </si>
  <si>
    <t>SO44206</t>
  </si>
  <si>
    <t>Shannon Liu</t>
  </si>
  <si>
    <t>SO44207</t>
  </si>
  <si>
    <t>Bruce Ward</t>
  </si>
  <si>
    <t>Grossmont</t>
  </si>
  <si>
    <t>SO44208</t>
  </si>
  <si>
    <t>Alyssa Wood</t>
  </si>
  <si>
    <t>Mill Valley</t>
  </si>
  <si>
    <t>SO44209</t>
  </si>
  <si>
    <t>Darren Rana</t>
  </si>
  <si>
    <t>SO44210</t>
  </si>
  <si>
    <t>Logan Wright</t>
  </si>
  <si>
    <t>SO44211</t>
  </si>
  <si>
    <t>Katherine Patterson</t>
  </si>
  <si>
    <t>SO44212</t>
  </si>
  <si>
    <t>Isabella Johnson</t>
  </si>
  <si>
    <t>Glendale</t>
  </si>
  <si>
    <t>SO44213</t>
  </si>
  <si>
    <t>Terrence Sharma</t>
  </si>
  <si>
    <t>SO44214</t>
  </si>
  <si>
    <t>Jonathan Green</t>
  </si>
  <si>
    <t>SO44215</t>
  </si>
  <si>
    <t>Jerry Chander</t>
  </si>
  <si>
    <t>SO44216</t>
  </si>
  <si>
    <t>Andres Shan</t>
  </si>
  <si>
    <t>Frankfurt am Main</t>
  </si>
  <si>
    <t>SO44217</t>
  </si>
  <si>
    <t>Jon Zhao</t>
  </si>
  <si>
    <t>SO44218</t>
  </si>
  <si>
    <t>Jonathan Mitchell</t>
  </si>
  <si>
    <t>Vancouver</t>
  </si>
  <si>
    <t>SO44219</t>
  </si>
  <si>
    <t>Marissa Butler</t>
  </si>
  <si>
    <t>SO44220</t>
  </si>
  <si>
    <t>Jon Zhou</t>
  </si>
  <si>
    <t>SO44221</t>
  </si>
  <si>
    <t>Carly Nath</t>
  </si>
  <si>
    <t>SO44222</t>
  </si>
  <si>
    <t>Fernando Green</t>
  </si>
  <si>
    <t>SO44223</t>
  </si>
  <si>
    <t>Kurt Tang</t>
  </si>
  <si>
    <t>Oxford</t>
  </si>
  <si>
    <t>SO44224</t>
  </si>
  <si>
    <t>Cassidy Coleman</t>
  </si>
  <si>
    <t>SO44225</t>
  </si>
  <si>
    <t>Kayla Jackson</t>
  </si>
  <si>
    <t>SO44226</t>
  </si>
  <si>
    <t>Robyn Alvarez</t>
  </si>
  <si>
    <t>Colomiers</t>
  </si>
  <si>
    <t>Garonne (Haute)</t>
  </si>
  <si>
    <t>SO44227</t>
  </si>
  <si>
    <t>Maria Alexander</t>
  </si>
  <si>
    <t>SO44228</t>
  </si>
  <si>
    <t>Emily Miller</t>
  </si>
  <si>
    <t>Newcastle upon Tyne</t>
  </si>
  <si>
    <t>SO44229</t>
  </si>
  <si>
    <t>Rachel Rogers</t>
  </si>
  <si>
    <t>Marysville</t>
  </si>
  <si>
    <t>SO44230</t>
  </si>
  <si>
    <t>Omar Chander</t>
  </si>
  <si>
    <t>SO44231</t>
  </si>
  <si>
    <t>Johnathan Rodriguez</t>
  </si>
  <si>
    <t>SO44232</t>
  </si>
  <si>
    <t>Luis Lopez</t>
  </si>
  <si>
    <t>SO44233</t>
  </si>
  <si>
    <t>Clayton Kumar</t>
  </si>
  <si>
    <t>SO44234</t>
  </si>
  <si>
    <t>Madison Russell</t>
  </si>
  <si>
    <t>SO44235</t>
  </si>
  <si>
    <t>Sydney Perez</t>
  </si>
  <si>
    <t>SO44236</t>
  </si>
  <si>
    <t>Mya Long</t>
  </si>
  <si>
    <t>Burien</t>
  </si>
  <si>
    <t>SO44237</t>
  </si>
  <si>
    <t>Shaun Lal</t>
  </si>
  <si>
    <t>SO44238</t>
  </si>
  <si>
    <t>Tracy Rai</t>
  </si>
  <si>
    <t>SO44239</t>
  </si>
  <si>
    <t>Kyle Roberts</t>
  </si>
  <si>
    <t>SO44240</t>
  </si>
  <si>
    <t>Carol Xu</t>
  </si>
  <si>
    <t>Offenbach</t>
  </si>
  <si>
    <t>SO44241</t>
  </si>
  <si>
    <t>Taylor Watson</t>
  </si>
  <si>
    <t>SO44242</t>
  </si>
  <si>
    <t>Rachel Washington</t>
  </si>
  <si>
    <t>Woodburn</t>
  </si>
  <si>
    <t>SO44243</t>
  </si>
  <si>
    <t>Isabella Price</t>
  </si>
  <si>
    <t>SO44244</t>
  </si>
  <si>
    <t>Jasmine Wilson</t>
  </si>
  <si>
    <t>SO44245</t>
  </si>
  <si>
    <t>Joan Martin</t>
  </si>
  <si>
    <t>SO44246</t>
  </si>
  <si>
    <t>Kurt Nara</t>
  </si>
  <si>
    <t>Roncq</t>
  </si>
  <si>
    <t>SO44247</t>
  </si>
  <si>
    <t>Michele Raman</t>
  </si>
  <si>
    <t>SO44248</t>
  </si>
  <si>
    <t>Dustin Luo</t>
  </si>
  <si>
    <t>SO44249</t>
  </si>
  <si>
    <t>Shawn Nara</t>
  </si>
  <si>
    <t>Kirkby</t>
  </si>
  <si>
    <t>SO44250</t>
  </si>
  <si>
    <t>Samuel Hughes</t>
  </si>
  <si>
    <t>SO44251</t>
  </si>
  <si>
    <t>Kimberly Cook</t>
  </si>
  <si>
    <t>SO44252</t>
  </si>
  <si>
    <t>Manuel Perez</t>
  </si>
  <si>
    <t>SO44253</t>
  </si>
  <si>
    <t>Jesse Turner</t>
  </si>
  <si>
    <t>SO44254</t>
  </si>
  <si>
    <t>Willie Lin</t>
  </si>
  <si>
    <t>SO44255</t>
  </si>
  <si>
    <t>Kimberly Torres</t>
  </si>
  <si>
    <t>Road-650 Black, 48</t>
  </si>
  <si>
    <t>SO44256</t>
  </si>
  <si>
    <t>Walter Jimenez</t>
  </si>
  <si>
    <t>SO44257</t>
  </si>
  <si>
    <t>Shawna Xie</t>
  </si>
  <si>
    <t>SO44258</t>
  </si>
  <si>
    <t>Alan Chen</t>
  </si>
  <si>
    <t>SO44259</t>
  </si>
  <si>
    <t>Aidan Henderson</t>
  </si>
  <si>
    <t>SO44260</t>
  </si>
  <si>
    <t>Lydia Garcia</t>
  </si>
  <si>
    <t>SO44261</t>
  </si>
  <si>
    <t>Paige Reed</t>
  </si>
  <si>
    <t>Port Hammond</t>
  </si>
  <si>
    <t>SO44262</t>
  </si>
  <si>
    <t>Heidi Arun</t>
  </si>
  <si>
    <t>Basingstoke Hants</t>
  </si>
  <si>
    <t>SO44263</t>
  </si>
  <si>
    <t>Tanya Alvarez</t>
  </si>
  <si>
    <t>SO44264</t>
  </si>
  <si>
    <t>Randall Rubio</t>
  </si>
  <si>
    <t>SO44265</t>
  </si>
  <si>
    <t>Tyrone Navarro</t>
  </si>
  <si>
    <t>SO44266</t>
  </si>
  <si>
    <t>Troy Sanchez</t>
  </si>
  <si>
    <t>SO44267</t>
  </si>
  <si>
    <t>Lance Gomez</t>
  </si>
  <si>
    <t>Braunschweig</t>
  </si>
  <si>
    <t>SO44268</t>
  </si>
  <si>
    <t>Danny Alvarez</t>
  </si>
  <si>
    <t>SO44269</t>
  </si>
  <si>
    <t>Mackenzie Cook</t>
  </si>
  <si>
    <t>SO44270</t>
  </si>
  <si>
    <t>Mallory Martin</t>
  </si>
  <si>
    <t>SO44271</t>
  </si>
  <si>
    <t>Lisa Zheng</t>
  </si>
  <si>
    <t>SO44272</t>
  </si>
  <si>
    <t>Wendy Ramos</t>
  </si>
  <si>
    <t>SO44273</t>
  </si>
  <si>
    <t>Omar Black</t>
  </si>
  <si>
    <t>SO44274</t>
  </si>
  <si>
    <t>Ian Rivera</t>
  </si>
  <si>
    <t>San Carlos</t>
  </si>
  <si>
    <t>SO44275</t>
  </si>
  <si>
    <t>Noah Flores</t>
  </si>
  <si>
    <t>SO44276</t>
  </si>
  <si>
    <t>Nichole Goel</t>
  </si>
  <si>
    <t>SO44277</t>
  </si>
  <si>
    <t>Dwayne Torres</t>
  </si>
  <si>
    <t>SO44278</t>
  </si>
  <si>
    <t>Alexandra Allen</t>
  </si>
  <si>
    <t>SO44279</t>
  </si>
  <si>
    <t>Paul Shakespear</t>
  </si>
  <si>
    <t>SO44320</t>
  </si>
  <si>
    <t>Lacey He</t>
  </si>
  <si>
    <t>SO44321</t>
  </si>
  <si>
    <t>Eduardo Lewis</t>
  </si>
  <si>
    <t>SO44322</t>
  </si>
  <si>
    <t>Candace Sai</t>
  </si>
  <si>
    <t>Cergy</t>
  </si>
  <si>
    <t>Val d'Oise</t>
  </si>
  <si>
    <t>SO44323</t>
  </si>
  <si>
    <t>Casey Luo</t>
  </si>
  <si>
    <t>SO44324</t>
  </si>
  <si>
    <t>Clifford Garcia</t>
  </si>
  <si>
    <t>SO44325</t>
  </si>
  <si>
    <t>Chad Kumar</t>
  </si>
  <si>
    <t>SO44326</t>
  </si>
  <si>
    <t>Maria Perry</t>
  </si>
  <si>
    <t>SO44327</t>
  </si>
  <si>
    <t>Wyatt Russell</t>
  </si>
  <si>
    <t>San Diego</t>
  </si>
  <si>
    <t>SO44328</t>
  </si>
  <si>
    <t>Karen Li</t>
  </si>
  <si>
    <t>SO44329</t>
  </si>
  <si>
    <t>Gina Torres</t>
  </si>
  <si>
    <t>SO44330</t>
  </si>
  <si>
    <t>Alyssa Jones</t>
  </si>
  <si>
    <t>San Francisco</t>
  </si>
  <si>
    <t>SO44331</t>
  </si>
  <si>
    <t>Zachary Martin</t>
  </si>
  <si>
    <t>SO44332</t>
  </si>
  <si>
    <t>Jason Butler</t>
  </si>
  <si>
    <t>SO44333</t>
  </si>
  <si>
    <t>Arthur Carlson</t>
  </si>
  <si>
    <t>SO44334</t>
  </si>
  <si>
    <t>Madeline Mitchell</t>
  </si>
  <si>
    <t>SO44335</t>
  </si>
  <si>
    <t>Kristina Mehta</t>
  </si>
  <si>
    <t>Reading</t>
  </si>
  <si>
    <t>SO44336</t>
  </si>
  <si>
    <t>Jesse Richardson</t>
  </si>
  <si>
    <t>Oregon City</t>
  </si>
  <si>
    <t>SO44337</t>
  </si>
  <si>
    <t>Edwin Nara</t>
  </si>
  <si>
    <t>SO44338</t>
  </si>
  <si>
    <t>Jeffery Wang</t>
  </si>
  <si>
    <t>SO44339</t>
  </si>
  <si>
    <t>Nancy Mehta</t>
  </si>
  <si>
    <t>Silverwater</t>
  </si>
  <si>
    <t>SO44340</t>
  </si>
  <si>
    <t>Ivan Garcia</t>
  </si>
  <si>
    <t>SO44341</t>
  </si>
  <si>
    <t>Nathan Hayes</t>
  </si>
  <si>
    <t>SO44342</t>
  </si>
  <si>
    <t>Lauren Jenkins</t>
  </si>
  <si>
    <t>SO44343</t>
  </si>
  <si>
    <t>Bradley Yuan</t>
  </si>
  <si>
    <t>SO44344</t>
  </si>
  <si>
    <t>Emmanuel Patel</t>
  </si>
  <si>
    <t>SO44345</t>
  </si>
  <si>
    <t>Morgan Henderson</t>
  </si>
  <si>
    <t>SO44346</t>
  </si>
  <si>
    <t>Kaylee Kelly</t>
  </si>
  <si>
    <t>SO44347</t>
  </si>
  <si>
    <t>Pedro Rodriguez</t>
  </si>
  <si>
    <t>SO44348</t>
  </si>
  <si>
    <t>Jay Malhotra</t>
  </si>
  <si>
    <t>SO44349</t>
  </si>
  <si>
    <t>Marcus Cook</t>
  </si>
  <si>
    <t>SO44350</t>
  </si>
  <si>
    <t>Samantha Davis</t>
  </si>
  <si>
    <t>Torrance</t>
  </si>
  <si>
    <t>SO44351</t>
  </si>
  <si>
    <t>Sean Gonzalez</t>
  </si>
  <si>
    <t>SO44352</t>
  </si>
  <si>
    <t>Gabrielle Edwards</t>
  </si>
  <si>
    <t>SO44353</t>
  </si>
  <si>
    <t>Charles Harris</t>
  </si>
  <si>
    <t>SO44354</t>
  </si>
  <si>
    <t>Sara Ward</t>
  </si>
  <si>
    <t>SO44355</t>
  </si>
  <si>
    <t>Aimee He</t>
  </si>
  <si>
    <t>SO44356</t>
  </si>
  <si>
    <t>Adam Ross</t>
  </si>
  <si>
    <t>SO44357</t>
  </si>
  <si>
    <t>Tabitha Subram</t>
  </si>
  <si>
    <t>SO44358</t>
  </si>
  <si>
    <t>Allen Rodriguez</t>
  </si>
  <si>
    <t>SO44359</t>
  </si>
  <si>
    <t>Claudia Sun</t>
  </si>
  <si>
    <t>SO44360</t>
  </si>
  <si>
    <t>Craig Moreno</t>
  </si>
  <si>
    <t>SO44361</t>
  </si>
  <si>
    <t>Peter Jai</t>
  </si>
  <si>
    <t>Dresden</t>
  </si>
  <si>
    <t>SO44362</t>
  </si>
  <si>
    <t>Samuel Mitchell</t>
  </si>
  <si>
    <t>SO44363</t>
  </si>
  <si>
    <t>Savannah King</t>
  </si>
  <si>
    <t>SO44364</t>
  </si>
  <si>
    <t>Cheryl Diaz</t>
  </si>
  <si>
    <t>SO44365</t>
  </si>
  <si>
    <t>Louis Zhou</t>
  </si>
  <si>
    <t>SO44366</t>
  </si>
  <si>
    <t>Wayne Kumar</t>
  </si>
  <si>
    <t>SO44367</t>
  </si>
  <si>
    <t>Bonnie Sharma</t>
  </si>
  <si>
    <t>SO44368</t>
  </si>
  <si>
    <t>Billy Munoz</t>
  </si>
  <si>
    <t>SO44369</t>
  </si>
  <si>
    <t>Tyrone Dominguez</t>
  </si>
  <si>
    <t>SO44370</t>
  </si>
  <si>
    <t>Louis Yuan</t>
  </si>
  <si>
    <t>SO44371</t>
  </si>
  <si>
    <t>Cedric Zhou</t>
  </si>
  <si>
    <t>SO44372</t>
  </si>
  <si>
    <t>Kristine Vazquez</t>
  </si>
  <si>
    <t>SO44373</t>
  </si>
  <si>
    <t>Linda Jimenez</t>
  </si>
  <si>
    <t>SO44374</t>
  </si>
  <si>
    <t>Willie Xu</t>
  </si>
  <si>
    <t>SO44375</t>
  </si>
  <si>
    <t>Robyn Carlson</t>
  </si>
  <si>
    <t>Milton Keynes</t>
  </si>
  <si>
    <t>SO44376</t>
  </si>
  <si>
    <t>Janet Gomez</t>
  </si>
  <si>
    <t>SO44377</t>
  </si>
  <si>
    <t>Jack Nelson</t>
  </si>
  <si>
    <t>SO44378</t>
  </si>
  <si>
    <t>Marshall Rai</t>
  </si>
  <si>
    <t>SO44379</t>
  </si>
  <si>
    <t>Damien Chander</t>
  </si>
  <si>
    <t>SO44380</t>
  </si>
  <si>
    <t>Aimee Li</t>
  </si>
  <si>
    <t>SO44381</t>
  </si>
  <si>
    <t>Derrick Martin</t>
  </si>
  <si>
    <t>SO44382</t>
  </si>
  <si>
    <t>Randy Zeng</t>
  </si>
  <si>
    <t>Cheltenham</t>
  </si>
  <si>
    <t>SO44383</t>
  </si>
  <si>
    <t>Jordan Campbell</t>
  </si>
  <si>
    <t>SO44384</t>
  </si>
  <si>
    <t>Thomas Butler</t>
  </si>
  <si>
    <t>SO44385</t>
  </si>
  <si>
    <t>Maria Edwards</t>
  </si>
  <si>
    <t>SO44386</t>
  </si>
  <si>
    <t>Xavier Harris</t>
  </si>
  <si>
    <t>SO44387</t>
  </si>
  <si>
    <t>Andrés Anand</t>
  </si>
  <si>
    <t>SO44388</t>
  </si>
  <si>
    <t>Shawna Lal</t>
  </si>
  <si>
    <t>SO44389</t>
  </si>
  <si>
    <t>Bradley Raji</t>
  </si>
  <si>
    <t>SO44390</t>
  </si>
  <si>
    <t>Bruce Navarro</t>
  </si>
  <si>
    <t>SO44391</t>
  </si>
  <si>
    <t>Bridget Tang</t>
  </si>
  <si>
    <t>SO44392</t>
  </si>
  <si>
    <t>Dustin Nara</t>
  </si>
  <si>
    <t>SO44393</t>
  </si>
  <si>
    <t>Bruce Suri</t>
  </si>
  <si>
    <t>Kiel</t>
  </si>
  <si>
    <t>SO44394</t>
  </si>
  <si>
    <t>Alexa Gray</t>
  </si>
  <si>
    <t>SO44395</t>
  </si>
  <si>
    <t>Sean Edwards</t>
  </si>
  <si>
    <t>SO44396</t>
  </si>
  <si>
    <t>Lucas Harris</t>
  </si>
  <si>
    <t>SO44397</t>
  </si>
  <si>
    <t>Amber Hill</t>
  </si>
  <si>
    <t>SO44398</t>
  </si>
  <si>
    <t>Alberto Gill</t>
  </si>
  <si>
    <t>SO44399</t>
  </si>
  <si>
    <t>Eduardo Clark</t>
  </si>
  <si>
    <t>SO44400</t>
  </si>
  <si>
    <t>Emma Griffin</t>
  </si>
  <si>
    <t>SO44401</t>
  </si>
  <si>
    <t>Lacey Li</t>
  </si>
  <si>
    <t>SO44402</t>
  </si>
  <si>
    <t>Teresa Ruiz</t>
  </si>
  <si>
    <t>SO44403</t>
  </si>
  <si>
    <t>Emma Murphy</t>
  </si>
  <si>
    <t>SO44404</t>
  </si>
  <si>
    <t>Isabella Rodriguez</t>
  </si>
  <si>
    <t>San Gabriel</t>
  </si>
  <si>
    <t>SO44405</t>
  </si>
  <si>
    <t>Spencer Henderson</t>
  </si>
  <si>
    <t>SO44406</t>
  </si>
  <si>
    <t>Jonathan Shan</t>
  </si>
  <si>
    <t>SO44407</t>
  </si>
  <si>
    <t>Leah Ye</t>
  </si>
  <si>
    <t>SO44408</t>
  </si>
  <si>
    <t>Cassie Chande</t>
  </si>
  <si>
    <t>SO44409</t>
  </si>
  <si>
    <t>Natasha Serrano</t>
  </si>
  <si>
    <t>SO44410</t>
  </si>
  <si>
    <t>Jessica Davis</t>
  </si>
  <si>
    <t>SO44411</t>
  </si>
  <si>
    <t>Rolando Smith</t>
  </si>
  <si>
    <t>SO44412</t>
  </si>
  <si>
    <t>Latasha Navarro</t>
  </si>
  <si>
    <t>SO44413</t>
  </si>
  <si>
    <t>Drew Sharma</t>
  </si>
  <si>
    <t>SO44414</t>
  </si>
  <si>
    <t>Lucas Butler</t>
  </si>
  <si>
    <t>SO44415</t>
  </si>
  <si>
    <t>Carlos James</t>
  </si>
  <si>
    <t>SO44416</t>
  </si>
  <si>
    <t>Carolyn Navarro</t>
  </si>
  <si>
    <t>SO44417</t>
  </si>
  <si>
    <t>Cristina Raje</t>
  </si>
  <si>
    <t>SO44418</t>
  </si>
  <si>
    <t>Bruce Hernandez</t>
  </si>
  <si>
    <t>SO44419</t>
  </si>
  <si>
    <t>Drew Goel</t>
  </si>
  <si>
    <t>SO44420</t>
  </si>
  <si>
    <t>Cesar Suri</t>
  </si>
  <si>
    <t>SO44421</t>
  </si>
  <si>
    <t>Levi Rana</t>
  </si>
  <si>
    <t>SO44422</t>
  </si>
  <si>
    <t>Desiree Gill</t>
  </si>
  <si>
    <t>SO44423</t>
  </si>
  <si>
    <t>Gabriel Diaz</t>
  </si>
  <si>
    <t>SO44424</t>
  </si>
  <si>
    <t>Tracy Xu</t>
  </si>
  <si>
    <t>SO44425</t>
  </si>
  <si>
    <t>Anna Williams</t>
  </si>
  <si>
    <t>SO44426</t>
  </si>
  <si>
    <t>Gerald Moreno</t>
  </si>
  <si>
    <t>SO44427</t>
  </si>
  <si>
    <t>Toni Sara</t>
  </si>
  <si>
    <t>SO44428</t>
  </si>
  <si>
    <t>Kaylee Sanchez</t>
  </si>
  <si>
    <t>SO44429</t>
  </si>
  <si>
    <t>Ryan Long</t>
  </si>
  <si>
    <t>SO44430</t>
  </si>
  <si>
    <t>Douglas Patel</t>
  </si>
  <si>
    <t>SO44431</t>
  </si>
  <si>
    <t>Daniel Martinez</t>
  </si>
  <si>
    <t>SO44432</t>
  </si>
  <si>
    <t>Natalie Gray</t>
  </si>
  <si>
    <t>SO44433</t>
  </si>
  <si>
    <t>Samuel Long</t>
  </si>
  <si>
    <t>SO44434</t>
  </si>
  <si>
    <t>Aimee Liu</t>
  </si>
  <si>
    <t>SO44435</t>
  </si>
  <si>
    <t>Tyrone Gill</t>
  </si>
  <si>
    <t>SO44436</t>
  </si>
  <si>
    <t>Vanessa Powell</t>
  </si>
  <si>
    <t>SO44437</t>
  </si>
  <si>
    <t>Blake Anderson</t>
  </si>
  <si>
    <t>SO44438</t>
  </si>
  <si>
    <t>Joanna Ortega</t>
  </si>
  <si>
    <t>SO44439</t>
  </si>
  <si>
    <t>Clinton Blanco</t>
  </si>
  <si>
    <t>SO44440</t>
  </si>
  <si>
    <t>Kaitlin Sanchez</t>
  </si>
  <si>
    <t>SO44441</t>
  </si>
  <si>
    <t>Jennifer Parker</t>
  </si>
  <si>
    <t>SO44442</t>
  </si>
  <si>
    <t>Charles Wilson</t>
  </si>
  <si>
    <t>SO44443</t>
  </si>
  <si>
    <t>Edwin Chander</t>
  </si>
  <si>
    <t>SO44444</t>
  </si>
  <si>
    <t>Jésus Munoz</t>
  </si>
  <si>
    <t>SO44445</t>
  </si>
  <si>
    <t>Renee Martin</t>
  </si>
  <si>
    <t>SO44446</t>
  </si>
  <si>
    <t>Phillip Suri</t>
  </si>
  <si>
    <t>SO44447</t>
  </si>
  <si>
    <t>Alan Guo</t>
  </si>
  <si>
    <t>Suresnes</t>
  </si>
  <si>
    <t>SO44448</t>
  </si>
  <si>
    <t>Nicole Diaz</t>
  </si>
  <si>
    <t>SO44449</t>
  </si>
  <si>
    <t>Shelby Cox</t>
  </si>
  <si>
    <t>SO44450</t>
  </si>
  <si>
    <t>Alexis Jenkins</t>
  </si>
  <si>
    <t>SO44451</t>
  </si>
  <si>
    <t>Wyatt Collins</t>
  </si>
  <si>
    <t>SO44452</t>
  </si>
  <si>
    <t>Carol Ann Rockne</t>
  </si>
  <si>
    <t>SO44453</t>
  </si>
  <si>
    <t>Cory Malhotra</t>
  </si>
  <si>
    <t>SO44454</t>
  </si>
  <si>
    <t>Carolyn Ramos</t>
  </si>
  <si>
    <t>SO44455</t>
  </si>
  <si>
    <t>Micheal Saunders</t>
  </si>
  <si>
    <t>SO44456</t>
  </si>
  <si>
    <t>Daisy Vazquez</t>
  </si>
  <si>
    <t>SO44457</t>
  </si>
  <si>
    <t>Timothy Cox</t>
  </si>
  <si>
    <t>Salem</t>
  </si>
  <si>
    <t>SO44458</t>
  </si>
  <si>
    <t>Jonathan Adams</t>
  </si>
  <si>
    <t>SO44459</t>
  </si>
  <si>
    <t>Marco Srini</t>
  </si>
  <si>
    <t>SO44460</t>
  </si>
  <si>
    <t>Gary Rubio</t>
  </si>
  <si>
    <t>SO44461</t>
  </si>
  <si>
    <t>Suzanne Zeng</t>
  </si>
  <si>
    <t>SO44462</t>
  </si>
  <si>
    <t>Olivia Morris</t>
  </si>
  <si>
    <t>SO44463</t>
  </si>
  <si>
    <t>Renee Dominguez</t>
  </si>
  <si>
    <t>SO44464</t>
  </si>
  <si>
    <t>Jennifer Perry</t>
  </si>
  <si>
    <t>SO44465</t>
  </si>
  <si>
    <t>Glenn Huang</t>
  </si>
  <si>
    <t>SO44466</t>
  </si>
  <si>
    <t>Eduardo Lopez</t>
  </si>
  <si>
    <t>SO44467</t>
  </si>
  <si>
    <t>Willie Raji</t>
  </si>
  <si>
    <t>SO44468</t>
  </si>
  <si>
    <t>Felicia Jimenez</t>
  </si>
  <si>
    <t>SO44469</t>
  </si>
  <si>
    <t>Leah Sun</t>
  </si>
  <si>
    <t>SO44470</t>
  </si>
  <si>
    <t>Connor Yang</t>
  </si>
  <si>
    <t>SO44471</t>
  </si>
  <si>
    <t>Micah Zeng</t>
  </si>
  <si>
    <t>SO44472</t>
  </si>
  <si>
    <t>Briana Torres</t>
  </si>
  <si>
    <t>SO44473</t>
  </si>
  <si>
    <t>Robert Clark</t>
  </si>
  <si>
    <t>SO44474</t>
  </si>
  <si>
    <t>Nicolas Rai</t>
  </si>
  <si>
    <t>SO44475</t>
  </si>
  <si>
    <t>Abby Sai</t>
  </si>
  <si>
    <t>SO44476</t>
  </si>
  <si>
    <t>Lacey Xu</t>
  </si>
  <si>
    <t>SO44477</t>
  </si>
  <si>
    <t>Shane Schmidt</t>
  </si>
  <si>
    <t>SO44478</t>
  </si>
  <si>
    <t>Caroline Griffin</t>
  </si>
  <si>
    <t>SO44479</t>
  </si>
  <si>
    <t>Ebony Chandra</t>
  </si>
  <si>
    <t>Bottrop</t>
  </si>
  <si>
    <t>SO44480</t>
  </si>
  <si>
    <t>Brandon Johnson</t>
  </si>
  <si>
    <t>SO44571</t>
  </si>
  <si>
    <t>Lindsey Yuan</t>
  </si>
  <si>
    <t>SO44572</t>
  </si>
  <si>
    <t>Ashlee Sharma</t>
  </si>
  <si>
    <t>SO44573</t>
  </si>
  <si>
    <t>Kyle Long</t>
  </si>
  <si>
    <t>SO44574</t>
  </si>
  <si>
    <t>Bianca Lin</t>
  </si>
  <si>
    <t>SO44575</t>
  </si>
  <si>
    <t>Curtis Yang</t>
  </si>
  <si>
    <t>SO44576</t>
  </si>
  <si>
    <t>Justin Anderson</t>
  </si>
  <si>
    <t>SO44577</t>
  </si>
  <si>
    <t>Devin Williams</t>
  </si>
  <si>
    <t>SO44578</t>
  </si>
  <si>
    <t>Grace Williams</t>
  </si>
  <si>
    <t>SO44579</t>
  </si>
  <si>
    <t>Isaiah Murphy</t>
  </si>
  <si>
    <t>SO44580</t>
  </si>
  <si>
    <t>Kelli Lu</t>
  </si>
  <si>
    <t>Essen</t>
  </si>
  <si>
    <t>SO44581</t>
  </si>
  <si>
    <t>Kari Alvarez</t>
  </si>
  <si>
    <t>SO44582</t>
  </si>
  <si>
    <t>Larry Townsend</t>
  </si>
  <si>
    <t>SO44583</t>
  </si>
  <si>
    <t>Katie Lal</t>
  </si>
  <si>
    <t>SO44584</t>
  </si>
  <si>
    <t>Gabrielle Russell</t>
  </si>
  <si>
    <t>SO44585</t>
  </si>
  <si>
    <t>Seth Howard</t>
  </si>
  <si>
    <t>SO44586</t>
  </si>
  <si>
    <t>Juan Cooper</t>
  </si>
  <si>
    <t>SO44587</t>
  </si>
  <si>
    <t>Edward Collins</t>
  </si>
  <si>
    <t>SO44588</t>
  </si>
  <si>
    <t>Mariah Simmons</t>
  </si>
  <si>
    <t>SO44589</t>
  </si>
  <si>
    <t>Edgar Sara</t>
  </si>
  <si>
    <t>SO44590</t>
  </si>
  <si>
    <t>Carl Raje</t>
  </si>
  <si>
    <t>SO44591</t>
  </si>
  <si>
    <t>Cara Sun</t>
  </si>
  <si>
    <t>SO44592</t>
  </si>
  <si>
    <t>Robert Campbell</t>
  </si>
  <si>
    <t>SO44593</t>
  </si>
  <si>
    <t>Martin Fernandez</t>
  </si>
  <si>
    <t>SO44594</t>
  </si>
  <si>
    <t>Jeremiah Hall</t>
  </si>
  <si>
    <t>SO44595</t>
  </si>
  <si>
    <t>Ross Jordan</t>
  </si>
  <si>
    <t>SO44596</t>
  </si>
  <si>
    <t>Eduardo Harris</t>
  </si>
  <si>
    <t>SO44597</t>
  </si>
  <si>
    <t>Kaylee Morris</t>
  </si>
  <si>
    <t>Lille</t>
  </si>
  <si>
    <t>SO44598</t>
  </si>
  <si>
    <t>Marvin Browning</t>
  </si>
  <si>
    <t>SO44599</t>
  </si>
  <si>
    <t>Henry Stone</t>
  </si>
  <si>
    <t>SO44600</t>
  </si>
  <si>
    <t>Cesar Sai</t>
  </si>
  <si>
    <t>SO44601</t>
  </si>
  <si>
    <t>April Deng</t>
  </si>
  <si>
    <t>SO44602</t>
  </si>
  <si>
    <t>Curtis Zimmerman</t>
  </si>
  <si>
    <t>SO44603</t>
  </si>
  <si>
    <t>Joe Serrano</t>
  </si>
  <si>
    <t>SO44604</t>
  </si>
  <si>
    <t>Alejandro Nara</t>
  </si>
  <si>
    <t>SO44605</t>
  </si>
  <si>
    <t>Blake Johnson</t>
  </si>
  <si>
    <t>SO44606</t>
  </si>
  <si>
    <t>Eric Hughes</t>
  </si>
  <si>
    <t>SO44607</t>
  </si>
  <si>
    <t>Latasha Rowe</t>
  </si>
  <si>
    <t>SO44608</t>
  </si>
  <si>
    <t>Alfredo Gomez</t>
  </si>
  <si>
    <t>SO44609</t>
  </si>
  <si>
    <t>Brent Huang</t>
  </si>
  <si>
    <t>SO44610</t>
  </si>
  <si>
    <t>Tony Sharma</t>
  </si>
  <si>
    <t>SO44611</t>
  </si>
  <si>
    <t>Roger Huang</t>
  </si>
  <si>
    <t>SO44612</t>
  </si>
  <si>
    <t>Angel Mitchell</t>
  </si>
  <si>
    <t>SO44613</t>
  </si>
  <si>
    <t>Courtney Phillips</t>
  </si>
  <si>
    <t>SO44614</t>
  </si>
  <si>
    <t>Jessica Clark</t>
  </si>
  <si>
    <t>SO44615</t>
  </si>
  <si>
    <t>Miguel Nelson</t>
  </si>
  <si>
    <t>SO44616</t>
  </si>
  <si>
    <t>Devin Smith</t>
  </si>
  <si>
    <t>SO44617</t>
  </si>
  <si>
    <t>Kelvin Zhu</t>
  </si>
  <si>
    <t>SO44618</t>
  </si>
  <si>
    <t>Lindsey Raji</t>
  </si>
  <si>
    <t>SO44619</t>
  </si>
  <si>
    <t>Julie Shan</t>
  </si>
  <si>
    <t>Saarbrücken</t>
  </si>
  <si>
    <t>SO44620</t>
  </si>
  <si>
    <t>Tiffany Cai</t>
  </si>
  <si>
    <t>SO44621</t>
  </si>
  <si>
    <t>Danny Alonso</t>
  </si>
  <si>
    <t>SO44622</t>
  </si>
  <si>
    <t>Victor Moreno</t>
  </si>
  <si>
    <t>SO44623</t>
  </si>
  <si>
    <t>Nichole Nara</t>
  </si>
  <si>
    <t>Saint-Denis</t>
  </si>
  <si>
    <t>SO44624</t>
  </si>
  <si>
    <t>Ryan Flores</t>
  </si>
  <si>
    <t>SO44625</t>
  </si>
  <si>
    <t>Jasmine Bailey</t>
  </si>
  <si>
    <t>SO44626</t>
  </si>
  <si>
    <t>Autumn Lin</t>
  </si>
  <si>
    <t>SO44627</t>
  </si>
  <si>
    <t>Ruben Kapoor</t>
  </si>
  <si>
    <t>SO44628</t>
  </si>
  <si>
    <t>Terrence Carson</t>
  </si>
  <si>
    <t>SO44629</t>
  </si>
  <si>
    <t>Ann Chandra</t>
  </si>
  <si>
    <t>SO44630</t>
  </si>
  <si>
    <t>Abigail Gonzales</t>
  </si>
  <si>
    <t>SO44631</t>
  </si>
  <si>
    <t>Cynthia Madan</t>
  </si>
  <si>
    <t>SO44632</t>
  </si>
  <si>
    <t>Ivan Rana</t>
  </si>
  <si>
    <t>SO44633</t>
  </si>
  <si>
    <t>Louis Kumar</t>
  </si>
  <si>
    <t>SO44634</t>
  </si>
  <si>
    <t>Sheena Raji</t>
  </si>
  <si>
    <t>SO44635</t>
  </si>
  <si>
    <t>Thomas Powell</t>
  </si>
  <si>
    <t>SO44636</t>
  </si>
  <si>
    <t>Riley Wood</t>
  </si>
  <si>
    <t>SO44637</t>
  </si>
  <si>
    <t>Martha Chow</t>
  </si>
  <si>
    <t>SO44638</t>
  </si>
  <si>
    <t>Lauren Brown</t>
  </si>
  <si>
    <t>SO44639</t>
  </si>
  <si>
    <t>Aaron Flores</t>
  </si>
  <si>
    <t>Edmonds</t>
  </si>
  <si>
    <t>SO44640</t>
  </si>
  <si>
    <t>Terrence Raje</t>
  </si>
  <si>
    <t>SO44641</t>
  </si>
  <si>
    <t>Rachel Griffin</t>
  </si>
  <si>
    <t>SO44642</t>
  </si>
  <si>
    <t>Dennis Zheng</t>
  </si>
  <si>
    <t>SO44643</t>
  </si>
  <si>
    <t>Theresa Alvarez</t>
  </si>
  <si>
    <t>Saint Ouen</t>
  </si>
  <si>
    <t>Charente-Maritime</t>
  </si>
  <si>
    <t>SO44644</t>
  </si>
  <si>
    <t>Mathew Suarez</t>
  </si>
  <si>
    <t>SO44645</t>
  </si>
  <si>
    <t>Jessie Jimenez</t>
  </si>
  <si>
    <t>SO44646</t>
  </si>
  <si>
    <t>Laura Chen</t>
  </si>
  <si>
    <t>SO44647</t>
  </si>
  <si>
    <t>Sebastian James</t>
  </si>
  <si>
    <t>SO44648</t>
  </si>
  <si>
    <t>Naomi Serrano</t>
  </si>
  <si>
    <t>SO44649</t>
  </si>
  <si>
    <t>Hannah Robinson</t>
  </si>
  <si>
    <t>SO44650</t>
  </si>
  <si>
    <t>Ernest Wu</t>
  </si>
  <si>
    <t>SO44651</t>
  </si>
  <si>
    <t>Naomi Dominguez</t>
  </si>
  <si>
    <t>SO44652</t>
  </si>
  <si>
    <t>Emma Miller</t>
  </si>
  <si>
    <t>Villeneuve-d'Ascq</t>
  </si>
  <si>
    <t>SO44653</t>
  </si>
  <si>
    <t>Jerome Martin</t>
  </si>
  <si>
    <t>SO44654</t>
  </si>
  <si>
    <t>Brianna Bailey</t>
  </si>
  <si>
    <t>SO44655</t>
  </si>
  <si>
    <t>Candace Fernandez</t>
  </si>
  <si>
    <t>SO44656</t>
  </si>
  <si>
    <t>Heather Yang</t>
  </si>
  <si>
    <t>SO44657</t>
  </si>
  <si>
    <t>Beth Jiménez</t>
  </si>
  <si>
    <t>SO44658</t>
  </si>
  <si>
    <t>Karla Xie</t>
  </si>
  <si>
    <t>SO44659</t>
  </si>
  <si>
    <t>Latoya Nara</t>
  </si>
  <si>
    <t>SO44660</t>
  </si>
  <si>
    <t>Morgan Anderson</t>
  </si>
  <si>
    <t>SO44661</t>
  </si>
  <si>
    <t>Jeremiah Howard</t>
  </si>
  <si>
    <t>SO44662</t>
  </si>
  <si>
    <t>Melinda Gill</t>
  </si>
  <si>
    <t>SO44663</t>
  </si>
  <si>
    <t>Marc Ramos</t>
  </si>
  <si>
    <t>SO44664</t>
  </si>
  <si>
    <t>Carolyn Suarez</t>
  </si>
  <si>
    <t>SO44665</t>
  </si>
  <si>
    <t>Fernando Nelson</t>
  </si>
  <si>
    <t>SO44666</t>
  </si>
  <si>
    <t>Mohamed Pal</t>
  </si>
  <si>
    <t>SO44667</t>
  </si>
  <si>
    <t>Jesse Allen</t>
  </si>
  <si>
    <t>SO44668</t>
  </si>
  <si>
    <t>Kristen Liu</t>
  </si>
  <si>
    <t>Barstow</t>
  </si>
  <si>
    <t>SO44669</t>
  </si>
  <si>
    <t>Brianna Brooks</t>
  </si>
  <si>
    <t>SO44670</t>
  </si>
  <si>
    <t>Misty Goel</t>
  </si>
  <si>
    <t>SO44671</t>
  </si>
  <si>
    <t>Preston Chapman</t>
  </si>
  <si>
    <t>SO44672</t>
  </si>
  <si>
    <t>Phillip Gonzalez</t>
  </si>
  <si>
    <t>SO44673</t>
  </si>
  <si>
    <t>Nina Deng</t>
  </si>
  <si>
    <t>SO44674</t>
  </si>
  <si>
    <t>Levi Gonzalez</t>
  </si>
  <si>
    <t>SO44675</t>
  </si>
  <si>
    <t>Kristine Navarro</t>
  </si>
  <si>
    <t>SO44676</t>
  </si>
  <si>
    <t>Cedric Xu</t>
  </si>
  <si>
    <t>SO44677</t>
  </si>
  <si>
    <t>Xavier Martin</t>
  </si>
  <si>
    <t>SO44678</t>
  </si>
  <si>
    <t>Jackson Henderson</t>
  </si>
  <si>
    <t>SO44679</t>
  </si>
  <si>
    <t>Jessie Liu</t>
  </si>
  <si>
    <t>SO44680</t>
  </si>
  <si>
    <t>Francisco Sara</t>
  </si>
  <si>
    <t>SO44681</t>
  </si>
  <si>
    <t>Francisco Mehta</t>
  </si>
  <si>
    <t>Somme</t>
  </si>
  <si>
    <t>SO44682</t>
  </si>
  <si>
    <t>Alexandra Wood</t>
  </si>
  <si>
    <t>Oakland</t>
  </si>
  <si>
    <t>SO44683</t>
  </si>
  <si>
    <t>Amber Nelson</t>
  </si>
  <si>
    <t>SO44684</t>
  </si>
  <si>
    <t>Xavier Gray</t>
  </si>
  <si>
    <t>Spring Valley</t>
  </si>
  <si>
    <t>SO44685</t>
  </si>
  <si>
    <t>Alison Chander</t>
  </si>
  <si>
    <t>SO44686</t>
  </si>
  <si>
    <t>Eugene Liu</t>
  </si>
  <si>
    <t>SO44687</t>
  </si>
  <si>
    <t>Kelli Gao</t>
  </si>
  <si>
    <t>SO44688</t>
  </si>
  <si>
    <t>Lindsay Chande</t>
  </si>
  <si>
    <t>SO44689</t>
  </si>
  <si>
    <t>Wendy Torres</t>
  </si>
  <si>
    <t>SO44690</t>
  </si>
  <si>
    <t>Meredith Gutierrez</t>
  </si>
  <si>
    <t>SO44691</t>
  </si>
  <si>
    <t>Bradley Luo</t>
  </si>
  <si>
    <t>SO44692</t>
  </si>
  <si>
    <t>Julia Gonzales</t>
  </si>
  <si>
    <t>SO44693</t>
  </si>
  <si>
    <t>Alex Bailey</t>
  </si>
  <si>
    <t>SO44694</t>
  </si>
  <si>
    <t>Paige Brooks</t>
  </si>
  <si>
    <t>SO44695</t>
  </si>
  <si>
    <t>John Smith</t>
  </si>
  <si>
    <t>SO44696</t>
  </si>
  <si>
    <t>Larry Martin</t>
  </si>
  <si>
    <t>SO44697</t>
  </si>
  <si>
    <t>Felicia Gomez</t>
  </si>
  <si>
    <t>SO44698</t>
  </si>
  <si>
    <t>Kevin Perez</t>
  </si>
  <si>
    <t>SO44699</t>
  </si>
  <si>
    <t>Katherine Gonzalez</t>
  </si>
  <si>
    <t>SO44700</t>
  </si>
  <si>
    <t>Brianna Foster</t>
  </si>
  <si>
    <t>SO44701</t>
  </si>
  <si>
    <t>Kelly Powell</t>
  </si>
  <si>
    <t>SO44702</t>
  </si>
  <si>
    <t>Jodi Sharma</t>
  </si>
  <si>
    <t>SO44703</t>
  </si>
  <si>
    <t>Adriana Gonzalez</t>
  </si>
  <si>
    <t>SO44704</t>
  </si>
  <si>
    <t>Erik Romero</t>
  </si>
  <si>
    <t>SO44705</t>
  </si>
  <si>
    <t>Ben Adams</t>
  </si>
  <si>
    <t>SO44706</t>
  </si>
  <si>
    <t>Katelyn Bailey</t>
  </si>
  <si>
    <t>SO44707</t>
  </si>
  <si>
    <t>Nathan Martinez</t>
  </si>
  <si>
    <t>SO44708</t>
  </si>
  <si>
    <t>Chase James</t>
  </si>
  <si>
    <t>SO44709</t>
  </si>
  <si>
    <t>Arthur Smith</t>
  </si>
  <si>
    <t>SO44710</t>
  </si>
  <si>
    <t>Nathan Yang</t>
  </si>
  <si>
    <t>SO44711</t>
  </si>
  <si>
    <t>Pedro Moreno</t>
  </si>
  <si>
    <t>SO44712</t>
  </si>
  <si>
    <t>Crystal Wang</t>
  </si>
  <si>
    <t>SO44713</t>
  </si>
  <si>
    <t>Melissa Perry</t>
  </si>
  <si>
    <t>SO44714</t>
  </si>
  <si>
    <t>Ryan Hayes</t>
  </si>
  <si>
    <t>SO44715</t>
  </si>
  <si>
    <t>Madeline Parker</t>
  </si>
  <si>
    <t>Sooke</t>
  </si>
  <si>
    <t>SO44716</t>
  </si>
  <si>
    <t>Jordyn Bennett</t>
  </si>
  <si>
    <t>SO44717</t>
  </si>
  <si>
    <t>Emma Sandberg</t>
  </si>
  <si>
    <t>SO44718</t>
  </si>
  <si>
    <t>Alisha Zhu</t>
  </si>
  <si>
    <t>SO44719</t>
  </si>
  <si>
    <t>Edward Edwards</t>
  </si>
  <si>
    <t>SO44720</t>
  </si>
  <si>
    <t>Logan Griffin</t>
  </si>
  <si>
    <t>SO44721</t>
  </si>
  <si>
    <t>Benjamin Miller</t>
  </si>
  <si>
    <t>SO44722</t>
  </si>
  <si>
    <t>Steve Guo</t>
  </si>
  <si>
    <t>SO44723</t>
  </si>
  <si>
    <t>Lucas Price</t>
  </si>
  <si>
    <t>SO44724</t>
  </si>
  <si>
    <t>Donna Anand</t>
  </si>
  <si>
    <t>SO44725</t>
  </si>
  <si>
    <t>Natalie Miller</t>
  </si>
  <si>
    <t>SO44726</t>
  </si>
  <si>
    <t>Dylan Bryant</t>
  </si>
  <si>
    <t>Colma</t>
  </si>
  <si>
    <t>SO44727</t>
  </si>
  <si>
    <t>Natalie Moore</t>
  </si>
  <si>
    <t>SO44728</t>
  </si>
  <si>
    <t>Shaun Carson</t>
  </si>
  <si>
    <t>SO44729</t>
  </si>
  <si>
    <t>Brad She</t>
  </si>
  <si>
    <t>SO44730</t>
  </si>
  <si>
    <t>Nelson Jimenez</t>
  </si>
  <si>
    <t>SO44731</t>
  </si>
  <si>
    <t>Dalton Ward</t>
  </si>
  <si>
    <t>Lynnwood</t>
  </si>
  <si>
    <t>SO44732</t>
  </si>
  <si>
    <t>Ricky Sanz</t>
  </si>
  <si>
    <t>SO44733</t>
  </si>
  <si>
    <t>Ronald Suri</t>
  </si>
  <si>
    <t>SO44734</t>
  </si>
  <si>
    <t>Bethany Chande</t>
  </si>
  <si>
    <t>Drancy</t>
  </si>
  <si>
    <t>SO44735</t>
  </si>
  <si>
    <t>Arianna Reed</t>
  </si>
  <si>
    <t>SO44736</t>
  </si>
  <si>
    <t>Amber Baker</t>
  </si>
  <si>
    <t>SO44737</t>
  </si>
  <si>
    <t>Christine Pal</t>
  </si>
  <si>
    <t>SO44738</t>
  </si>
  <si>
    <t>Alvin Sun</t>
  </si>
  <si>
    <t>SO44739</t>
  </si>
  <si>
    <t>Erika Gill</t>
  </si>
  <si>
    <t>SO44803</t>
  </si>
  <si>
    <t>Albert Gomez</t>
  </si>
  <si>
    <t>SO44804</t>
  </si>
  <si>
    <t>Robert Bryant</t>
  </si>
  <si>
    <t>SO44805</t>
  </si>
  <si>
    <t>Allison Roberts</t>
  </si>
  <si>
    <t>SO44806</t>
  </si>
  <si>
    <t>Bruce Martinez</t>
  </si>
  <si>
    <t>SO44807</t>
  </si>
  <si>
    <t>Brittney Sun</t>
  </si>
  <si>
    <t>SO44808</t>
  </si>
  <si>
    <t>Dominic Sara</t>
  </si>
  <si>
    <t>SO44809</t>
  </si>
  <si>
    <t>Heather Liang</t>
  </si>
  <si>
    <t>SO44810</t>
  </si>
  <si>
    <t>Chloe Cox</t>
  </si>
  <si>
    <t>SO44811</t>
  </si>
  <si>
    <t>Sean Turner</t>
  </si>
  <si>
    <t>SO44812</t>
  </si>
  <si>
    <t>Harold Perez</t>
  </si>
  <si>
    <t>SO44813</t>
  </si>
  <si>
    <t>Aaron Diaz</t>
  </si>
  <si>
    <t>SO44814</t>
  </si>
  <si>
    <t>Jaclyn Li</t>
  </si>
  <si>
    <t>SO44815</t>
  </si>
  <si>
    <t>Tina Mehta</t>
  </si>
  <si>
    <t>SO44816</t>
  </si>
  <si>
    <t>Rosa Hu</t>
  </si>
  <si>
    <t>SO44817</t>
  </si>
  <si>
    <t>Kayla Jenkins</t>
  </si>
  <si>
    <t>SO44818</t>
  </si>
  <si>
    <t>Joshua Robinson</t>
  </si>
  <si>
    <t>SO44819</t>
  </si>
  <si>
    <t>Miguel Davis</t>
  </si>
  <si>
    <t>SO44820</t>
  </si>
  <si>
    <t>Jocelyn Henderson</t>
  </si>
  <si>
    <t>SO44821</t>
  </si>
  <si>
    <t>Ebony Gutierrez</t>
  </si>
  <si>
    <t>SO44822</t>
  </si>
  <si>
    <t>Kari Torres</t>
  </si>
  <si>
    <t>SO44823</t>
  </si>
  <si>
    <t>Clayton Xu</t>
  </si>
  <si>
    <t>SO44824</t>
  </si>
  <si>
    <t>Derrick Gomez</t>
  </si>
  <si>
    <t>SO44825</t>
  </si>
  <si>
    <t>Mandy Wu</t>
  </si>
  <si>
    <t>SO44826</t>
  </si>
  <si>
    <t>Margaret He</t>
  </si>
  <si>
    <t>SO44827</t>
  </si>
  <si>
    <t>Mariah Griffin</t>
  </si>
  <si>
    <t>SO44828</t>
  </si>
  <si>
    <t>Hector Carlson</t>
  </si>
  <si>
    <t>SO44829</t>
  </si>
  <si>
    <t>Eric Simmons</t>
  </si>
  <si>
    <t>SO44830</t>
  </si>
  <si>
    <t>Audrey Serrano</t>
  </si>
  <si>
    <t>SO44831</t>
  </si>
  <si>
    <t>Monica Mehta</t>
  </si>
  <si>
    <t>Sulzbach Taunus</t>
  </si>
  <si>
    <t>SO44832</t>
  </si>
  <si>
    <t>Wyatt Allen</t>
  </si>
  <si>
    <t>SO44833</t>
  </si>
  <si>
    <t>Nicole Bailey</t>
  </si>
  <si>
    <t>SO44834</t>
  </si>
  <si>
    <t>Jon Alonso</t>
  </si>
  <si>
    <t>SO44835</t>
  </si>
  <si>
    <t>Nina Andersen</t>
  </si>
  <si>
    <t>SO44836</t>
  </si>
  <si>
    <t>Jamie Yang</t>
  </si>
  <si>
    <t>SO44837</t>
  </si>
  <si>
    <t>Richard Perez</t>
  </si>
  <si>
    <t>SO44838</t>
  </si>
  <si>
    <t>Vincent He</t>
  </si>
  <si>
    <t>SO44839</t>
  </si>
  <si>
    <t>Caleb Hernandez</t>
  </si>
  <si>
    <t>SO44840</t>
  </si>
  <si>
    <t>Matthew Johnson</t>
  </si>
  <si>
    <t>SO44841</t>
  </si>
  <si>
    <t>Ricky Diaz</t>
  </si>
  <si>
    <t>SO44842</t>
  </si>
  <si>
    <t>Meagan Sai</t>
  </si>
  <si>
    <t>SO44843</t>
  </si>
  <si>
    <t>Olivia Reed</t>
  </si>
  <si>
    <t>SO44844</t>
  </si>
  <si>
    <t>Riley Coleman</t>
  </si>
  <si>
    <t>SO44845</t>
  </si>
  <si>
    <t>Kaitlyn Simmons</t>
  </si>
  <si>
    <t>SO44846</t>
  </si>
  <si>
    <t>Edwin Ye</t>
  </si>
  <si>
    <t>SO44847</t>
  </si>
  <si>
    <t>Kari Kim</t>
  </si>
  <si>
    <t>SO44848</t>
  </si>
  <si>
    <t>Kelli Zhu</t>
  </si>
  <si>
    <t>SO44849</t>
  </si>
  <si>
    <t>Cedric Raji</t>
  </si>
  <si>
    <t>SO44850</t>
  </si>
  <si>
    <t>Alexis Foster</t>
  </si>
  <si>
    <t>SO44851</t>
  </si>
  <si>
    <t>Richard Murphy</t>
  </si>
  <si>
    <t>SO44852</t>
  </si>
  <si>
    <t>Alyssa Reed</t>
  </si>
  <si>
    <t>SO44853</t>
  </si>
  <si>
    <t>Sara Rogers</t>
  </si>
  <si>
    <t>Westminster</t>
  </si>
  <si>
    <t>SO44854</t>
  </si>
  <si>
    <t>Andrew Thomas</t>
  </si>
  <si>
    <t>SO44855</t>
  </si>
  <si>
    <t>Isabella Brown</t>
  </si>
  <si>
    <t>SO44856</t>
  </si>
  <si>
    <t>Amber Green</t>
  </si>
  <si>
    <t>SO44857</t>
  </si>
  <si>
    <t>Dustin Sharma</t>
  </si>
  <si>
    <t>SO44858</t>
  </si>
  <si>
    <t>Tasha Nath</t>
  </si>
  <si>
    <t>SO44859</t>
  </si>
  <si>
    <t>Jeremy Phillips</t>
  </si>
  <si>
    <t>SO44860</t>
  </si>
  <si>
    <t>Ann Subram</t>
  </si>
  <si>
    <t>SO44861</t>
  </si>
  <si>
    <t>Daisy Suarez</t>
  </si>
  <si>
    <t>SO44862</t>
  </si>
  <si>
    <t>Olivia White</t>
  </si>
  <si>
    <t>SO44863</t>
  </si>
  <si>
    <t>Darren Townsend</t>
  </si>
  <si>
    <t>SO44864</t>
  </si>
  <si>
    <t>Jennifer Collins</t>
  </si>
  <si>
    <t>SO44865</t>
  </si>
  <si>
    <t>Wendy Romero</t>
  </si>
  <si>
    <t>SO44866</t>
  </si>
  <si>
    <t>Grace Griffin</t>
  </si>
  <si>
    <t>SO44867</t>
  </si>
  <si>
    <t>Clayton Nath</t>
  </si>
  <si>
    <t>SO44868</t>
  </si>
  <si>
    <t>Mariah Watson</t>
  </si>
  <si>
    <t>SO44869</t>
  </si>
  <si>
    <t>Ernest Zhao</t>
  </si>
  <si>
    <t>SO44870</t>
  </si>
  <si>
    <t>Julie Xu</t>
  </si>
  <si>
    <t>SO44871</t>
  </si>
  <si>
    <t>Julian Ross</t>
  </si>
  <si>
    <t>SO44872</t>
  </si>
  <si>
    <t>Dale Anand</t>
  </si>
  <si>
    <t>SO44873</t>
  </si>
  <si>
    <t>Andrea Murphy</t>
  </si>
  <si>
    <t>SO44874</t>
  </si>
  <si>
    <t>Tonya Shen</t>
  </si>
  <si>
    <t>SO44875</t>
  </si>
  <si>
    <t>William Harris</t>
  </si>
  <si>
    <t>SO44876</t>
  </si>
  <si>
    <t>Angelica Griffin</t>
  </si>
  <si>
    <t>SO44877</t>
  </si>
  <si>
    <t>Caroline Bryant</t>
  </si>
  <si>
    <t>SO44878</t>
  </si>
  <si>
    <t>Maria Cox</t>
  </si>
  <si>
    <t>SO44879</t>
  </si>
  <si>
    <t>Abigail Harris</t>
  </si>
  <si>
    <t>SO44880</t>
  </si>
  <si>
    <t>Jennifer Taylor</t>
  </si>
  <si>
    <t>SO44881</t>
  </si>
  <si>
    <t>Vincent Zheng</t>
  </si>
  <si>
    <t>SO44882</t>
  </si>
  <si>
    <t>Vincent Huang</t>
  </si>
  <si>
    <t>SO44883</t>
  </si>
  <si>
    <t>Trisha Li</t>
  </si>
  <si>
    <t>SO44884</t>
  </si>
  <si>
    <t>Erica Chen</t>
  </si>
  <si>
    <t>SO44885</t>
  </si>
  <si>
    <t>Riley Hayes</t>
  </si>
  <si>
    <t>SO44886</t>
  </si>
  <si>
    <t>Seth Evans</t>
  </si>
  <si>
    <t>SO44887</t>
  </si>
  <si>
    <t>Blake Jackson</t>
  </si>
  <si>
    <t>SO44888</t>
  </si>
  <si>
    <t>Jasmine Ross</t>
  </si>
  <si>
    <t>SO44889</t>
  </si>
  <si>
    <t>Anne Ramos</t>
  </si>
  <si>
    <t>SO44890</t>
  </si>
  <si>
    <t>Meredith Raman</t>
  </si>
  <si>
    <t>SO44891</t>
  </si>
  <si>
    <t>Carly Xu</t>
  </si>
  <si>
    <t>SO44892</t>
  </si>
  <si>
    <t>Brianna Rodriguez</t>
  </si>
  <si>
    <t>SO44893</t>
  </si>
  <si>
    <t>Luke Wang</t>
  </si>
  <si>
    <t>Spokane</t>
  </si>
  <si>
    <t>SO44894</t>
  </si>
  <si>
    <t>Brianna McDonald</t>
  </si>
  <si>
    <t>SO44895</t>
  </si>
  <si>
    <t>Anthony Anderson</t>
  </si>
  <si>
    <t>SO44896</t>
  </si>
  <si>
    <t>Christopher Winston</t>
  </si>
  <si>
    <t>SO44897</t>
  </si>
  <si>
    <t>Mindy Black</t>
  </si>
  <si>
    <t>SO44898</t>
  </si>
  <si>
    <t>Amy Zhang</t>
  </si>
  <si>
    <t>SO44899</t>
  </si>
  <si>
    <t>Carrie Ortega</t>
  </si>
  <si>
    <t>SO44900</t>
  </si>
  <si>
    <t>Renee Jimenez</t>
  </si>
  <si>
    <t>SO44901</t>
  </si>
  <si>
    <t>Andres Nara</t>
  </si>
  <si>
    <t>SO44902</t>
  </si>
  <si>
    <t>Randall Carlson</t>
  </si>
  <si>
    <t>SO44903</t>
  </si>
  <si>
    <t>Carl Deng</t>
  </si>
  <si>
    <t>SO44904</t>
  </si>
  <si>
    <t>Jarrod Prasad</t>
  </si>
  <si>
    <t>SO44905</t>
  </si>
  <si>
    <t>Jay Moyer</t>
  </si>
  <si>
    <t>SO44906</t>
  </si>
  <si>
    <t>Barry Rana</t>
  </si>
  <si>
    <t>SO44907</t>
  </si>
  <si>
    <t>Devin Collins</t>
  </si>
  <si>
    <t>SO44908</t>
  </si>
  <si>
    <t>Taylor Ramirez</t>
  </si>
  <si>
    <t>SO44909</t>
  </si>
  <si>
    <t>Valerie Harrison</t>
  </si>
  <si>
    <t>SO44910</t>
  </si>
  <si>
    <t>Jason Parker</t>
  </si>
  <si>
    <t>SO44911</t>
  </si>
  <si>
    <t>Hunter Coleman</t>
  </si>
  <si>
    <t>SO44912</t>
  </si>
  <si>
    <t>Martha Li</t>
  </si>
  <si>
    <t>SO44913</t>
  </si>
  <si>
    <t>Joel Sanchez</t>
  </si>
  <si>
    <t>SO44914</t>
  </si>
  <si>
    <t>Michele Gonzalez</t>
  </si>
  <si>
    <t>SO44915</t>
  </si>
  <si>
    <t>Tina Martinez</t>
  </si>
  <si>
    <t>SO44916</t>
  </si>
  <si>
    <t>Adriana Suri</t>
  </si>
  <si>
    <t>SO44917</t>
  </si>
  <si>
    <t>Kenneth Xie</t>
  </si>
  <si>
    <t>SO44918</t>
  </si>
  <si>
    <t>Lance Jimenez</t>
  </si>
  <si>
    <t>Solingen</t>
  </si>
  <si>
    <t>SO44919</t>
  </si>
  <si>
    <t>Gabriel Long</t>
  </si>
  <si>
    <t>SO44920</t>
  </si>
  <si>
    <t>Eric Evans</t>
  </si>
  <si>
    <t>SO44921</t>
  </si>
  <si>
    <t>Johnny Nara</t>
  </si>
  <si>
    <t>SO44922</t>
  </si>
  <si>
    <t>Terry Lal</t>
  </si>
  <si>
    <t>SO44923</t>
  </si>
  <si>
    <t>Carla Gonzalez</t>
  </si>
  <si>
    <t>SO44924</t>
  </si>
  <si>
    <t>Matthew Smith</t>
  </si>
  <si>
    <t>SO44925</t>
  </si>
  <si>
    <t>Kaitlin McDonald</t>
  </si>
  <si>
    <t>SO44926</t>
  </si>
  <si>
    <t>Francisco Madan</t>
  </si>
  <si>
    <t>SO44927</t>
  </si>
  <si>
    <t>Kyle Patterson</t>
  </si>
  <si>
    <t>SO44928</t>
  </si>
  <si>
    <t>Lee Vazquez</t>
  </si>
  <si>
    <t>SO44929</t>
  </si>
  <si>
    <t>Ashley Clark</t>
  </si>
  <si>
    <t>SO44930</t>
  </si>
  <si>
    <t>Sydney Smith</t>
  </si>
  <si>
    <t>SO44931</t>
  </si>
  <si>
    <t>Garrett Murphy</t>
  </si>
  <si>
    <t>SO44932</t>
  </si>
  <si>
    <t>Shannon Serrano</t>
  </si>
  <si>
    <t>SO44933</t>
  </si>
  <si>
    <t>Alexa Murphy</t>
  </si>
  <si>
    <t>SO44934</t>
  </si>
  <si>
    <t>Heidi Vance</t>
  </si>
  <si>
    <t>SO44935</t>
  </si>
  <si>
    <t>Terrance Rodriguez</t>
  </si>
  <si>
    <t>SO44936</t>
  </si>
  <si>
    <t>Olivia Wilson</t>
  </si>
  <si>
    <t>SO44937</t>
  </si>
  <si>
    <t>Martha She</t>
  </si>
  <si>
    <t>Calgary</t>
  </si>
  <si>
    <t>Alberta</t>
  </si>
  <si>
    <t>SO44938</t>
  </si>
  <si>
    <t>Miguel Mitchell</t>
  </si>
  <si>
    <t>SO44939</t>
  </si>
  <si>
    <t>Destiny Perry</t>
  </si>
  <si>
    <t>SO44940</t>
  </si>
  <si>
    <t>Brad Rai</t>
  </si>
  <si>
    <t>SO44941</t>
  </si>
  <si>
    <t>Tara Lal</t>
  </si>
  <si>
    <t>SO44942</t>
  </si>
  <si>
    <t>Kenneth Lal</t>
  </si>
  <si>
    <t>SO44943</t>
  </si>
  <si>
    <t>Christy Wu</t>
  </si>
  <si>
    <t>SO44944</t>
  </si>
  <si>
    <t>Louis Raje</t>
  </si>
  <si>
    <t>SO44945</t>
  </si>
  <si>
    <t>Diana Gill</t>
  </si>
  <si>
    <t>SO44946</t>
  </si>
  <si>
    <t>Ramon Ye</t>
  </si>
  <si>
    <t>SO44947</t>
  </si>
  <si>
    <t>Bethany Chander</t>
  </si>
  <si>
    <t>SO44948</t>
  </si>
  <si>
    <t>Kyle Carter</t>
  </si>
  <si>
    <t>Chatou</t>
  </si>
  <si>
    <t>SO44949</t>
  </si>
  <si>
    <t>Jaime Raje</t>
  </si>
  <si>
    <t>SO44950</t>
  </si>
  <si>
    <t>Elijah Phillips</t>
  </si>
  <si>
    <t>SO44951</t>
  </si>
  <si>
    <t>Chloe Price</t>
  </si>
  <si>
    <t>SO44952</t>
  </si>
  <si>
    <t>Anna Robinson</t>
  </si>
  <si>
    <t>SO44953</t>
  </si>
  <si>
    <t>Micah Cai</t>
  </si>
  <si>
    <t>Bountiful</t>
  </si>
  <si>
    <t>Utah</t>
  </si>
  <si>
    <t>SO44954</t>
  </si>
  <si>
    <t>Ann Raman</t>
  </si>
  <si>
    <t>SO44955</t>
  </si>
  <si>
    <t>Savannah Lopez</t>
  </si>
  <si>
    <t>SO44956</t>
  </si>
  <si>
    <t>Alvin Hu</t>
  </si>
  <si>
    <t>SO44957</t>
  </si>
  <si>
    <t>Ryan Williams</t>
  </si>
  <si>
    <t>SO44958</t>
  </si>
  <si>
    <t>Dennis Zhao</t>
  </si>
  <si>
    <t>SO44959</t>
  </si>
  <si>
    <t>Isaiah Morris</t>
  </si>
  <si>
    <t>SO44960</t>
  </si>
  <si>
    <t>Gabrielle Bell</t>
  </si>
  <si>
    <t>SO44961</t>
  </si>
  <si>
    <t>David Washington</t>
  </si>
  <si>
    <t>SO44962</t>
  </si>
  <si>
    <t>Elizabeth Harris</t>
  </si>
  <si>
    <t>SO44963</t>
  </si>
  <si>
    <t>Noah Jai</t>
  </si>
  <si>
    <t>SO44964</t>
  </si>
  <si>
    <t>Sean Howard</t>
  </si>
  <si>
    <t>SO44965</t>
  </si>
  <si>
    <t>Grace Cox</t>
  </si>
  <si>
    <t>SO44966</t>
  </si>
  <si>
    <t>Gregory She</t>
  </si>
  <si>
    <t>SO44967</t>
  </si>
  <si>
    <t>Gilbert Becker</t>
  </si>
  <si>
    <t>SO44968</t>
  </si>
  <si>
    <t>Wayne Shan</t>
  </si>
  <si>
    <t>SO44969</t>
  </si>
  <si>
    <t>Joseph Miller</t>
  </si>
  <si>
    <t>SO44970</t>
  </si>
  <si>
    <t>Naomi Alvarez</t>
  </si>
  <si>
    <t>SO44971</t>
  </si>
  <si>
    <t>Angela Cox</t>
  </si>
  <si>
    <t>SO44972</t>
  </si>
  <si>
    <t>Jackson Perez</t>
  </si>
  <si>
    <t>SO44973</t>
  </si>
  <si>
    <t>Sharon Nara</t>
  </si>
  <si>
    <t>SO44974</t>
  </si>
  <si>
    <t>Ronald Arthur</t>
  </si>
  <si>
    <t>SO44975</t>
  </si>
  <si>
    <t>Xavier Brown</t>
  </si>
  <si>
    <t>SO44976</t>
  </si>
  <si>
    <t>Brandon Gonzales</t>
  </si>
  <si>
    <t>Redmond</t>
  </si>
  <si>
    <t>SO44977</t>
  </si>
  <si>
    <t>Jennifer Long</t>
  </si>
  <si>
    <t>SO44978</t>
  </si>
  <si>
    <t>Russell Luo</t>
  </si>
  <si>
    <t>SO44979</t>
  </si>
  <si>
    <t>Robyn Rubio</t>
  </si>
  <si>
    <t>SO44980</t>
  </si>
  <si>
    <t>Blake Griffin</t>
  </si>
  <si>
    <t>SO44981</t>
  </si>
  <si>
    <t>Clarence Zhu</t>
  </si>
  <si>
    <t>SO44982</t>
  </si>
  <si>
    <t>Brianna Cook</t>
  </si>
  <si>
    <t>SO44983</t>
  </si>
  <si>
    <t>Makayla Brooks</t>
  </si>
  <si>
    <t>SO44984</t>
  </si>
  <si>
    <t>Andres Luo</t>
  </si>
  <si>
    <t>SO44985</t>
  </si>
  <si>
    <t>Preston Mehta</t>
  </si>
  <si>
    <t>SO44986</t>
  </si>
  <si>
    <t>Misty Sharma</t>
  </si>
  <si>
    <t>SO44987</t>
  </si>
  <si>
    <t>Lawrence Alonso</t>
  </si>
  <si>
    <t>SO44988</t>
  </si>
  <si>
    <t>Byron Romero</t>
  </si>
  <si>
    <t>SO44989</t>
  </si>
  <si>
    <t>Morgan Walker</t>
  </si>
  <si>
    <t>SO44990</t>
  </si>
  <si>
    <t>Isaac Kelly</t>
  </si>
  <si>
    <t>SO44991</t>
  </si>
  <si>
    <t>Jaclyn Chande</t>
  </si>
  <si>
    <t>SO44992</t>
  </si>
  <si>
    <t>Toni Suri</t>
  </si>
  <si>
    <t>SO44993</t>
  </si>
  <si>
    <t>Edward Miller</t>
  </si>
  <si>
    <t>SO44994</t>
  </si>
  <si>
    <t>Marissa Bennett</t>
  </si>
  <si>
    <t>SO44995</t>
  </si>
  <si>
    <t>Samuel Gonzales</t>
  </si>
  <si>
    <t>SO44996</t>
  </si>
  <si>
    <t>Hailey James</t>
  </si>
  <si>
    <t>SO44997</t>
  </si>
  <si>
    <t>Brian Watson</t>
  </si>
  <si>
    <t>SO44998</t>
  </si>
  <si>
    <t>Dylan Garcia</t>
  </si>
  <si>
    <t>SO44999</t>
  </si>
  <si>
    <t>Devin Gonzalez</t>
  </si>
  <si>
    <t>SO45000</t>
  </si>
  <si>
    <t>Gloria Alvarez</t>
  </si>
  <si>
    <t>SO45001</t>
  </si>
  <si>
    <t>Wayne Xie</t>
  </si>
  <si>
    <t>SO45002</t>
  </si>
  <si>
    <t>Phillip Mehta</t>
  </si>
  <si>
    <t>SO45003</t>
  </si>
  <si>
    <t>Jocelyn Perry</t>
  </si>
  <si>
    <t>SO45004</t>
  </si>
  <si>
    <t>Calvin Beck</t>
  </si>
  <si>
    <t>SO45005</t>
  </si>
  <si>
    <t>Emma Rivera</t>
  </si>
  <si>
    <t>SO45006</t>
  </si>
  <si>
    <t>Isaac Gray</t>
  </si>
  <si>
    <t>SO45007</t>
  </si>
  <si>
    <t>Joy Ruiz</t>
  </si>
  <si>
    <t>SO45008</t>
  </si>
  <si>
    <t>Gilbert Xie</t>
  </si>
  <si>
    <t>SO45009</t>
  </si>
  <si>
    <t>Ruth Rana</t>
  </si>
  <si>
    <t>SO45010</t>
  </si>
  <si>
    <t>Isabella Howard</t>
  </si>
  <si>
    <t>SO45011</t>
  </si>
  <si>
    <t>Alexandra Barnes</t>
  </si>
  <si>
    <t>SO45012</t>
  </si>
  <si>
    <t>Adam Perry</t>
  </si>
  <si>
    <t>SO45013</t>
  </si>
  <si>
    <t>Byron Gill</t>
  </si>
  <si>
    <t>SO45014</t>
  </si>
  <si>
    <t>Levi Prasad</t>
  </si>
  <si>
    <t>SO45015</t>
  </si>
  <si>
    <t>Tyrone Serrano</t>
  </si>
  <si>
    <t>SO45016</t>
  </si>
  <si>
    <t>Melvin Andersen</t>
  </si>
  <si>
    <t>Berks</t>
  </si>
  <si>
    <t>SO45017</t>
  </si>
  <si>
    <t>Jack Sharma</t>
  </si>
  <si>
    <t>SO45018</t>
  </si>
  <si>
    <t>Marcus Young</t>
  </si>
  <si>
    <t>SO45019</t>
  </si>
  <si>
    <t>Claudia Zheng</t>
  </si>
  <si>
    <t>SO45020</t>
  </si>
  <si>
    <t>Emmanuel Malhotra</t>
  </si>
  <si>
    <t>SO45021</t>
  </si>
  <si>
    <t>Cynthia Malhotra</t>
  </si>
  <si>
    <t>SO45022</t>
  </si>
  <si>
    <t>Jennifer Roberts</t>
  </si>
  <si>
    <t>SO45023</t>
  </si>
  <si>
    <t>Frederick Rana</t>
  </si>
  <si>
    <t>Duesseldorf</t>
  </si>
  <si>
    <t>SO45024</t>
  </si>
  <si>
    <t>Jared Ward</t>
  </si>
  <si>
    <t>SO45025</t>
  </si>
  <si>
    <t>Arianna Simmons</t>
  </si>
  <si>
    <t>SO45026</t>
  </si>
  <si>
    <t>Jordyn Jenkins</t>
  </si>
  <si>
    <t>SO45027</t>
  </si>
  <si>
    <t>Jasmine West</t>
  </si>
  <si>
    <t>SO45028</t>
  </si>
  <si>
    <t>Adriana Smith</t>
  </si>
  <si>
    <t>SO45029</t>
  </si>
  <si>
    <t>Jerry Chande</t>
  </si>
  <si>
    <t>SO45030</t>
  </si>
  <si>
    <t>Brett Mehta</t>
  </si>
  <si>
    <t>SO45031</t>
  </si>
  <si>
    <t>Jerome Rubio</t>
  </si>
  <si>
    <t>Cambridge</t>
  </si>
  <si>
    <t>SO45032</t>
  </si>
  <si>
    <t>Meredith Sai</t>
  </si>
  <si>
    <t>SO45033</t>
  </si>
  <si>
    <t>Eduardo Wood</t>
  </si>
  <si>
    <t>SO45034</t>
  </si>
  <si>
    <t>Amanda Alexander</t>
  </si>
  <si>
    <t>SO45035</t>
  </si>
  <si>
    <t>Connor Parker</t>
  </si>
  <si>
    <t>SO45036</t>
  </si>
  <si>
    <t>Cynthia Lopez</t>
  </si>
  <si>
    <t>SO45037</t>
  </si>
  <si>
    <t>Seth Murphy</t>
  </si>
  <si>
    <t>SO45078</t>
  </si>
  <si>
    <t>Abby Sandberg</t>
  </si>
  <si>
    <t>SO45079</t>
  </si>
  <si>
    <t>Kyle Washington</t>
  </si>
  <si>
    <t>SO45080</t>
  </si>
  <si>
    <t>John Thomas</t>
  </si>
  <si>
    <t>SO45081</t>
  </si>
  <si>
    <t>Seth Lewis</t>
  </si>
  <si>
    <t>SO45082</t>
  </si>
  <si>
    <t>Ross Sanz</t>
  </si>
  <si>
    <t>SO45083</t>
  </si>
  <si>
    <t>Alejandro Chen</t>
  </si>
  <si>
    <t>SO45084</t>
  </si>
  <si>
    <t>Grace Jenkins</t>
  </si>
  <si>
    <t>SO45085</t>
  </si>
  <si>
    <t>Reginald Alvarez</t>
  </si>
  <si>
    <t>SO45086</t>
  </si>
  <si>
    <t>Jacquelyn Diaz</t>
  </si>
  <si>
    <t>SO45087</t>
  </si>
  <si>
    <t>Joseph Martin</t>
  </si>
  <si>
    <t>SO45088</t>
  </si>
  <si>
    <t>Colin Nath</t>
  </si>
  <si>
    <t>SO45089</t>
  </si>
  <si>
    <t>Jenna Lopez</t>
  </si>
  <si>
    <t>SO45090</t>
  </si>
  <si>
    <t>Alexandra Adams</t>
  </si>
  <si>
    <t>SO45091</t>
  </si>
  <si>
    <t>Jodi Chavez</t>
  </si>
  <si>
    <t>SO45092</t>
  </si>
  <si>
    <t>Glenn Liu</t>
  </si>
  <si>
    <t>SO45093</t>
  </si>
  <si>
    <t>Adrienne Gutierrez</t>
  </si>
  <si>
    <t>SO45094</t>
  </si>
  <si>
    <t>Oscar Perry</t>
  </si>
  <si>
    <t>SO45095</t>
  </si>
  <si>
    <t>George McDonald</t>
  </si>
  <si>
    <t>SO45096</t>
  </si>
  <si>
    <t>Amanda Perez</t>
  </si>
  <si>
    <t>Roubaix</t>
  </si>
  <si>
    <t>SO45097</t>
  </si>
  <si>
    <t>Caroline Long</t>
  </si>
  <si>
    <t>SO45098</t>
  </si>
  <si>
    <t>Dawn Shen</t>
  </si>
  <si>
    <t>SO45099</t>
  </si>
  <si>
    <t>Richard Parker</t>
  </si>
  <si>
    <t>SO45100</t>
  </si>
  <si>
    <t>Eric Turner</t>
  </si>
  <si>
    <t>Darmstadt</t>
  </si>
  <si>
    <t>SO45101</t>
  </si>
  <si>
    <t>Adam Phillips</t>
  </si>
  <si>
    <t>SO45102</t>
  </si>
  <si>
    <t>Miguel Green</t>
  </si>
  <si>
    <t>SO45103</t>
  </si>
  <si>
    <t>Richard Ward</t>
  </si>
  <si>
    <t>SO45104</t>
  </si>
  <si>
    <t>Ashley Smith</t>
  </si>
  <si>
    <t>SO45105</t>
  </si>
  <si>
    <t>Luis Collins</t>
  </si>
  <si>
    <t>SO45106</t>
  </si>
  <si>
    <t>Taylor Moore</t>
  </si>
  <si>
    <t>SO45107</t>
  </si>
  <si>
    <t>Taylor Thomas</t>
  </si>
  <si>
    <t>SO45108</t>
  </si>
  <si>
    <t>Courtney Turner</t>
  </si>
  <si>
    <t>SO45109</t>
  </si>
  <si>
    <t>Brendan Xu</t>
  </si>
  <si>
    <t>SO45110</t>
  </si>
  <si>
    <t>Ricardo Xie</t>
  </si>
  <si>
    <t>SO45111</t>
  </si>
  <si>
    <t>Latasha Gill</t>
  </si>
  <si>
    <t>SO45112</t>
  </si>
  <si>
    <t>Brianna Stewart</t>
  </si>
  <si>
    <t>SO45113</t>
  </si>
  <si>
    <t>Suzanne Wang</t>
  </si>
  <si>
    <t>SO45114</t>
  </si>
  <si>
    <t>Ian Henderson</t>
  </si>
  <si>
    <t>SO45115</t>
  </si>
  <si>
    <t>Isabella Wright</t>
  </si>
  <si>
    <t>SO45116</t>
  </si>
  <si>
    <t>Austin Sharma</t>
  </si>
  <si>
    <t>SO45117</t>
  </si>
  <si>
    <t>Anna Bryant</t>
  </si>
  <si>
    <t>SO45118</t>
  </si>
  <si>
    <t>Jonathon Navarro</t>
  </si>
  <si>
    <t>SO45119</t>
  </si>
  <si>
    <t>Adam Hill</t>
  </si>
  <si>
    <t>SO45120</t>
  </si>
  <si>
    <t>Victoria Gonzales</t>
  </si>
  <si>
    <t>SO45121</t>
  </si>
  <si>
    <t>Victoria Bailey</t>
  </si>
  <si>
    <t>SO45122</t>
  </si>
  <si>
    <t>Eric Young</t>
  </si>
  <si>
    <t>SO45123</t>
  </si>
  <si>
    <t>Morgan Howard</t>
  </si>
  <si>
    <t>SO45124</t>
  </si>
  <si>
    <t>Denise Kapoor</t>
  </si>
  <si>
    <t>SO45125</t>
  </si>
  <si>
    <t>Micah Zhao</t>
  </si>
  <si>
    <t>SO45126</t>
  </si>
  <si>
    <t>Meredith Alvarez</t>
  </si>
  <si>
    <t>SO45127</t>
  </si>
  <si>
    <t>Ian Edwards</t>
  </si>
  <si>
    <t>SO45128</t>
  </si>
  <si>
    <t>Katrina Anand</t>
  </si>
  <si>
    <t>SO45129</t>
  </si>
  <si>
    <t>Dawn Nath</t>
  </si>
  <si>
    <t>SO45130</t>
  </si>
  <si>
    <t>Dalton Scott</t>
  </si>
  <si>
    <t>SO45131</t>
  </si>
  <si>
    <t>Miguel Edwards</t>
  </si>
  <si>
    <t>SO45132</t>
  </si>
  <si>
    <t>Justin Harris</t>
  </si>
  <si>
    <t>SO45133</t>
  </si>
  <si>
    <t>Mason Murphy</t>
  </si>
  <si>
    <t>SO45134</t>
  </si>
  <si>
    <t>Eduardo Perez</t>
  </si>
  <si>
    <t>SO45135</t>
  </si>
  <si>
    <t>Riley Brooks</t>
  </si>
  <si>
    <t>SO45136</t>
  </si>
  <si>
    <t>Colleen Raje</t>
  </si>
  <si>
    <t>SO45137</t>
  </si>
  <si>
    <t>Latasha Moreno</t>
  </si>
  <si>
    <t>SO45138</t>
  </si>
  <si>
    <t>Erika Rubio</t>
  </si>
  <si>
    <t>SO45139</t>
  </si>
  <si>
    <t>Wayne Nath</t>
  </si>
  <si>
    <t>SO45140</t>
  </si>
  <si>
    <t>Veronica Subram</t>
  </si>
  <si>
    <t>SO45141</t>
  </si>
  <si>
    <t>Evan Perez</t>
  </si>
  <si>
    <t>SO45142</t>
  </si>
  <si>
    <t>Katherine Stewart</t>
  </si>
  <si>
    <t>SO45143</t>
  </si>
  <si>
    <t>Janet Scott</t>
  </si>
  <si>
    <t>SO45144</t>
  </si>
  <si>
    <t>Tara Ashe</t>
  </si>
  <si>
    <t>SO45145</t>
  </si>
  <si>
    <t>Seth Campbell</t>
  </si>
  <si>
    <t>SO45146</t>
  </si>
  <si>
    <t>Maria Hernandez</t>
  </si>
  <si>
    <t>SO45147</t>
  </si>
  <si>
    <t>Jaime Hernandez</t>
  </si>
  <si>
    <t>SO45148</t>
  </si>
  <si>
    <t>Bryant Fernandez</t>
  </si>
  <si>
    <t>SO45149</t>
  </si>
  <si>
    <t>Emma Patterson</t>
  </si>
  <si>
    <t>SO45150</t>
  </si>
  <si>
    <t>Julia Jones</t>
  </si>
  <si>
    <t>SO45151</t>
  </si>
  <si>
    <t>Jerry Kumar</t>
  </si>
  <si>
    <t>SO45152</t>
  </si>
  <si>
    <t>Sydney Flores</t>
  </si>
  <si>
    <t>SO45153</t>
  </si>
  <si>
    <t>Regina Arthur</t>
  </si>
  <si>
    <t>SO45154</t>
  </si>
  <si>
    <t>Gary Alonso</t>
  </si>
  <si>
    <t>SO45155</t>
  </si>
  <si>
    <t>Mathew Torres</t>
  </si>
  <si>
    <t>SO45156</t>
  </si>
  <si>
    <t>Louis Luo</t>
  </si>
  <si>
    <t>SO45157</t>
  </si>
  <si>
    <t>Latoya She</t>
  </si>
  <si>
    <t>SO45158</t>
  </si>
  <si>
    <t>Cheryl Suarez</t>
  </si>
  <si>
    <t>SO45159</t>
  </si>
  <si>
    <t>Franklin Raji</t>
  </si>
  <si>
    <t>SO45160</t>
  </si>
  <si>
    <t>Regina Vance</t>
  </si>
  <si>
    <t>Wokingham</t>
  </si>
  <si>
    <t>SO45161</t>
  </si>
  <si>
    <t>Morgan Perez</t>
  </si>
  <si>
    <t>SO45162</t>
  </si>
  <si>
    <t>Andy Gomez</t>
  </si>
  <si>
    <t>SO45163</t>
  </si>
  <si>
    <t>Darren Gutierrez</t>
  </si>
  <si>
    <t>SO45164</t>
  </si>
  <si>
    <t>Stanley Malhotra</t>
  </si>
  <si>
    <t>SO45165</t>
  </si>
  <si>
    <t>Wyatt Martinez</t>
  </si>
  <si>
    <t>SO45166</t>
  </si>
  <si>
    <t>Steven Rivera</t>
  </si>
  <si>
    <t>SO45167</t>
  </si>
  <si>
    <t>Darryl Zheng</t>
  </si>
  <si>
    <t>SO45168</t>
  </si>
  <si>
    <t>Tamara Luo</t>
  </si>
  <si>
    <t>SO45169</t>
  </si>
  <si>
    <t>Francisco Sai</t>
  </si>
  <si>
    <t>SO45170</t>
  </si>
  <si>
    <t>Laura Lin</t>
  </si>
  <si>
    <t>SO45171</t>
  </si>
  <si>
    <t>Janet Ortega</t>
  </si>
  <si>
    <t>SO45172</t>
  </si>
  <si>
    <t>Deanna Sai</t>
  </si>
  <si>
    <t>SO45173</t>
  </si>
  <si>
    <t>Seth Powell</t>
  </si>
  <si>
    <t>SO45174</t>
  </si>
  <si>
    <t>Faith Ramirez</t>
  </si>
  <si>
    <t>SO45175</t>
  </si>
  <si>
    <t>Xavier Powell</t>
  </si>
  <si>
    <t>SO45176</t>
  </si>
  <si>
    <t>Erin Sanchez</t>
  </si>
  <si>
    <t>SO45177</t>
  </si>
  <si>
    <t>Louis Zeng</t>
  </si>
  <si>
    <t>SO45178</t>
  </si>
  <si>
    <t>Jon Gao</t>
  </si>
  <si>
    <t>SO45179</t>
  </si>
  <si>
    <t>Jaime Gutierrez</t>
  </si>
  <si>
    <t>SO45180</t>
  </si>
  <si>
    <t>Casey Tang</t>
  </si>
  <si>
    <t>SO45181</t>
  </si>
  <si>
    <t>Peter Anand</t>
  </si>
  <si>
    <t>SO45182</t>
  </si>
  <si>
    <t>Theresa Dominguez</t>
  </si>
  <si>
    <t>SO45183</t>
  </si>
  <si>
    <t>Mario Luo</t>
  </si>
  <si>
    <t>SO45184</t>
  </si>
  <si>
    <t>Ernest Guo</t>
  </si>
  <si>
    <t>SO45185</t>
  </si>
  <si>
    <t>Steve Wu</t>
  </si>
  <si>
    <t>SO45186</t>
  </si>
  <si>
    <t>Edwin Zhao</t>
  </si>
  <si>
    <t>SO45187</t>
  </si>
  <si>
    <t>Meghan Vazquez</t>
  </si>
  <si>
    <t>SO45188</t>
  </si>
  <si>
    <t>Misty Deng</t>
  </si>
  <si>
    <t>SO45189</t>
  </si>
  <si>
    <t>Shelby Gray</t>
  </si>
  <si>
    <t>SO45190</t>
  </si>
  <si>
    <t>Rosa She</t>
  </si>
  <si>
    <t>SO45191</t>
  </si>
  <si>
    <t>Gabrielle Howard</t>
  </si>
  <si>
    <t>SO45192</t>
  </si>
  <si>
    <t>Kelsey Chande</t>
  </si>
  <si>
    <t>SO45193</t>
  </si>
  <si>
    <t>Julia Long</t>
  </si>
  <si>
    <t>SO45194</t>
  </si>
  <si>
    <t>Kelly Bennett</t>
  </si>
  <si>
    <t>SO45195</t>
  </si>
  <si>
    <t>Donald Garcia</t>
  </si>
  <si>
    <t>SO45196</t>
  </si>
  <si>
    <t>Christy Pal</t>
  </si>
  <si>
    <t>SO45197</t>
  </si>
  <si>
    <t>Steve Chen</t>
  </si>
  <si>
    <t>SO45198</t>
  </si>
  <si>
    <t>Vadim Sazanovich</t>
  </si>
  <si>
    <t>SO45199</t>
  </si>
  <si>
    <t>Elizabeth Bradley</t>
  </si>
  <si>
    <t>SO45200</t>
  </si>
  <si>
    <t>Gabriella Murphy</t>
  </si>
  <si>
    <t>SO45201</t>
  </si>
  <si>
    <t>Derrick Romero</t>
  </si>
  <si>
    <t>SO45202</t>
  </si>
  <si>
    <t>Todd Yang</t>
  </si>
  <si>
    <t>SO45203</t>
  </si>
  <si>
    <t>Priscilla Nara</t>
  </si>
  <si>
    <t>SO45204</t>
  </si>
  <si>
    <t>Melvin Chande</t>
  </si>
  <si>
    <t>SO45205</t>
  </si>
  <si>
    <t>Tracy Chapman</t>
  </si>
  <si>
    <t>SO45206</t>
  </si>
  <si>
    <t>Tammy Chandra</t>
  </si>
  <si>
    <t>SO45207</t>
  </si>
  <si>
    <t>Ashley Barnes</t>
  </si>
  <si>
    <t>SO45208</t>
  </si>
  <si>
    <t>James Simmons</t>
  </si>
  <si>
    <t>SO45209</t>
  </si>
  <si>
    <t>Kara Jai</t>
  </si>
  <si>
    <t>SO45210</t>
  </si>
  <si>
    <t>Samantha Miller</t>
  </si>
  <si>
    <t>SO45211</t>
  </si>
  <si>
    <t>Denise Fernandez</t>
  </si>
  <si>
    <t>SO45212</t>
  </si>
  <si>
    <t>Evan Parker</t>
  </si>
  <si>
    <t>SO45213</t>
  </si>
  <si>
    <t>Alejandro Huang</t>
  </si>
  <si>
    <t>SO45214</t>
  </si>
  <si>
    <t>Jared Cook</t>
  </si>
  <si>
    <t>Bobigny</t>
  </si>
  <si>
    <t>SO45215</t>
  </si>
  <si>
    <t>Amber Lopez</t>
  </si>
  <si>
    <t>SO45216</t>
  </si>
  <si>
    <t>Robert Turner</t>
  </si>
  <si>
    <t>SO45217</t>
  </si>
  <si>
    <t>Brandon Zhang</t>
  </si>
  <si>
    <t>SO45218</t>
  </si>
  <si>
    <t>Rebecca Phillips</t>
  </si>
  <si>
    <t>SO45219</t>
  </si>
  <si>
    <t>Chloe Miller</t>
  </si>
  <si>
    <t>SO45220</t>
  </si>
  <si>
    <t>Katelyn James</t>
  </si>
  <si>
    <t>SO45221</t>
  </si>
  <si>
    <t>Hailey Stewart</t>
  </si>
  <si>
    <t>SO45222</t>
  </si>
  <si>
    <t>Elizabeth Henderson</t>
  </si>
  <si>
    <t>SO45223</t>
  </si>
  <si>
    <t>Katelyn Richardson</t>
  </si>
  <si>
    <t>SO45224</t>
  </si>
  <si>
    <t>Lacey Ma</t>
  </si>
  <si>
    <t>SO45225</t>
  </si>
  <si>
    <t>Troy Fernandez</t>
  </si>
  <si>
    <t>SO45226</t>
  </si>
  <si>
    <t>Jack Ross</t>
  </si>
  <si>
    <t>SO45227</t>
  </si>
  <si>
    <t>Zachary Yang</t>
  </si>
  <si>
    <t>SO45228</t>
  </si>
  <si>
    <t>Dalton Garcia</t>
  </si>
  <si>
    <t>SO45229</t>
  </si>
  <si>
    <t>Megan Ramirez</t>
  </si>
  <si>
    <t>SO45230</t>
  </si>
  <si>
    <t>Blake Thomas</t>
  </si>
  <si>
    <t>SO45231</t>
  </si>
  <si>
    <t>Krystal Sun</t>
  </si>
  <si>
    <t>SO45232</t>
  </si>
  <si>
    <t>Ashley Patterson</t>
  </si>
  <si>
    <t>SO45233</t>
  </si>
  <si>
    <t>Kenneth Kumar</t>
  </si>
  <si>
    <t>SO45234</t>
  </si>
  <si>
    <t>Deanna Prasad</t>
  </si>
  <si>
    <t>Lieusaint</t>
  </si>
  <si>
    <t>SO45235</t>
  </si>
  <si>
    <t>Mary Roberts</t>
  </si>
  <si>
    <t>SO45236</t>
  </si>
  <si>
    <t>Brett Malhotra</t>
  </si>
  <si>
    <t>SO45237</t>
  </si>
  <si>
    <t>Ricky Gomez</t>
  </si>
  <si>
    <t>SO45238</t>
  </si>
  <si>
    <t>Tasha Deng</t>
  </si>
  <si>
    <t>SO45239</t>
  </si>
  <si>
    <t>Stanley Raman</t>
  </si>
  <si>
    <t>SO45240</t>
  </si>
  <si>
    <t>Gabriella Kelly</t>
  </si>
  <si>
    <t>SO45241</t>
  </si>
  <si>
    <t>Laura Hu</t>
  </si>
  <si>
    <t>SO45242</t>
  </si>
  <si>
    <t>Angel Phillips</t>
  </si>
  <si>
    <t>SO45243</t>
  </si>
  <si>
    <t>Tabitha Sara</t>
  </si>
  <si>
    <t>SO45244</t>
  </si>
  <si>
    <t>Linda Ortega</t>
  </si>
  <si>
    <t>SO45245</t>
  </si>
  <si>
    <t>Carmen Prasad</t>
  </si>
  <si>
    <t>SO45246</t>
  </si>
  <si>
    <t>Darren Hernandez</t>
  </si>
  <si>
    <t>SO45247</t>
  </si>
  <si>
    <t>Edwin Gao</t>
  </si>
  <si>
    <t>SO45248</t>
  </si>
  <si>
    <t>Ruben Muñoz</t>
  </si>
  <si>
    <t>SO45249</t>
  </si>
  <si>
    <t>Roy Patel</t>
  </si>
  <si>
    <t>SO45250</t>
  </si>
  <si>
    <t>Marcus Rivera</t>
  </si>
  <si>
    <t>SO45251</t>
  </si>
  <si>
    <t>Paula Gutierrez</t>
  </si>
  <si>
    <t>SO45252</t>
  </si>
  <si>
    <t>Xavier Griffin</t>
  </si>
  <si>
    <t>SO45253</t>
  </si>
  <si>
    <t>Jennifer Jenkins</t>
  </si>
  <si>
    <t>SO45254</t>
  </si>
  <si>
    <t>Alex Parker</t>
  </si>
  <si>
    <t>SO45255</t>
  </si>
  <si>
    <t>Makayla James</t>
  </si>
  <si>
    <t>SO45256</t>
  </si>
  <si>
    <t>Kayla Ross</t>
  </si>
  <si>
    <t>SO45257</t>
  </si>
  <si>
    <t>Susan Liu</t>
  </si>
  <si>
    <t>SO45258</t>
  </si>
  <si>
    <t>Brent He</t>
  </si>
  <si>
    <t>SO45259</t>
  </si>
  <si>
    <t>Matthew Lee</t>
  </si>
  <si>
    <t>SO45260</t>
  </si>
  <si>
    <t>Wyatt Griffin</t>
  </si>
  <si>
    <t>SO45261</t>
  </si>
  <si>
    <t>Sean Rivera</t>
  </si>
  <si>
    <t>SO45262</t>
  </si>
  <si>
    <t>Marissa Diaz</t>
  </si>
  <si>
    <t>SO45263</t>
  </si>
  <si>
    <t>Sharon Carson</t>
  </si>
  <si>
    <t>SO45264</t>
  </si>
  <si>
    <t>Melinda Navarro</t>
  </si>
  <si>
    <t>SO45265</t>
  </si>
  <si>
    <t>Victor Jimenez</t>
  </si>
  <si>
    <t>OrderToDelivery</t>
  </si>
  <si>
    <t>Lowest Item Price</t>
  </si>
  <si>
    <t>Highest Item Price</t>
  </si>
  <si>
    <t>Average Item Price</t>
  </si>
  <si>
    <t xml:space="preserve">Total Sales </t>
  </si>
  <si>
    <t xml:space="preserve">Total Profit </t>
  </si>
  <si>
    <t>Profit Margio Ratio</t>
  </si>
  <si>
    <t xml:space="preserve">Country </t>
  </si>
  <si>
    <t>OrderID</t>
  </si>
  <si>
    <t>OrderYear</t>
  </si>
  <si>
    <t>OrderMonth</t>
  </si>
  <si>
    <t>Total Sales</t>
  </si>
  <si>
    <t>Product Sub-Category</t>
  </si>
  <si>
    <t>Total Orders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</si>
</sst>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(&quot;$&quot;* #,##0.00_);_(&quot;$&quot;* \(#,##0.00\);_(&quot;$&quot;* &quot;-&quot;??_);_(@_)"/>
    <numFmt numFmtId="164" formatCode="#,###\ &quot;$&quot;"/>
    <numFmt numFmtId="165" formatCode="&quot;$&quot;#,##0.00"/>
    <numFmt numFmtId="166" formatCode="&quot;$&quot;#,##0"/>
  </numFmts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8">
    <xf numFmtId="0" fontId="0" fillId="0" borderId="0" xfId="0"/>
    <xf numFmtId="14" fontId="0" fillId="0" borderId="0" xfId="0" applyNumberFormat="1"/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9" fontId="0" fillId="0" borderId="0" xfId="1" applyFont="1"/>
    <xf numFmtId="1" fontId="0" fillId="0" borderId="0" xfId="0" applyNumberFormat="1"/>
    <xf numFmtId="166" fontId="0" fillId="0" borderId="0" xfId="2" applyNumberFormat="1" applyFont="1"/>
  </cellXfs>
  <cellStyles count="3">
    <cellStyle name="Currency" xfId="2" builtinId="4"/>
    <cellStyle name="Normal" xfId="0" builtinId="0"/>
    <cellStyle name="Percent" xfId="1" builtinId="5"/>
  </cellStyles>
  <dxfs count="12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6" formatCode="&quot;$&quot;#,##0"/>
    </dxf>
    <dxf>
      <numFmt numFmtId="1" formatCode="0"/>
    </dxf>
    <dxf>
      <numFmt numFmtId="166" formatCode="&quot;$&quot;#,##0"/>
    </dxf>
    <dxf>
      <numFmt numFmtId="166" formatCode="&quot;$&quot;#,##0"/>
    </dxf>
    <dxf>
      <numFmt numFmtId="0" formatCode="General"/>
    </dxf>
    <dxf>
      <numFmt numFmtId="167" formatCode="m/d/yyyy"/>
    </dxf>
    <dxf>
      <numFmt numFmtId="1" formatCode="0"/>
    </dxf>
    <dxf>
      <numFmt numFmtId="1" formatCode="0"/>
    </dxf>
    <dxf>
      <numFmt numFmtId="167" formatCode="m/d/yyyy"/>
    </dxf>
    <dxf>
      <numFmt numFmtId="164" formatCode="#,###\ &quot;$&quot;"/>
    </dxf>
    <dxf>
      <numFmt numFmtId="164" formatCode="#,###\ &quot;$&quot;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'By ProductModel'!$C$1</c:f>
              <c:strCache>
                <c:ptCount val="1"/>
                <c:pt idx="0">
                  <c:v>Average Item Price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'By ProductModel'!$A$2:$B$4</c:f>
              <c:multiLvlStrCache>
                <c:ptCount val="3"/>
                <c:lvl>
                  <c:pt idx="0">
                    <c:v>Mountain-100</c:v>
                  </c:pt>
                  <c:pt idx="1">
                    <c:v>Road-150</c:v>
                  </c:pt>
                  <c:pt idx="2">
                    <c:v>Road-650</c:v>
                  </c:pt>
                </c:lvl>
                <c:lvl>
                  <c:pt idx="0">
                    <c:v>Mountain Bikes</c:v>
                  </c:pt>
                  <c:pt idx="1">
                    <c:v>Road Bikes</c:v>
                  </c:pt>
                  <c:pt idx="2">
                    <c:v>Road Bikes</c:v>
                  </c:pt>
                </c:lvl>
              </c:multiLvlStrCache>
            </c:multiLvlStrRef>
          </c:cat>
          <c:val>
            <c:numRef>
              <c:f>'By ProductModel'!$C$2:$C$4</c:f>
              <c:numCache>
                <c:formatCode>"$"#,##0</c:formatCode>
                <c:ptCount val="3"/>
                <c:pt idx="0">
                  <c:v>3387.1909569377922</c:v>
                </c:pt>
                <c:pt idx="1">
                  <c:v>3578.2700000000164</c:v>
                </c:pt>
                <c:pt idx="2">
                  <c:v>699.10000000000116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821-BB4B-85A1-B0FAAA0E5B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82117904"/>
        <c:axId val="982141392"/>
      </c:barChart>
      <c:catAx>
        <c:axId val="982117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2141392"/>
        <c:crosses val="autoZero"/>
        <c:auto val="1"/>
        <c:lblAlgn val="ctr"/>
        <c:lblOffset val="100"/>
        <c:noMultiLvlLbl val="0"/>
      </c:catAx>
      <c:valAx>
        <c:axId val="982141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2117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  <cx:data id="1">
      <cx:strDim type="colorStr">
        <cx:f>_xlchart.v5.5</cx:f>
        <cx:nf>_xlchart.v5.4</cx:nf>
      </cx:strDim>
      <cx:strDim type="cat">
        <cx:f>_xlchart.v5.1</cx:f>
        <cx:nf>_xlchart.v5.0</cx:nf>
      </cx:strDim>
    </cx:data>
  </cx:chartData>
  <cx:chart>
    <cx:title pos="t" align="ctr" overlay="0"/>
    <cx:plotArea>
      <cx:plotAreaRegion>
        <cx:series layoutId="regionMap" uniqueId="{CB62846D-E9A3-E644-A3F8-CC7877D11397}" formatIdx="0">
          <cx:tx>
            <cx:txData>
              <cx:f>_xlchart.v5.2</cx:f>
              <cx:v>CustomerState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xHtZc9w40u1f6ejnSzcWYpuY/iKGS1VpK8uy5O2FIcsySZAEQBIkQf76m7LbHXbZ154b80WMH+xQ
USwAuZw8eRL+50P4x0P7eD/8FrrWjP94CH/+Xnnv/vHHH+ND9djdj8+6+mGwo/3onz3Y7g/78WP9
8PjHh+F+qU35B0E4/uOhuh/8Y/j9f/4J31Y+2kv7cO9ra15Mj8N68zhOrR9/8uyHj357sJPxT6+X
8E1//n5nav/44beX/t4/jr//9mh87dfb1T3++fs3v/n7b3+cft93a//Wwvb89AHepeoZQ5SJmAr0
6Q/9/bfWmvKvx5FSzxCWlFMVq09/4i9rH+87eP/f3tanTd1/+DA8juNvf/373evfnOS7p/Vo089G
Se3T3u9efjrsH98a/X/+efIBHP/kk6/8cmqrXz06dcu/ptEP9219/8Us/7lLIsKeCSJRLCn+bHP1
jU8wjZ/FCmFBafzJZfjL2p9d8m9t6cfu+OrVE1d89eTUDf+6+++7YTfcm4fHL3b4z30Q82ecxBIp
Ir6xPXkWM0kFl+Ivz4BrPqfiZ9v/eh8/NvyX906s/uXjU5Pvbv77Jv8r8y8ABT/Y7osZ/nPTM/pM
xVRSQv8ysfzGAxF5xhhiPEbsM2Ah8mXtbxDp39jXj11xeq4Tl5w+PnXNPvnvu2b/OHT3Zv1il/8F
n+BnSGElBUefnfJtVmD0jEokkZDys09OEOnf2M+PffH3iydO+PvzU+tn+X/f+um9uf/wv1gPOES8
oEryLxEPAf9NiQasQhIjychn658kxK/382Pjf3nvxPZfPj41ffqv/w3T/78r9d8sJrv39/kn+vNV
sf75008HBGJ28urPWNRnVD/78OfvWIFB/yZVT1/xDeRfg7u7v9399wuP96P/8/dIiGdQqInkQLCU
lERCaiyPnx5J+gzFSqAnOKMCIwXUytjBV3/+rp7xWDCo7orEXBKOId9GOz09gu9TwA4UYCRXDHEZ
/007r227ltb8bYq/fv7NTN21rY0f//ydwPLu86897ZQxrrCA4IK/uCKUMziqe7i/AVCH38b/xzCh
xliFOO99Ve0Ui/FLItblsG28z4gM5Bh1sz+bt5XQtDBE3SjH+RVDrb6kEWoyMo1xqj2acyRitve+
7MekCz7K1FSjPa/ge0rOZCpEMGdfGfoHu6dQCk53LzERcUwEZU/7/3b3uI2YUoWieRtxed1VRX2h
VEd02pVrnXnD3lo9omRddVQnojHV+aq3PqEOM5bYuGZ7LSuzm1G92zQYIcRTk/S+a85H45Zk4dO7
sbI3jPD+jUAxSnxt1LuiFSjDmuolI0GrtA9r2Pe0mi8qhdas2LzPOjXy3JvKHtHc1Qdro3GnRTTv
mkmSXR+svhi6Lhx+bhD8vTs55ogTcCznQqEng33tztZ0pZxGnE8L/LVppe58u62ZlXXYOVfsWjG0
mZi6Ianm+VUUmuZ8xe7h59v43i2EQjxzFANNItA9fLsLNqDOTm1Dczl04bZ19Tgl29SXF4WqhmSt
afOmRxsJyTTM73++NCTGSURAOEOdkhT6FYIptDNfG8BWzjdzkD5fZoqTaGA2QUv7MRLyVUy67Qw2
UCc/X5J9v6RkQMhjwhlg9FOufr3k7Kpi8r3wuVwQTwmXb7p+uBml+dVC35tVSMaJkJwxDAUBuOfX
Cxk3l4Zt3Oexbtc22dhm94Vlfmd6EmdBDE0yDpKc61mzi5+fEaMfHFIBGBDK4JwUnaxdQFCVzk0+
bwpv953rXS65aTI5liJv0XDrTFEkoR2zEW+vTKHbX1j5R4dXcH6qKBjhOyuPUcmbYh58blnxBhX2
PvT8jaYtSvrFp4vHO2P47c9PDQB8GkxKIcBsTmMh2Gk21dGyIDPVPnfLyM7quhxT3kj3uR/63JX+
AMW+jx+JFYA5JpIpDBj8rVunEI+jEWrIRVNX2apiA4Dlx8Q0cZ3+/EA/cCOsxWOoLDxW0F8+ufkr
fBB8WZp+ZAO4Mb6YenHXY/YYVUanNUIu2fSQ92htDxtuM+LH179Y/vvslITEikE5FFAL2Qk8jfEm
BUTYkHtKPgyNvURheCeQf0fL6YCLbmddWSR14JmuxEsUqXeLVmvKNuLgU7bvS1Wnk2zqtBFvf763
H3jhm62dBLgfu2ouStiaYOqcGHWtYv8eXHP4+TI/QGgwgUAEEQrwBFD9rQd41MmgyTbkOg4vhR/3
0tJXLR2GRE5TPkZ6V6HqSi60SkhTrskSpPxFKn0f1rAFqA0YAjumRDwVka+CoNbeazsFCALZ21zE
TmWLo/0vTvoE8t8yi6dVgFYgjJ+I6UkRQFa33YJmWEWLu3IVt771rwxU2yGM+c+N+qOwggSSMZQ9
Alz5BPR13CrUs2nI6eaGw1aKN7Vdx4RMVbyfmWdJLcn6CyP+6Hj0idlhRnmMn7rQr42oBox50OOQ
x266LZVqEl4N730szueKfvj5+X6UtgRUB4EFg5VicZK2fcQ3UqzDkLerbrMu6kPKpO3ScrUhrZxe
9s7Xc7J4+caWS4p6R37hzR/GLTR5cNpYxkjSk/yYliJCve+HfODxlQJ2cVH3s975YsvCOj2u4JZL
jHWdhdrugbfe1PMQ/cLmP9wEaAOA/wjqAFInjm5UaXtSmSFnwb6hFN2smFyt2N867F4BtbuG2rUl
PfsYVyqhwd7/wg9P+HQa03EsAaSA3EiI6m+dPne6m8qxHPJ5nNdcz9GlapDdN4Wucs/MbozHfG7q
Zsd7FSVB+SJKKsqqLCJR7j2NE7PitImFToo+ag4CKZQN1qDs5xv9PjgVdOIUeOlTT4jpSXAiaUS1
MYShcMV39UTluVZyL+S6JNscLb+oKt9DJ5QS/tRGiBhiND6xyrgQPnnd4lyxcf7QNPVLRi39OEe/
orfke/tDksNiiAtGGCYnmKJ1gZvQxCjHPTmLWvdmo02crma8DiVQ2rpY2qQcVrPrO3MeSqIyptBy
cF2bTajpEiOoTXQVZGYa8c5zOR/8EpeJMx05eAZkAlfVi2EG/8RtJxNGwpA5v2YzneJUoPBQenP+
/+cr0N1B6oKzQGpDVJ2i8TKZiruq3/IJGqicsU6+CKVlidziIqsX8ytcPkX/z+tJDII/+yQzfxvD
Vef1jNyw5QM0BhdWI/ZiLAv+iwg8heSnVWKMQRBSEIXAWb9dpY1r3NWo23JSbG22uer9Fup3PnaX
Y4dy5bfuFwuehgYsSKEP5AJIDYXe52lDXxW14JZKMtysOSlF+cb1Dcmrqb8nA37AbTMk3VzXibax
+cW6+DTXnhYGTkyfSGKsAB2/XZhp6bWXMuRtb4bEQRUilt4WXjRJs4z0nMwu10zfye1jxeVLg+rn
XJrLAhjQZrs3BBOdzKqyv8DK06SEbUGjABglQCmNOT8p8sGUfjSQC7nqR5kVoYzPXFGqVLnVnf08
gvEPQkqCGvvUACkMQscJ3DRrNPk2qgNgYNmmw2bKtKQuiwXZkhK6hHwTBGV8w/dsKXbruI4pNJ1R
Gtt4B+Ehk3ap3/98Tz8IB9DDxNN2JPAsfOKVqY8rWKsJuR65343ARVLajy5nYrsndH2jp7JOy7qt
dj9f97tSLRCGIgmdIAMIfmoavg0H0GwAz4Ne8nVsPrZ8a8pEia7pMhVMnROpt8vFTPaCtxSEB90M
Ium73n/4+Tb49y4BooBljClDAJinLpnans7lFM153C70A3PF22auny+ITPtC+MdmmfjtDNymTEas
yptBu/XQtlvWEVW9iORw1rRCXk5zYw9hEGUSi7I0iYnscNHHYdjF0WZfiGionrstYmdNvOEzZbYl
t6g1b1nXs4OlG3rn3Ub2RWzVfqqmCRp+0+960Y3pGFDSra7L2nHujnYx+743NCVr36V8MeQsxPq9
AX3tHIMUBmIbDje+s7DJKc6UJnZnCHnVLzTcrO1mErk084HwkR17y3RSz6193o1+21eqE3nVY50B
GW2LrFyWcNU2fXz0UoMcwdEgL8KCm7tGWM32Tni6/SIZfxAV4AmgT9DzgOT3HUhEa79qNqklLw29
ZWV8B0Z9b4V7N41Nk9RLCT3OeOgFzcs1evhFLEDEfU1aQJjiIlYws6KQoTDH/TYit17LuGmHOV+6
iX2QbV/cEVyYQ7ehV2xQ4RdknHyPPLCeRBxjjAQB8P92va7ejKx4O+dOlMWrCTuSdLVgWSdQ8VDP
hNdZG/ooJW0UbvhSLK/biOrbqh3ERSks/zjrGQJRh+jCd6MzSdTWdEqH3tYb0CZAswat4QatiqTK
9HXqBXwRYiPaO2rxMR6nev9zE36PJjEkLomRAkELcX6S1C1bVzUsC2TTUJpUuKG+HlQtn0sXIHZ4
VZzJOZS5J6IlvwodcNH3DgTRA6oX7EDBrP7EoBUufFkUIEMUlTb1rtGmSTCT3Rmx0leJc9y9tXUz
8mQugzgbXM26hHdR97xgnfkQZF2/Lg330EvW9ZkZWbjeClaAgtRM8YV2dn0jeUXPiJs/tlPAR13J
8YI0uD3KBUPn1BeGxclcSXXwUxfmXVSv9jr07K3B+IhEiw+E2PjCSTtk1dLdbaq7p8aUkHfentFx
JK8H0Yl3q1Uudda2VybQcNYWgzg4Rvpr3xKRAmNRN/Mau+MSk1GmRT91Xe66mJ5Fqh0OldTk1iJh
bTZHNN+g3h4Mm9zbyiO81wU3aRsmkVDj+jmpocy8qTq73IFuo/ImbsiQF6utU9frUqfKgr6QO4rA
EF032Mt6bMfnIVrh58LO9qLQyzYnYpy3+6iZonvg2fh2XCi7Z6Gf+jRSDVRtPJIu1x67t6FVOtv6
Jbxo9NTuJC22M+Sj+nlbyPUFngubzi4qkmgkAnRyrXFWESHuKzLhJYnojFSZSLax3BlvaTb2pj8O
JajJu6Y3RVqtOlwxF9mMVajsd9pVbZ0WUUT4fi082IIv423n/aCTpUTu7Ta3bjf2na0TTCN1xDV2
V+MUiqQZavNO0r66YFXld60tRaZKThI5F3Uyc+F1Ptim0YkDRfktcBlGElBOl6QSTB/arRK5keWU
r9T252uj9YHUffMBlfN0va6Sp2ujumTDS3Vsu6DP15jUe6HrBWYIm04l0jQdUQehtlKdVw5fVQWK
piSyTZX5WXGb0FFG57it2GPwqxuBSKCySjboeMtcepC59jVbZZxyMvR7Pxc9PVsHaIp3ls8wqyA4
boC707bUSSVlf0AqqFw3VZSWeq73DS/omez6eh/LejqildfnlS7loR3G7QZFpBrSelZznZRLu55v
Yi1fCA6kZWNOXTZ0LEBer19i3eDLnjmz925ArwZFzUXNHcvtsha7cUC4y1FtpvMwNH3WG65eNVrN
uzBI8a6eeH/YTBz6NN6aKg3N2r2uJ7NBeTXrVRHNISUk8jJBnSLnCyv6tN5Ejlc5ZVvgESQZrm80
Ce48tkK9WudZ5UPBws0QAb9INiv7q2Fti52d29TNqwCLeHz0puzTDfSwq4KveejH5dw2WBytHWQa
Sokzrny9H+tu8sngrORJTFl07telPzKuh5eQJm8nMdCMS9dmEfQUez8QcaZ8o86RrKPDxnydbSwS
t3XjRR7KQr0JWIebUJHtwbXgzLlc5M4BaN40oC9fTcj5zLSNPK5dy6+EKOarYdrEewJV4EGZCFxX
dPqNYw3Zf/LpMjY8b8MYH4s6WOjj/GovsFNVOAjfNNnYDdD6rfXsr4p4gWlVTWN8i2FCcLMa6Q+Y
E5XWNeovpCvX51HT5YqO4XrqSLixgdYXRdB2N4OwvyOiWPOIyChvF8XTgJi86KEbPm86fb/woKbE
FzpKUeTpoeXsBe9GKEZuUDmpub6uoUW9NmVTjAlojWhOyBZtz73d6NXihS4Tgy2QRd0wZROOm7pL
2ESveM3mMeHtcmeiPud2217Wi8ZHoSF+YYkBdNPZJVw3iGbDMFCafqqC3hsYd83TXEBDUhO75AXU
2retgHfNKN1bMg36YqQV/7AEY1LfL/aCClfvO7movDMdrpN6aFCZLmCINxbFsEccZnNkdjoMvpjP
+3Y8c5Usn89KDjvjWH8eg5x4rJtWvoi0mTKzTv3NJOX2bhvG+jVf4/WFUdVLs9jokW8iBuypWQoa
Gj7SFXVpq2eT6nWbrkUxVvgsKvG0XjlT62Ryo8ZJMNqJ507rAR+22cgbEFPc+dY1ZMdXCS8DHRJ3
s5hDnQekFpKZqZzDwZihfFG3cVA74dWUgYUXBi0iNjgDlVaHTFIXJUu/8nk/8VLsqiaUMA2E8W5I
m37eztyG3a5wxrxwDZ/7VPbcpoMe7tqAlrQaBv7cLoV91DgKr9tKRbD0OC+7GYfiNY3iqk+qyFa7
ZZztGw3quEj5HHGbV4Gtu1ENTZUslVcXXqAP22RFPs1+5xu2JXTu+yZtCnY16qBfK2TafV0IzZOW
SJlClVmuQRyf34kmau4b1NW31oVy1xnKmlSFhfgdCWSsAcWj7W0Uz6bP4sZLl8LXdwdWboA3qD1b
FG1fwHzUftwMbVLMhMEJ2Gu544Gu1y6aQRUpl5CamNkuIdrRc1zpfgeD6eli5jCTadx+68SSB2hP
7hdF/HFmNNwVhXLbLuCoOhY2po8I1e+dmMXz0rPhQ+Ra4IlTO7O7sACmwHR2DdcOB2A1jZPibtsI
DC4tQ0fndHOm9ERAePThFvogkYyuaS+gpLZvpw2pdJ6HKvFm7ADMunSw5UvUzBfQ74wpDRFO1Vhe
tIN+wdlsEjX36jIKkKxziegZqI6S5ryABmePfQRjbrcAB2XB3KyoJXuEF59VMIF8F/TW1a/EuL1d
67hCOyjSpoQW54lcxDM4aLSQnVWlztdAzkug/YcuDD20HNDz7IeNXbdLZIpEMA8NTEV6qHJ0pADB
MR2gtAsDcwSwiQzXy1JULvnEgtRUVvu5cuzMzmOzJaHu+gMO9bmEPV4BXRmvAUjbRHjxqmNPPGZo
1QWnvE2Qnl8suKx3ULr1RfDbBZq6MvO8l7ca2DTr0LgXE1DqqJ3xbq7aw7T4DgA0sgm0eWMyEfHa
FF2+VDCbmiKBoSCTjwXE1IExsyUOdSyXTuRdNPGdq7o6kYWRibLLG66n6NCOAba8OFiQNdUrsFDz
vusrkzQGiV0jRXnsVQ/sWqqzhs0hlx0Zn/tY8rPpSTQa+iq85ryrz8e2BAQaivUVQq2/sAJSxXY2
X9raJXhBNpvGYJIyWJGKIJszROm+n/Sc0nGxubOH2oU1i0t9C8ncpk25HRtnZKqQa/JxpdeeLwgy
H8cvZIEDaIkB2bOw1tPO15V53ixuvSabG7vdMLjquGJAUAYDwxeDrux+4xgdt1U/h9o2hSfLAINd
gW90A9DRhasxrwXvUgVA94KFCWapbccu9Vj3Nwst1aXE3UMxm/WibUHAyvjE5WV4eoAGr8s0RnWb
YFvivIriOKnqUeZjaIYD9EBTIuY+nFdLYKCHldMdfM/FDNl1PsO07Um1x/6+7O5XUbMd8s2SWYja
86lZgZHRotr3cRsDTy70JZkYB8Ry4MOy6PO66I6BGXyMYohNDRwjmog5FGMRdtWoTFIQFcPrywPl
kckDq9ZjVdAtY0AGz9DS0LuosP1la8r1Zq5xfUZ9g67Lqej3M0HQ5NipiXiG0RK6DAamAeATr5di
I92+H+L1ji/OJ1pZfRNrDtc6+i4eUzETqxNkDbuipWloUnUibhMbQdRv0LglQon+AmYk9ZCodaUi
GeoYkmfasF5TbFCzU9Vc5SUdyyZdlGKZjuj2yDV3S9Zx1cD3lMUMPL33/HotKgqhIwf7Tou2fDlH
jTvzOgS7K4tFlhlIFvOL0UGfm2q0LcfeF8txtiTsehK5JinXAmDKDlt3O7U6umxpzKDcbxwIgMUR
aEagYcL9mmyKN5cUDFyPujjcjE6z+zB3HyPds3gHShYFp6MhIzUSUQsqiBvhVsrq2v0CN1kvQYqK
zsuN6h1ujL6pWz4luMfqbdVx87qbI5/ATLje26eajysD9KWtwajbsALwemFlNhNggjFUwbNodOVz
xI0Hir3Vh9ESA0ouc3loo/4YOpWamalk9SgkIMTIvY5knc4wC1r9tubd2rsdVpEs0tE3Rb7UVBzm
qvQ5X1v3sEJ4ZagUbFfISOwYsEaY7ftVT9B/rtE168pxDz2Cu/x0mcbHA86brVvnBBcW3dtgecYH
ic8L7R1MxiqZOtC5E2hw5G7cjEt0DTeV+lZk48KA1NFQZUgXyz1qymHXEnCOXfh5r9YjjPbwq81F
H4TR5at5ofX72SO026aye5iiDq53oMY2aezNzdJO5fnIbHW5RjNge8xQVrmVJixeSJksRuGXKi7r
kLqNJWv0tKWRg9Azt5fSD9gljA4mndRcpEM095ezJPuFAqeD/6YQHXrX9LkhYjpHoF7vA1PFOd5o
uy8j7zJsCpSV0kGyDjBxIqVZLiYAqyS4AfqXaFRXINBvJK22Ae6JgOh6YF6FOQHGIGAeYgsP9bUv
/S1ZN14l3OJlSZqu6vNmafcDSCJXCoFCO1B2jvni9xsdgN6WdAIrUhufLWEakpKuPLE1nV/HpFnO
nIt6khZjC/FrBpaDwmYuok5BvRtINle3G4ur8whhi5JQAWEsWgnjGwf1NJnlAOzOUGgE9G251MVZ
gVGZGZAkQIFYX5Zjzc/XuRyyWqpyfdKQp7OC4nlnaFenXWTgjhUCSFKt7cYEoc2lYDS7B2XApgq4
e6710hQokaJwKwj2UKP0iMXl0PjjFKBdhLKTzorODyVM6lNg0G8VGcNxbTmIUXBh77qMC5OCMhIn
lrc8nYviUgm4cMb9uOy2QqucRvZs2wYo2XH0Jgz6bOTVo8Fdmy7xUxO3WJJ5vfE8bHxMgC2o/eDd
WTxNVboU/XY7G3iZVnpLfcDorMR1rhEMr6BXSce5mTO7lD3IIOsGGat07ioR7SzadqDvlzBzfKoI
unb7PjTLpdQgMJLYsrSQhc7aAv5jyUBNhkTT5Cji4grThqWsdpfUNHXe1BAKrMJrLlcEo5M6XBnt
S0DA9qZopE9Y3SkIMQ98N+wJR3fghHtf6ldgqFcraw5LPOzXwC+WqeuveqjIcT4PpeuzupBjATfm
qAKKsq2KJZNYTSrjKFzTVo/nmAAJ2jadCEDKJeljFsmkpu16LbchvIjrPrjEzSa6iVnTJ32pyVFC
R/9YK85ShM3rDWaUNombcUnHEsQTNUYhX2NfpkVdTHsdVPwA+aQS/QT7KwTLBWeU+MSBWJSW0Fsa
ozzc2+PXRcv7ZMAzfT1jeis3EqdL17kjg0t9Cdzyel13pM6EWhu474W3CzP0be7Am4faEpzWikJn
puYRmBBd0haX0M/XVL0j43bXjiW0ktC1QxXVILSs+gOIE03aq/qOhGiCy5jVnIrWf5gKvQO0g5CL
obkGeZNcMzKTvNYKXVUili+onOSxrrDNsJv0Ae7GdccywmcNdMnHJ9W7SswytVAf2vpVsa4WynfD
jr7y5Kp1ZXtE/QD3Jftyhxb6Rpa4TKkB7lBgwq54GDpIroUfONPxG4FDOOBpTGcYlB9noAZwsdCH
92qJ3I3VAaYGHFqXYsPbOcjMMD/gFNQyFoTb8akfDzEh3THqdXHlq1a9F3bABC5WWoUSMACoaS1c
KBjSsjcRVIoK8frOg8jDQcYJBXlgm4AC1WLuyqcGmR5nFAMhLssyc2iq7gVoIhc95MQLAT64KJfe
XBhEV5nJTYyPiq8VLFdpGEus3h+MXsvnQrjlyKAmfwhaRy/dQJuPhevWy9CW7u3Y0ebGezTjRCBQ
tEQPA/v/y96ZLNlta136VeoF6GAHNpMakDxd5sm+lSaMTDUESIAAAXbA0/+Lsn2vJV1flaMmNSiH
w4q0dPIweQhg72+ttWUXEhzGOp0g+Juw6gBrdlFD8fDIhlSRHjIsxVC/NqGxj0HP9GHNu/nJuFje
4dMd/XKcGD3WNQqfpvXbc6obvoNUry572dZ8h35nLVD6JJd1yhr052NcTmRddBlR6aoQb3019iuD
gqanUzusHNyxhXXLxNne6qSFLXAer/MuiYpmtvR2qj3xIPSsj5oRVDVZ10AuHdqwgQSB/mi9Z0G/
1vshDwDau0CTt8YxgAo4KvPdLFZ8TBNKhvYyHLG9hFnK33ONc8qli2qLlZD8cUgoKYdIqNJxET/3
NmpePJQ2qbT5LusGGRaAc16VDYNUhV1xTAjn5aUa0+iZmQgYLV2bB+zx9yB6pR+jJYbkj9LkoQN9
RKFG9kMyHNZItzAcZycE2ZIiy3SRBtQvgwCPyZTzj6MAfDByTSFCeF+jDq4ynyoQbhEVzk3xDlj7
SCE2lCvr+8rLGkDfDGtu6MZnlg0nLN3pk54AazRfTCVpMpU+rMBKDiCCtQcwQBm56PCjF6kl5KwD
Tx5omsudW/lY8bkbTxQUuyI4ZL/4NY7okYhwHztCvtg1yEsyrVE1odBLZorCZMlnZFqkOm8G0BN4
vVd6TUgq7WZpingWoqR5z0uK111EAywWuHUgfUCw5mHyE78AvpqvVIONIvTr4LGbpnznT1GyszPp
KarcBo2RyXiN6sz3CphWEzxMa3Y3AGudvzXclvbLU0P74BxFzVzFph0L30p6zFpOcOwu2SUzyQWi
U5wWUbi32QhmNcDbfghlOD0EcSAOc2znPWA19woYoNtDNPP8GC/TugujUX1otUzf+pZ1rzoYzTO4
WtIVC7NNW7UhlZdiXs3nGirBZQ9R7bR6wMQWFc95cIm6zZuuPfS2ubVZ31ZRb+nzf9d6wk3M+V4v
2yxk+BGSNIG2/6PJaIEY1VE/HHZB3MalZwacd0H+1Hdg0lzd9HWgHgiu6gmayxccTyhaQuGnsOpF
nLwlWzm9NFlySAe0+tznT8HSygsjXVN0rKfgayT/xTX/BwWeYJ+HkSRKIPhC8P5ec4tBmOol6uDe
lG38ZNmal3SNKJoA1ZU8hlHLbDtOOMnPNMJCMhANLlth4iuV9aZwIUyfKI70L5wBP+tmJIUTO4iy
HO1gEPwgPUZ+PzQubYZdCORt4DSBHnVXo8Es+oHGVVx3dTEYj//KkLQpYj98hDC4ICOxqZAJbBDf
346UODzRIxt2Tgb8Ipf1UNhknduqpumjaqM3OOOfLPzEZabbGS0CCnUCwaAYh6y/5U5xuBbJG9BD
dwUhMrteWCxP6WCjynlQ24QLJeyz/iZS6QBiwhqsFcSOrxrm2wJEO0WlprAN+E34qdbDdY2MRhGo
YNfTJT8IB9segTx/zl0vPnkWqYGUd+FFkosO54KTaLuT5BE4hp782c0fdBe4StdiOnitiSr4iTiq
GfEhQ/SgKeY2SD45rJ0CS09exq6xX/77ovjJeZcSuO6QRsnhbUh+du7mVsIxusAuqjxiq0XbQ46o
2DVIfHfgMgENGpKUPk6Zx7DddJ9ZkPhl1JKl+4Ue+pOxAcaKMMxDmHwg4SBx9v1HO+N3FJt8uRtt
lNwldZNBq4iW228/7x/potvfn5XfgzKfpLKaNfSPiPa/vvzfV3/mvr/Fh//9/7eQ97+/OnyRW+7Q
/Nc/9CgF/v3xj2xX869vhIv54+q2hNF3X/wUdvqbONPvSfO/+c3/w6xThqX091mna/bpTb81E3yT
f8lHba/5I+6Uhb9h70wJXDBbICLftOw/407pb7AgoGHEpoqHCRT1X3GngPyGrStD2jncIs0I1/4r
7oRoYeqnJMoJgZkFrnXyT+JOP1oTCEAJ9HvsDHh/eMV+MIml3Aed4oPZ6x4xIDMQ8pDGbtxHdd+d
/3Jj/niA/pqs+tEAh7fKYbwK4mRLcMFr+f1zKpNIkZbler+k8jSI8a5VHUSr8DHWNQC/d/ynb4db
jo4zRDA235zQ379dp3yYOxnRKLGjx7jOdlHgeMEC5DB6y69cy5tfOJ1+vpd4x80HC3dfjk32h3ec
NWIEdsI70pigrTXDbp2HXc37/Bcr/qcDmeBxQjUJDxueBPz3h8ONKKnbPrN6PzS1OUYaTSsLxgj7
HkS7CxnQ7pKkZnwktlVIgcwnapcHfKePc6xehU1QkicmLNIldzgG9I0f12qXhPWpJ0N3T9Ci/tO0
DK4yCWEWwceBYJ3/zdHxFzNiC/d/wPOG71tvvEqAO60wt2mT27NIV2AMf66gicQwJQb9zi1m2f33
p+EnU+K3C8A+icUG5w8yLN8/DmtDp1DyrNu3gW67sl9ldynjOtzn61ix1IPckDenPPDKbIKkLdJz
WOdwzJI3318uZbN65ei7TyFw0C8+ze3I/+vRjCtDEBIJCER44BgmPyxBltGWklSIfR12ZNq5OoFu
20TEnMap98tEKrcTkdJ1sYRkiSuh4uj3zf1vAzcoAH64iM0LhUOEYFPZKr3wh9vTuhThP5azvVim
BizVko/OWkJLeMX8kxc6LiGUue62Z1x88Gr9WC/OVbXXbya4EEagGbY3KOgZucfL1IVPnL+PUQXt
o3R+nOqpBjeCwzDDCqlyJR+lkydLmu4VDVY4R9ljbGrq7ZpkiaFTinBeDtxr03DXWmCbncw9N51D
CfFhV8ez/56gQ5rvm4gH7xnI2HUPiA78b738gx7Y+GLwz4sna//dOrmoa+O0S6s+Sp0sVjust3AO
ibBQeQ2lUbX5YZ60sHh/YypguP6SCNFfp4vdkoHSAKe4aIIcmQDMl6nR3ZvxxvpZd709YRtCtm9Y
V3foR273XT94B5+lcn0xkw1auFFgp7ggCagWXHzdKU10tBSpSvrrzECimTtPfYFEaB8jwpOk6LOM
n2HRM4Xq/PFraNd2QAOa1dfcjPLFNkafVRf6cRErO5CC2wHrmaEwkgc+SX6OdDp+peFij4kn85c+
h12qSFGjv/ZpUl/3Ll+ugnQk5Rzw8MRHBnLkgdNUvUKNUo5gWl2pSU4uQIsNIGQs7bHnwB97w+bZ
Kwisc2vJ8wHccEjy5UDDdZ4OZsnicJc1aobfJE1QzhkIBS0Pzbti1LtpJqLsiapeIS3QwCywywz0
6Z1eE+fKOmphvsG9XGQlYr8dL8Tg61PeMIUfkmTdnFTQ3wZ7GjSszSeF46SCDwwttqQMAjWBtjsP
aqA4yjqR3YQMXdQxtGj/4FjvoksHFOPKXieBhoFjfIob0vpVDYvDWxgPIOtBq+bhotMIje1mN9rm
ygFLwSrZtnGBcGh7V3fIB5WTFd5jI7O1K/QwrlU/9EG0m7rZY+/EodQuV5BQtxepgjMTti4CyAGV
5ASlcbmWhvGvOrXxlww6CCynA3rUDljj6PyuvxpINl7hxrVf9QyzNFw9t7WFxAzvzhN0wKsOYs5n
l/cPCuG5p7QX3aXH8+nIoqwral8rXopMxze1WoG0eW8L5ga+RwKUVnKqkzubz/QUQKncEURIqjim
0dEpfy0tj9tLmoZzAVcpOWTRDP9aPCEjELZ8R10un8zQyLe67V+8tQFEjRCO4yoBaLZ1Wk1z+u43
WQNtna0VT2xdukBmiGGO3l0D1LkWLSQZQG6Ge23jOzmvF/AZpJdLPARHj9Kp4kzrU4sSupREh4WM
gmvpNRGsJtONDaZzEEp1IfJ837RiPbU+ZA9HR4eIXvbgpV1WhMag8PdgfOq5d+PLaOtXG7pbzRic
likVp1Fm6oqDdOyjxcA8GObTa5gAZyE4ehsu7dcWIvopYA2vSO2RR5B5dWpdzi7XtntHC7dc+X3k
vq5twJ4E9s1XuPnoSTMjqnns7xrKkyJKBXZyoXNRBizrS4N7UsFMqy8i0SaHpZ30wTSzh4UbY4n1
8+TuVoSaVKXiJGDVIvgLtJNonzTsJlypqoySeV6QhGYMfEqgagtHWWkV3C+MkQ7YZ8kfw3SIq37p
L/ougBmSNA0QGLTWa649eg9vTpnG7APMfzFKI9kD9XZpX/qtIy9DF3TXdTt1cGyJeQevw4Dw1jhV
koWi8BaZniK7nNXSrPtecnbdC3a3sGBti8ShggTpRSQrM2CHM7fTV+pl0cU6MshU4ZIV0APVy6Sj
vIYu49pDohCqBOQ7iXHz++Zjum+U+dzGKi0zmNhugk6rvorhSzwMkk5fxwb3ugDJBG1yVvNjuqCs
KNSqWSnj57Wnzc7PVneO1yS/60VuIdGMQ9XncXuRtiBqFJvFoWlkePC0Cs/BuEILH/pPHTJtN0uQ
iYOEoQiOWXefe01zzGDB05OESBhGq4tKl8fsDFt2XDQwF38UTtlXHiECw/s1f0/0uH7kPHO7HK5A
UcAlEJ3hOxI4PBnOFTjD7AHEjdwOElVh27LxUdrO7YOpXm4yzsdySGH/g7cl2DVxY08LzUnJQh/t
cQgP5rFJc7IfVyN3Qeuioo7oB02b6NCZyeVFDJHyGkdy/Gll8EyRTg9QSbnZZSxkRbLW+P6UugNj
6KrjaHife3cxS/fWqZQUW0YZqtm4SlgU3g22J3gN+vvcRO7g8+g2msKSU6rfxLS0h2YI/RJWWRie
dLMLoCPfOprcKLo89GYNL5G4+9REmYZc6oYdArWk8hE/2DdBUBrPeuUwq7QgLe8gUQ3vFkrYja7X
/ATTTeXy+SJm6ScW2PrQd9OySxjObQ4ffInb+VFYSm+d7ZcSpN37EqbtPZLgRZO7sVQZheQQ4Gzz
FsO+JIMKTqNmdM9ymt9NGhA5Ztk6lXzKs6qRYxzBjYFAjA9bX8HjZNq3diqSOg/ebThMsKNSw0tL
oHi5TuV7uuJZL5pQx6+oNpJrh9VFS9i4xXxcp5Y/MW8ceJVn86NauqbUmYkeZ56B+Wf5dAuBcVI7
2sW6AifIb3QDuDzhoh/g/Jo/5hoG2T7Q3VTOUjJ26QDtz4ul+QfXOcCUoI4Ryxq90H/GSmAnTiMN
rOb1w5eOZHiEckrGV2cDehd4UKMYUi5pJUWPTVFNXVCXeHwh17EZBsYigJs2q+yaDaglGHSmiikf
fpGQZmlQoUPtdInYLTIIgAbhDaFE3npunfyih0X4uU681a8UWUP4NleYzwsYOmC1Yi2cwoEB5yuN
StrnSPSxgV6hzVcD84cqFm9FpCvqMiYLTYx65INDrUc1/ygHoGriOHYh5QVnESGZwAYnYSyMmrS+
kABQ5pAITa6yjLWfE57xZtfkMGwj2hKdhabZUTXxeJ9bkWEV4nx+abEHlAby9MM6yV0E68ClonG8
pR3GHluWX3+w3RofhKiXS6RjluOiGnXF7Bi/QzRChVkQg1EXVi3ZVy6G9YCn3N0tcPQf+yaCdVmZ
ITqEaxIUBuseZqF6tnmhERuZCt47mPom7uDUtZ29hcSQzPcszyytMBRE4AhMSNUgaIFva+DIgTYL
YzjoV7NzqHJUOYXYZOTYducuzdr14Kt+fQ0WATl7mAjNqxp6TFTAaIOilkY9FU885eunFK3VFzVl
9gEmT5NXI1f6lAUD/BwEbj5Vhdr335lZsYejTJIPQ9NzejvrbTOQ+WRJiX0DpzCc6vgsYRe/Hzge
iIMdpHc9YtJHXw5i5bs2XPpdGFDz6tEwf4VrRNEd+IWACMznuwA9wgWTdLzvmfMOGNcwntNlMC8m
0yiW4BkbYFfx5/VZwS7tUFRN9Vx4jVshn/i5lKc4kk2MutNFrhT1OifPnBEUYrCNXQGO+bxkY5vs
stzYrsBH2+6FbYMaJhNqYSmjRKsv2OH16KCeBiI7RAp63aNvOOXPI/Hak50pKgK4ouEb4SsZYUwW
za1IMwHxNVm7+yHUi1/Eth2PC+JEpYC/BjdCW1zoPFeuHesO9rMQ6hukWuiMCi7NiOfksukNfkq0
4sMDbD/mAxLnYgOkLP0a5t1y7Ox0xJwBdCGrb55WgQMnzVv3MjLFjuHCxVQmHNmdMOtpNTe5PCUL
DNdqXcMj9ZwuUDzQq07D/FEjlVo0EF73taxdmdfp8DmsxTgVNcZlYMlM/iPs6tPdtw77HwHC/0z1
/gr1/i8Z4v+LgHDL8f89IDzK/vOk38x3fHB7yZ98MPoN4wvzAAQQvyTfZh79yQfz3yBdYE5AgDwl
KHMIoPTHOKQg/Q0GI0ytAE6LQYI2Ov3HOKQg/A3xNrDmjbJEGAL0j8Yh/cxN0KYBNOXhdn1Imf8Q
9MFIxonTLkn2q13sLrKqiElPLke/vYs8E+NIXit0FD66M4bq+aVehuTCNSI8zaund0HdVCD60R7m
6fu/3Mf/wBN/yj6TCEQIgcIsRppzy1p/j3RYipz1GM/NwS0BfNw1nD+lJzrkkVQUdQeMKGlWDK8w
4pRK5/OzwvmEoQSEQUKoPfvgmFW7IZrMo0dnQwojDRQYL5BHFSzuNhxHnLuqoey2lW5U6GEAHkpE
VMN32Nf9sZpkXX8JAXExu4JqURdQb4IzvIe/Uo2+Tcz5jhFFoERb1gmfAGDCj2jRUB0J2oCUUJhT
Htd+Gpd9Xa8UiaAgPSZsYg8s8Nwp8zrvoL2JfRAEzuTCwPQ1FaJP2ZU3hu0Nq6HRZ3WefUZWNCin
Rv2Ks22Q84crxUgGqJr4YPBL9APlpdkQzn7O6AFZITAWkYonoO+dpngsSBItN7O22dNKkZh0eo5v
XK4ydFaprDo5NlNZT+F6GmvJLhNnl18Q2p9ShwQXhFkNuQ/aBl3E367+LxgykWjKMW2EwKBhxgeJ
4wtxDT+DdYmLo2Dd/Ozb7gZAvL4wGBZyJmYJfoHBs2+Z/O9uURxFEI4gpOI6MJvphyWFOiyPE91E
+9Qk3hb8aproohEZUtFx99qg/aks7D2l4S2ab4JpYpkvuyJtntwEU0qnYefotmrJpIt/9sh08Idl
KaMZFTL6SXmPllZhmpcH+CM5Ri/0JLyNGFnAngKEvdqP1ugAJnC/fZYEc5MQJumeDTShUqTzgS8w
9WhveaQJVVfDIjqceCHKuSSY2CNsO9Qrkiac+8MM2bolTUArSHV8X2OOq4SBf+6rpJ7ok/AHfvC1
f2Zh57JimWOYsaBg90Vkm/kkdd558H1Chm3hjXyZauYVtq3HCJdBYjhaZhTb+YxwfNA+pmm3VsaL
wqDovPjTkgj+MQu64cgGkC0TjEkVJY0Pc5Jb0cuYgS8wPpOt5kX+7ovn8aAcAni6kHhQ1TICp6Zq
G4I25wN7BmqyRQ32iCJWDB/zRMcY88btZaMye4BKjKO21uxEMWbj6MWDeQPKKFvB+jOiHON+sLOA
WTgEJ4lMW0gC4VgYeb32yDkb5ALP/Ti3h80cdx+gM6zU7KkdghX0QG3Qn8HN6Zd85B3y0MN8Cjz1
EJERg030/NqHkd7Dmrcc/Mm615RLtRNb48AH0C+2zAwhMJPnH0ekWUAA0Bf5yGLME4ke5dZ/ZGhE
2LIilUQzmz+2i5d9bbhq6eW6tS9RJFb4/wN4eUIEFGfI95i3tDU61rD1uvnW/Xg6FA+JVXNl+yA5
INLNDus6Plih5L5LhxrFfjMATcR8RBs2PVLa5lXDAzuVCKGsBRfS2+UMH+IaIvExBGtwqrf+LDAo
Mbf4BgJi2Qew2rbgcvmwpUUwhwmWNbEaegtzx8eVApIlEjfZdT46wjapDxhAALV43A1b57huPSQ8
TO8YhhGWa65ICeztlXIOS9k28454lOw4iACSar2pGB4ksfWqs/Pu6NDe8ZqY2w4WlVgn04l3aPix
Gut9PNXj546TWxLU7rAM9FqoZtkjbZh98Vz6yZtR3M0LUHhQZ2Tfbu31lDN8YiFD+yRHVtS0DjDA
yISX61zTr9HWqWOv8XPYxWn4YXFwE8qgS/bw7s5H5jgbS+k0EpEbBtALTKOeyr/gqEZaijRjiWdy
uVEbPOg2jGC5zgsMg4lvh4jseuswfKTlc6U0AX1AHx2dyaAx8YP0zN/h1Fg/ig1ZRGKIT+1Mk1cP
4xw+qg1tYOIWO9fC+BFalk4sBUNzdSRgIjLM3TViLOLAN2CSgZxYZV8aY2yB/Y6cjQrAW1NS7z0F
IqMjZx4orS9czR0aN1HfdWvqzqNYInQXyTFwMyvb2sKVDtNbe+y+sR2MkADnURvy6bBGP0LVgeex
5qG44c3aHGFzSPd8g0aRRdkuF14FG1Aav7ElBIKAmfo2OrViwXLj8cW00ShIEiCvG6Ei32CVrDE8
CCnKrr3NjfHKNAlfkfo/63pJT9RgG0NidSgwNGS4oBsPE13UXVrjddeZa5IXhrwSmh+ExS5lncX7
DFjN5G3ZbZzNU9lwHX9jbzOHbiAA5IKNzKUbo1t6B1yHm3VvNoLng1juk9+x3loD8QUb7SPAfpCt
or1M2Yv8hgQDbzaqEhspbDdmOH7DhzFwwQFjHJMDMh/6wo8Mq/yNOOKZECVG2AFDeg2IZDvyu2Fj
lBg4QE8iGNpXJOfYE5iz/1VtVDMPxXu3cU4M/YL7dmOfa8t51Tc5eCjAaJ4MDxPP4TwDMt06fvRa
jer3VMDX2ti2P3V9kgLaqvRqSJG76PVc37SJuBNufG5jIBYMDnnAMUUvomgNdouekHsGzfU3rJvo
5dwm5gYOsmi32OgazS+mFho4dbsNC6dKTNW6oeIOuc/LuHEX9ezf9ROfMNMKYFnCkr0WWgM3zwQs
uNsQdLTBaH9jQHVbv/cbqKamxnE3JPzYWGDsaVYvegPbwTCoJ7bBbrZhb5iedYVQODmwDYq7DY/3
SQwUvyHzZIPnaDXD3boBdeTZ0rt4zGhFN9yO8foWRij4XPgG4ycBq305xGCXOPnmI3zZkCA3gG9B
8tG3p5/X0LtCN/w0tcFaAn3dDhv+B0Jov9pYTFd9nIirdpMJMkROyvSbdoBcH/nSb4JCukkLwzw0
QMJjC0BjIa3CIXiLmZzK7DrPE7IKB79xReqpNj2ZuYZ+0cITzEpYlsKpyJp1zs5zIye99ybEIi81
g7V4yzYnfTHMFloNXEIenJ7zKn1RTGbl0YNlKTAkxg3xvj64YaDV4rE+hB111E3B4Rbjh0lF4lOP
w4lfYU7Wkl4mIDthGWS9M59FhNBixcjg+6WPB0ge+1zp+AABY+weVJ+Kc1DzCftTjtzCnJBxvIZD
UibHBnYpWwhMXGtOvr8OyKUukV7uph7pigIzWPCzqdRA+smD4CqIl+brpC2m5uUUqDKUqK+u8ZhP
aGC0OpiV9meSA/WlYsX9CK3FHbJTvcl1MFWfYUUMReVCa17igAdPk4aLIZ5nfo2kFDZdS7wqhRkc
GQqkXnUqo13fZinY1+xMigWraLdDRn+CWO83CJt0kE4gLMa7yVnMSphNY1Wpo3Q91IFYVemBiSDH
GkIv3VGLUVvIMKeLKEcE5p/SLuberYinGONEk+Z2ohi1NdtFYPRm7kPt8qMrGOSCM19k/SFlGq0K
ZjIA+yAPKu2OQoahRa5bc9WsCvmgelT1hSf8+qKDjoARNbHpTwo5+odojoeLcJo0KUJ/TgG0g/Co
48m+4w6gTpv6WqEGbZN7Ocj6grIZtZkTC6qnNYAlt5/flQnZxeS8QJe6Zuw2DOvoRSo/+ohaG+ML
+tm9exBod3XaAI9LT6Zfon6kQPTMxA+pWB50nRv0Xf0zvOayqnOGdLizcPEjYBO2151HXoxD0MUh
blSgFKWlT0LYLDtzPw9zhPiPHc9uSV05sWFBItJHpD9Mhv6+xi7bHjGIMFNoYgPZH1WNAEowQANq
kf7TZU9qQLwRw1QuBEWyeRen0yzOijvoS3VNkZ7upsBDcH804R1zOW0Lx3T3ecnjqfBRXn7WjTdc
+tmMHHAQCgymCPkrzfsSdgxMR3MpKxlJ1KMnE69gvBkuFOxdRYwxEDfeDNaLujVFGFgtrmidRYgu
0Ot8SGB+9YtWxXSEl9f2sCKH/duyLOZ9o2GvNObJKU4HczYgRJ95235YAQNhFHEhErhSyZIZTT8m
TKIBdrprKt+N4RtM1+IEBN5cjQk+bFbPTw2E16fIaLeHT+DK9Kt6DTCr6divqBaqRE3yzRtpUqOP
5v5Tj3kyokTSAwNJGQzYrugTCtAYhbz9LJS49SHxX2P9iiu1hm1bTrh8hNbBNSovEBHuX0NQ2yTZ
V9HlSSWW8WJW80F0nX/hrz5td7leo6sOJfKOkmG8GQIMyMCdILyKASuaou4xm6FYke/+zBKAMQzP
qKRBbkRE0suLLuuXjzkXfuVn411UN3hJ32Uz9N6+funiWLalh2D8gcRYNOk6iRsr1bHHHCcMPcaR
StNBF5jsWGNSxIw4PsvFORs0qs/Mq4aoCcpgyyHFyvvC52m96Ux7wrmLXa7ux68MNknELNIZg0Sm
JB7TSnsjIpAr5l0cx9g07Y4joBOUqe3gig9GB7klVuYK9/wrBmcBvuaWIOBofFB9b6e9GOLNFqpB
jv2EWdDjXe6Lu2VkvOq67KUZBlfGsHntvAi2NtMgvtdifZFZ1Y/1N8N8F1ytIu2fMsg2ArCns68N
w6qE7BbXxTTkYp9wvr5jR3EH5G2ryYKJol/E+/FAQRJaSJEn6FENRA3Y0eGvqSnqrypqMoCjuGvx
8EcQa+BMKPKcgiGh2ilZm7bPfKFtSQaUnCi+Z+TaBD1CLuwuMWZmy76ty2NC4hNfR9jLB/5gkwAP
O4dvo1Zb9BFO6v5JwUxa0TWdZ0y2MwSJ8NiLHsa1Yy8Y+AMhs48hhxarDvUljSH1hAN289wG5Hpt
47Bs+BrtTBg1H3DiUIxWmsODVitCfmz2oUYm6Zs/6WfFk/QaI3jbdwyzMpdiwTAj2KcoSlZzanj7
EHtZ96Gm80Agn7UwF+mo/TSiVn6ha7bsWbI0zyhsvUtg9uCsxLy8Tc7oGwczR+VHDAcurqyjJ4yy
jOKd6SOUD1CDPvlLMyMFYFW2FzpJ59LHYXCKeRqcMag4RPwmkJcMiv2X/494//5vDfq3n3ObL/T3
hHfH/9fDG5/fPkv9V8i7vehPxgujJ+YZ+n4IwhWnCQH+/YPx5v5vSAwB0/7OamEU/TfjxV9qg1lt
GA4MBzv+soNtiOufjBfQmIQRyCJm1sbw1f0TC2i0ceTvmR18qQHc3PiewNAZBuh/R8Vg+Fxt5BI0
rnP9OIErP3SrJ9+QMHKYAdnVfO/XZNxNuQLjBAXFqJoZowOwBIW+HRvJy4RlqF3G2McaNKGHCAym
IdgPEs39ZZIoQas+adabBhgDJ7KBty3IN9MM8jVPaNDYx/9h70x648baLP1XEr1uJshLXg7LjmAM
kkJSaJa1ISRb4jzPbPR/74eys1oKOSW4Vl1AbQr4Km3f4HSH9z3nOZ6pZ5e1qU94SYJcu5Dz9145
WnxSzHMArLX+KGQlNyHpM1lYsK/cNLesp6qBMSRkOM1ojc6MVpj7qxWIajqPIfSCu+B18kIYNN5n
UV2MbhyYmMS8etLdckqVi6gam4tUS+WPIsw4oDlTAFy5rVE2ram3AcOMO1E2i/Z1OkZEmm/1RMgU
O6esLTeRoeVso9eJvEyFiaMEsdY3LB3TbhBavC6RAD+EDRRPqBRJjOvtdVWJR+ncFb1vPMapHI9Z
alU3mVcj0Y4eh995jcLJ7UbzqjXO65fyupTJ12Utfl3ieADpqsEwfJ7MK6A3r4Xa67KYzStkz1KZ
sWRm89o5sYiq82rqi3lhbWpHd7vX5bZ8XXpV2lyn5AegpGNhNuYVOn9drKPXhZsWXNcs4dSBj5Dz
2u638zJvzSt+/rr4i3kfgP+quFfH5n6I2X1HRgbgII1x7sKoYMweuVYkvqUGYlW38ek/R1I586RS
dYuu6/wXD9btJlY4l5eRdoPl6qxWG/W08lrdbSrHeIBj8RAHPS5QiWGXE61fn1hKyeGjSyqkHOBN
oHiHGz0sji0Koes+zZrTsFFOR7M98+uEs0+cGiYCqaHmpljxFmzhfIJQkvHCK1XzNAayt/DtsL6e
4BR+l40fLiR76nAji2ZqeIFs+26aNN0NtJm/Uoz003IkT0lQbBsdADAVd3suc4qCimxTDyu/asBX
o/OU64qVobPCeDPYcumn/L8du0lQeGYvZo/ZVRlEt/JrRXmWWo0buG4fqww7pNo2970YL5Jcx9UZ
w6LJtK7dBUh88khhExu0D+aQ4o3nqucV9qk0q3RpBCZWDuEoVJvBp1AWtXDP28o2StrxyMcIBuG1
qNeZU1du71nboXEuai/mz0dadh2XznOt8bLbOT7ENq/2hWxiNy+0cpHXvKcK3nzIqXRYLqempUCX
KpbRLdjYKaiBtGFLBTJ8wMqo3leGmNa+6HuxNEb4ULEpKC0n4iLHOo5sI8pdu8HWK4DHnDfGkK6T
1LwdJ8QXDeihJ8iepuRAW+v39DklL5BXteFitONiWWZYPxF2m84yFdq+avGcJxSKeVexqIwyd4KF
Yku30ZOMPb3slpU50syxFTgklR3M+Hd0igVQWz0TzqXlYeK2ylxbVaMBEUmhujYafr3OPQgTyz42
4ZYFWe3cioFlV7ELNjiZOnWrAes2fhRaCNeYThUJAC20/TO1t+u1Mcppo+ihzhlmtC6NYqLGVFhe
swcLUR47Jf3w0de9q2Ece2OfOx2VTc0IlwGqQoiS3bKnZnjsAGzcJ0lkXuVcE56v3hj2oPLNyPW1
EQoQ+rcrH2XrddNZ0xaqjbOh7127cJbjY1stajdi1libFsdgigTKZd8Bh1rEQ0qFHpOXuaB+2C2z
MaMhTQ7IedcP2i4fkmJclglWKv5ztpH9QNmvMKGgYLvzjtE3D/sxiti3sA/rnrHl8YUNdfEYZgZr
BrxP7wXNTRHvMamUd0RhoACCJ2FeZaVVc0i1Grv7wvmkfVzcdFZYFV2UEK8Rce8XN5Fl4SjDTq67
wDlD0qEjV21XID6O0xB/kZ+1kFbircVDAj8iZsVtm63j6jrLyzuEvJjY7an+QnAtDk07cyMKdSuI
Y9NmCT9U8OsRro9ghDXSKoG+HBTvTib9LUJlc1GEgNs6bbpGn8lXn33XeRkXZZLXrh8o11jRz8hM
aEDyRe0yzzqOS7njGsiVF2pjX+tA5pdT3b6kKNkWiEmO55fnzQbnN63Xj11hfj5eIwvPEhlMdIff
31SzsiBfeAY/vx2zjVMGx/1ICaHPH21MZYuE04Tp5HuMJXBeAN1FiWocyWgAQV6uWjPe+J2Xbk3N
Pv38h33wmMy/S862Pwf0LrL697/LUEwH/gaWWCspmuVQZLdJgMG1kRQifctc6U3302by37KH698l
ab7dE0vVoMZPRoeYgwZotLx5VB8yof735epqdXm7cv/PX3fPdfNcZX9d0VB8fL9j/s0/+XMLrcu/
nRljTYAP6TmoeWgr/9xB818gn9PU5ddocEjnV/WXSELX/573xiRD8bd043Vv/WsDrePKYnPNBhoN
K9/hH2ZGvXa1/19L12J++XAv3vaVq6aFT5XSVPVTT6Jnk1tfM4NViHdjGzahAdCWVl8uu1OZsOM0
uluvRcrua0e1RJqq6gFF4TbbJJU8azt6vTrnaqc+I5qENicu/2WnGBF4YBPprPAFMiHzTq/qgCoR
VtoRkOXCZqU6V2MHLkY4vSTS/2aQY7IeJ7vfKYnXL7JhBI2RXvaFVSzSOPAu2maMlxQCIWFrSbF0
Go1aZ5+54H4Cj+33XBzs8qq8rERAqWPQgIi24bBhM8QJHe4BFupoPZvKq6w9rVOaIE6X3cVRUOwR
E5JTghB+roFd5xCLwWUiGDYv1cDqFlLFaV3awZI/fJbr1tmUh7eNE15ESP50lR16yKlbjnhf4rrd
SSgoy07qmPSjYlpKEbVuZTkbQ23FKqvVU71IX1Sq+0uwTdrSGMQubafdOKmDqxvluEw7hBC9qj7X
QfJYe+aZHwwgNG1F4b8DmbCHSq6HpqerW9tHSYETR7NGf0cnHbN9Ny6DOj7RC1hIXuZccSY6yh37
vEXHvEnZnTxXdflC3FmNG93HjxGPRw3i5pr2a5/Zj4U3HHnxzIJycwFyB20waqAV+61zDDUv7VhR
0CNMaGnOWmFhVcW5OYFOapk3kQlD6NEDlaIv+I76SOCOXSDmNs4yGnrghKJqY3ALObMYHALUYZtD
b7nqtScrG6mpBXV4PIbBVeALFAJ2xh5RNlXnDjzjNp+iuzCcbtLAgm7pc5db01uV+KP2Y2DkuwbK
755mFShdpVeOp6z+VtcBjt2CN85KvneZXq4bzoVNILyVITvrGGJrBJaMtlg9c6oUNdvA7bypG3YP
GoQ9YymKcjlX12HtszwkW3jg51RNrj1tWpHT60ZqyxbihaShddjwRPRmUzpcYN3SkcyCVVeA7fOL
oxxDUTU+lCOigLZ0gVst6zG7aDJtUzm0CdLipPTFMlO/zcQAJxpWskpXiucvBzhdHsS/MpJ8HM5+
sJONVe3VYNhwYIowQjlnBJMhb4JXot8aoUSnEa48W6WVpmjneM857/bIzS0Kwx3wupvX6fGP1pV/
9dv+fyiDY6aVn64Amzx5ZNJvn36EBASH35u3U/+vv/0fk71NkJ/myHnn9maix+jIlK1j37NY3d9N
9HMFBW/ZnK3wOpv/UylhojfB3YvZ5Mq/9Y8V+Nce59NgwFeL4MEkP6dtUSJh3SP05EDahAdJQZDm
qMvSwzdZphhUEGBXy7pvjzobayPMiMnS7mST7iuDpXTGAefWKaRBY5U3NY4yc5sCyeqn9FxRzOO8
M85Yn04gtd+G8PLUYLphYh8w3VvHSdtvsJTSU+gWTiaeRtU/rgz1Mp8JIEpM08CgZJEyL6cdbX1d
ezFtn2WgpuUCH6/Y5FH0BM7IfC66Dk2KmIR2M2ROu5GyBFmq5PK4sy2SwqKZKRHwCavA0G6bGKsV
BfrhQR2ZroYZXcIhz74IMvMprh/R9ebnfhVBlCvM72jFqbVGUnPHqk6PfacHOyWt4Jztb7A1ohp3
RiHgnSSNbx+ZOqLiqqnMy2GMr3xV5uiT82ap+Y1GIoxqnDVRK9c5pF6m99Iqg2VQIgOOM1tu1cy6
A91c042jlBIZDfpboBsI8yux1NViX/nYUyIcT15UxlAbq6uZO0CzsA6+y8SD38yfQTMFn7b2L5wU
QF2Zl4t0bh1X3dLL443TAdvJsV10NJdUwhFluLXik7qPT2xa27ZO5yq9ram25jbuCzVbKxVTqpzO
wrBcFGPgIWYIbl/lTXZ+Fhh24zrACdkR108ShGom2j2P/tuAqRNtId3P+yKP15NTYgLKjqZkg4p8
qVg0uxwaDw4LAjxOrsmY50HH3GkBsj5/aPdZOWbfCnrlCSxUi3Q0pJbFd7wagPpkMK002gQYE1F2
6Y0Av5J5iFbio2pKqvWQqQ8D26MbbyyuaDiq28GLovMyPgXTdSy96NnoTuogWvOxUQegY40DFBaE
L68IaLB4gb9XcZ3shSzkFrg8AXv052l70VHvFLdv+5hWID5ILTZ4M7MfvAeYQ61Bc/lZ8Ro7XnGS
JgkgcCs9tQS+FHoSOyry6ZFujAbZa8ZEMae2FnbjnxsTNFA/holpOP29hzPh5yHxjybb8+I5u2qq
5+fm9LH4LwAmEHOAyb9Xpb89p8/Z2yn29c//nGCl8TclZ9vk6Clms+9MIfm5mza0v22NqVdFIGnz
f+Y57h/JMX/on/Kz+JtwXY7UyJYFOBPxR/Pqa1bAm3mVvDWsx3P2GsJMGwP9Qfm5QEkgca/By3OU
QNngAa2K/RQbAW45v3F8vIjJkFLi8mn1hzsh/VRupJVO59YEa/LIpDmG980QSrkRelbyOUfodV3k
QkJzLcDN30YcxhbeJ3+8i1uS8uw8nmC6enF+Z+tKBHOt72EBLiJMDVaPLjZv7Iem0/GCLbzKBhez
rCoJu8V14nHkHwm8rrvRTJ9v10/KQKd/VVeR8hJjm0yrpdEFxA0tVGyOQHJiJRLa8aiEAtyw6jOZ
Lnudz34Hew55T1lnwa5RW6U/JfYFff8ElaHnCDuyTZT6ZNd7qYamcQTCEWcHtRn2xcf4fuP80W5U
iJKkS+gIA5D5UsnSLAXLbTUT6oHO5wkEroj9urcL2qbx2PaoYTW6sm/lI1mZtnpNFx2QK7IlfaJp
HspQyYKTqIry9DbTkSM+jEM9VDdVTBEIf9iQjhkQR7jjCyeIReQ6Th7o6IxGUx/PpoQ8sgtn8pyH
gTjX4sgb8i44JQPNROPV0+tA1KpTlfPk2ucS4AlG/GPw1Xx7ojkLDCik/cVclvrrShclAhrQfjZv
xlyfq/z0ik5dZIw8GKAykzqvbJNHUIMaKjjPVw59ccI/tawIghul91LgWBO2YqdzfVxIHD0IwBv0
ZpeUecz/yrPSi7+LLgGJLeEsYpQjMcBIt5FpV+FL2RqKuMKLl22mWeRCQdGJbzy1aB5xUtOsDBI1
c51sDjbj/JEAWmuL6ChvkoqZLQCxDlXPkvez5FffYlAzi+OsT1HJ1YFAmpRPRrycIHRd9N5Yu7QJ
youixUVGel6OsrPuTQ2lvd4cNVjiV6Wdtjei6J37Rk2Lp8iMzkVVWHeqH1HDNmMdR61epd+FTYUN
i19LP1jQrbzXsWVV5/Q3k/uCzjk2n47+Cwrbb5Mv/FPfF1bmykKT1bIEDklPmypYHypXetFNi67M
k5MRWGqDFlg2D70ciosk6I0HYVQR3sTAaLwF+3Xf1ZJJX9u9DSRb4cSS9iI8QV6mrGsF/k1WZEde
QNJNVoMNswddXfA1v0xGBb+mA+5VTypeuQbLYivMndlE/BOGqC59O7vsahAXAmL5S15E1QnUPrHK
M4/lwjRiMmDVNr6qkd1CtRxkRBFalMWAKD9KYeJnsWqeWGwtOHIi3oiPy7lxcxKG7Dhdu+phonaO
V8dniUoDZ6WbsJrveQ+i/gebUYe6ct176lnXpUnpptJnEfej2WoUjQO6DUz3Ejd9MHkU30G9KWfT
QI9pqVAFsc4dpaH6JBqko4ucYIOXmMQu7E2eWVx2UAH2wxBWT+iZG4Q1MdwgzqPzqo1tLL8BEFuZ
m4i2Gj+iajpeJifNslWldpqKtKWZCjcfjUjs6x6AIVJXjZVY9VVx32tdla00TUekIPrCGPnKWcAh
lBCP/ZjWQVwdx0afR1ulmAAn09ImczSdsJRCSXD6oLvTYWEPGz+G1YtOyY+CXUmqibr0BmIhyELw
0NA9W+QTRXujKIti3eh5VanbCVvUdEVVp1GWFLZFclJlnBMzt7Z1Qpb0rsOh+maF+01Z8n1RFcwO
ZwaDcHIaao5mszK9r/5BIICgYbVULqJGCZaZFcG8LnC0fv9PjEPcsA0rg9LRIQ9N9hpSHb3zFhMS
yif05eOTVoGm/HyU97XMn1cj6QrqBBQhPTUP7C0TSjz8rujUh87Rt1jGOZPmydwljYcFENz6dPT4
KD4f9MAh8XNUE0qLxvKuidetwdtKVtJnjs0TosyUZoKG5aBTK0KohthpilatEYUbynPsCHOo5Cs1
J08Ekrdh3X7+O95X7X/+DEuQIMe+gKnR1N8/SlC1Fkp66WFk8+8IR/F3LLVAoIHeHH0+0seXhrYA
Ek2TaFYIaYJtztsLtpk3Q4RQCrvbzLmWk6etp3r8yvXx8XoEY9gAaOBWs+06eDXRLxLhVOeABh2+
hxoqrBv4mbcbG7ywf3xBUpL4bXDnKIke1uanUUa+NKHoy8rLT+xR+xGAXV5/PshvrofSLyduyqiY
EwwO42/vGmkeahPYkbMoFY/ND/xfb9l4drMXcYKV4vPBfvOITM7w85cNqZZ2yfvBojowsTwilWfD
cI8e0nMnPw6/eA9+d0XsQ7Es8Q445mvL4401iKgOXQmN3lnABs8DGi9tE5/EGOTZV+V12bl/fk06
mcN0K/DXUdd4f00mnUoU3VxTbNbtWiBjWBGwkKw+H2V+DO+21myoJU7AeUZkEOPAamQ5iJKMzHAW
2LZRZnSAocBhMUEqXXtMyuqPPx6OYwF6UsrqQkL3eX9RVmPTdq+Rf0NwD++G0tBnLok4qVonJ81k
NL7ASn2cIin4YO1FP8xsjCDm/XgI1iO1rEdrYTnUQSgxPNIDpGDXwcc08eiLLv1ixI9vCSNShmLB
Z5ojf+tgxNDX0UMzYinyfD1ZJS0t7sOyUuPyj+d/hponDd20DRtZ2/uhpJHVXRINFhKAYVjHcd+v
Cbdtry0g+1AUovDGqvsvg/l+d4G8/HwFaPCMD43JykwIPpFkhtma1m2UIqxXAuA6iKSk3nz+tswX
8PblnJdrjnys2EBFkTkd3Ms5P9Fj04t1iGDGk1Cx5n1m/atB9+9sq9+MopNNjLWWPRVH2ve3MWvs
GssJ1a0q6YKnuMIg6WhpBi0x6c5TqXhfzIyHn9x8VTqxv6ph8x0wAb8fL/L8ZLQjDFGOFY2YA6p4
04bGeN8xrbRIef30i9v48SNgb6BbtgOdlbP8q7rrzcSF/lnpLFp0RHzQDBaZydZbBFZ8bYihP64c
h2LMaJaIND9/fL8dl1mF6Os5cNI6uNBm6DRwdzFLQJ8a10gDtGWWOPkFfPvm+6ip3ZWSEy7x+aAf
3xkBWM+wNIcFDqbcwb7ACJ3RguHvLBpKdukCoD66kL7M3M+H+fgV0NTUaTNSjsCkeRirjMmo04i4
dRYm7fkjOfo/mIPyTeQQFfefGIlHQsGFwexDR2oHvgiAgIbaXdXqbxynodwbU21sZae1X6FCP76b
7I0phMyNUnY8+sEjG0y/ajWzZjAv2YhkMpdKbX3vfb3eUML4Isb546MyQP6xSzCQKkqKPAcfAhhz
b6KESW2lQ+48eLmroMP54v69KiXezyLzMIgk4fpZupwFlG93IkFQDEmQWfZi9Kbec1uzp/PTjqId
XQTGVFC7EWPHIuqs4J6spmpyodQi+tCVAP76yOchQesEBlYWn8SdL16k396EeUtBB1rSJz74dZKT
poeSz8FsapZLbLHqmh7u8MVN+PgpghK3DFSis4iTuef9PbALwpDslnhumpTKLicScI/0MXY1UExX
o9WU96Fh6l9oLT5eGi0XOEYWQaosq+Lg+fYKspRuwmJVc1s3gRxxujpJ8MXsNk/P7x6vpoONZJFH
tTFrDQ4uDR0HlvaB6BVCzKvvMhzxDIdJTCUKJFVZggAWKAgxb6bGTspQN7+4tR8+GTIsdQ31rTBY
ozC1v7+11kTkX4NEaVEVabVrfdRcYJbQtQ0ZkvzF1ITp6g9nBMbjE4XpMOMWfqIa38znreNBymOa
X5RWYGQ3xkzxIAOnJa960oCibz8f7sNj1OC+vqKhJUIIcUh+FIVOR3YW1mkN2knHo2Gf58MfL1Lz
KMyobOJNNteHkOKk6jubyIe5Mx7Xaz3LtY2MjXqpATda6nFa/Cg92X3x7D4eZumegbRkzmNnhPTn
cO2fUAh2ho8L0PHnOMHhPjS128yxzuygvpZp92SgRzYAVAYz4uvzG3tAiOYMS1gi226KQ2xRVf3w
A2nQivbamMjFoMhqRTzUdBT4aLZi1HJ7s6SMZpVNdFHWdPqIQK237VL2pfHj859x8HzZP8IXmX8G
Ozoxb4Tev8ARTqbM0ad0GVnEjhUNVhxq4cMXm9XfjWICD53Pt6BCjIPJIIn9ceYUoQ0eEFuEJfZV
e4q1L27pfH54MxkYvD+S1YQdAFtUi//5/lpwFPZMRAQ+OFPn+OvMM53HyMEYurIz3eu3jVPENO5M
2UdrMj478jW62i4fPr+j8yd/8CvAocwbHzblnBjn2fjNByqFD2JsQl+mR75yyfrRzZBCcxA0A1sK
tX86mq7O6iYY0EA12JO/H82kUOZng9ksG59mRMwDIJSIPF0Cja3ejtzPRzvwAsz3FDeZzTcDFxrN
1CE2edAmOAca+E5Vt2kRszd3sn5hzn3TDUqToTluIxzFbq1V5nhdOvyglZlRn9+Yzhx6ZVTOFPUg
YbrOfKxIXbBco6th8FnC1647EzU/wtrQKuKLOOsHYzkGWmu5pGarD/gfK5VEWg32gIkWBGlzw/45
v/cisjYfX6/0j3p+/yqweIcs+i/XGZx3Gf/eGZz1d38tHrP4XXdw/jv/Ib8g7sECL025am7J8cb9
0toZf9t0BfnKyd6m6jP3Df/R2om/JdILdLZsKzUquPynf7R22t/MCZQyIKlobBfoKf6BDMO056nk
zeeH1o63cq7QEKquYpCZP883n58Zd3oRhAiFNSc+7jzjttHNdl+Eg+G2RexvzXLqF11PEqPMk+nE
BkMjEo7MGZEUQFkNq8Kq52N1Vs1dq+IxVgk7WTixPu1hjrKwhxFVehRkBqY/1GONOp50Khu3MKX9
USPsRtOPFkgAbXWLOM5XWF/JijBxDSD7PSFduHFpXOVyrQeNctZP1q2CZGGldKGybvCovEBR085F
QzQTVgdtn7e6ciEms9q3fagekz+XInhrUHVgV+0QTmN6uNPSoH6wCjfoyP5YIfmq7faU5trKMmfB
Uvdcsowugta69FVEbaE2/dBFC6ol5ZykgzFm2/IgwnsBK8gMrB08tCOccxs51hjXj+JH2L6nktAp
mWePnlk+AIR/qiqgc6JdJXRKeo+gOWtYh30Budvca362TzPy8mhRbnviVYbRd8mC2KAf66093s8r
GrlXmVURB5JZZ8JPV7NABbXWqq78kzgZ9r19H4WI20J0e1WysQdnZ9bDrutLt89aKjm58lDCS8RU
lF40tU/vD9YhbM2HZigvEdrcIc7eBbF1MhJKFufTXV8n5KM1mzGvb5iYV35rrfUiuxhJtIN8TFfA
96kX5WQYrfpB5yVRvPMOLzQGEFLC1W/Eqvjl8zBObl5GOwJ6LkUeQZFJfbpHzho/Ov1WX5xA7Jon
Mvs00NKXUjd1il4cF9GYV9W2rGEPl4xo5y5B2dHWt6OjCbCy7GJizs4d+sC2dt76ckVg52MaZz8y
ayI1+kKB0hRhER+nk5iDu69tgfdgxHcVgEnTtw4RSjDcBtokF40OXHNUrlJVPBa52Mb6uaGNId7n
auNguKfhRhil1dwribImkHRd+/mN9K5zfWMYyWWl0Vpoh00rog1B0lEQ7kPFJ1je2FQCY20vzvSG
SKzOPhOZvS7z26m+I7bjCILGw2R5bpHKLWqOVe6bp2M3HVspPqfK3wce5hY1OR8VDe9yzkg4UdyS
nhS07iMlfqg7MgmLjnYr6lN1XOJ2IAuEhDXOEaUQp46BYcIetOO0CB6keOQNOpmqeq11Kifkb5F9
qQU8p3KbkRWF/Kl/CZXkQo0hj3a629sQXtmaq4N+ZGX3hEQLbMfyxCCo2i6and47x5EF5AEQOZrE
5WCd1lhq7LhdV9ql03Z3WmStjf7U1k9becK+ElqlRbzHOOxaCqiVeWsraHaB2etxvTIwLFsZ5EeS
Ouvax0yMxUhm3gVEU1Q8fHyB7Vxr3bZsL43yOR0Nl/DJKtXcTEYoTrulRITUI46C2Ger9U7Po7VZ
OKcgfoZFvMXRikRrIEwwWKKpXGAsWwEKQpWYnuObuk8suR2FBwVaWdVFsSPzaFpqinPRFfJEMS86
v+Q2iE0O3l4gWOxhlKfVasy6Lf61lQweRkPucSlhL6gJyRzUW6/sztDB0Xcxvms2yapF2OPOR+mE
H2UoT6VJMdnK/E0D6ZeT7dbwj4N4bXQK0ihj0aJQXviExCwqw7lRHXWvO9UyUdoEkEeYLSs0nQtT
S4g+fhrBK4H+dn3Hgge2KXl9K9VcWZC4ADrATq28l2CmGKoTDQaY/Q709FaPMHL73gnJ0z/AB5Bc
iJ0AcD8iMWEcV1O3xnJ+Beqrx1KndSsaQOEyLhLnzs6IFMYB8+B4QbUzgqgAuJGQIGipJ0RknOvK
tCtHH5RuT6wX+ZVofNFHLOB4BRsD2GjQdueeluxAnhMeV5Ma7KXBhSSUHHyPxsthbVP+KrYYq1k0
mvgWZ9NVI5PHNu/O6iQJTsqgUlZAgdWtjLVu1xQCxCZ4jzODledSprXYAz7RzoTKvmclay9xdUu4
lLpxl98EvokspgZKwKYKlhvUcyIteyd8TBI8SnGRTsdCI2TGr7eeNV40aV1sojG/UdJpFSMLBOjT
nKDIjW15HmXxEb5o6JY+HjecnZIUtf7ESVRn6wwq/UbybUofyEI/I8XHK0HrpTXDTaLmJyKy78ug
I+kQ6UNQWTcVKC4sZNMytuIRF167S7N9mMpkIUKa9DAOu2WdDsck0/7ou+771OrXQdWdZFFfLj0/
3tqZem4oiNo1Tb0vzMJ7LCqrnc1Pc7mvXA/HGcb8mLAmArmWeSKmZdAWvps4eE6ajA+kb6s79uDk
pKXVsOg1c6Wq0Z1qDs2Rwm79yNaG02h6tERw34/8KYELPIL5amOajyc3i5QfaixWaefAbp428Gx7
N/b1cU1eK0Y5mWCORMTslD6R1bT7u+lebfUXhRLeYtKcGsR1jFlQJ12NkMB20Q7GDlvDLk487Dze
Q9x7Fw5Kzy5z7nujn8PA9+zF17rR/AiGo1Jc+nlPWqqj7BoWpWuOg9kmUlVE6rLD0AlQeyFylTyt
HJcVAsx0pyCYX0RxS3Vt6HWm7+QKTDxtiZ7U6i6pz6puKjdGLeGBzncsofG7FE7iIbPUCMwLbL7p
sbnF+ooh1Ei8XRoF+sKiUr0Lg/g0xEXIxOwX99JLWOCNsns2kDOs7Yy3YWgr00UtPx+xw+bYaoIf
wEIofsfTzgQDtSQXF4mElnZHmSfjXUD3+iw1R3UTGlqztitqnGrdUL2LioXfVluRUqxrNe6yTX5n
Awh6YdrD0nCMetObOCTQwizV9r4YvpWhsfNloSxTx9vrMxNF99VjtheYBDFCKY1zXsNhmyn1utpv
q7pZ5ENT0bBRz/z4CdeUuagDRLpCjmd2X16VWAkBE+fkgscKxxPPX2EruIaOhMMicu3Aw4NQdsG6
0LOrcgh2U4bXIFEaciSp2x6bsrVPsiaqcKdCTDgr7Ho4bewh2dvVPHuWsQlQrCETI9eQqadwn2NH
Py5UeWH7ow3su7hvFMVf62QJq5FyOSEOuEEMjdiJeFDE8urQty5iJI+EYZ54XzZkQAP43gSlfpcV
lrXqauXlf6Y5ugul04dlqFtX0MmORjUdFrbSUFVS2qOSPOnYx/CId/VUVPAsYUKJTkAyDe4AnpHJ
mf2s4/33cet/iNnc9+/HrZssbJ5//PW/qsenv1ZpWD02z/W7k9f813/pMs2/oUHORy9amQaOIvqZ
P09eUkOxKYVhYW2zflmZfp28hPk3Bjw5t+IRMNB55Z/7dfISiN8pQmlIVCihzhFTf3Ly4t95e+6a
M6ygK2qmKjl3cdA7KCTBok4hP0fC5beQKGw42VHoZV/VWw9KPK+jzJVWauagMbXXotqb052tE4Jd
VK1w8RtUSyXv9QelbfNt0KjhDuioAoSK3SS1AR1aSJTv3zyb/c9j5NuQqoPazjz8bCHUNEugvBHW
QUc5mcI091iN3Z6S3goQEsZkLcDPW5H3/vlQ8/16c479NZSBVoOmzFwZfX+O1dkLCKFwaoXjuDbS
6bqfl5Q0YjdILCtgSoUuRSPCb58P+5vHOJd1MG8SxsWrdFCpq7pKkcjTuMIg8haphzO88Lzui7L9
Ydl8vo+S3i4ODhWrhnNwcQB5zMn2JMx/JQh345BkDwrjLrSQOr0ax+33z6/qQ7GVAflecPtJuuW4
bw7eTqfAq932lu46yImXGkfDI3S9yEonT+QV2HPFA6Edp9aa7an5ggXjIYTevS6Q/d588VvmW3jw
ZPkttO6p4BM8dvgS1eGI5zDwiWoC3wZdyoKvH56jRHX9GSmlQ11Y5l59KvnNeAq0RYs69sEnk9pV
VFICPv85v3ml3/0a8f49s+E4hg4EHFcSJexOsn4ERQU+CWZQ8MUr/Zt3CwcM/XyHirPg830/FGwf
LFFDNX89NTjOMr7C9yD+UILx+qS5KwayRWrBh7q4xCIDJgOK6pJiaR7TxMU/bUXBNkYF/MVb/Ntb
92aog5fK8Fi8zYh9kWoFwdK3Avp4bXEKcyJeff6QfnvnKLhiH+JrMWcz7duilg6Tz6iZkdxiqKtV
bqnlSa+39h+/CqhkZr0WKiqUR+Z8vW8m1zjqGqOYaxLS09WjLJ3Goy6G8eW1pFd/fkEfbx0cGV5+
VBcWakx9vuA3QwU8Ji8zqFelfdrcplTKt5Odilu/9qo/bERCAGdpM2h7zrI3eTjXNG0elZWjQk3u
rWIT5LBEzKQavnhCc1X//UfNo6GRS72fpWE2Pby7IPRaA3HzGn0NdIvPZq1Hu3oCN6GatbrpabE9
RaLztn96F98POs80b+5i+3/ZO68euZF0Tf+XvV4u6M1tkpmV5UumVJJuCLUMbdAFySD5689DzcEe
JSu3EurrHQwGAjTdkQz7mddMXitQ/m0QVDZ8yg7tGKI8TmaJmZ57YbO/3oLrUtE+Zhs69AE3K1a3
7WQ7nStZMcqZ/RS0Ny2o7gvy168fBgh8sArYfXQCSeROv4jacSni0ZEolGjG0ZKNd1wxQqQrgmk0
NOfh7Rk8s2z0jdcWNb1bwBybK8kpJy+1OmOIFglka1chsRDG3tTcIl0637Q5WhBBnFxCIr/e/Zzh
tZlKxEbncwv39GoA1IHAy4r4nuy+6sRNWXc95GWju/CBZyYUeX7gaDT6Vnb8ZkLTtB0n4Cp8oE5p
Ases4YO+ZD4SLVN7sNMAZcS3Z/TMU8srC+TOIG4BO+tsbkWcPdBMbjN0UXVYgKbsKzgG9DPbXakg
vcRZa1IJrXFLbzwbgjLseGToDNW+y4L2osDHOtrmXK7A3fVK8yBSrk6pfx6RrK8KT5R9FzmlFfu7
qS9xkDT6vpjRZ0na9zKfBQJK+LIsYZ7DHLkwHWc2GPcym5n2NhPibO6FsZKUW1LGH4I+prOtQTxS
EsKdNL4NeZBetwMt17eX4NX2ckkDPOAQ3Hv6yj44/Wblq9W2Rw6RCf9+L8es2hW1r4VzXf18e6TX
i81Q3OTk6nwbF/lmqAahJt+VcHDgR3UIkkPWu/L1OLju3N7SyUCVTa2dQtUyS9tbkTTeta/s4cYr
KUBEb/+aM99N19UDeg8KmP2+uaIUAlj9YGrQZDD/QcPWowdQGunH1qnzC4/Kq2Plgv4i4SFxWrf5
tnm/YK+KKqzoo0av032HOmHYaMn0jI43Hlbz4H9++9Ne3b6Mt0pbgPSEquxsgaUu8p5eF3NjdGkQ
fC+mxTgEfaddvz3K7xk6OS0MY/Fe2qDNuOW3y4nAW5wtjuKzmiK+NSTN810NSSzqYafBUaO2vy+m
Qe5yzNIPc4sAJcL7GVJiYLuFhhEUPYPEvlsQdti//dvOzYBjEzq6nkkq+7vv98db55rlqLkVPY0V
8XszWtZ0WGCvXYge1/26mQAu5jUEYggX25XTo5MNMUrYziKjuYByHaLKW9xlS5HQzmgH88rS9Pwe
tPcUmXWsHZ0sCLQLm/gVYg3/Wxu8JL18pEkwXd3cGAk2BEYdj6ucD7VGg65U1MZVHaradG6HEqm5
DENSFL9EnH5mjwZPMMxR9C0Q2zSRhD9SMMovPMtnp8VB0icAZgAWd3PME7M2vaIaOFlYbzR7u9HJ
FRD27NHerdPiqGd6HILjK29mVK6OanJq+8Kl9uoiZVpACwbkpS6R4zb+6Eqf7qO3bs3caB8bZgOc
w0y139eDX4vmT+zRxbhwzH+DNU73g+UALaPSAF5nTcVP94M76JOGgqGKYs96sbuHqu7v/ViLKs2m
xaKFdKGvMZYIp3S+zZfDSMXc8n6MOGlJtZor9qFIlse3T8LrmQDyTeDHVQc5gDrQ6W9KA+TfdeAV
kdNZw12hpPmAVHz7RGOvj7R86ZBH95p/3h709YXHlgRiQiwB5A7I1Omgc1upwXdrPaqkR+fj19ra
mhqx52kTf/tkgkUCIoCiOIhsNLA2cy6gJAygg5YIP/DuHcymYW9VVfWhQP7mGGOqcLeAKLgAR329
w9dBV9wC7isEZev3/3G9GHaK3ofPpGZIoUWpWeU3ySLlsZwbp1oF+7JjDBCHNi6mZw+92SzXb0/w
68eLcRG6oN5P4gr3+vQHJI3r5D2q9ZHeYYackinfxl4tv6gOB963h3p9leItQ0SCrOc6w9siWpM3
azy2zNFUOvEPUcXZp2qwvvztIMCSqO5w/FY2+dZ+qYmBuWPeMkeIwRk/NTjA37MKAaG3R3m9LRmF
BAAE1Aqic9dP/WPZ8D3sJiMFSW/g3HjtShvdGc3IuK5laYVpNgOseHvE15O3Po46SlLrMwHMfDOi
D3x20Ps5ikFtH62u1e5Nhb7Bvxnld6b1H8DVZhQdKLaFHShVGTxRjNxpwyUXxeFfjEJovKJlVgbV
Zs8tw4jxSybnqDQIW4TM3dshT6YL2+3MGhk8HDSOAJWv/u6n31IM+khhzSdGhIF5Xdetey20uH2P
rXAaGbphXZi71ycJbhulaIqL9loV36Q8UzHkAvONIYIrrt1YuYaQd2eXlYc47HTpZTz3cT7Iu3WV
iLT9zWUly56Cs9SGSIv7NMpTnX5c8ou24hO7p7qw28/svRVKzTdxSa3P0ulMGugvue2MaEjbtQHp
Um+HfdoOx7d3xZn5W88S5ouQEinRbOavHkaqk1geRLmd/BRxBtkgs7703EZX/2Ygmg+kptRmt+h3
beg6y2isIRoHFPZbVaGGRaXrLl6GC5fRuU8C3opbBk84mLFNmq/5Ysz8WB8iPTCaJ6vGPUTD4+LD
1EzWhTX6XZg/DRnWsvb/jGWeLtJip2bie2TcbUOPdMRtGykzb8notlVG/M7q5egehGYYMhyDbsGn
g1wcBSu0B2RkzbIOQi+2BM1ipx6XcMbFrqel6WW3/dQv76eqm6qPSquanx0IJhMvJjF7kViQK4je
Xp9XAGkYQ+CyibXYc7R09O20dWmejlo9RlBcdNwgLHk/TH3/ea56XHICEey9OAbNIOxFu0O9Ij7O
nt38i+24TihYPp/i2ZYoMszks7OJIFltG4jcm4S5je4O0LQM58JQZw7zGuYR6Pjr7b6lnM19U0Nq
UGPUlojdVDAm43BOtOYO5RmFU5jVuhfuqrMj0lFwVn0TNs1msziIRNhj0Y+RTdXkGn7CcOyCtfWa
DLFxb2GS+vT2mp65QrCF1GnvrKhL5EVPd6exSJ8FnxUgghpB3WCusSpGGfbtUc58lg1MmCX7HQME
69//8Sz3pR3PIwgGBNQaPcpVOdyg5dFhNI7KhCZR4357vHM7lUvfd6i+khE525BGoGbvYqQ1Rcms
EECa2+GAcEV1GPO8/ji3pfZNWCrXIiq36h0+J8E//kAMdOnsr1fj5uyvWmUokBGcrwzJ0+/GOdwt
rWTGTcjt0QYuiupao6QOwsBOh7vJLlG+qvzxdjZTPMfc2l1Nz/VQaQvGzSiDPCFKg3aCN2PY4tfi
kCqJghV+O1EZcxRx0KRNtfjmcOGJPnM/ru0owLtEU5BzN1f+TPqCyLKmIvzsMtQ3sG0+BkIZT1Wl
1Pe31+rcDmTHc6QhfCDqs9nygUo0XUf7JdLTLt5jL9Lu2sm5xEA/OwqHmS4DSF2ajacrobTAX0xM
kCkkN/GxlMhgNpgwXdp3r3MxygU2LHoyMZA4wXbiKiRcCENUZAj8WxSKtkOIPkaA7gbsg2tdYHYX
mtR1n+cYUY6Q2xaREKmX19BRf+nKE0eHqOQwe0Xy5NhjPe5mihzHCYLkp7fn/exPJdonTrFhm20z
HGyg7KmsmXdqHMv13GTirkSoLUyWOL5SJdLG4Grsf94e9OzGwn8G5iJ1K/Ddp8vQwpQYcYaeInya
gF75ZqjrrVqd2C/xos4u+B8jba4cSYETPQ9GqsaqQ+w/L+/TpVQXCiHnvwfiM11rJLK2L+LQu0lM
JW6Kah9UeJcMeFxl/cLJNIEeXrhOzn4S+s9UPmgUg7Y/nby8iIdWU1xqQH2Nw1zDXe+k3lz4pHOj
rGVTiPlrtX4bwbbexIPhyCmylULVdE5RvG7Qgv37jfDnKJvzWBg6eHirYSOQy30Y0LqN+qmePwEn
UpcEIc5UpamgrRVaNl3A3G0mThn2jCZIr9gGgwIQ5QMA1CqpbkZ8VF8UxhE3k+V3n6dGL58RhdHu
4n7Ibm0x++6lG2KNkbZPAo0z9j942JWTfLqII7oLgWZLFc2mgfGOBjVA6OnLZHjdVepWv0Yri1Zl
pBtgrwuwwCw5zGh2vT37Z9eYWlFAbOMDg9lkKfkQp/q0TCrqgrZZucNg3Vqcj98exViv7u23rpQn
bEywgwO1cvqtHo7ptVcz5QD4vdtFJLB4iF8feGtxzTRjqAiZTLx9PhfVP5rfY5JheP5nk4reNyT7
jUux+LnT+ufv2cSvoM89ZU8KVeAYz/ihYwJoZzT72nT/zVn9TQClQm+CcdjMcFEQltAJ4SGYrX6n
YnuO0FNM9m/P8HpKthMM0mstSZJxOltpoW5Q/uioVEU5MTtCdotAQVGtrad3tl6IKhqDsrnTZ0mh
yopzxETfHv/cPqLNgwgf+S4Z4uYU07JNPDy3VFSngbjBp68Lm0J0798eZSPKD7uI7qgLyopYiv/Y
20aO2abF0PsUPjprTr/hppJkkbcM2sd5DJxbA0MRPLDyUT5kdYV4ZxFM6S6BhNNeL72hvShT2pjN
Ol2jXclmcj9g3oEW29s/8txzysSuqAKIsYDRTvd6W7Q6Lmm6oqqhW0eRILqsq957Wnwf6fraqXc2
Cqwf3x50vSy2678GlwhvoGeOCffpoEkyYJYsuNjmusz2WSqfBg0LssF1viCkdSFgOLfYHtNPK4LQ
2tY3N5dZD+6kz5wZmsbmDWrc/U7PneFfPD9gFn3EUricCExOP2nEdNkTGfNoTe4+6SvxtPRj9+Ht
eTt3bjx3VbME/UW5cLNYmT0jlaLTI2h7HZFrAMfaPlEFxqVa13+NNcS289hCA1q/aOh9bsnQ16DG
BhOebuw6y3+kQnTpxhy5SJhiiZZQkezSm7bRjHQv3ALLX6GL4vntjz27bnSRXIqTwK2cza3Xwsha
FT+mSCHUHjlWYUdwy/LD26Ocu1v5IuB0DoUvCqKn35WlnemrzJiiOBbGgyWn4IZ+TH+NdcYl9vC5
1fMBP4FupVgEyvR0qLKzXc0xIA34iaUeCszTn2Ovr44Tfol7wbpfJ1qmPgM4t/7FVAJmgJwIXg+5
nc0RaHRP0ibViFrwiP2EXj/m46KyLzR0zi0YlQ0qU+RDHino6fctWLVkY2lx3ckU36pA4UmhzDr4
N7c3POG1jbcCD18pqfIUV25DdroEOOsi/jRf4dndRm9vjHMXI51LwklgPEzaZs7ahB3Z2dMUOXas
7gdMX9O9GpAw6fQANkA3Cw3x5FJdALqcLQFApUfriVSM/v9mlzQIave6QYSpBltXcKxa7ynuZ/nM
7ege43EaryU40CssxMdHFaTVU7lc4n6fjTxXBSiqK9RzKLOcLqW9GLI2Jk5FqWLzUBrBeDW6evMt
x0/4al4q+4duLtYXsgUZTqVETSHJe+cJP8DlXyQPf/6SzZWXVxirFelCWO82w61RpeYhD7r2Qr/8
zNYFOM7jQOWAIv82IHCa3k4ypybIXkaEx8fEWqANlI1xYXXPjEPkSgxNZZ/YYNv9bTDwbYREBtxJ
pbib8hpJffo8F+bszNal04s7zIpxoz+2eYsqvWo7x0qNCDJgx6Xpzt8F5MurDpAOncDEwaId0MPV
2wcmYE9sHnW2q01RDpVB9N62K2WmbZWkpREh/2m+Q384PQQm5hmFicTiEM/dDR5LsJHidA6Xomku
KTWducnBylB7XPWMwA1tvrpLu7RIk8SIAmPQnwTp0N6ruvmDp7Rfb3/p2ZEoja1Szmurc3M6/MBY
ktJfwAVJf75t7aHdL0WrfdCt/tKbcWbDAJfxeZp4BNEq2AyVqRzVm8xHeB6M2W6CNB2adRpfuOvW
u2y7dORvoCwwYQT9uVk6v3PirnNsI0pQo8+iAC35F1125XKl49OCbm5VFdWFwPMMSIdo6Y9B1/30
R0ThFggeYoWCk11ZDCTrKRLOo232+yUL4jGsBaQwa8Dk2dY8CVsAquxVELv2JzPTbv2439cZ4r/Q
hOT3t5f37JxT92U2UAZAQur0hw3WANKLsmtE/t3ezmIuIxLu/u+vHHhN+grqI7Im1TodRWJRR6sD
6e5yWjGFRYkxF8CRC7P8H5zN6doS1AN1IdNZrYW2mBfdG1SgyQTfNm3x1NGbl/bzYkFZNpYvFs66
BbbtxZUz+nThqqlNP9Yeot0oX6QBMOMhrh4SDQ8+aKmxpR27xeidj0PWackjN111Pw1LoshJRxvv
lDbxoaaJIO13sz/5Ls57Zt4csLT3ksiFfdkc6qINvsZTg2aaQLkTfjd61rcFasnzcVmGmbIBvtLJ
nUjTGWxjwDuPDDeq4vzftbm4EjGQrQjPGngzWTeBUNGhOaOEbSYSEI00XMiOvgz2hiphnhmVXfr7
YI6Tu9lplmfsfHPqdigOY43rt0EOqRaz9L2PBG1/U6gZwZMMDkdFm6TQYv4taFwjKuxRkUN4WSWr
S7owIyRB6i9dtwzmsXKsrDpIg8JdmDa5g03QCJoHMr9s/KvSwNuWnk+90lxSZblXo8q9q9yDwngD
MVDOMNpjvwXaSEPsVloS+iEAIeh8o924H+IJ/kxk49mj7Wo/yFRYU2svwloiJv9sYTzsPBe+XN6Z
jpo7qu/TYu1I6rT2kA4ZNSlCTm/aZZmZvZiUM2AbWWN7X7caVEfnt9S01yGzDq8AJmmGSTbuxNaH
iuJIAYB+brUbbSQW2wVyWI6NHTvwMJM5wJvHiLEocBIrH29Lc0BvIBulfC+dzO4jA7vCdpf0tK2v
SqzQ8lDEsXeXux70XTtezAkfnkl/QS4hn3fYr1oPGcLvq9g678g1pSWs9LzelGboTmnZ3rVwlsyD
gDcgotga2tvAigHwFSnG11EweGg1G/HotccR3vPwiM639gn2/YiJIlr4oafoS9z6A+4eMzv2m4sH
6WOHfPqtLxZBk1tX8Oc1WNmHYszVR90WCDfndqduvNqHQgKIx1gtPOq+xyNxEtNqyZj4D3ovA+2o
siCZvgy+D/Uwn01r2am+HzX+txR5VI669WuqMKraabqVX41ap/2qM4o6O7g7uTog7ceO1atyfs9F
XAbQ0Bfx4oiq1HZVQjkmpOSYfs3zxr+2skz8rGWXPSHQPOaPceLZL0XW5v3qXW2YO5WmqR4hXhQj
b+4LoMAi6CELK4jv8lp4s+x2pTNnL9Wod6iy5yqunyZz0YrIH+gxhUuQdT9wN6nR9C+rCq9Nrxm/
9lmqmmPbQyHee2jvviBVr8Yrw3RjFPjbwXos0ilwaKVO6SEFsAP9uwwWucN8mkM5VkIMe7sIGn3v
dRgahKa2BI9FUkL21WJ+SAb3KdmVLBoMetTvf3SkUQ+oOo3/JB1iH6GpnAzasV/YLxl0gQRnpgYR
lCLNsyKaQLp0e8BYhn8daEWvR1ngEyxWgQYdVcolezI5y0nYJgBfwjGGyxD68VRpOyMvq+vAzmwM
zJrKouHVwbfeda6JNE85tZBzzSQv5btBM2lR43Yw2FELX7ZBhcEZ83vX1JDXy5YOqi0S/jCiNcRM
kl2LPXkXkRZVn02lI0g4jKLOr+ag43SaeuojGSLHGPUD5Q4dYqvZwFNTcSnQY497kGOBVb2bJt/5
oKWqNQ9tuWB2OitXGbslLTIVCRx8MTsA5Dtz4VD+2EED0N4ZTl0oJAc6ZBtotrnLjRhlBbtXtCoA
VDw4EtPXnYYloyH/AYdXTdo7XVOLu+x6TLm18rmeCt/N+P7YpHn3v6sWIh9mG3Y0ygxjHciYHxyu
oo+O2WkU7NpA7t3MLW/yFoWQxFAZBl9aG3atZz6jfpTz14Hsnr24athRZa39N/f2/ymB+gpx6oMo
oXcFHYEWADCdTf6ZgJ4cqylYzYSTD0yXAEIVz7ui08uoHmOC3qprIysukIzJi3DINS+sQfzugtW3
sxnk8+844v+Tgf8XveE/QqpXNogfvg0/st9c4FPrw9//2H+TgJ3/Qw+BWhIFdspZvyHa/1d+iWzb
oIxGuZdW2xoY/Y/8Ek1dmMN0W02IkCvN5b9JwAak4tX8NAClR6+etf8b9aXf+Og/giYkntZUBpgN
GBuPVG2ThCezl8BssLVd2Rq1dhUnifiZYcvjR1XnOTeTY2SR2S2Lzi1mkqUbVj9/gvAojOsx19qV
LyXKX8ifzB+SJBDWwbT7/EjfML8y00Vy8nRs6XgB4mTH09HysCZ5CImjhWSSd8kPB1LHtS+152rB
QLnz9erWEOAQQ4tr/QXtJsTEqkz7EZPTvvegdx6UM+UhE/3FUnEeLgI7psAfVHkkLbPkddMVybfJ
LN0vc1J0uzTzyvc+/Px8F2OKew1PHttEB2EiUSLwgPGAjQlUYzq/qGUGJUZ8IyiIobKfnNhFgkCT
dtjEgBAo8+d4TfD8Z6EVk89KexysHS7ZMCawkEK/YeoL+gn9IvLrphWLfRvLybNuiqLUMcdIu/xD
lqTmeGWpaW4iD1vm/j4Fjn9VW9K8z7WmWHbZ6i4CTjubnk1n6PCQWl1IvEzKn3Hqllf2b4OSFNUg
HjezLZ8nfEWAvxsBwQy8vDZRx4qbsPiO1tFqiIKd2FBi/SLbGc8UFJpXBxXfX+z447j4hJeR0zQt
9U17BNY1/lLYeZgGNiy639AWCh0BskX7aQS1NjyZreMI+uS+TMxgX2UxFtJaJLrOb/T7SfBkCfrT
eZY8ZOjD1GnI9l5J3xGYlaEosAo0qsC4z32/ItEZhy4j2LQx8DMrffihlDbzg9lB92XuyO5atUPg
hqOT1/4drr34S3vuOMZ7zZjcF2yvE20nXR8x93aZErlTyg++DYOzGLuaJsOt1+ENc9eUvb3AJEKz
YTjEaS/0wwjpgRu/NWU4DJij3fd2aY/vXVvgDGQLYKtfHCed99gHiBnrlG4MXoKg8D/6mPQ8uE2e
Dgc97Yt3njv543sj1yrnGkGtTn5Smu9+ipcAaRm9suzHth6br9ijVdnV4mkTrp0ZIUE7IVQbTrVw
nvzGXe/oRhNYE7f4eD5LheDKFaE1/TblVeq72zkYTxa6ls1RXXr+d7laH6HUw7t9G5vTokKj6Zzf
JuoyuClVsXzu6Urdt6khk9vFRO6FlxpeyM6biI+x99SA9GhVoh791MApZ2yamcSTGuTB8ubuXSMG
89lxZpPSX9bOXyqQpzMvtp/WoSTMPIwKMJlTYPB9Y/jjDBFv8ocQzU/rY5vNMVA5MITPebogPdXW
c3rd1dAPIqWh80MordppvyStWr7pJCRqj1dRku9Ssp3mJs2xST1KkaVT2JcWjkBV0jePvhHrbTQR
vS0fq7RJEWmc2YvE8q1hP4o6G2h3zID5yS5KlJDLEf0yxCWbj0NJb/m68TN3CbtBpMh4YykvcCJ1
x0NmmKRcscCDZd93dQpsDOmqb3TJ7GMNE4zkzxjtA8poxZcYpaJZ7iro1zJUhsmixIaSt0ljc/xz
L7N/4gdkPTXgZm8CR2FvUydt/svzJ304qBL9ul0fmPMQekuqZxGBZYbb6wQLFbwetdaJYOUo9KGp
aRglFQzR2fy8LG4idj34opeVsPZlMoZe31GaXd15qllhVOfEwFiUh8wSdtP4Ne74p5N0T4cGe5wq
swuoP/aARpvVrGYLSfuI7E/wonGxIoYVcIYOaW+LazJirDL91uhjHFbjttwJWhL5rs3bpcRBxia4
PbRIprloAFVYr0OqSqxDDw4mymPUhW6qzqo+263jvhhY1jbBlSVrfPzMNqgRAsKRocQbTjP9qidQ
jtlOa+Ujjt0o04QTI6fXpZjsxEInpyCpMzoU3Xx36VQICGl075razeuM6wQ/R7ErEqm+ijYJ9pmJ
Zhu2PaYuCY4iZBeafNXcTWYtbp48ZdJVGXetg6GdgyhMyxyjVtuoxXYfYlsvEZPd6ZXObmk7U9bN
TiOJ0bBQNwZ/n1mIZAqSVRvv+spOJgxbLKftiuvc0do8NHkmjTuqkZOp77PB4N+7T+lvqvow2xKN
r9EZ0sh0SEmwDiwSMV35drmsFo1wBzycrBIsAIf9kHqWuhVOGrfdLrMKdyqeNHuJfWfXYD7f7nNp
aN8d3LmGXQczv70jnkvxFayMr46q8WBETR1tObDUcxABPq4+ZG3g1aGbgoDfKeHMLmVJ0Xfvcr9O
hrvYsqmU5A4mW0dnkvJX6VTyozYF/bTv6fom/MBG/ExFWiaHGKlxEkMcwZA7sCbza1Om6fJRU0og
AlYKJOwS5JSqSEgbI1yzwDziNrFNMh56ebHPMUmDZednKGyxBKXnuqGPUC5QWsmPR7UqE9KNpKBl
/nkUKAGlu7lzl/6xXwaj3A30bDGnyYWSB88oRWaFpJMUAZKc69ky0x5qzzKjoZTqQ3I9Z1wsd0oM
urM3kDhxqPFhzms/5G47mU+LXgmUBkpqqQd02Fz3XT4lhhWZ2Wh+TaSFp3JpLE0QWp2fywd69gha
qdl/7Pmi4FPiD7XPJWOPzkOJNK19U+ojL9ZqSDCmaBIZevXYFwZ1CV/pziNulzhKLEMvemzPiNC+
Swwe6xD/L/WlbLWkC8UwJQ/OqM0fHBQ8DqhFc412OP3ayFeaueiNnWEO5leDlmSzXkJ2/bX2huxz
afQZom5VAWZizqdlhesnbbYqU1UfjBms8CcN44lZDzXkAcwbbpLA3petS9KOImHQ/bJrPuoTOXQV
7OtcALuTft9i18Pul/FtV1I2uKJAWy4H7BdkgTeMVKMIM04EOOmytVvrJrH1/HtTjm6z98dV3DZl
L85Po5jS5OvQL+XX3J0cizwckcddLup1TcvKAd5BCJxdz9YonY9JpTmN2AkHyY8DsWI8wAIYpkPT
p0Z8h5q2u7w3fMytPmZzqsNTbevAy3ZB0JpfKzMd5JOYneqpbybva17aerufJPIlV0OfsVUq2hIg
oZXdjDtlgXFj2hY11TvLENn4dchBD3A7yNIB1IN24BFxN3gpY0GGh5pkMmMhnFvl55i9rd+LFN7q
lRXES3rd+83s7Hy34WlwFy+HpFyOeEbvrFYb3J0jg27cW4lDCxljO/tAHJbeG5MyX6pywvXN0MRH
v/ZnTLZjgKr7vlUYbkt3JCrvDZ5kvSY+luA++ff7v5Pu0rZaeI9B96IHfdOEQFaHAZaf42n7cinc
4rGg31M8gruOzd1QVMFxyWZN3sxBSZnKxKTsMJX6cBNL3f8WN7IaQ81p/a9tEoMJQkATKIY2SlFE
egz1G+T6PKDhRcDv9k1yjActYTcPtvxV68703EBEuBpjxDWOwGKb9xBg1HwAIc8WzTyuTpdPuE7w
5tuPcaa/i6kqPtIVkj+8NFP6ztCzwUQi0MehdtF0h11v2fifVTb7RaPa0+z8hDZ6JGt4nDsZKB2x
Yq1aqMiNS5y4B7hN9u2S2hMoPzla6Q9RiNY5OGURy51ppw4vrxBombSj5X6utSK/rfsRHEESgwVB
ybuGz64KffrmdC2YXstrU8TqiB8RsZOlC4fSiDvvDmJdek/ObdSUJzsKhdIROk9DPXhPRO3BN7pQ
9QF1ZbZEb8UZJrf0+MkmctBNEVEvCuWL8oYjukfzkzsOXDxzYudHLKdQghYpWNS913fTP3Dyg/pa
jA5Xn9Q0zLmD2vDqne6oob7pp8FA97ShhAUml4v97/prK2GKmwpgGGx8moZbCGphG5PpGIiNIw/F
WSkILX5NjuK3kCTwm3u0/ifAYwAq/67HBmuA+BQyIYU8qC1g4E6bBjW+tnWLu2A4TSUKgWisJx/y
Crs5ZJYYXbgVcn3EzE9W1tfHhZBCXfj2TXNk/QXwCtA7gkZLa9Fe//6Prg3PdLsUGVd0I/T4QWrC
PsRylhc6bNsG9O8PtVzwZ5j00JXd4vuXck2LlLYqrS+NjDxQfg34oCy4MydVa7tAg9+zi5eJWSCq
40IxWtdCKRFM1kewbWlzoZHy+ruxY6EUgPISgBQaQ6ff3ecabiJ2VofLbNkHA8tGdFnn5N0fdZKn
/1QY/hTmOjcKHhD6uql0YDabUUDS1Dh4kE0ABl2uSZRsQpy4utB62vQvmVx6easqiY+sKzJnm3af
M/mkkblfUaUgj+cCR3WDLKadn/MZ7P+FPfv6m0BsMiJKDh60k21zEbIqgMlYVavRM0dkBr+9xxl5
lBd25qaJyVetvTpMHKBP0MfcMk/HRh947jgbcVyN+aHGhoVC40w1VkcaeV9YfRZfv71c60T9WSZi
SE+n2AibGOcB8t/TTUFDNeBpFYiyupX81WWu9eSk6Xirp4P7UV+U+M5zM4W6xj69sB9frSGfCq8e
MMEqR84xOR26dvUmQMGNukKBEAde2VidU00WQwacOzcvmAFsUSnrleeA32ZWEc5ZBVFOhzObrBGZ
4RPbjBbPTh9MPAx5Oc/ITwvCLMb33sVO6nzyWz+urpzOix+ypsg+vz3jrxaZ38HlBysS9Obq8nP6
O0CE5qaFYgUCk/4ak1QLKYTREUuF+io8uXNK9+LOWpvsJ8sM4ZPbFsTWeiGBLT8dNIPGhgMMyptO
7zifRO0ZCcYseeAIDMf1MbkKcPXNUyrNQSIuIEZerfOqAwF2CzEa4ptX946BzCY5cSrCcvTiW91Z
gFZlmi9/JalNCvNXs2tBj1stmmgz4+fBFG821SxXoQDbSMOS/PR2AH9X7GCTfyllkUcdPfdLu3hz
N6wD8oRw4VEA5gu3AzZB3qfmUGc0NT3qozlw+vLyrbrZNJSRwYPwWq/l4TNwX8fPyrTBdTvssWDZ
d0FuROiQpVT/lZkfXX269HxtNsx/BlyHY7Oiv7G98lyRwIDB4CbsaIB/LUlYXyauICooTjQk1IXS
ceagvr14m53CoMBPyThQPAFaFGxvBOl4ncrnBpKWpn7ElGTCoB5+lKZ7CZNyZiDUYiAk8F9u9i0x
OZ1xzjA7BLNnjgWu5ckclmWP/q1Z/C3dgm9yMUEhvWBAHGLN05OndDXrGUnAboqbnL4vH1USnkbB
+qe3p+8V6p+xsIHgcUcWDCTv77//M7LBUCWXlpuGDdQ3iiB55VMAVf14n6MykN/Ei5e8s2oZP2CI
yx1oOAvtRH8SSwxupXTL+8aYSrV/+2e9nmyYWRC/QKkDXcbR7HQGqh5HoVwi+mxiAr6P6djuhD8g
XL/+6e+Hstg5pMg81a8mO1vKdKrSJA2NdnwGNvI84sKt8+e/H4YQkrcL3qYB+ej0i/Ist5sqpYTe
owdA6lmWmFrTuARifMkY9NzkgRRFZ8hip7KJTofKBmCqY+HDx5ZiBrS8xA+wPWEwr396+6teH3ng
fLSkuKhBtfFWnA5FgaUsOhMlTmKd/Ej1mfONXtlyLXC7O9LvSLCdqMbvb4+6goT+eJk48wThPA7o
bLBBwNyejopOixbjIJyE3HBBHYJ8GB+UMwyPgezZp2mqXkC6DNelT3un91txIV49M8Ee+xNqIlgm
Ho7NWv4Xe+e1YzeyZdtfueh3CvQGuH0fSG6T3su9BGRStEEGvfn6HszS6SNtVSuP+q0vGigUqmSS
25ARsdaac0yK5clvNGvb/0dl3np6aX6sy+1sIF0EFK88or9ejbeKLRUdE+pYTP0/v1spSzUEXgMc
t12eNKnRCHf7p39hLfj1Qoz+PE5WhB+yC576E8gf85MxXWh0rvPLk8Ag7b/1JDAvxzS9HYoRhZ9+
eti05wyaNnMPdx0httjL22Yexjjd/uv3N8rfvKPNt8Wnx9v59QiDGgXRuaH46Lr8fHu2pZ6d/3ee
bW4EG3c72Ysbe+rkKSAcnlq4YW7q2ympzMPyVVp2dZGn/dffv59fDg6g2uBVoFDG7UsRfnLjOdDy
iT+n3ZHbRn60Hczur7+bv7kIFnr4WZy1MWWfXqT3JKHZuS/CEnDPg41m9xtPlL3/47eCbpWlPcCf
SPF38gzLqW6YDBG5SeRPcsf+Ul00/fBaZfnrDeBtnxeiYM6T/Of2+z/sbpxvs8xOexLPawwmsc17
Gw8EnXN8DoqOE/zv39TfXg7qMyQRjiLoMn6+nFi6Cvs3rVKznpancprXs2ahYVC63mvI0r+7FCAp
TpIbKuGXh9Vq1sVgNKCFrSwEivUgqy/0gvK5bjLfe2WP/OWWoAkANhv/DSzrXyu+QuYB8ptAC3Mw
SnuNTtBOT7n5fv/p/XIVTo0A4gIWBu4HIqZ//vS0tUBPyWVCNFf2vqPjGisElbvfX+WXD46r8KHR
/du2Y/asn68yqBwUXVuQPk/pPB0HBM8jtbL00PB59msS+18O4VwNUQeLEAd+jo4nT+w8WCAbEmKl
vKzI3loWgj3sB839YozM35HsvMI8+7vPECUz+hJ2Cs51J9fT89xvGLEHmBhpKWuuOcZz4OfH33+G
f3MV3pfF28EmCtD9ZMETlDZweUm8T0FvLxe6nCkHkZWRrvKndx5fFA0bn/MZ3Ru8PD9/W0RztMrO
CJ0gEBRBI7PUHoGiL4PXwodfwGQ/HSq40nYy24JmWS9O74sumaZKS3l2y23tHoNivsqEMD9L1AmX
qrNQUk2Tqm9UwPBTw8Jcxkay5Og9Wj33N2Fajg6u46waVpauXeiLHC7RO3T0snuZ7dCqDddDPzof
nXqDz6Hh7K49Q65vU4S61YH24/Lk2n2tLuBEMIjyEDcWDHLt7I4RN32/PoE3H6aF2yRnRcek4cj8
8l0jJis/l8JJPnROjwrR3Kqspxlp7zU99c4KGd7UJBHpVfc0rYr4pa6XwiZOTLdum8T017hD4HAZ
zFu0jE8ARb6zyTykr+ybwfM6zq4MWctJEE1adz6uSAn96z7rjI+bnpexlTfQ/v3TOwwvB8Ytc4PZ
cy+f3MddSbxGPniIBxPOsCTfVgyeXr2Pf306gcWxlzJd3Ewwp8Wj4OOAo8T2gPWZdpKF7A/p5cAZ
ctLEtbG8yok7fXAw6VNoIbJCZ08tcNpDr9uppEXkIGoeiu7bHEj7UFZj8goO72+uwkJKl5MO2cbo
P1lIc1+DA9pzlXa2OIpnHLNWR5MPv/+KThdS3guA2oAOIAsBLbmTq8DyM4cu1QWz+6G+yDuVKBL0
BBWAdF8tNP7mLVGh8YBy9OcgfHpcKHIFR78m8m6YgDfWkm0hYXD512rzR9rFx1ryz//d/s6XWi0t
Kqz+RVX3z//716IlD8/19Sf53J3+qJ9+cvf/Xn47ea43PeFP/7Or+qxf7obndrl/7obyr1fx/U/+
q7/5f55ffsrjop7//d++1ANsJ35agrX6x5wSxg0/fPe/KBtv5Kdf//h3RWPwxscwwhNqsEQDoeMu
+B5rwqbwzxgTcBu0oeBwbhrVbYDzTwUjScgMOzaADUMPeJh/ImHc7rkfF3Fa7RxdA31bxmkJnfqR
M6Ryucx9JzY0H8ENVYFV7LUk00kUmBfjdsxWrT8bRx8zgIZqFrbygFaJYUrtV7GmWguxx2ypb0oT
LIa6psR1btLVChs5ePw77VriqDBE9mGlhPPF73qm+lZCHz4WAfL/C6eQBNThdES+XI3jW31pUmTS
qkbx77VmZcd2oKYhdPVGv+t7LX1fratDZGXqE9bVYc2ZGWAmSLDsWpnF0TBapwRPWiNywgcwf5Ay
MNrYnFvLJmLIa5Ywa5rW2DuO5pa7vjfqYU+soXPupH4uDsw8bZPwLLWu5y0yaTOyl84odoFaJaAi
p8yKfVdkmfUY1MV4gWwx9UL7xd8AcA+vAw4FfA990jDaJBRtPa5M623sDJtLwquFWYA4QW84vvgo
EJ7gqYCP8cqa9kujCjCUuQGEN+4QJ6lTo11JMJs+5CixJxGo6jgOTKdDMUk5HV1Rotgo6yBmaZVx
b6betd7pvRu5Zea6oTF5/pEfXN3+8BTc/nVf/Ti3Ot0+gLvQO+NcQnucpuCLnvaH6sIoVSLTKfDR
o+PkMDQXskwz+ccc8ee52Qj/lZrpb67HIsgxPOBExO6xdWN+uN4k9JGUr4brzd26H/o2+yD8ugfP
U3dfDBS0h9+/v9MVHtgI7imuRv3M5U67O6iiCk4Ath+XCW+t0JLp3K6nPBLYgl95a6fr+8ulWEbo
i9NfBY/w81uDm9dt674fa0vu7yptrr+QS7e+BnT/5TIsPxwkN7H0dn49pSJkU1/jcSOVNEF2tkvS
Fb9Qsr5WLjET/3kdYlyDJh8fNZg2Lscd8vPbKabZnrJ1gvAoRDcGO7Qu+NCNBBkH9Os+a54Gs9Sd
D6WtGdqh8szsW1LlptoJjtW+iOgU0rELS5tM0VBHFjzfzFOZ4pntJ1t8gO2YEalm1gWhkbmrTIGm
gGiHMEeWUh0Lp9aeA6RN8ipILG08DuiA3jFY7pfd2g/cQFR0PlaNCn88Esa2k0a09s6AiMonPedD
atiwiyIUWovcg/JIWO7MymnzPQlt5cNkaawRyPOKKs5LE2EfimRh3xHHOaaRnLDKM6WWSNM4d4xJ
e+EilpyQemqDVpqIMViAnUhI0nXo3snUWc4Loc0OUz3XK4/oZzHEVYas68io3FFeozqojLh3h7yS
4dAVzIQGcuy5E9FW6LtEN/p8P3qZKqvQHaeFnLtRd7Od04xreS0mXblPLtEUY4TWMHc+t0VXlbsG
q1pzSP2uqy6ICxLvJaaOLg5W5KPvZ6qsL2uul3dOUWTzGkJAyvrbld5j/havX97eWfh/xkfqTJUf
/ayos6sVd8zIIaiSJfpXNblZE+dUG8be7sQyHPtVjc3lWsx58TbJFju/b8y+2YYXbZpdr0OlmRfY
hYfls1MKtHsBzcvgZhxcscSN9Nt0zxV9DEo4Cf14zWzn81KU5dWkQc5jvKKcMWw1jmJfRVKSCBPm
Pdq0o6MtgRWurtG5qJJwFGpPCLID76ngiavpCw9+ua+zFSGY3SKEeurSobYfxtUgjrZEwF3tusSf
58MkS6CWeP6W8aZs1grJ9SYMFe/t0bPcczoIbU9ObmJUH/ku0gQZfj8xN4wbzxnNT2YyeFp/YGAg
my+JX3rTFCWoNouoevH4TYmF0hM5lWHGHrCYhx6WHV01bSqSuMgQnF5sORANetdhcxC+uAmBInmH
Lp3wGKoXv6GahzJlE+jwIXYvnkRy9yyCVV+8im21ptW+oTIyj2qzMyJrLk2SLzeX49AHQOeQauJ+
LLtEiF1WDLgi8xeHpPfilsQxOiY7YhHXYGejwiZAXfjLE5ECyaX+4rucLQcPZslbDXb9izcTjVlL
RLCHYxPkMe5NjfycNhoI0U1jaVozobovbs/sxflZvbhAEQ/ryaVlN3Oy35oUyzE1iX3N+8ysDtVm
KM1qL1H79MVnqpmb57RpMs89c2WT9qGHrFcnLxSYXNh7mjbiHMO6ahZjkNyM/dA6j2k6m9qxtoD8
RkahV9fd6BCzU714YVspkkf7xSGbNBqbi88+I4vIGHImw1fECahSi7s1sIgfrFaXLzesyAbiOoNs
8FrItbqetVyuiPbazAxI3xYlK5C9Jq19SIbRNRNyaCwT09IQDxUztX3pZw15yN6qKI2yqRLMFn6/
qZ06sOG7blAcMEwM9fFMBSd1C0tIX42FAKJJhckJ0HcLYV9Ds22K3aC8QL2dJZ6wM9OtVHbQtcT8
2POYBJdV3Yz9ZVMAUwD4CpEmMnp3Ca7THLPc0+9f5cnWuw2/OMRuIXkbWwC8zs8bSEU+JbSZPI3T
CWIJ8UQydgcxhdZqaK9svaeqo5droW5gv2Kj5xB+sllxmlQsDF4KvHys9hZa5DDz4W7ZZu28XZwg
u1dIxfk1M7kWvqbv6jkg07tI1SvCkpPzzfZC4G5sRQSNK5PK/Oc3HTR6Z/VehcnIXjz3yFaTfLZZ
DzHyIiQMLv1W2K8xXE9OBNwNHANoLDkc5QgS0k/agbmoMDzZGwOymZa4r1hdy7n+wwiw7Z57wQwg
RPeQsp02zMbZylI1Gjg2ptHeJSrBDkvs8Z81y7armHQbURW8nElPuwtNzbkHKfQSV2mv37WdbZ5N
Wud9+f2teTLzszGugUNjWoo2gwnB6a2JO2mam7LMSQEuvZ0TNHbkqJJIkzpgh/CTGSsDkcwvF/2j
yvxfK7tv1HP10LfPz/3VJ/U/ofa26Gn+1xGjl8+fP1Un1fr2N/4qvy33zQvo5LuJ0HnDGdnBMYwl
dSvH/1mCW/Yb7jqkddTpmzxjIxl+L8Et6w3wLhsWFAUzw3ae/z8owdk+fj77mkxlt/wV6Gr0hpkM
n7RsW2b3dSILI5rdDNJ0Dkrja4mfmZOh5xdXujYTqk5r84P06uWg4TDiVloK7aMHIN3f4c+pvw74
zic0nWX5lPWT+Aw2yrPjls7CLYZ6rGNVpYk1lpWsPiYFdgaTUDgaloVWXDLbLKp90rL9hLIzBnTw
KNFaUnxHxH+jyklAS1yD4DU9ENM3Ejqdp6oM8secwfIjKroN1btq3kPtTeica4AEl7i4p0eciNm1
Ng5LH+djllwOLev/vmxLkcYWqzNNh5nu7+gsLY4rQxBqHrRBFW/Dzuu0Wz0VeW7nPg0jdroY/3A1
H1Y1KHWB60rsAnte8A3ilKML6wzKDdtlKj5w0v9aTi3yj2apd3yHZrvjcI6mcJQ6Q367CRIa48mk
f7RRaV557ly/A4NzjX3DSXeanRvgLkSx7H1r8HZVM/TJ3kwpG2E4NiamZLPA7rKJpELbWUY36mZd
P0e7X1l7y5TpR6fUgV1UeKgCtnZQdSH+QUsLrdRHDm9QuEA+6LXmE17/piZKEZVOlBrl9DDmfn7d
dY5+Q0c8J0l8WLoupFDH5Gb3NN/idDF0cfC6ybnPumr56Pu4rw7sElQ/Il2x9zdBNe1kWVtQApMh
ud2EI5ANDE/kYVYofGSNZ6UfZvAlS1S5HSAjMUPHitDD1lpUe7I5DsZgfinrsTjoayCa/RIYxTfJ
1OFrlpZ5c762XWlERaW5z3xejYzbZqCxGXCM6iNvkWeWOWvAMdBjf26XTml7V89XonRw7i24UDC7
7lsGjTkm7KAgTTIv2rusgycV9iKznDjRffGoW2vzrbZqu4o4L/eMAJyie7TpwzyUXpmXxL+Y0ghd
SzXk3Dv++xn5PgelbtDb4/8up/1y9vXf/w0R7O+W04th+pT1P/U+t7/w12pq+29YAS2kjr6LyH3j
Hf+1sNruG4jBTEA5Ib3oajgi/cOdrb+suYyxGTB/N25/X1hN/80W9gAUCvUopwsGmn+ysL5s3z82
N9G/s7YDf9/WV37gyVFlKbzBlq2pYmyG1P2o7cBTU+c6lBJp7c7lVcK8xH+HgxYHWdWdt7WmVnyY
1TzhdXSnOdSU3jThIFrdiIgWzGRUJUVNHjucGzKRslScmzXjo6iirpMRHMKWHGHOLnOEaw2sVZsb
ibgaEPg2sdlVXXXMrHr+gvh2sbDqUQ9xMNzGQSVRvee1nkJX9rF/3rmohO79zFdTvIKrLqIA2w0G
sAF7OOaq0lWhUoaJRbwuCiIXRmXRRWyqs97NZmgVqtWvNIGQ7SgWUofJTpbUxJgF0lhttoHjZK5e
Gom8I2xgqjDPxD40iV1RLtmNvvbXZW/yiWRZ9hXDtg6xXdf66TYXS/YhmTUnofSFPn/UEDnNoWNn
t3A9xNtNCl1F1HribdULG59BI+3lfhWze7tAv7IehCuS4WsAV8HZlUlVeudpNWnOuW/UE/WM27rd
bllHcsCWOoPL4Akbhke6tArE0AIKyBnx/UepXpvG9TCmqx9h8ayjEZ/AET+SsR6KIbVShoDBwEKd
WD2++awXt33bWMNucy6dWwml3TG3GB7OTVPZn91kyTbaUW9+qxIsg6UX5LclyioVST7gOINa8SAM
o7ykoT2y1czrwq+O7bSGyreqfbrO6kta9CtOSPbe905iQlETbYPbc1HXjrV8st3Ki1fZ2nloEXcR
Ofa5YDd85xV44KLSqQllTCzSEPTNdjfkuDLII8HzSenDPHSZb0CluJDLAXAwDNcBqUWBN0FRn9Fm
BIe8nttXPAAvkLKfnyGEY1QYhDqam/6WE9KPLVQb9C23CH5nlWTZHvKkezB1wqMYFeikRAD/GKcw
q/mKGsseDTruehCSX+UecfCqiyqvvTvl1RvhX6VXFA/V07J9cuaSzvEPC9PfdJdfxCm/vNbNeULn
m9n0qfrc7hehF1DC2D0abMl5DsTjFv+QT4fZytm088BlkABQqGyPyuw+zqAZ5guLqUGws5pujIu2
rDaGkb3CfYI8/M0Fgf4t2Ix3SguqIzZw+8FMiQnGgtcabeSRuHBBfpZLCVF9c3P/ygICdV3zDO6r
VKo6nLqhwHHrB8/B4uR3Sq39RzkGbhOaY7XIsMaw5mFNM8Rb6Wja85KI+q6x/fIaVEBNgmhjKbwJ
IAP8CL9lwgsTIjkMEhwvJsESm/vvP8aXHKTTj5ERLw2oLU2T9LWfv/LcmL1xQm8d50Xm3NeyHd8P
jftUpJl5XJKyP3N0DlBVi8W/cWlxgtHxPjFr6G49bTLO3DHrn4SRanHBCejCT7WU0XyPi1pDXPH7
13o6vtqSRjmGb/KXzfN0Or4KRgb9eNjIe23N4V3Kt7EDhbfuyawyD0HlNnvSreBa8Si9pjL8uycD
xjXKVLY+qrvTtkgQtJB5FnJHMTW4Z1XR+kdk+EHcr4t69LURTKw0+/2YdXK/rF2/G2pUBWtQ72W9
rju9CJ6FTLRLm070Tier+nwu7OIVecsLB/TnLxMpiM6HAw2FtMtTcK2fV7OscTDHiAHYSdqyQ1re
iQc1YJ3CpdTBE/HnJQ3XZTDjksbzTow4pBqveB/QajyOmWu/B4ICRKsxtetWaN0OaAHU58xfUKyW
wyGpTOMOcVX6XczyR0Xs/7jy1Pzteeq8br+eDIe3v/C9Og3eMPTdJIQBO8tfUJvvlar9hgWVRF/H
5zukbPuhUrVg2oCgp4QkPYEoQerHfxyogjf8AipYlm7+wB8Oi+lVnFSqtEoQbnJ9h64TU9CTedo4
E8LVmUMfBeloHB26kJfMWYFU2GSOe0ciWtmspkTPz2zKinWv4fsvaaa3Udfa/QWDo+msM6y3kzSb
synz5zuz6T9g7IgtpU3XFZgMBLue9Whq1IFRPczTQVn5jG1WXy9nWrNZ2Kn+lpNlc4Vr1O3OrckI
6C7PHa/C1FzZ7gNlSesc+VhvMoqxpLJDNCsZBlq97a4G3R36YXNiZSJ0wWIUz6XD1vtJ+J0Ntt/q
7ABDdJL6IBT0dEl2y4a2UkTXSLclSfoFYEDwE47cTId6Zk22dzE1o9tc4CT1d6tacj2UQP5h0juE
oumtlCIGKYHXvZ2mM7+uTBBiW9gstJvqKuPnyiil4zXsqgJ83Bypnh3+OusYYUf63DbmoRpm174X
WqsqCnPdr+8SDmJnXT/byfm0ZoYOESYte9BD0DmSM+bywaPVDThzo4LPiRLKytNmG7aP8K40+aEh
iMW7LHHCXRN2zoQr6dbxZt6GCyQZTk++Lo38yg6YrlyXgeLnTv3shZZTBc4na6AjDS2Qvtaj7i6V
PHdXbbBEuBp5IpM9U3+RB5SvlVT7bh7FCAG88PMgbs1ZPBltkjpnCs0sy49J70U7D4qgW1Woz0Ep
mEw53pfELXRigxjMexf66GOfM7mJsJO1bjnvBiB9fkjO1FhEMxdVSJKSvN7jWBz20JFbHbeJu8pP
K77qPGqh/o2h05SL9VyVKdETqZJJtG6QjGjKHKnhXCZHDwIIfudo1tYvPfNhQiMJH3aiCsrFhxmw
XAKBu8j0B7MFkHtwPVu87f0x+VTSSqBvwgxmDZ2sQGhT52nxMCST08PgWEqbLulGH0TvNNQcXnPC
YWpVAxt054mvZBi8G8dWpYx9BEQ35EZUa2hrDlAlY2y6JtZSmZ2Jybe/YbaB3GIuQCHE4oHfs2oS
dCPUD0XOJNj2LjVNge/IGi84lrSnYcMU03ovQejoYQYKVYEmtIOrQvcBMZcrXLuitTJgcysoQ9oN
6/LYOm3aRNlUDJ/9TPU5Ujbb+5p63RBwNp719+3aL0+Wqk0RKYus7SgdctjrAmeVoMfC4OPSBB1Y
Xw1LagUHp64hUvTkjlYXCeNE+hRa3TwD/G3EbrQldKi+0TMttiQoqeM28b5ibtSdQTsqLwyNHsle
UyiR49q0xzWei2XULwGJEg8g2urllO2qer8y3TF3tg1zm7kptWZcocOVceerg1GY8q0G6kftVm/k
bluLQD7q0GWZFfj2tYvir6COWLN9RhSUFeeZq6c7N03bJsKeNnh3q/Lmco9PQ7312qR7Zh4SWHtn
1eb3GcLie79eYQ8iIzOOAbHHMsSpOycx9Bzd2zeeN98wFEaM4ehwlw388PPOZFrJsMgRqIn31Eld
QRcJ/zKhHc5QI1fuAcwsHUdOffTs7xkbf7TF/n/aJ97OQv91n/is/dT81NbY/vh/tjUQtzsGHh3a
vOzF7IPft2H/DSy6bdRk/aPh8Y+2hveGIxan0X/85k+7sO5gCEd8juOOfsSfSbZeNBc/HOlMmtUo
ezYbH6+QDKiTkszrB4bdo17FDfYGoExt5x6TyqmBg1T9WSqy8ihqwdA08Rpwu2pup/TogIhKn7xg
GimJ59RJ7zwDXtajjp6lJ9+pank+tkyJKOlq5VBwdL26ljAK8r1X4fc+6DRRkn3QZKlLxQ6OhzUf
cqUbFh2jwI/DS50vaqUGdAs52Nqc0b/9ljCKrivDyk96O+xdPHGHFGHGB32WAj4teanrnoOD7obC
nUpaJclgg7QKzKlhzSlnK1RDqesQOLr81qfviHM5awDSBX2plYyG2mF5otIaStqY0J5CPQBnRSu4
7JNdgIriW44pu9lhIRzqw6gvvWtH41io5soZ4HLcNdBO7CdT2MSKL03T927o1lmt6THim2k6dxJQ
5KFULPZRjqgjD4dhGZFVDV7iHYJlAaZiIesOx/RlFFcUw7W2QpHbiYFGRGhxuvZ5zely05XLU4nY
hPZBUeWffDWPN0aejwygEEShretba0IerNVfSRPQLsoOy1tE49RF2GGNjoNeSzezuKnqcdsoaPpE
rZMZ6b5rKOP5MLIcbKax1rY64Pxdtd3EG32yGwN4lkn/62ospdmdFXlR9Dvla0PyrZTeYD72Sve7
vQWIxY+WoWRdanzpIRiD40nTrPEqhhAiGK+mxIKI5fR0f8I5Kbid6DIzvmYp5dJ2lVjpruxavYmA
yqn8zOmr5KmlY7RGCr2j3OF1BW+jxIhUTtM6cZ96vT5QcNBK2PlB6X8VBQfRnZWrKodWYvXpZbOY
1X2ag8GJvMYSzzOol7dyEW2/awatX485fWUoonI2JOGSiMh3tiPNlN/1PyS6rh2tstXlQVS+254H
mjd7BzdxucUgi4BjXca5yPcbA6iMpNVO+wyc8BpXHlSjM3/WGh0gqCJeYIDgxC3WkGW6n6rSv8fm
4V1ZsyJYIqhNpNdWokAODUteD2E1dXC7GAmUN2W6IHdfRdN8GFqsmRt8jFB3xy5IFM8ha/WH2ev9
dSOV60PYEajgXS1Q5RmBCr+VZ0qO6hMZDE4eWUbSf/Mzwotjx0HaQgZfJ965/YLg0keM+bSmDnBY
4ShDwxDeT9c5hamAzVbS7O8WW1zZpOs6REMKmu9a2jsmTax8QRUFm9sKpYlOH2Lu6H8KjATvj7Dm
yWOyU8MuKzq3e9C1sqXWFq0d0LnkJtuPJoVvhMuwVlfTMHUjqGoBcVcqdIdR7tb2U5B7ZrezfIGr
s0OG0iJN4qy+b6GOFfEwLfMXAe82QfPhoC5vZru/rSDTfS4MGXxVduMBn9THCTJf3qMnnQrIswr1
TE1PcDXfYSgA1ZMU9JaizlPLB+REHlwtmlbc1Knr3pZ6CmxtcoWXhDk9StZCRzFhKcp8GqJcWYNx
VvHOVERjg/huR6ZNti+ZHtl7sMrkLAW2kkE4p/16nQ1TkEcZsGgr1LptqGaBd65ix0w1AOA2x/qj
rJOZsyBr+Re7bOjVNMYAeyITIxChANxkEteqg2W2JAHo79EsiuvSrj2+N8tsxT7TMrlPUtf8DH2t
XsNmsq33Xo0RIPRR5Fww8GhRKlVNdw82DO3PyKKzgKFeZM1RiqUwUtRy5g5cnHFfmhmsuNLv7zu9
G+coscB8HfK5wJaNl1uUIamz63Eg9A96tV42Y0QIhm/Qz90kQqUtxXvHTPCxVHxqVgilDAqAbdVY
S+FEcs9ZU6Gd4ZCwogYV/c7M0xvIbnEGZdc1BDgg5vpPasmsM69U4QY4vLYyb7zk66LSYghfgDe8
oZETJ4WCV1YmxT2VzwVDp+a28Kv7EmbWzSK9uPK1i7pNHwT9blZX86Jf1K2YGiCgnWZvlKdba3F2
ld6Q1OOg3ZvwL8mI9b8+orSD+KS7hFCopgFIUZ/brX6GspFUA9iJSWh1b9njCl6AuPcqP38i2e2t
Soiz03kRnAqjoh2Gr4k+HwxpvtUd50xkaPy6Dc6WCPeGaeahCJzP0zo9Mrpyo3Zc+EaEqY4cMHlk
jeJqbXKxLzrtkK3559otnjpPDpE29Oco7exnZF/7hcXkqvd8jQi/DtTzoMv8PWLGmQJmxKs7dsmZ
O6WPDT/BKPC00MfxoVyIXKeRvFTc76EYhgYUl3VdTKYRtpYbSd3GPAhx363NeJSJeWMuo7+3KEWR
Ii8EuUFmS2Lsyf4dXTQT5H7BvIGeXjQ7+ifPW4uIymOTX9fNPsnKCzHBUxqp0awxC+1uuSkzeYfb
/1IbF+afEwzOrwiorgpN5hcrDL87r2JHcZu5iPlBtyQFXudDNjzKsXZjGLba0V7yp6nNqiu+9k2K
VbuXogD0nrIWHfwqSUKt8aubQrfv0irIDqPjLs4hKNqDWWneUbOLp0aWZSw8dl6Mz1lc5MOFCbm1
NWVwbOi1iUDYD6grGx8oEi2sgR7r5Fh3lNwB/vmp+uiYLdeWjX8rNLaT1dWZmfZs1Ugfr3s/aMuo
CDILamBV9Q/jpKpvjrfUl/hjjEOBOXi/0HG46tHn3tB++GrS4D9rIGHXS8W6s2iFLHn0uoAGQPNM
ms4NjQxaGRVxakd9SeoHF3Ac+kXKGdlVVbgEQ3ZLav2Y8FCV43XdpF6sUmRmCowZg5Jsui3Q6cVW
mj4CPHmnqx7QNw2jCB9hu8sy9U4M1MLllHyBx/ARcx1HGuzj9oOW6PUj4VPWXjSF9dUzxFOuy/Wp
lBqiWt3m/LIye9oyhyc7G3eGnA7WGDRRk5bFMVHWx5KjRDgP9tdBKyKQQmHDQXYHulh78PKSXW8s
XeK1MRAYubhUpl6cgfni9aNiFVl9WTQTXZK1ota35qvOaHmaUyfID15hWWe9HZxpBZ1IWmh3dVWR
66oB+yw7LydBqtyjJSpvBzcxvzpWeY9Z6T3Jw9+yQRvvNG1aHk2nyD8mfWOI4Sx1cpT9mUNgAG++
UuahqaFNnuXA2IaaqX9n0sHp0kp8Fvqi9FtGI2NxZRroScE5EPvlfGuSep2Bs6O0tFDZN4ggJTy3
7r7tcXGfm7KdRguwHDGF33CemqUXFqKd+p3HUWFV8VzreUX7pfVT5uEkfRBkFhaF1tVfRr/tVbar
+wXtJ5meiVUV15SZW4+laDIpz7HigDyEYiwNdP0+3JniLk+tvnmwmP/NHxwpE2/aka7FtnbuMlHL
8gMsSqwIjy2B7Ka69V1Jqt9lUtPIqm6R0GMiux2RjhT5JyCaCXP9Tozimx6k0CVDwi55SZ1yp4+g
BaF40uVZIwpVo4mJx3Dnw2Ap9z4PMHhIuBPl3lXI4joUxnQ8r9HZatYTuAz13rJM+P4ABw39nQLR
qFW7l1Luf6vaf2Nc8duqtms/PZc/1bXbX/jeXoam7iOwR8WJ1B7lCxXvf7aXTeoXpvUEdqBt+lEI
ZdGThpi1wVUIsoZC8GN7mUE9nvdt0o/THovJn8zrgxMNJ/47hHiQxvhRvBTn1Itrp7LLPK9voxoj
TY4Uvlzft0K2dz65E+9FPQgENhQkz8vWf6lMbSn3yWRO3h0wNFo0Vu1C4l4KOVuMWd1sT4FMQ8dF
OH9tbF0eZi7yccwzHS9At7WB5jKv3upsGd7kJlUMzZCGEUlum1jIotW9EzUKnb3UfBpMNobUKe4Z
39N4yq1pJQdpa0jNRaYZ+2zrU9lG3Z2VXm5erfCyaWNJnRj26aW9Nb60utqt62WT30JbUEL7uejt
LfCD7cQODlrfsyE3hrTrB5OzQvIf7J3XbhzZut9fZXCubMAlVA63FbqbzaYYxZF0U6BS5Zzrjc5z
+MX8W63RiGxqSMuGAR/sDeyZjRkNWWmtb33hH86mKq7zYOmc/kIe4rA6o64vlZ2iAkfeaNrQL16U
OEC2olKxe68vLVJPM5IpR6vMVIadhgIeQXagjeYXU9p8ms0hBx86g3VyjSoHolBHdin7I5JY+8wc
++TMWTrkVhNdDmXXrmlDQxsAoky8NzKcVkE6XTdtEwLbmZNpm5p5tfhrGQKumIehS7wUFgBN96lU
LpqwK++7urSKbQ0r6iOBxpq8TpupKROa+q5qF8ZB6+ep3DjypFUXoTY8pJSE007GBD500UVvsf4A
Vxn7Zgre2+vkkrw7bTXyj8nS8uS6L9X8C1UdPc5juzMBs7ZDqJkmaKol9qFS6lxwdEWbdJgR1HA1
0T0dW/Dybk/+k1KPJk5LR4VZN0LL5oJAdmUgn4rrabGihM26o1Pd8lyK3KIzmpL+dW4Nk1Py1jaB
9lvZVe0tbaSuHkry1ZdxrAw76I9APUVt8HcR8D2r7bGvQYY8uyiOGD+tRJXY6YmlQXwELqGlrevb
TuCZaqB0+ykdISbEC4U3KtkcGFdDVIMSS4VCMkJuqE1rUspEXkZp/tuy6NVh6Gdl2epNjCtSP/Qt
k+JFw2tkp2NYMO6aEiUcBKlLpf9Mr8BBNXnBFBLIWtgu5ftMpmomomtNuMfAaCWA0/SXt/VqhSZA
+mmYgW3FUeaqCnA8r4jWeT8aiZzepNpcDbRmllJi0yDPuR+wq4l3qlphKIOCgF6mO0XKNDryR+Tr
nKHL46VG4twUjVYWu6lUl7XyhhU7+4OGKE/3pZNJy2FtGrukUcsHY2qqyJf7xVZ9s26U1csYttxV
LIK3ZTInhwaaaOzGsA8AgtTOZgUx7zmjU7xiZPk8XDEDE+KT6KUoAEVP0NdF5WiKNGqzBxerC4AL
MJxymAKw+ZTvMIx/n2f/IaaV/9yk9Rbad93j40z893+dZvobgGfC3oNeLd1aYb3512mmvuEsUelc
HqV5wNf+RJ9xBCIQBuMAjsAJrJffh1KpzE8hQaFAnfyd0+x08A4kgevqsibgCaoMlfcpigKu9ahg
g0kwGNeWoYozNQqOwplwFbLz4bY1RtLSrFUODtqdnybUkGNRfrefZtoYkmu1nbqzCr1+ByBjarwe
9OlDZZj1+y6kTHSbQbHofqV9DQplTODolGq2vqY6czrxRTRS2KSQF9DCZhJ3AqFra+BFMirDnqEs
hdcmrUmrI2XHrnrjw6YJOkhlUTp8ePSVfwHl+dVlmTObFn9DLsM6eXnOXBulljuKt0QLtUbo82h4
ahSX67zu65EuJCgx9+Vrnm5n8aiPr3nSVp/nSdLqXlxTns+UkB44dh+o9yON/fKFRDJVP2ngcyXe
JlkWo37W7UngkNvEwjogpfxQNGMEX6YW6DrhKNq4aTlKd/2CEDNOC5Zwz2hSfKLoLc3rsLTBnETm
uSRVxs42ZOqwMVOZiddM2EAaJZz0Cqi4B5l5puGiZYBhYpg71VUNCYFuCsPS/BUEznGbnT4NSSMW
OEjQQDQWaIbHCDEFtxe1hCUqjn3ap3GNhqMH9XZAfk9B+AZBpFJxw3JA0seiuZr4UtGs7x1Gacl2
muBqr9OoXCDHuk6bVhmoqOBOj19jbBUVN1vMdAokCyMCPx90mqqwiCWsdI6PqIqn1TM1O+uzOqxc
2lS8DhvFLNoe4i1N4n050bS2iOL1tKeZsrv0Ynm1nXjLiXjfTbZEeCseP8MkTU2AGkWo+OBTI5l0
R6P1NcaF/pWeLjKtK6Gj2uMJVOE+OQ8zxQ9JgK+s6/xNn+sIGigXUQI0ecAGrr2jfctqaPQ4CCi9
7faqRIo2Mm9oGJyOSBGhCa2nhw6iG7+8mEtU0bp2zn2tSU1aeTrCbbyRVVUCrNljvuui9aGfgQ9N
b2kH7BuKsQDQujrupzINPcVcZ9H4UtXaLRjz/1kaFtqZmaoW/caJhpu8HdYbupnw2dIqXi5icKPd
lRw5E5zRMC9uiryvzuJ5XEZGm920fokmfI7AV1TS5yjXF+V6Rho8co1JSprAHrvlhuxnxfAbehfL
GlU5huN5poGj1FMsDBb8MSwX2zsamwM0gNHnYM/PBrzr8J2LkowWrKyuG/TwF3XTlb0aGLFJHZl0
I2hbQKUGyi6SMd2pwiFWlamAt/wUCwSIJRkXrdUViefV6G5BE0Sz14WR+i0OZ2eiZTtqX6sEvL7f
IAvbuH02Dg+6YdPRA3Oqe0PCd84pd223o/5HkQ/6U+pJMKH8me5Qe17w0WZPQ1puCcK4nujtMaz2
DAgYDTCVqnlPC7t/GJMG61pTBG1ThO/pGMlLEdSrTiW+2yLUhyLodyL8w7rrb/8HkvtN1uOcAThM
cgJkQcxgjuQEZLsDeM7V5VmyfRNgJcMkM3PukGx4leitPAt/tGPAFVliggnn5RlXXrfVKbYibkK1
Lkut+MI8ACsQGx/DakgO89ByJqnqtxreRggMCCyZedCN1vHCaLwB07lr8r/K+H/0auNsfxpahOo0
kkm2DveA4/QkUP58MUln8cTwGHh4GxdQ1zi+E+P4fnI0IRTMSnhti3iBx2j979TrP17uJLgPcfuQ
PJUx+buTYMhvwFgrFpAzIJiAV//uJPAnIEbB3MNj0phTa/rfuZeK+Rr4cpAa4NuQQhLUwR9ANeMN
3QNBLFTRpUUm+zcpVU/XjYDD6RydKq0OBH1Y0E+PJIMWZmrlS+ObsT0wuCm+VUWaPICbsg6FxLwA
8ohF63JcMX4Miy90HtZNls76NoTC/1FFdnQjL+HoaqC7zl4+/XVxHj46/Y83B1OGtJCOGgmnyH0e
iVIYNWh3aYboDtdgGBCIHpw9/GxMY3IhVk9NHT5IOsIAbkdH3VvrvHEbhLW9koL4IoVW8NFYNP3K
bupPKN0vfqhPoOqXdR086D36Pd1zzEoiXfrAYdsxHMFjwYJloOeyOzu1da9G+sCAbJS2i9Unsrck
wO2QRTAlRAqi0PHpZ1q3BNMq6MKUct2kw+nSoBA682l1YVDZ6V5rWePX3K4Z6yNKi8qLSsD+Bpg5
Qq5V9GBwd1vMj0tLBCkkGVDcyy/yKI98+iIR/CVcIUdNgDiJDjbT4FSKa6p2a6A3oQbqhMUoADL8
VEsMg8OLsfii1Lhq5JiHdB/Lwt5a8U2DQkQpR5vKug3bjWVtEqRjgLmdNfngDgMQMP41+gxemCW+
DSMJMPZOr6RXkLliDT67+6MZIUp3iIWcLIOVkF9FkC/8JhuxZOpxylOy5DW3y5NE+rjYTAFhAR5q
4MZ3mpxZK6Lgbd761lLqgWTwScvweigOuVV8BI4J/KvBreCVLyPS8yfPxlKgZoAlSaVlkBw+XeKR
1nZpbfatr5VNEdR6IWMltFCUj4lwB1FT7StbOKVRgFPutbCMM9w2lePPdVUUByNhgIKonHo16HIB
ljKOpQOC7umfaaNk7+Il1/ymnZAAYOCj+qkdvaZ6op4cPBolvU5so/Cx6euDuX36AISVFUmNDLpd
Ps4+oIzeM5jmeOva1zgvmtWmHZijwVKxYLYN+SZZNPacXCMWrtjzmYG+AiiYOA9msyLhUOtut2pY
5xaTYW+XvN0bZndNmkX231T4raKOcoGF5HQ5gT/amrV8wzSd4VZKV3IwECd4+QsJoO6TD4TgIPpT
1Fe2jhXqKeUUnySMJQbgD+motzu1bc8QwRy9SNW/Ifru2xYIjZev+CzqcUV40DZi54CWAKM/faM5
mIxwLLhi3bZ3S5MWOGQjkJdJ+6rotO9n9j/mDacMfUp7xlHIc0NKQxSfM+Xp1SDsMGzTsXGlSmcy
bfSbWk4s3McAGKaFZm8a5uNudSXvTHyC/WT+9vLTniKlxQ1wkCk8LfNx55lm7wBSdxn0CAiT6UTb
HJf6fT4UIb3hNfTCzgghcqpNMOAT6g4NTqAV/BO3QUzC64Z29LJ5tM7k0XEosknatf5uHbMFBezY
8Y62xWqsQ5TNSlLCokBB0Y4nfpuJbFfXdF6EVs4dQ1bdpnXYT4p0VSCA4cYCJDQhZ3HTpZJ9N4LP
3eKkLJyaQaGsDjHUmGNIKegAV++UJJeFxxeSCgZ8OCk1Gdbl1X0SN8NeqRBuwZdIC2bUj//d7kKZ
TrAt8YkVeL5/7njdknP1f1w8tH1S/vHfNu1D+fnrf3/cAPvrN3zvgaFH+gZqI+RxsO9kL48SMfyq
38A1J/BjnYKwqSbOz7/Aior9RlFpq5BvQS02YJ3/nYnxR7JuCkYnYoioW/zeTOdpUYFiCDIYhFCT
nYDkLkIOT/dhBi+thxyNP9OqqLsKiCDF8SoHGo3aVwLMkd31M6Z9v5ZQrVZ0ElJk3E96RhqcQ2VO
HVC73TrtrC4o2g6eWUaqwsjGiyZqfqQj6TybcMzrnpY6UF675U5oDOnb/lsiR8auz1YHW/QeuG0S
+3pbHqxMNjaPvunV97t6LIR21CA/uVk4HJzMhi5b0OvEi3uUBKp2b3UjHw98m3UfZRgkzHQFD7Yd
X9CPd+ealn1T2+9M6BO+1exkeSkB6lD5FJ0tu4akjV49ZJQ9mv0JW/c7i6YSvAEJzYCGNM8YMOOz
UwL8Cg+ryrTNnIw9mEBrD5dnBlnOWMmYSttP36p9V0JrrQM8D/F/X/lFYI2SDQJpe1tOz1sz9ZGF
/hLb4Y3WoFmBaBxeruHeCCvj/6DaepHx80Rl8nL82jLo+sp+qbs/NkP55aFHqfG/gIgFGeujFfNM
QPJ7FHCJAvH//M/8a7E8jgDHn/25/0WOxWZFDxIl6J9ykiI0QIpTOOFVS/CDBDv7x/633qB1oehs
F1GGsTl/7n+Ln6LTy4+K8gmBm9/pgh8JeE/XuQnDDgENfqXwQzvJ0cM+amcb3JGvrobqjTBL3LmX
En9M32lNuZUjcBe9hfZaeGcmQGFwR5WCtp0Rn+8dD9LyXYiKje1s9MV5P6UquC9HOyuXVME6r7/v
ZbTAsqK6cHLDtSS6c0kvoVkBCo6Vj05dy4RmC9qzcct0bgNQ0h8WuTG2rQx8ecQg6PiVfqtZ8K+w
fLHoenH5ijMsGLqe7fh0fHP8wZ9rF0oa5EQDMRKxQjmgvg9wxNnFqQAXBmFALBboqD5eu2gFGmSR
JhkWB9iTtcvRJZPa8l98Pwx/A49wbFyfrF2h588ByRHKoXJSBBQ4TWZpqSh+3YQWeDdoLfNDNEf9
Dsnj0euM1E/2CzX2nznmsDjOmLcqqDmVcsdP0xms56S/VyY73eAJ8ynKo2IL/fJKmWSGsnSMgbTd
qqEmb7V0uq4mDKjTH3Y1/16QJ4K85PovLUhvaB8+P1SPo+jxJ36sRPuN0DWzqfqIe+Q/LLcfKxEK
JTxoKAJk8kfm5c+VqL7BXgwCBqESgCdCQD+jqEJaJpiSQoAVtV44Gr+xEnWx0h6vRFwyFOHlyN+Z
M1M9Pc0WlkQGI7Kaqs+oUfqy0ht6m4Ejq89HVB522UjJVplWualr5L7KVf6w2mp6PnazhQPv2oTA
Q0zMTsEk4vVM3nGdIL3KIKNuJ1efuhIMb921t5EythsdIAeFOrz9nRI7Xb4rFU/7No5ycrYicmEE
dPo9CzJaMKYIkl/0cXKetcIBDDLKB1sHGeIaztRZgdytPnITGs0TkCNeTpuK1sw4wHFLo6WNvQUj
1s3ch8Mr0rciq3z6uo5pLy+D+g8aj/r0dQ1rjO0CcACfk3PfLEAUprl7p2cWxwMQze+NnN/aYv+b
DKr/sumKavAO/7loeXf7x33SRlQsZ13+UH7pnmw08bM/NpqYsUNDtujXUZnQ1/+50Yw3DBDpRqA7
QK1yzEl+pCvIzDBrYQuIeCzsk35uNOsNuDXm61hFWN/Rab+z0U4WDuNY0SszgHUcx5mibfIoK5fo
eU+Q2UO8TsaNmizbxQ6DRy/mF5k/p9OTtXl6iZM+CFpjCqQkLjHH+oVaz9uklgJzdG5fvszpFvh+
GSTNZBB7Itd7+iQ9XtVRL8uMavJpU+nFoQKjlRnOPXCws5cvdRT9f7zdxLVoJlF34S1FCOXrPH5r
jlG1jbwuIZCh8TxW+nPYZG6moDMVLug+Zl6ijecVdFk9zvao0LztFx0hCW0n3i5gUSQjzVceX7zF
Z7eEai6TBsZ6KFU/vSUFux9YrDO061i6YYC7i6coyJThHMLSRm3td1E+v+Ls9dolT1pOuhoteBBN
oV/I0Z9ok97UfeLN5eCVA6PElGHp7BxefvPiV770lGKtPVquvZ2ZRotzsQ+6zaN9uo/1bPfyJU46
aVTVfFwk4plU0ApAEeRkIaXWMlZQ9/i4YXWF7fvH0tZ3Etdi9HPBpPNiNIfzrofM0tNO0/XXri9i
9ekz0ofAi0o4X4FNffqMrW4McGLa0DfHj7XeXq49NtKcSvhxH+yQ/CtK9qnh3ExOvmOA+y7u+ldg
Xsc879ktIHxKkQXMC3eNp7fghAumWCMc/gVmu7mmH9S2ONQwiAAgvSvr1a8gjNBNxaBc2zP26Vxb
TfZ2nMMWC4V+nBcxTYYPdsZSOOTOcJ6hojrK2W6sJ8HxvXr5m4n99vx++WZQTg225ckna9AIMPHV
4pMtHM8w7HMJQoc6QM5xbqWuOycrvyjl7tPLl/1VZAMnJIZ+gIJpbTx9TUVoseEQoPUZcH1y2uKq
rsagNeObly8jBojPHo/+MWru9JM5Fk5WhBYh2tD2KQgI+a7K6isMzju3WLWg7quNjIw/PW0wEUzw
MukgQgwYh8BZpIO6OAc4e9eY1m9xEADmCY0cs0YzQy+vx2tcEmzNhXi0zFs7jTZSle+curmso9U3
18WfWHvyrO1lZQy4+GLE25ef7ZiDPn84CwwakruIT55utzW27UzqLccvFecutoordR7PI8O5MLsQ
z1PTp70I7lIbN2vSn80mjI8+exg6qK5Fuk9xOJCq5ANYJoAXYVAbyHHMlxA8UDTQvRo8hx4iySWh
98JgL7BgqJXWiCSjRoQ0ofmkN0vLumyB0mRSYGXMCUGSqtAzZnUMQBT5URdtywIVLnsMxJuUE1TF
VSIrKBWlmz5Z3RTMjbFreaMR/z52prdG01yGxcfGmt/GGpT+uTigIr0Z5hj+pN6RL65+WAFqy8bU
y6Li4FhjQJcchlz6YbajQFxQL6ordvlhWCLP6vS3ERCZ3sw/NEt/jlDml0mTNl03b5vEhOyX7tdZ
3SMbjfv36suauiuXYWPI7YOqJ/skLbG2iAq4j+0lzcsLO1q2oxlvjak4r7p8a0Xh7eo0D1KtIf3U
zm/ViW2r2/eFktxYWX+ZNLnh12t2Ny7Aidsyv0odHc5/FEhRHAxRf2nb0tmQJV/sEm3sat1WUYIK
9hgklvonrsAXAB7uU3EuGChOLShfWx567YGxNbSLDMjzSPAQgaQyv8W8WxF3xbuul3qjlSiufCRw
115S8q8048sc6buyCWFprPPOMusbJS0ObZj7qD7cStN0nifSpi2lg/hd1bhuo7W7RHpxb8Vh0PX5
AUbRvkDu37WMZTtI+h0+L8EYxfuuQeYrTLxCWt+FmnFhGiw8aT3TkvGij+Cr6fmhpitYqs4hRfer
kZxrEXWkRN5GinZh5/FWNSOgisYuyiJXH+KbqRzBYNdovLTT/GkppE1qj+Iv6Jwlx2Y3nKW5c0vR
9a7L42DuWzw+ZBbIpBSHtAGLzJy2gN5SKN0Z3GdPDnUvT+M9EnXQeNO9iT4dfJpzDZCW0sEwCvuz
fGTKCGofdFKAH91ZAhQq1FPPbtpLXJyCSl98bclB9Rd+ibZxHbEILUZ/IBo+d2WBtKmM1pnang2d
vhefOs75Z5PEypbupbE/A/EVKE22kyPk3Jpo21XSBr2YDcxwoEXo1JTjcNZP0Q3J8T5bVqTzw+Ma
gMO4X/ToG14g20YNAxRKYJ9Ht0hPBHrO6cLBaqp3tjIwX0z3hjIFEa+1FZ8GLS6lTT50VskWmaCt
6TuIeDsD9hbGm69EqF8FeQH4ALQIRAhpx6dBfm0bE/qo6via3V5aMA4iNFkHQ33l2H/ezCftcIRH
JJZJqPCYJ6lNGup53UBi8ScnA8ZVuq0ZuVFeXeXG4neKvk+WYse8K8GJZkDetbzKyui9OFNlI/wT
4jKuAnNxY9r9nwh2HEIZyOq8+C+Ha0WkkacnLX0oWlhgk7DGOUkzeyR1yiK0kadXFnADCrSRxVk/
I0K6A2i2n/l/yVH2ijl8WjX1QjfmLQD+zI2q1HvlVn6VJzGWZgxEooQe2UmSohr5hNSL6fjLFN8k
vX2nl+snqMDbvkAJHaSwqvXn5dQ8JFYP155goUvBy/fwy7Xx6BZO3sY8FlLRWdyCoc1vLVCJiJ/U
D2ln3b18nV8tDovxKlrJiHCwRk4W4QhkQVJ7wHnrlH+oZf3CtCSkHpjdrM5xj9CnCCxr8QfCUKPF
75f2UnekjUYUcsL2TJLHTes4h6pN9sXAto2H12QTRY51sjI4v5nwIHGK6ddx5TxKzVGTbHOrVRx/
qOCpLmMQtwQeSQrSDP+DfNwobRgMkvNOQi/BLTjeXn5Hv6j/GFopKFszYMIV+uQVSSkSv80sO36h
fJy7OLBD9XNCHpSXr5V/v6h7AOmB5DUUnbTsFDco1fjLZ2hC+2p6VgxaYKZAMkLbr9Vlq9U6Efk1
+LQo95+/XDa/ED/hCUXr73Hdg0TozJyAS9Y6iRgHx2AYHvYsEPWjoMUiwsX9F9jJGIiqM1mjzaDZ
NXDubCdWxEJRpjcGrdspWPRxU6zqzljynWnmh9Ux9t3aIqwVvV/RcKwrGanFMWimMUjNwp/5Gcwb
A4ssqI2iCyiUBxrF93Uh3c5ZHKRNd6ksKRB/55BkHH6xsYd/gyeUsUejc98VUgBW6rpIJ9cajV1j
ph8Xqqpltu7h2x9ablr8fD+PmyWNg77WdkCD9ja6p5qNeKnOGTfH70U2NnC9shvOjSYOamQZxzK6
gDeH30R/qS+oKpEFLqu+V+R1a1Nmi10yOPx5117KREwn13ciWZqQPhiy6D2IMR+UBk5q6T6Ks2+j
ne00amV9mG8aZ70asHBwMUmB1kmKmHRnCnmwyLQsDtt+HDndYPHGUhDL0o2dRVtDibacdnsdYQdd
7eF9z4hsL/7SInyqfkya8AZ0W0DGe97BWK7DenZFKoI0yEFLo7N8vjDj8qMyRNsQnVz8M+/ljhTc
tA+0IWgfYoDDdwjX3utqVoGTXEdknw1Zr1VBTeidA0JtLqqZ+0nrPfEOx765lIvoxllmD/TGVvxc
spIYcqLKs7HDeOBCcvhrkm6nJvk28/4qaOOFfQeBn0rP8HRn2PSAf5mnnmFl769hdp1Vue+Yzs1q
OUHbkz/BO5/kZSsSGT117m29ULE90S46XI2cyHoXUo+Aor1EWuftmIznesaBn/JNWWuRg79qBg7K
nN8aUB4seFUtSXf30USKrJmKK9EzskPSKmPaKrB7p2I8q5d4j+CB2+urHyfZ9bokXlRN5yXFaWVk
16WQvHBQsEMAy0PSZhuPKUlyHd+KXohYI+a8bCPC1DgRnliD4ogtnO5ssbLD0q1bwFis1wnd9f7M
JLr2IesTR3a1Xbctlm3i27TSEJiFSYMYxnfFC5IoOxEkMmaM2VoyuemOLf3u5WCnPDv8mKODMnOO
QAhQTSelp6PI6cCzO7xa6VbUA6o+nK9klWIZlKm+S7LoFtWCbaIv2y4kDdScm5fv4VnA5RbERJ8e
Jn4Ptiyq1kcBv5IbuZW12fG7PApGMPy5qruhke+Won/lrP/uW/bkdBHNGMBbAlzEyPf0eZXSQQtf
imxfN9K9tCKpHi99C1g+vrHk1ddW0vgOaSMJPfuGOAxu7r6J549NE9/UmDAhma7uw1o6jPG0oZDB
wm/6ZOJBYc+RiZAcJSexQUk5mhZojK5kSgfEYPeYQw1ub4s0R7xcirS6RooWZp6yUBQkFZ2PaTuZ
KEDR7FrR4IC2MgNnWyB66FBSi2wXhsM5cMV9ZWkX4BIgUtA/spIb6o+bjq0Daf6tY7KiFuy5cENC
OLgh+V/0iwq1aB/1KbcrrNUb4ujP1F5j2Pvr21JZ3k69qEBzYpSm9jPsRqLgWhz01ryYekwDtQS6
VYUIdIGFzRwGKNzNwFlTbyiQruxYqyWFoxreoBV4K2cm+jJSQBw+Pn2/UFGX0q3EYesh6HMzqJEq
JFJ2ut5/ktr46zKbGnLI2g4xAZj1w9nI9pVoRXSRdIPekulLY3hbmQZKTnwBHIIORRb92WtUhFSO
5VhiZtaMAZFgj874dkrSfWiXV71BUWdwXMUUaxBtrtB73sCPgeIQRTdNL2+IyFrGWdfbB0l1bjOu
ScvsWgn7DYScQyNrexjeFzb1dA48XuyLTpPA4Oi7GXkhltkekmoAtWCnUGcMxrjp63hfp9Mma6Mb
EWat2nqnTKVr9bDXWuhsei35x1/upLtkzjM3RwPd6qlmm3zXqxyKa7szO/4A9zGvsftbrJjEEZx6
tPe/WGYf+YNtnClxJ7l93DAkYqTrllXmRfa3IbewRq35uHoY73Mp22Xd/FZDohyXVsH/fcgy+zZp
h7danl+bxBarrw6i8E4JyiuFVC33n2IMcF2pkFo3k9ZlXy859pHWPfI8N51q3zQE5wCDAgKWXVyh
iftOlNhxKuQfrcST2mGjENHUOfIkMwvqMApMXMqGyvCGaQrsmtq6koKyFkC9KHad4SNw7EDk27mC
hqhJzHTlNTyvFA2ZUnWfW+Zd15GdNOv8lmGUgaKCVXppw1hMs9MPDk4aGy0t/IERybk46dsyeiV3
FnnfSeSwZWbtoEhBoj3r1fe0t9Asli3fdiayI14mB68ptqBeHjK6Ey9HxeeXA00Ep4QNLfDuYq76
OCrKiYmuaV9SIOXDuchPYqpmuyyRlyB2zNMrl/vFQYABH4NchPFM4eZ90vpccGxiTDtZfkXQzymw
QUUhRLXKCIj00O2yj/IS3052dgAWvUs6GOtOen185v8H88D/G+dccTuff9jt/v9hinukMvzzkPA7
puk+AdAIOoQp4R99/PWPbfu1fPiSlF+7JzNDAaj9MTNU3lBc4BZKXoe48RHH9GM4r7xhvM6YFxlw
QT+Esvs3xAlVZKYWQJyQUhadhJ8jQxXeMPa6wmzyyEL5La6JKg72xzvKgccpFMDh4THOZLT5dImH
jtTa0grSUBkxU4HkJ5oSpjOimlCDxc3dtMtUhs+adp8uDnhddersq7HPu3dy36CSoBb0xJBR3UCm
atKtGhrp+7SwZLec5+pQJ+DmPUVSoztqDRMAuTbcomFVLMFgqQjbd+orU6Vn5TVPpIHYAtNA4sT/
xBM/SmUShBQsnTaFP8GC8KOF6KjXEy7y5AOeIQxpwo6ivnN63ZeXKr8A7q9fD3adbde8bt1OA9Y+
p8pVysh/n6eVymGtvMvMyAjCFR/CHgPNVxpGp4GGe0ZbE78RtENAEj2TOW/hLwPXyfwFOPQG+WTs
rqfifgKy4CVA7LGV6aZX8jAB2Tv99DozFmpf6A6MQEVO+OhF8ZEcrQJp4Ttjqr7L0uW+ZkTgIiMF
ntvSL1W8LDYpFlIesqDJph5K57U+w2naKZ5bIGwVsQgZ+Zx8K6upp8UauQV0oa3A1NAgWHSlfD8r
2oCjRGxdyJ0Ngnsmo1IQ4AmyRZ09B02uwDSX+DyGgkwjNvtcF5OEWIYkv/KSTlg6GA9zAtAXAB6D
Tgyf52R/rFYpFUOJoJuj3dMxHsYKKDkJXa8IH3S3aSsat5cmsiF4MaCZZEL9+IL6qptKBTZMhr+o
WwnoVM4/ruhSaFbpa86HxU4RBfmzRpK66aRN4ty2w2s0kF+8XBPCAqQFzP4wwD25dcRAyrJQQb92
UqW4WGIVflXimYImxuSO0vqand+J06J4VyZSBoAcLDgLBrS6pwvKNkaKS0dJcRKUls2EoAzSU+m2
GqciyIssvFAH7dPQp5Yr5xUpSLbWrjVJyLApOL3bnWlue5QFz14+xJ+/Bu6KXi+TdBvMqCH6fo+W
+eDYLe4O3JXTzhgY6IiSV3Xf7oixlb9IQ+f//gH6LwGiFM4br52Xh+Fz8vDkaBQ/9eNohIZJhw+d
YoAX0HcFo/Ln0YjDIwAswe7RaAiTCv2A0+gcqELqAD8BmXNQLMO/eJiK9oZmHsQA2vt0+eHr/A5u
7chhe3o2ciZSM3AQs33MY7r2aOW0i9GHddjlPvSojbmg3hN0s1Rv5CreO81sfC5Mo7mdYqc/5Eo7
GajUMHvLluo8Mazya54YOvOo3lquS1y8dRST9PWht6P40E9TSYEpYwK2Voj2umoYD5d4vB8QvdSv
MgqhhzJMkqtoCdcbKUkU6gojxjVgiQuXeoRDutNMHHcEWxKtmnEpg95oxvvVLq+TTB4yT87DYjdT
qPx7ebfLzdfoFJIpEy9fW97nSd93x2Tw7Vdahk8Wuvj5HwudnI3MXmcpH33BHuPGgLmzujl9oR0L
NxeaQz8WugVujJUH8YxlSIJIZPux0K039I4FPAi+yFHk+3cW+q+gwiQfZKJAjyl3TmHuKVmaktgR
uF+pTy/Qus1utFKTF7+AUX+FwGq+jW0WvVElShRoRjV25IXhkCBghRCkO0k9shfhpHyuhjjZyLOS
3SfLUtJQqYwFhobSlkgcrk3hFghfnOdz/dGOxvkTkCyzxnuoweEPEu5XduPwfb3+M5nueXcNiJ0O
lwjoKa/XEufDo13smBXatNPM6N8wkweHo+vbrIiOkMoo3XUkOAguomRnkqlrt45dOIrraGvyHpzq
mQD0/dX/+q0C61/ifJD5Ev+8ga6Gr21f/XGTfH6KaxY/9WPbGG+A/qGNBHj9qUSSZEIBIWOmbWqB
aRIckJ/bBhs+Ci6g0LLgJx05JT+3DShpIIqGgKcgmW791rbhoHmSQOOeJDafpgnnZjhbJ+V6mYwR
OshdEVShycBmRV5Pp7mXuABOEnfAHNtvaGfsF9W6teXhNtGyMsAQhp5QvjKL0M1kZyUAjuPeBjAB
p/Fg5vGnpWqHfRzDquzK5lwZcP5KpNG5jFQFPHC+9K+0HUQe+PiYI7klAwc5Cg2POHPK6J/w00tC
JSFHq8LWkxYyoiJMrhD/6zypGQt3SJXJffStr77/9scMMpF0Pb2mLXyFOVOBp1D5nGzKCKuwvlzK
KAhrGbFXFEZVq/zo4Mn2yvY//UYAAJ9c6CQJHpx5TeyQprau5x9b3F08dvjdyw/zq2twEZggYnVR
yT2NMP2gJTgwY64i1RJS+VM3+VLf1q98pl9hGekf0BuCioxr1yl4AcsXucInXfJbe8AdIc/Pq8L5
M0xQDR7a92M7vGtRuaFTpGzSVbku7PkVZN5pJs27NARS2RRCK4CgT+YUZjUqTp3CQXYyGO7VhAR0
ryKdTzHE1GVyXqm9nhWox+vRNCENhC7/rIBJjFXrEGaEbDw0i1c1yae4iBgNRPaKLhQyL47Rua2h
XxtD+g0Ho9uXPytE0v/F3pls160ja/pV6gWYi30zqcHuqN6SW9kTLsu22JNg3zx9fdDJU6nNvVO8
yju6tWp2jmwLBBAIBCL++P9TK4XMg8IIRxxw8PJBYxTAzmYziElxiythVXeZMqPOYifPYSfmB/Cr
xFpD4cNtb2xqJ3syjeSZehHUwC3wgVw0u3SKYaBRZ1Kj0Wzed6Z7V8XWQ+7kN65i381J+qyCBivg
hYFUOTM208DzUvJmbbTUCq6oYEX3qaZBX61rv/tMCm5K1c0pMB5mAz7LYo4/WVr1Iw1Iz7rmQ1lb
D67KyJAlfoHmE+EoK3kiA05/Nrq3Ozna0AJJkZ9BtAKtYeF8HsoSpYpRezC78AmdSK7ETv3uTqgg
9fKPLIi6PqnB2O5tPYMOLnJlfnyEzjphqKwpxNac9HSnTOr8YNalu4sbfrXo85s40R+SBkz1y8z0
xLyd+mq6Nivp82IlRfNnGK+QxEpvoUR6TEmiGwhGj/NtMefg/9CEUkoYlYBT3FXGwDPasr8rTlN8
az3wylML+3SpsXJKHpGeT3uDGTUemagy2UDg8GRnzh3tqXdWAnd62pTzLSKL3mGy3M92QDMpPny+
hdqop+wXCRL8YXwoYNbacfPcaTC5bYBeFpsR2YXN7BgPIs2f0sn4qsc6PRpO8xigkICwEp+gxcX0
Re5r4BQ3SQtsKhuz6EPngYlKHG3bCbfZWiUdVr0AwGJCa74xm9nbjnKRX5ZxNJtkk7iVu4vacPri
hIa+V0sWYTJK74AApedPkept3di586IMaSL4PP1qsl141OIns4hRWEhhR1d1FhhSLH3f0H1zGBpj
voAU9KHMbAuMO6ZAccu6htHhc2RDIFOnjISqwHQbhCgLVIqR7qy00mFP5X+DgiuuqrJndxCPeuRc
vnx7hs6TrxbOZZHPkk5s/jn0+jP8f5+rsROHCCJRaghMsq+iZ3sKoamB8Zay9+RtiUj7Px1l6D1U
TRVtQNkDpLel75ajvo+pOOyhJp8PXtA8zgkMr1Zio1iqeeMmy4ZmpzWskxfFITWHYqK8zBF0ivZx
tjAAxYqfoZAp/FJqc49Ouh+RTCNOzdDkztnMoh65Xj1oaaDpe/A0Ae1Xz5cplDM2wC5v5KFRUbj0
h46/FAh+LI97F6U1RUUqi70C8tOMAn41KQYqiumz1XPIsjl/gmfwLhq0Wz0YPlSq9znvYBVNkUa6
RUc73c/4bT9Glm3TDebDHPTetmrQMKNaelcUlPKLLIbKpvDutMl4yBIOEgjEJ8NjYaYSShdIwxAy
gKZdEY9Qg/NTJ/7mNEq3Uwc2DJEPsdUhl/qMAhT8aDDIb0yJgbQQaNjBM/ur58m9HV33swo1/i7I
lc88gCk68hMjLJ/bJntCRpaCmUmiNNKUvXS+VJ/SXdXUpHf1hzoWHFqdw1FIw1eDqNxIUFABVzyN
r4O1q0oktA0TlzE7dMSKuB2vxhwlttxW0HwI4bOjgTK6M9oOUgkzZDsd2IE3VsNHqoqS3Koz3zRk
LkdUZE8Wj146u6NebCQmRqlAptd9mf/K5+gSbGu89QQnvknqx9qJnnqje6zz+hFWItaeDPXWQRQD
XlXsxI347tKNnrO4mg8v51QRzuc8A0YA1XC8CafO29ZlXV4It+dUhBbr1mMkLnx745RiXAq0R2km
Dm45pR97M8m+9k4w8ewOksnPvOCPOrC0+kipUjH5V4GqP2RpbsCmUgU/IaFEdViGfYEnXWM1ajeG
UyL7muaW5hsNNH6QqgwftJa9nMNuvHcNnGAyaOm+pl51iVSNhzABpg1zezMh6KorF2EMQiKrlZ/T
GEb3hpvr2wT/fdHpOHyUex7tuEC+V5aebsygEQcNYr6P2hzTmQ+sur7unQlPa6BzQFkTbWZUVCzZ
DdMpFzn4vw1YQFAW6sRHTD2ePjce6ggB5XmkpRQSQ+rOQZw03+osij6kSkGXfm39hF403Zla3oCH
RKRQjwz1caQacd2MlYCtXxXfNcUFtV4E062Sma61U5PoidJz+jFWlZ+AUqnPxoncP8iZeWoKtIH0
QdP3/VCZv4VIywtSwRCPhByWPgNMisIC9DWT3uwCmlgPTtWrdGBnTyN4SiGdkyixYIML2x35vaKv
H1+uRcLJh2lAhK2ABIhirbwXob2/zmWwkbvWnTFjh4XDMRA4DGPumRAkz5BnQ1/QNMMHCxLqH2WB
B3/xEWls36lwSH9SioQ2WhFciRDCN6iy4wMuXt4p2eesLym12E64k/4Yskx9m5bxcyf0e2F0t3Xp
/DKj7HvhpNfpBKnejGQbENGI2KLIPWroaA3WMQdOx8UdYASEe1NF6gcxP0RL0nxCJ1oFBzMCohII
8uxKFbUdDh0YoP5T0vT5QSdLumtHa7zXKd5vm6EZr2gP4VZM20c0LJimrjYMynnM0mr+0cXe50lE
T3HI+qV1/EyjAXBlYPKbl5V8CRcKrX6c7PSpQn+GOwvCFZD3a4xNpBAXrwlSz4jEkvbjVUgz9nEA
jp6gYRfjDD7QxVcBFPtM7Ydrm0BtiCUxIYylW5gE4pUI9aUge/SMoTvWAaFIxwONd9oyQBxJfnSN
FsJx4fQfotjZtS0wJrN/CFLUEoQGdj4sYhURzWxHPHJrt8pXzakeEzOipIseRm5yn8+mQciWJlu1
rvZFVx2Sev4UDvCDhzzctlHTXAat+stykSIxAuUbr91PlqivK80VB/KQVwj2fNGa7neiZxdaCFJK
xqF9FjyLOmm3NLte2WFFmAYb1J2ltOkV1IQjdNk4bgMk+SBj9yHm0EibsxLzzijwOokxKfs8w0M2
bfphcoWdoVTDvSk5PUEzexzJoZm3gwvlTi5gL4ASzgAWqq80xJ48UCmS0g1LvOJQsDrpYCqFIyiw
uMqOTmdljwQYQZpmX85O+JwIvCcX6/PboT80MQuLYkiqonRM0bRswj5xbFEUKoq2CjJlV8iVYnPM
S88ktDUiYPBNM3/vXOeykrXBPDP9PnDvZDipzzj03Ov1bdvyANBm7lwZM6kDIZDc5ZpgYDLSpzHi
Ks3xIX3hXk5xv2sSp74s9ey5EvUjMhToSc28axLjgf4RD0nvlF6JWBAFce3rUZzt+9Z80E1CRxlu
KjORQ04Q3qiczljnkgDIBa6qVyFZrni0vMR0fS08CDLdz27DEVG4n+hNUy60gd1uCutOzPxNHlKP
lD+bzyW0b6SZh6QAmMadPAdc43/djLy5kAYloJpUZT/CuZTyiXBp6oPAsebcxZnOrYCqmSIDO9g2
mXRnD+lOhltodT6m9tzuCZ6DqzCx5r8wtu9Ksf130AmvwQn/2/9T3v3M/zT/A2hZSHu9svMTWpbb
smibP3X9s32dqH75R39n3PR/UO9AK8sk4cYJkLiDvysysJKDXyAGpSHVRK2c6t7fiWpb0mkCRyB/
jQCGVFz/O+Fm099MH6v8ITU4KADek3B7gX0fuVtaGDmNpgpds6wvLgqMvTs09qin6NjZRvMl6cX8
PUpp4IAastjm5qBdwX9sPOSVXf7hcWPfxwrc/oWRKNy5Q/fdDlP9Oo1TdJQyM+Tg6dlHAPBZ8ld2
61329/96T73kUv/32d1dmcdF/Ouo9Cf/xd92pv3jhaoeVogX/i5JKva3nQGKAQoANBSgl2SzwPX+
bWew36MGThIM68Q9y0zl34ZGqhgmC/AeJPuBrwLVekcj/WnljzoIkhGUIOETtniJHrt/TR0SEnoI
A+ltrh7mxJVMclS1YeXORnrJOqOdN46IEIUws6lAKjrEydGzZMOHmYP+G1rV/YNI5pXZT0rFI1Pc
a8Wo+x1F7n4DU13xrKPR2W28VIzoRnctGkyIayTIpwzhTWwr6EHyfDZvandAptztp2+IFZf6PjL7
/KvdafoXchud35UALlE1Ha+DUcDVWENQyKVDo/4eCcg7obVVd3jZyf9v3f8LZNc/ie4k1du/t+5t
93Rk2fJv/9OyHarTPJ7BjPzFESwLE/+0bNf8BzU7HTIKTBub0v7lQXVUihyiFx5C2DVNSBjc35bt
4VxpiIKOmIIGodV7DHuZqSZxzOMJMCOsIgyzTCGXyMOmTdv2ftO406FGiRNEsj7vXi3GfyG5L0cB
tmaCaKeiCIXJ8ekRSumIgS4hXxHkYsYKVKyuRdANKcY/6a3/bXVvWUdYDsVqvy7uJah1qY6W9z5f
9Mtq6VgKXHopkehWV4JQebe8vnsYiRoUsgSw6HANGouRUCjLTIKazi9LJdxppQUAuh8a0t9tJPze
84SfN2pz4JnQfB+82sCC/q+FnVnUM1sHOo+aJC3j5KOXW6chp+mh5Nn5dqcj4ap4pEsCo3z/1tFx
hQHziKIVb3nDNiJqtCCtOvoyFOV6Tqr4KiSxsKErxF55PJ2bENxu2CF0WJKr8XjrtCEHeKgWnd+Q
nPUdI3DgpveMv67if2sgZ0YBXIkx8gSktntSozM69KGcoPV1NfA+ZGbrfNI9u3j/XKTuFxV+5D5Q
HFkYR+cMcZwJs/WF25rXUzkGD5PXjCujLB8lmCD7AmJG4rkocMrD8KqSTRLcHcpBhwdRL6C81cx2
IyrVvczazLkK6Tfbdk5EzxxEkCsjn1tFSchAkRBiWvp0jkdGBczJ26JtfbSjaZlGn3k/kFrcv23i
p4cZSk8d18kl70KHs7AIZ1bLuMp14ReBVpJNpsdAG+nw0ihcrLBinBuKdheSBTIOAWNxPKHAsyZy
MqPwUStzrma9cy7z0q7vKscqLt8/KyrUtNlKgO0J/qwFFk8jRywwcYDrRVPn21LRkwOlJOXd2wT/
0KuhuJZeG4hRjRPMnxlDtY1xAYzDuh7DfG1Cp8ZwPMoiOOp7pRMCITgf+BO9/zB43MZluEbdcm6H
YM6zbODR1P6WtDxxjgYwNBjMZQ6nCyvSUcIgrb9D0jPevb1DZyf0r6GWnqgPIuC1IRMKJse9hACe
ZrJY//P2ICvzWV6KdmdUopy90hcJRO5R0DmbaFC0XdP0a/TYcpuPryo2yCVO5uGlSlK4YzPgmRZM
geqWftJYtR+2OdJjapuj8Zf/whtmF2/P7OzyeTwXeRmaBhjy4+GiUJmTFjZAP0MX6AC5frFNFfIb
7x2FujcgdWQRKLEz1vEoVa84RZ5Tbkqj9ms39rS0eOZweHuQk02i55jgjaQXUFGYrBaDlG2ix6Ta
Mr+FDIoKVdT+NqK2OgSitvP33kwvY3l03cn2e3OZtOS2CkoixcwXtFr9JD+DXoNn0YT29pROHs3c
5ha0e0CfEDcy4Bk7XrjS0tw8KtrMV900ulNsL74pJvpMh9TKb+a66D5otLncKsZQ3VRZqn9IEbf8
1nXFTK+t4lJvp3J963RknZ1gTK65AZpPhTGJFTD4idXK72TRAaMAvQXhefydkLDEVtzGmd+Fnfej
bgNUL+2yAj1tOpQD+nfHH0ApIGnAlAxJ0LR0MKYe90UTOpmva8rXSR2MXaY643utVuI1ABsxEnkL
moiOJ5UCX7AQJAQVGmSoNeT0DQVWv9av/3JdHZ14hmEcaOmAKUB8u3D8WdUZqoJosd+wTT9FFhnT
jipboW+gFxIbQSkDwuWhVqFXzMdHgzSmX0GS8RlPrm8ivRGfXC3Ub4apQmLEYCGo//ZDusn7Zt6D
zyoPgygRqlfHXjy8baAn7gOmXhg5eM6TTCezI8/kq6hGNxBM5BJJ/TSbyJ52FOlrZXJXTvZJ7MQo
Bg8siFA9svXLC18JPbVzqy71g1oE34Gla9tymMLD1NvxdU1T4E0wTH+cOWo/vT29hTKRBaqEkS1C
afbG9qDcPJ6fIWghcO0WEegoSqixjonxyZon62cpapqch47awQYC9PFhStS03FW0uCKH3aThfCNc
j2MXAHH4kY5u9SNEoWrcplaj0rH39neeHj/eFsR3kH3aPEAlE/PrbUDLShtGpKz82UagYsiSH5as
khZtPm2n2ehWhju3H8ClqJvAkysBmsfDZV5YerU6J2hcBsY2L6x2b8mnx9Zu48C3U2H+6NLU9sVk
F1/enuk5g8MQCMWI1UnvLRxNpNfJ1ERd4o+BXe7bqLW3tKmk/tujvBzt4zOJwVGMIpKFeg7/ezzD
Ii5tik9Z4ldJDfw1U7VpY/f5+BGWJ/PKiWvjapq06MscRcEW9THzcqj6wNzRfT1eSvbr917TBt8j
33TgqfDgy7stLmcN1QM79ptcTTF+BVGEGMqwt6d9ZnFhL1WlfqTFdf0iHvjqNNfzRPESFTu/ixSa
mPRc7LWECvx/b5TFFoJXnDrBdeHTPpTvU+7zjV6kyorPOHd0OblSnUAmm4nej7cwKAEpdRO1uqnP
P6AybHwCb4LUhBXRJwyUoOqaragm04b3yY4/Z6UKNQdZuujgJrZ6GYM9LvhPT/+tc6ie6faJ3d37
V8KSmFaZDwW7qR9/Ylsi3hwGbuQn3TBd5LM735uZkezfHkVOdGnLtkb9TZfFAZbjeBSqvaj1xXOM
aF0+XFleVW0Ur4OXTtf7la2Vx2I5lAeBqgb5sHQOi6EipPr01G0jQHXD85g4H5oYxELWOl+ECODY
0p/entoJrFIlO0BKhayybpAdcxaeKHK1fq7HIvKVtkp9FImncBMHYbureMJ/0LR58JXabq/HBDjE
bIXwFJdGdM9WWt/e/pTTVebkcHB0yKlMqWR3vMqaXqqTl8YREWE2f7bdRNtF7thujNjOV5zBqbc/
HmrhnMrZQMcZ2VVfJ6w+OB7MBpYGtGOMvfDG7qo1Isy18Ra3i2Y2vVoFjIcQRHqwS2H8jlMqxqYK
AI8mIGPl6J5k63BCNACRMEFAh9VcOAigGeh20afjG1GgXVSpambIvcAJtw0m1DqVAlXHwRHFLgha
93uWBNrz23t5zqxYYhoEuE7p2pYswq/v0wgMTdVo2HFY6dVDPXTlV+Bp8bYLAuN6YJf3lZNnfjaZ
6ZUXVtApuZGXbkT/3vQDK0HvCOCEl/zUsoc9GkvHC+GQ8Ud0dDY1x27b9V0NpXamrviic/ZL/kuG
PCRKSbgdTzkY+xpBrBBitxq9SxhcUvRPJ5daMBJlby/vOXsy4GImtOK8kEA8Hqotk9GFZiH0KzUC
cRHRi5/XFmSZiMFtpihLVuzp9Foj5cojinYzXBM3wvF4aV8rFFmM0E/nqLwu6l57Vp2iWMlKnfo+
RiFmIMss5XVlq9xrm6nGRLRNpYa+itrUN5Ep+qYLDe2gO4h3jbzLkJ9K1lK+Z6eGhRIcyKoaPRFH
g4bkGgk1C2SeDFV8mstueIg0Y1hxOGfCIYnPQbaapBvR7Mt5eRUYKOC7xgwiYZqszfwByZjpV4hb
uJoSI4CesnKumsmBLrDQBfmxBBWMwhnvUQDLN05ZrOl5nXDf4fWhAyaRIOV96K9aev1qxoEkOUuN
9vCHlAjuaxHNoNzmptp6SWp8VN3CqjdoFVZ/ykQz9moO73MaJMmt0MPw0ijSaO3uO7cVEPXyVKcd
Q+Zbj7ciVzUUaRWYF8FpGH9Ule7v3O6HbOXwaDK7eXzHMnnqmkhV8vLlujkeZxqMqbHbCO4b7OGp
1IW3z+paXHv5bF2Lzi4vJ6+OLr2wAS2WC/Ewj9O4Fime/wp6KyFSB0l9QvSLLXhd4CgQ203J/FgM
tQnLcAEGLcqabdW1Lilg6D3aOUnuQHABloq98vFtP3JmxUk5wPpLYgT69uXDuXdwWcJ0lUOuOhAO
0XC3d720XjH+M96KAh6uFUJ/JvuCNnpl+/LYRTZ8PIdwbr/SK9fcwt9xKCoIFYEHrzw4zw3G8aJn
ipcnDBKL82zEwpjTvlUOY5J2B56kzp54wrq3ssK9xuunH9+/hHh9WhUdBE1A4R0bU+QlrtVlHZMz
4MEFnzrAneqk79KblFcKlziVUyj2WUPSBMejdMVA4ISI78HpQEoKOyEWDMa1dM0ZB8woPH9px+R8
LJmpKHJEcIQySl9bCc23br73Gnn21bCBOqcaruuyiVemJj99cRqPBl0kHcNsqrsWvmKAyLN524qh
va7ayfPh4DCfHGMILhrX7X1akZ3Du7eOtnidSBu9mVMdxbRQyOfEoYKsdmT6ao/XnwHV+G+PciYs
wBil9AfSBBx3+eevrD9ObW2ArMo7aLmdbccaoW0LbNmGZtI1HtEzx5l7jAwuIEF0FZavoT6otWyI
au8QRb37xR2q+boW7bASUslC/XLHCCvRBpXiZ9jkYkZ6W6r1XGfewa6N8YBGZpTvtSApN+jCqb8M
qKbAjKjxbztxs3k7Wn34qzQ77U6f1dR37LTfTdy5901noKWuAY/XNgJHuG36WdxGhUWzR9cNK8Qo
J0IHHCHALHTcAa+RL7lFDKPyqAmcIPYOFrj1O5MmisCfNaMG7+7mHZy7CQzi04Zs5vQxzmYTnIoa
xb+Qvkw/6vQi3aM7r8ebFrI9OoDYcrGxzdIottMQduH9u41Ghs4yG0W6n1rGsdFUqdfZita5B6Uv
tL0nYKSifyjbO3WdrlyHZ+zz9VDLsqM6eKFdt6N7cNFv/8A1AShaH4fbapyDlT1YG2px1Kd+CAJ4
Bd1DlLrN5yJF/sahdnJTRd17OyzlbqN4QNEEjlEqQQu3DC4oTDyqw4dOretuZ4gkQmDZqL2PgZvb
+7d368y5oxOamjQFVS7TZdZHIePTj1PtHlqrnWEld2eUMZy1oO38KPTZ0jDvAWFZ3AEZw09JjU2Q
uQc5VcC9JmAw3r49l3NxCZP51zAL00tdCyqXrHIPRl9VX6uxouwdKOaNJtTnpA21n0ZgdeQEINNU
OzuHjtBu0vd7ZpCW8M5Ix+nRhHhs/oOTaYEJ981BqXNlo1rGtAmmwVqZ6tkFRWIcZQrEyGhfPR5l
nr1Ui1OB5Wux5vN/0MAVeXjx9oKeH4V8K5QcUohsYfQ0EaJFnhcu9PXeczRW4UErqn6lenT2ZPHQ
lhUQHmrmoqDfkcThvYm5x1Vn3iG5nH0dFNeCIRUy37fnszbUYj5lnUPWa3OI0cDOrwE4en5ron+W
jCL/D4YCEiYvT55OnK3jDdLtPpKgH/fQq2F5MbVJc0XPQbzzhtb5D44w1QniAInTpbv3eKiGohu5
TY5wCfEKEVxZ74k69BVfeybAcmUDMTQThmzQX3iloKCVoOgTtmnoratqiuOrDLTaBS3iBrh1lw6k
IhLf3t6ws4MS4QNreiEeXRymvtOUok9thzaZQexlBQwebXO4Ltt2/kDauKXUYMQrrl7+0kVUR/cs
VIccK7g1ljG/qD2ndyesXkCeeZcPg3HQXUXsraxzbp3IyN7vMYBly/Q+2X1ed/IUvoqy+tSaYY3k
LLdljeh23JY7qxyq9+8feXDINEAPvjCDH49iGpo6qT2jaCqcnUOouruCN8VOExViCGlbfam8bu2C
Ppc7oF5D5vlFzYfVPB41KXNR96z0gYAB6e1K0ZsHHT2v8mB3hfsdSTYFSk+jgAZT2AcRy4ragP7i
dZGG+qVC3LKyDGdcAGAyxJlAZRI7Lx2noXbmNEF8e/DKIN7lU1dvUauqDjDA/Cf7CnUVgmOg/rwT
ZnwTkGadohh8ELRYPfSDBato2LsrIe0ZH03ejticcodGCC2P0CvrsZVyUBsc0KF1sNFOhcYz7pro
/feNZDwHgCpFXwGHHo8SdnOTBAmjCIeMb+J0P+e6L/y3T/u5qdAIZvKkoapPxet4kNTpVZHlmnOI
m2Teo4gBJYNlvhtqJTcDah6JepFv6MWCud6sx/QhOwfDq+utp5fuZnCjbmVbztkZaBQDZjwHMbSl
7LyhKRkSRI2DMszkXgxKqF0FSpQ/GJ5av/+qwfNzz2iyescRP162OSwyY5gi51A7hb2zQzveQwXS
HYpINVd26Nys4DUyVMpDyEK6i0sgjbTemcfQOYBYELs5a/MLoTn5LlTo7n/bGM6l4SkjEc1R9QRn
s0wUa1oCzhqYx0Grrcs4VVAfgvWWJPWjo8D3q4TOl8Jzu21VqPiMRv8xtNXT299wdrqgTDAUE/zk
ErkUDHGQptQC8V5dcSjpf9zmqVns68pbYzuRoeni0pExkEbqQqommIubzhrdNs3VyT40Qleuw9LS
kYHRo20JpcOtFev0yg1FtUe3uX9wqyb8D+4gygwQAfL8JkRfnm+vTRWOnn3I3MzcOCY84j2+csX5
nu4prXYkqz15rdJ8qS8C9FLxCnrmKhuFK8/cDEVMc3NDNeC3olX6tTVr5k40gb2vy6T8Qos9HPlF
19ybyUxP2tt7e+Js+BScJlAZ0EsU7+Sfv/Kbc6XpYzp29gFa8fwaQp/syu7Vb28PIvWsj7eV7Bok
YOQpeb5z2yy2dRAjgung2g+mXXbTfq46raL3Owd+qfbdeHAhEP8dGCnRVKUqGrzgzhDdoeUinA1K
GhB2DGasjbt2KPPR71vV6/3eaorncnBSa+ONDrdqHYj+Wu2yKqWtT6MreKx19YvTULbb99pQmpvC
giR2o4BSWXFz0lm+NluTqorMwLKOkBABBTpexXDyBuFWPVLXblXeNrwWtkXhxibWOqsXoiesUBNd
+fP2si5X9WVUkkSyZwig3RImKawwzXWNZgi7rhqUTbJwZ7c9xLV10+zfHkreOYsJ4oW4jMjqv1wb
xxOk4yKwXO46sCB0a/emHt3Ps+lsx1BX7iNhqvBimO7PdnbTlbaF5dKSFaW280LYI33PEv0HCURk
6cXcgw8wp2fysr9nVYhdXodQbthueDHOzfjz7dkuF/ZlTDLPhIhyYGdxPiM44Wq9ZzvNrNZ3yGYk
GzUq3S3wumnFv0vLf72wZODgXQLUiHPFwb9orbw6f5aboEBT2JUfcI0eMo2pdaXK+QfxCPN94a0s
59LByvFI5WOqtEDCQSmX+9V4elxOed93lT8WRuPDVDJf9mECw38Xp+Nei4ZkQwndvhy5t68psUfm
yoSXDuflA3gIIiMreQGXGc7KSzI3sLPKh/cG1WKLC26Tq2Merzi2U7vh9qAwgSKOhM0t4WBuR38c
nlf4nhuHxVYUev9rtHvZclAW8aWrdcYuB0fqv9d0GJa8u+yG4tpedtmYgc7rkZKMT9fwj8x1k20t
qs+z5qz1KJ1ZR9JFkkXbppwAavJ4Iw3hDkqlTaU/ElJfyo7RzRQq00rq4/QkOBA/yrQr1z9CpIsL
cQ4H1YZZAlIbWx2+DTTvXxJ7Fzu1UNK1N8npjGgrozWS+dBGAbrteEazltZofSaFH6FjtTGdRtuQ
jMl2b2/Q6YEDswcVFy8O4ouTfhq1nNSYJELuV2EHpa7WmluKa/5gauG2UeCPe3u4c5OSDNU2W4XN
L819TGqBMlpc+EoJSw6gIVSS0nENCnxmUjxcIQWEnl026C23SUuTOY+s0u/s9BtcSMY2Sc2Lps0T
KIP0fmUJz8yJTYbKEv0TGQEbxxtFC6JjEZmVfj1KRoG2hCvZU98Lq5UPLHRMgTahSEHGX37FK09l
BorVa5VW+pXIzJsh08avBjIvK/tzauCMQkZAMpcSnKiLm5veV5TCWpNWg1kNDnRAkabXetMfc6NZ
8Ujnlo0iIwA0XkLQ6C8mlKhWlaZQ0vi9qDs6ZgWEP0k3H95tcAbWDYBF50EMAcTxsikksi04u2jT
GAZtq4u5peFAWSu8nTM4uCMB2xIm/9Ux/3pzvLHEC6Af6Q9p5T7SRqztu8mzYbzq023tVMFKgHVu
7V760rg1yM8vsahZp+Uwec0F7EZUrVxHibZ5pPwHhxVDANuBTZNGfAljX5kcpDqDXgwZrFtgi+DP
ycDt26XzfpOjIETDBI0CXMbeYoegIQhrLTZKPxr6/IJHRr6fWTYAp+27GQg5RDwc6QIn/+iSTVj4
VGTJ4lxJuCXI0LYbN3EBKRvfqNU+1VH2nGcIhnfFp3LyrkVcr5SFz+yZvDpA7DK4bMg8tsQB9dOB
5EIJu2M4bRMN3qvIKdameOYA8+tBJ4PupLHQ1o9H0XGLTWCWjFKiMFC3ONikyR5it15ze6ehE8l/
qedH7yrEn0sIlTdXtkIzROkDQ48gfUIC1W2Mzg+yJoFUKYSWHXzHBbDP8GOVmWsSC+eWk5o+1Q6a
NGnRXrgPWnodUXXwyzmlN8Hhr1sHiqFr4lZnDjYVCK5gsLhQVSzvKwKNXIUGjku4tZr7ZFYAecez
WfGSSY18U6Rqv3IcTgM1l5Lki3YXnXI8o443MNXyQunxw37WTNU170Nef2Fp3tZaggDRTLfwBoBB
Va9445MqmTwaELQTc2M2PJ4W5mmNYVMoQYQLG2eKU12sfAnrIr1ya938NZZQK3ddZNy3cVEji1BM
XztQPisfcWbu0DVLOAjBIvVHuRuvHE6MYKzWqV7ua62nXCVjkt2aMOBtGqulfzTR+1sQAe/FGDBx
MHrydoBwAve98Ak0vLf1IIiAapBjF1MKB5ejhO1K5HjGXC1ifNmcxFHhPlpMDW/tWrme+2o1hQ9z
JNqdQmZh//Ztt3yXyrmwidCLY7Ds48lLzSm6IhtyHw65+APssvoH+lWL3di00S4Q9FwmVaRsyqr7
J438v+3LPuN3YJLlbYEB8S5eYkXbvNMTo65yPxdQyML2Zm5SYyoPs64OK2+2E6zfyyx5OHH6JU/X
cpb8FPDQIHJfse1fmihuLKW9bWNvl2T1vd72F/aQe0QU7mU1VbtUSfaVEV7Uovz29mqf2VPS0sTM
JCLBNizT33pRhUXLpeV3XY0HzAtI9tJ0fr/l0ANMclW+pIA/Lzy6ASErqYw58yt4nYmWDesAKd4a
1veMo2MxeXFIjDMJ8IXlqGNdIS8GgNnsynlTFJlyqYA5i6Ba3jiu8t56OFsou+iwVKILgphFhG4E
I7Kgwkn9uIYEK6uK+rvZD/Pd2xt0xp/IFxRdK9y4Hlnw40MH2/0QG1qa+paXjj+iUW/209zXm3JM
vKus6rWrpA+1tUbQE90UOTlm5oKb4BwSbRwPG81eAle4kfjgUctho3Tw7ee061w4md36iKwP+yCf
9IdZy7UdDQnUm5U6OwyNSaHWcrNtCO+abwWVsxKCnBTe+DKuMgq+8tkt6xzHXzYpGTd2RHBVokSO
pE3gQAhZhOB+vBvXTO4CNCoOuhp+cCKEzYvhLq9cfQO35e+3N+bMyQHwQZKQ6JKoeQm4SurC7K2K
5jTFbrWrrvGqwzR1a3JvZ0cBdUtdDxvgLj2eLXnGsbMKJfHNamiAQ9v1VdBav96eyhnHRzej3Gqg
0JIp5niQpsigGp7sBN3XXuzGKJq3XkODVOd1KyOdOaLUczBkSpQcniXi2hjB3s7JlPj2OKNLGOPf
Gidk94j8529zmK49Bk8S85gLvVIa+AsJJ2SWy7kNadbHtLy5cxwijTmiAJGHSvxpaEPLF96Y7ZQx
rhEZdb3NOE3RdT2hJQ6hZr5iuee2Esoc2UxsyYKW/PNXkYGMlEYtyBNfU/taEu4qWwVk5Qpe/9xe
kpZ3gb5SdQeoczyK60D7FJVqQtttiUpz3ldQo8NwO5mFuuKaTif0kr0lbeC95B8XDhDdP3Nwgjz3
acBSLs1gfGoGU71csU35djpOpzIK6k3yVqayvZxQUQWGh25B7osCeo/tMIm4ghIcWOCeJrOg2RZD
2Qb7NIKVcDP0oqk23Kf6hwg4PQDZYJifyP1m/bYBNq6TEKIatovMsX5Qm7QZcR6leLJKJ/ydRvQT
A/TPA4SV7aabdv+HuTNZjhvJ1vSrpOW6kI15MLtVZg3EQFIkRUrUlBsYRVGYZ4cDjn0/Wb9Yf1Dm
va0IRisua9WLzDKVUnS5w/348XP+ISBXdaMKrP23WVjZw1T186VaneIQN+3fFvkqoqgZ1mDv6GjU
WIx6akkgR6GderEqT37UxTA1+8FRuBgQyzYqNqw/Owu0CXIEVrVt3U5/zOKpfNaUjbuJJ6bZwnk7
0L+mnaaMrSjH+MLWnAXx3bapllAWHtBN00bG2sahLDuTfp1Iollv3l2EghWHe1xlVTqyqMK0oIfn
7fJJ9oH7pcsdLULGtL9vq9S4MSrb5/7uzSuv1uON4Rev7caSxvJ3oGgIbo9M+vgBwfuzNFXucOW4
yCrPplzCuUXrVtjeubfKqU28bqzVTJNIcSx5ME7FqA8Bkgdm56b4d8YIPfv/xkvvh58UT2eqRaRZ
Ry+ioLWcugt6PGuK2LpwqknelvDqzpz9U3MhmYRTu8ox0aE/PPt2UrCkywSDq20edAmZIkZH+0zq
+jLAoBrz0yBHU0lNlaWFYpAiy+lx5n6xbzEljWicn2M4nRwKSRzaRZR2X5AP62QZG6+X5V4mOuqu
bhfvYtCq4TgrcWZWLy8mZgVU50dBlw7FUdhcgOoo3S35QH1bXw2tMCHTIooflWPfphgVz+cYLy8T
O0bkTqeas76njtPHPO6zoM8Z0ekG68aj5B85Cp/V3l/dHVFm2cncen2hikEpvq6kJ7Aux2ldUeQU
MpHo37sym65kg5iqBzuDS1id69ac2IywS9jwPOZoDx+rXPnzJJe6Doq9yqrppsT177HoPO31JVha
0GsHjJ4pVctjnyhvqAAH9hbDOOZ0aw7N8EXUSXXmFjrxsThRZBE8LuBNHmOReFWQ/8Mj2edYZkdp
2xmXXaYbcwSn2riZZOZuZO/5Z/B6J0d1uMx5MYHqP879oUSOrupUsU+gpu062+oiQ8z5rRsX+q5J
7PyjuwTO/tcX7qnvxhzp/iAjTU3zqJbp4o+zVqWKvWgNeZEFIg47L3utOhkR3qAHRcUUTAiX+lEU
YSltY2hEsZ+WLrme2xgF9caRzZmIuB7bo+ThYJh1sj/lXBi9uvaM8t7eEX5+6ZLneuEsqidEZYpd
gB/IvswDWA6qSv0rS8Tn/C5PfEF0QekBg8rj8XsM/BpqU8VpF+f7pbbFrUThK5rtpItmOZobOdj9
pVZVycdff8ETTyRaiBROKQchJUZCfzjrbFBV3nY43xaOzLotF01wm7W9x1N4sL5Pvt8/yV733pBW
ydDU8/ki1TRz70JxvNExxTyzo06EcTqAIGNc3yYbP4b9V8ROE4/CHMM2Y8IwPS+3tTL0TZda6Zlz
emLzIki4ypqsLlgEhsOZV36sTNRQiz1ZhQhzTNy2dT6ey5FOTWiVI6bhTpUB9ODhKHam93oM7XIf
Fyl07mVpd7We+zeWM51rA56c0NqtJf/l8XL8NPMaPTY6h6Hw3vozcf36Ss/Sc2yvU7sUVARsYu5A
gFpHh3GcUxgvuO7uLR918Hzu5m1bq+TaTpUWpYnrXoL3PPcyOzUzSsRkXNTgaUMfJSt5XDVjwLKh
LBBPIY6x07tZNt2HX5+FE/c6vUAu2R8VUszEDj8VumaxbVY8OD0nm94WSdLf1XmMuAnOwSISseWc
iTinpoXtD/oXGJFQxDzagdjGtELiPrDPjcbfOziy7DAgOidLeCpL5yWJshlLBxT3uPpQanol7ULm
+6CU05WeTvPlVBnZtdWOxV2SwNcmkSkvgZNnj2jDU29Lq+Wcx8GJc8DSIrCGPBZlkGOVtSEfgDov
CXHGX+yPgZZnYaejWtHH8hyX4sSyctiwzluVE3CEOzpy4zROs1+pbF83ev0YZDa7E2eWza93y6lR
yMbonFkQ3jG9P9otuEzUeKegFKMZf3YVqEyrQ6bg14OcWjVwHisniYuBWuXRIEgvJkWdZvu5SLSI
sp6MasNVYWVa4sx8Tg5FvoeRNcWAF2Saaplqt2+9dG+k2pcumeNNNpl3+NjE0b8xJ7Y9Q6BSR6Xl
cE7cfq1UOOfsG89NokYN+taaszQ04leTQsgc4O38KL3RDH8hxmIjt4KqgokAjt1R/+vBr9pa4m9/
PaETiQPKU5RbvdWumokdTijvHYkgtp/taQKiGQF1Is52Hl4yw5ZvOm8n5XoqikG/LNgBeb7LY1xz
zhCIXgQv3j5UPta2zkqIPX6brvhRkQycLxQ0m7eZzIdIgtwNyRS9TVXV8WvL9Ot4IO3X0upKwDoK
yQGeqOhd1fleel61C/RpDH1bJGf2/4tDRgJJUoKo6ooep3R6uLS2i6QuD+5sbwTTU6eNcqPj0hT+
+vv9oPcdZH7rKKuIwlqkB3q0tpl+yvxoBlBCzrpsr1FLaEOVDQBCsI7clulgvfOzoLh1pzzemHav
7b3cwDi26s3qxjPRGEyGoaiiwJDjbhkSzK06JF97a5oRMPfUrsQqctNnqROl3bhokWd16k5TmXsm
kXtxfNc5YPZHf4b32g/ng5/nUCEr2ZuClbJTMQybrqttsmTfxclzJqE9Eyxe+MpTlaQCvG563lNr
vna4ZHZmFzl4d2RZTBOBh0R1+daPKZFiquX78dXgrYjbsp/hFcRz961fVHIbNFODbI1qcEuPDf8K
xnb9LXUtDZ8zEwfeIXGam6z25G1a2Ml2HOPsplkmD0jrWIcS5cCothb7EnMSf19Lvb+oJtu67GLt
EUj1OTL9y73HFNF1gEsJ74oofzjFzNBrA1gESk5N6dyqAoOvwm6zM+foB33wcPMhs0beARwcNgaE
ycNh3NxKjDIf031sYrU4LuZOb813aSdAvQcfh9F8Y3vxHTJ8ZWhX9o5XMVYupcTRro/SWt3NtXyI
JZ2NSZ/0sJ/6XVeO+DCi1dNY85nSx8s1WStSKzGFBBPU4dFJgfodaDadxp1dSyXDurGrLoRmoZ3Z
Xy+jGeOsDwDQI1A7j1OWpEAvA/UCf1fFi/U+8/L6a0PZH+csyFLvFqq4ZwY8NbGV00FnEygY/xx+
hWLw5n7katjFgdQug5x3lzWn5WsTPkBzK9RhJdatreOjLeUEGZREmh3wG/rp0h5Ftlll9v6duQAU
IUFfqwHHhHDXagQ+q8wlFyq9SfRuCtuqyM48n14GHJIswMTrs5GM+9iXOvXNRhYTtBDRtd3G7XBg
85vnGnTKmemc2AtrNgc6D4UzypVHB0RYiWjSwXd3WKKpN1NX8gS3MMTKpTN96JR77tyfHo+7ZgUf
Av8+utky2xFVR5a1q6D2/DmNqGy6FQpQAtXN7dQYzpnIfWLrrSw80Kjc2xDQj87UUtTCQNTL3fmm
MN/EqZNvqRnNu19fcic/F6kQINHVUfh4VjD3A7TL1llZQIdSACkXg6Uw8VPuOTb9qQXkLiJwrjA3
sEqHZ8lSPrqD1gK/herv1bJ01ls50+9Yrp0+b89sw5ert2oHogFEZ50gegzLEpmD9WicWbveVG6Y
9j0fatKsMyney9Vb23C0VCmGctn9uA5/yhAaPJ5mhjF3fhd8XdzCiBzqtLsevsmZOt6p+YB+sMmO
eRQCkT9cPNHJkohgmrs+0EpQ8s64qZIyfnUgYj4gX+lJ85m43g5HUVaiT0limbSh8zzEUcj4oA3G
+PDaPQcGiPYMkDWKoZBAD0cJ0J9Mm3gyd61C+xAhmmyXt47+fjCd+MxQJ5aNu3Nl2II/MPASPhxq
sVFCbvzZJO/uLgeJN+NYeedUAE8OwscB4W+QExzvtbmLdfSJGcQta0W13/Ovskk712V6WZJbsw52
NKnHCqs4rqrWGPoqqsjGbvHr/qFPBZgUgr1I7zWbxP7OiKdhCAu9LSCpxXWrhy3E6uSyWbCbDtHQ
XDlWriPPBcaX0ycL+oENBM25kg8O11hPKjFlECt2duIWzyWIS/r/enemU/wyelA216lkr9xX2v5H
mWVQqWoonVpnkemv+b5CYz4pr2XaYZtXlf2Zk31yOLicdKYRtgITeDSp3ITmUiX6jgOzXNatbe4y
F2GmRFZpOOvVOVHWF4u4EnBIAMhtuD8B6x+OJ+PM7u3adna2dIMQPH+91Rf71fAmRgEjyq3M0wyq
4VEUafUF9bnRd3aDyr7ZUnhRPygb7QDxpGlOdebteWpOFCl4CrjWWnY5Onxzi2Vq1+vObm7tMkKC
vt0mgVWeifQvvtS657gjeWXTbHgBoMeR2c1azbZ3Qeom+zmgC2DLZbocWhw7Wzs9p8H5Qnn+B+vW
J3qBQlkVJY52YjbSthkRS93lXUwnES9REWMeMpR9tHQ2cADbbtuU0rSJuPuwlKYTdn0yfcSJw8k3
6M41bWRJ0xwjP52EsS0bQ7O4OLpG4JwsQGSXU4sF16+D7hq6D94TtA54uABkhw1Cc/5oQ485mVRu
dPauT8r5Uw3oYqtqzd1YLTw2RJP86xnYwJlBX8asH6MiMUwFZGWSHl0o4+wvupfwPkmWtLxtlAze
BCh9vPFLX16kHd4R+E8308ZJWq1mDVx/RyGwubWbPMbr2B0vfr0KJ7YkhQ3waLCmVyXno2OWIPIg
7RyWflCn9q1CQijUSzW89hpl1ki7oXBCXXU1Ljk8zJTLBN4yAmkMYatre2pdqlie+frjBcSC+8BY
Zbip4h6NYpkZyh+FvVM4cESORP56tNlhv16xU/sGCQVAijztYUYdrZhZ64VnTb61w9WhiaPKL+eN
EcCSCntX9Rc8iexLKnqvbv2upW/YZTBiPDhSx+zyufCUUVrkbxqNxBAwAmxdEfRnlvDE5LB4pCy2
sgTWwHu4hFNtj3o36ubOXmW9A4NxtiitGZt44j4PM4JiCDJBfPz1mq5h9ugsIn3ADgGVREZ9rPrn
qtJGbFORMBhzEo5qLh/yafa2Rqt8SlrxuG38WL+PffX91wOvH+vlwGuzBOrHKsl5ON/O8BAtJ/aQ
FY/DVshqvC0Qpr9Uo2ucOWkvq2cUgBAGWF8wxBykKw7HKnoc5sdRGTucgiFZ92lbRsivDcx6bjXs
2Sm5PaV27uAyXPtbmtTj1s293I7spRFb9OT6K7AbyyZXbb9ThNyrMknxfPEEMr8aDbNgbLI3HQck
TJVZRWNmtMOZovSJeEHPFYAuMYPm/THdLECZS+fTGLvA6d0LbcbNOKZncuaMnRwF+RCTEVYSydFS
DZWtU0ARxk5z+7f9EHt3Is6NM5tu/SFH357bcY38jMA1cHT3NwO1zFkfjR3uoQTcTH4N2spEakxe
qoFn+q932skpkQ56NAQpBByDwuvMSkec2I2dwAAl1IXlXRYLxlS/HuWHPdzxpKiucxkTBinlH02q
xhOoL+dW3+m1UzsRzOj+C4ZiVAQphPhftaJKPzapmWfRbKHhRilxnoZdKalRhkk+6lAifWP43llz
3IY9cp/Pljcsj1PcyyKc/SKzt1AhsJ7Uetspox6IdbZHxI97q7THpUVoO3AfnaoNgo1tKfTM+Bek
28YyZEb+HVt1mOV2/Wc1xf63gKbes8Hz90Ha/vRhFlpmg9ix7C9YNhRzCLvb+YR7OdQB6C/CCHXY
egBbTR/0Gtau+hxVSNy+8wup+xFWJnRG4HU278tsKr4kfTcnkWVXpoyk3ix9ZLT+XK9kmVKE/MWV
s/2H33he6g+1sZNxmbuhm4APDvXGr7+e+TQvthsUdgqliGHBM6MzfHj8XRxWpG+WaqeoNHHLixFd
xcYfqJw459heLzfbmmasVGSbvv2Lm3Dk+TUZeat2WSP7KBnt4G06peW3184IIDC3BRU0Mgd44ocz
CvyyXUBy6Tvemd7WnMs2nLWsxepqPqdH9ZLbwbOYwi8chFU3GSORw7F0Z+yLYcGjPOVl10U8YpdL
ahA1iURVZf3l3OdSQ/cwzcdNOSbuR2xU2q9mM1VvxqyOx0iVEyVfu6ibp1evwipXRTcJ0SaO3tGJ
m+euzRtIWIBPOzMKoHdu6IYaodl257oJL28rEo/V0gTAEN/2WPuLaJ4EvZMuuz42pi26v/ZO0/0J
AKQ8t+AvEwGGWqsRXMsruvoopx91oQm/cRQiojGPaKOL23tjsRUAWTvR7pAhw1AoURaKXL9ezpdb
lzILGngQ21HQAH12+KEd4ZRpbM8ckylYroom/h44k34mzWHX8GMO4yTD0F1HqhmeCdzpw2HapRb9
bATDLm6mIrjoAqG0bWUbS7G1YjX/aTsdYGi9SawmdEXgfpSZn+usw+QCJe6GON6kzVwaG+lUuRki
4avZYSasLgsNYzLS7Ry0jrklk5ntberM3cMcLE0aTXE25wCuUZi4wASRAlxXBXO3w1cYZr2DovK2
LmNlXSxT2hbRPFA7DrnC0HZBODlPoiyminfbVhWWLmopvTyqHDP53Cnpa1Hry9TfBHXrX4OpS+wL
N+mAxnp9E4RtMZkP+jh2SSinSiOlivNEbqXbVwW28VV27wKJrmgfJb6IfkjUb+JRT9ZJ91MRrUKy
a9PWiMuNZSi3Dc3YrD5nSsTvIR6U99JP3G9dPGrvgdjpBfJtrfHe6wzj02iNvhbOvV+OGFM1FAy6
oXFcUM7mdGOXhgn82ZmDt/XYNzFWyV7uREo13rwb0q5EltnTlua6QvOIJvHSwMyRmTYmtBB9Xpdd
6wfZLY/J1cJZGuKOQvwAgWVJ9Q+d9MssKlpLFgh4LFUVLplTxWFmIRqy79w2reCjmXG+oblpvLOn
PrO2U2kO7UWV9uNHy0mtRzq7AqmRFcKe9a68dTUtLUM/4dR8iLN2eJOli7lsOzuY0pXi1lh70bR1
Hfl64W5yf6780HYS+3vQx66DlI+jAMrZaWLhd6aMt3IixIZFNukfcZWx+x1ZVRJs2Sr9fdlossEd
wMAIylhMQZHHTQMReirXLoaOdmqIPKUWc28t6ksxFB2L5muc03TUFL5g7cDjUgYtZzjL6I0FsTU+
+bFjf9VGVyDzUXnZ1cKf/iqTTvFlep8MdFqK4Zpyz2Lt2kFaD1IG5UhWqaeCU59MQeSas+liGTam
32ursa9NZ8ruaISiSaGVfnZXklu/85OuJMkNvFpuROfTgtBzo33qlwlHptErJ6amDXETEewmRNJH
S141aeF8LcA40KmjksnMqmCxt0meqO9tXzjvzUm6HiLxpkFLTbhq2kwez5YI+1dKqJj5pASpxh+X
C69SyMbWfLk7AK1kKy74g8isUqov85TGc1j5/gyOJ89afLqd+E+Ei7ovtQ9ZMhx4490PlO+tyAx4
GENPMPqbwX3ryeS6y9r4YWo77TvPv6GIOjkOdYSGrPc8QYP4kuejaez7oLTVzpRWVb0pXZvVnrK8
f4Jr5dR47qV+ujPHtMjC3pf5bQ1eOI88W/mPbdfJ54x60T2rE0N+YBPNkY6M63MTpKMXwZfX6nDC
CPQRGf3xQalJb/cN2s/8v14gxcaqDKuJRkSp43Bpi/yBYmhWRjrdOiOs0Qj4OgRUbrYKy01nM6qY
HVKUTvyZP5aBUhsnNywS/NGjzOm8LTBGl1eGo3nvhKYQwHPywg8tYxB3pdWiNYZJqMe2HNJVhz4L
+AZD7aVtaAGufRNMZtxdxiiryx1HKnjrJraP4dms6PTbRtMn4eCatEgzdPy8kELf9EB2t/QhuK8p
JyU0rDd+46p3VpXr0ZRbcIwnXdlX3RIYbFoj9aerwZxaSLo86ESERmxShUxwwvfOc4c3muNm97Er
5npT1KWDN4zU7fdxGlf3btoNLp+wMbAlc4Vx4dDCuGsCFx6TR9uHjBEVnm472NgmaIGogfON2fWC
nutDZ5vGsnO91umuapzzumjIJIrBagiWIMpkkV6vTjTsDXty513DcZO7ZRZNvZdj3taU5mq/vija
XgKCySoQrHMzfC7pSQxRSo9078eJTcRta6Tpq2Fyrv2xh11emp1xq4PZcqOpyscboxuQJ6vwcNzj
ykkYrTEHzK6wd04EninpZOwdVxI0O3gvD32Rl0+pqU3J3sn8OdkJmdfZvkSHi6cdqbq1z5wpIO1u
U2JTnmTtnwwwU4RNyU9g0gbGe8w8CvrrvUYq0JOK1eBwNVVESMubn5YK69N9P0pPv8Cr1kxDh69Y
8GEyGENzUM1OaI2x34QwNcXnys90VBdyHapP7dnLZ9y2MWxbKmHe+2ZRXloj8IUwm7pmDi0LMYFt
7iXZcBETjfWNmYyehjhc471PEDN3w4BL66bn0HlXntdqOnLndlmGZl6Xz2U29miOIXj0hf59/6ZB
ijYGOWb0FGVbj6eFWlp1FweLJnG2qSuCeB87c+jlOSzwXLNrPjPy2pflHDthwwNnP3aeHi2JuIZE
NdzJSXO4jEjm8tDEu2zYOW0rWQLEK7AwS1a7TVrc452dzUkegl1LvgyOVo2R00vg/DTY8it9dNpv
DQVD3qTO6ORhbuuk2CTCWrsp85o0OFaqM8KkdZtso5SnXY8VSqWUiJz0i2UL92ZR3ZTtiZTWvGk1
kwstNXIt9IIcv8exsjsCZpfPd86YD1+qJi6byGq8TBFMnQLq12S08WYBdVKEzTQ5csOBKYNtUknx
uNBM2aOOrfyrKc2Ki67n7tjkHlnqY+EU7rLNiikxLtNaS//0dGm3Gyt1zHwjjAQntbky9mLOmt2Q
tTDJbKvojKhWbXXNWuYE66wZmihbtKSNTGT3bpcS8uxXW82Ui8dCuA9t71jPaeDC13WHctK3pfCR
t6+Z7BjmBvd1qPs94UE07vC26PvuWXTcdHt0EcGfWUOseK8SdofnZBp9riWdKnMd6+qTYc3Vs1wM
k/Sg65X9UEhtehL9t7TcGXm1fMNT2v8yl0tNStdSy55jAdbEBBThh5r03G7Dd3No5uJxed+NvngS
Yyk/Nchzl2EHA/ljNnvyGw8U8rvWNdopVOZAfmcjeFi+X/OT+3RUWrqXZYqaZYCRlwzhJ8Au6R0x
ThF6HnMaLfMCY0gPMvnQ96b3qfUd8bnws2G8Ra2gfoLHXLiRPxheH1ax1t9685B9d0RtfjYtu+Vx
aMfxdwIbd/Ng2lSSMIStkpCfU78b7dr4UOiV9152SgfWU2mIy4NjKLvNTJjTNpzGMrgkjXLnbdEY
86W7sJ3ABK+7p4D0gHBKCv/VT4R3jxFYUYZz2qZwQdH7uteb0ko2kybqL21cOM8F7EKy6FwGHzTH
TC0ECZzqeYgD7W3dq/omn4x5m0mjUNva6KvVhyEbH6uq6Z5UJyCYVXHcLg8T/Dq2RDan75spIGv3
ksLw8F6E9hjKGG1E5lAo6M11U3xgwQp5JRF5+Zg2WlZCz2i09nbpekPbSJ1y68Yj3rchVTgupLzI
HG/fGgZVWCQiEmdTJsLMeKkMVf5Wn1zVfBiyNe8YesteNsWsA9wkEoh7NNH7NqoDT4mwYqve1n2v
36tSczHJ0CfCG6lXrcKWum4VGil2r6E/5oEKiwANw5CWopNcmAEOdTjXzX0W0p5ux20h/OQj3rfB
t4aOGRhAb06XUIDke190LoY+wtW1PyvMVBZS6TJ9N5ncomGWUVybezteQjMF8xPOTdI0oRbzOTmO
dVJfOcKYUywvpHVbofVr7gd3zL7Poh55WptFvAnyufIgrM3r4yO3DBFheNGOUY88qHY1YaWVoS/h
pw+5V0qb+Ke0+SNmxEpeBP4i1LbiGYizo+52tNexS+WaCUzNoR7rju3OjZesvuhgJ1ybvRBqU1g5
xe+lDIpdnJnNgCae5XxfDaPJRafady6bsZm/ARv12qvKtpI+HDQvptpkJlVUQJr4bFkNJ6kQHhdJ
04/z8NbEfri6SPqxDKJ+crJiY8zL/LG2xPgYA6hMomKU6RCZk2gfsyDrkwi8pfdU5wsOrmNdL27o
l3y/KMOR2wltTfSfhE6rD+BX5T+WzYhyIMxYSmhV5STXKMh32lYXrpFvraFN8ajjZrbCGZB7sind
XE822pJIlmfJVqnBpFiqvTQr+BemJ/MMixVUSfauV6KsMbkjNeQkb6zpFgmMerqTg+d+0DxUcCJj
EkRtXc+8CymscQj12KcQhwwu2nuwXRToV0p7kZPITr/ohtIyv5T4noy32jC0foTiUn2TqqRrLoNC
pbcVeYIbjkVt1yEPUfEFBSFx1xu4qYfz0jh5FGgkoxEnG/Ld4phjHNW8MxoSFtriod+pnLQ9L4v3
iEeVVjjKOsDfcxiHKXTRjK7pqATDtBd8bn+fBZh2RH6SyvSNWVuBekNmhCmE1xr+Zdm1Oti6GnnY
qMy9/n1pFOP3uiAibqZCde8m+l331ViQ9OcJ78M3eTyUxA44EriNtY1Ir7VW6+fQV30rsbqsCgS+
s5kTN6dT04cICdmPENuHdFO4Tns3z9ilXGikAfuioB+6baQe/6kKVnrTk9oVkS86/b4dO5JGa9Kb
fCtHqfXr0njjPSX1JtiIYhRD6C9BZ4V5bbFwwjKTlnxSb0ZymJmNRJGHpj5QPsd4U2QEnqtU9qIh
A0naT56mi+yygIb0xdfRTNgsS9Ivmyqo8RYvJ4VkIxmU2IuRgi4ayDE+oUJ583OF8sLVIB1er3LB
/iuE6YaOkN52VUy48isZQtRPbgYYqHd+2rr3puYTso0uqfSt8rvYDKVL9kxlOC88KiVZGjDWWLRR
kPoBJYFl0p982aMUZ7az+NbldNEu4LvFu2Zegnjj1kP9NA5Wr2/+YaWyaXFCm3bF+iJuCpPksdNm
3Yn+0bq82bsKWAEdB4+UXUzWg9dSekoc9OEiRHFxCkMcIkhD6uqJzXezyvf8nYNXS3F6lIdoo/sg
q6k9HvfEjEyqxlL1vOulfYOQpsttPFAyfnXhy/MA0yF07MLIp6J4WJHK1ajJ1tCnnQ6fFPQvtKda
V+c09l82PXAqxlER/hy9Ujbc4SjE3CFNUIHHCmrMb6o8re76KiivjNixdl3jW2cEGk40vFe0P2DY
VTwBdbWjQuKSddbiOMm0m2ws/hzOcdVLbjdr/qghfhL6dWdHHQrOobOQvFf5fe6SRfevtT90IA5Z
K3fPWttXwPsOJ94LyY2emALloXy6mFoMm2pUDl79ERkFuRxwyszYOBZWKExINYk1iR0kTTjVvTeQ
HmAd8+sa6Ys6MFKZdK3A4esrguEYuEphrMyaRCIyHk/yJi/xj6Ec66zpdBn9eqgX5VgsrUGT0hxa
dTkpcx8um5hFmyyyrHad8IaoT+vsbpiz6UwnYa2RH1ZjYdMAlEICj5IsAgmHo/CXt6uB78LHKWns
SFI9N3+aY0nBTfsC2wxs9zlA+YtFRNRL91emHIwhKqhH560cMXoUusOnqvMiMqpc23hg4SIE+l9N
y4NnwL4gFeEIkNAcLaK5DM4SO0LtbGxqwoynyn5Bm/vMrnjxqX6MAs0DcgbN7GNzpjKv6mm0O0r2
rbZsyZ+XcDGaVwt6raPwz+qqTovpGMOUVN7kGaJWdB5mN3SoYu0ygbnjMmh/iz7/jwPxsOFf/8Gv
n5pW9djyiqNf/uutfO7F2D//dvPYDr/txvrbo8ia+j/WH/Jff+jwR/zrJnvCnq/5Lo7/q4M/xEh/
/002j+Lx4BdbDHqFuh+fe/XuGUaQ+DFA8tys/+V/9zd/e/7xUx5U+/zP35/gPor1pyX85X//+7cu
v/3zd/On47j+9L9/6/ax4k/9T35CMj7+9lh/+y187L+O3x6P/uzz4yD++bvmGn+AlOdqcuB2QOdb
0XLT83/+FirB7DzAgqsF5+qAWje8cP/5u+H9AdoCJjxVEBuY5tosHprxx2+5f6z2MoCU+FkBeaD7
+3+uwd1fB/evD8Wa/P3r3+qxumuyWgxMat3gP59vbjPiLv8i/oOrPtYqG8229tu8V5tS8pjM5nG4
IrtTTeQ1i/7VagNz5Goo4h2V8PGmXmAlgk5WHWJxMvUuzTno7p25B5eByOIn/NCGIFLEJnrJQl++
FmZcorOkQX7x5to/A7T8ccEf/O0h8IJpBpjyF2zrCCSi6QslgcaZNunoqEdAYeZ7skGlh2tLJ4R4
1X80ZMobrowpKyhqeG42AtCYzDxcod+X/Vzha6dBp4DWs/I4qHoX1ockNbbYOHi3iHaqu1FY02er
N3hAoLJDi23Olh2FvGVLmg8sK6+0+vOSbGr9bVKCHgn12lf3LrnodWzWxSU1alodU2XPePepotsP
mS7P+TodB0307FYbMfq5rAfi6EdB0xhtHspuM2/wpoijVqQewiG6FgUtZlI/bfUTm+a4A7kOBV4M
5UXMwYEkHa161tCNE1UxbyAF9tsS+O4VwtMaxXjpU2eOvX0y1vc/xnxVxPl/Ro+DiPPfjEv/H0Yc
D8ArgQBcAMo5MHkAT//0YV7EoP/9v8o1/FwO6/8MP4efkz/or4BkGn+stBq0ZmnhovCx6vX/FY+M
4A8LhgCYcL4pKGKXz/p3OHL1P+g5g7IHHoEIHCou/xWOnOCPFXAESpE71AU9ab0mHB3mwCtzET7t
Ov56kwWwsw6zDRvePUl9tmxMjIdDgQUnGuDuVZf3VLNtqvQ/rdeJjXxqOAf7EmyVELYD/XU4nHC7
lQGSgtuiVbFtG59HlACA0utVvB1y85xA/Aqm/L/h6q/pYUkWoG3NasFzPByvGHC+7Rxc3z2Nf1HC
FTeOKsc7vZzVRg0DeOC4UeISyZpkF5joD/56vod5yF/jQ69luvwNeG0cZTtFBe7Mbyt94/Iau/w/
1J3Hkt3GtqafCOcCCT+F2aZ8kayiqAmCInngvcfT94c63ae5UTsKIc3uQAOFKOZGmpUr1/pNLdeS
W6y6Ux+PchmJ3kbBaRYJamPNduC/bb6yCStFDAqLWI2FlyBSQ/JgVG4ux3vCAFcmVLBn2DLcomzp
TSRqKp7DajVTy9Os7oQE7eLnem1TNSizkxJHkFxA/fnQaRZPDZAm+/hLNza0//lUXmrcPiCH4Pht
PlWzygUP6XHxagAwA/I4mfIJy1lVddKew+ZEet4c66aHoSIDRrnPNaoH6xr3tVNIdfR5MkYVU9BU
S1+gBFJ9DYdBxs8MIt/TIrT5Zxz05g+5yuO9vfhmJ7XZjKjayuD319kjlbhcpsReoj5vZDY/kDDf
iPJmtfwOfdykpad8ki24A9J9UATox0VJ4xhDop/Z3MWpLaXskXMTn4TVIygYYKrw8cSur4rtb4Pa
A8AQSDI50vrffyMrTbHVFVUQLJ6kRC3NVLPiSmnxMgoGN27NxqtjM/CaWuyxQ69EBHqDKEysTDYK
IJsTimhyEcymulAaNfuD2c3LuR7G2SuG6ac8tJ8//sx3J4VvAzUFxhtEL9ihzfYJNISOwARq3iRD
zCpEYz/lgZE7VV1VO3f2u6O/DgW6lU0KZgi08uWMKoHR1kq7aJ7eJqqHKk14qmw5fPn4g9Y9c7Fu
jCKoyPDwBQrNLXY5yhJUeIcAEvKmDiGlWelqP9GanyBSY9esmsVdFrP3Px7z3ZKtY4Jxg+OAwrD5
xoH4ba9gUdwmQwMyYuDN/TQWWX0/aEGEDiQVW3yZ2i8fj7fR2OTQrwNC2VvtdQRaKzwUft+cedpP
Wm0wYJynM3jvYq15hbEHGSr2yO++tUM43fZG3X3OOVWnvGhVX9KLdCeaX/8h7J639wVJg3r5Q3RE
k2fK+6zpIi0n+oT1fZiZK0omgN6vVPmN1EvdIWwz6okAnc5NOhZ+P3Crfjwl75d9Fevh7iYTBwy4
nRGjgkRS56nuUa4EOhnLwbHUOt/S8CCzY7mipi/2dBWUdzECdhmY9FVLB0otycnl1xsFMgQptQtP
SH3nplbgYhoxk3uL2TWyJPLVUSuOobT+Biv05XwiKvN0PtCIb2kTJMVpGGvZi0z1Qa3r5tY2gP0g
LdLtbJgrs8NRQA3KAPfJC2gTaPtaKwxIP7LX99knw8iW51AN8k9ZZYD/jekV1RltmI9X5N3FiLw/
qsG8YZic9w4nmhGjFgonyCvTur4dWnm1MDZirySsfpGj6UcpsVFs6saHUCt3Pf+urA1YA0INewJi
xLZqZIgymovWYnLBezHNVv0C8JjOfq5paM+q/SHOJMWPrdT2AlHmXpdQl55lu3V4quq+PtE36Sva
+83ITZ6W9NIozXaOXY259w+mCvcqTAOoooHeuNxHoNkqBEwX2Ut4dDtouzYPgPqFpwx0R9MyPteh
Bbwj+0WumO6hHfm7L+PlyvhlW3DhYGK6ldYyaVkpY8sydR1t4TRoIpdUsLmpWmzpQZalBxB/xZdJ
r9Sdr35/9VyOvDk9bTX3gpY7m3JsUp/SOZ17bIF9qZi/fzy/17Y/txylc5jhGOJs5rcu9Vypl17m
koMrQZ+VfGIyLT9UlOgIjCy+CcSy1xm4tv9/G3SbmNmjARjIZNDYUjEn0CrzVATFj0XWnozK1ByL
JpQ3hYN5i7D/jsLE+wuJ+xyEBe8rlvQdEaPvzTZJ8Q73ykpVkTGpmzuYB8WZztyAclq8p5tzbSlB
w6ysRaC5cKI3G7gdcSNDWsXT8oIiaRqkKLUZf62uRDt1zCs3Dp+2Pg/RuhQIwm3ybUmi095w/Xv0
dTsvTsPBKwo0l+dWy4/2vODiid3McbJWBwNJj/zE7oHNypHYmeONYvt6CfNLkFKkdMaVTyni8qMR
dckBBwkZAdEWAO5Q6e4QmxadgzTzzbKyHpHaqVxcDjR/QbfXsWf8keO5jR7VtIQALLrppuSpfP54
t2+6Kv/5YYDAQWfT0OBy3qxGNPdanOB/AvwYKZ0oEufGqp7FDFaoCZbFied8PEcihkuko8y2GoP4
eMzkXqGo405qdO3oIamkIUe4ZtPbo9ctiVxrzah4IksAI0EN9ujexadklsxnbir5YbTzbifTvLb9
fxt0e/TUrGlyTFAULxRZ4PYmPfGALqgDnbtzFKAOLx/P+LWjTuyHuEEXUCWOXu4EAwCAaQ6K4uWJ
wRNGG6yTkc/3UmfTuEJ4yS905H0QF5V8pUaC8+PR3whP2xC+WjBQRV2fotvPtWLI6hkscC8sC+NM
E7K6U2TJOGgjTTUpyCL8xofJLdZHYWiOzU2HlcIDf2xxsxz72Uqt0L6tMuNstBoYFJ6J/2BBLCqY
b5Z060P1coJWhnWLCQWHVgHJA1wYmV8z61ZY5XiYG2tPPOP95b+qAJGdrck4dYZNkBh5Fsx4vSur
tH7gZp1cuXJTTOdgxQWBjby3wSOuoPrXj5dC4zsuV4Jx1/SAHiqyvtu6A86FRr3gs+vpYPg/hbZc
uoOlWjsL/n67MQryphrdN4xMttq4Auy8rgW64sFNN5+syjBdW+1TN8q07hyks+HUZYSdsh78tCbL
2kkY3h+udXQSfrI7uPdbNbF+SPKxhDnh2RL9/Qg5NS9KrfCFIqzqhTUAwo/n9NparpK1IIjI8KEs
Xe6dDJsLLaUB6NkdhuR1DchSX4qKVDtPePD0yznQgQzKY7vs7Nprq0kRcn1WUNeBlX85MkolDT1w
RpYLbbwPyd88XFX6nVHWv2W7Z+A983zkgKxPl8tRel0NYZihTmvzWPAVvTTf2J1nPD73/C6vD0Vb
h7uBzGBrOqgmaNmJmg+KqmT2lLwajtMid7il/v26Jlc0BVv0Hij2U+DZXI5tOPQA6WcQy/KyHMYs
/SsagtCDHUwtbB7CfzKJyHPSCUDX4F22v4AF6wa9EF6dtInb1jxGBWRrV0CW2BnqSgYCmwsyMg8p
qlYI910umAD0x5VVCq8d5d4bLIBQIbfnQerGxa3TyfZ1E1RKohXBV2kUKuSQCaxV0+j/6JesGwdv
X9TFt+FGgDBrVH0Q3lT06WEMysGPLADPEy0jZx7zyVvQp3+C1lZ5oR0OjlHNwu0itEx3Dun7a56C
OSJFvPQIDJSuLueklAx1oBaheGOOVEGJQ10no8yQyPcJwKdTngWd/3FYuHY46R5YpBbUXch1Lkdc
atsceElCeWma7mSqg+zKfb1nOXTtuxDLRvsDwtvKCbscxZrTSYkDRunnOD6r8hT4fEvv5nSX9FQa
eFEguvnxl10LeCTRxkqbJKHeKj/FhoJYaaCtl8gc+hJ40xshogH7Ha15pj0xOLQK5KNRW9bOyNdC
+6qqxs2CGpnyVu/4rY6FPHSv6VUivKQStlv2DRjDUSm8Piojf8A1ZmcDX4tHdJgpAqxwFYL85eyO
sD+0UWJ21aAF7Jj3+iHWi+igmJyujyf1rcSxCbO8GMgGNKaVisRmv6iBLEa9iDm1rTTdV1197mQJ
kCymAF5eRw2uItUBC72znSn2/VzJ9l0jrBfZqqRDq8s4A7ej9WyEo4ZNgWw6kWJIQBirg7pMyWkk
0TzKiE55gxq/yEGonmQ9Ul6EtES3cdWlB70LIVythMygTGC0ZDbdgpZq0YqIPMcJnexcLM2tPlqL
O5ud5YSq0h8+noW3GX03C+iNrp2XVdlDvZzxNM7lKowET4NWle5ye+5dPIMX6ohGfZ6SqcGBpe0O
lSpphwCt5sOAbNAhwRf9TG2vxgkOs8asAxo+NENxCyes96N6MHZ+55WNsQrV/fdnbhZrGAoB/50j
EI156hmVaJ8px5QMFS47ceTKnl9FR2gpMidUX9b//tueDzLRpFXFY2lkn95Y2Up/adJXOAUqwXRZ
9qQ6ro4H0IEu4wr72cJ9TDOU0nFN3ux+CJ5zeexOYNjBNPe5esBzKt35vqtTaQHSwJ5kFZvcrDgw
f8vuDGmNk0p4n8xZ5UpUlf2h3dX6tNa/a7u7iFuEEJLg1fvpci4lLRmlZK2z5E3evS6wQRInAq7w
CaIZQOkyjeKndDLNJ7uTP43pNHh6msYnHLGRywew+0elQOuvxa+kb5X7ZrLbzMkxONMwgMiQxQm6
qFVvqmqyXSkogd2WVefbqdzgKGV3I7hIBXLHkuNc6AL2B2M8GQEwh04qFkhWdWViD4Rdu1tHgX4T
SPVkwrTLLTDuSzs+TaC3b+yswPPHGNT+c21SLnEomZoPIfm4dihgmTxmmchkJwux19AzFTmgWVeV
wRv1EkN2xSwKhAFNAZeK5k5vIQ0Y5li0m2n3zQ6y9N/KUPY0J/qwwpsvtr9qgvqaZxbG/AdOj8Pg
EL2aQ6X3mJJYUie+5jx0soM96k1PnKxa1Y2lBEnFpK4/y7OuHMZa8L+1SqY9VIVZfbPnWPnU9WR2
zrjg00SPByNeZZoLtzNg3Ll5GLU/Q72PM5SUg0CGMKgRCFreG8cqxFt351q5cony+Cf4YoUCDmlr
PbGQMZh9jfsgJdbmlBbGH4irxj6kLcWzjBRRWtrSO2Ne2/akBZwypOxI1zZXi54UUourkEzuzgtB
bWzTUVtI2x1tgp2r5epQuGxbCA+w+7ddAL2uA0sMHcW2nggCFKU9RkVf/rEsLM4/iN+kBCZmvaug
1hZgJyI+p68G2WshQnuq3em3ch6JUxXady0o8scOlWq3kq36YM+h4jfqbLsaBb+b2UIyKjTU2S0E
TygpIbiPi96hmNvbx49/5rUFx0AF9w0Uv0gMN3FggXgt5HmSPZjjpTenUOcofRsu4vhwZIJ0vBsS
cyeX2IhArFUv1CbebAeAH9Ff3KSgoBvFZA6t4hVqSrN76ov+0KTGNDo50h0l8iJJ+qJbIdR4LZ/C
lwHa7Os85wFUxUynLtTO2atBh3Uvq9po+/znl71J1ej4bqONu7lictF1daUEspcucR+67TB1KX68
ypiBeE+nrymPd81FjR4whDRlyUOkqnXmUNqL/4B92PxbN4r8Loyh3jhhq0F2m5oUrofZfouQSniu
liiunIDc5K9aas0XqMHaz16dmz3U1ZW7i0YO+jEoVhPwtso7OtrUbZFP1Lkk5HdhAv7ZVr3mTpYc
H+wWBtDf3kaYcIDK1uhxUnHYXF3cPDBm8oUVbWXNz8wJaQ+MFlZ+jfGUpmbsiIIj/fGgV06zIBPl
OUW8QqNyEziaxRrqwuwUGolxSI22bLEmtO1zB3p2Z6grhVqeS1Q1gECRdWvbCrJp1uWwxHwgOJjM
gzpf+RBHU8ccUbNRJRF4ZtkGvj0uvORy63Ya5eIgQZL502zLaecAXakqvb3deL4h4Q4K6/LyTtoR
BQId0YqosGvii4QWcR4tN1UM6yyBOnQ7WLBKjWiMvUpP9mq278EgnF/EDxH5ogFGXX8z8SO6DqhI
UkRVG8P8maMP/3lZOdVtMOIuk+vqM1Q2ytlp3rxYVtp/rpaKNhWmSY4aGfAkuwIh3tjg4dLK807g
vbbzMdJ5w9iAYdhuxQWhxCApKXVJea0cKzm515rpCAEmQmYrmXcurzd5zk0ixQKsiq+Uzbk2N3Nh
Q+CSrZnqydQGlUePTDhptdTHWM7B2cfq6ImiBOyjda+NFBxFqw073Y01RL/7BWt/ZTWfhgy4HpPf
0mKho32t0THwwvVwx6heQK8exOnjw3ZlzwF8xwwZZisa0VvBWbCrgwI5V3h6ZijPMIlnrwpnSHy4
sB4wyIGOj3XnGd5ieIatn+3c3NeGx9mE9idVVK6MTSWHxlCUDXOrestA6S2ALguAtqR0E+TpQRsy
3aPIYLpJVn+pIlN6+vjjr+14lY/nHYZl1Sq5eznHUZaacgw9z4sDSIJZnRm3PdJm3mwpOZx7az6t
RXlqjpPloySRHagrZRhs8pBMxtU7scpST431T1Y1VjtTs+6w7fpzwdCBoY4Nkmaz/rE9LBr6NsKb
zWrwkDBRnhqykrPa0kVKVejMM8SynRB0bVCaGAAe2fmk9ZtBp14AfTIiNt3s902TPqjwjQ8xhnmn
rF/M210TwmtJA+42NIXX19iKeb1cgkSzo2GqGNEeVRukXpEchDyVlLGa+i4yI3XtJvaOULFDXWYY
/0NiT19Su/me2QkuzXrV7Ez8lUgDb2KtLZIpwKxZD+ZvBy/LC6Mv60p42Lk0nyXT6I9Qv17QujeO
AuXenVCzfuB2neljctPxCiZb3tRp05DylpoVqhcreu4jLM2LqCeFNOze+gerixEn7xcwUuTK4vLL
qgT1pq6uVW8atdSV52V0GqhcTlpKj+kqXlBn1a4M9Hprvfs+DU09TjiXy7bso3PGs9DOVI8ONQo9
ekVHJuoQWZqUxJsHaDDl2Opu0kiUwfOlO8NWL3Yuj2vbmmoebqcs6nrULz88Kep2THp+w1KN9aFb
9MWb8hQlEyX32kgSaOTb3z6OLVeHBAy1Ql8EnbftkEpcTpM2EViXqHsoSDXJmhrAK6FVeuBm0PLp
Rrvd2btXIxrRbAWjKhZl4M1xKhstblIlYPOmanDG86/yUxSHb+tgXo5WHSNkNJSWjyVChsALBiSH
BayeE3ZF4xlzYftyohn+qJq1K5ks0MeTcu1okVywAiQaJLCbX9dlCy/CPFI9Da0R32jUH7EFBcrW
Y+lWSyZ75wq9AhAgocIKavXD5h7d8iGgLyAKk4q3RbDOSkrhwUgUyOlWWR0DtfoVG+l0k4Z5+Fih
EHAOcmJQNVjFfTHpI2JMiHHVxXj+eBaunXiOH9JmNJx4ea9b57cAo1cjAkZQl70FWOQCO+QIOm/2
OlPdM/e6tgnfmgErEnO1ZrkcKbTbOI5BA3q1FJp3SKykFJEX89hpE428TpdvQzRrdxb52qBghTTW
GPQXAjuXg8K6x3Z8leRCiGVEYi08Ll2DohZ8zNXp9QsgqC9/f0JB1iHgSAlRfieLOylIzRdNArAB
+Xx3rDXF7VuE1NI2Xnai9RXEIdhg1BrQa6DVAjzi8uvQCQ11pRlVCmey+qcRDvEJ74DbPgl7aDY9
cQ0ykR/xtj02ZoaUDtXpu6KY5YOl9x27HAYlmPvqXJFGo2SuZOCKKX7PqM99PCvXcivSV5rvOEuj
PbE5bAk2WmnadqqH3phJzz38XvRKc4O3BMo0Q5re9PoyOEoJzQn4ndgZ/UoPhS4GzWkTQggEts0u
wFKn6EMEUUhf5+GAZgHwi1YePkEuq46UL+V7OU++GNY0/4PTBVlVZQtCpIEZdrlA0UhZTQ8yBo50
yi+yFd6akzR6PFO6fzIUxgYm6D1gH/LmG7VSDaMAZROvXV2MLBnidIZZtG/V+V6z7e2a3F6j1CvZ
edTU6Oyqm89CzVMRE4XLUk3aB6Xqe/DvqATZkvJXBEv7fors5AaJsx907ARJE9oR+mJPx2wRIBd7
xBIl+Wjj8uWi1MDLBXk1JWtkx6B4AAIpG29DbotjiE6fU0bB6EpSrfkfb8lrocEGAghbiA7lu9L7
3EgZ3omDtvbzp0PU5AB0C62+qc26cfuwHcgKGmXvyF7JQIDBWhQVqEUSITZZvirNCGK0I1OHYMRt
SuRCawdAymSiy9R0WNCrmfba58jxl2WX3Q5lqeychishn+C0AgFBAdOn3W5K2mlBarJTKmlsgSDl
1WNlmd/iKY93jFeuNcd/H2rbCNY1sN1ywBzD1UjPIGxU1wxKyxn0ESIVumdPhpZKd4uid0DC0vFU
5HZwk8fhrvHA1XmHU2LK9PxAy2zmnWo2WjiB0DwlHMAZd8AQKn36d1qM1sFIy+5o9lPvwvOm4oBM
GKpjttg5odcKPPhvsd1oUwNH2jaXynyOpBgtEORAR2wMOhPuiIJx2yg63StIASC2DstBJVfzRwq7
ZwRMGrey0HiYoYfsLM61bQDQZO07QQTgtro8xDWC1giIEZsyeg6OJaT0jGQZVxZu3jspr8ZftYkX
bzS9tbWGLu8W0VyM2UyHhh2XIEnoYAUk+6Id/0Hl/fdRtM1t2IbmXIyi0TzcgQkbekSw1QeEhmtp
dynXCPfui6jFrNRA9tMWa2FagdlaI2nTXMzdd4MSkAuqJ3VaAPB45aRELEUpznKoFkdr9YSyJerL
aAw2fttl0dHq02QvtKwR/t1vYmOtBi+Uvt9F5alp62m9bOBpG0CjwO1FakXFQDT1QRh58yMOZs3p
lmK5H8uqPEdNGx2TsRM7kfVKZg2xByIKnUOqRVuMVpg0ttLUsuYViKlh1Dh2HqpUGiLmdvEUASvY
2V7Xx2PA1YZgFT2+3MnYbenI1q7nKqlGGn51cq/2leFGXO1cH6m+l8qvb9N3M02VAKGQtyrgZqdV
qh7oNfo+XiU/aWo2Onox/RlKo37s58SisYHNmVPrqeXHYVLfj01kH2K0P1+jZox2/DKufjy8H3A/
a79ju+pVXOrZUracraWPXTswlmOb1bVXt2Z50COzz3b22bW4QSkQzZKVtUXaeTnb0owST1sOCNKq
YXiTZ8XowSFtXDOu927LtwR2O9Ho2xAuCQpEqc1YSBOFo6Q0IAmp/foy/CJ6v+3kR5neOAMyl55R
Upm20872ypm8MetzxQXsLh0aSa49ytihL1B0Q56sqs5FUed3lgbX0VrVVtO6kDy670gcaaI4jZE+
I7g4qu6sZeURPbnILSbVOkTIdT9msCZRFC/wMkIwbOeZciVBRRB8JVqvfVFeH5dzumgWNunaonp5
mceeoMDsiSgyjjW1Ja/KOorLaTSfm37ZM2m8tn3IiWGdQtLnUbpJBiAo2VajRRroUbM9os3fPoWG
hNauSAJeCbK8s12vfakGSHWV7ab9u82IVWyU9AhgMcQf5KS6oVH9RkKWoEy6c6uN6UPfqJFTKnOz
I81w9UP//8BvRfbfHropQsCx0GqCRItzsIgnxDXLEPQoqDGnjFXj9HF6uU7cduuuZTT+wcLpHQsQ
y0GaYzJIC0DA6b+RSLRuMCcnM1/m8YUGbXqfs5vcuDbDw5jYe23Ga29DVpMn76r+s8pSXW4pqWmk
PCWD95akt5FyK+NvAenwTZnZEzqb1uh2rehO+aQhpaF14lTDm/geIGbutLkdHmR96Cnyt4gh2nKB
pYgITyE32WmI02Jnrq5g1rFPVAx6KSalf37x5Y9NFESQtbkWVCFEcjKG4qc61bxdTL091isKvTKt
0QnmJAeHhlmc1dGBgFIt37UCrWFkU5P7sa7UBznEIXog9/388WpezWRJlZlJ4j4/dI2Kv20fpZUQ
qWZUr6iluECkLdP8Mhc/40WdD2NTLR6AD+trFqbGQZUoBhumkT3KQbRnrnYt/NIbgQpsknmA47n8
IXmkN3Nog1ybplZ7CXi5QyehrueQ4718/NHXtvDvQ23v1bRTOoyOBQoePNqRIEzdXEq1s7UE4Y3R
G0jZDtq3pZPlQzxTw9y5aK6B9NYXO+0gyCLYYGzGx70BI4moBIyVhsIbxZz7/ShDs9b08txDWfmE
rnp7J1DoJ91J5mMoF9G5shbE8ItA/0Ra/zMXyWf2r3YDPlOHEjFpt9oYNXf0gObvUmaAjk8MrJk0
tXXEmHZ3Ub8o3/pZs7xFHjo3KU2udz0tj5M9ANIRYXEX0Bk9oI5gHeoiV+902tA3ei/qQ5+J3heK
MbofL8Q1zADLh6QcT3taVNvyCdOAvGoPNJIrq3+OIsi9EPVMMMdh4CJHoN4NVW/eiHyu75MBex8U
+cbbJUYWOUZZ9LE0k8Gnv1Q6am2aXl/1yyv2BOIx7KviqBpJoaClOv9aUkP4+mB2OxnTtU0L3wMr
GzIVrKk255vK0Ig+rqV4XcBPn9HLP4KqTo/0PJqdC+bKs54nPWF3LYJoYEkvz4eOnaPVD7TR5jxN
DwpoF9Atff5QYb2B5E9feDP83B3puqvfR3BAhYYPBC1wOSjaBDncA9o0SPb2B3XQ89dxNL8roMP+
wasNyMW6pgi3I2pxOZKSmzxuUNH2mmbszrKh3eCuLJ7wGdvLDK5905rd0gqlSQOG5nIkyBc1vFxi
8thl1VnkRekvgxL4whylnf19dShDXdVmqJvySLwcaqkpnoGbY800ZP4Mo84OZksiFEdWvbMTr2wP
clearHAedBKfTb6To2HfNAE9iaYNu3MXqqiaIyrvAn6Fa43UuTtLu72uK9+nw6Wl6MLhX9EMl99n
a21oFShXecZo2X6FSDsoLETCtczeK7S+NVU2eQdvTGIm23DFUW8+sEVVxA5m2hqD3RTHGZc0JwY3
ghi7bNxLsdr4E/zvQ7bM+QOeTcJNoqJ2ImsVKLAi3EEV7lwpQ50+sEMgjAiEeNza+mGpJesOlKD1
3IBqBg6tlr8q0YW3SxYURzo54TFuqz8/jnzXMgMAMTTLaILSNNiipZQK68s3qAUsI2xQIDU4ldSG
d03WhDdDUJEo96ham22WHBBqno/GJKd3WpaXblDBEJLHpPOafFTv2wE1Wsk2ytePf+KVxQVSSHEZ
yUhl9d27XFwkcpNRLtm8PRqsN1GUJa4G3f+URtIer2K98DZrezHU5kKklqasRF5Q6zPIZw1/9Zsk
koOdEHPl2qcHTNt5la9Yt+3lB2VjHusdZSyADzqkb4T7j23d49UE+8yPDRE8k9omn+xCrc5gcPOd
E3ptPqnH0q6kYs+dt5lPuZ/pT88oH0xNEzOpcXKzaHisjk17/Psrt2piohRFC4yn7OWHKp0KkmSF
8USoWX8uVXPEhCCilq2qo/M21N9SC3usfhWfu+bXrw6Bwv8FeoO8Q4Gxsjv+5//p+b1T/LpFO3Eo
f1f6+u//9F91L2ok1FtXoVNENNfazH/UvYT8L6IUpb61igbWwiBS/191L039F8GLNgagBxJASg3/
VffSlH/BYoROiUEo3rUAX/+OupdCoLo8UmiV0N9mowMvWVHqW2ZalgRI9IM6doVcN5/0pFrQKGnD
c90k6CItLcrKGRg41LDDGZb2INrs1cRsISyzP4dZvRF99z2R6VXrYBN9TLkxNqE4QvnRwMZoMdXn
acDirLftgUJr+z2MJziuZrM+cWfPmuzQkerxMUw6Cr9F8DqagxcacuEUbf4sYe99iqxZoo8o3JlX
oyuHyqPop6dcnmN3gDALMlC5t5pYfG7Gm9JSbqaEyMib+mWKu18iqWoH2eT+ARWSxZGKIcCpCcsj
BCBS/gNigUYU/IVy+Sky6gc6zXeTmf4hTOUG+b7wNtRAaMBZPyPeEvqDnSIgqPdub1Sf4IXmxyLJ
erRQp+w0LtnD0tbiHEjZrWmWd9Yc33Lba/dxrD+TUH8ulsBy5Nko3dkuS6J18phIc+YDrg98VDqf
sLiSbjRrcqEanfBo049g74qjneS+lbZHszQVF8IiN8AqgC6M166VnaVBiV1tET00Kxc4zuhMqvo5
DKeHGvyIrZWfZHv2iV94aE1+szTnGH8c2Kln/L3vBngdVtzfjVXuTrXlBHkbujnPTHbClywN+JO1
+WK3YGBAxrzOpg13T5JxBzEUYIjNi+A1qs+BdOoWUdzPmpb5iSz5UtvEfkAYmcbwR9pMbmQux2ru
VnlqGPgRRlQUpzDHjoLPOV2mItcXR8PUwA25g9HnQeRSa/wkSnwzN3N3RtYqs9IzVlYnUdSnWjfu
uYoPcZocC4CjFMjS2AvT9raqw9uxClQXTDfAbtpa+JmUfyhKZbpIY3dYTtRuoxgH0Zq/YitoHa0K
yOzSHgsFFeeA2DwGSf9j0JS7xMaaASQ0dg7CdKs8PWq1xZ9TsqMsQC2bS3RK6iFxZXX+nsnznwjg
H9H+bg9zX9wtWf4qtelTbvSPtWJ4aTt8CXIN3bwMqwPIrQJTSdF1CNspx7hKkCJIqslD/PmvOsvR
bMCzziiE5MpKgSr7GMdO0pc3Iy4xgdJ9mgZxJpW8U0usJGDROMOsSMicyapTYX92YP+84tjxIC9Y
UFi98UmhyOakY3knxXXoF019Sie1cgOqG/OSYpcmcKDXewhgHXL0icj9Sgs/o6Z0CLG2Nefg6zhj
OZOK7q86xnphiX5oQnqdqSreqDSX50H7sZjm96btbkMR/TDlNgLBrX8RNN9/4LT9WUeWdDKVO1Wf
79Q8xjCmPq12NDiY1VBG4mNiKI9NUR3NdHq2JWDo1mxjzza9RHXyHNbCj0v1M2/Q50qRPsUFu8Vu
6KajhQ6F/YvAVcEJUuVgZeRB8kIiktlf1bKGsqc+aG3wfanZ3otaP4N98Kqgu6cqelqSUsOLDMCb
JJ+UBPZIYeunoCp/UvA4J9ZPka2M6rb8PGLU0Aap7HShFvIC6YeDVRAkUKl39c7oTtnYABbLtR+8
64YzDqf5oZpeVTm8DcLSa/OcCW7YU6IQX/iXFLcE+M1t746L+MYWhZ2fiofc1ACf1bXuKAScWpJu
FKM/BKrIHuuErorR6AdweF/qpX0RY/44KPi+NFN7xFakXqmmuReQ3BxHWw0xtIpeLFruRhxDx7W/
xqiNWaK8H2CLeCRvp/x2TD3beLWLl8h6ya0Jwp1aHiolmj1pVJ+HuCP4L8M9jUwnn8Qr7jDHDn36
1pp/lHPjdriOrmoe2iFu7QR9yEn4Sma4XSg5+hQ/yBDp2PRF76qxcQtC6B6lEKcEGeACbSpBb6JM
aIkXVOqfTJ3D1i8Jp0SA75+DjjJlq571vv8Wm/onbdUiF/kJpNeT0Pqvvd72Hsy8xg3CBrGghrCW
aw/RrCZutQw/21KtjmqYq45aJs/9NPyZl6FxHFt7XT/rpRmLZySMgHwEJRawev4dfx4VSkTzXNYy
UDQJoX6dkGvOw9ex599aLSzRtCrjUyfZf0GiBEsxqTdg0Z8IBfgjSONXI1WWz8MUvbZa8ZcRGnd2
ge2KJp7CPPuDcH5uAvmcDTb63X2K/U7/Kjf9SYDJcIO+OZtlwWmOme4En+cMZSCHu4MyjFHITq0O
JXDB6cao478kg+q/EQ2Ks5goV2Td/SysH8hbFN4w9hE6JuprYeSmF4H384OkegRtyM2E3bwS2v8e
eW8csD/GarBWemcq4hCrKGO4K+vwT+D1f1hJRvKZH5syth0ut9QJbfPHMg23ZV89xkDfnKWQqkMF
bJQuBHpQZlh8LZSkPhhh/IRF2Ss14F+DguSvzXsdqNmnbjbw5THMU2Cbz6OZ3mtl95Rn9fdy4VJd
FNOxrOEBHr3bqXHvde10a9FqRCHIPJWjwhuGqqyfT/apw8kk6qvOHXFv/j/cnceW3EiWpl+lXwB5
oMUWcLgMrRjkBieCAjBowAzy6fsDi9OdZOVJVtVqZnZ5ghnh7nAT995fhbhFffFy846v85mDq78q
ivZYWFqGSaHPBLUdHrypHfmCdFg/+JgHC4Mqxqlf59R4JDS5iZQ2XlTQ3nB1IElpUZ0uiR73OcGR
SjIpMxsCkJf7ss/ncJKoiuymuKOOP1etfy+aArPidTDCYCQ+a7U7EYkpfZezD8BCLo9lF5+l6Z+z
jcq21GuOrjYtOGyIXXID78NEAHukVlmF3bTEDcnB5Ic3D6KtXg2rYxQXlEe0oDmKRZiEq9vHvjHe
VFvZpYYrsyyfy0Z+0wLrSHxPSSCw9a1q5ljrfbQK2Xqq2oq9haG6bY/jzkqNDeUYjGvRfnRxtxpW
8utcrIOK8aQcnXDv4JApUGrIAuR5GSvHg9zjcIcu2POiLFAnJ7Wwgy/WT8L13xcD5xovReQ3OPot
E+lD0K4fm4TvifAW/jQhMu1EX2gVb9K0swvD9EuWc0dgU/xgMcUMsbQ4WC2mrzny4l1bW1eCfOvI
1lorDIYBlkhTjYe6ywD6KufNstZyp8R0XdZo+kbXIavGkofKd2VkI7HEHDpH41SdcBr6jCzXiPpA
XHfpbOBhP6moV+LoWvW0NxQAUO4UT5rQSWdM8gMH2RBD3EB3PIsuJuxHRBl8AVhtNNq9HRBqWUoO
W8e+InpjQA/NqZEb52XskyhL0g/T3A17MsWsg7WNkFEl5iQZ6ek+c0rOxXTaoNkuKiAo8Ln9SNYN
sYbmm9HWpElzF+zlom445y6jNV5xki8cieLa8+s3r+TrEhrKxMmXJOkQx6qpfDfoaRJqSmn7qmBE
X+SzE5NSc+suFnohx39W5vJAKNHHaV2uTcguZJe8eQNRhL2neDdOMcZm1iHPVIgAlkAgb+mwcVqT
con02stjI/W+ttbgkrWjiV1eLLcTN67d5UfkQNddC+1AjtOtZlr5buqse6bnHDQ1rkYExyjbUhd/
JnZ60LTHigzLZVYXdF7nFOgyTAbrC0ZgBgSx6XFt/Wdp+0Bj/rdptYnQnB0nKtu9IrItc9titzpV
s6eLZ2tpXsy4w0Yh1ljRhIQsGhuv3Em94dBZpo+LSqPB9pIwC6arBXJEyGFKXCJMfuEuCdYiycO0
jCVFci45MvM3WLpXhiFVyMBu2q3mdAPfMYhkTsC8lcl1X6XkEOrwtotuuGf1ZeGcmF9U1zwnSX0i
nwQPVytuR9IVkY08wW1Pwk03UUtETcViXaS5vGJyTvODPC/s5+XJTPqrObee8Bu99Yv1AROUC2u4
4mudnvB57KLccN5lMF4rUuWjVJvPVl4eF2e62Jl1Sl1780omg1LznHgBatvZzXA3ll4W9pX21Wy6
66qmGF7bctl4+7epo6qQJLbLRLRXZK4syEWWO31YnZ2GBBAT3OToaMGd2aL3kum3hFj2A7a/ccmt
kmtGHSZE0567avqA401+IL3jE2btsdMHJ+im/pXuq+pAFO1wLjL3xg7yMubphZxF+7TIr9vOOVJ2
xVabvZLTwamjt8NJLyt1ZMI97l1NH45diwtkqGfOKcNeMwoaMRyXQVGNc6yel0zpsUrK6Wz19RlL
zeeksy+LJe2wE8HbCJ4by1JR4MLuBng7twNDqbqU2l4MWkmZoi+opNBvqIClKlVwni292EM0EIzO
lldZksAIBeYus4dwWPBlwK6bLrSQHyxVXZmNePG7+iIS34oTJihx6xZvVstutBvMz7wp3c99MPFb
PWXgSBqQVff7XHPbnZZXIYBoeYfoTUYiS8g5JQXsvs/yd4NEios9OGeEXmk0dhyJs6Ud0KD0Bz0n
JwpT2jQGd7lBigGlxHlTTm8x6MxvlGbDveibvQaS2WyvODn3aOsI+fVvbKrYMFf8EZtloXWx7jev
puEIGr+0DWGDE52I7oPqefmE6jsiMPyZ7foZVv1tJrb+oq/MLQPqS9AKtPNr9ujWnxer/OBafbXv
rWpvU1vTwXZEQ87FFCuNRJSiWI1PmdGQ80ukXewa5sJC1GAaFG15Bdj3ZqDsjBJ8CUmrdXXmLtmj
WtOMM3rL5ij9nVvg0O0uGg1EEHdGboBZIb1zr5DyvubZPbTKnSqNi1MbTihF/bSqKqINEaHbo3ZO
vdAwUZuK8YvPIH/Jod1SglinxFZ37ZY2ptrQID/0mI3Fg2vdIn7poo75DdLSflct8tS2y9luurOL
JCbUfNw5ErkiWXAvga5N/Pn+tYaDyjHtcCgO7hK7mim40e17pb/OU5eczHaTzVtkdVontx4UoGX3
YR4dESUdiJTnUsUs1wmndzItN420+n3iWbdm5YBCeweyuE5zM93XReJEphL4YjYXIaHvOta1ogRD
rfEsm/6pap3HoGhejMk4yowgYseQx4Fo4Cxbnhgj2GEbyDuvRYIwBiZVkDmVcWl+hKRmQA1eYd1V
w2ue31SyeyY/CjO1TBZH012+9CtJspLW1KYCS6atjc9IfoQDG24eHxHiLTNy2jkq+0nQGNfncdMG
rTKoQ/JGSTJNxFmZqIWSz5b5YeJAJG7onuQo8hvT8vVSucF101bXI1mVOvrfSB+T26wfyxOK2zOC
b86zxYocN/sqve4KdXfk6tVBa+mmdae7Ipkmskk4pcx8Xau3brhz2jc78CJ0xjVG7+NetdQkOuG4
gxRcpEZyqtSN7AcvdJIGUvSwkpZYVTuHVMTF8rSLPg1qp7bgrW4cqfU9/Wbx7Kem8J8tadYk601U
AH1vHIt1Kynj0mq+OKuZhl693vTCi1ZzmA5D3x5hh9+0RHIQFHh0e/kksqbfY/Hp5M6bBzZ5KuZv
eTmfciYJFfkVHVDlDXFP4dBoXwze0QebdEn4b6813mrHQRVfmoRP4Y/LeLMsDKxt241MdKk7r3P8
UIncjMtAz/jGE2PvFRVyMizw4GmFGhhXNDWDdjCY81lzzXtv2CgBxjDfiMFNeWQUOjgzIqq0m/x6
dHzt7Egvv7jKMmLMgBbIm0WxsxNtjeTgPP77U+N/MWPi/7HZsuHAHvu7yTIhEl//q/lGls9PGTg/
fu9Hlo1NQAR0/uC74eaGUoIV/Miysf9ADgFvAKKR5TLI1nm1H+Nlx/5jo8mjg9oSLTZF1P+Ml/kn
JBub7y3DZQiFEFH+z+z77h9AzN9l2fwMpDg25EcdKd2m3KP6wMDpZ3yhb6bGXLcpQOXlyVElb3Pf
kqru4GSvGoaiHkUDE+BNutk6/wAcCBb56xyd7yjN/2JF31/cMNCEILnBjYIr+ucX100iCs3JQk6V
9nnUTL0hT9qc5WFLsNRJdlugYj+56lxl6XivDRRzgjSGQ4l13ln6VpFFTVVIJqH2QOnH9XNREz9k
lv46LlWKB3/W6ReerrlrGf0Pm9HrnTCq+fM0acS+JDo1aSX1JE57R33odZPd4udUN9UiIM4Y4zQj
zrZGUqHGkX2rkdKJsnUB3C765SpJsuC+WirxiRska0KccpiIyHSaX4CSqY5K503Ta2xLcktBfSyt
ChlZ0Nlr1Jte821RhnPtk0xt/wdYzv+fuxJa0d/tySfyouX3hKnoTXxu5H+xSX9Nevn+J35sT49o
l83/coN4IBGYm9Lgx/b0zD9sfyNPQ5gwodFuPIYf25NAmACWONgfBo8I2zdIRv4jaop/ouBAugkf
AYMVnP3/ne35MxUREk2AFADE1uNPgXP9SkpZNEjpGUXWfuP9vCyVzax7apqdW9oQuZX4hol/+2IZ
zdufHtqPY+LPEVc/Q04/XpdcCkSHGFj+E+VyXbx6ImY83fPkcESkyHnIJW4WAjeXfzvojc8IkIsX
LYRsTFC3Z/An2hqPchjHcUn3pZ+SOIqyYi9d83dOkr8cdN+fJNIKLEDxHgDr+wUxlpJBr2vwKq7v
VbGS1bT3EqM4SjKKCfyeqyutgThiH3o5Vae/f5o/Ezq+P00XX3mQRFYS7LxfuBUOIYorhwZ9huNY
sZfZV722XpNKK/ZmLxBdtXYT/f1L/sUXCAwPhcQJMCmABPvzQ4X9nRN7SyLOlDDjSmrd4vHma+R0
zu/Y3X/xZMHiyaMkF9NDQ7Z9+j9/fwFtwaRpG6DUijszwUUnWGuByalXXDS5fEL5d/FJXTyWCq+L
v/+c3wl2f7pDtu+VHciG2xSrmCpyvf751V3QG17b0ejkGx/mNRiWzkQnrMbMP+IF2O8sk9LMrxf8
8/PVAs0ZtR0zg9Bai1cUwfwSbkO/YXj91eNHPoWwmHWNdouj48/vCrFQJpvG0mLAtmCPxW6JVJ8B
aIq8Yv/vPwEPMhmWDIDNm2D759cyOmCn0hbZfkyD5tKMifOeNX75Ca6s89yN+ghyMOGwlNenobjS
ukqPQDPzGKyx26+jWu8RQBu/E35updKfiCDfF32w0cQ3ihspV7/yZZ3Nt08xid+bszUwTS69inCc
BVBHtAFzzc4v/acyXYwba1wBQdppySISz5ebgOjn82RO2ofBnfmtxSiznbTdNUrruu2uzMHcL7VF
mI3ijifo174SqfZOuJoVceMTpKuRHHrM3cl5TCiPf0f5/y4D/nnNQXREF8duRsnIuv/5iRdek4FN
8+32mYdP4rgOFw/IQIay0WfwgSbTv81JQ4w2+eDzzrIVIG2w4Os2zHXrMUvKlusKr3eFeLoNPlSV
dJddl6YZ6eTW0sR/v0K+a5d+eb/QGilCN3sxtDe/rJC5S5ylmR0g1CZpdqrPhy5qMH0PK6cnRRr6
6oMsaf05fOvhGmTHv8tphjZsI9EK8pIT8qUZDRJvPZsqDacCuzp7KvmBMgOti2ZTG/XQ36DIZp3u
BKy8+z5JSVShyvIuAn3LHTnU5YMonYi4v30qGDyB8iv70OFXfEaO5jwINwFYN+S8bMyDAC+4en0u
CMB9ztFGfla2GvbGQKX494/nZ8bStlDRJ+tbBA9xktsp/fO3CRMS13nLTsDCxfgMlKMfar9zdv/J
q0AhwSoIusmvtxxIbI5pIJUmhgZyIwp/bVr3d4YV/1wu8FHgXHMWojHio/38UbSmE2vnTAnh8a7a
OfnqvcKBq6iv63InRg8EASAN9Wr9O7XZX7wyhpQUA6TacQf8yoHLGctRMcsAYjuuZWEGbppNBfOl
XjJT8J6ntM9eNJ+shb9/rL9wCb9/e5wxLG8qCHKtf5Wl9JkrtAwaQWw1ugV3ePaTF2vs5ZtJoAQp
Nr2j7SrM5feFwJkTVE5fj83M8CUacrOV4ex77VVW6MuXXCZX3VTJnZlwaoRFXfZPiZlrF7zyradV
S9sqdOs6e9CKuvrslpp9a7VBfjcPRfIb1tc/X6n/ODgxtTJoEX9tjOaWmJ621YM4a4Nxc8UPHlun
e5CF4oCHILz3Axs7fDM7BNpc/EePlA1HTASEKCxGf15FxWrbABd9EDeMjA4K6U2UaAi2QRG9Q46d
721J1nXYLlPChLThhoWos19L3bqrzAQiS+2/FGhowzkjjcxGKhQiea2PbYNVRiCnLqp6HJRavf2a
Wk4bkqj2Voo2uVGm9Tsv9l9EEd/XB7uBs9qycZD1tvb7zzdxOs+EmY6eF3ep6T2sHCfg3IG4ZJUy
FJbTPbNjRBUnoUjgKp0uOM1V39wlcG9f/n6p/uVbgTNI2CgBfwHS6p/fylyjlRVFwx7BsJULeeiZ
fsPWcK1BIlgwtFsvwwKzs1PgRUl6Y7F4V4bVq4ffvJHtRPv5Pgi2EhhFFblmUEJ/OSYCvs1ykhlv
hJgVjNxPGD/qJ3AscUWFhgs2BnD0qunVIjX7aDELOxg5HLNWmL9zBP+Llb55AbDYXBxtoXD//Ewy
y0wqjcIOFKzZImQL/9plp16kUXe70k69g5cabwH5xhfNk91vkgH+4ujHZBaZO/c5tty/tldNlygv
73j1OUiS60QG/t6q7B+ORf8WsfJfbMb/tXjo/wtjWNkjf1qE/0TCfPzavwt60H+ESH9Pit5+4QcB
0/pj88LkVoRBjWb9f3tww/9jc3jy4dhCqMU+7X86cNv9A5c5mikSB7esZ481/KMDt80/sC6ANs9O
oy+hu/93OvCNw/3TdsFzmjZq8yLejFk3L8lf2jchpAi8FBcQt8/HM8WMFo8lqJrmpc2b1RjDB7Mn
LWXJ3SxUy/zJChotykzV3/oySa4EGuz3pCO7JMiFfyqzJfuQ5Yj7Hab9VyrPRRVmiLpe2WPy0MJU
zy6OhwyZ7K7yamqk+Daltn6vlYIsyVVpN05S9A8aB+kNorQpZL8Qh2rY6np2h/ZFclVF9QQtb3IG
Z2fOnhYXSsi4D0ztOVfoC1tA7pMylqoNJ9HLcNXn7t53IEDayMQOllbk72BjQ+hlYjqB4dfHua3U
/bRM62VWrnOcVWZerZmxxo1cqz2T/uKqkdM1I8a71DTidPYeSiMRTNWNxwQqdYRbvRWSco3tS24l
bxD5Rag3TKiTIQltQfG/tuaXBPlsPaUiFsRWtKV37iuvOziF2ucGgmXLzc6mBV6ePk9L86A5ZX/E
YGa6G5ak2hMNg1pST6fpQ92PCzYyfsq7H9RXf2rtgyhLWEmraYVl1ZqhvkzLuwE5/dEequ6kLaAF
az19LJIAUC21tcNkpLsJWlqOc89hNfr6Pqka83pt/PZ5qvUFxeHgHr1GG59SWBAwZtoU6zUdrDND
uhSpQg4vyprBjqasnOPU7oLbYMg+D10VGzl3KHojLyyxUYo0H1wPG8/k85CN2aHqLHVvUV+AhKba
oU0GeA2tfetoXFMmbBxPqldtBNPKOhD1hYNZn+1TTUM02xtRLxtuumF+SVs3AOTTIwhw79jSPTiF
JeK5KKCKme3ZX4BYkIJne8vOm7hx1osa50sHI0cD0Crb/j0zeyq4IS3iuhqfR9PHfEfiSUsnKeFa
qQ6LDryc8Xo2a7dBn+Kf/M4bXggxKi5G5k+XxOfphOm0htKtmCEt+IbrYwvKkfe7XNTx1H0xO5J/
hmClLTfT+eR15wSPtCiVloy7udEOvTvtfLXyeLMkOTcQp+Z6LK4BbodIBH6+c6V/8HML2CzV/M/G
hB9805FvE8rM83ejYQx3y2SHNq4lrk/cw+ItuFMu8DyWEnsXxwqNXot14sZK4EwLtoVRr3Y4dM18
7EzRnc0x+Ap+xITaZ5Ccq4vhwDGarYWUKOXN1xkEq7h3UgjYLjzkKb+M5gALYnDYcFY2xpjIXSzw
vPNYdrARNH3vMPGGQlVbJ9Fa1o1s2hs5+vb9rBGoXHjdZ6n1z944NbeMeO5rU2eErFpC2ccKANWw
19jztLe57Ysr6Yr8oQd4pmkjtshjomSSnU7ojFu6oecufqTbDTrU1u7fVmW7lz7z7UOxkAwwOlpU
IHu7VYpP1ObZR7Os9MNYGtPLsA2y8fcbHgfTuVa+xrPKtF3d1mdPThFGfN/ySpwoEsW1m872S1Hj
wdmWt0piygrBGuqEb2c7a5o+1wsdYdrp1oszVzA+e19cgk7bW0gz4Z5or0En9H3dY++v99lTsuKx
pkRzqJfq6Bnspp3fCO8Kj672xV4sCLdN/7nM8nundoY7AaMgC+xrzTJOYlEvjWdWIeYGrEnVPiaZ
+FIvHmSa7sYZy/bGExmcrhIaWNUkx6xEw+G0ymapu/1JK4vxpdOq6pqZnhZipVnjuN55+2Qui88W
uiVGDhj/THO5fuvzBj40HgtxU7rppRCbSr1gcBxKHe5CXudkyxu2dsZSqdzLfJ7DHCvNmNiqKULV
vx76BQw7m3JnjysRp2GA0glbSe9QEbUQFWvqxnplva+TjevmlJhRa9fzIWXgCJGiXy/BqGUPML7M
T6KxnWLnZcq4GbHTuJUguXZa3JOi09ZxWQaC7Mr1uiwWtFN+bYW14WZf4Ca7RwMQ+DV1xHLj9bL/
GhSV83XmazvjiXFvjPBq4PjN706u+W9LW3Rh7yQMD8rV2+EtT5BSevK5iigqHYP8trR8rDzxRSk0
oEDy1k5TRv3SqHV8aLGFfJGIEaCor1h8YEqSpmZ9rzWjIaIlD0wZ5qv7CjF5I/oyrm3nT4ykn6Fm
43SZr7ASOAZuxq74PGVgrVJAJOg0GEU6KeAZe7sz39oMrVeEfEy+CD+DoVIbSaaHwsK5Zy7K72bM
XfdQry65GHIqNf8gFw3psDZrH62xra8oPwp/V+BR/2TrsAlCUbfDR0/TzGOwOvWdIi7vFADiQzJp
NEZUOaQvU1TAzVY6IuDNgYKAkXvzuSVQ7W4UpKLEohrG90H3J6j8aB2ORtG1LxiFO0+20ag2AkKi
KZBl7QKBN4kGPC6Gh9E0Mde0/PoB0q18pBTxEQPXblS6CD9kBa8sgYKI7zGHVhM48y2OI+v12Mnh
nBVle3CStXhubOOFIQFLbKiaS9DCihVrP7/xPDIuYLdrvi5ry3COmIxvKf/TsiuFtJ49bOkYB6Um
J+SY5oKz0iKl59AwkIxmWY8P5gCTzYegg4sVLP8keMxzPP5z/abrE1pmj5u4IdpOTfl+CMpndymT
bwJ0b79YGj5Ly6F0vvh+vdP0zW9v3BVifdfN/Zh4BTiesOHFIxq8FWWTXGGmTK51Pp1sY3zzR22u
4IYITjyhte9buXixmoFc6FSqDoVLIuG0eAP8teatGxNtt6Ap3pbvtdMNh8Bjj07QWM1AjQdtTZ1n
2ximHWWEda2XHMd6Maf7GpYWaO0aE1kh78fccJ97thPDFTV3jzmC29jP7eAuS2v5hmjFAavkmiGu
o4sHRMthlef+xpBqWIJUf6lq+70idPOr68n3pfTW57IbJh4O8ec0h/YXByFoTO0luUH7Cr4ORRqB
1BenWctHcig82C1dv+tnyNLNOhy8zHj3cv0lAGvc9dKpb5qgt49p3nGqN8n8kYjjI8Pxg8m+dLT6
CmvNg5kwYRUBTtREp+svgu+4D+vFTC9cQvXXMYf3V61w8VazTQ96IiYLmlyefoFg8uZpfg/zxcCG
FVWOZRX1g9N6BfwGM7tjsmF+7PpxvNTa2DynbmndQtKQR5fQmp10oXi208wAsFT557EOkhhJtApp
0S3GReUmG6o7/xuQqYVvutPhJttSzkJ/2Dk2JitGGRbueLukZ70YGtI1D87kTdx67hGCnohzLSvv
0qbPzmtj9kciNvwwkHl6q/vjUMVirdqY2AvAgDQZYocb9lSb4n4A/PrgWFlwM+HMiEVOg/WoGI3m
GWGlbECc5aCHTrYE8JkhojPjb2Bk6Sk/w207/zQtxdHSVOwZyWNQXgl/BY5IZ4KEU4Uj9pD70Ezx
49tYjaPxrbClPLZVdvGEpc59KqxL2aYd/DCxINBcYKL3cO7WwTM/dL5RRSOFMINVs8EIC/dwpA5V
RwSAvwoRD14PEZTeSIaYQSdX6SDhLq56ngYxKlXj3NuzkrG92qDuOEUX7FJbozgzFwQC39e5aJb2
Uz8LEBWyFlJRN6+oq23Wx8IEbcfCT3e6ruBskROeRTxl/ENknVwqNlodDkVv63QeGaYpMy5ysTmR
lxl2XqA9Bb1GNjxO/GlJ9V37YQ4x4NjKTk1hKeFG2e06fJh6Qkc73xJwhNx+cUJPDPpTnW6+pCbk
MIhKeUn8TYnPAg9O918MJQtoU00XJ8D8T4ub6nOkgrR4gK0J7QgnrH1ar81OX2wigRZXA4UzKzMa
W9+K2kV0aAaaYnkqJ4+Uayuvbjn/032eUshJ1esxOiFxS/yK2Fup07+Z+cyG1vKi+WZqcn0rGkg9
KnWn/dx0TyP0LobkQT9FxP7deLaimjNzg0lT0lk3WnZ01sW9qhzuJAuy3o3dD6hk67Z8wp8dyoND
U8cFQsKCxRuYytT+xNMZTl1WuLtsRLfRSG3at63nXCVy+NgyYUF6pTQI80g2jo4xrqehSjjyat2t
b5dBmMc5g8tmbfo8AABKFUsbzwaX87lT+DEx0dN3ft9ol0nz00ib3HU/EEZ9IZNXi6sE0UadZ90x
d2wtznJcifA7GapXubTOKcfPAnMeKFMrEOuu9arlyI+4UPWepuUgp8L44E7jWuxoWB/0LnivWL+h
udQQ8aclVAA58KM7PH/hmNN8YWQSZmQfc6zby23mY8qXNZMWuoB9l9HdtfJxzayHqbfPPghuDH39
jobh0xB8seb0ZObyMA4TU71KUOMaIhT69NDQ8YWjNQXnIGMMOCe2OLE+ikipSb3yRj8mY42zsmpI
wUNMUXQ5vmmF/XXKs8tYCzda8dEyqnUf+Nb13M0a0SAMhaWXfYNAzp7UcfSyB5OGIRid2MurD7Pf
elezPbwEUjPjYmhJ2amS6zUrxqiY8HzoLbvmBCr940oufbIJ3J1rT33XNTi73NP059YUtFw0FSFY
Y73TZ5CvhepyBg0LNapeuebWlT3UB1EbRFyZZWRhIDvjufLYr5W2x9huPXSG83FMMv+Vg7A4TqL4
VOu1m0WBk2d2lEMcfdHrBaGC2eARJsHpElM6UIKKp2mkQ+RoE5QXgaJXoKEPTSqkhyZJNHwxIWtD
STe98kCCaJ7HnY4Jfao3yc5I3PzAL3Yx3pqPALCfFz9Vu0xTsFsxlNrlY5vcdR46sqLzXixRk0BL
yG9+gos8vOejoUeOgQ93yNaBhjzv0yBvw9GctRsSbIMHhAl0RX3iw20vQn9Q16KoyluHqc3F6oS7
75bB3bvKjh2n98PJ69rdbNEdWRIW5+JtZCcKzE7dBF3wOR98NCRLjYqqlPGsmRdLYC9RuN1mct89
D4722Gt4MZid03EFyY9KudORppL16vB1dAFsPHQM45Exrs8n5EKa0puEGeR5dJb11pjLT6utj5Fn
QW5VIw0ozQs8xwpToE7cmFqfnmb6Za/lb5i+wPuBuRJmU23EcMWM87Q6CJe0DzA9aM8G8gfFq4/S
eBMKray+mJ9yp/PjGm4ngHe/a0fYyMRB1CRLK4uKuCTLe8Ry1fdREjTlem8M9WNndKeuZZFpzhLs
LGgREcbA7d5I7Svu2zDRksfCfNfMaTwAoy17OffifU6ZEjHmOpejR8bHps2poP6ivpx6LuOmMB65
K+TtUA7tufIQcOm1SY812RccLtaTl9RQVpMUCleyH3t116FTXgjdqaZgOQ4FsGIyuZvYggMH+JcU
aGJ5OuWMB0MvnfvetcWBSKiFvKl22bm5/DAFznArC3RYtfBfA5tTpW7yQ5EM62a7dk1iPPFDCfoq
pJJmaFXyearyvdXnV03Vf2mhymH+Ct8aoC5BACHWcy27V8uoexjM3pNKnCp0yoY6dgrUobaRQpXM
C8jW0zaRhTzRohN34zXLLrH7NGKM7e6b3FVImtQSD5V5H0A45SzFi5b27R1DbtJxpso8teXm8QNl
uegSaHGMYGzK6LgqUMYCD9cRqZGYZXQoLbI5wHOc6zkcU4b3Lv8B7iwuJubcxRYxEhDPsukK4kKI
lHBPV78mkyzZAdA9zwk+VDLVj34/2Ow8RjzBCD2fOQHBLaSofBZ6UUPjxQL/Dc/rICqy+rE15zdl
uV1YVWg6QcF4RulahKJFPm7kTDF61Z86Fy1hWyeo0VCAYi12TruAdhMb1QgH4GNaMtHTCxN1ClkE
/TJ3R7chVjB19I8GF8+tXfnXOoV1MC67XCGXLPQCBUT9YeiN/Ki5xHu4Ti+uDP878y+eOFFuzARD
+22d1EdrZpVnVRIcFuXfU3josTsEKCosYjANb8YLEA3Bgpfp2NBgDmzQkBLwW0ZR9tVfss+WALsf
i6UKp9Qn/2lE99QQb3JLFsCx89mc1FPi0A1486GxenDGPnLXQUZL4qiHSmGlKcpXy8y702pWVVRl
PlR+4wpTnHu3dg+9pbnf/IQ6WSQHYlI+9hPlhBhpMFZcnqKVgQUp6KI/aK79qhwz/YQ2P428NYlQ
mF61I8pdLsVwsHhuHiXZq1Hx4Ik+jFwQ9tUYx/tmzi+mknu7JYKhL1DEq9liZiCiNpvJ7iH37YmY
4uyA6/5FptLn4lgm5FDWW1e45ypRV0byyRtZVwQ7fEW+IyJtW4H2yLBStbHRt9TojlOrizO43q6H
kHlZMxc3Ab6uYOrjRP43dWeyXLeSZdkfKoShb6bA7XjZ96QmMFKi0HcOd0fz9bkQkWERUmSp6g1z
9uxJInhxAffj5+y9dk7p1DTHFJbtPg96tlribTlytns7PRR+80T6DZx5SGmA0oJjXZc9MFS5cKa3
od08+7nzE0ytdZUvCOKH3HMORu6LK4XU+iocv5mDfjNcuYsyLLOeGH4EIOIOPfzSRHEW3NsrfJV8
6kG6ulP7yT5bUtFXyeQ4W67b/A7+oN/lEjOmGL6EiyvWn29oQsdBhR96nN/s0vPhisFA8LFenEqR
ldfFlK9X1mB7T7AfsxvDdXla3FdDlR+drZ0TBiCSGTZjDMb6DvPfMpjz1bSM806VpKLQ/6ZswZAb
6CurMC8nxWYyjwtWCzFguvBxDPrXuVr2UV6t3L2ebXqy14Pt+eY70TZxONveXvXpeHIWqADG14iJ
hud/mO+2YRqyJ2iMP5f1RZnvmmjSgr1xrep21zjV1+K1h7CvKSBlW975K44iVZlj7MtG08LKX8ey
Ni4yw195Hq8CVvMn03AR3DtG/SNXtr9rWsc8B7ZY72lnOrvSkF2M9a6mhW+0Z8rR9GrizSqM9hFZ
MX4Xfzpqeyiu6wAbdD/OzxOKGOnll3mWsfZjX4EzYYiYkcGb7Tb4ILB5dauRX7rwjq65/fPBUDi+
FfYY1rn2SUQoa7hV6k0Zbx5TcnsBnVAHuMCdRmPwTknLcC3x6DY006bQPmfWelHxJh4pSb77BuyD
Krs0mf8qpX+0aYeflYeS49GPiDkMZiwd17V5aQANqqOMO7aW+8YGihz5e6PGZ1ta3c41CZzyVy9M
0qJ2DmtgHtWcWpf57Kl9Z/Xu60KhhNgJNY07NVMy5iNgjdVcrzMo06c5HfsDx6maQrsf73EgGhcF
E4MB8FJL99aXbN2h+zV6UJ82p948f0fIkh2C3p3fK152DiBlsk6PS+ad/IKHsMMxdlRFdWGVxV6y
43oZB9jgva/wsgj+pfLVOZuQIK1Mig69tvYaMJ7EAmEudFRoi9vUvzzv6k4FzmGJykehynUnWtxj
iE4vUbLQ+5oelPQGEh4ndmUxPrdUTcVC3QwwXycNEMXzrBlbtKGg3V8E32fmyolPKbGYo3Es8T5c
Cp+diiaYuHSXdp9Naon9jgbCEPAioJO+HGjMOux6RYejO1h9IukGWPmJ8NrJi/3VxnitdACAnPZf
fz2vQlySwLTSN5lYVDTduTjNxmsapD+7HhGDkQ4svMS0Bft1tMZbqU1/X+cGZhRIOzuU+tlpCaXY
Uaw9BcpwTpIErZNhWDg4eou6x90Mh3M+ydgXXXQ9DgSHxwrn76FsvZyVtUzrBPdT8BzM7NMTXJWk
o5y60EHpN8k6+Hm+awLVXqfWxppmD8r25iDDY7lwdLZARO24XHRX0nv/BBHbUd1tJlKza/pDMJDM
Eq+d+YF38Mpo/F0aIraMRid/tT1crDpimYfnog4a1+eFzWg7SWcusVj6UbIvf/HlDnsNXrOMg1Bn
cVOV5qtRj+aPnNqGXL60zr+6vzt4FR2xUOHqXbmR373RNa/yOjA/RLH6R7+V0+YKnF8QKgRJ3YEk
kJjFzmBadgrZqbd5YJ13G93iNS0h71gKCk3FQnibRsUz4TXp1VxF7T0SMP9Tm+Mg4ohzws6LjH63
KCd/kYC1Knyyer0BjFtd15JkYmvG1ovVsrheJtW/qWCNzpPRpAe6UyNVbS13zpjahJIIbGFr+5EN
4s4tmB/kJr2k0RuMi3wsA9JHAeZaEfMEvjCze6Ts6y9V0Xjvdrc0mpI+m17mqCzPqnGxOgG2ul16
1UHYiCbzHHWre+ltIAGANsWVX1tAVJpWLmy1dnYb1NTD9cYykHWIlScQIQbyWfzQGxGhIVTl0KVY
0CZhrge9ARUshJlEl627JmusB7cKuwsbkdJba0PjwJSB+qdY0x/CpnVCD6jNYKRkCHR4qpv2xxTQ
yHYJn9r1UCekYZksN0a2/lBF12DJt9IjrVLnsptfSlSzH8EsU05GMDHsxlT34wbMCElq3JU4Fo4z
mZSJP0aCPDtwxsuG5ajGaXt5NphH3czJqKmLqPEGG1dFqqeTiRTn0so2WsjsQU/ZoCI9N+C8toxe
aTGQ5RroTjKfrKoHwQl//38IPfFEE9K9XUsdoNuN2kugRh59zTXbw28Od3ipc5YYV9z9XYPwl4QZ
/9uIV2CJ/yS0uO5a+dV+ZeIX4tXf/9F/iy3Mv4H4izZhMhP3jQT5T8MDYguX5Q0zTsifQbXiT/5F
u/JAIaPNMBHzQqNCuvRPtcVGuzKJykFZin7fgpb8F+xI/P3fxRbI1lBJgql0kdCCyPxVEISS2/aU
U/OAcdThXe2EKROlpUuQYj5zzpi3YZArC5DwSi92GROQwYQTdZXMTrVllz6Iq5nDNDN+UoSz0MdE
L0n+KBkKFru1XswnNGmVFTe4Tn9UTjjhHeJEU195tpx2U+3hK6SJMiSudMVXQCjVfHSNKDg0CyEI
YZAiBVEpg694yCZ967YuHYkZAUIbu1a5PNczlVhaDGvK9HhYN5K+Gx4IzhxXVLO989w0hh44naqZ
4/C6kv26zOLbYgFMcp2Ms0I3BuOzg1qgSFzugEEihQsC2u07o+TNQwgBgxWigWF51MsMvM1T6RjO
fee47hdoSvQnliu6swsIGBZF3hXNbg2L8F3OEq4LA4JOxmkZUPu2DMo553hef4VOtjqHJhSOm3qR
dniE/JKfHMGrzrJMQMnJZS7wVKPWPhd40GeGVHVQYapympvKh3aR5Nzud4bX3us4OjTzF7V0lwEw
ElhEqiMBVNK9GfZ91CFRtfslAYkLHKQ3G5Bb7mTrO+Lrgep07qCfB8PnYJBnC+fYzEtnXI8p/ftY
BSEfoneX6mfFcP169ubqlnap8+m1irT3pglpJ4VMgPxdpziqXpNobZ3tQtswD2plnaKGGCH0SPN9
54JiJVZobi5gsAsSRKfcN6hcxXjXdvNhiBT68QFh2lVouMXrYPXRi29Lk/KbLtg5UMp347qIDD5L
LY0FTXX0EFRG/cIDjtlLaT+d96FRAS8w0pZzxMgeG6HChtFzA2NK3BH3tF7S9ww5mRadVjuXhy+k
T95bL41dE86kPSvb19NENzjzwAjvsxRKAYCB7MP0U1XuEANZz65v6I8Cvh2O53mbs9VwNEir0y6M
XWyngYdmMzJIOO8D8W4CnQINI9V8nVUGiI+spRdBtl0lH6pMptdTuRD6kkUuCPA2zKldsdLXF8T9
0TrBxo6wBBDxys4SquoO73DQJ2FAzz/mGaJEC9c8KBGIM3JIpqyjus9Bjq2xZ7CUxA19nJuwNTZk
xeDKW7fUHSOHedJiN8xm8ZXba95drGavryNommePFegU2EZZUyLKttnRsBfNuXNBPI5d0AwHr7HK
NolaAi0Sy9SlF6/KuV7SCWt0NMz3ASgOL46mweDBLFyaK00+mvdNYZrtRe8Y81XjlMij89ZEsWMP
keU+ySagGcUqqv34r28+/5+qwP9lxlke7D9tUc+V+Cjar1/EgNu/+Mf+5Jp/s5ECIuvDqAUfebPW
/TeN0f4bQHF2LdixLq44819qQM/+G39iWaZJbhuetYit65/7EwbczYgXIPCHNeLw8/7C/vSbFBBl
vY1KFVjkBv8EyPmb86PJ1YAzQkyAVezonAWlSxoeB7p/ux//g/vuf7wKpGY+4ra1/m7eCooeF1y/
TjsjBRyzgZAkgrtm+fzzZX7V7G82AZjlCLx9ImIwUPyO4ZVeg+gIMtXOD0gMHXITHm2TGadIBAUL
Wzs+G+24XtLD5cTx50tbm8T4XxLkf1wbfCpcTUTmmGl+0/02KdQbs+70rsuYvH7WQ8f8EjHZpi4z
dEvPRC60FY+l7dXztlRnL9IS1jtgsSHd5Q3H0NigTphZBAM72zfC7NobKoqc48Kff9f//DYgQFJc
cxGCChil/VqR0N7Vla+wUVm5Ix/GsIC66boSUuOfr8Mz+tst8Yg68nyMYB7C/+3B/3elejnaISs8
wdmyriTVjmPP3q0tm2G6DrvJp7XfK04Jb3mUAU3/qx8y9AjP9QPsQVRxPBC/Xlyh/LIGpwx3wWj4
uzVfAqYnUhz+/BH/41vHTGAh8gazzjuJcvfXqwzOUqaZNVjMtcrxXfvhgPbM6V+8Yn3785W2n/TL
84VBHkc75iyku7b1e64nI4y+IZDG2pH4MjNp8lOPsUwa0Gaajcu6Yqr/1+8gMmWyoU1q1wB3/q+f
rVCKyZ+/tSEB80Mq1RPdG7qUf/5c//GQsCCaOObRy8Mhx2nz61UQurmCkYCzc8w+fSj9rDqgZDJ3
5Vw4F7Y5vNARrv9xTPq/+vT/X9f87cFsitZdXEaMOzsc0thuMHWgWfreN77/KsPKicOMXs9f/Zws
SXzWyNy8jZH5m1ciyGYhx1Iz8Q+N9KzLVaInWckeNTrYOQzIaWbpusDq9Ofr/udzQ3AGkwKWJh5Q
5/c1MaMcJjN+g4HNQ/2gPZF/1GvK8YJCQMVI6qq/5BRlIdzOVCTqODgxMLF69q9fKHySlCwkz9tZ
MuxvrahnPqnMpiQdK6QX+OdPZ3l/D7b6txeDXgsOFC6EERrW+39kc1gkNaOOqzQCnLTWDHrXko4t
Hdz1FegQsV8ZHzI9ZA2s2CMCdB+OLFm4dVxzmkRZIAbrY65nTEsxcZlanMce3/Z5EcFiHHqBRpIh
z8JUfJ77lqlHXbrU+mit/H2ru1YfWdasKV6CcXZOSm2dO038FoGboSpg3AtE6bdibOisLDqw8GYz
6Hde6UsEw05mdTKuzkVU55G1dxorZd9qs9U+EQs3y08XTytC/HCBoDp1/uCftEn9fiY+w/huiYZK
sGAs8Na1GKcvfLpKBAwTQAVVhk5lm6Syg3/E4JpMmkUzg4u1iDTCcQGYOG16eLJO3avqmtQPVHdk
amb2MTO88m4aIjq8a2CH+g7Qa+4cBjvo3/oFwcKhXEuvp7M8uOEV2Bu7iAmShHdoCTO/3RIinBOS
lfElNSGCJKGVVRxEgrZfsu+sji5Re72NQgcbVjoO3NoeoMs0xmIN3GeJ7JvDULdgcrbp59ORkalt
Q40KYSmtqpUv5J602TECW2rFc1cj78sY1YvLFYTBiYxMhYQJv1YYr7ggQW1K+IPmYkXf0jCQCOW6
RQ8+gB0muoK29BxajxPbhXXvDl4Jy29ZGvu4UsSTbGaAO0LKQdrVdJrXaLUP+ay1cYXD3i9jw2i0
/RR0zQxcdM2YdbJNZIhRmKIbe8eC1AyaSfrVnW2N7XqhB4nSi0Ev/50y6gWgN2UBxynCQF5LhKjV
DuWBdzmSKsdZywEFOl6lZRE9ZYvs0GWXIOugROrhJWTqi8a2lcwyZyd1qxuvL/vlgKQvBTDFBhhH
gPHrHRJM/5H8hXyOU6caukvWdYqNpmeeumvFaDeJL1rvQ7TQ69AphfTOqx4k4tsgpfuFe6NYkmZZ
tXUw4WpxkGjIr43nch5etHSMJ9se5urgOAYE0a5OcYWDcwTbha5yRfCSVVPJIMgwoOpxcE/8rtdG
TD8zfamURqmEyUOgJ/LnomcAYvNaFCSWnLvVm/Jk1rK/J7c2a/eGqtNhZ/ASYWcQkXKOQdtlr13d
Cn5IhWsyzkbbGRNDLcMneiMruinKbmMgApGCxRRWKN9KpeEhr5zlpmSaUutHZCjEiG4fLjOPF4j0
hOvI715jrybnv5rNaHQnXgZliKXbEWuwScAZ/i6nIie96DA6G450ccIenC+dGHXbU1jBQsrr3t0j
Xwj6p8aYsuyBTbAsDsrXuUrY34abhSARtBCofd9VNpkYIIbyFn+X5zLwmBGJZDQ2EaPjwKBlERl2
+GxjPzvz6prvcgIyAWvBsB9h/K3Rt8pGi3IYctfD7lCFloi+EVDb5HcORBivjDUGAH5OA0mOXnCf
ekN+HLTbSFRVk3i1INCOd06gxHhZ1JZ61GjD8guzEzYyISXTzQTLnNscDtBcbfSvdo0ujbF6Xl7B
ga2rg7CX0b4bMhTjDxOZp+6QMHow9KlBM1gQ2VdU4kdZVdb8hPasxEIpp7bGSDC64Vfmr0V6qKlN
y8SmH2XGaoGeg3ZrWg2k8UWg72ieW/AUG7c+zLTr50QEyEfWIjC/FfQz2mSx/Irf2Rure6i4tkCw
01cPFNHmS06kAVqOENFlFDSi3JlTPZxD3zLfu8aav3xVLz9bqgDnyOQ1v4X2V/R3jdkMn6XR9t88
bPz3dgXFLHGzIXw2GRcB0ZWQ11AAmnss8+CfLRCLD2UdGT9oCq1v47SxoBeOiOW+l3CszghXifhg
8dQ7QEqgh4XpNUFMKkoJpQfzFAZF5PxGS98bYCuR5SjCJn0Qywjhh0y6KIDRGo3cwtkG89qHaX9V
Rbl4CqqMFUsPrIxxNENeg32G1sTwtmgcc2JZrQO5pkfZ2MFmPUBAhO5Dq68pKkYw78gZX7Khsu9a
gzlRbNuq3nAEjv1F75wZqz10KDrhA+tTmOWKxlXGRJAU+bA+dVWRiotRSf9jqkIIwXY+q7fR2uaK
jWsQCNKXy3yjUETe1yPtqETlWYDWB6eVscHlzXXfoMa1cKnUNqrUtuy+mtorP4BVLujdULqOu4FO
z4ir1a2nRK+2MEEnKSc70EYM7x2LvMCnyUQomVjKQUjNV/u9pk6hwJKTb8aOwSeNLR8H23HxKnU9
BeYcJrJGtdvo1pH7DoX7nek2bD5lu+Rvi8fn34Uh6Rt7dmETcOwsEFDllXAAYqZtdbcaK6JlOcol
PGlkgLRK0eiwgwf9Uu7kWhifok2nPoHQFFk7ndOQ23ic7TdpB2l0s+DAIP/CZQ95MuGZg64C5nvd
Tsqy9oTG9fvWZMB+CsaWJlLtEzFKl4nhhdN6/Xe/jaLxUKnSiI4jd/RnGZbC2KXLAp2dV8TlG3WE
3nu+zNLjXGP1YvNdbtNw8uYjKtbVB1i65LQoG79+teeyGA9oXTy989KpQ4FWtQU6I2SLLh4GOCAH
y5sg9xvWlDJvA455B2LLyQFtd9YHEhzUGZZZoOphJOJPuEywV9R1m751poQpCQyemXPqzs7zCtt8
4Zu14FzSt+s+DINe3A5RGDCgWdg0WWXB4Im55Dh/C+06zQ7QdMVDVkLB33F26VUSVlE3HYkUBmTd
oyBl2ObZeNMq2AgHAwE2trswhaA4Os2yF1Zed/SdVfUJwzB9CNmcERG4KX08HU7+eBBtBS9UUn3J
vVxDlk0r7/AZFaFgdjy6qykvtCED9OvA8t/rUAOurdRKnPaY2RB8x5QwFWIs9MgG3itzRXphj6e5
kuJpCfPSvEjbmrijmYbB1iBde1i1GQLUTdTAt1pJmT8E1KVbTmaFxGS2xYJZThX93hH01HGme/oT
1TVK6awrMpkY/ta89OGJgpgsfKNNSBCKSDBoSOVifF1lNyV5P9NJWqqEUusxN4lXt8dX1DJU2C4M
3hgaKJL63EXQnzdNrk+TH8gH8JStPONdIzspmtz8pdcORVk4E2GAaDt3Nlxg6x5Nmrl4B52mlHun
HCiAC2ssXqc11R/Cnkr0e1YRYp1hcv4zbcrej8lNwqSB58/+qb02evRrFZ3NqffL3Tz24kWDRX2R
doawCXcMz3O+NhYYeIQhCWhKIB5Z5/s9CtVFvEyktLHHB6r/nLu8e2wBnD2PuD9D6nGI+0En+dCi
Lzw/qbxw07Nhrtw0FRGxc41bsSVXfnvfzrockwFArIyHxhpex0pjrvRmsz13SEgQLCvL3Jo6ffBi
5BV0b2dBVbWvrRXoqt1ofiNOe9SmHu0Nk5EjVqW9K+hM8aZBitkFrT+pOAM4i7iNA1Kc+5ZzvRKW
1+3ob4EOXWcG84kONlOPoIxLURSbuNNCD7zKeUkXrfcoUf3HNpjd6sgYv72GVLm+kSNNN92ZG8pE
c4wo6OyixHforMN0Eci8fU1BoFARdU1zw9c5APAtQ7IX7CC3730J3ShfW9HuWl03j5I0wEcbVfMz
OxCkbWeS6Zcu5kEC/lnUXZTOtMuHsGKiszRLeBOmcoQMI+bsJVoHYM4Zs5soocSev2smyTcuWjbO
HHyxOvbWYmSsNRs5BXCGvoRaEXslR9OtfR0WkgOA1zEQ69G3o3IPZvvVAFBLsosnGFk7a8nN12XX
Xnilz6uTUrDer6yQgkdCo2eMoiJ9XFxkTDTWagDo8PCHfWGp/qfF/y6SLpuHT0h+5C+gzBK3U5ly
JID22oQQC1YEBRI2+yM5eggVOqTjwPNXw98TLIwONc8kUl1STaf3LPPQ1IHc966NibUdxNjUPZYq
M1ic+wILvktWsYiHFBjCmVgFJHozS9Gzxp34GUZtP5/QMrq3rV7r/JIlsnkfF6fpjnKaw8c6ZRuD
AtSpb1LgK4+NbHJIFJi9Bi9al74AIpmrC9fumtfI1FhaYMtbnACUF1zRVqAVKUJZPFu8OwaPBHrh
2DLKSCGobVnYZ/gYQRz0wMvjVPNMUoC57s+G/C6A7RbhNjIPUZ3nvegkQS7c/r0z9qAVhgnreMyc
HMuJjsxtDkaeuntarQ4wUGYM9REJhex2mgSQOdZBwfDNnwkLS1Augm5CYRQc3ZpFFxNAiMET8ViQ
H0Vm6DRubct5srB5MmWZQu+dwsW1dxZBMbddarmAhrUE2kPfusVSQylwOejeZLsaUwLKiska03vV
12aTTL6a3rUTtU9QldKapbVsyb21/OGGviDWF4oJig+xWfnifu78fq84o5Z8byOuGYlTl5yFrBu+
FfamZs6MCEkR0A1EbRi3pED0FTZPpGK4T6YyDS8OZeg85lVWhUhJNWeoIaRq5Hg+Rn7sYmH4ALaE
9hSu+/rRrBHns7AJWdOVx6MeF2kkmbcCbPkJiDx/4OSl8kOqs+rb4BX6q7dhL2GvLNibRC0I7plH
4iTpP7peuoHV8yqepOn/9Etz6W5bgOwLHcMVDlHnqjrYpZxag11pk8Vw2D7pV26UOk9yHJBHy+u6
/Jy2VLUjLSQnqTlgAKt0l/KrMCZ6jU1LDRw3lr0uAPjdyk+CkeI+tqelvnKk270pVTtX2WgGRgI6
ixNnHvr2h201xpUWs3xH5VsYMZklBWYup5QPKIY8hNy9mRMkY1sl0ijPq7mRS9a16Dr69JP6QJEK
FJBFgX7b5/cou2ypYlPwQsQ+Q31E9FXwaHit8awCAh7Q/qxs7U6RPalmO86UaadIihep/zhTRSFE
bIohhVNeR84x0hE/h+qAtgXm6vGHPbr5W++Z/XMa2IThyLpI5QnrTkggy7ha/XaAGp0DEoBVXnBK
pb4UtgDUE1aUHcd+ks1TxRfdJGXjeacqYxJ81m6UE6ghM3kp1kyh4pnbS6YSHgLPxSwmNLkVUN8h
ME0jyeweY4hfDda+AJ3uEuMAOqeqJsbzteusLCpeg3kyW9ds3QVqc28tQ0YFalSVuG9TpE4Jp7aN
dy9ZiPcGpmO42waUqKPyxv7WxQD6HkkAyYndG1SPLMzo5kOl6C/1NFGu8E1iWU+DQOGLcXML8aXb
oihvROAKQjXSIvxoGXQRyLc2ixnPU+e+atF1PSkTE/byyTJzK54cr7ydVejhIIxwfe2HSM75jjAD
nC2LZLwt2oV5cVDP+gWSCb0aV2rrQ1GgGhyDFqD3qufZPLdWZWUnzXgZebk2qoOaefCQjy8RJOIK
sPZlMy2Cv+FxRA0ZT7xNc5+hHSxaTbSLCPgd0H/mH8OKiSVuK1a9SzFCujiJboYu3UU+D5arFVeY
lj7kzWhzQBFOunJrCcxrm9gRkQR5WPXjdWFaeXMxIVuDCqAA0BOwIKEdIHUlSmwchmk9iEICy3Ez
uCC7hnQFAqScVR9KVA01dn+elf1Gyu3fcFlb5aFpQb+hhZ3xzsyNhxXH4RiJVX+wRvg1Izm6/lAy
vBF9aoc7m3iDZ97g1Ts4I02TvFNeeRKcofxDi+EJHaPXo6ASnj9/VVbnvHHaWECTeXL9zkTdO9to
hdEGjJn/5rmYBkVpi+9Z40ZVot0cH4g5T94X7eOaesTNCrGjFRMsh2CyFWKtGc8YlfrwHrVEKoWy
z2a2mix8ZttC8udWPKdHyJjdPUMOMyBAze2fpYMwOx6xUN3VQVu90dhI8XsbuaSSHkZ0ZYgac9yD
wbbxgyoQW54uZIPY64u2RdALHGFNe3oyZc4cc+xLfE3p3C1YK6GC9AcdZu6nU5rp4xgqAZIvSE3v
eg3HDoFjai3fAmcx68SSNe0mQ+CnOuF2qIs7TNgkMIo1F93OCcbAPhVygBABmGDZycnBAr3DIVgy
4OL9vbNXmzcCn3z/s+1GpU+O71BGzJlTkxrX5QXeQhMrwjMwku6Z4G2T/N9Vzk+9wDuUKCegbJAe
p9CTDmSAMAgRS0DkdNlfdfPIcu5OOmJV0IwYaPz1WK98b7ApgWh/Xim3Nmq27bxPdwQ14NWheITs
79M6xx1NmFIsrbT6yOvURkrJS7gcjMLrdDL3fvhqNtGMTc7e9nT0gJoLd+VCET82/u2yIq861S6t
Dx6iPHuNDLo7CVoYTG809ei5jUXg/mDYIPAxshoACAYCKnZtV5fvBdJLKsyxDPOdNeOYi2E0V+GJ
pVm/hegvSD5Hw00BDkKKrbXx0AbVcwtHxYMz89oNXfflpqb1WLahTDE/5BNfJv2rRNnj8MyKqW9s
jeeKo3yNHadkgf7p1GP1aRMrRSFQzwYhaQ3nnr27aOuNkM25RCctwjHRWKXxTZNMlxRVNPj7qdp6
JwaOGX4eU8uF38tN0wugLdCTq6YzslNBiAC2fMPJ3hxcvXcRfkOR0BNI75eqdZY4t+byLppLG2Rb
1NrEuFc6QmqrmxsDI8ZIHoOFo2Rx0/A5KKeFt3h0BiJZaF9hXJW1jcLKx3AAw8RaqWgCtZB9PQXp
VQ6zFqNIBo3yXDZ995bSZ8Uqmtr5TzPK7PpAgBssCPiEPcqw2eNLw5rzLZUeeQ8rN4GkLXp/hDlM
tVXGTgebh8ov/E54l7YSjBjNq+kbS4rTyqqeC90J8C52y8BonHUTJLIwgmc9VwO7PuvDfMC+Wn1n
2kwXCXhGZiRC1N561VUVEXvCs9tv7QLYgdXXdIZP3btrikUtoNPMShlld2RGmPUFhsjpy/GU/IGC
Zq5idhqhzoVkLBOPxmREhy6vrVvXCTQpKNY0mntPddW8G4bI46RD2+JasE5gqxzUcgpc5cgrl/35
1bRQgCcu5cqFMyG+Y/EQ7neIYCF5CwOJthyhw/a1NAnnA6K9hLel33sPC62e7ya9MBpKc2B8wkDl
qOR6QREewRXii/GsoP9JHAO0BGYB2c3MhuHE3uhAVMiKuj/bgx9eZosaRjruPVWqpHf7FUUryei2
MqD0AqFLE6kcDx+9YZWf6BrQlY1Fh+ErVx0THQAHXoD/qaiCeCodltmFElEnk0SHC9LIxtMjQlgL
pw455BmV2fCj9My8YB1leMCqCbFp34R8SwdEZhjhWnrmAyVvahWXyJKhXeg1KN4tMJFjzJFt6pIG
/kwdB+mIlMmzl28zKCnOeg7iYeIyVLHGtPHH4WgwrTXo+CziKe9t9wv8R6FxQo3zTT04lo7N1EGD
ZBcd0YhDZVgPTq6oLlJ3JQDAWHJ8QE7GY5E4LByaSCWTQnXhpF1eMGbziPuReuSsinwS5g6txb0v
QloEDj0be0/tAMddw9EN+VW2/ACEfNHT1ACQwJ5M5z72qRn9y94XhbeDyJNZJMuE3s3U9eadtT3b
lFhsuLtB9hY92dqh85wxFZ6YDfXeFUgU3Etd663EaRmNDcLA8TGGT9XCG12LDlWmZYS8tY4w0vCY
o8n2DpFKU5andosj6ZEVVoeooykTd2EnSsIeaWpc+byylJE22+N1RWPU2OFxKhBL+7p9J1HKwCIY
YfbdpZw276lHjG5PuUn1RTIcyVsD54J9uUDP4kTtB8Xe4k3pjuO6BvXdhD1l2ocN0qMkoBtskivW
0wFJa3o7BzLPRpcOVp/5SQmsPk1CvmBCb3hRCvqkqI+Stl0VU4+JnhfUhyb6GZFeFh5lYBDpIzoR
XKTOdlTXHE6vra7Azp4iMmL16hcxJo2tnfrYMgMRaPhTfakq3C0XcLaMW5onDS21PCyzRJhO2iWQ
cvIvdxXgKgtmgvUhFBysD7hLgIqSiS7Iz+pK4uSlEMsT7y0+QMuVbMpqZVU49GS0w9Jw3BsT2f6n
ZhqwJjNNmwDH4WYfFClMkLheKYUSqy4hO3kjRIEYdFFXHKK0NxbWuCV98Oo0EscIb/q2ipedQ76c
w9HV5Hh7ohqegwPnZNo4Gv66caYMDqxjqwszfzLpaEuchpRjh95ZSBVFxB8aNHi4anWLX8MXR4p9
uvSE21mkIOYm40/PdvFLtnYNvL9f/ou9M9uRG8my7b/0czNBo5E0ErjVD+5OH2IORUgK6YXQEOI8
z/z6XlQqu8JdXhGd9XYvLlCd6IIqRSdptOGcvdfmWEYqLUTHqSrNj6yZrUFHoGK9xbGtN1va+SRd
yyLtboVtdd2NgDBbvwsTNrwrXJkU1oJA9U9oAigjo23toRUbqSOmFSTTKNykrNLkJtJ0cADodph8
ogZ2hU0KkoHPUWvfIVuKPjdFFFGXTanXrqqqGZjNI3arneVmD1nrutdoXqbg2gzMsly2s6G2bWgL
hNtM5Hay1jC+ElAyVpzdpTUDjsL7gzS2wVjiMxkZprsSad+Pe4m10d6Ocs4+gVJodDSuhkYXfe7t
TzVeXziNcYRoujcKChM6aQY1cVdB+sntNf2yB7QYeGWixz/cqUiexghh3aqc0+4bvtmy/s4pBjXW
doFim58KZqusWg0GFWSYwW2WkUFjuywRiEe1AA79KEqAbkU9ITbmy/Rqu6OD6CsCnDjLIClYqbFk
hpBEw06rWkZO/6PKwpDJrampvMIMCfxHehFhy5lqqL8M5uJ+1EJVBUATcI3uhpDGDG5Q19HWlevP
cMlQFewDgmYFpWQ3cjy9Rr3kYdQkwteBU0BSntYdRlehRrX0OP0wh12TbxDEFc2lQ8dfeu4ssKjg
ppHzw4SLDY136PDZx5UOf0pziJ2iaG+X4UVR04zcYI0JQoq3NhYfYplIoErSTmqHcrDcO4fNXuYp
rRE2kFhQv9aeukxfBWsjYIv1xXXbbv5QBiKqD4UdlphmOdTzoCpllBzffSe7jaq4y1aAUntstSht
gwh6rU/JtZ8zSmGAdKXBd9sh3Q6lzbJi5YU2b0VEiuSakoY9XAxDNyKzyBJ365csZjSKTHjN+Dk5
NIDsQ+WbagQbGzQJ5+7AP2BQkZI3KgzAFkURHtyECWXVhGaxTNP9PF/wuMoYZ17QcqLBIEPNPKdb
sCpLu/neskw9aPPgcybU5NSvRTiW5jqdTOtg+gNJcmAdOgqMuT9mG0Gxt6aSqxtkDDWinVYJdi4K
HsVIE9XKa2hxmtUzv+GsBkQouih2LwRd7usZRfpKxSoV27yCtLi2k6xyd0ac6cbarDqc3FGIbJ1z
ZEz9vauNaIf6BkcMtepifk+MYxTvw8KW4aYTlYudPmBcjocqSe1vhSrcb6JqYdQNiBYGl8qbVtjX
nB0WPx3iBexopa6y9xZF/vAuSMa0/OHkZr3DExNnN0NKD+DQUzBNV9FIU8BrTRXeUmJqWjTbIU4o
oVGvC1Yoarr8w8TxtaBKPjfqgL0l0u99trLWIRVYHbD9zrq9jWr0A94oHKr+bUeuEOYemJhXIpBs
5WfqWzq5qYUIb8c6MoEFm8ANngwWxfxOaoDV1taI9mNN6YIqoIzs6k9h2N/yz/w/KmE2EJz960z5
hyFq5+d6SRY5kjEv/9afMmah/wGA1LSRkElmFaR6f8mYrT8AgJso2xC4L3ri5U/+stmoPxzdkoQZ
uMhAj2XM1h8O7l4y6i2DyCCdvPm/IWNGyXaijxS2XOTVLr9MgFc9tdnIqAkqwRZkZZhz+JQsNQvd
gHezEiY8+JVe6c3aTQgZ6xfge89svAGpqO6yKvUP4VzpXhm6+soUAXtNyicPoRw/l01XHFq/E7fZ
WLiXmCCCKxeYxnXgtOCDOdEW1zn6K87xtnkNRM/jxA70IHCxGud9018AWwAfiaTaszUSC6hVieHS
klq363w7uYjrtt2Kppg/jSoWG1LZnOZQuMV0GfTSuhTx+AA/JIKDqpU7OkNsofOluh80Qf3EBD56
UY4l3ijL+xTjOl3/nKIMq6oD7jIMdmoaYi9tJB1K2h3pqqb/tKo5je8qYwkxyDgZ38elbq6UTZRF
4LLWt2Zl7qBnlhdQW4Zdio1iS929/zakgLrBuzzXTYQeq4iWLhzufiNx4ws7zcjlwinjabSbr0UT
QONJq4RpVAh1GHqDlJIhdPAOC0nLckyb8Ak+i/bV0OZ2gwuFFSSDkWoR8HUxNplJrq8AXDfXwvia
dTFskVZymEEF534KgCdewJMqHxpOL/TwCOPomyT9MQZGgA++3wKEYK8RcgxEpIefF7CL2uS53EE/
yvcOZ7H3Q41/qQNweR3IWV02IVkiVKmafl+ETQPLD7j/JRMpfhV0gIc0cbUbGekRnVb6Mm6h0zws
Yq3DEooebUU8KaiVtMDtNJXNprOsH0WAzqyvOwhPEGvu59607g2YXCu7zJwDWy9351Qam023aS6J
ZCTLV4IqsPHWbJdA5b0aqCAFvNT3Rkqett8IzKKog3dVDgqQIk+8oe1nbSqpCfokempswIMgacXb
a1v4tcpR7aaaiDzqkvnNkJU7YDnq66DgxEAes3h0RByqUX10EaJvhxbbEtI59vBxpQAtDuZ1jr9n
jeAzXApK2UahslyBUlSHzJmzQ5hV7b6k8byyBxcRRa9/kEI6jyYr9HZwF8wJIQEhm6zU8VqkT15Y
xOYTu9dwX7caPQQLUuKl7+bIt/RmgmiBch7vFAH1TyHk0t0U9/033FAQNwJpVCtn4KDRlKM44H4B
h0ccFSLPtPb5h9V6Q85ByJjZH+MRtzCbT+R/SSORXlfQClpNvMseZBZM33akK4QCZvyM819fNyyL
X3MjtB77efjMSbVepyKVN6LG9Rr0yOQsIWAJW+LWNWufkM8JpK69MAZYeKmx8oja3hbXFQczTk9Z
ubdJGgtXDDSa541FlAf7+7T7ULEmY+PGSuD5Vvek2e383qBLvfF7c9g2RbbVx7HY52y/NvBz6CGL
5KlA4YBSSvkf+VS7K+B76X0Wjh/QkKg9RQ/p2cD92bETSH47mvG7NEIHBKA4os6XJHd+1/kbM2nR
qCfDCE3XNczOc4uYIMq8qBJcYCObcWfoblvZq+dqDMXlhNUPxojdyHVstNFaVj5VUjHq7VVm6qPm
DYFmXBsdpAW6t0NTsct385uQLvRlGFLIg8FW7wr0FcAK56+0QKfrkEyN75xnMPyamT3typJt3Gja
I+cH0Lv0Bdxn4afaxuXv21Etay9w2w6XRgLNNBXTtkyT94lmWuUmGmK65ZbWZcMFctvevYX2JmcO
H13yEbm/flPQQ4mBuuXzfaHl105QmxvpBAYSMTQFK4MskXQ9NAUjVJn5I40/szzoepDvUBw0Jf0x
mtMu2/Uo0y4MFeCUnyI2ZRbTXUqzcSaGwkg9J9I+pIifLuckix8NCE2wm52rYKBQrSgRbFpUknjR
wng32pSYCjz8tERdRHRm2F0FmPZXtA7NnVG25sZN+m90JVmxOoLbJc2GLS4ewtInRhAkBsykCjiZ
xbFhHdXxfB0h/fX6KNsB8+Mwa+bf7KT+lDbZQbn9k0pTUljDBxgRtKfCIO62UFtIRMcb1K37YCz3
9Gi/9L6crrWpCK4sCkGrRMp6r0dgoyijyUXTEAjOv8yU8dzcTOgvnzQfG1+QmtlF6FB2laNfPkKL
nT5HVeZQmbDHdZV0wAOQocBqmAs4vNWT2083yeDSIWCCqvv6e1tXkCMNGChMjB6zxbCNEzXezIBI
1gGv9ZBazSVnfSquJjovtu5b6nlfKTf7H9umBMaLSGkDEW9m2XZz4KdRvIkct2MyCzvz4KNeI/XY
cd8FPj721JHmpusT5z5NI4d2TXLVJQH+WIsFuCCsfcj2y870oQQoSGuWusMKTTjqkijyD/2QV7sm
Qj2VcTb9OPnJeEH1bd459lSt9SYCT+Ao+p9lkZPwLToO1aqwD4I+3lfUsRCo7JwG3NxKdWlNjfWd
+oVx60Iovq/LxWKo8VNvgdzS0LKbC8OJJ+I/A/9D0Y9WfBkVVXo3+j5I6CG9qMmDRVI73gf0YuCp
Gmo3jHOxDZoWg4gq1cGFYQtp2go/VVNkcUwtpfYpIf3jkONBzT09t8BTs7owLzv8w7J2DEwcGIU1
XlrGaN8mE6A5Ym5EeR/Al/lCpeKuF7beb9lWzYIueJNf84r9atWqKb8j67v7IBP9Y1PwRY0OWrUI
lQB6bI4LaCLSbVGXgYfhV743fK3YB1VvheucradaJaZebaqaTcSqdOmLWWlpP5URvIGglPWlr9Os
tQ0EkmEd9+/qoBkPokkqCGzVjAjFmUr0+giUDHfUvvEb8YQKRH6sK72jboIKlgkqE22L+pm+k9mu
Das2PBlkPvh3pJ9hqpEvPhhpMgJFyGjMVP5MOS/cEQeW74s+ux6cWECzBqJy0ZvUZbQ+1AWYaqR0
CZmOHgcqMGSEYvjeAODlM31t6jsYP0b4aYJIOGGr77lRj3u43UTu+mW4mwNnvqDKVT/GGHhZQsSE
NEeQH0TrtLrraTy1+1TZ1mbkY7f2YWxTMo2QWyOMczCPBI6gfatlzg5JGFAU6k4PSYhVKILJoK3Q
P5Yf5jquPiFEcvSr1Bn851RWnXhYdF/W4qGdt0UaSJ+TmPpcRwhRVmKMTGObBxEtTEhEO8uOnfdm
0fyopfajaG35MLi+s3EoFlMrkyDPrbbMvrikUesbPY2rXWK17k1t0rZEf+d8mO1Zizf8qQZuR+w4
CqbsSJBrmWZT70gPtbZVTxI5JHKO+Q5VZlTO67jDuUWFmS43tGMK4pmB7sUa223LC7+1NPujyV5y
i0/d32aBCr2Zttmzg4wT7aYhD6Roi42yk2Sv0yDDvQyja6QW8D4f5xZn/ecKmgfF7hzzt867UVFy
lbvsxDIUvWNq7UT2ie5kBLozujKt+SGooZ+VLf5kgGI3+BnruyZNggP7lPvarLaIkG7qOiQC3UU3
mr+rdPc5T+d30Wh+k4mx0wpd7YHcGlfY2B4HZzjgPL/z05L8gEkckFUBzMuBHDWLudcM7UMNjZNm
YDB6TIQJXVz29LTnUzPcGVM6fx1jP2TaHCa2aC41g60f2s076m+CyOSoGMpD3BWZdl+o1lL3WhJ9
U+xg7w1Nto+EM1MjCVscDTng1HstgEeiEJ2vC2Wkm3mU2QNMf8CrFJI3HUKNi6RJIXnOw3zrWhMd
f9utF5Bp5NuXzmxrENprakxWoA33g94F4OxSHbgYmOd3Qcf/hOq6W4vpWh9KaMkESewdikhQwlJW
V4rW4UELUu1OzQX1X5Iq5xsz7aNnHeAPR66iWEdowG5CP+jXUkXWnWnUtUe4NEnro5h1JmNp7yiO
VmM0guFqKEurVGs8DK9Ur3sawZ6kvM9uqQz3yQBLMPVR6QAxiK6siPmHtVdWl/EiihCo064BdyIJ
iZ5sDNoAuvNRO+QTjXAjg3/mdyMZdBmgn3qKxV1JDvQqNpx36dwipeueiDEgGU11D1k0IxRHJLG3
6V9sHQfvSmCpizxryViQsgUzmPb3YWVcpWZ1Rx9r9tBiVB91rZbvIOlQ0DIQQgM0Dq+J4Qs9E+Ej
9P4029UxTGrL0PxdobswutiC39KpMq7pRRrbKqPyaKUdQjpIRfdxxvCmMDQcuiZDczeN170V3Sur
F1dmO2iHgRIqPMmKCp6eu7FnQ+5Ntm3UZ+9oWn/v4kJQEtSHzSQW9OmE04AddweF2eKzG1Z+00CM
DsfovTJACxVB4L4T05B87NA7G16Lksn0hkFvHmvHpXtvZy5GuIiHeBVEJv9IouA+8o18xHaYl95U
u/MmFMwI2izsNb4GjO1m/hRI070Rmslo69GMXeExcJpNUGpPdeEAuMogpDV+ql/QIJsvZqL51kYq
94lT0vTsawI5QETfUfBzPWa47J1lze0WhPu8rmwghXSnx681iGLIfRrDDoRA9b0ss+Kj1VrYItqR
eWgVUGIwi6gI14Plyw9j5Ygdpfjkoa8mfTMoy9q2c52SIz8n1wgyHxkMbH66dtIvZrpomUe3PFsX
o1Yd2s6PPBROBetzzPsNIZ6vOH/QwVvCdjV/HG8BdzgPdYAGjFNq4zxlDIzLZnCw0bLBuEZLgOSz
nqZHZ7bKtepG7as/T9O6yQlfEa3tPNHejQ9A0sbH/yysrJpb0mRXkSXC5etq1qgI5N5yB7GIrb4I
Jx4u/5MAjBmKvWlBJHP7PZKNfDUF7nhTxvZNHMHkVHDN2C1E9xw74xta/dO/UaB7LDL+83+OMoN+
lo6+FeVUR0HY/tf/roa3ey5uvmTPzelfdfQ3kz39q3y4ZAAd/RcPb1U73XfP9fTuuenS9q8C1vK/
/N/+4a8EocepfP7Hf3wrsK8tf1tAd/dlIe6nZf5fl++uv9RtlEdV9/zbv/Rn9Q6GJMFDOmsXtTjD
sVCJ/1W+02wCfgn+1RX2Ydf8GS/0V/1OmH/gZCfCCLI5QX8SJ/kvCgF/AjaHP8LNh89aGubfKt8d
O/dJLOQHCaVQkVBGNHV9cbG+iFxNm04vYih4mzDn2AlHUPn7eMrHbmVPYMvIPjU5BgGIHwfJLABu
9aM9N+ZzZof+l1Lj/Iusg3ZIGdOjNkej+iiktsMXVtz1yag9mHR8r+a4dh+jmG2TGmKIclTFNyNh
CJ+rrtEfC2Qgz01p3dM8q2zmMwzyJLKwBPQGdW+Oshehxi7VpvGJN2ZqzBu0SEDHM7fNV2PviO8A
5qwnGrH13dRL+sHz2DzwjTYprYrMClkdZfvAUdRAN1CmP6gSuQibJmjABDGY+gdhVPI7gEfVU7S3
4vt6BIlDo5g+hTGaSwAKgWs9gi32WWnLUWUr+4YAJsIlyXoM5ifbJo9Ed9LiuoBY/NnPKhAz9cDu
TndDte0mFdChaJuQGmNifAdXEOwqeitxp9+VPsQVm7LSd4kq6YPUigSBW6DrMErA/o9zWRubtCSM
tB/j6kBCTQqeUZsBVvfYDAFkUeYKQ/YVLwrRb7IjlqFh6+iGDQanTd3ZXWgGL4ZGnszCzAM331iw
uzYIIfQDITfO5udV/lbl/1VyFubyf84vt//XxppBoXrx+JeJ6tcEtMyE//iPiy8ZKeNfjmaR5d/4
NYsoQsoc0zD47JcOANPF/8wiyvmDkc23uwR28i0vmWe/ugBwuOhgE6hswzQBgL/kjv81jag/WCtM
rP82bQDmmr8FMxHyuAtgwfRydHAPkiaAqwNlOEk2M9qk7dwS7eTMoQlN/2BEX5zIxJc7mKYZYSsG
Sk8lzhXvCkHKwgpXLj48rBd4jWiQVsTA6j2xuyTYlrT8NUFOQBfO/nWehuqqpdmR0eu249kbpQPH
i9TMvYpogK2QFU3vMWOxrPtl1RnrqemTj2WrcK6iEroI/TB7N6UxlZSqVTZcyMChfDNQfjQJpCBX
eZ36IwB5o1JR4M1kqPuk/VjyA15XHSugNOUV2r3iqUrRlTalb/MDMfve8r1DqkTBSqiXBhg43qHi
EXfNgKZvH8ps/GA7WlqsIfvOzDeJjnoMCAdGs6hBRrQyNeemCAQ6KlTX43MgXJILqOCM70Xs6PsR
nG0G1kskB/5r1m2NfBIfg6QyvirWMbRUuoq+gIqoh1VlJIFAmmYZkDrhxsNCmjv9w9Rp5sekAV6/
H+bE/argp1/iqbWUFynMs2u9TCtzRX0/xRE9O9qjsPxOW0eFTaQ1WIwBWP8kfPhHIS+nkU78hBFQ
I46VgCSwSIbeIFIQYLNXqhUF1GBXaJ+R3/UCcJlvmVv0j45HVUF9KXDR5sifo/bJyGT4zfcZn7QV
Sv/WGApMDv5k4PnDQNV+pgm/OKVssOUUcUxzvuqHJH7SWBhR6vVOv4lEEnew/FtrpBKoRZ9rU+PY
RtgY+hrKLfK5rzpcDSRrg67qqdZt2RhHT73hy9SzqZ6uNaKfADL4pN9szTZBhFFjLvDXwO1rFP8d
R0rqr2O2C9twuDAnc6CDpWXzWK5ffOtnptpjmsny9UBe5f8svlSARD9RCy+mWtL6bJ2/N9pSGs29
iJe4SFMMQl3wlb1+qQWx8U9qA5fi82TH8bOhyLxxml6f0owKaqHiLULEO03N8SZVAxJvevZeE7ro
a6uov6Iw7N5hBBiu//9sf27baBivgqsehufvz0f7zJ//wp+TvWH+IWybXiqQKWUwNv5nx0grmMOA
IPcZYgszjMkq8Guqt90/lh6srXRwVuzpFkzNr6nesv6Q0lHGMryWrFbp/K0d49H4YUfKD2CZsQV/
GRX8U2wM1pIwdwcXUGg5Tl5bduo+TX6amhucFPghvwM9CbeNbsX+G1yc46/kz0tDThKU1Ux+w0L6
erkhAUdfuU1C3jL4U5iLhlleR30TbZwSuMfrX8n5S7E1dhweJg/0+FL4YEMMNkR4OAMZiOTBz+uo
KhcGAn2S1y/FO3vxQf55V2yzJLGltBKMn5HrL759QOI4mtn+rkUUmhcDHiQ6ieZ08/pVjvf5v67C
OQJrFg4Z5Z4whXDgQLAoQTiX8xIGJicyEjhRX3RdXh1QzfVkLDe19HKw4m+l3B9Tf35dm10Ldj7C
VBm2xw+zqww7jePKAqzckuHdmXV+yEB2bftMamu2/2rtL1aV1+/43Ct0eXsLf8cQrnUyWtx0KIfa
5qp4dyZILEAmqi4CfFAnzRswnOM59ecNGmxAOKjZ9IDxUB7foNPSORdUedYVaBVUWxyOdvGcVPd2
zdpugovchA7aO9epx2u/bKT3+q2eGUIMnGU+MLhdawGxvvwwaMPGgr2Ite7HGlR/4UJp5GW21hvX
WQ6D/1w7/rxPQ1osGuxEWahOrtPr3QgeP7YwtabzoWylDrHRbq7A8xC/UITO/vX7OvMKF1ULgJll
uXKs0+dKIjlISmUS2/ATbAMKZJrs6T2+mfiNr/DspThSmxyFbZt+x/EjTE0DT7sDyHEcqm9pXaod
m8T2HnyF8caVzg0WyYUQzCBO44UdX8nvY7epLWwZcoIIoGRMUKGdBeKaZmfzmI0LF2GwyvADjGhx
VfV6tnn9qZ75HAEY4g9CpIr6xz55iwRQihj7OLkfpUGSlo8bV6lwOkBcQoE8uRJ9jcr1Nz7HMxMQ
Q5T+CpolwTp0MgkU41QiEeEBF5FArRFQsctIFN8G46BdJOWiy6lda4vZvv7x+v2ee7VYeJgDcCG6
wlheyIsJdjJjDgWtY65tWtPQVQjghdq2KRPH/nfukSMBrDHTAcB3Ml6REzGHCt9ct7ZbsJGq+kPf
TtOPsunt66yborse0eSScmKijv/bd8nsgxTLUtKE63YyrCJiDQO9tMw1co5032A+x7/lJniuIe++
fqmfh7mTeQALFSdHyqc6W9aT+2yoFiRC51pBjbHIrWAt0eaHf26hvtKxoeInMDBJV/YDRmrUn7H6
rukwWN/4Hct1fvsdPGcQZMwO0jwpXumOi+M55HcgGWM4++H7XhH6ExEFQfZFRSc1tAAMufFnTPQV
sQ/68+u/4MyEyBaNidFwYMuJUzZg2+UzgmJ65U3eIsDQrORSJpiFbROHcCLxvL1+vTNDGWAf4DV9
2SASD3E8lMt8djlrDgywYqy2elTKjW4RcR3of9Vl/iWq78w0ZbINZadg/dzwLT/lxVcz96hfLFJS
ORunAd0oNPdo9KbhAYJCffCJnNtXqi+fVTmkt/WSIvy3bxU9IeUEDBREpauT8UwYU04uY8pXG+Cr
69kngy2w6wvLDeM3JsQzt+pQAEWFACmQcXsyQZRl2+e6RnSZYgm6nUyJfcdHLhcPYbMlMo+0PUsP
vMTEDgqvo/Jev9Mzq/fLy58KKFFFaUGBoY0lexmyAXrwqoF39fpVjofqz506lR7xs0bDf1vK0C/f
p25PA4ZYCdMm5aQtaZ59hJ0kNwUiMfJL7OTy9esdD9Vf16MDxAqjWG5OC8vI4kQwCFY4kM71Do4V
6sCQIMaUXNE3vorj9/fzUo4Eqkoxi+oX8I6TWzMCX49Vh4e3bFDdUwnZzrPxJSkJAmt6XVyablls
7K4LNnhBzTdmw+Pl9NfVWdgEKlwOWcvB7+WD1WCSNFFqtgjKRMtMNMlVYqAe6XSrJnt+EF6NK+3u
9ad77qLLAZFRSx1AiZNbFl2gTRj1a28g/P2Q5kPq6YQGe64+Jz+UEyf3au6GN17p8RL+806pMeqs
b8KApGnK4zv1qRE5SVLWnlZhLkyiwtpHNFzXeoWFDQFKMa4wQXZUfEr5xkM+M3pdvkxdmGyadA6A
x5emMddO2djXXtYCDmg1LbhqS9z1eq+EZ1Szfnj9+Z67VSE4/dnskVjiTnYrpF7HsWEQPCV0IkvG
KFAXyhqqdTna9lVapFW8BsBXvyMJx3hjNJ+9VcWGhTMuG9/l9P9yPBEgg0865NVONEsuFWAT9AHt
+KHjR6DsgnX5+q0uReAXq+ifr1XQ2FkYqXgO3JPpT+8NO88Ds/bKUrqIKW3Lw5qCuiiw5vJ9oWzM
scABiVCYoSc8A8YiUMZnNZfI1jzRDyp96yct38w/F/Y/fxIVESoMIEYRqZ8sPok2Qk6ZG3QF2fCe
78tBNESNIYgXo7EL2AzKj32FlU96jl4Tgj4Mcks2fPfGpHlmEnMB/9IAWRIu2LgevwsDOx7GOKvx
cktNd9HC48Bq88WPG/UGvPV4EfjzjinXUtSxqeT/Rk3W3BxiXA/BCRGNe20ORrHr/bJ9ev1dnxtb
lLylXCpEywnk+H4Ei1w4wbz3UIBkGyMiaYjauwCoZ3cbLHukxb5+wXMPkAqWZTNNwRDBa3A0mCEX
UlPXq9Yb6zTfdrM+XpB4OhwGGYe71y917t5s9kU2iSPQb0+HcSWDfIo7syGanozQEvfTfiZAB4xM
526QnFXb16937tZsam06XV0aMs4yhbzYIDXgZQdcv41HMDVZ28pCjW1jk/MNP3ljSlj+qtPPgQ0f
mawm4hkqKMeXMkedwkkYgkUrbBTY1pw/QuxJbomDBOvGVp0II8LqkURgSH39Ln/W8367Nhsjjvz8
B1PJ8bXnkg4SohrCkDLbOTQuBv0xMro1/YsWLajWPUZT43+borDZE2SCU7MNomRLjhsp5yHAits2
xAGSjTg0L0nhyNBraKFPOhjkHjtVk/PGKnVmN8D5izo3phibL+pk6vYN1JAGTF306Im4dp3xapS6
uHPzHHdTMHa3wG/kFxowOWbP0X1r6vp9NqWjT61LCYjICPpOhgXcxIkaps/UFSbaKg1xm3iwRa1g
E2EDw+M/N3D1NL9xv5Q1gPSmI8h85ZixA1cXu0FszfLDG+/w+Jy0TC4snku3j90824XT5pxZllXf
qqT0fDBhWxV2ziqMVXuh+z4QFcxhq4FAbkKZjNS5B0U63U9lZH96/Vf8PoiXFdzmyVC9ZQtxcmjs
zVIOeCYpeVgKwS/d7zUPSu6MptMu4EwQWwzraEU8bf7Gl/rzrz4ew6QTMIfTzLYosdrL1PHiU52p
pCizI8SR52PvS6vBD9gPutwRq1j+UNpsHxp7IKceMzLqtN42bgUxz+9ffwC/TxhLR53pXdrQsinC
Hv+KUPliLvKp8CTggY2ZwqlrYXLcqqmY3ti+nL8UM6m7EPgBDB5fio+5gN3MpZLZbL/WWm2RoFmD
ReSjtN/43s69V5taksOIx2SuTr63AdKEjGVfetAj8e5MWqa1a5twXyqCrvzmRHX+2VcNLg4Dr+Sb
89O5sc2yyUyMUkGxNTy+1THOmgkGa+nVSWhc+nborCM9wFMStrOHnaC8xKAZr4OpAb4w19aFmYs3
SPrL8DkdXgQRmNRdfq6sJ7sELLqVahFGe3Hn5DdBCdcENottXM6WXuwFors31oMzF2QDTlOH502P
4vTA2k/Qnx1Ty7zYriGiVFq/JvTeEutWjfNlFAganq+P3WVsntwiuyDSNZZp1bCdk5fsy1INcNEy
D3YYVHlW7+sJuQzlusa/jEsKwb2bJP/Gd0v+AWueyXU5352sPX1Rxo7RJwW67tbfydRKrkfZBKiN
3fpeszoS590+FZsh6BtU821yY9Oo/f76rZ/5llj2iJigZEs74bTG0ziIcJqgLbza7MVXog8z/IAj
5Darrt+/fqkz75XFmk4QPTZKiOLkKc+6oOii1UQqJl3w3BhufpH7aJZkq5Mi2cSICF6/4LmZcdlw
csZZaj3SPtn7NwB/g8nJK49acG9ttApIyoY84Uff0mjp66nZf66YUUsvoha0ayzMZRsZ+Cr1Xv8l
Z54yEW0KKj3bbKJ1Tr4h/qTXUuS/HjO4O65Tt6YXNpoC2AhJLpvXL3b2ObsWo0pRSmNBOp4zZkf2
VdH1FTDg1iJgN5N3sz1YpO1qXxNjdN9Y+ZbXdvLxoIuhb4KFl77lkob3cvlBegpepeDeilxM+6G3
/E1KaN796zd1Zh6WSnGN5XROlfvkpsCtA5WaANl1LhrqqZXJhZ9EDZhHtmUARPmzVTx2abmbYeH+
GyOXbTCTAw0oZIknt5hLuw6tUbHvln5zlZVRv+7DnmTe3BzFzg4LHBqv3+6Zd8g2YmlmUm5n8J7e
bktUay196ksKrV44xdCPYffVZHnY6r4v+nz3+gXPjFC+SFzxuKkp7ZsnC03a67OeTVT/ShWNB8AI
zg0m//xdaVrO0+uXOndvy8mXFYXhyXM9HjCybESpJYo9pMQXUVYkDOZ+pl2C8YW8a4Ndff16y1d+
MkBNhRLUwqhKTem0JcV7UjFZp41nxGG5jk2+Bw6kgPsjGdobnKnDVS1q7LhMw6OHnFm9Uc46/wMQ
uNGhXsbQyQ1bvQpZvxbDG1i3z7WfdlfGEq7rwNu6KsmNg2+whJTnuLvi2vj4+u2fe9yo16h/0ENl
l3Jy9bhLEbp0EHHZXWB78Z0qXDUlXem+N8YL5vnsjaH0e8llaWtKvlFqPPw/iO+OZgSVUWSDsOkS
kpqofZQsG5RxFBtdGx/zOJcHcgrG9TSTJTxqWbzIuKJ1PLrlptKc/u+WHvgxtHQVRVrCqZzT+rOe
DFXnmi0Sz2por+sxxpvs+Ob29Yf82yTIVTgqLhQDoTg1n0zwvpvkgNFtZyNVOm/jFqMYJoC3WlO/
vUoE1SyftErpG4A/OLlKwT0ac4BNuYAYt3L08Vud+WoHzgrwTyiD/es39ducgHgMdiqpXjQqeHon
014ZKKY2Wzc2tRvkn2A0j++dqVHroQKF+LcvxUbPpF3LVltHKXI8ZNwxgyHtTMQJ+cFMBqYWdS1Y
oSDH0V9Ah/Vev9zvD5LXZC0dWxdfAa3q48tZNdDyaDDlpp7sr7CU4NjD4tzWvaIHkg3aGw/ytwmA
K9FAW07tlFKYhY4vJ5JpIQGMBo2XMNxEOXDgOM7bW32w+mu9aJoLtD9ZiA8/nPd9XWvmW5/kcoWj
OXC5V14jUjzLYoN7svdSZVFakdnBY2OSbdYBkG/4uv5ofgyxBcawX2r50Yxnk2ZYhlMOPVA8sR8e
Ba4mmdTjW9F9ywL22w/iTLWo9aiBnq43A6irRKQZGQiNZn52SojIdRtUd2CA3k1aMz8gJGmfw1FY
b4y0M6+eXaigEGwjGVangqSssRtIO7Si0gIgxJBKAqR0gLn4HpcAosZ+Y/458+6pTVCgoHuCq+F0
D+p2s+zGzp43VNOom1Sy/W/OzmRHcmPJ2q/S+PcEOA+L3gQZQ2ZW1qxbkjaEVJI4z4OTfPr+vBq4
XWTwDyIvIAkFCJKFO93NbTh2DpGK6LzcDMyytF+h4TCbd05Ua/kVWnH6K6OqU9h7fOB3rjK/AvwH
g7o6GMzNVZ61QS9KHHOgz8znVAzw+rU6e2cudn9g6j7qliAaXneJwySv2X5aXS8h9lbdOTDoyZ0h
GhvPCD6MyFSZJePrVPJGlAvPyyJmoK09NElz1739KxOQAieHW4YK93bXIfAqHYQ35mBwtOYJTm9Q
H6GZnGuUPs4C/ZEDh7LzlSki0qg3LLARRN7rG17XDqzNlaUiSD5DnWjFzaumNMpzh3IrKidlIc5Z
4ZVfQIdMAnmqyHUOtn3nXANVkFEOxWgpkrb+BWmYUEiFbyagGpY96yosUBMz3Eyi6svfAu6X5GCL
95ZMgkFZghoMNDny3/9UdooAvXkpXo8efeGmn7PIiJ+NQsksOC+tpvVpATHtX1YF460wWmsfEwqr
vz8+1ju/gYyDh0MlvGHZ0sv89BtihsqjxI1VaMiW9KIyFkmJps3tK4yAtXUKLaf9ktd6CC3NuEC2
Ff8HTySxhcmmQyx3vwlmnrZgEtslEIJ5/HSAQ7HSmKV1jVgcpHU7YRUTTNSAQIsRSRrbMHKKRqhi
atcMpqFsoyCDM/AME4r5Di3QEEWnzPkN6rM2cGPFvWU5HobwSrPeIznXBsLq4/9FO/9/MRT3LpyX
zKDeqFM34I+bRxQGEE0baeAFlhnVr1FiTxC2oEiAOkX+XEoimSFuxyul6aOtuI+2qEVR7OVNo4dm
bmuNmUE4PXkTM+udmdwcZEueFa7lAUr2/kYR+UjAsTxdFrwd68OVoNFjILFgBVwt/YsbNfo1RQQr
YNLLDDL4J6KDK3zvpDFHtKpJxI2lb9uyStyBczYiGyK7rAggglugBO0SVNOW+vL44uyaok+Gvqhj
6wR467Uh7u3C3FfaAW+w5ruDy73pYjT1JufINe5uI0EHTol5P8LJtaklaqGfjSETqjLj3TSk0SUx
cuM8uuHoQ6+dHHjivVNJSAcImF6ZLBaszakQeCy2RmKnw3P5FSgwlJ9gqf0eVq3PcKHGiAsYjDLb
5dHswe5CES7k+aMuDRZwbXmBLKo0RsGeJlD8jLWBxA5EnK8waeU32iVHzZhde7RjVCZ0gAFvW+ma
W4VzROUr8Ohs3hxbFF+9yCKly8PyyU6gqHx8Zu6dLaU0ednB86DFaW6cbVpAPAw9vh0IZsyvyOfA
+TJb7TuBys0l8jIUwQbI5N3Wy556pOYOjuzecul7UtjC31Ma2VzHfqoLI8vZXr2eoR4ILeMKmAmS
394zn2EAOeqOy8+1jlBNOmw2Yr9oaIO92ZzbmplyMxpbO8jCtH3NaWF/UTrbIGTswwAmfOcS2dFR
WLxrlCzOphBIQ35b5jIW8KmWW9kw9nbmsxcZjFelBFC1O4e3GRm/q6h7/WBn9z4sLC4SkkHCp7vb
9GRKDa8RsM7DfV4hoAb55gXZsQKGk3i0/8nUqBh9VUsyoDEJ7NFm68RfH5+tvY8L9I/iKK8ob/km
mOjjWSww+FqBGvbWczUZ43nRFIjCJYnbMED1+HZ7lKBIxnhGKH9vvIQ3uXnOqBY1Yd2YvyMjq13A
eVa/aWDqjVOXVdmfjw3uOFwqXhQJZHkAnV65AT9FKlmu1hW8NEYgOg0lyHhmGoqw9xw5w/fHlna2
kioB1IfcE5Ryt82MlEmvHEoCJ6gBWKMv9weCl8k5SVKkQhoIdN9sDbQ1WGuiEiBb2ibsrLJcmZZE
dQIVwrwTbOPi5AwGpNfZ1AYwsIwHQcf96vBADMeA0JflAm9jr20Yd4RvKpJ0JvnF4YH2RQqhdZGm
wp/CcTwIAn7MwqzdAEoGAErot1M9dLYCy3U+uouhkjAgIaJ/n8zE/e4uXfGpEKP6XkXE5PcC3dSP
cZxGT0k9NBlyJl58UYtEvCMXUGktlJ2fu6H7jQCWNPfx/ksvtP15ZDjopCFRhILn5u56hkJHvIzD
AO4i+8bNRGJpzsXTYyt7u85NMfH9POTE/OvT28EQxRQGxP1JKqprDYXzk1M4XwvH6556pT84wfdO
kCYcD4zUkteADG3uikG3j8ixC4Ns6kaG0xXP90L4smFPmy6xBeEjU1pHCNL7C0oliLiBr8wDx+1Z
LxHylS6N7SU6w3ao+toCQ1OaReaFMOOoQbOzPpOomRAFHJysr61NVSOUyi4ziOc0j6fnPnIQMbGb
6rzkTHhmQm1elso7ell21gdjKpyYtMPoZGzPcTrF6J+1diKJ3YG2MHDrR0Iyx/R9f9Axvn9PgADQ
CiILpeAKdH29Ps8dIwue4RjOfaj9EAKFfAnus9+0IvQiZo814zKLsG/OztJ3ry0qSAeXYu/SWrza
4FPIDvnD5laQDdpCiBK+k3Kq/q7tEQk2scAYN1qWcuXHWBd1MAEBTi5SNOpQVueuRA0qENUMbqHn
+fGEOfwyRyJ+bYDcHASpP6LQzbWVlK3Aarm5KlXP9RZVeW6EEQp152mc0TlrNSN5ThBJ+pAm0HBD
NAeFUDIVOgQyev2euYv5FUWYOKiZavvWoF3/wUs9tNJQE7lNKmRtyIq2wwf0OcrfdDgbdSiVDDqa
Ddxgj13BD4+++emyD8ZohKx5687mdtYmQB+0deLzoJZfqhp9Da3JkOlEX84vHVBB0Lb112xA3FA4
WX+Fm1lhVGFw3yOhEp3Bj9QHu3nnnfB/TBbSFqSfzj83gamEjZUiXkw/FU78FJVZB9EFMmIfM2ST
PsPdVVwe78GeQa4QjwJ9LFnwWX+9sIdQHO4bE0Y4zbzpcWc810ylw5BbVk/1GGcH0crd3WXyDTMg
dimqIcMn//1PwYPTLAPiawxVmYkQl4bhFUAKoBIW4U7Bm5dGdI0VhhOQfVI3e0kgjFqbVZr+KBqr
RZdFX/7xlir/4iE1jeyO1x0Y3FmbZIfB79J55EHfOEOFtKwr6sZEkGpwz4xq5QGMV8y1mMPw+fHa
7vwSFrh1FAUd2RvftnGNPm0pTDF0oRbICYmFrFqbkYmuCwc6c1egAIwe2WeEJMYArZojgPlmsAig
mmSqljgTwnuHZtHm2MRKSPXXThn6YKwnsPQhevEWGOgMq+8+17AzTmfuTthdEk1oX71OzK+ZUzfI
woXCf7wV0tTqEsufApyHoUoKHHS11yeqBv+gSYkdJErQc21qDRJjSJzefjElnwf8G4YcUdtObalN
DB2BU5nIJkcoPKBGeVLALqLFN3pBVhlHKeLuqsjZdDkvKvPi9apmRkScaRpMH7Ez/UmUUfluaMb8
YO/unm+5dyQPEuSGF9yGoJqg55YLaBjws+FfyNrrvih7JHgymiaKD2be/DgDNjqYcd5xOsBwSfUp
MTCmbm5SpJQoUEM9zfATiLZ+7fQSwUvLrtXLYjZaeu6N9qhItG+Ru0KRj8r2FmfX6s0IIwujO8g7
0mDMGIaYUZn2C2MBqJ6G/cHG3n8+g7eQpIyKMtMf2/YmZODZoqOOgNqYrlyt1O2faDdaB877/vNh
RdK5gCYhANvO05heGMXUqpmHWqLsg95C5ma00GWKepBUrbPioSOmdtYBkPB+M4m+DNIkrgL+x968
+KRDXOqBu2AyUXgbwja9mapwzyhDqS8W0hIHy5Q3eH3DsWdSqnF0h9fa2rwZdN6RW+08wNO9WZ5N
ZyqfBk93zh7cm2c6f9TjIIWH8hKek8e+ZcfPYZrZEld+SqB6G+cyR6YiwFMbvqVniMb1Aobb3tLP
becUwQw2+RRpY3sp0FYMrEKfLgpCvJ9VCwjv419y/7ZAMKZR1qAVxWXdOtweeSBEn/FyijZm57Bp
Yl/VeufZtuaj8Hrv83KuqM8T0sHhsHE9XRIJRUegHV7h3gqc2pj8VpuVm27BhKN1EN4/XtquPYu9
lTPHMkNdu7oOzS0BZpTjxME6R0rBBsIa9G7gqzIk280HefDeVgIe4WZaYJKIe9b2BlvY5A3wOGSu
Cr0RUjHBDOv+edD0o+b8nhuQo9vUwBkGBe+wNpV0SmYbJaZaJ4JInGguMEr3zQgrohywC1QSiWMp
E2/uRyTmKA6b1vIFY76nMM7tU2zOod+G6Z/O6GgHvm3P6wBCAmNFp4hNlN/zpxBu6Ys4RZCcWdop
1a55hpiLorbdc+WU0XnUIu885drR6OCeUR4qlVvAyAjtqbVRrZ7pBDsQjCKw2/PMQ8z+qjPn9idO
A0Hp0S6t05Sp06+Pz6b8QFvXw8QwkQXPJGPb8mf9tNYaqdBu6pkbbpMqPxdDk1w1xfO+kukiNa+U
XqDYtfhUwwZw4Hr2bgWlWuIaHkmHRa8tG1NXVrbQTN/N6+bSmdD4J0mVXL2oR36yM8bg8Up/TNdv
l0rXF/4GzeXt2vINlbmlZrYacQ07T8QnPSptRiWjwf3L4yFBQC4BbgWsKbSLwDYiC7W0Iinfq9NY
/apJjU+o6uvahOK8hPK8mhAjOsVJ38GcOlSoh3txLpBnB5P3rUts7Z+cmjNC2Y1edDeA/lnHeGJZ
j/6sQbV5chQ7++wmmol6TliC3LDSBQqxehnrt6IaiEMYDQLOhjsg3Noc576Klwo5bjhBJsaD4gzN
WMNDpEPSaPpxg5gygrkNQnkQhuR9eQQX+uHeNvsOmo+KDSw93Knt7fWMzqut0DUgfFGT32bD7Onr
2K2KmAgSIf6QtsOXXgOLejKtrGwRJDH0r402wye99Ak6Ea4Z0SqP28a6ZjCjfrQS+LghPS1VAMlt
Dud3Vjv1E5qh8L1F9F+YP4oL6gaPD9COW6U/DN7pB7cBWcH6wMLtDYEjxI++o5hToHlz/kWgKXoi
A5/PbzfF0A5vBvcDoPfGGRj5UNdahq5K2QC75PvRr9G6hRcj7w+KtDt+R84H/dvU5jEszRqGroRV
WdagvYx6nf+6yKzoRAIIm28PGedtsqrlYDN3zcISyAQKhQliu/VmmmYEm0rCCnO6cIjS1FaLkLcY
Ksgr66H+1fMS5RyarXtgd+cj0kLVNZhcGMki2FjbjV1Ym2N+j6+2RnHLwEJD4e0270Jd/f74G8pr
tTn2vFQUAIjpJKpxkyzXTVVO8IXDkABH/995jWagZzatDr103rwkHrNOjw3uvMUrg5swYypBGkcD
wXLc5eqXET6c32vZoX5sZXcD4YiikkLUiFDsegNNtXJFriOHhhNsgHE33ueh0stnKOaPpqX2TGl8
KZ2UVE5ebI5mOk0JV5r6xoBO24eoaMXZRJX8VudSwurfVLkf//er/BcI3Y9VQgf3v//fzmkkrqAj
Qi+PPHELPEXPdhJIgZDNzC0IKOgsLoorKPDWsKNmaaNBol5Yvz02uve9wLbJw0F3iyR4vZOJO3hO
BastWJeC85iMbsAI8n8QV1MaIoWSs158s833omY6oEnB0rq21X+L2vLvutSdz3aTHZz3va/FUghS
4J+irLX5WgjyAlCVvJlVPCavFeLCBW9sVAfLEipPj7du1xaDTjJJA8C7LerVkjQi95iB9gavCeCo
m08UNuDWzkMjeGxq7ysRTMPsYjD+TeNm/ZXiWRNWI/CPWpdOl6WK4quD6pb/2Mqes5Czu5I71WWC
bBNHG7BOumk6s6C0/xUa3eZMqWK5mDBj+m3htufH5nYXJQuixO0y7dwsyla82azdgfoE9dF35dCR
bYU5oujBYzt794pB/n/bkd/xp+hSvjpMrmPHEIxoaZpVn3R0DYEBecslq2f3uWuL4V+Pje7uJbVe
DPN00iJaG2WqJbLzEo53o2Pe9BSGXfJtTOb+0sSO85r3bnXUw9jbTvITqj2WZxHCy1/00zLR8+jS
QeXox2lhBTmaj34ZqfpBWrdvhVMix1sgAdg8XbM7FkKXKkxNMfbPXoMcWqJn08FJ3PtkcrhMpXBG
4equ4aWlZZH0uuEDaUrewT6TI6ieoOI+x6hIh+4Lah//PP5g9wuj1KJT3QENaUMptK2Wab1ea4LD
n5MqBJ5V25+1EUmMx1buMx1Z0NGA4sseMXOv64/UFXB4x4zaMkri5Ne4ts3bmHTtpxLtbz8C9Hqi
j2kDgkyHg9t2v6VYxglRUMZbMTW2toxuJ731lvWV0Hq/GoqRfAPVPLxUfQN/UZR3F2Wx3IPGnjzl
6/CDSpIsPUpELZNYctN/OpOUN7s85vYxfyVK+A4t9wSDnHYr8mS4Pd7ZfVOAOhkR+lE0W5uy5kqj
zQVUQpKyQ+LaNH7qjfp5mVCVeGzq/m5bkgscDnC8JACjzU3rrZS+6MLdzsahgSpWtwM7zuKTxqT/
L9lQKAeF3L2jKd2InIUkANnioxPoaVURkbuQXUU+/UtxU2PXPPhWewcERAYVqR8Vm23tK0UzmEBh
BGvidcl7cl9xVUSaQrgsej9JGjdgZq4MHm/lztJkYABRK0OOYCW2p5Jqec8oNgdEicRLrufx2Rvx
Lo+t7JwNUk6Xdj1dSPp+myDHbBy76HOsDMUM1NYpESMy7e4DZF/ZmzMZAhxZO+G/pYy67bwhjzWM
dsEF11M1DOjQpCcX9ePAW+rKh0B+8CcrOhpH3lmfTaNedqk4InftPt1ogEMxBO0vej7+i0ZW+Q0M
RBGgmZYffDD5QdY3Ws7HgrOgL0U3c4vhdayC9uwywwHmzuKjmYrpzJCx4+cmWXTe1AK9T6V4npBF
+ezGqCO99UsyEkHAoNKZgYHG2oQoeTzmqjc7gPMR+fvdtVHhQkxzKNAPn6Ph4J7fbyvGZMmCj2kz
br3JZQqxTOqATnvgNnB2NclsvmuX2b6SnmrXx+u6n4GAfsZE7o2ReWqmkDOs3VepoG9UDWgmxSKH
zLscpzMimvnZSwc0WPspe2dN8B9NscUgsDK9M0e3/fj4N9zfRezSo5IvE8QxW4gBGBrFNhaIcODg
nZ7URKvPUbLEl//AinxfiTKJ+Uy56T89CaThGVSibhEIfehvCaEtGArDPLjx9y5aBicM0MjaHqvS
11aMvp2UrKSGZnTUuBGSGJ/0foyeExtdqpNW9d3BB9zbPPyXQY/fYmhyi/2OzA6CZIADwdIY7ede
y+zXsXa7g0dub1kO6A+QKrrktdxsXpGSX1QL8iRNlpm3eGLkP1+qCZ6zqTj1SAYf2Lt/E9jBn+xt
XjokGKEKsbDnzMorwr7eN0qw8y2xqpRZTff33kNu/vH5uFsis8Q0vCR8jmIdoL31l1PDcqiLCJbX
SW/N05gOni9Mp72ZEneuJdURaP/ukmOPgQDKTy5soaT5a3tOXC5dn46cFCVO0Fuq6fYYABn4lf2B
8/rR01k5T2kL2Ykfh4Sh6U30N+EeKwh8i6Brx9nzTTFFv3KWpg/OMqAtWSZFSacNtcW5GLxzU3vG
H2qS6sWpzdT0Xb/E+i+LbsAnirbXO+TVUUNA6x5wsVkWf0D1we8vEIQik+9umt3Onyhgj9C1Gc10
Uqr2oEG5u3P4LLouvK60SNc7V9bQO09S5i0pJvudUJ3hbI1kOG7XHVWV7s6h3DjMAMKQ7KJb9MEw
OQaCO7wmuT3/bgm3/EOExXwtUwQO/anp0tE38+SI9W7PqsSCMf/I33eTf6UXz6jaT0VQKQjbeOgc
MP1gKacQnpxL0SsqIH3Uex+f/71dpULC5DHzwUD9Np5rQcUhbGz0JnMLErI21eegg3iTAmF5BOPe
NUWXB1QZPILkdOsPKJYOHR5gAUEP9utkITvtI9EZBjF177f6Yz4gbHoQuwMMkNWmtanYjYQpXDMP
eoSkrw6ttGC0+vGsZHF8Mbwi/NfjXbx/T6VBQIsmAwjwQGwxF8oke3kAVgJtitL2pJmVdwHmnD8P
rVK9E9HSvShT2sHFm1V/UQfVUTpLq4MXdecAYQXAB5NrtB22hC1eAU6wKt0s6MbECdrEqIJlMuuT
JZL5vRciumQXZnlgdOer4jqJB6mn8/BtMS0dAn4DfBpZAH9hcg7TUHxdNKej8QI84vEu75qiKAVi
k+kO4rL1V21KBpVngamoVaNrhxLjZXT14X1ntfnbnQ04HckoKoed7jrzSWGMplEqmBob71SFi3tR
mmbyq7I9KnHchbhEP5LIDlAvpM6kb+tVRUUqwUlhBvFL4QVqlFnXGo5y3xo977ttNRPtV2hTWwlT
gErqKCXa21Rg2ZKgizSCYsTaPKE8yScJeYBaen4aBwXW1lrVfa0Oh4Nizs5bC6AUtINsDeAENh58
cdK4KawBYU1jVJkfa+svebg4bG9b3rTCyK+Pz8vefaBaSvRng2eh3LJemjFQGLGzKQ+ySK+fC8eC
A6bWyws8P7TPtKI4pXHaHLgeuYjNowsR+P8Z3Ty6yVwsYwuDZjCFBqxbQ5HPX5jktq9VmTlPiEvH
Fy9zNAQfTD377fGCd21TwgJwAYoagOR6wa42zf2oL6QrU2+8LKXan4gMUbHvjNhvy+GPzCu152Gy
j+B6e4eIcrGkwoWtFZDJ2rA3l6WrJEkeqP0S3Wby3l8YvUWOSAV1+niNu6aI1n48k5KmaW2KalZe
1mqZM1CgfVoK1flSjY7wl0ENDyoUe5YMD4QsuYmk698sik2bTGb1sgBEXeIv3YLq+wQcM52c9vJ4
UXsfjlyMwXeCPXCIm5tRUgtM0SDKAvhBy6e5SNvmhDD256ZplatRM7PMI6n4sd5Ovzy2vPdyUX+k
yYJ5dIbVTQBsJ2TyjrDwdIuiBbqXGpemVbsnd7bRgG6RXkf81/02NnHVnnTZSB+pqx181L2bSquc
+SrcAq/2Zv1zmGSyZpIFvZl6T4Mew9BnlrHf5OUfqNAaAf2bIxq3uxQKvyvhJbSIiPtZ+fog1Yle
jFE9YxOhrGAyu+EThD/uQTFt78sykgJnkaxjMPG5ttIzbz/FnZfhXofpQ2nyPd15Ci+8lr87oVUj
t9o79fsZ3fqjm7L3sDCjx0QXXRzesM0CRTnCX9QWeWCOelv7Zp+I89Rl0c2ysvZb2tfuH64XITvZ
ugUSqYuLUPHjw7Xn8MkeYe+VnB5EJZvFD1kTwzyaBTaPnE/6DDQkHtJAqFRv0tI8Gvnfu7HyBSV6
B0RNNX9tL8ltmqYK9qzUyn13RjlXa+z0EnttfnBj95bG8A9JP9Uhru3GVNpOTpdUBmGPl+gnr3Jt
BvnD7pbb5XwW3WIenKP7peFfJXUnrTIqi9sevm222hJGURaMk/gctd3w3KsEmnloNx8ff7Q9SwAw
5KLgSKIOvN7EXDJ7eWaXBUVaD1ehctmBx4+Xoh3Ng/NxTxkgcR78RQtavphbv+d1pUkhuCBiVZLp
N73LxuZkDgmMU20nli8znby/xJRPfucNySWxrQFusdI+6bQuLoUQ1YE3vPdD/BjJjopLZPZyiyJE
qtsx+yXDDytJ/rUqLZH5udWZN1tQrjqFRd39Eg11GR0EDbt2qbBAM+yCL9j2dgedRn8/plkA++n3
SVGSM3AD591gUQYn254DFFaNL2//zsxtIEYgSf/uIPYe/S6zaKosMIWWMykosouTCvV1NtDR+A9M
8apBkIcXIE9aH6lFDBH/Uz5zC6TxYkl5e69qELNu2yPdqft7qYPPgDmHF1tC+jcup4N41BpMTAkT
de4xY9K9J8YNmihSb6DN9Ke3L02+WkBrwIKC11wvrU3sQS/zhttSWh9ilHF93vLy4vbxcmBpb2Uk
CpwOidC8e6/mMjFcptQyihKJJCRiWGFpiug0JUn3pc9FeQChu38fJS6EqJkxDLLK7Ucz9TlSnMpJ
A1trmsvoKN2Hxm31T2/fP6AukupfTrJvu/KaXlHjL2rkL7sQiV9Fs89WRptrwOecH5vaW9DPpqTj
+6kUXCZmX8Y9ptwq0z5kfZheYe8e/4OrTB5F8xEQP/Pqmxh84inUIkRvYArLphev7N3XsIVK1Bqn
8E+nZMC57g+b8TtnQ8qLSO4V/BbXeb20qCsLlec+Ceig/RWGlG6KxUBkNGfSbA7Vo+buzk7+INgG
UUrSD7nM2lwIFZVbQW0CC0DTXbrYnj4yF/U2vTPGkUCR/SiEEe1Lze2N12g9vUAEHitDUY/tSUnD
ym9gE/59ipXpPejSo47EzsvHMAJ1BSJRbtq2Fgb1notFQ57FqfUZ+7J8O46d05weko7smeLBo7BA
PZPXb+Om6qnNoqzng+Vh0QYIPnSXueSxATNy1MPae2RlHZM5KmIVot1NxmTEGbPeON0gF6F6QrZE
+66FilmiECu5VXKpEoMyQRBPnnqNRKH78J/k13IoS18U9vDH42u4t3QJRVA5pqRW29aTyaS5sJQ2
gZFdST5oSx6+4vRgKFKjI+DjzrPq0B6lU0mbUhIgrs9ph+iVXSx1wlgqeEvDaVoAOANQ6zhpRwiK
tPBcZd5ye+sCeX0ABYAxgncATrO11VinjeeqGZNWbeKd9WloT9mEQ7DSJD1IUe/vvcEQMZgwJt/p
Am8FHsDxO7WaJUlQTCJH1rgZz6DU0GmpmOn3tPqIK+f+4gPZk5VVin0scpunMRMMNKyHTX9Z2vgb
td7izKygcn3zBkrRK6lxw3nFp603cMgmO2eqPQ6mXhhB0aQNTFkd8joIv5wem9pbEFOrJGYwVt1T
tYsSurlSU6KAiF0B6cZMsqDMHzy2Im/zuiaEBarCDJ1zCjnN6wVBNkpbcIynoISQ6pPaeunFtmCd
askNrxn/2cmJlPJT18xHiJidA8IjTnWRaEi2nDZpCjPmzuShGBvwAiPj0nvDpTO6+e9ySZGKKLP5
4Ozv2qNs+mO8giuw8dkILoWd1WMvbIsZ2FSV+4U6RE+e3sxXO2d69+AD3l9xkgciPfqviK/zDddb
m9c97EIFEXKXNuG1ZlAXdtNF98MEsnmaVeazkQzpQdCyZ5TJVHwYmT0UY5tIYswMIvNpmgJm5Muz
ng3O2enQt9LsQXln61H1KUHT7CCwuPebEhD8f0bl1v8Uvqh6C0YCAASdUDv0q2ZxX2hCCb/t8+jz
4/O6uz7CdJj9uRl3g8h9lrdirDmviOLOf2qaQDPDTZTykuizEnQFR6msnDePjJEHMn3IlacWDa/r
5lOaUApVU5xPQWYxpELXbQ4mOMgZQUo96nuW+3Y3gz1CNMQDZCK/+Yr1sHgIZpVTkDpz4xPq9GcT
DkpfOKlzebyhOw6A1O4HDSB9L96i9bcLQ6Ubq6Gego7ezcsCs8K5DQ0GjdI01bQbTDjKNdTU8rUy
RHhge8fF0d6T3TDKMBRFNucGRvV0aLxF8N6JL13vzR+mxky/Pl7gzuFEP5l5Y9iZiDW25RCiJq1E
u1UEQ2xIgsUhufK810GWzM1BXrJzOJnwo2cpHRuEA5twxkuybK48vKdb0p1vs3GhIqmWz4VFvy+v
0+5fSjHmB0Z31ge9ASU86Uc1Htz1B5xVZaE0k4jA9ibvFJe5GkCw3t1SR3Snx1spv8f6sWB+m+Fw
xtIpv8CpsDZlW12oeYIRf05k8rsCCM43GZD6TBWvCFIK/weVpV17IDVB4gA+ovqxtjeDuKhFSzxk
zpb7XORT8hrnUc2Q8RQVfzbeUBwYvD+QLJDerGRpI2nedpw6N27EpC1joLUoo0TN2L8kzOMdvEQ7
VuCdkwAjSQgEGcZ6WXG8ZIbeKEPAgWWeGRjEM+JE5YFT3tk8ijbMLwLF4VRuC0bLaHSDxqsajLEh
DCJqMV5DEWXflHZIXhatDQ+qADvLkvNRkh2C+hTv7HpZlSWqhKbuEHiVqV5rZ1TO8fFk/f0dI2yl
EQE9jrSzRScvrp41nr0MQW91yceo7cNnpZ0TPLPQKCcPzkdITNqDL7a3l7BOEKZA5SRTy/XSkkQZ
iFesAUxT4f4J82/uR8zD3OIZru10nI5Ibu7vNBkYdUdJ0clMwBam2XkNw151MSICVUxnPU6a59bk
wFC9PSJ93Plq9FdANlFvYxJzi/qZh9Rbur7kyJdj89ykhnbNYlKSx55jZ0HcYuBgXGJqiNsHbbFS
pXU1FjSFef5RT9v+nJoVyoLxEbXqvSXwImCsmaIHJmNufQbNqtjp04pYxFXbD2anWl+9olj0UyIa
Lz5Y1v0wpRzi+fGVoErGBW9eT8i2xgTFvCkYkrgaIQAvJSx/SVznBJkF6dVCl+U2RMU8Xi1iGnh+
5sSCP6pMVVLYWrXyU4gi8fd+UazOz7y++kWIef6uuF3ydY7N8TtxqwdQr4EH7TZTYjZOudCNJXj8
ge6vFcN/FBjgx5BEGVuUyMgwQ2ZESR8kEfWaUzwV1S8ZbaPoVEBRcoJZnckrTxzcq3u+AwqUVIcY
JICelSO/ebw8PG5XxHUfjEx1fZvCRYH3eLQW7VwPw9xfk0HYF1Nq615awcS5PYfGP4rT1vZpyWLT
O3Bh9/cc4m1yRwnhgFh9q9M9xaD/BR0GGMe75KUjUz7PUZ77xpj1L1niRAfvzZ49etKgRmiNc2bl
5fwpcDaReM+0tCf4KizdL2DGPXsNk7cx2MnTgGrWwZtwf9kpc6NDTlaCg7l7ULuRtkrOIGSQOEkD
1qHlBpbZUbS8Z0W6Sjq29Nxx1etVIf4JRBswZjCWqXetkL+90JJqD07s/UWXVESS0pAHm3hkExyM
S6tVEdKyQaS7yZm6W/vJDJvspHIH34wOkaaIUWFsphG8xRCkM0D23GsI/9EUQ226EL8XDkKshOTT
zQ6r6F+PL+Pe0uCmgHIJtkvJjb7ewFotDMaXiItrc3L9Flry9KSXFUxlhp1/f7stGYhw/CjeU7JZ
2+qUeuDAQFA1d2b8wusXnik+Za+jMpdHqlI7ToYDQawqtZoIFDbraqepxBNEJG/qoN6UyXNOoR5X
pxoQ0lMzW5Ovk6afHy9wB0YAhQnBMWzUPAwgy9crDLVm8npV+uipGUArJvGXIhODH5fcL3e2htsM
Q9iTjjqc3zXqcunmUfv18Y+QNtaRs0TeUb8FswVF6xbKMHmRtyw5X3RoBjj7hKQe4SkQ7p+P7eyd
HAJlqLrkRBoMeeu1urnjDInADsybaVDQUjzltVujG1tPB/u657sgGsIOzyxp6sYUvYRZKHMIsxn3
8JRCJXepU3gMUrd9sTMx/vZ4ZfIcbnaQqBKeGBn4GUAJ1ytbpixBM1bmqaWloRcKWHNIvLo5jcui
3eYeRsI4HrzTaCxHPGs7x1bGYGQgeABWvIn+AGpoetFmhBTRkqEgbuTwRSTABgy9V36lW1ieJqee
ro8XvPMpV1Y3+2vk0bwsgpqDAfnPLXPz+UWLosmvveGI0GV/gbISLblDOTbrvWXRSqPO+LdJjZLL
ZNozqJaK8sbAc4x0unhxM+1I7EL+T7cfVEJSgRXTXbe2kEknrCYoOTSo/zIVpuiojd6HYnk7NJvX
laakDK5IFrbcpPkkVJhkE148L/q1z1Pnc7444aU1Bv1o7PRH+rtdEaU+6t7EUmghym3+6TWHvCBc
+gqwjN25xQcrzoenMQpNUMRJ9V6bJuWvfm77QO+c7hli6OqzIbJ+8XEO2edkXOJPemj/FcVm6BNu
dP/QcKUEm1tz4LnRcNRy3PvmjNKRp9H9RuJrUw4NIwE1Yc3zqceLpJaCHTxvQVimehLehsL0zrSc
jK+Pz/S9UUrM+EEVb0znY3vQhN1bfeY4cFepdTKfGjerP6ml2ogTBfvko7bMrvY0MO4THbzg95eJ
coycYKIkig7EFsUwjgaQkZnibz/b9mXpG++F7D4/LWMYvtkvYkrO8EHpTBdpS1dt92poTxOOKp2V
krldZ6wDpRX2B0upmu6UdYZ9fbyru4uTeSLgEMAxWxJyVWlaCFsGntXeEkGSePalQETjlOitdhCw
33thFkdfFeIeIOWcm80RDwc9NUtOTdE75qXXl+zvTCndD8j0dud6ZNDP6hkCVdXsCKJ//9xgGfdE
c47iCbWTtWUjMprG9rjIc71MvpdN4buq4HmLQwGzQZnV7ZfHu7prEIUlWtdUvICsrg0Sujazl8hY
2XWaF4cRvlNepZVftJN+iRPAwY/tyQds7T1cWEPpYCHLIjPYzdZGpjaYYY0TLtBAf05aQzx7Gvw7
M3JPAfRM+ZcKMMe1GuvlZC7tH2+2bjqynm7wA4BBbxLZSM+bgZ4g+Z9t0leOEoq2J6NwcVxe2/sZ
8x0XRszK1zQZ+rOmN0eotZ1DvPoB20dWNIpWCKcP+oYmHu0RMCR9Mb7rrOlo0On+5SGSoHXF7wXQ
Svd5/WUnLXM8FIWGAK3rLoADElrT/+HsvHrkNtI1/IsIMLN4y2Z3T9JYYZR8Q9jHdjHnYvr156Eu
zlFziCEkYNcwoF1VFyt94Q2iP0Ii7E2I244DSSURVdjthh1Hx62HRoWNS8s+mrlo5khhA4/3z+nt
xdvZqmvnk9YEMcoqtX47oYQ/rA1bqVDPsEiNDDsLyhFxwnou9FOsHWpI7U0NKiHRAjMj0NvEYkPZ
TrVT6yp0MlneCY2LNO6r5V0NUvNgaq/1qCmwkHWgqEsfEFuq7b6w1i5oayowf9CVT/HkVtkpspul
DOhp+UuA+a9zwWZ5Lq+zqWMjHiO484dQsVPQalNoCwGXMNSZEnP1KZsj98m0syY7uBh3P8nq2ojo
nkV5fP3zn95+Wm4UgvJehWbSt3dqQJJqauOXROb+p7cXe6dmQlyITxh6AsABqVLfDjUNQvqNwRfR
q7q7tF2FKZ1GNbdu0/rctPGnFKrUFb+ciWOri5NAKfcBtlZ7sDQ7u47fQehAqY0EYPvsNDMMXJWz
CyqV+5IrY3GC3GSzkdVaUBWl98vJDU+cywcm+idU3TZUYzMZ6iKVYzjFibr3xECpchiotzmRdjC3
ncsYzgDQc24KMsZtp0MvKvB48ziEpWthQQA97H5JizTEY6QPYRUm0An04a5Z4iW0iuQIdLmzmyhx
U4hj7DWL22x65cKiTSpBoyWR+oPIrb8LXHe+DO3h+dq5C0nfwD9ywCgCb5HYDZIspZ5EqDaXtXVW
fVa/LFGTHGgB7M4HjDn1ZYyTaAbfblmnye2YXHQI26lYHtJlHM9xnhjUS7X6YOV2IhTKNKhfQHUB
370NvxrPLwuaL0PouHHxWS1d+ZBHvvXRMDMzGGo8qcrEmIKit3+9IAW+myoKJSkDlJ2/uQI8jR0F
2HwIi7wxQtg2hLlNlZ7nuLcOYoXdOwD6x6oKA5KHS//2gyJmrLreoenX9n5z0Y1CXosyrc5TFn/q
Kyd7Pzhm/8RdVISDu2SB8kV1VeRCB1977w4gooZbDk0ZmOTmLjKUEI2o8jGsZhTxgnzpaDXpRj59
jUsbrHQ8oxf29v23k0MAhIY6DIGStq61ORv2bLr5ktLP9Zs+odk/WDhSud6jmPHXmbAeO2kR+lBv
D7p3TNaFpQeOvCqJ8u33nmERKtNBTqUlawpyd9I+WnOVvn97lL1jQlC9biCiMEjkt6N4qZU4dov9
ndVL5xxFQxUsc9Y8T2Z1RC7f/YrsG54RCkVgGm6H8uWcKiy9hhBXY0QTjQh2baKG6owI5L/9VAyf
c90+Svn35sd7BYiCHSN4u24HtQvDUW5VjaGmjRObUnVVqCvXfFa5c2S2sDdBatw6u3NtMGxbdnm7
ROYYz1w5xhCLe9fpk+Rjg2K089ma1ldKVqjjOuaYHzWF9s4EwFPKAFxpvB6b8HJcZtvu0VgIax1B
ekn8HtZDpy4qMcYzcMIjcY6j8Tahe2REk1WnjJfUfRrqzRCf86atLvrsi4scrCMVsb1VhMgCiJB/
rMt5u4qzhmm9mqsh1ICvfcVrD1dsFdnqjBN4ctAgORprs02tCeZ/ZoIAAH1insfZ8R/KmfpXNcdH
8PzdoSgT01VGk4ru4e20ZG81qELS+7fqwvncK/xX4qHQz5Pm/jp9j+YuYA06bms6va1GZIOvjZXJ
3qy01r+iZieuZgsAwOd4XN6+UvYuLmRwcEYkhibr2WwOHiBROuYwhHCobONc8j2HlYBwdCvvbUIS
AXY7qkzgrjdXV5wlFNltQVBqu8kHW8tdGgpO+lB7tuzQD16Ozvfecq2urdAgSVvhOt0ul8AYHq0a
CVaWCO2iu8q+NCVGbNGkzF+P7cnhVvkUsBSvOSI0dWVpLhGBrj6X5wy30Bc2hqIc4KQHQ+0tF8Bc
uiMURUkaN5+xjYSJAXAyhH40dPclad0nTTt0J9j9dsDIXZ5RGr5bnNIq6U5gGXNDyXG+S90C5yt3
ULw2k3nUj9+7hwGY/d9Ym3XqrcoSqQd2AaGB/AqLSTx62iT+6nM4nZoee2EKq+w3dj2tOgQWQJZT
5VyDxJ+ysTyt+0alXFFUNap/C6OFvCV7ER1EBbub/gcDd+U0g7S5HWawJac7ZmNgEg7w0Mil/SCk
zSHucIAPeZWO1JF2Vw4e1orVWDHIm7elBeJVybkmMRg6Owqs2okf5r7VyPcMrvrg7ctjdzQAAYhS
olGEEfft/OxBKgezT1Ab1eC+c315r5ppNexR//z6QHw/c80i0XXbbvvISD1Dg2IXulKnAiRm7w4b
kM/xUGkHsPS99ID8gzSSTB0d+00I4i5N65YJH7DG0+qrNiEs4FVmtspeJ+eh7/WgnLT8tEz517en
aOxtljVMxqoR03ZO3u3HlK6vZcVIpoWI9vLojrh8V85cXVM1IPKuNOeaF/b0vqmH5BvySdFja6bJ
ckKqOztXcdVd3VRaf+qRKtyn3I3Lf5U1zP+9/SP3Fnx1hV6jFvqV2w2N+HidGj5voK+Pzqc0HgHX
5pr8xx/SI8eSvc9BXwaQBXjJtQtx+zmcEl5q4/EwlZGPKC13xMXtZqT9TaAP2Hcdcar3prYiW4h2
ASaAOL0dry+NhOdk4nnPZsTESjf9aq8C6FUvficRhFBI22zNP1G5vB2KkxvTnmRqbpNiw4DzU/sV
Ke3BPSU1FiKnX1+z9bkQqAHB7tqmYLKC6dHOxhA2tW0+oEHQ33WO832NZQ5G2lsyMHBr6gVmBbTp
7bxcTdfcPIt6YGiyA3aBfzW4wxpEhI8OXSul8cu2zoQuFDapHIDWImnYXHeD3fTCSlKFeJmt3cvc
RAS6HOKFQ9pHB8nX3tOL8hwiBxQP1vTkdnYk9F4124xVDfbwMcvcXgtJCQfv4CvujLN2WWGOwWCk
JbV5mzyzm8sCgdrQGa343inm5pxHTfH97V2xOwo4AFA45FqvuqsQeooB12EVakpGy7mQInpxgVrX
vx6w0Aj6/3E2e50qDsDEnNmAzJqCWUw1yK04OWjfvTaLoOuPCtqPPU4Td5tzOLafDAYusGFtWvH8
4ObVZARVnXMtDU2efdP7pPprnKtW3VlVbpCQqBiyvQ2o5C/MrEzrrM9Od2/oUovR6PHMLGhNMfQB
FK3+T1H48r2UqnnukzI3Q1UissWdlJfyeWizcr0FZ2sIhqi0lpOCRZtRaUjte9GRTZzbKlte2jlv
o4OPu3PgVrIfGjHkJBTONlWe0R0BjtnY+EohEA0okvmT5VbDnV2lJer88xG7aW/TEBGynD/A5Ns+
QhaVtl+jBhF2TuR/mK3Wvgd3YR2F7rvTgkwBZ4S4nZW9PWnwj5Mxznnoo9oWF2609IV4TQ81IYZH
mSRx+PZZ2Ln6VzYFjWeqjyR3m6t/oaO4WD2fsdDQLGvTsrmzmgGn0nKyD1Zs7wuu+pU0fFBCIAS9
nZrKKangfd2zTzOH6leRfbXoBx8EMXujrPX/VY9zZfFtPmCtmYOpyZJmXaNr30CUjmkwUho/+G47
yCkWyaHFwx1MEL19yBy/z+zOFD1q04nSQ1dM8j2+VBaisQqnmuem7eT4bmzL/hNu7fPfqetqxtk2
MoxN3l7CvRkTslHOwdUI6sHmJBhTWy1RTMsustM5WKRh3nXK1A+qDXsbE/k3AForlQJK3O3qNaM+
6dGCHbqgCvZdOkV1N01Nyb3W51MgMnVwSa9X/abli4AP55qIdP2XzTpmk8zyztK6ECg7VbFmsOb4
2pOIAsBNrHI60eZKso9+qok8QPVv+vvtr7p3MCigcsHQT+GZ2ISkc5e3nYG5beglo5bhp6N5D5aX
Oc+w0eeDFdwdizfPA71PMr3VtIkdTdiaNoD0zbl8NU/zkFJGwr92zfpg3+4uI1HlStqnDLcVWshx
ubaz0enDqrf7+8zOWoh37oKnbq3unVXz+Dc+I+Bd1N9AC9DjuN02LeVgwlnuF7sbose40ixMc3zj
wYqNo+7G3tRoKq926FSPgNDcDjWgT9QPqAVAG+6cqxrm9BTXXnLxuqj/ojH+QbCy12iAxUuRYK0V
wOXdbNFh8EaUTWE+FHR3TsWghB/00/RYT+Uig7Hops/lYs//Uxe2qpFsl+4VlIP84FpZWf7Gd/75
t2yOJxFtZ0uq8OHAt0EGH8YmQsEOMiixvP76knLfAXH5oZewBX/EsTU07gB5BqU2hQdYaYDZTLtL
0072+e2h9q42NIDX87cafm0feUMfU8TRyH3jWctOmWmOTxRe9W9vj7LXRwcnvYowUE5ZoVCbnSPs
tpu0iRu0rTwXy7Q8vky5XoXA/eEYu2J8cqy0eopL0Hhd48xcs5Ga+kubKQ8KA4WWK1Dv6qWMHOe+
J18+iL9fuyMTCQCOBSCM2Cd7fPNMm4gmlqiLKZhkbf9vtaTeO1uf5+laco6vdd1hhlxkXjdcTTNr
X4Dj+99i28oumO6mfyW1ZRTI4k7COligvZuLniWZo8H6kD/efrmyRiHIoOQN8rT1klMzRuIOSKbz
Zwex9je2+CoJQG7ASwcs8nasNlUoPUwzyYFM1Sfpzf9iaeXfN0lif3h7Q+zMCiYTMGG0B+C8bQ92
FWtxR/MEYVVuNJtgd7Q6TM8I2SAHoH9/MLGdpw5RaJjcXCS0Zbc0Uxsp13EQ0IzSSNiBq9BNL+3R
C8amLt8B4zUvSaZ/N6exO0gddue5qrdRZ+dl38JwvK6CGprDPKIMOQIicYpzg2rlVR/EkbrCXrxE
lX3FRJMQoV2+Wb0SUtJsGQ1HubSSu2ZWuEt5tQr8FOdirRfeyYi68YPUuES0McFRwJp/2aWJkWlR
QuhF143sYHthR4Cb4p7WllK+gbyY+xdttvLcIW7xO0tKMgYeY/WZ2LrqVpGi1j5RSivx4RsCiF3i
wR+xQdHjNgtQmDXvfeyhL32lFwfP0nrkNoETIdP/Db0FrwoIGbT/kYevza79Nul0ml18Qz6hX1A+
jFPif+jS4gjis3NRE3jSceawkLpsz2YX+bFWFGBChm4YAxQ0zMcI9tJBBrHzwq9MBfpQVAdWH5bb
G8CqVNU0K/JEjan2VcZplZ4au/eel3GmGaVgih6s4+68WL/VhZGZbcMXXU86FXU6H9OO5yUo/Fav
AjP27X9//caBqPx/42xiFyiAMa7IFBdpa9SXcSqi81SZ4mTVIjlQ9dqdkgl0B2MSkr5tsJkbcpG6
o+h6oXIYplginOBQH5UU93YheqqoxbAVMQzZVIxcCzXKOl2XyiaGl2a0xrX2dFZz24QxGctdMbtH
5Kq9+4yQljIcvGhkHjaDCrdCfVP9KNFW5YM+I1DdO/iJYYoQH5yy3a24lgLAMSNGuc2bjQUsRN/T
jHIrtM1LLJGNYBFcahDo8lCWXffpN3bIKjlkEQiA2jdv9/4o0IWWE6GQ1VgFSrGDfUqLqf9oYYZ5
/ztDEXaRjAAp3lKsjHkR2rw22owuy+DxzlXYiFScvco6ImLvrRguVCin819qz+vT+FMzym5Rhje0
9bJqquaLahb5JxYdztNYGtHL27Pa2/drlL5yvhEc2b6y5Oe9p8a1PaSn4gVKdP5FQ4vgYF/sTojC
FikrYm8k5bcT6nUNvkjPM0dZTrvg1tEEY9bWd2OpH70xe1sQigioZLQb0GPc7AiJ68hkCF7vOlfy
gna6dpe3afayWKq9ILsVHVwce0ea3j+TWjVp+Iy3U2uhlkvcB4hB07k++16WPMdymgJFzyrAXFYF
mrtEf7+9anvfk/WivAm0iDBlE/i6qVbXE54noSwy8QJtf8TlW9WP0YhC+ttD7YVhPw21TTbIi4G+
1tRRdREX0yWJE+05rzytDtwx9k9e7xTvsMkE88h154dvD763mLybSJMSMlAD3+ybpU4Tu9Yo4qw+
QO/IJP/InVYPdXNe3iVmfGSmvncYQGrBGlhLOeDVb9fSxPIQldcRmLetw/ixHdzSO/1Ipml38cja
VoIYN+U25muwa2qKjJqRkyzyjK1ZeR7juqH0HHUH525vc7IpV7056gyAxG4nFEcIM2GDSVK6qBn0
zTyfcaQug751zIuVWVh1xOhNv71ou18RSBr9DwBNwGFvB83MwkxlRw0QUF52rXu8JeB5HLXM9kbh
HmbvU28Ez7HZGhGqHpab5MCnp6IGIIBpzNxHxfntueytFaEqQiRAykmD1w360008LRBrnYHdnyK8
+TVJqezB1Jll4GXuESprd0aridjaLqN3vtl9FKO9XLkUK7xaOJfUqQroMuKIxbV3pAhIuR4tuMlE
IbczWv3Z01jpsH60vkc+3V6jAae41kVW3HteJcO3v+BePYhQgBLkikBgzM1jRpNOB1IBFxITZNCX
yeJfcy1xn2xtic9jhC25tdTOpVlSLegztzyR7kXXxZx/2RV+1YWBjUmVD903GkO3M591X7peMdOm
wc/sybLz9FQAYsHODG8JmZTatzyTzkFwvreBUCpbPUIwLQbufzuoPtdRVLjDGNp5pb0bdAUVoRHJ
R5GC/H/7S+/tH5qeKyoCbYTX9uhJNAt/hLEWT61/kX6XfR7xRL2+PcrehJCXIt5CEpCQcjMhgyqQ
ZUyQnOrI1ILSSGU4a4I4VvN/g6UG6QaWGttnlTXZXCRVy7WIYze8OLePgtSJqqAxouEln8f5oD+y
c1HSKaAlDioHgc5tXb3LOupf/ioSFjvuxUq7Mpjzerygf9bCVvDEiY7rkQDhztO6GnWS4KDHvxoO
3O6NIVJJLoyeDWlp6Z9mKqy7qh3Uyera7D96aQvEz+SDHynr18H1tOwAEtK4JvPfNslrkA0jWthj
OGgJJC0ktE5VWtcnkrq/3t4tr/YkxaKV17gScVBL3kZH7oAROu25GrHkvDvNHST+iobqx7dHeXWn
raPwxrFyoI5o+tx+yDhrSor0OaMManxwQc08l7iAXIgTP8aD9svy5etwaC3AKWfDkMndDidza2yH
OqnDKhbiqumqDbXBTvFaNaxfPW3wZIgS0JfiBuFl2LwJ5kyTMqr6Omz8ST3YfrGE3ZwWjwhpHcXo
6191UyFZ5f/4IjCmSE/RGb2dld7LwiskcYjljqtNRO0EXutmSLlq/l0EgjdAmKW5rylvB6M//bJM
3zo86SH6pvDEKDDeDl+g3FUlHcCeAi2jM5Wy5mNdrLRRorKwLZvqZLfzUajy6jJbB6UfuuLzeRC2
c671FsewQjbhamV06mCYXyoNy04rieTl7T26OxTpN2A1it5sn9v5uQsPb+dYdegt3nLtUpPLxSVu
r1tvPngIXl1mzIoQAhlJyuKr387tUKs1lZuYYx3y4ultgB9P992kFToFsra1D5XVOx+gXcSf357h
zlkHULSCAdaEEuTr7bANP6UdpVGHk1EhPzDz6CWy6n/jO67TIu/hEQcOfTvK6EySLJh9Ug59ebUc
zQxFIoygH6V//o0JrTAArjBKpFuvWjl7mm9HTMjUvfqjVXBIKay5KAm9Pc7e1qD0BDyT1w5J9O2U
ekrdcW7XaHclxVk06X+T8uOwGPyjztHeSCv5Dj0+JkQt//bjISHsa1RMqtA1FnEnQKQETerrT0Pq
1L/6xrAJ6VCxRkAbVjzo7VCSTaKNHkUSp07GoBpG/SqWice0s/P7t7/fzvVPBwQuO5sCDsyWSckW
SAb0yctQVq5qgm7O9fSd6Y3jPWADMax6FFlxsGZ7Y9IdAM5FtfB1Ix7zNythhvibdmNyTvBQCtJu
WgIDL+xrKcRRM3zvTP883iZWmPKI1Ryw/nSUwWtd99opncz5XqjIQoYhjq91kx2pGK3bYfskUNZg
9xs8ea8sSErea6fTmzI0tbI8Ux/XTznVlcdpEu6qsF0EY657hJpCnqzJNQ/O3+s5wxZd/UFIJaG5
e5s5e4nTunXLPVaiJXafy8UKxx5mxyDz/pOejc29Z3Jg3t5Mr4/ISlGl5kC6DFtuq27nm6NNPwYF
Bv5pBctSag8TOUVgIgHxy1cZe5b/UN9ARYnhbo+IqgjQ2NEN9L/J+dIN0xxMTlR8KlqvPjgir1ul
MCwMGCR070BUQDi+HSt13FxbmFmIRHif4CXRiTQotSr7nk9lBe8PJ+BT0xWyP6nJ6N6BJ+fJzSCY
mbxYMvnuRhmqCcIG/HpwlF6/GyTYq5XGD4KL2B7fZqgoh9gun0Gz0k8p1bqTjpfK57fX9fWBpeME
EAJVJcoFiEbdfgAMIfs8FoQ3qW7qQZZoTiC9wX9RWf3NHHtx0ETcmxQDkrNTNQAYvW6znwoHy+y2
dkPJMxRub19aiN7NHxiPu0dkib1prTRZGJ2olLwqd1LwLhc2TgPFuEFZrI9zUDmuK4PS7+Rzp7Sj
Ev+PkPP2UqA2RpK00gABemzRw4g16dTg2LUijeX9JKfq2ScpfOk16DWYMtb2izdHMASjweveRcpX
3zPX78Io86uvaSncx66X4lEfSvI5y2/G+7qJbVxyU/kxr40kNIrmEHCzbu9XPxpj3LVIi3zDlt7h
RSTMlp20kGz70gs0P9M/NDh+P1iYaj77Xq8/lc5sfZsNzT9ILfdWCITCCkEj8kO+9XYnzIhpTWKw
iKt7+z81Sf/ZX5rynAj7Swuw96i6uDccsCK4tXQeV2Ty7XBWmfiR3iZdOONA9E+pOdOdwt0CjQdL
BKj0HNV3du7LHwplHpclEcy2tJ+Url32g9YiwGEOz3HfGgFVVPu+FuNR23HnPWCoNcUj/F9h3rdT
0+241zNMcACbtsNyEY2qz6VOgvAgGw5wbnUi7ECDHlT4X1ewEPHCQIOXCOkyakebu7OtsJRtM0D/
C46pCF2lHRZrRjS2QZrL6HOs1fPHSldVmI5R1OBr6XfTo2PNog5aW+ZH2umvX2V+DnLRa693fSA2
lc+yi3LRVWYb6qNS31JlI5suiumpNcb4ktJ0+x57U5VfKnNMPs5lpi5v36Q7Z4m3ihtUp/ZK123d
gT9dbX63RPCsuw78/px9q3HWCLw4ie8bT5MnkaTLy1yr8a6uvKNexM5eW/3VyU5ZC57oTYYBX9Ax
+kl1YS00L2zcUb43dRk/gmDIP7w9yd2hqM7Q3l7LllsITw8Rmo5KhdhLiVdxsUg7UID2TkUCnvvt
oXZOLLWfVVlGrHXSbdO0UgaUfMQ2QqVjPHNdtHbseZodLwuMfi7OnRkf5b1vDwl26nYJRWrhu4SY
Jx7JHn1TV0QJyaHjaqdk0eanoXOmA6Ds3vf8/0mCU7gdsfHcOdW0qAWYviyhdFv6Rf28PDkZIKLf
+J7rYaUf/EPj6naoUeuMJLKzLvRJCd+VlZk8L0OtYUI9J7CFct99//aAewcCCxEq3OSk3E2budWx
W+tLglxpbKokiKqyuveH5N/ETNr3MJ7nB69z/GdED46IPDtBBpUL0FYofkA/tjYBMpIGXWclbRtG
KnOvJDntCRmtX08aIaBRkFnBQWuTfXPtzk2hLJesO5R6/VdV5ss7yzAi2Jlzf377Q+5sEnz6aKJS
8EKNY1sQ7bq6WuRAUuVGeEkivdeE44grBAK3R8jQnUuUMIhp0eWDgbzt5tuzYXbAKIuwtSzVnSYj
bR5bBdMPBSCtexBoZn2Jh7F8KO0ye0oVALu35/oa+rX2rRifehcJMof/dpsuwhu8ckUt8JdPmPeO
/wwDRb1Gq+xra1G3MWJXnCURUVD2rn8lbLcPfsPONUAXmgSWsITf8EpALNXnqU8wabeLMb+4qT3+
MTY+oOTpnBR+fvf2jHd2648iJtxyjgrYyNsJI3zeTVHGhNGqiB/zyo0/D6pLDkbZOYyM8qMGpTuk
3Zs3IldG7BGEMCfMgr8PeuYGvlU073yvrh8zLA4+EsXUxIHL0b2zt6UI8qCXcxkgcrUN9CYxx2Or
UxKQhnMXt7UIy5T+kkzS8a5LOo1Gm2GG02JVF09M+Ze3P+/eYsIspsO1NtmoZ95+XjPN8pUdw34y
rIUrx/vWECJfciX+07XYPLhk944q7R/uO7CLBLabxQTjY8dlwqWwsG2moOrK7sEsAT8sNAEOtunr
JaUfzyh0YEwCsS0PthJ+mw4Nwmv+GM0fYteJTgWmGQF4PueKSHtN9y6C7RTxQ97+pq8x0ITRwJgo
f6ANBAx1s6ZNJDsVy7oLPUdi6ZfFTnI2ldZy0eL4nQf6bNp33jI651y0Qpxnr8svHalNdsmq2A70
vmnTIFWZZwaTFXfhYI/9Xwc/cv3Wt8kNuF8qFVieU0AkPLpdeeHKtEpGdELbSc6P5rK+RCqrAtVP
JXpXon9a3I/0+UNf2mMc6JPr3CVW+8vgNr4VCB8UjVa2OZ2R25+BkoRbQ4lD7aqy3PteG75LSO3n
ebDzi4HK6TmNlqPS6etNDyt75YisclRwcNY//ykWlYtZJTLq4DXhPZOetWUajCBHMVO/jsaM9qPf
t3N6ffuDv977xL42bTsAP3TRthkdcDPPyhU5t8Jr5EQzUp6mwY3+6NLcOSgj/IAx3K6tR7pKXrFq
e9MY2aytmjkSfoHyVKT1dnmJLGvwg4xeF9u/jseHPkF//IoTZEMyPYKSOQ2lO/29tNpgnX0rRctF
XxzxTqi2LU6ap4bvo9niQaGJWXxB7LaeL9gMyz7oSr37oxpycZQhvl4j1sbhg6EbsXY6N1HKYmhV
lKdsSpWSC9mj653AS2n/ySrOoUYOxcsvLw/ZCSEE1S4KMNt0DY9k/nova0MvtaWL8mXtf1gQN3xp
ndE/vAdfX07A2UgOaelw8fIvtzuwztLUmVsPP3OoEc27zLQi5/uYjTjVizgvxDNQGGcMNJx3+1DL
NTwmnUKl0cWjj55e8nHVoZ7bvP5q0k7sgqpyzTgQehW/k0VCwVwNcUQFRVueLQVWKIj92v/c1GZi
BRTUsFuIRuG9T5cyflnUUpuB7iE1f4lSJ/7Di4R6GoWmy7CqiIeCJo9pK2e5hTAi2MKuOhuidvAp
jkD9nUZNOQ4+5Rj83Q1QvebTVI9zclniMq0DCVdWPhRZrqwgq9AmP/n5pOfBjPyb/4iTi0yxxU7S
4dJrjVCPAxFe/K0FCYpHgdlLE6lBH5VbS+rRe2vKjPoOUTLcL0ojbz2qY674c6nRPPrl/ApQBMUX
cNiUrWhH3K4Q0FMzNl2q2NJL/EDiwH5yBlmgkez753yOvfOv7j8oR2gG/wBIrAyG2/GwRnGNDuD3
ijOJv3V2U597dJbelyMS8m8P9fpokZuSoyKbRAJARnw7FIr/soHW2YTm2BTXSBjxozcbIK+8bH6E
dnKUgP9oed1eR/T12FVcfOtLs632WP1sAYgC2ztHDr6ls9kuX81UJeqa8X94Ki0r+rtDc1eGRLCR
fJ/PlV2cKko1y8lzIz/6XIlp/MxTnVRBRjM4erTb1vinqpu2CXhcmq+qt9P3yVRRPYkTuYhnxJ1J
9JtBjveFlqIWR7ZlTqc2cxs96M3EjxGx850vXmfJbw6O2i+N0ZZR4LiFU8NjzycZLLBkvrRxoaoT
IJn6f0q8ST/paal97wdgc8hHjOJL3CFsE7SJ7O5p5OZLmJSq/SBTTf8XFDoq3bUfpUvgzSUB+7oa
X01lqy/ovLkPeZeZ/84D5iShay/J38R3bX02JtxcgjrHpPePJRYFbZK08T7EQ959gcG5UFDXoq44
1R008sciM8TnBVqdfC67WHeCgn1af1pUPMbvvciye7QMunTJQ1PqpfM+KpAJP/mEXRw8pAEecuFP
X6w+dvqTBl/5m9YWSQcpq01mqkFug+QmakEUrzClzEIFwqygqhFlH/JsNZi2jUg9j8gy6QF89rkK
jIGq6aWiNvGitJT0tcQhpD+5kT2ngRpa+bgovxrfq2nRzlLSEzvY39uXdtVFJ5Klac7Zhb6x2d8j
xwycMEiwyW3rB6P38yfoIql3amf+4GCwbX6yDubx1BK8wIQBL3l7mPpeYrqjHAOrUz0/TbnyLiJS
R6CfV9XEtdWzOvTxMq0FPMe6HYZuvN1A34NMnpaxdi6FnB6pNEVnR3LvBq3pT58i6ahHd2g6ZHJz
YY9BLnQthX5uNEeYV7Q91on9fKj5Ret3XpHZqxr4FrCJYKCZTLOHvURJWPfiqVwbaOo5fosiuZs4
X0eJm63d2YIejdGgmCBHp1zuEE1JUTQtm6kHWWBqOLvXfVt/mTB5t8BPjTGYClmOcWj6beYFXa3a
9C7ClYHKVt3r5gl8SR99qJ00s85VZxZxEE1JZJyzwvUuXQcV42yglvS+HTrJ/zqP1yvHz7tAjKKS
F9CLy3DCOHIuA+UM3n+jnjTl1beGJD+nmm984KbwynPeT/4fso/GP9vasJegSSInuTaV7L/lOlzU
02BrHO846vjgo3S76RS7lf1XUw+gPJOmU89RDn8+kKoc3fu0TJPoHJm19j2rpPvsISCGFzG8Vz8E
IsMxSwlDOYOSQvjZbszqMY3jaXiydSW+VW1jz3jOtMV9Fy+dPGVL3OgXvRXTdzp//f3cTim4kCwy
XpQteifQIPg8T5ms/qCLVKXhJBcM4BohsihQSlTWSZpe+g7ON7uKbtr8ktWp94AvAGEdCtJ0Uwq4
VyLAFon6dQ/FRV1JqRDazPJ5eZR5UQIix/Hk5CGr8yfngF9oggl4ULpyJMTZAuOTOteq8dJIe4af
Jqb0E9JLjhEOmdMQjMYYMwat12Z1GA1F/F6WRCsflWjaP+NUR+9Z4jn4mRZfKYIpMsfvJYqSWlia
U/mPrneLe1ehULycMq0Q36ZEthqRTiezEygI5xtF2vnTkPfiORY4vZ5mrff/Z+HHf5raGl8GdDbc
731lpMVJ12z/sz5B/j93bhzV4Vwuhgd6KDJR402sugyBqUT9afYi+Ycyytg8TX1DMoc3sUyB5lhT
EhTu7HdfqkJ0/wxars9nMPL1MzAz2g9WYjhPxdKYWeirprCCtoHlC0ARuZvQ76r00hYaklAtqg/W
heai90/Z5/O/JO8ef3VjKqu/z4UDFXvJDfUfyUTZnmMxLZ8deCzzZ8+SmJRit651p6RsR+1pnFun
OXmxSNNwSDz3Q9dVyScFKdJ5dDK+XkDeDIduabsEtdHSTYor50d+bK1B4BhWtkuf8hb2wxMSzIX/
4Ei7Gk9DMrnTeVlmLw7GPs3Lc9nQ7MDoZh6s+7Kbym8Y3nZT0Hiedo3THo8ApGjiv5OpjJ6rUTQ5
5ka1/s0pzd4LCsuSH9S4LC3SB6YNJVUjHdRGp3tva05untx4tv4d2tzrA1vB3QkmBFmezVi0bNFs
yD9JOMfmFS2p/DEbIuE8eUYEQFLOdq3fY4BhO//L2XktyYl07fqKiMCbUyiq2qq9WtIJIaklPGQm
kJir/x/mYMenmg51zD4ejVBBmrXe9ZqkqurSq+K8Czo78QiRvdmHiN9aY7HZq0tdPXbZDqst9bY8
Z2SkZTB8c1/EbVbPOokW6FeLYwtJ/WG55N70qMw++TRC+UWmS3GHBt//Lro5UPG4kdKS7HlU6ohd
zaRjR7GortzKqe9zw80px51JBK9RXYVHbe4x8vWw+omb1aa+Q3rXlA82Eb4yGSrVNzjQMsONaYms
8GCMenkMHFuFB0xmwhHnVrE8BQwcumR0igxuTh42PSNVnwdbS1U2R0N1BRKnMCu268GdVXPVbm71
08hoVy+bKu/XlByfwjzKEJvSxMqrIDpkvLItDpclJw9qNeZHEk7zPh3dsv6EBTl8ErsgL+0K5akv
ylOVib6I+3yL2lud+/lvJhRBkMLqX52j4U7YCATNan5fZga8Md4ls3dQVu280WlTA/Vr5Zy2Cbgx
2f0K7/EeabNEimyEmhPMAXxvu2pAGF1vNK8Mo49ytuLmzEm1Idy5tVl2gv8aRo+isIM7HVjut7yM
5vJiE2L271EFT81R9lHRHrtGmg9r7W3rblHZ3QVzwTch9KcgA6VsNpa13YjLyvba72ZbaZGQQTo9
uLoNixN5td1yteqlQ6TTt9bnrVUjR7O9FFcaJ0+POYXdfwGrczX+Ud38uV7xMI/nLRhHYt6Igp6V
w3bpUaXIY+vW4YNWFtFbizUG3gFC8RamxpAVKna6uWQ0OHThb7VMnoJ8ILvPbEtTx8S5GM3lbGfm
z8rdpLjaptZ6IDfDmdJq6P2rGg89cRJNM4S8pF49Zr5P1Wgq298eZlXl1walKRVFxmfJByyzL4Nc
NM9GaZgDF+HQfi8X3duxkML8gdi2tOMsW8dblbHMD/OCh9cVvlVDjwzA9cqjV0TRhb/obU5L8mhV
PMDzyY7FPOooEYrSeOoQkxygxyn3OirUiHN8JRYJ0UvWOywWrd+k3nnhkTWOr26/jndNYa1m7CuF
jWM9Zaa46i2BmzdZYuVXqkuXaHkr6vsk0JCWr+ZSF2XikvgtqAos44ry1ENYxarfmhMhe32NhLec
XNJD1x4jea8SLiHPo/NZKclZWG5T+QZ9N7djQ7pNfimncrXj3tFNd59JPstlv2lb3lYhbi0vGyV3
edMzSSlipipbRLRlV+3sl8K6qzerjWLfabMpXdnWOsm11Th0BGOIsrfZVhX7emXoM812n8JI2wZQ
jmFYL3b/meLQBH372WyqKotr2Yu7waiD75Pb8scqP/dw/lnUeicqpBJJnnNSHUUZVVEMo6B6LY1K
PAhmkGOqaytYjtimzjahNPVYJVxOGd72gUA50vuzXSW04OrYiHwFfMjtwox1uLA61ODNt8KSm4bG
s1jzjWUtdIi7FsVNPCGzR2K5gcutXGSPhmFNXZJDqfm+5FXkHLQ0M+zehclnWk2lPlmyN4PTXKpS
XQkPJcVrWZZUcEE1ea9DZRpjQnpl8CXcQD0OttdUbRzYU4YVW9nkt1i6Z2EMeDzNt17hTkG88bfC
FOzBLaLRNpoYra8D4JGXhrsepj5k4B4Ks6JpJ5+Te1Txy5O8tZe7YFor0rwy07+noQovB3uajaTj
aW/kk+a4G+dYcQxO4zRHt7IXAdUpG9eT2KKAxOXK876bwOZRnAmV/YRRgAa4FbVZPAW1GJxU+I54
raygaePK1dZN5OuNb9NazucCdAG7H6M2LrAhMsLDZGvXOXGgy5tg29wolqtl/gIt8IihXCbqgTnM
DnJpqJ1MJyuyiyWcSzOppFeoRHizVx3wrLDekCsY+yfJLdav5dQHfJTC6YiNS/fo9F5OVOhqrwIO
TSm32EbI/g2hLJdHPbgwpa2GpAOuiq4vkj6vwvna4ZSqrkNdLT0beoB6glVecLW1sLLjdZYqO7Iv
lUxaf9xu3W6ws0M45c0al1DluFwDV4FqQDObk0ZPojhNqJcnRBmSQTmsCOKC8ynUF6VtWMHR6jv7
1evAgE94/LAT5GKaD/RGZZ0GVhdGN0VN9GJsZs182zheXV82FjdWLJwSp9mMkcmTOShrTItpM7+T
p6bMY5bbSp2qZpavgbkwR6KByO+9mS4qkQWGb7EXYVlH0bIyLxhN8pRyvwuvKK8dNOrgpO0J1Mrw
D5JxqYkxu8MG7kj2W44Ma4wi9ndXNnJ8iMamk+t9IhQlCnqXhgOoiuwDaB8eipSEGI3hOYs83s+A
q9CXIcfUhxVarGFiTkVIVdl53+rBHmXSEAbEicTa5j4HO7lRixScM+YAVctmUmUAUQRyjWt7HG67
pal1LLFCgKnnD41IQsXiTfyt8ZyjmwMfxJkXwR7n2yPl4sk5NNdZTD+GqvQ7zp82+lz5U4i/YqTc
rIyJx/GrU+bP0P4Y64iQWozYzbiG4vxC9exSrbm+DmM5585P0WEXFtvERA3H0JCieg67JWKcgQFa
EHueXjSaPgGu32LkmE6BUw9pD8PQiyGloyRp0fRwpkURUSNqM9rh1GBIcrU5S8XPwNXFOrVe3bqJ
g/Bkizenq7cEreJiJU436XtvK2bYpZAtfsk89xvagjK4Ub0kJcXuwi7gHjSL5j7jLP86eSPXSMW6
3OJ687cbjgdqa6dX1CcE+dq/urrIHlTbyS/D1hrtjVPr1UhxmluQXjpY1uzqlSypkO++mHpdZaKz
2fYZKYXRdZWv3gNfxHISRS9wRH9hB2nZ6eVzXq2QXGoIbFbi6sypksXLg2t7KSGJo78Rt968csOr
MuxK1G2MRQ/Z7LsNFZcwDpUypjWJBuX/9r3Ni649MRafC0JG+PqTXr5MOHKQdDca6q13IzAtS7vB
pdW72k7CwXHuF8daO+A+2dwstTlA6awL8ez2ObWmzis+8zySkZT4kqj5WDl2OybdIrJrW+I7l8x1
NTqHcinaJtG5LJ40dsES1quC71JGeLZdi2KaMzJq/LmPATXHJ9UvHs5YQ+H2V/jIe7+KoHTrQzkK
enHfmnOceFGF9Yeh9Mc5VnVkvGydrfrEAy3sT3YrJnRVUxvGXuejruVPAIm1Ju3AoNt+irdALwzN
nEiUB5an+4P7L/teGFWQx2oREynhHOotme7Z+ObJcbJvg3ZrhtSJRv/XIrOWgNBNNLTTVKfxUFdl
dZijCritJv9HcHe3/JHNIX3szTI2++ckc5axWVW7XwF6gIHxSLn+WrOyuMpxAhN3XoclTKIBxF6V
4UKyJPS9ZaOZncHBOEzui+kU4e/AWj0yLKwxLA6VXobgZm7d8aGb/OIr1mx+cyjpEuoY1HbYrjbS
9H7h+z9ehpRdUdI0ZvPTMmtz5hIuwRQmFU5PtpjL/GI0IVlehJkzswHNpfvdzvZcpTXVWQ0K2jlf
lq7R36eg6o2EOBNTgMC0EQhMM6vlYhe+idgTmytjT7taJlM4BQ+G8hiRYAztQofNMLGDtTkEEydf
aN0iZoHR2cncCWK8h8rfDckBxX5dYr/dwUF/G8kv+jFVQ1HTRjGVOkCWmurDajnIApn69D/GjNi+
Q2Y11alYCi0PVGZNBaaIdeYcZC4fg7g78KBA24wSeOPz0ZTa+2IKzYDAjyosN52yD3qmqIHTpWox
vd/S9+kpdLmPO3FioPeuSrjNLK96jttumD+jQcnLJKeIejIWYYwUB4txIRnOhDH6N8XdrKcqNmqs
LGInm0muHSjzP8tWOgS0L3p6M7pcfmpkmf9s6z57Xday/DZRMYNTY/b8Ii1cmZOsy7eXlaRyOy5c
A2lr44Zr7OAmkid2Q4Z3QH9WxlaZ27dqpc85IJcIzHRdrPykSVZ+VGs/Pq5hCeQyiKGqaaglt6IC
fMaLteCCSPDvFs9hsM5G7Ob98sBxDY5QLcb8XRhu/1uKuRcol8pAJXpz6y7e8Ol7wL3LecJzp76k
I5h+e9voPBZsoF+L6CHtNcAnPW2/CWwbFY6PUkia/hxnWOWGsUkfSnq9u4Yvku5QxwWQw3fLGvri
AKMlqFIpCNaKsTUemKp4m7oHy1kb6uux0gkDmU49eLSh5ZUTbQgEKrt1vqrC7+4n29bfo1rU+kau
TTgzlpwDLzaln4ubUhVhl9KCY3u9RHN/KAcZ9Zc1Y4O3Epj/OiLxsbvCRzJ4wJhst5Rj5CgSd90s
M0UIKG7C0Rif69nYfuIr2T2jwA3qY9d1IMYTs9vbYNj6nHQmH1tgGFv1EA9T5722LV45h02GQuz4
1vBIElhmx5ZrdOqC41ccR7ctjNi3Mw7whTuMmZjZG2bSck4/bBZXNfrmETASvp+Hp5Np9SCjVd49
Wr6a1itgDfdpo0xmzKfpmFNYpLKMczD3DZixWS51C0iaNKU5sGaUAW7ftqTbxZVaOyspQiNq0nV0
ljZRU4PHmQ2r7q5Rjlwv8iiqw08uM8PfDQm3Lz2ObFMyr3sJXax1eJln7VxRpplyfmALgAoRhzN9
GvKqU/hM+3ObNBEeuEldK+fFc3vGFSNZEPvAxeisG1k441UBgpHFs0Kve1pVvsk0K7ugoZe2Fqac
8yZ+zutSvsDL7eUBx728OmSFR1LAoCaXYoDB+e9snpebVertrak5R2/N3prZlijAxxPlr77ytt4e
LlbZGBf+auYTkyB/yo4tCGt3GqhZvkfLQhPriM0+isyR7aF1ZfVALqxx5wbCfRoYnpbxJP3gAcly
+1XiV1mmXR14Ih4Mm79yWYkcT3xPd/SEs5uBASwr14WiYfQSh8O7PhRjttONh3EPjOzW8RuFbPVa
TCGXYZAZImfThwyuSlVNF4Ai24TG1WFX1HVFmxWspsBt0ezwyqglxUHklT8zR3tDPGoYWfiKLXnD
CMYe2hjler/EaDTsF0oS/9FtlmBIpiZcrvJeWFEsAs+4bPQ6utezD21eT+1UXjSrXby0GwjSTYGd
ozzmwShK6ntNW+I6wvu60awUKakDA1dCNdTcJUGYRcnKrP8FZyCvOqI+673D1KyyODK1zR+gSDXk
pligUqK3ohP0+emrJ5fgVi1GzVStts1LCP5Vz0hJsRHqNqpvLAZYY2zrurw3bIv7XE16qNJu7LLv
OYQ/EUutOA1JZkYTFjab28YmJdRTRn42pWPT1WPq62x43ZoO0qsSHBUxporqBeGi8bNiAfwcoTIU
CUOK7Itb29XdMFI1JNssHQbi+Lucpk0B7hWl6KZU+/lAoKFum6umm4z8aJmDcRVy2vkpZiludxh0
kHUX9dBsbeKTi9DGovS5bYbBs25cd5yCFI8C6i3aXyTMdlAWx0jZeZ8USlqXGwg9A4VeTqeKUZgX
T+QNUuK2eg5B1+XYAZz5LpczRywVRg6dL+L4WZkOR9VtoPqIksjb7LcWEsaP3sXgNamtxqIOGPG1
iDAmiJsJV/iEedsQxFGfqbu53UrrwM5oA7w8VqL83Gha3ZNvNWZO41Bsr6PjzWZSr37vHEYDsIcK
wpqqJOgX97VvIHFfF8Qr2bGCWXK7GmtkJTJqrTu97a0lh49XXEMu7Z+zLSx2FoltPXoUz3j+uR5z
3Lapr5hyhEXSVqPxFEjsRPDMquy7hg6ne8jsdntrYTmEl73bTS9hWeb3vgyPZS7M4WIxLGCx1lc2
gIC71i78gii6HaN1/sKsIhQXqKPaa5og+WY0OScDKar8H3Vr2PfbvA0R9aQeIYfSAtwJ7h+SqMIN
0DajcgDNCdyGNrN2inRvsvUhF3V44GDNI1CbeZIXPewuYCPRMABaSXtvblTjFByW7lx9Wt1s+Sq5
qx8dPk4ZN8Zo/+7Dgkp3d8u7GZ2oX078xv7OrSpB6VotGRC5w38zS8KxdsthXJ23JmpoQQOWeUyM
hYsuttWQAPmwD86cAeqD6Xvf/CWgbLBVVv6EDIHz04i3ZxUHGHVEt0x0QfvCzgWZIr/GMw8rK9Tj
+G4MpEwQS9Rd0eWtGfc+9mEkuftjnvadHJ/diEyw64mJxpCuDcI5WmAfda7wN0EYCEnX36GP1OK4
GvTVKc6iXDa2KvLtFIG2vyCPdna82KNbWTWzposVuGqKx6FGRVYoK4dUlAetGwOAh4A/BncH14Of
d6m7dZgKUulZzbHcariPqRlOkSljR86rd9TO2BqfWkBnMmtF3YzilyiUKj4teThnF/NQ1lQ55FQ6
K6doadd22jSLAeNE53A41aepZB69Jv7gyOlFTlJuJ6oWkRtxlTmQmaIFtiYedXZhPNnj4oY4zds1
nKg4b33OwTSQVlc9OrkvdRabWIk22IWu0nl2ydXtPsnOWEzAFy4d92IwfQRVxGbaVNadaRivZtHO
7WW1zJIsA9xTyv66wLBievItvVFfGeEW9r+CvrSpZ5j38YxRREgX4qk3vJnWfptN68Jbanu+lS7o
OaMCobvfjqH11ifMj2m+jkr4efY7i7aAaGgcZZvroSP59rXOm3x8Cy3uzk9m2Gd+suAqv3xmzqLM
51b7ta6SLPJb62tvCM/0j03DcPAis7Rmijw4W7i9GUu/M3io4YrvHVzZ+sRjFGPEfE/aXrkSCR74
4riGyea2AmzxYZ8BnVlGHCp3wPWph5EA6sIoBZeHmreDWmKYAu9Ce9tkPLWe3VNpTLPwgtch02qF
0zyaki3lQbQIf/jS8YMfkx/WwXgqGZDmRewufiUGUKfSbb+IkFvmLaJdxf0vXJzyeinLZrzzVmnt
nNqiwdobxUsWXC8KjcapdLRub0y6cvcUkp4xpw2Y+fbgC/79fWyGzAjw5yeh7y0v86V59gvTWL5l
68K1wZBkjS4U65uf5lt1dAIPn/SlNWquzMK0maEAqc3qajUmvJv9Iaj1xdDO5ISMXVPOXJXTUH2C
AVXIYz8HU3+lNnOrUu21Tv0Na49M0tsOoUqBO13zQsEt2eKqo349OMbaBgwxAFiS1XO78EvNjnnE
HrBabobVo4XZTO7XdFxGbBGwdV6/TvlS/FLLZqlLn0OgPixunX01ctWbcW7o+cXrQIGPixmRGd+3
zhSjnm8IUeL6c1MMzer+Wz7UWUCD5UTLRS74Qwn3xppd5myXt8mTFbkdkJvXE0xM6wXFEbiSB1gf
xVME9hajojHuGaHmzaEOq+3bKoP+ETm09byGuRnQJQ1lOsii7JgeUCPGhURoGzM7KW47+u37EEYj
zGV3aL0487Pi20hgiJVoT406xix0/dLa2zpTyGrTPFiTLX+ujWd+mad6uTLws27gwfT+5TTgaU9n
5qeGw74gxLK+dKpKQhIYtxvmP7pJ+1y71z27Z443e2JuI9aMAF63nOubJiAEc3ZHJg+5I0Qb68IW
I/O5FhKGAPj50W7W8ix6EQCZBo3uDrKBz37YCka+jxUn4rNpqAEwuhUw5CYvKFYGGg6sg8byYXkU
vN3nUiInOdS9Vl8gGoWPWd1a9THvsiB47An1fpUEVsLQcRfvLep1vQLAeAN99Oq1XeLNS52qPFp2
b4c6wIs5r4HV5oWU25thtGbsOhrZXmpzLi5m2Mv9rYd2qaSP9ri+I9WBX+Asx6AG30nwntk2ixs0
616TiCmrcvDmgXxeLv6OiafMAjeWXqC+yZy7KV3WFgJHRb/ObVxHJNtOW7ZeAGXl7mEIh7a4hj5l
tCQXlm2Tltk2vWzwA4aU3nH90fpW8bMyiL+KKTCHKycXrnVcpSy/qXGGnxwWRXU/CrdkZmmHPUTF
dRsZr4y2uqZfomfFcj+63fUMeWK1fjEmUHsYwDBVZcw76o5wA9GSqxoTKDpwWenGNWKZbeNTUdAO
x2bdY48fUOmog7usy/1YOVrwShbPjAtOoC3OVdBw4lkRDKtcDxznUYSD+skCxnxlog/lQdcYUCcs
S8DqaivFdb5QYqUarY7mcNtDB72tlF9r6bjPZrRkTcyxz7qxh3W0bwyhVBmbjIC+5PngN/R4Axzu
flCMkjmMwuJIWGpxnExhTEnA1Mo6NlY0PHhDvu1kP8++7XPl32Otg+Nr23OIx8ZWh2talOt6X8LF
fXJKKdtrFfl9kWaurvJEwjYY08zL8pAhD0XGMVSMw3fcAChfe1MuwC8tTx4tu63a4yTcCOCHBhDg
dVx0Mq3W9K3j7nWTxsIH5xVNRbcdpAnZDaytCPLULKISH/TAGa6Znqz9F6vawjLdXCP8HvRD6CSS
jASdsrkxT6ha7IAJkhsi91Ka/XirFxKsEqyQQNbDtu2u7N4Ati4sOrkjBYL9WXpa/eIMZapVl+aO
EIFmm7SfixUmqiLs+aWq1HZRwaFowF0NZrLwgeoXVSjv2VqwJr62uO8ettbyqQf+zsr8F5EMeji+
SiGuRyY13bnpUdeM60RRBfYqKnVsl8K71NWHTzlXw+L3i90Rlt/400V4Hp1R32lSpN9uXZgIAe4c
NHx9r7cgO9WQOZbVyZMS+/EPftq/CHn7Q//hfyLBBEXc//v/8O2n3OImyrCldkkRvsYyuX/qSRI4
tczu//ujSEWGnYt7FLfKuUILBx6rWWsRJMKCUOCE5XjK/Xo6FZbsPvAqOafR7tbJewr7P9kP+NGd
UfKKWXRsOx0mWQWvvs4IRaiDtjyxF2oYm92P/7w+doIwkdPYm8EEPPty9Sq2DOpIBG9gtS+bTS+X
IefoB+/vvR8FgxkNq40R6r/WB3L2NqiXKkqg7JEnO8P4djKrPjTaY9xbKe8D+uQ7S8Mipt2mjkcd
wYT+z6VhwwgfBkT+SeTLH6Vr1od8hlNeTv1HviDv7C9yy0zMqjjXWYxnrFAkcVJIo4wSABD1BBEg
uG2oej94f//Yb/xBi2RVROjyWBA+xgrnulzhKY/mkM9kjOD2WTd5t/acgUDbJM8RKsCZKUOdWMoL
EpmZdHISzktbF84JPo27Dxin1IYv8/Tfl0/kwft2uUZR1Zzx2en2AqQavOhBQZ9PygjaCowth5Cd
vz/o31RVFF77OsU30SXx2Tl7kl0VyLkJOU1g5JiH0SpBCI0CYQNXzhHrXpuva3tF7EAkTjyjtw4K
9lO8zeIjt89/Ly4H70gGX5BzOVijsx1qFNbAfIWe3yjq5QdDFiagKz4KX5DilR+FTv/7ZOVhu0TR
2Z3q+fl/ruSqGqyMWQgIWWCFtyLovgvhGwyuOFNRX7iHOtfzB0Kfd5+5G3mwW3fC89kz/SVUBtU/
u8fT3lEQ3JXIyQ2ObSTEwcj9NTGt1jr+/QPvf+mfK5wfSnwxqwkqMvKcP38olJPFlTWDpxHkA6U7
RHiYgOtxD++MR7eWqW1J+Kbd9FH477vfc88V2dW3AfqgP5/cuRIzznaJWL3D9LIMy/J5dRpw13mZ
27u//8p/HxcIfPekEC5LLq9zf5nSGSqhZRTts5rwZM6rPFkbk4a/P+W9X+TR/iI84rSwzr0J6OEz
MNeA43bxFHrinsnW1LXXK+z5D66r99aKZ6MLQ2oa7NOiP1/eVkeDDHBrSiI4XZ+Wcc0+uTCEvlq4
NZjp1rnZHFMxVF7695/43ovELA8jWqIVEdnur+B/Ln+jMgFLJ9rgbbbbb41N3NWhiUZnPvz9OedC
WotjB9llgNzTY9DonN0kg2GRmbD6EUIDhIS4xrLjqtE6ML6oYbVWlIzz5L0pqJKfZicsPviZ/744
YdagBMAqxsVF9TwHftI281umz0mGuXbiYvIeV2T+Hca5wgjRHD+y63tv5WDwuDu3OoD8526cBRYd
1YrINQknUx9JiHnIyBA6dKUffnCgf/SksxeL3+hWrpIXm/s9itXWIiiiqrNDSxDo5d+/4buP2sNa
bUwtsCY72+BgX1muMjdKXKN0f2BjQRKFU4rPoiw+Cix/73shp/h/jzq7pShH/ImpVJToIsLf2q5z
8hoBiwj89qBtEjL59592fmracAZ3iTca790U2jt7Hp0Qxm9TPaWzMVsntEkL3K01OtZ75oDjLPoY
5OA9ztoMH5xk5y/1nydjJITicL+Oz5WNlT2heLTtKQ2HOvzd9n10WTMfxlDf6j/Yg+89CntFk7MZ
a0LPPTtjfAz7m3U0JyS1OvwN8d5NEE08j1oZH/UU599v/1WIyXY3YVyFuXX/PFaaZlJ2mcN1NZzl
lvGM9Vm1s4qZZPiPTdh8pJk7Pz153C7dxUcGZiPumGe/zBqnvK3CSKeLUcKk9MOT94+0AqUFE9a+
59/BqO+DL3d+pO0P5TihYnP3rjA6K1lLT8sx6OFvhkxEb2zDqy80RiUvCiXxkWrDS0GE+qtikuH3
Yl3mp/+8ZCln+Ir0Ug6/+Wzj65yJm1rbMW1XNZ7G+tj3j06bT/dtEXopc9keTkn/0Y9+Zw2h22eL
7CGsAZqqPz+snij9eciY1qpiqOPbxpZQu/q/c1XCNvj7T3zvs+5afTfc3XJZTH8+TE5QR6jNxtTD
mTGJWn/+1KtiuM+stTiOEjaaIXrzg89qvbN2Ld5rwIIyCQU5NzdvyiA381qM8NWV/ckG42VEE/rj
j2bsowup5/k5KLb6qhoH+4F+sHkFQXZSiZ5XkpvDXC2L2hIYC1FHmvWZE1ukjH9UPb/7r4TCtvsM
QkI9X/ILHT3x0hXUZRP5nhzDLWaVeBeqMYYL5XvNz79/i3+Knf8tLPflHqCIQa8O08H8V3k3QGlU
6zKlBSIypItL8DJGk36a+8n5VNrAxHaelc/RAP7byKW7Jm61PCB7yq7rshkudNDP0fGDf9S+yP/1
j6IxdfGUxF/m3F1GAZLaBQ7saS389hrYrj0GZKNfBHlZH8Swbkk/jN7tYG4i9Zoe/jcfPZUTlu0k
svYf1IvvrVdSa0JKb9wl3HPvHpj/edbbjKi3uWivIZyPRzGG+o7+6kct8oAZ1SI/WK7vPROPCMph
TGa5wM5uLsw6zc2Y8zFFUlTBmLH1Psoag4dqDXUdM/wDjmgzN/jgMnn3uUQO7B6X0BrOE9Uspuhb
AUxHsLnjM38Yu914diKplGlMgc7WMHEuq6X7wSd/97nYIu4HH8rv8y/ej8VSTl43pqbdOBdBVfs+
VOSxus6QiR90v1oMVVChfXAU7a/xfKGx27jVMNTG+vHMs2GGEjzZDhIRrDb1S1kuw8GefO/l7+v5
nSuFjCB05uxpnCbPjQfgnzbeGG1D6qu+SiNsii7RE0DCGPLf6Jx1MtiLnVAtOFi1Ts4H9d07r9bm
Q5Lz6VrQ/c5LEUqHVdVWwVJqKv+68qHbh8Q7nShah3TsbOh/cvjIYeedc4yHAsdQKOyy97P1y+WG
UW3ENTZNzKCDtebCXgHl6yArk8Cb9X/fo3gj2fu9TTCzeX5thsNu2OyHY+o2q3E9+IN6KGAD90cT
UWWZmM2YH9coWO///mXfe7fAO1R5vFibtOY/r7IRqYUHA39MjWkbT2tvtRejJ8wUWW54b8NxR1mo
1of/j4e6oB17ktFeTv/5UNEOpdl4XNZ+XfTXiwturkLP+JkLsZzMzv5E/u5af7BT3qkQqAxYwjbv
0cbB/8+HrlkV+I2bjWmftQMguTM9jWuICNeJFNrVv//Cd+p2kjEQO7Nq9zyh83JktG096ZkabEWM
7KA7u/LmzXkymIPGI3LvxMHj+zjWm/ry9yf/C0rkPmSQSsbs7rS1J+P++TvNbuPWXyP4SIAHzDdW
+UkyxPyNaGM9FsIhQNURyvsZikwgdofXDBnEsM2rhmzwF6Y587Ww5644wIpCY/D3f917u4qbmo0F
yklfcfYRPD2bBic392II2S0ce5j/cCJumaybcZbr/2oF+M/LAPwGwqVMI2zjz5exFqEVSEkXU0Cw
jL0RuwMbJPNU2qP93y+A3VkYsimhbSYBNH8+ilmTMxQIydIMXvqJKvhzxy4/ccDQzkTKu4vstk7/
++skMhejPCz4SfE520ho4Xof4veUEgYOfGB1091cdmsaZRBTXGLjHv/+vPdOC0z5wsihvgsJlPrz
N4adufV67XSq3cy8WIrJQnQ/jC/IJi1k+VbGN7TmDyq899YMTqjkwGCRubss/vlQXRaYKyJDSEHF
ncSPJMS0pjQO8AqN3cLA+eBDvnNQOLCK/4+zM1uOG9my7K+U5bvfxjyU1b0PEYGYOIqkpnyBURIT
8+gOOICv7wXl7S4xJBO7y/JFSkrC5MPxc85e27H5nHiJXF6vDViAqVrryJ2T4qZ1s/5jbznzgQxb
8fn37/MXj0ZWHXQcz0cC2Ft//kOWy13Ifi5Lrqli0r3pB52P/NhDuCgGGsYhzS9vRGW/uKCDOps9
nFLhygJ8fcG6cRCtoK+Iii6J97WnXyons46YrtHVTGP3G+PzF68S/CZkYArEMCguD0rU4QfKxoaO
JGtWRGNgcaAtwqEj3XuLOv6dAncRCa1hEF5qYMHIL1+se15K55mXTVOk8nQ+uja0gy4TwztMi82d
p5XkQGrU99kgjbNskeS4MlzuDD0kf2YgtL+gBncgI9j9cVz9XHzbjR+TuB9uA46BZ8ZDfqzRvRyT
pFBv4cy+Y+V+uvn12Eoa0v3ZKWsxbcw4aZ+L3F42dBjFaLdca3KvMLurPzY0ghDEzlPyKWQ7PjVd
BqeETiPxouwmQ0cCSEDufj82f7GFUR+gzGYS6vgUwF4PFUM0gFR7horpKUGvUhWstKYRigsNYaAt
iuMiQokos7HfmPC/ujLZelLbVCcgG12uMu6Aa3yaTFFu+N/wq3CI1xd1ixLdjUxllR89OWYbLcPh
jUDzF8OVogglKE5sDFfLev3ICYKxWrXmFEFTT+lO84oNboN25Hb45v3+7f5iJYXTvV6H7Dg8lItn
tFWZ2OyGE6yHeO3td3R1oNFn2rTDRG/kvPRHv7PGNx7wF9N/XWlwsCAuMKzLrPpsukNfNAji2xki
ikFDLa3eYD6Oi55qVgCQIO329w/60ztlNBNfumu1ggTf5QGFzoHGnIJhZvZl8laaaX2wGkcf6MR8
q4b4q0sxYCFbEMQEP5natXk5erkPP2Pt2Twj18s2xRjQpkSO+4045leXgkxl8wUDzyWweD1SarOd
88ATc4SEmJx91TvD1qXnJaXLSZdvjJV1F3+1OAAdJFUJZ52UK327FzMxQFpDIy24hYxu61sauHMP
2VwDuOX3n+qnecd1OGatPiMGTPdLS0oEDRrRiwXWYcbBF1Bzcs7cFjMkBGOoZ/AOTofBO4cTfc6/
v/JPs2HFKnoEyizgHES+ozF/2Ae9IoRksGbUEb52RzXINpLoM3dqEPOe3Pj80TBLvf/9RX/xDV3y
d/ZKo+VccGmtlYLYQ+5q0sJEMxz4DSt7qGeSer6i1fZ/cikbK4P14YicXg8XD+WcSQ/k2i2lsL91
JfV88HU02If+3wW7//V1+s/kpbn/e1zIf/0Xv//atDOEsFRd/PZfd+1L/aj6lxd189z+1/pX/+8f
ff0X/3WTfe0b2fylLv/Uq7/Ev//v6++e1fOr3yCoQGX0bnjp54cXiQ7o+wW40/VP/r/+8D9evv8r
sNpf/vnH12ao1fqvJVlT//HvH52+/fMPWj1+eOvrv//vH94+V/y9x/G5/PLcf/vpr7w8S/XPP2z7
H98rz9QybIOSxroF65f1J6bxD5al1cuQ4R/QfcDXqZtepf/8IzD+QThBGMjM8yDErVNCNsP6I9/5
hw2O0yTcx0zEoHnhj//z6K8+0n9/tP+AQnTfZLWS//xjXS/+e4qvfTlgr212WZj/3nqHrweIENOw
FJKOPqCu+s5smIH0t5MwQHhahcG1Cekp2A8yEfOm4fCsrsVYmf7HH17Yv+/qx7swX8/Dv28D61yf
zBmY6uAyCVFj7CJD/KAjxl2Ke+Q0OeGJcuESb8ZMxwRK4GU2ud+Wn5A7WTgP92FGHcwr3Pk4gHW4
I/r0nVOMjNPeOmkiz17R499roMCitOk7dXL/xj2/Xh1XpDRsVBKbFkc5vuNlcjPPl9CsUZ5EQTou
G8Ou50MW++q2QZZ6NSaWG6kiTh+kAkokhtw74a1FS2nnmFcJKrpNn8ecKPw0Dt4qE1z0tPx9a9wb
2frvDgrBeus/LGuDwaujUZQAQpsVtERv2oRzkkdTalN8Vcs7WjlX9JEF+l+Y5jFbm0ShNEE6+v1L
er2y//tG2KfYrqApUp55fSPYFwGGwPkEnUQoMG2p4vpl7kV573ZC71eT0JIOXFrD5wXMxe+vfTmm
1u/D/g/yDR4r2+XF7oXMBNRO7PN9PHsxgANMq957yI09mzPa66B1aQ5G1PQm9XyNoX6cVFyZo/F6
2IEoTyrmYlJJBLSGDlo7oindjoA20X5M9iE44kfk5xuW+f5k1CAZej04D5pm0808TNU7v4jRMv/+
LVwg2NdPAACeDCoJ4rVhzVtf0w9jwVuCHnGPYUWg3JSxz3yRg7wzbQhujdH41i5RdZOf+9xCSbl4
U/ncmhwLtl7bJc9v3MvPn2Q1MWbtsmgCgODNUvjjvWjHq5e4kCH+bw6MIWdEykeHRHyTDAVad+2V
8eeMdpptotvyNnPi+T3und0TcqB96dWoaqxxbj/3ziSuQUW5uzkU6bFbVPzx93f687j9vi5iaEPJ
i3rbxRdUGRIhoBNhJGaOd5sJDO+286b2WvXJjVXG5a0zOM7jPLfJ8fdX/nnurvHx94M5o4j25Yth
23QLApJOZvtgMQz6k9sZtMkQIpTSojU+Z5W0PppDufxVYOV6BCGaksicsn0R+OqNQ/v3o9argcwd
wH5exxAtlsFl2gVFXm5MczLtO9QokMG7yWOqNixraMPK5aGuwno+W6zQd8uMKxCWEHAEN+D2g3Cn
AnN5J8sOMcuq5Rk/mjEJ8zpxxV72S95ul2boR6IsKhTCtRNiWqua1EHWjV9uHL+kOa2YJ5rQ33jD
68d7/VSUMjlZkjKjXv0TTzsvafnNUE3vgXOpI26qw9Gsa7QFZNF2Y9fYq2s4ZNDayr9O4yiOCGzG
t9bo1ycipiX1VJ+kAf+xM/GL11OBJTnJvGZF5Xjt2lMO9BDNF4Cem1D57+uqdA6/f+xffMy1m9mn
FY6Wn9Ub8fUV7QFVvEl+dj9Bzvls4JC4L1TpPFlGWQe7DpLUtpXtdI34oL0OEVOdZwglZ9eidlY3
1TdKLeWHcfE6CAZW/qFtPMRlo3uVmnMDTa+S1dE1ShgtKUlBUo8CP2PPFv7X3z/HhTfX+uZ4DurL
a1HxexvuxXMIG71+EUNglo7h7HrHIJ/fDPKTg+f8VWOO7jEOh3STiaQ9ApSadxLdwKOW7bvZ6dt9
mFJXKWPLe3DY9iI3c/UGXWdwh2/DuGtZQXe/v+PvJbjXA45AnzVvXfs4S33PIP2wBA8hzfmz6jVu
Tn32l22VHNcaPaDuKkH9x6l1tJgwp8G1qgdf6K9h3YTXViNzRC+dh6YAoN11EC/VU0PZ/c5q7AG5
q12RHYmX+eOC2hUCeD3d5RMp0UQUp7GPbzCay/2NRja0MRDb3SJCL96IgX4exOs0ot0Cy7G1QHeR
TLBUQONYbY77eDDmazTrJP/tsbkjkptPsHzfgtL/fD2c44njKHXapK8vm+bcgRR/DiBtb01QG20l
vhF0YAPW9fqLkWTqLVruL65HERlDGPYB3EsunRF6uO3KLQa9z6TrvA9St3iBvu9fuS5Eg0B37hsL
7kUNZR3b3wH4nLgNCmPWJQvYL/COo9li3rd9424Hm84LdNfVo86KzkDM7t+KlH2nG8QYOdo3CYSh
OgCgawzzfvBV8mQrx9gqNXlv7EuXB4Xvd0brLn3JhHJMrNezTqPqFDKLpz1S3+IQo6T+kMQIicPS
G2jPDMKowjrhRSkSdbZVyzcO6r+6PHZHRHLMfub+xeKFe6KTWrKZ94tRTO8N0Zp/Upg+CKeicqkk
gJ9JIBSV4FzTXPhvPPyFRcbf34WPw9cB70+a4iJwCeCx4jXu6r1siFk26BXdp95pYV6h2xpQRsmn
cKz9e5X4J8oGzgnzwPHOnl00Plie08g9tDFUjbxE/znUyfvfrzA/vR2XE+RaL3Zw9MSvew1nflhg
vHLIdGV09t4jFDj20N/uoCOl16XVdZ+0a38NdNU9pMwqYJLSePz91X8OWeDq8B97Ku1mHlP09eWB
lzSLHUp7n2e9JR5EMzTvNdlAfZtLZhXWrahMtwm5dxWhOW2h9yVNfzTNtICTkEv1/x36c0M+aHsq
kaQbyai+vqEENZ5RFbXDOqGdfDMqiAfxqrqC66A/+6a6HkT9VjfoLz7Cd6kLwDRO5rDjX18URmk8
rW0p+yKRNge9cDT/Uq67HObK8w/OqKuvflibR4V4lIK3gOj7xndYR+GrfYbi35oboP2JdCQv4PUd
TKnGVmH0vL1CTp5sCkWJB+0YlbnTbBndGbVsXp3mbOjSlbM3A9MYIZvbyhwlNj5dvQ5ewFJvzN0L
fw9mD/e1djpzJlo/i3vxOTJvtpRpgRqPiw5M21J2o7sNfTjTW2Ws3A4aeRrEwLyYelc3XmUfslFK
F/iR8k5TbYzmVo1WMB/Bhyzhvi5mTg820E5/1y6p+whpA+KGyNBoHiR92yDkUwGq5Y33u37B1+8X
qRa5D3wwzIDG2Iv324ODMFtTkQ8pZB4f12wJQGVg9zb0Dai/UIUSx9umtgRZGYPXwZCi9o2tXzhu
Ec2zmkG/IAi/Aww4I0OlbtXubEhsb/lj/jwUaUIi8Y2dCrIHUkuvB4LfeKrMKl44BntIcMvZPanB
+NhZZXhjZXN5DDpz/kKK9TB7Vrb//Wv6adMkwCFAI6HrUjOlI+r1xR18mmPYJ/4+1LZ4KOpkvPdS
/LcLk8MDhgndG657FwW4dXhhmEgP+wq0Xy2UL4YXCQaJ3Nb296lfD19aOmwPJWfencgd4zq2gUch
C3Uxa+ypVQdJaETFVDQnmLlICoWqbpvFL+A4p/LKxk3hQMGgg1lfkg2p8Gb4lMLa2ehZEl/NmXrr
fL6e514PKmvtgSFDshrP8RCvX1eaGngvDJmxB0cY3Np9GD6ZFN8Qb5vJh2rizAsPIq2wbJvVdTjj
C2Ums9q106rO9m2cSDqvwKPq9x/RXMfy69uidQ67F6on7Hees37lH7aUnpRJ0y72so/7pJQ7zb43
bzorbt9jxhM3HycnNZqTnsE3bB1r9JoInZp3rRbbPys3Bu4nhAAmKYe8vwlnWiH3uhL0eGC+NoJH
7rPRvW4tuPn/gxunJY2F1iPtQXL/9Y0zEqwaxuW8N4MJkSi4F11HxeCF9zXmHJ9r1akZo9iSbgVa
cQIzyk1T/zlIjL7WrZqKjStGE8mZrM1qI3xQf0M80S8yGWvELc3BfZf6wCLeuvGfV292KwsjLgRX
ax/fxf6hW4UsyTSXfdYZDkRY21TPbhHcgeBN3tUmAMcqCcSflIvFO4i38gmzxXyrweTd5oqJ/cZ7
/MXtrEdTOnlsx16bZl6/R2WPnDqI+feer7FPgui0GWA+nhvPxfFYeqAMZOqfA5pYz41Q020JLPCG
X2BYPidv2dP+vPSix2F2hGiOmSeXO/qM+tuq5ESEkzWH0o7nYmtUrX4QThqvaQjryk6Kfq9UZ1wn
cMjeY/9R7mj6HqNlmOVKJl/uGwe+aCjH8o2w/RcrECcgCn8B/pEUqr5vgD9MFquuE783umXfx6Nw
bhrS14iT4qy9F1OPQUQJ7NX/iBBdHVxLaAPe6GxPf2ZhQgBUVpVo9unkN+YN6XpyybHrtR5tJoEx
bwXOCdV5gX3Y7Fq/U+0Oo8i02ZdLRpiZcWp561X/4sNTWPjefYjskRf++sMHrQYfU4wmNDmsOrIU
E16ZeMF+yhMRb3pX4o1pEUfoMXkSvJN7u8+9ox3G9Ciiu31jffzesXaxELGkU13FRcTncS7GocfX
w2GCcZiiBD/lRl3f1oqvsUP8sGwcZZuRmmG01IhIoVjNioySNO4xC673aTcaR6XwDdqgAfU5mSSh
EzWp3YMUQvm6XbJKJ5vSHsST747WBq5D/mdnATWBiPkla6b8c1n53oc35tbPaz5HWNrQ2LeYXnRf
vn7FfV7AUu69cA+d1YTFX9g3Xp/0+5D2n+fRB3GaFDgqWUY2U9iIw5cs0V/4EO1ukXP6gEO0tfkf
3BIHLBofqAaRt744yucUn6yCessekUp/3XsSSiHjdUNaedlZozkfPEQsn0J2pVvWhXk3EcQBLjK9
aOFR7hajdt64p/XLvv7yaws3BXVON2TILlegEeQRaCKQ7M3seh8h0mY7CkXNDTH9GKWiEe8d6VfH
37+IX4y3VeWAjoUabYCm8uLbFKD5wLZydkhxATmQ+LSOMG/8Qy6r6WCmVXVFX1zzCRpeftVKw/tL
28Vz6o5LvvFqtzkUgepvMOAFUGnZ9ZVrSe9WhBpc3gI+CMt6eleaajQjkQPEB+UUPzWjlT+x0VxL
sfT+G28RzfjFe0S3AT2BfYXKmk1+4fKJyt5at0QjklnXh1t7Ah+8U5QNnvLQmqedGNt+2YCRxhWP
RbgtdvZghaepUtKmmY8jJ26DCvz2Utm6/VBbTZLAycjnJZrkaFi3KC6ExpxjnPo/J5Muj5FyxGGp
ZwyQx9zCjr3AsMot0vlTTAMppZe6+NBMBly9IR2xTXDregf+W7XREJZE79CoVyA+0wTsK/HxQOzm
6PtiMPF4wMxMZ5CdnelPtw7g/S1FZpLVLGKc7qVMdDQCnuzA0xUAxbxOgCM1JxHu6t7F86HznLI8
xY6hb32rFHgbunYMCxCnDmw3+uKlHzI734tigroPTSwZr0ainPhojVL3u8pSUvKAiONORAjFOxI5
/V+ZZelwM/NwCDhnzKsoD8DG68xyibJGdrdOOuaAuMHU2NtmEpjvDDrMICDjBmZuoZyWnBVsGrCH
WHWfYpix3tagestpSegm3zSxEdZbxEZs9uibgLjX3tAfJR1CJ7B+qt/bAVhVBIm+Exljb9+FchbG
2WyosUXFUqbeLk2CztilXWXEB63oNzpAtC4feHksh32xvqi4SIwts7FQO7Px/G9Vh6TmrdPJTyUp
BiTLOX2VhOscDS/ZBm3nrQ4frhlVZmaec6Oo98LvmS9ml93YS4UfyDyV7d5kEz87jV2cOD+ap99P
9J9ybVwA6e1aaUG7RbB7EW/B+F9kwIkxmvMWq5qCrpM6RwxTBtltMuj6RH/wYyBFRjY16a+qqXeP
sx+KA0WREL7XDP16yOTL72/r8vT0910R49CNT23issGn7Vj9O2QzEVI2/QI6tN1Og9/fjzDqP7lw
IPa/v95PsQsrHCc1NlgrBHuCwd7rvQhAbVp7/ehH+KqF16iTinMPdfxzMAJ/yNyOuZE49S12HckJ
sDikRiMd12OWiZ26V6yIVVpolg/e3FcPtBnmj27VSr1tfe/GqAbWiK5Y6JwdNUUdQ5rGW+ub812M
+uNGgXPoKhAh1rDYKtgzXz9CCEGqtWBlRq05LF7UOH4fnLqyg1EZ9GpwoNGn6TkuWdAORmkvjx3j
L9n4EPfDvXZNfQONT+pDoael2Zkjh9qtV2bN50zm2t+YfnVSaV3YeJNJvEcK4M44kGYFqM+gr6H3
Gq360NfOlYjdBGqRr930jDKkhwyCQ+4E+Dtosk1jDR5EblgLn1JvwaanU7KtDyTvgrWJ2cjyo0S4
BGQe/EwZ0cffLCfccWp1D+Fw7rd5Fbjn9Xwd7iyjN92o7pNmPBXLWH1p2zxr93lpFUsUc5L44g9d
XR4nGjSLnRf2BI6l0w9y42Xm4pzzJbaASQX9fL0UpMbAPfC9SNr131ggSvVEEqb/kvZ06oLLSuAl
sPWZ1bkG+jdTS6estwsq270tA3vFwBsZTRn5uOhnx5gra+9MeV6xpMFKPwzeWmCi06VOTpTFkBJ7
lG0dHMsyJbdFF5bDpoWpR2vltICupX8u0Eezzcr67JehM9/kPfbsuxqo2kEbOr6xLJZ2uLPL+q6t
h7gJCYiA0kIJH+PS+coCFNy7mAe0W5VnmHFPtUDRzxliXxmVfSQv1j06tqrFMW6whoN/4xbuBkyZ
vNOiwg4JpwaZAn4znHyXFob1OchEeC/zxM+3qdkURsRWFMLhrOXyVAvd6wjfgvJeNKiHCdrH8QYv
HQVz2OYZG+3V8lhOeCps4sYXfRQPAlMqCVrdAqDHcrBxATrh8IY5Tvno42l4S5zvp+cpSOBrm31S
P2bC6qoILLfsnizfHOS97zf1eOgcNqZoblLxrcg5u54Slz0zwvzb8SIPlvd7qKvhuA+7uhbbprIw
PCBbXk6bdHTIkqks66+atp2Bi87YuXOeL1IaJBoZZsYm80Ld3du4zWFbgAnd+xBfCEj8sNCNnY8F
VL91jXw44PfaKyDBsGIPbZ6jUxrxceGHRTH0ZPWSJt7nIgvgooOtf6jZZsedXQNOd6uxqO+lqWh7
zYMBryFjMq16x2gsdpYe/OQG6wYrj+JlolVuqDIHjF8QT9cWgMf2USxwnfEDk4Y+ZYiNzY216Fkc
ptpd8Wgg4CmPTUWVX+MBhg6HCV7x1HY7lYcFQFx6ML1x3GkS+tVL4ba0bxraSJ1z1Y4exRT+fHcM
xzKctiaN3fbWyhC2bOgFd51IBG0BgZqE7HLH0GvpyaTfLts4adnvE9HN/t7DNRvFmgnutRJxx6LO
qYVDng7/1JYjwemYMcZ8gM2v+ZCSOnsxTKehEAJOYADcva8pI9+zoIzzrlYmxqPjspZiNFXQp1Jb
PbtXIOUOY2rI1qPJvokHDtYTkNQJZfcmvnDLDjGojakcHb/OBmegttyWaOrdbebM4SM4S8c819Xs
PiqZ6W9uPzQsb81YQeCwA1vuLV1W6RHhJFU2QfZR4k2z9J8dqy3dLcjBuotG2ZogQc0SVibbKSJ6
hVhbnwwrHyAJ6D77UOgheNG0tX1wir7uAOq4Cj4y+Eb3qkO/62wGXErdKJnrmpB5gEq3dTI7HDa2
X+Vf4sZA24S5vPzgUe7tDzRv6IV8nlgWvCCEExwgJVVpZMINLe5TRozaDk7dqnd+yoNiA41Xy2ay
ClixuT9NV11YlF9zMwDlp8IGTHSXuYvzDi6xOgPMJuIrncXUVNswRbtJnTz9U1QFXTzWkK22aS5g
ug2F9V6hbvfK48psl5ukhDi9IZOtw10yKkNt3TJQ74xuUFB7e4z55Iiv0U3Y5bScKvIF1vvQls5f
vF0Xk1QOWFYkCZI+iNkR3ZaOo+VaaylfbLuXpJuXMSgjG4su4yTEUhIEZ2nvPSRuKOIdgCFtHVBY
1d1hIiIeI7zIkvdD30KexFattk/gVqeTyPNyOBVD1zxK8gAmhDlVzTdTJuTAoHS9Yl8KU4+bBPxS
set8RZAWGBITg25mn3HJpaltP6YI3ckhreZ4GDymO9sFtF0UokuOmTJwel4dc4wdqE8GcCoT52z3
Fsg7QXSKu13V8+7rpUUGaK0ISq81rKcCXVP2GIuMrXwoddifGxxy1LEmNiViU8NTG5btFeXnBG80
5mg0e7l5X6SV92kEQzAdCsOYh5u5kfjNoZDCKbGy7OUO6ZvGtW3xrRzKq8MSmzqLB2O1UxNGUzDU
/Z0qYPg/Bjlm0NsFXB/cQlPF59TzK80enVng0TER2tgLXotXjAMZRxBg1YMGtA1v3ffhhdKFV/Ys
+pPpR+Zkt8E7agdTs5/MNnxJ82B1wLY6UpTkhwHBCo2l7jYHy/KgXdW0p2l0p6tlHPWwC9bVa4Oa
ml1QERHgfz33oLB0lZF8Cwdy37OmpW5X6G5OUC0EcbNX/C/7WI7OGG7CPjfPvVV3TYRVaflhbu0y
v9LkvedTHwB13xYWoN+dpjJ9zlRJrBOUTu2eYm+h+0Mg19+GQ+2ojc9rvS1oLgy2fmVbBD+EWFez
33BUG3NYXdCgFxcjLhCYVw2O3pQ+E9BH120bUJvFs2HA9SuYSZBNJJjPcTGxEdZUQogKMhJetly8
B9qOFEYrbmmET1WZauO2omyWXiGJ9b7QuxbiXtBYKt3AUq6BN3UJxu+11annFKRTunEHm6txyl8+
+wL6cjSOYT9ug2aRWNYtWip0kFhrbsapmx8wgEWIWi5i+jZMvvHsm+W7hNnCfXWDiUG4WEgwDXY5
Hry2KYaN0Rj2u3iGrLpds9y09FGBMm+ABwEg9ZJCYPAnyJf74TQKrhEa1bEYi2rcT04DFCGDkAGQ
ZpzRrc1BcFb+IMQxr0vejWFWyXvwvmwkZOKGo3ZkmtxgMUvLgUVWq9qabUMLd67oajmRk5lOTZNY
6mFBSSE2/tI5L36dTuaemE8Y7xbR+82W+e7hLQC5+50TUojCY00yUgkpiI7qJSUcBmyXh5zUlxX7
3qnwzL7qqB1tqlW9w4PHHI+1UfvjnlXDk2iiR4Bdfhhm1tYfSckdYw0IdxsPtvOu62zoJty/QNWr
u2HbsZBvJk9r0utl6+Cf6raBc/LrGL5pJgCxb0MsLY6YwSzqmcSncdN4UghkDSu8OQkW2dxDtB7i
g9F6KWVNzMKMjXTNCnprm2GBRfwT7rNGTMshKDNFAkLK1D3EreNVkaAsmp94QC8GPptbOGO08XID
o1und7BM3Z62PlMYh2K2zL9IOtn6jG+ngc0MaNIIuGpl0aA/UaCsZFh/cDKQAsc6M1fKwpjZzwWn
jmEr0dnS+TaVS3+rxUxk2bQOygJHFjhgxp3pNzsme+NHqyMk3JCtPVc2kHEvLZ8Ts/Lfl2FQ653l
DajxLKfsrPuwlqzp1NFkgj5v8j8XuZME920LyxtfiIJ1KGjzFEeybvCST6uheXJ0EdLeqaGyuitW
cPIwfmpNtzrAweBsa6elu40SIX7lU6fzfQHHHWuCZBn0de4wUa/thTTHnQZQW56yKsEK2KLScJ92
HRFG2vaBtUEv1FDXzoJUX6fh4KRXXZbi1hOk9DcdGjl4BBgSvWTXzKypGcLjB4Y8HS0ZLbH0XDlg
YjZ+1jkNNmpzeYUnA14Fozt7fuT4rb62zJhDBHuwad4k2hiBONGb8qwA2LiI+ozmWx6XCaY5QdWe
Ynyjk12Zk0I/GkbhPnQ2psTH1LEFHiQjtj7HtE4xnaG8kiwbxEiQ7hwFi20zIbjS2xm+5xcjw4QL
T640OdNvGqrthF3hlRAdW7auhgC/PzqccI+yayGijBJwpM05I95RSfeSOCOFr6kU2r7NhWcfY2up
vtiT5lQ66TagUUo1ebqtRdW9TD3x26nJyqE5uCm+pNupm0asXpomayMh4qTah2JErYR1wNDsAzCR
G8wvpLMdwXeKh6pWy3AulrUv1q2c/mmdDXgFVO6gtjlM5A/UK7tHkxGd7XCwzUvozpPG4asKJmNb
4mU+wabIcgxOTSfDdVbagHMa0OMRumjnSeNU95cu+qy46oaukJQbbfuM30nlRYbTttlZ5KHGLtkv
XWfnYNZFecaG/I/3bU3HmhLDfaLrINiryqifTXw5skMLNjO/Yu1V77CrwqJC5ZX7rau1KRIMGGzj
MRyd6ipTSX0kz43T39BBftINMs/n0F2M22wi8t5UZT/tE8RIwVOo6PXDEaClXiENjgoRGX3EJ940
yzqSkA77Q4aRCSZugbM8jcnQjicqSvF11aI0xLXH7J3dd13O3jQ7zrN9kpVB5OHGNGIRtvg5hg6M
h10c1Cn2U20HH9Ls+3A3WZakXdTioSs/wEElDiznWzaI7AOgCgiDVYLfLXm79KHHSxImtFcUUUqE
VG+0G7fLiVBepbdJ29XZrnfH8htSNXl04G5jL+4J4gN/Tpt55/ha4oq0Kop2ltUomqSrtMJwzOxM
64DkAfuZggDOv05xIguu/brjdppZjgAIrZCcQe9TE9l6wLzW7hTC1Du78sJ2y3aAmRHiVdPdTaTt
cGXxhmm3jEvAOpF1cSc2IT6J1T1RUHFdO4EYrlNfeMeQOM66secBJbgKqxBLFI3AfdeMYpw2Vmbp
h85AF76xnUTOB4yMGv89VR6coEO6ERFmJCJUkZ1MnX3XFrN7mPIBnwlDxGF2ZMaEn236QKOYdnI2
AYKW5RRamEEcGkuEHkTStE/ep0lHOGCVSUuIWfnY98z9vDOwPne2/SwNkPoORImzgyesv8NOKWR5
opB3DPxpCUgLkwWyS2N0bmWzYM2KzRb13ya3F40hfJhegYU3njWGMgIwtN+c6Twy9HmemtLZknTI
rte0VLIxdYaoqwus0nsIMXuJgKFD+Klbi1Xf9VuprlwjHpsDLNOYihRep83OSU19Ffve0kcOHsTl
Pq3LNe1LG6XnI34ZMbbjDwYGnrB+hi1pDy1/m+NsaeL7l89dcWrnIiyx1QsN8uQhtJ2syWKsAGUs
gGyn2j312oe6jW/M+Ge6kGDYd1T8sRulFNDdpU1YNk9hN4jw1i79MKOZJfdJttOAzTYZ6M+4brJb
EWQRNtQUfSE0DDiMJEk5qs3Q4i1zHwgi5lOf17F18mcHExmBmRP2HaZMu+OEDR0SiLJrasIPDsyw
gAcXP2yvksaHibPsHClN6BONZtsu+zYvTI1TWBE/53nAOoi1F46hVk3n/U4Ecf7IJuPhpq5Dazgy
rIwB+QppsyvhZrZxx1v2v6Si9mLwinE+b3vckvM7c0LxsauWxfxamWTlV1vZZXwXt1jgRbWL+/ER
i16cn4vGzk/LpNdDolTlOQc8Y25gf3ur06M5fcp0qAFgNpNkHyxxWMBcjNG6bc003Oqa7MFuCOh/
2a12oh8XD1j5WmXEEnmSUH0/NG7L4XWgszbd9zTJsTe506BuYQjR9U5jjdphsSuym8kftUm8mAbd
yV+dhu7q0ig+4IKRP9u40mOp1OVpcrRyUPDbEqxMdxol9KlNKnX6idqU2irbG7l8GMxPS10mFBY4
dU9nTjoDFbxmiKN6akD1k6lKz/DFRrHDFNE2t3XXYaDiJ2aaYgKW/2/mzqRJTmRd03/l7nrFMeZh
CwQx5qwcN1gqJeHMMw78+n7Qud1dSl2T7Ozayko1KiOCAPfP3zG7wqoTnzOnc5oLXR8c3ON2asyT
xcbxOsCYpn4jpPnVA/FLdmUWV80VlZMFOryGGjuaJTjiU7qWr6B1wJPz2fNmc71rcg9ZulPhUwl6
EPkXWTpZd+bGlH2kKfbkvBp9V76QcgYjWfGMmjepkq1WQIbIKI9aUtdXuVBK96kb9Aylhy06upBy
ckZqRtmSENEeLNCmWIZOLESixb6fGrwvc18X3yeHHFHWCDf7wcG+rvZNk6/xtUWCSUOakzS+TtWs
dujaNfdaePxYn7emu+Tkd7wfjJJ57OuFpdwhATS7PdBRSjCjGzO1zYVUr7RVdZeQL4VB3HAU464C
7NEYjxPvO2K4Ud8lsszUQ9ZkkIPT5BS3orGWHpyCK8nJUNJplK+jx/mpms5dudIrUThCsKEtXkyz
p7a0FJPxiZZgrPOUE3eLPMyH+ib1jgC38jtKm/VI0KD2FXAQHUsRu3jQVPo4FA5ci5/VffWyrHmu
c2xa0vh2FY3+mnWzLUL6pRCqzSN9zsEYl8PMCR9zB8OW0vcnoW6N8I3d/wDrls4dZQlzF1muVDp6
hbTW3nXoQ6qoWykZZ5GkYioElPDMkzquOilp9ujOgae4pbgyKjl3oSy6RAmVlCMOVcmmPFoxG1jo
1G6DwHxYGd9mTusP/QKgcXKHdi5PjWjVqy2U4EEaDSey3l0yzju1twTDquj7Tu9cao1SlxGTZGUF
8LAhgz+ki4pjJMcacZs0Tkl9eO+unQ+O4VwRc5O2J/hpOu+EoVbyuvE6p7tWncWiVGlcaJ2btTYf
3kclp09hcWW3rwVS8aJRlbfSNsn+os8r2TMiVgOQSNNcIU5dvCO9XFnGyKDQEeRNWUGTaFHQSqxZ
w2RuoIVDs1ZMecO+RW/t3KhVjg1nWGtqtktnXuxnQMym3LVGTYV7npZte+ATZ7SfIWHsdzFGq+lE
t5ylPGxFQetpIP0mPaRFbntHJ5syyqJclaZLN+1d5ZL2U5dHlpRy8WNWtPU8VcyoRkNSM0UKDo2a
9VKO+l5Zaj0GrfDKQr+hE1Y9MlgOwKmrTmUXY5N2kFTHomDXPIZwD+yzf2t7pDPXkpql4jRbdUOp
WeZ8RQ6sC0K9B6Hu7aLVvsRGl9xNMYaMQO3UnjNDR2oswVv5QCMeuQVB17Gp+63aoN5a2lpQB19W
43KxGPeeV9Vmb6Lal0Lz3qpd6GV75ROyrNFoZQKcvZKm7T471bxp5GMgqLDkREgDkNYvO0pG5q91
Xoqvak02Rzxl1Dm7iowR4dhl+g2MbzyacqT1uVPjhVvTa9ec/t9sfMAvlGg+E5+dBpJvBsxX6C7i
iaSkPyRO1J6MXas76pnmPLe5un4jq3Lojn1j1RKxR6lmEc9zY++TFIg81KbBmA9tnkvnXHsb/Aky
LMWVNutTvRN8KndfTZ36HZTVjF+cNqvtN8jbJb5wfDRL38u0UYvyKq/c+wZRksFJz5mn77a+eBNF
Kwlt55o0Ua5iD8+M27XdAtZzIwUIZ5ojkSSzneKqzycIQPjh/L32BHojaxFVWMyms6cGiOR7sRqd
4W/ekD0Xg5dptZgzvm51YAld4+FQyOKl74jg44h7LRwqdqMVUvptmrFW3GIVSgXdmFPunJklx9Bm
z9l1ZpUqUQvQRtkc3SyxfbDEVH5r9N4SoWI21fCNRtERhY+kBdmnyndSA/RSHOyXqqR7Fhwg964E
yBVFojmhL/mK4CPw4EGeTWpYlktMTqN3mJm1QrYodgQJ1GZ+Lblhn/pYG5udamTFwctIcD6l4wC/
b1BwSq9WYY46Yc2dWvygJTjLA4k+s4ksmn7Xc5Z6QqwBALkZo1bq5CGtYctCie79G8fpbAkXTVd+
sBtzoKL1pN/qcpVFfahW7p7rFZdfxkPsNQdaWBz7UnUGmqW5BbGnACOvSRsuckUPRbW093S28MCW
VQqQmorGdXf1kOlemKWxngXU9NHeONPGhOLRNcpxr6RcAF+LJ4ktFrm0s1Ppgj0pZeLxA1S7UnwW
7C60lsww9llJ/VegIpukSamG/w5iDK3Zi+xWoXPkTIz4EQKuvkEuMtCEPXZDfh6nxqAtFEF3ui+G
3LvBN2bHNMURjRrIIenoC5jZejJswx90j1O2JdaZzjitVZ5ly8JFr82ay5A1Oo45d+ksaoDLKgY9
JB33iYB09gEDjKNSSKsOcI4adjD2RnKdDmWXRdPSD3LPVWK7WWKt8tgMMNvxgLlbP5BNWRC1jvNE
BymdfEbQ2zlCFzmmI9pfc7HJKXMbJYMnQhMf1hDBdMTalHpGkza3BNNZacpRoyvrO+yOWhkZ5Ac7
77Nm919alr6XTsvHlGzkutVhjAbjSugWHeG0XK5Pi2hd7YQgWORwCpNBU3lnqMrOIHmmP7pjI8pw
oMWPzrR0rT/AGbhWjRi2x2nIJ8LI9bSR+7Is3H1PQFVLQl9XeHvqYIGIszrdUjX7eH7qS6f+iHtL
QqjCWhL8FjsUziEw7oKKUx4Viq7TZaEhXfM8tc0KFasAmPkJ1mwGOdrS7D1P+0iPlNVgtOsny/7O
Uaidg8FdaosTRyHdEw4sNCRxnUG4OVNH2W6ZJWhhZooYd9BKdCwrHLBvioZbPkC+yUKZ2gKVAShz
d6Ui3lZ3jdQSwYjakBRXxBPdLvwvd2WpTQVljkUujrIuxEV10klcLFLNvs+5Wbb+NBVKcWJyK8At
8ONHOSvxGFVE/maHcgLAAVqDRw3FKmV1IxwVoVLN57T3DhpWM3ILSEBIhLS7wB8CFFZLrP/Iktzg
/TjFbD1QPBunUWwP6BcMiowOWjpCp/sKPWJ10ClLrIY2h1bDTxcXJEazC4MzFbEFu3acueJk5cen
nnKJZNe3tvpGqGVjoSeX8/Q37dpvSi8S4BDdY/8gPgyz5yeDQpLTn+1po0fUIKBSD6gSDrQdnVQl
nTAQ1sm3RI1nqGrN6SOQD40WBJvj9rgap4XcFV/IVT+N62of8rorgmoaxGPDM8sAnySvGuGJO3KU
vdIv46J//LMS5bPinM0Glx1vnIYBNCn2JxVHUS6FPUGXRDX+T7/Q9fQoHMeD15mMY9EXsCiVMwOc
wt79RUPyMw/sFwWJY25SS4KroYf5+0+vDUu1umZer9Fk6f3NaKFRiwei6Pyq8NQistmxZuTh0N/Z
vo9pbgw7mxrKfelIw4hwN5DhkOoULh66plItpO4u2D6nbDRyss9Nlh2G7PTMRpfc9bKUXzJHl+u1
lmak+DCvypwhvkHBTFsyBc0ztUcJgx4YHbmczdRFYoopE9Nhf2BYtsSeXRfPZXOdFIt4Ti1zM2m3
a3qclQl9+NIO8jHFnW0E1Tp8M9AzBSC61TMq2PEWpoOoJzebE3Qtk4X4pB8cu/LRlhLDJFQuNV+S
nd4xoqztu8hi2w3VARrOx8aQva/zqtcL6ZKpUr2AOmMN701LcQJh1fk3+poQqGuLod5SHojuBf42
m+4FefXrXjPRXbFCx/WbNbtYjvtaKm9IV5CXq4kwR7Bs8uBAWQkCPaRGHmtRObXta2YTavE3yf2m
bfrta7eJG9kSIjZf46/CIROwF/jdwd9ZKEPEGuv6OX6ko87l3xGVpYWSCvWvnZe/Tnabfjfj0oko
Q7+iOQK+uTQnYg95z39+ED4lSxM3sN2BdE8YWIx++sN/fVsCzEQHO5wjVCjNNZuZ+uSJbNjTur4+
1HD3e7o8IRhdAkT9aYyNJ8uWcWCg2g10XUy5r8vyPwvD/fmmeDS4Rjr1WCrZIr++qUFv2lHFpR8p
RZOcOq8et5NCmx1p2F19yaHzaCG5+ZsNYXvyfv2KLLx8RJYRZsqu+NlibDsDg5MJm9U3oNpp1zN5
5vSiIqZHT4LheYt+lOWD0hbpqTWnZ35MdVO41XpISNmNOkXzbq1c7XdrlzMr/fmr+p/eHfkerLU2
znr18w2koYamRMvQIlbYG5kTDuynedleNXoxTn9Rwv9ms2TaowmNcHOLYDPCCz4p4QUsszBoJ9vE
O+bXsW8p8vaKhSjiSU2/6WR9EzxIEVVqNstVVatA4kXjQE/H6+4//djkV7HJgPdvicGfzUFDNjTS
VMUcxakc7nOO7sBNKe0zbrtm3/78Wr9vC9QTwS6q6DRxH39emgEnR+QVYo0Mp+Fg7qAP9avJgBSs
Cbxi4cnFC4WqmT8yDPzltX8TYyLR97YrjjIS677zaX3oZzeGduKeH1NT3MsSBsDVp9Lwie/td5rl
KH+LktP1z/c7ZnogbR3PFbYH9fNj1nBwUdxUj3c49NCuuCQcCRYltd4NRslMb2xFrWNiq8SSotmt
g6HS6j0AFkd8jkTqsXKJSA0lRUfjV1XJqXjVlBWAMt9qDxECcLtSZ584YUxV7rTVq3Y9XfR0N+zY
5iBW/vz1aZ+vIdFx1Nw4BHEi+uam+WQHHPKZu6glfY8+H+sr55218itsi19Y/qtzm1jytXVbZJbl
wppGlzbdn7kHmtFtDlm2X+rGjQk0uE3Uq3FUjLfZSbK/hGD/T29yGzwwLPInYu9PixsC8bKE596P
de1Q1Fmk4/Ko1opDAPYwU+CJ+20c3v9yaT6Pa1wablGdfHGicFyM7b++KvoltTOJ/Nk39dgeQX4a
JjPTumdGi3crjPmVYcfToVtgT3xZbQdG6RjJATb6b36/n+7kf66z9pYkRvglB1OMAvgtfn0viaKn
tQr/tI81FX1djTzwXPe9fkVxyOpcGlsv0/PKmS+/5omItT0WvMw5dpydMBM7sBi+hy3eCLEyetMF
xSskBiKyTjtPjQZ0sxQ9/0btepZxJe+tawiWYo1sw+3bo9RZzvw6Eao46H0TX7wUBYdvrz2wcTPr
aXdFE0zinHKTde6UafTQXKwVgC3sJfiOv5qSgIQUZE6HZzAUqntrxLwMtJyxLqjv+xeLLJnlldYa
NbupuwpAd6YP4dxMqWefDbMzjWt6w5njrEy1Lwm3WhGYo8CQVysjB2P0uPajg8k7DqVXWvIWbZuY
A+BLrBEdTtj9X26Pz0uBzXarbo4NPP2MxJ9X2aUYKvDGWd3jPFBjQga8JvXBPfGZJapDpJXRYv4L
Wkt1CX8m20tBEVi4MvDidCzO6uxKRD+t2k1/kc5/3vVYh3VKuWxqFnhfBHv+eq/g81RJX0uW/VoM
IhyGpMGZmvO0JptV9S9+NDZSftw/b03SNzCjkDDC0Yb5w/m079VLppQ9be97pGtOuynAtPomrtv8
R2kozbIzcEWg5cqQh92NXi+fvNFN3dMIQJjcLBOOlH0+Jpb6lrgj5+3ZQm10B/4mrr0SXV2QeAll
yTmiJO21JoF5/kKJc1vsWsZkEkubvlN3hG32RmhJlXG/XwhDuoopHHdwsvy84DUpYNerSpB4MHL1
s50zy6TYx7lUaAmwJD3STyM93Muh781ifXQ09N++bE0DXo9EE+3g5V61NxU8beHGj754Wux+H+oY
FCXRHJLsElA5BrtqIEGYoLbyjdoZba9qdmyfCm1BhotLi67YNse4hNOeSBNmf6O/QcPdWfDnzFZ7
GLFShL3YenuxlY79bqSIPX7sYe33Nrh7EVCpWX/MhjpVESKkzkWY3LRfvE7HkdK2yvijqUvHb1ZP
Fh/sHSA+pWeM5Qs0jd7SVJ5qX5Y5zeKAccjonpvcSo4Jx6fyaI7WdG/UVL3jbaQH5mhQmvLNYGVl
ia/xyAdGPo5fXKPy5FHCHhohNHX/sm1Znt8iMRV0ekqt82tT0G1su4XxQyt0FSg2HZbvFTLKB6PI
O+dbnrvo0RXR2lXrj3GcZ1i7JY3oaa9lkBDcLJcFQDIPql7Otu+4mEt36G2KFgVWPEamU1bwq90M
rgj5wykG7c+oBLqbqsSn5WUusfvUbc27sFSDzZQrjoHFzZK9zYF1DVRtrF5dGo513yknHTzLbuI3
Nsi13sY2oWT7enasnZ6hvTkkc7boT7hnsRzrNGqcTK1Lj86krO4OYZ+LkRq6jvVszBr3UBB3VIaW
cPvvczbBO5ZawjmyJc5B8VHAwTugXBvkmXYXXURzQuyWr3D+rQ/gEk51FmOTnCXhie0JjN3BkZU6
YvZrQ6Rfh6zKGrzGkhA4jTrMMsg7rYa9mFZnDViz+RpEZZloiYlk10Poy+RWT1G/g+tYRR4qhqQH
WymtpQkMuy8fVLTOlq9Vc3p2yfrHP0BV0fc10wH6saa4TSDreLkp+e1ZWG/9Tjdg5ChhklW5nWun
e+f0b3sbMrVwB5T9V9LELT1ijOKs42A5DxrTnItgMcvGgSAWE5lHE52eelUyPkkR68ku64z0RNu9
lhMfOqG3U8rqi2dny7FCR/ANUUl7tHM3hRbW89yMGoPAlGNF9x6Clq5AdIlRxqWoknPsGmRmvbg+
TKFxSXXLY5eeKpTAg9U3SHUwyDJ8E65wmpRWPAHHjt1VMjTzPXmyDqGWZaNd0HQqXbgM9GxfAC4J
jHRWx4nvpb4K75xNPY30SFu4Sd1u1V8rTQVR61MchD6AGpe7QreIqUxL1DnsGGNnei3mGfKKqLoO
zjvOb5WiIJR8mYG2ULJl+oDKC6QDDw9GBb+w4oGrQYM3SiMvYRXyNj2PE5v9pWrSRe6IvUwNkGil
ukO2376YgGSOX6+WdZ9Os90FhpvU53Wzz/sqI4IROjniEb+dc/kskQPUJ9edzLDCC/BCY8taBQsp
92tYNVky04bhFi9gWuocgL6YSbBCypQBvi0a7jtP7HgqgARkoxMuo1Xpa0GN2XTwyjZ9xcWIhyb2
Etnu9WJtnpIMYSCpbc7MygebWHFXFNzb/Hj3UaZpmkAIxdlz3ZEzROCZNRe7FelPtGZz2e6cMm+x
2OmeSkC9yGhmZ1vOlrvBLDtvFxe2eVs1CRRHZYr6vo9tSw87tdr0ITRsW8HG5Qx+SSpNCn6vmx9N
zty+m8rVaY6aOawv0haMIUbPnZoS52U/Fyjy0ZugWcpCIHxsifqg8JBPEgK/XpolCerc0KMlBgoN
tNmzdgr/og6cZmtuF6rVftjCYkaa65SkD1Tzzp3MZ5afSgzxW1nC1QcjGUUsP66H0nHYqjXGJVsf
V6K9Sn+m0uuBua3KAnsiDuBIVNgmaPcwLAWr1dXhLGARga+o6vBn1VQqX+iqU5zhmuanbIYtZR2f
Z3FvJX3+rZOrdleodSsOdkUEJwuWMpZ+Msea9azBq9BA3xETdCKAQcFYaSdsR7Brz1peYdOfEPTV
O6hOO1QXqJ6k0ObmuWuEPoUd3Tt0xIsZttkklJCAj8Uz19u2UpNI8VAuBeuqpulhGRiVfJTcmhop
jVFyOIUF0PfFhM9PGrNrR8IcqGjMas2l0bjX6+9Y3noEMUXDdRYtmgjkNoXtokl0dniYTktHAAP2
yhFrGIHN84Zh1+2HCwmrAvnqhgzsZbacw2Qbsfmlof99RnA9TtrtrK+u/Rjb3HoB5l82NbKcwLa8
KW59h0Zh8qOyOLnXM9w8WMCned8xPfQs5Hi1fA9VG1dkAPp0mnFNbgt4v2uvRwAUcmnHN2PJlbjw
80SZnChlleD3SI0WTy9Ril3nzJhD1VlXe3bTtouPU6oU6VmUpvaoycUrj8D2GMCA64ePHKFWhfmC
quc7Vy3NnTOS7BMiRhIdGjAtq3ytaZ8HK83NnahQs0WaI7B7LC5JWAhc883i4ZWQZ0WS3Oesyh+I
v2kzJb7KtPeyx8SBfrdKoyWdxydHqPGHpa3efIj5SnciL5v3nIPiGrVpWX93EheVX8eTWQb0hbkK
noW6HMMWc3HF4pSDhUmZOpTIVOxdGDGsYQ0mnJ2jL2U7nx2OPLDB2jrJg6J05PIMHIE5E5Poda0X
5PU8ktcbw90qc+tEw1jbD0OelUlkmxnrWGEbPb9f9YpHZ11kz/bjrZepzgnoJA2oOhY6RwIevJFv
bagSZK21ZV+amDDJQHVxPETxamKanFMXr58762iflYzq1Z3VDMt6h5uvIXWw78winNLZLKmXLhd4
dtvLMtjt2vw2d0nr+kva6OY+m3On4z7vAfVX1UHcObjcB17SPGhlpifo0cb+cWqWYmVipAS91DeE
SPCcpUGyNNDhZTbMys4EOqv81WvnNuJO4QlKDI58Zb4u0wU6p30n4QrrgTark3WjQCrLwKX94XpF
UcfSs2rNHFaVlopLNVRj59vFGr9ZU2J9b1lOLH+iaa0+V8uk3+KGg+DB/Tzk9lmpjGoOs6ads5Ob
kvUZ5iWL9YVgjKbZMk4zmunUOTV3utTM+JqHfnURzk3zzhtYtK4UOPir2ZgGkwTj1LIfzDpRcPwI
0jxPbsWXFG5HaWQkwp3KwFBRlkV61lkXpuR1Cb1cNdHhZLX7oiSzUFmckED4Fckw7kEkucACvKSr
wrhBGtBuUZD3Vr4DXeNdi5hzREgF4eoGs8zb9Sa37Ln2XSMe3R1T9bAeGNDjfgxFPWL8J/tBCzMd
dcMOwWSjhNNcMCgmKm6VlwYJiRUVU91qbFuKYoS9bg5XZEor5akE0Hxf1VEHBh7b9CO2+a4D7DXj
cKk1dLLntjQK+4bMI3v60VvxNO1ydPzTscpW807JUtOiqczqWfVRuM2jv6D9KHeMNt6rJszqMItU
dX1+ionJqSf15jbthQsFMemVuqM/i/87UxTsbaaVDcklNRMvuy9sKdTIZvWajtItEvHFwY25+SEb
I9mleaaWN1Tw9tNV2c52EWEPSeSLNiUNx/F+cUWFCJrsH6cQ8bSHxKuT+4J8bPwB7WRoI6SP3S+R
bZdxhsRwLlyoWaHhu0SLqTH1t6hUUPIr8paA1g5gq8jqu2To0bE7BN7JwJBwV5dEgpc+m8Ks71A/
YnZfKSHGkqqm5Yu6JHRy/wXp+h1DYtJHx6K5jk1p9eegkipJLeQBybhHqlZfkwLx1uDgkz6csRo2
6fy3dN4NOPv1WOzCExAk4pLYQeTWhi79I3TG4/BdyGUZ99mST0+UK6YBO0F2L8UwRrAV8Rh4lXwh
aGa8Yt79m3H8f3p5AADSxYCOQCo/ncpH1wZh7mAl1FQiXxprhYyL3jS7R2mK/snbKvooCEU5Vaf9
RTGUH3+GRz6//sbYgI+g5iZDBXx2Q0/+8fGBT5euwy21B66pXR8LFygM89gR+RNtrFbW7la3njY1
HqJ6Zss2/PMb+AxLbCgI/AzDjgYqrZufLkDDNKGS8r6QF4acHM11clLSRn2mE6y/uPY4vVrsxX9B
3n/LTtheFSiIvDAbupIx/9ePneDN07tYkDWv5E+moaWnSVZDoKNVTUM1w+WQZK57zjTSNQp03/dk
S/ytVeK3S08MnvUzPYEMY+rgt//+j0vvuhQ2oQgw94IxtD5ZNqluZwqNJhmQgNiu55boqOpetGb3
rfQS9YZMlaGP/nz5fwLH/7z/GapINSG7AB52K33/dCUIZqlqTUMnvkhij0FOp+6r2jVy/dZZrZzu
Ua3oTtCBplibR274oTOIp1FBWNNwNWS9VlwVptSV27zy6v6HHJoCE3BqO8mZ3cUz8JbyOPmTN5AA
MzVrsYvjrSgnUQVyJFPYrLdKt1Ap16KKCZRBK9TzSuUMevNW1DJqTNWODxlhVuUj9guzfkEn7urX
bjZivLBEPCYHIOCG4AubeKpD4YzSDHIbECQaa88ssJDjOPRnxaxUiWHYqp/h3RdtN456+Q3rqDr4
skM9GDQEh30BfaetySQ1pTjn5RxbfwHJf+MlHQ1emQAZesM2iNj4dMVVNLSLk0ucZcQ6hzPCmCiu
3TW0Wj19ytCBXKiUnU9jXdZ+zXB9Q5q8tc+bjToflzSo1aY+/Pku0H67DeDB4N+2HjpKTsAGPq0D
w9pUiUIOXeT1LjlPEqeZchqqTFOeaGQnF8CNJ5yRyCjbIDG8tdqNDoPRdQdcxiNSkRX6NNNQ0R1R
tS3qHvGO1vrmBObxDW91/+Rim08OSwxetJOV0r461Dwg9pxn66UZLddmdHXaZ6WnJfQ0ZwiAC4Jy
2ygp1TU+mDrWAn9sdZJgZ6pw0TN07JZNGS+Mhgmo365I4wbZ4JhPzhm7hqxOgB+WeSeNbG6iwiRd
9sEd7KSlCB2lAhxOLcwIo7tU/EHJ3EtO/qEZEmVvPevt2hXofNu5Aysf4+q1oYgwvlkGc+SgS4BH
F9W0WuH2wgrHCZnabMbMYbCQXGj6kN0uzKnOidMPfDfB05S8L3PWjTe23lUAiFXb3ZsZUn1cDNq0
HG2CgOynUSM3K1EyA+0U8gz7MeGLepJTbbz3ijU2534GfdkJQV4bClhK5KNqhV1BIN0jyxV6va5R
gbosvZZDJzkf96v7xZzMxQooCl7vex6sKqgJEbHDjNFARGWsAKo5VilTjnOjh4c4w6aAlgEuDJrQ
m66tKfPqkJgGAHPyIbsd38Iah3gMlzzqLXd8b4rEpKeDyJXTrCVoYkeR9dE4L5kdMMTxEcQobARM
krxO9AFm73txqSm7nlj59IYyT10/1WrJbW6hJ5oCJ2lq+UHeKeJ9nxuAbGbSVgeieeDBFOOSdN52
fNV6hddK7GKPfNVdbpu8Vxs/VZz+hRMZczDKF4Rwfa6L+Sbpvda+18a6OKFl0hCOu3YhsO2k4x7N
U61FsZYnYl8ps2adcQLyoVNC4tJrAg3iF6zuZKB7uWt2RDKQRlV2WvzdFAN+qGKR6MUkqY2nvpid
/rQoHUomxa7kU5n3IxWi6kSb9J8f2s+TEgGHjL3WVn6zlacYn6QEJJ43qkjXhHQtwvGS2evu1o6W
F6aZ9Vhxo/2HNO72eowJW6gX34fmfNqvmEXHcdJ5PaNUjAfyiz/I8UF2iuDkq7A6+fXPH+83DpfX
s2n08RBNIFsgg/XX/dFRvKYgJAY3nGPhm3G6+UYkXtThg3zNSpJlCLWaivPoTbXvpdLU/MHT5z1U
u/uq28l77qgV52PbhMZ1iJglOzpzgyqWaRx6COUCxqH6kjdTdRHYovGbpubznz/DZ9Z9+wh8Al13
YV40V/20qnI8i8WYk7qXzMS+YDbQIgdfVGg7K5BrohOIpoICXkZcCfs/v7S+0Z7/3NiR41DMQOsR
xL9HFtsnMrauR2SRY2xHVYrjBvViTkBuLyscZLFqjd51pU/YiVAbo3Tt7QSphyKz9WUeWmsM9YEU
8ICZkWSnniM2Rj1j1A+cMbE2EL+1ftiFzb1mr+ASOD05wwTYezwRuZTUIe9tNeWqSR2P2Bzgp8n/
86f77d6HA+DaIhphCdKMz1OLUlHyWNVTgzt5yUIbuOdHkpHnqmkYTRGiK9lfxlRjY+N+vZwkDRJi
jwiNgZGR+de7MSFrkPihpN3LRQX0jhPqZtyxJKUO5yUbgdnJ9OyARpR7Pels3c+Yq+jTNrhuO3VI
8yUwaxV/CekcHrSO3ZVPVV9QWFbhDEX2TLBHhHrVwGO0wlU/KeU4PyZ6myZHlERg9WktgoJDsXrA
zVdyZDWz4Zgj4fhoOBzu5EYes/r2Tz8v9X83gt3++zN+qiD79I9/biT7/7BrDK73H/fTb11j1/V/
le/V/+r/q3ivWAT/XV+2dZT9/H3/XThm/UsjBYvSctK2eH43RYb8/rOKzPyXZ1kGGcMcWDyHNer/
Fo4Z2r8A8lwIXeKtKavYIuT7fxeO8Z9c8pVpB0OHxdzPQec/KBz79/32/+5HqFyVswP9Bp6NsgtJ
16fVsSDQglzZnLxvDvtZemk7A/tr/bVu9BVsuYiqOL1NDftxjN0Tls+Ts45XaOILMz9rW9jUqqqv
DmMNtgxAUmP+nqxGtJTJxQzwv61h7caRlr73g/6mxMQ3mGiO/ckE9OEY8j6RV9CSHJBXhU9CwKWy
SGpJXCfQzfYdhE3XD9mDl930+Z68TWn6SxPFeIHrAONnE3b93nJPrXt7M9ikYThXYG5CXGbCovat
uSuNQCYEcAW6BmzhoyrEnuD3zm7JdkUFug5EiXc6bMZbL79LR2D/+zhDoxUh5bEwjOW+S3E3jEZ+
3XkREa/FQ/GQhVlY3MTJj/bRUO/bK0vFV0zskm+QWlWslyIqIuuZlICl9cs3d9k3ZAb5BCkS0Bqo
ddCCC6bfhXZfPUDofmmL61p50vPBt1xgwiSAHIRUWBHdNldttlc7whMywgzmfZykQZNKX5RreCzm
S4cyxx7vamUvxqgdnfOG69Gd02e1r+1JkaeidhbB+LJ8KG/K2/Kh/vyr+vOv26/iffjx71/Fu/7B
oezj//wx/cjeGaP25sf0w/yw9hB+sOfEwSzXUx/FS+Tt2/yib4SOBxFu6b4xGr5xArN/K2gaiOhr
8vX6tdX9lXSNyddfinfTCKYRcPyLDMX9rB4JjxH63scXeBRE05F4kuyJ8aLAiEQxDeGuCOEO7foG
L9a83oD2G/odP8vR9vw6/m/uzms5bizN1q8yL4A6MBvuNgGkp/e8QZAiCe+x4Z5+PkhtJPV0V9TN
iTknoqK7ShKpZCaw8Zu1vkVNV1057d42ALnNG+zdOv9TmttYweDvv0yeA22lRSk+e8ux4av5/+xu
8tjKSTAsr4MnrjZtwJ9z3iqB2nxjv+6KFuvfN925gr25iRE0qDvIELbtrRLQ3J+v+Tnj0GM7BZdR
3OMYEvfzdfweqjQ91+hy7PI46fvyFBp+vYeW6zlQpKz8NiLavrsqrLN+wL0Q7fjyKn6cptvJgJ15
vLZUkFzPXKqRaHx6fdDiva+zVVNTXuEMqwZffRSjzbIVH91ZlvlzBTDq1OJkNcBByL3BhGXxHNtf
ken8wJW5xXfYXDBY9RTy7hjbUxpfGOFFfUYnPG3FserPzs2riZjP1fA/e+5V2x/h87BIZOU86/ed
ck3J5hXMYHuW7ep1ilbiK75PLi/8LXvVo/O1bYDrK5fj24WywdThbjKXvRyD8W0S39SdP+DMvlSD
uPO7hT3BuWXZea9cDXHAdyRp1ESMPwcTDB64PrnOLvYrTJ7WZX02B0I5j57o3yaFEsJYF6fGTgdM
hzxjYwJMQY64aZLSaxMIaIuyZwWYs1nQkncUJnhKCVM7Z/25jODaZWe3BWWqqOtrw+teX0MQRIcQ
bfRHKC7NbdF8UZpv2OEVkFNtfVPdLlYPY0NCQ6DU54C50gH28fQsP5LqhGVOkIbg4ZBCpYVZmEsK
Q8bH1TbKeWl8okhcDpoPPqDAHme/ru6f2P50R+WpT7e5uc/rw2yg2ghsuFFOdB9rTwLkVmfsSrLx
ysdSfVTzoB5O86XzphOs0MWgH9A+LMcxPxmo71UnkCDXyq3Mr9X5PtU9UW+H6Cwv7KeR81DbVDfF
jUurqm4g/Sjf/6W8khfdxfdfXuk/339H5XgVG86qZT3QZPW3f0yA3Z/VRTJ53XjgYFxOy9M81pxT
2aSCodV8p/enjXPdiMsViD+/c9kbia9M712OPLS7JFqJK+lJUYNI4GbmnmosaGSYaQ17k6vvGivo
SLm1W8WL0KcAzhG8Crs8dCkrcpOeaAQeOx9DfRvXh9Z8KIJwDEbHz2Z7ky4y4bC2njuVcxUXe33L
u1pimCZ2ikLJZA1UvjubkL/ZxyyxuLrnyGrYtO6u6jbgDqdN6NbP+Whtc78kj9DGpBNv3DfrnL4j
1Ye1gV/wIq4ureix4vEYIhkp95T6tr1Z4u1yWeP6Ep65MFN4LoFX9EvhRYOyJmcGCYCAQuVBoi/B
nOnXgAv473SjNG+t5gbl0eSmTfonYaJuEi5rFXOr20uQQujLx/orAoyNAx/8TAFnjxalH/1Mf6DJ
fOfB/pLmwmUmNW1A5gIIzfxWqteUkzANsZaj7liWG7UCD4kYCpshtabmAZeDlmsFaMdPuaXiL3N8
A+ZtUbXBOH6N0dnpnjJlRDujYd5T4y0ubgVZURBDJsE8xkExJzeJWa7EPTeYksX1WlcRG60bTrp7
VUx3GkM1ZvNBBgdcLRuf6oPJWr3mCg4LPN8dK75XUxsus1Q7T2Z+hb3nscitD70U50hcxeUPfef/
1/XnmgPxf/5e3v1L+bl5a9/fPqru58pz/Yofhadiun8IYLKknBmIaX+Oul1/i3IPNbVBLOaPIvLv
WbeaQaAtFw6yU3pzkz/yj9KT31JBV9NCU7biDXL+Uun5W1+O+WBdFaByQrRoMwv9fW5d4q4v9Voo
HrPKM1xiHnapiMhXy8xQBpYLQydQQp1FgssCMPG6TsGzCKkYu1fBWOIY93P3hVZa6h7cyPETedbg
LW0loiA2bbZ4vaGNHyj3zE3b1dZDZZbpRctm1PjRI/+lS+vfRih/+zl2+Wr4BHHbfv4Xiczdf21l
+fHWk2/8/0Ls8mpw+PfX4l39lvwa07z++R9XIhHJzBAc13FYTZHHvvoyfrRAcOn+WKnKDmExhmAI
ubos/ha6LIw/bLIRNdV2Wem43zdqf+uBdPsPuibC3VGhYn3hav0rPdBvEYaMNkhDMrgdVJTmhNOr
vw3ARke2UUwFAQttwCC+DrCXvQ2vxPBkXVi7JWIe6LlMtTE8DGQ0+5M1kDNGLx+2QS/DvN2gWeJX
9NB0IcfkRYSUs4DFFyRmbAuvmtuwZtlpFzVPIDbhtz+9139rrX9JbOZn/2WuwA/BNA2vHEYUwkGY
EP32Q9Sz2iUEPnxJbvhhjUQZaq9zx171px4VLqrHhTrJYqYXaIqxnPH1Q2YbdfEZrrCel7AEFbdj
mmBIjy3CnD1FdgOPokO0h6QcFgW1jWHIN8mYTSJq06zMa3HVWp5ZM1PzhtyU6E8SyAN3NcSgTSpy
o7pWAJYYuwk14RDISQALWoAChxtYNypNgdXgJF691lBBcgUBJuNkbBDFghQo0ermWtFj1/FiXZk1
X21SKseYchjxTxpChG/CWnmIrZliPCoSwFK9Y5ZfBlgco99YetpcJlrSvDgMwbVTP83uDkbR1HnW
WFIJ2H1OVuYQpjX9oiRyM0g6KPR+XSkk9PJNzmEbrfwqbN23o8r4ljK7nl8UfbXzTFTFyt3SRFW2
Tc3BtWAQjeMc5Fma3IOiqwMmysm4i8toJsDbaXkfWyUrkVihGp9e+Wqm0rKehvE+doEz3iD/qCWp
JaaK0SGu1Nu0aDTzYkiiYt7CgxkzULMuavqmC5uXnrMf4iHGBJyi89B+NEUc2ndxWRorw9Wsl70j
1WGCKTCNL2aZ5OCMUFVHHiugeKGNAZaxdRpC2DZmo1EGLwkLPEptjZzRcejlRpa2fRmpRmPcQjIc
Ej+E34zGPNXrF0wSsXvIxlC/GXnG0JATUX+sSTmLAjEM2JFmdsKCbheq42UfG8zRw7EDdORgb8fQ
Zw5qc4AbVFWMtYvlaDOjWqvk3HmGeMAwcRgEgCHDlPETQLaQSlHUCJ3MkOHjQYk6WHFDChfjZUyK
9Kuq4xyZXiki7aMy2+na7mPaZrDdygSrsRRvWsMU5MhCdwy3YdcXzuqcJre8IxWpQTyoG3GgViRP
PZBFPb7rVSqp/3UVFyZQf6TgSRbWsGPDUOpXC8WbdYwmCCpbRhodY7x2hgoYNPATC7lp+MF4d0lo
DU/VBHLDa8ToEOMCZOe6dBtV8xt7HJQ7RneOODiKxs3Wa84ybKqi4JuSQ53HvtZOE5o1NZtpob7f
in3fDlS5aTrwLchq6KbXqQpNsY8V1kNgbpnBVJEHfCUuPkSGQhgciCsn+L8Ksz/SC2ozdt3HKa6s
iWrcmviLkXzVL06X9fpVDhiTkI/vlysx76H5LDXJh14oGUfDj4uuHePC3Tr1oEKvwELE5DsbDe4O
i2gKFJTOmy2iAbZngt7Wb5EhPQN8qaxDKcZUp7uCdFHDKbrhPYG3mMSzeCGgNmNjafdXKPygcoIt
FO8THFYYQyFswSxX90RBpqc44tQdOt08gBnhVgYnnENP0Yd9VJRfkQRZw/rfQjMGGvgSEcoqVsnU
hCoWgiyQ0bAHl7yo5hiUaag+TQP4aJTSepCyYXuZase+rJj5P7iDk62Pg6h6HUGfntAhkUrBLh0x
mcyoOmQZIhCrqvxRDWv3gBSmujDlPI8rZy69NlhiS28mxmofQcu3N9Nsxw+ri92Jp5auLEYESzs7
9P2No48kn7t8hxV3Z9PD1WZnww8qZaKBXmVBpVe5G/ldqAOKzNwogdpkNg3trz3f4g9XYjrpwby2
UKmdNafmMzAUeS+JO/c6yAPH2Wa3CE+DHqJGeOpHZpvcznXM7M8iAe9qKWWDTqfKAqq2meO4f8js
Pr2c9flLTcf2ydFW0uNihgryVM5Z5TAUVfg0ZemdhPlx6Buyavjpkc45Ur5MeBI2yZCEh4zAFQ95
FdaqlYY09LXRAf9Jy+MiuKGhCICsUSaHOVDt1ujcWRekXqoNDeb4LEY9bubxlwR5c8eJXUSbOnQx
SKd11+xUUpv4BSjTV6MLPjoYmwbeUdQViE6FtaAo5Zmge2mzEsddwb7GiTv5DWRZAqrETlCBuRh4
3wAWGHv4NfqrLFjpMl6wm3ek1vAQwlCd75qxsVDXoHpHqK2zj7Dnvnc8V6R6UEWWdbnkeXZQu8LZ
cZLIczFmNn4GER3Zlzc0pPbyikK/9yKpy2LbgJdhvaGm1TuPxhQuTdMn+7RK+31RIZeLlhh5VU/0
DbwTyhd7nyNQr/A98YltJuATHwpJw59WPHyF6oKePa8iv6eaephZDLw4ama/Kg7UNF909XtfjmS4
QKAMPXA5OEQje9D8hOuCvwp3yglYUeqe1HxoboWYQ98hsA0EojvWn7Pad184bpprTviGvFXuvUsG
2/03TevtO0JjpN+OmoIHNMScBph4YTILzhzIhe7c1PpsvxXt3NwgUE1uOTALdPPR8gRVzjz1Tqxx
2tThhZNny7cOBtYTutpsq3ddfwPqCIzb3LubUp0rv7DqaHjpwwQnfW27bXdZ6PFyvxS1kXpgOtZy
rCMneJ8Z9B8vFUUlk51cSZGuZxoIcxhhTgsFaphp50PrJcsWbnZ9YUy4GGY5BgrDeuDKkcy/nH6E
fJCONaKDliX3huOA7VSSLAvPk3C1syW9jji9YDqm94KHcTpyEW1KqwQBPSYp9ASeBtlTZvUDMaDZ
MpyEWQ7EZKJg3XV958ReQ2g3q/QGs+jNXDkdAVmF+Qm0ozouMYf7xjSMCXYrIItlh/AOFuKio4Fk
jGZIzO4Tn4HzMMAc67A/yXWykNurGzxKTedZb3jR3qSamBcKcwLGGhIABLWvG+IO/QSXcSW4uVh4
4W7zq7BUPnWw0ep2BNKCkjYHUOSZRB34g0vm3TiF0cI0DJcej7uas1tTbBg2KhIYspE7V57R3UuU
BCHWQr9rdEu5hZSodVAoXTsKoHlpOHksLddeq0Ror9Cy5+laujOUmlmIemcmlEI8A9h0b8pxaOKg
XQYG9FA9puQMm5+RRB2y0z9GbB/hWnKcM9ajm3xOZlHf8ER2MOwkIxMeHNqsKhBY8+Sa27r+kHNv
5uxKaX532STguNoTZAEfToexN9KxiHZsJXCBxS4EWJCbZESNo2mRNMiCDBl6mFoo6huRIzl3h+Ha
HG3AJ1ms1TtpZO6pqKXrBDoFXudLyIP7ee07OEwS6zSHxLiTQTKleyOM0ltdTjxXRS3ML4qjS6tI
kbo0nd7YRw1bAqw/C8DcKjknoIgDXym2SjgBCgeIeCo60Aw7VYYygx0L1OJUITKiY8Z+SAI1GRio
/akz2M1EOHmhbDeXbMFVYlyn6kaEcZH6qlRdkltrlaJjGoyp90OFUmxTKmIGOZ7N3Ow5rVtAP0Ox
vlAGvLXote5yNK2U4F2bXbSatD7xxHXbWYkBG5lUW8GUWspllhf1KwtyBvppDNATCp60UMOLeiw2
ST+sKoy5JAOlq2p8ouGSwP6KO6Aq+7Jk68ygKMF1iqSkzAgKWRrWMDaazo1cTOWslqnT+Is0Fe1I
49NbXm3I5BF6G/vmyC2d57FoI5QXYmahECfOY2PAT1qXTDx0e0irh3SIjaMOpqn23MLm9m2BytJf
GJX+CMO5PLswKAeMZaCxPFum9tka1v4uUqV4MPqsellhIIzx3fQVqgbFPFkL0wfpSM2N01QZRIYm
DsVBwh4+lLrB9FTNQcd5ppTqa9hFBFGzfePrYowV+nnOssc0MhzShiCjQT9ZxsrZ9/htCP5CqqPQ
qoRYt0Yt/DJM1sRqok4Hnv/OgTUips+urFKvUXJZ+0VsLLh/XSJN1uqvQyIObv8p1toFedAsRaBZ
crmzh9ZGj+4Wxik3M7AFRohrppkm53p0uMIgrgh2VuthYWqtoXuVGKCqsJm+o/wmVZTbf+PMY7Kv
w7UhjEnq2/DGZxdIMapDF4M2qW07PsR1/GFafQ3jMCGTcjJGDQJTRLpGqxZ8yL1i7eMkzLYkeMQ3
4I/Tz1YU4ksOJmhlN2lf3Sl277C5RAEKNMPXIckrnlkuOO1UIjmuLW7fz3DE8rqpaVmeexmVNcDJ
JSarBlFss2va2X7R2soYfKtT4cytbz2uXIv/rpxmvhrgGno6XqwtWz8C9CCxtuS9DoAWjdIY9oMu
yiNCn2nHwxLHIT2lk9t274VGhCfUAskNebbbpW77lNh29KApunXSWyQliWro+6WY9lRvpAgqjf5s
1mPNoL0Z4xP408UIKE7aHenM5bWuGG274WrPot0kJnmY8Gtv41kbHqZcs3d2RAHfqMYW3OBwxWqV
SXfYGe55ye2PagIxAOYuRo+4EBVxckqyjPph4R4h+iHD95LozpE4Rf3A0+czxon5YSnNsJ9jDRAZ
h2rpu5VinVXgoobP6joBbIDVgtxnLMa3nJL5RYFoIRjrxOWIYIgneNaTKLQx0KduRwRbzxV5mp7s
IphWtUZpC67DK2j8vCYdWtZkSRnExjhcjEv+afZ81TD3Cg52Iz+JVNH3Q2h5CQ80ESABKT6dtDaC
xO6aKxfr+kKFh3FsSxTRYO7irOwvBf74mxJz6Y5ttHJsFYC4QeeGVJbSZmlGFwK8oO0bIGy5y446
Vwrq67BDvJU6VXpU+3C40bvybYnq6Uh50e+z2WrPubRVLAWOuNKLLn8cinhogslpCdwyedDjq5vm
XYzgjPJCXxM44FSObAqRNOlcn4ewbjHtTeXovgPSq24hW/V8+EY4bOo2zvuTNuahgvalIcgMYOrw
BXqSxkWjquGcdAlQaOsk242KNb/bo8ivurquJUJfc7jubIWbKNYXjntlSdsPdYpZeKqkjVPM9sYT
JhtWtK3Uyl1m29N7CINQ26RUHdy9c4RDtVBoULiMF2ryVgCEH6dE3gmnUA4U4x0JSypbHaOOqpEn
omoGtUEUStBJQdhxqL+IptFOJawzryi1fovaN7VYVSqv6qTauOXt0tNAw5ziUIkOE/0HdHalDqhR
eLYiWR/YsWvhoZljegOtL+c9YkrtYertBJWfYhHWbfW85snStKfaKVnn99Oa/jO42XU0Vc2rGZUW
3L6sqzA7h/eEvvRX+WTZ7WFsFW4cEr9let+WA4ErtivJf5FWOl4nYlDQYpqDg0dpcNm05W2Avn7c
zV2ULRh1R4HgqVdnH3tMfks9uGy10dAximlm+042TPsms6hlYtYM36aRoBIozqx58HTthiIXOypP
BfCkO4rjBNUt6IpBQQc4Nu9SU7JrzIKNR0otcevYJ/ULnda/AuqJL2zM8/FQ0SSx7x62tp2j7LWj
OX8HUF7PHo9e90AI2CkznHmjoUHfa6LgoJBLvIfRxuOPYl165BI6n+2o4uYzVz2J39sYvL3Bwn21
m9Bn3CAhk88NGNp9JdHqX4O0nrdV3L/yOC7uUqecAicr8utijg+Sn5bFjeRGB4UiP8VojeZxSftF
PeIH64CsFZPyuiD5fnaK/rJO9YIoFs3yJpyrz0lUqrdtmxasyrIV96smLy5Aob0SsY5PbQWckgBR
yexh3lMzr7RYaH4MCBJyBZTRKs6DXLID7WS5M9rQIvwHFVwWGfFFyqfUVwNO1R5KB2Fai7maD0zQ
zZ0+H2QslNsu5UlEzYMK2jZuNVvKI0O/VTGitKCJFHFBntJ8xryJgwnfN251HII2QY6ORniEbcrk
Um1d7SWUVHbAfNswIBiqOrnVMDGbq8tXhFfUcPn8pRUTKH49Tx51UNMUVmHi966JJtmN2wsoHtal
bucPi0L1Xw7lh1056r0JHb/fdkUHM8lFV4Bp5rEX8InPilP2jyvW69iUTv/ilCpuThO/qn6dUkdM
r6RrEeU22FLN/T6UqfTphyzGXUTcayvEUfAzMuorm+tkKRim2jlPHj9Wm+6eBAEqQIKDR4TU6yQo
JFCj2cXGwOCyMSDb43yuUMsA5lIf5kZg+RviGgZ8DKpBKVX+AI29dT2LsbjnidsOW6tMqKWqsYpM
0h0ixgMACQAmajX071MPSyFG/UBRtYmdbEwCc9KmGk+YdPEa9y3HDAJwmi4+UxhrRVxkf6b9+58m
5qheTQpKlVWXxb7iZ99EU5EnxersEwHWfHQKqZr7eQEE6c1V1COyk2HFQL+dL+1MqZ//88B+VVX9
U3W1TutXOSf6OnhG6Ei/Y3p+9mxYQ0eMwvLmwHm+SCA27NABpkD+ezRIGgmrlZHLWyUEq4hYX1G3
//mv/9eVB8Brg1cAlJAHF3y0X3/22DZjZbKYJC8qOPGAPAibAaKbJPO3sBDmcF8D/1I5+V0+gklB
N5imqeiQuTPdDMZWMp+h5m9S6M3JlB0I0MPmICvE5KRn6IXii6xrputqQX250eCXKn9mf/hVl8pb
SN0hbFaI7CP5P/HbwkOJ8ebMmsjBPISZtYvbmDm4Upa66hF1B8W7zzRYI9RQ7HRiYi8o3HNtXdUQ
d/JIBExR7JZWmQZf+761URrFyq//5H3+H14kKj6kzug90Vj/zvExwF+adtigYarbFJqPoVjVqRiA
kdg8uG/6eEw+3axnV4MLgDf5+xbJrVwaOb2JdCuI0yhh3GO3MZyG2cRJ/SevcP2kf74SHWg/qy4a
RDjkMNdZf4KfrkQG23G9GoU3AAXd4fbHTdfpXTrttJoZ1SXnhgmeMmFeD/O7na1DNHVLfumSajSt
0WO9Rnc8ZZQPOfm0If9ucKWEzaTNpyJpjDHa9GNvOX/Covvub/n1lYOGgk1pWIgY2XT/pqStUxM6
f9ysyoicq9fAaOO85lFTD4Eyc2O/4dnUcn8k3DK7iHQd0inHZZxeRrNVxSccNRE6kZzMHq/V4yTf
sgLrIn80O7FsiEPg0EzXbRCTgNj0xh4iiInMBJ1UCzyEKVgKlqKhbp78oqDVoJZunJ3i4LfhGxbK
Fx1TemuoBrPWpGFngoTNUd5g8jvjzQjP9d6dDLgRRt/X1Z/cHTra0d8+VgGmzxG48gAYWuZvN/jC
YqJgBY7Sko8pviTpkdZG9skSegk1E8FjZiWMi67taaha3FvzaXHJyjqaZGDOJ0HTdsX0v0t2Lh52
BpmaKeo9hyjsFtWaHbEtLNVUyJ8Teuc3EHaRlhQRX6qTRZlQIZHXM/pOK1PnrYYUvByYuqTPDPiR
KP3na/jXwxRJq4VvwbHEejEgplV/u4TjUZtnkYVEdDljuVbQuFCTKT8QLlofrQRQcqRWpGP1otcx
ELvFn3lNf9PI8wp4kwFMgJZBRmu535ezP91ESzyZsEgJil/ipKu2VqQJisjFYabwY6XD22yLgxuK
+DkhlBQne9yuJ6sW6d/M2KxLL6/NRPg6w9nQ07GyM/IwRvlapjwE6T7D8KAMY9gEpuuKnSmzvPYb
mt0EueOiIIYs9FAJTMGgcvef313997eXDbuBAlnTTIswGMtAEv3zCWHiVlcB7n7QmTQXTFrQlxLv
y6tnQuBe0EWCZ0jwlRxDO4vfarVknGjbYK4D1XFCIxhdUjI3lWq5VzOTUX8AjH+nT1M/s1PSzDsX
AMbJkiVnCmga0Bdsb8rWV1Uy3JIJKTAjYcbmzmykmV+XJdERM0dSULh1eytCmiHvP//Ev6EdMTzQ
i6ocK6ufEq2189vJkisVEUpV/tEb617NYOtBD1F16+wMVULpOYyehi3XWHVBJDlMKLNi7kpNTlvT
N0Y8/ZlD59dSZX1BaHVM3Oms9zFa2uvd/tP1VQiRUETM60HK4/xQyZocgdQtgUtLLWzIg7Pmh6EZ
UO6bfR4mwYikC2ybW2JDJn9q5S+wqE7R9ZvuVwmOuQ/AiVuXtpGBy5Q1gssW834IRbopLuRQNvmd
OjoT/dW64OSgqV/0ujPvTcm8fjOrKtO777+qDMhkt7o6AJydIxJyEPI5Wb4l7oZLpOqbCPZPR/tm
drBSNmZdUCzOhQY/fWSNTULdgld6VxDewhU9kFKPUXaRMd9yFKgwOUX6Z7es+Gb59w2kXgige6Ut
G/wLQts6rP1pJNEMkfro0NGy5gyrKQAX31R+aReotkugZazaFT07z3mtPXTuzETYrOh9IJW1NqHZ
hXuRq7WFalDXcjcwyMga2ArmZETXvLtE3xHx2/y4t/6ScOi+KvjndwXQL6qhf6st+l9omcD6/tPd
9i+atbu3Eu1TC0niZ9Xa9y/6IRbS9D9QqKAWArbGo/17afxDLMTvgCPG1I9ZBwgoJL6ftUIce6v7
nQ0wNuyf/BLIiMiTX5l9CM5WQZH4K1qh7+jJfxYd3ImwvPHcalCQVkK2+9tztU9NVsujYI5gzwub
Hm5+QOrrJKhzfOK93J0eQ/TU0uGKO2OnNckBe029VfXsnjS8gJ3AnZkwVTYh+Zzbynw0ioRUhQLn
sgLHlFksuXntYLQHK2d2la8SiK4Zqm2c4TqzlfAz17FB6JiyPC5X0nNV+wsnNZtWt9g7bvlkRzwb
hgncviW1u8FS92hwSA9WiBgfCv6M2b3UkYSz9UrBjtentwpSHMJ7uGhX3z/b/2vX9y93we6zunwr
Prvfb5X/jTfBWoz+e7HcbYVtKEG/+k/H0Pfy9ccdoLt/2LoLaZJLmUMf7OTf5XK6+odu6ZqF9BLr
2Pdr+R9qOYffghdqA4FAuIky7h+yTe4AKkEHgQFYZJ7grvZX7gD2uL+Uljb3F09GnToHoRnllvXb
09Ehy6NfmMF7NbvA5mQviaz8uhZs0CxFsZbrQWOExB3SLVFxqyymi4V/7LKqITmh6FB1LvAFtY9i
AkfKVFNd6kOvrXy4ptIKFpssHpnaRGkcQnpTFcGx3pnuGzPwhMiCPNKaK3sxYu08qxN6f3xzUw5w
mBlDfJ/ltKIXQIkE5mOjyKvqbGbM1RHo29p+SOsIl9JQVZp9aEa9B7ZFpksmLOea7VG3HBKZiaeq
ZUDpw3M3o+0cjcUV6QSNg0OYfM5504D4Ld4hG4EURGJajuGZyocZ22rSm9QHdTby8LJx1LneIZNB
Z43IiGQyglMQjjh2Rzqjq8bli4gLbJU63N9pX0K3cDd4mvMQxD5x194iWTH5y0SuNy3rwti01EpW
LI7iKBHV9xgp2yiyq9qHcz1GFzkz9IvCmIo7RBbLsG2bbjyr+VhhokBhQWZN4ySvfb/0tzNsSdQj
STdp6MdK7FotgWVBQUaU2EIsSAiNzqk3NhDGB1w2lqoN+YXQq/G5Ti08X0bCICBgqgMRy5QKcppI
SvGZzP38mMWOH4XujDIm6VhQd5F1kxNOel6swsZdgHUe80yiRR84GLN0p4QseNhLzkR7d90b2sDc
c6sIPSB3AY5agdnAwULeNAzgOMiOehGyog/TuD+ReNUYPgdb/gC7bTjUtQOmoVH6xgsh4h6pG+V7
ZKyYIRoCD1Z0/o10c9qiBrAdlLssda9sjLU4AOYRP46mSfOEvjB9zbuWq8ZOp3Dy6mKp+XHGyfmK
EqmrGxVUUbPRGS7HO0j7svONRe/uCsBcatC6+EkZWIwgIDOkiMid1OliYdKAs2eJISnahBS5G3by
KrUXIK4cHwszMC/CGh4sDXy1jSp6gsZLLev3rSkpVnK96G+nHvgtIganepJ9s4x8stnyAB2ANGXi
DgkN7QVoP+YFVnlJHsD6UkFgLFsYjO09mcXJh6MnZk+0UDo8sRWNGx8xznwvO4siKGakilGuaYj+
nZOeOLsOAeSHS4bOQ0tGNwqjcNKrHXRbSczzONdfDVtMxy/CNiWX2kV0GdUEHjSlmdpBOglEe05n
gVyAr5C/jAxmsOzDokCVoVTaqehTaMEIbpOPsNIZvfboyHRc2IZ1o6VZ9OA6mmiZVqfhLk5Side5
D41n9A/kOagOjLVAVZr0Ks8J8qT0LcyvIgbkzMqH39vAqZwE2qBhPEdIgO8T2ES3rbRlvxF2px9A
jYSjZw6ie1KQivRnu5HzfqiEIHinDN2LBJRA5eXMuSZfLSTkWdGQHO0Jmt8rR0GGtE17uIIbHT+M
POqNmCBgSqX7qEdl/KyMdskPJbE70fVaWDNI1tQ5xOLBGfa+hCbXcWfq5WvEa1irCZYHZ2UplNCb
ZqWFfWcU2TcSFwXUNaIYydUBSvDQT0OBQVKnBt6kQ0VeO5V/9qBZpJ/4fSGLJ7gvg0Y2Yup8a0Gz
XTtjDoskN0GjBCo8+2pbyBjehKI1Cn85gEnmvnl9b/cD4YIU/qRsIL2Pv6A3lk0ABq56tiKoTsfe
GQjwa4wpxFBVTc62hhe3UImEHZHupK+QLmtlOJS6zmgcOqWRT8qyJufBICMU1FY+Fx2o0KG4XO9Y
dxubg75H1aBjutKm9LqpbazLRpKHNyEbutYTBiPrhj7i2YLjACZAuG605y9F2TqrgsYYsS9Je8wz
yGkcDMwCkCVQP/qiCfO3Qh0BkrYjZ5vfcCMLr6b9ybf2SDftWWptkp8XNd2NtWgp45KwInBpivFB
eCJVhb3R6lw51qKqJ9rwbvlmh5HzUOmy/1wKZ7nIbR1vUocK7bVLB9wxWmVV+LJzjddujcpCNQem
+w5aFm60VhdouxZXG2A5ZPV8B2fETHejqWSk2s82fS/ELjKJwZpSFuouCsOtUTmINTKyDh/51IbW
Y/cZfjhDajJHwP8QocPmQAVDKaqHqinbk4SejMpmWuaClpGo9l3dZepttJQO25zCaEGNpEIe5tEm
M54UsuHWsGP0tF0pOoZfDKfvclVGV/a84j/mosAPVaBydTx1qpYr0Y0u8H0jGnmwajB+wAuOx8RO
2YLLudNYzk0z26d5KfobagK9RjAp7GdCJo0XDXi04bHyJZKdWVjr/jd157HkunJu6VfpF4AC3kxJ
0LMMi2X3BFG1DTyQyETCPf39qFaHtLd0pejbo55ocHRO0QHI36z1rVWILu9Ng9J5Qq4w8WxQOZdr
MIhgP1o3FxezPqeLTRudHd5O0unWI24jRNKNY34C8UVMqdyxgU3a1P5jMwccNIvu4KbOFMPYUsls
fjQQsRMXZTGViYloV6+EZNugLqzQ2HJymXBCndx64XhqGYPhKuFsAy67yTO0HZuIgQZyCCKUcCtz
6optm0ri/3AuaP5FUoDel3BgJy581wBlzeJ9NdYhV03diXGO2bGEvxj8YheFaImX0lk0aRmegRaR
v5FUG9gL9kfqZvmj0GbubDB/2dxf2WId6wmM9BplRJAQeuzl12jpsaASYyXDjUuhgItyadQpAYuD
qFBFgvSXueJ+05ZZfi3eVNx3hCOnK7ftXPanLr9ijMSlv1gN6NxjXVrDjhhbVPfz5HcQ58OZyPOA
3DJweoWNvh/ZbfluOSCwY6Y2HWtxdjWrJFh6Fr+9wWN7xuX+hvrr1lTnynlpS2KFd05ggzVoemPR
W+jOLKdJAWZ/7C75yExb8ErrMiuQnWh3Bh7RNiKo1xgRUhXf4nKffZK3WEMR60kmd5FFjwWZlsMN
v5m7ZxLjAFWy2rT1xpMGu9DRx0WCmmiwv7CYYQOMwiT8VGWafusnbXXH0gsUiOK6Is+yDEnuJqtW
Qr0JGXStin7O9RYitUu8Tzfoy203mB6XrjaCQ+0C9zvLJbzdSrMl8I1Ls2Bp5bK11PmAugvdNLMC
Rd7wE/wU58mHivkNjVjQY4ZWBZM7XRdbUYdk8uai5WqtAq+kuDAb1WyxjBDXDgEm7b27NiQfe+v4
U+mfl5zJCNignOuRiDdn/jWaemx+LpYR6uuCoAM5IhxUMzinKdq+V2riAuK5mTQEt8+LEx3dxWgB
5UqhCNjRDNcogMMEVUlhWVA/AU9D8VG9a16pJwL77DnJ7D45M2nPDDHN5W+9IS1b+rP9F56V21T2
Hztp94Y94HfxaHNus8U/prZJYUNghBgYgz617lxZ5ohOgvr7PzRW/+JV/iC00a24FnLlAASDydOa
SfHvozPsvo2iHmRy6E5zQ2lR4U0Meh6dVJWFc8MsibMv2qJYM2CMHkw5dnFCtvPz/30r/N/OcX7r
cx/Ez+bay58/e0xi/z80uy4N6n/f7L40ef/zx/865U36o61/63lv/+Hfpj5/Cdg9Mbu2TBN+X3QD
6f3NIhb+BbweCB3WfTgqAGn83SLmm38JfZi/IRrYCEXvbY35N4uYG/F/AUIEaEH8gUM7/H9slH+7
aP43muRfX6p/NU/9/VoF8Ef3FQQkUzGRYhT756ppqZMWey3s9W1xre/E6n69P11O8a8o3o+rf/hy
/tUF+1ff4+8vxkIW0DrvnK+CD/f7FbuQgEtric6Xedbc4dlqZRCiqaqgCDTCiIzdXFbRCYGTauMS
6OKrBYB7SzkKnsLk0iW1Mg1/JWVr/ZqQBB7RnqaHuZoDgruD/DlMR7G5RS3L67Is0y5oOmzwRuif
0J65783YEZsbCbDkXi/YRrTeTEze1OfffKsggmUUhv+GaLZBJO6ybl0xy+8GkG6lpDnOwwEb2Wi4
1xGsf/QAUq29FS9LtRxTZ4DNGKXIf7c146x3W4dGE7e9PcgN5z8nBIkI0U+BNHvc9yl1Dtp7w0Ua
N5sWSN8SRdp6VqFtc47DINo0iGpgu6E68Q4GnrfwCQmfyldJbk3T4RYQFqzzQdXl0QzQ5MwkTxD+
SZe8a+oxjF4S18tVTEGR7vsIZPRORlP9kbVL9TAupXDX1DyBt21uj+vFJkUuFiHZLKtazBBVPbLP
1+OSwoSvwAUEO+CtyYbuNMvWDSivc9F2hExbjG2q9ZQMPpB8mo0Sb4U7/0A04zHUFv7s7cQAV/8x
GxOrP8wFjNzYbdC3wyCbq2s7Rv6DbSN/3kxNW97ZIG2ZOGYVOVx2F9Ho+LnbfAyOl4ujjMRIvAup
6lulZufL6ik8LqhJZrntyY4r1ohMek5f07a3RWWOzDDKTDBRcRv9vLRTi109ElT9EaNzdWAUYX6R
njDviCcGK+/NSFTXjSyC8SQJpPjI3DQo1yCzR9ATak73DivPl4XAhG5d1G1/GdCvootq/fw56gNK
tcA2mu+j8MYfQ+Z373C4zDs3qPJ956XBSRslgdg6HQLSg7HgwAtHpnSgPTGey0jVTxFKKh2Pcw4J
u866k6tTCvecM+sqKoB6SceBt+nJxLxxqtLytbVk94jss/Lx+Y8K4/7AQAFlIh16gxvx06vz6Xvb
GZS3UaiWHbFDJmamAHFhXEyR323QqXRo9WsrYf4yN581QbN7vzCc187SkQfOPYFanrA6prAOfBR5
bb2YtB3BZ5p5NkENVtJeWEWKncSN0m0skHIPXcSuFa2euQC2zGHHrbSZIpJv6gpug3aS4hNfmK13
UnNpcnX3JOKxKRu3o5eBy5JW3tzdZmPMiWeSfFBzpMI7+K1X3RlTOZvbhpv1y58B0q2wdVn/aVP2
xxnu/hX0aMMmtB3TZ8v8hwajZjzBoIKZQSVxt5p7X6b7f/84/JevwBrgRoxjwRv9USUoVXZSY95c
dQQpLMHeTIv/x1f443EbCT06NZN0lLgkFpn7oFf/k1dAY8RMlDUEQ6rfH+jWkiouFYIdNWkYLBRx
sf6HV/grNezvZ0bIlhLwMEIY0Hoee+h/oopB8Ouc4rYv6Ft3uiNQxLwuWJHe8tQ1rJOJ5qrhk6Fr
ssuwuWvcPNnY4GLvLC/1Ojo5hWazm26jg86CPKNSc17epTWY9b6bGua0iZeb09k0SFCPraoU9n9Y
uv4+VeYTcPVYUYCSh7VhiOX79y8JuTwxJF2AP2CBBtD/CKPy6LbmpgXC+u8vqdsP+tt3xSsRG+E5
1IOUB+YfPzgOH0WopmExtBHPCfkHpyFYLth4lvh/8kJIAlgWsZf6U/yzVA1RCg3DPNqGuM5J5xjb
1zwa3//9y/zzNxfYuJlYDQf89v90E0L1poWycFCYiGAdwgPWVRN+AKuFw1f+h9e6Xaq/f3eBAyOS
/TibBqquP274PChpEPIGD0Y4QTbfknROC7esbXXKgu2//1x/rOFvlwQLeHbxeG+gHpKd9PslUfq4
5yCsu6sJjlflvxLsw/kQYYLrMDcOT/RlYX12QJX/hxeOWAr+0+cMb1Bdn2UHV8ifV+PIlCYVZH2v
OtvTz4E1FP5qllEV0OAxFkHLPQFXmlHb4y6rjmnfLE8OgFXsZ1Pnxq7M8nbPIZ8/FC2RB2CExS2n
B9Ej9RwT83c8MEiESXImXoXjEEK0Fi/klHC1eEQ/PCdzjsx0UdG3JPRv0J+QMQKYrQ4ZKVYwDZyw
xuCwYVLKcMFNBeicAo39uRBLf2hDajosyOPwVYmxIWw7tccXX4QTozCc+5vKU+GTp+tRPaV94OKe
79xlOtZmYjqnVIzmVy9E/liVCeMgw8G5A2nQWI6mCJTLdC7Kn8i+/Mn5kNLDm4B04fZHImTW3Ysl
DtliXUcS5uyTDoXtH6Mp7a4MrGV7mIQnt7NgRprPaf/oNVl7wMXX7GsWlxu3rzFBZcWctbESgy13
g/adO8cd1cD5GwlEiUHYIsjH1w1oh6xDk9hkS3wVtyANpj6LQAI8Q1x+EAsmLJHYKBqwHw6fCdbX
U5eyMci6zrxEjgofLckArGVzdoZQydhtoJQCJaALbAue2T7YSHvr7YAIXF+h3wf5qiD7HcwYYvPp
ThkqHU+slAYjXVuJwqhXqL4EOm9n2gP5xpY4JttgvELxxXmq8rD8iJboWPC825OJl+DIl86FojC6
jg3P8J2Vgv2pM1QvmpC7gh7n1fCt5GzAeuvXNZTqM2aAZjzyY9pb1QVTTC7mcGSVy7DPlCnzM5fJ
zvPIXbMxuhJqWcNu3D3rqIRwSiJt4J0JAah2BKEYr2D+BrGKNOFjjNmBlbV4HrJHiodg3UHiDbc+
K59iBcZE3mlcJBtlGIg/ekfmB5sEi/ZJ97MptlMyR/rEisd/iDLCm8Yk4vBoSICYn0uuHWc38ucY
sWRWXVKrVJ0XRs+9m1cbbafLibwOH0k4s7I9UhGuZSKc23Cbzi1gLqrDcatwt1bHbhwy5ijdcNth
tTn4G6JeU1V8H0zHt0jeS27bCy+qxisKteJTtUbUnhhYB4eqWZoynqK28plpEnrpl0Azz+zw1A39
Otde3Pmy+NYtfSFgu2nsI/HAqb5z6cQIWi/6CraCJQPj0EjTZ45IbfkGrpS9WW6rMXYSp98ybIyu
mVtD45yxS7E+s/tPu3KzrWtogk/mUT5OZuRTOrvil22N7p6hr73NCyPcF1Lqz7AzR6BoORNSNJYh
ElW3imSck+48rnJNCiXRDcaLYohCKPZYm1CwUp39aDEfPiUJmTJrY2yWN+k4eLADUS2fRBbbN6Yh
LFuwA95R2WJJuXUtfzuopH/3nSz8nOfOgrs1aWdn+H3/OOiC92F4t/Ql2dXH3JeW8UkWvQN7WuVE
36UGFtKGGEaoGfaUGhvE1mw5Mx5yOOOWSp3dZX5jppdhAa6bs0Ucxvci95NwN9Z11G5ogDugkHWG
7WIybEbfUiT5y5zLFBiEMuTOgy2NHIyHeL7BP1f/GnuWsaVwxuhpACaDKxvCL2s73Uw2ofK5sjaQ
KfM5LkEFLWcPMTvbV4M13BoPLMhEI5ckdQHcni50l2OHibGo9GutIUM0MUQSt0Osnws3Nomihw3C
I3rLwpFcrHyyp2fedxMTXjp+siocxEdPp7TGqcSjoyGPA6vvAHL/RCJnc8MyUIytZI38t+mscWcn
o9Uh/y3aH37rViAHGa+SLyINqAKzwXyvinJ3NZhMJjMzIPvGRMb1siS199LoyYNd2QjYl1aWxq1O
07gL2bqGwvGXs6Vy8w4MxKSfO2mWNmblpnmESp7hTnWCr1FbZNfpiA3j1i8XHFVmm4XOSxUyxGXy
Dg6MrWewb3uiFg5dYo1yU7YzytAVtjUxXun7iuVYkeuEc7ZfbBfKhqvq9z7BHg8Hw9b5xTdJKmFb
Zh41/Z/1rdKZ1cRh7nXuI9v+4txZ1XCh+1rcvcUSPtnbeFXidLDTe8tt/KdGaBt4oI8rdB1aCXwW
bFAGh13HbDr99CW/633gasZ5DA3YQZE1aaX7aeyQ6GLLFDRZ/kjaEJavfatElN4xj3VgP7M8Ocxs
Hq+1GCKm+SN5bqfU00ibQ7ONHqt0tMGZ2TPC0XmqK+gMQQQy1OpTXeMVk6pT0AOj4pbeQ5pKoSqC
SxkZLeXJQI5cwiRok6ch4m7ZDyUZynvOBrn3GLfUEERbtcuByb8hlMWKWjBwGKGFD/1+Ga36LTXG
5R0Plwy2KSFFW8U4u4h52g6HrvJv6FSf/JgVFHJrl5pSP/aMhYNzLTL2+O4wk0Vdqkl2ZJVFzpPb
Lw3f7DTuhOLuS/tc3tawSX51wBnREiDN9AuijRcd1jPyNvDnQQ0hYEUmI+XISnokxCJO5QkWLKQa
Z/jeWTgtgXOQxPmRmBf5Y69YeCXNk9u6gdiUejCvdeYZ5AuTFJ2tFHaZAFbAnD4ZKdLQLZZH92XJ
sice0xgeMnNAx9eRh1O8l2Uajfe1URXrQDXdfScMNzznWI8ZEclK6lNr00VtiWdgQNBDuQFuZ8qZ
w9TEZFCLAuDeXEzHwSyrdbtQWk1lTzSnMeGlwogWjvANgehUm8bJca9YOMA3Tqeb/sswiASqx8X0
49QR5h5PvC7PdUJq0j4PHaMExFJYI5VnGrHjMqJuZlxjeYCVkuSTLh4XJJrf4nXsrZxjTFZReO9b
S1Gf5IQoC8BoaKPVSpr0AHOEP8FmyXtfIpMZRJj27W6wkIjxrJUlmSHk93mHdNFlc1RoFGISmfts
49RsMZ4sIhKGmLleyUZoqWVcG026RbO2UEGJ+TlUjRqu8H8gYOaEOqWdRCEyI2xPnX1netl95i7l
LhlhbKc9qzSMu+k25e6vV50GAVmB4t5PJlO3KvQkAN/UJ9SAOA31i0jLAOmZYoZGYN9OVYbRcNaW
UBqRyNTDZajHrtwkg11Ge+0F/T1LS/OD6CFR8iDRYgOiDVeAEuzlw55QjTUz3GnesrRxq/eR2QnI
xra2b6bw2TrbN5rDysaodzbnvrXvIhKHx9Wko+qr4HClMCBs69CQ0gH4phz9EzAl/7FIlvoR2Eob
fo7lkKavkdmIG6gmKjjS/OAjASGzhQ2wbNjHjRQThvlhTG4Ykigaqcvk2LAiamJuT3ZthQwdwqLd
EMaI47grstDehhjl2bBlC/7rgXJx27Ifbm47luSrtkuKwdpujA/aKL1APBazcQ2Q3QbMmwhSW/Hd
z599kZTzDztoku4LV7KVb3VQG3BGq1zWV4+N337ArQqFk+hFai2Gt3FbhhZRo7mINqy4Z9Q1A3zf
yVbOs55r+gQC8OYjmY7Ixa2cJDjix43wzIkxrKssQgEcYNf81bglFTRTzdVUlAd85yfWUiuUAg4Q
3IhcxHjGGnMAAFAifM7SfREVycOUm9WzUNueUl6FUA0gIHADmBAU6ofF65lPW2WELJI6clmQxKQJ
7QaEjctoF52DBFmF92FXNBu6DO9eI5TCT17rX1XuVS/cciHW3TI8sb608YEr4xfy+Jmr3Gznw2ii
1TiSo9DdYl0AUW94/qfffVdAel4WMGDwFxzMg/CmsakXVnPj/0lzay35PMW4q7zhVZCOThcWFczR
pp44PtavBbtCJWOic8uzqmxgqmwCWBv2XWvvEjkliMKWZU4PFUaSfG2p2tyBJOhQ3ADPLg6GzxL9
IIsubc4hcmE0zly07yikEMrrahLjpkfw1pxLvYynNrOd+cBjMTvQVCF1qgBL5BsLncR3ToMCqPBS
g9UA2Gsf0+7Wd+UKFrJq+mzrV0OwL9J+vGW3+GpPaGc2PoV4dhiOQTt7nNE8f3UBaV/oAL0dsrQo
TkjbgZLRIYo+ayMf3+ENDYDsmmnUdkxcWc9jM+2nYIMTu+jOLRP04Ngnoqif+wYQz6rn9ww2nSPK
d4emuFxTi+AUGirnYkyJ+hYqyyQscPKXE5Hh/WnwKvdzqoEErFMXa9ndMo4AUO28lxk5QKbtc0zC
zFo5uMZOxpCSbNq55nQPbqjZK8JexltvUhLuQzLtKheD/C6aXD8QGQj5i6lj+eWmbtej1oh7r4nE
lm1sUt55XbZ8oKiUQWz3knBpJ0f2TURe8Vb0lj1Aj85qZGDM5zEuDQsgnZ7zp8c7D27M8KUEBOB3
HAEqEGd4AqN/KCLq+F551AyRhv5MlMQWpd2wzcsBnPjNFyysCVmN2QXENxOXTDa8Ge6iIUu/FUzX
nsUsBm6uJJzWXV/ll1Yq81WSMPDVLGb54DGL2uBWViY8mTb5sKUIGNBZ3QmplrzPlpaXnQS+po2b
jcNb5Iv8F9w6vJo2Nuhd5GbzvT/M9OXkpTMmtjgT48bP+4e5dcGcoGZWL1Be5mOmsjzGkWeT7pJ7
hGFUruuv69H/7ivbuCuZq2OiSc3mQknafujBQhiU8+FXNRGHkJfBliBDnFN4twMrVLhLaDsOGMzg
gw+TOiNHq85c0dYt4LrY8ta7i2O31jOu9WvSUCZ4TDdWhUMqPddGBRZmMrvlFw8a61hEY+RuEz8b
DzP1e7MqAYu9KQnwaMdfc+9LFEOQLSBWrOhkne+hGYB7kl17IJjDGtcNq22s7ZJeBLdN9EEAkbFv
J8GMypiUztaOQjSyqpxkAe3sZkJQ2LW4l3gevJKsF21tOsl3H81he7CVgXWhJLL6mMMIiRFmolQZ
Ur+8YKaaPlAF1E8+DivoOOl0qljUnEeZgFdzrMC6b0O/3mOfLZ9k0gcbswtJwSWe66FXebT3y2gA
PUHzvlL0e3Xs9/74TWuvxp9tK3+PdA5BJBeBp7dZBsppI0wj2jkcKJACSK+kE+ma5KVDWbVbLNuI
fZlY7PzA8vrdDZKGmHWfsiQ4yCnCoNOizYvB6agjlJ3pOWKNc8ksi+3K6E2Jv8nzWshV7RkLsG7X
uWpoyLtlUCTaA7usybXP53Lf2gkTi9bt1l2ilb9qtTVuobVx8ARziyOZfzyUuHUrvXalOQdrIk0B
vqF84PM2UE4uho2dl4GSPLt66ONQsDQkQA0PzchzzbOACq0Y3/IfqaiuX6u5sMtdyfMDl7tXpVtH
zFE88kUghvft4dxYkSSptpfeTyg47YaTvvmmPbXu87B4SpTlDHcCTEx8K55fiBoKrgQfA+iz2kCX
35cwEm+zNGAZoLE1q0e+Dm6fSQyQpa2pFetehxX/iyrvwVp8n4XfbTZIHTCF5g5NbDDv8wJGAHo4
y/u8MY1ukc9FG0uHxmILQUyOK+pXe2POpRnFkdUBpENqWcIAQ6WX9bADgF3oDR6zRxcRGrw2QScF
Wmkcznrg1gngUa4H7qlHhc/7pz8zmZpre3TWPfyrd1Ri7nui5vGJIRi9ZIRLATKJpQCqhUqTptmR
jRZn2mYRB7nH34wAda9JtBSEh+XBJkLtmG8F22ho5RUXwQaNDpj7MMg6b23g7jp7AwvUdejI9OLL
uUJWyf6d6pcrb0UjNg3XZJEr8WqcWeIV9c60hHlQLav9bVnSqCm0yCLfRLXxo591Qjog/fhPINWG
BeWXnF90ZNnWS+RyGiXRuyuMc2a2HxupgAnWoI6CFt6nbnMCtHuLlx4V9FFo5oO8EFZqPUwVPxxx
okTAwVhFr5mP1ENWn4AGuWFKug4TKZIxtXgkyqjnVujPIJTDHT69+ckdovy8zO7CUxbxmTyCFbmU
XH5kjUE9WUPGWPQukJ5+X3KwmEezryeetpC77pjJz5SHLU3TZKfZAX+L29A/df4rveF4HEPIYih8
JxCFuup/EGsckvYQhXU8CC6NlYWaJw6ZTsVLYqHPyvxyeO2pg7+qFlEohzut46bsnaxCp9RGlNsm
PdldE7ZNtIeokOtVJiZ9swE2kMrHkKcvJRt5C8UyQzKsrQzaG6P+hykjkGoltcODAykYWRzkEA/B
veNUJKUPPWm8LU6tDqmBBwNTk9RNglqgD3ZW4W5JqPU/S11guBZD+Wk4LhnswWhbx4TcbnNL8zCP
u7yLHrgtL2gWfXhKKNtxiXvJIZLa9UhJyKsGKR1NwjagHroTcCeJCktEFBcile8iJzBAKsUCvMKA
/iZpeUiP1+E4rVp+slefIWzApqhQzpPTsihOhsI9+DXvf2uOGM9iWYSUTc5gkyOdZ3BHVz2gTWPv
jL68I3Qn/MFA82dr15ckK1Faqim0QYHkxHctrOGrTRok1dXpXb3LpZ3/cqpyhl+qEgrP0KjdVYMG
ELj9TEDYeS7KwuNWyNJl1SmgMHHqt/NnKkKY/7Q90ytCaGASSYh71nIaxJRaV5ZzsBdh6p1eDD2s
w5Gk0g3KYlTO2tUkwVdpLQsiIbK53EicER30TWNInie06T38xBSVP8vlZEZ+aMLPSyNQFSonvWxH
nIpzNsDTOauoTudoT8D0Mt1ncL8hw0kP9boK5/y7xXB8WJdgNM6F23RenLjAOffOjGFuhzrF/0Te
gKtQUDn5cZRWeifaZikvCJjDZ+FjkltrruwzomreB6wx8694DsNYS48hS7qq8ZAXj8gjyShkZq8Z
/fOVITRV3fhZZ2ok/8Xpus+BMd3yg/ystnocqHsPJN7b+CIQC/QrJWz7YqWtX8bwa6xn41bt7lPX
sdQ+ap1k3fdNQ1CEUT8gYVdXbSHyezU60/q55E62RQY4GQQJgDJeY0+Hymn6WXEm6HbYTo70mUCT
Tk5tkt+5Q58suwoR+UWltt6PyAhooyByPfSJmT9S1o33jYPGbh1ArGCgYAb8W/6U/GhmTRazUXgl
8DR45oooBTS64Obq0T05ADPjzFfJa+OEJpL5RoZnxDLtTCfMFP5J29zY65yL+LWG+waicckMSgMr
rV8RAJCEUXa6yjbLYIxcQCnz05U20uI1l4wDeDb7pMFXVRIvPsJXhPI8mIOyazl3QzZA7fTJi91c
uUbYXY3FkC8A2jw2a5xYP926KB4hTIZxw7Oi3w1+GG6A8/b0waGCM9MyLrwSkU3wdIWR0z7nno6I
lKVzXZmJtpY4S/Ch7BxzmfMtqD+3gMEiwgHJflSBPyrRvbQTAJamLtHXQ+NpdyVhYh+1N3t3uHbE
wSTb4Go6WGm7oiL4JfkZCWFcakNJEgh+5AEqdU/CgfYrJgcTBWgFutSEYeSXlvlTWRBAwdsVIZ6C
JimcU5nV2VtBwB0gbl3RmqHuA0+MoOaFqSD5I9VzYnllGzt+Rvw7Me+CX7FFPYJUlEZDFKc6m/u9
av0AiYqa9WluGISczQR/0daN5k4egan24qALIqtjl5/63u27Ztg0eihA1yflYK+kvRjpCaEyG8K6
WfozsnUGfPziOfOzWzrdg9mgSRENiyF8RlifeJMZSOZpZmuFmkSKvcnO8Km7HbppH3LlgbAr5Trk
7v7Gos/Cf9zYUKC4UkGqSgvoMSeK/UzGe/MAhIlKsGTuyFdF97admI2Wu4LYZytu8CqV8KfkXBwt
awjerdLOT8ZYq/lBtv1N3jw5nb1uMuuYRgVE0XpsyfUp2Ud8lVZHfLzE6DC+CQxT1IARxpKdFA6H
rcyDdjMYyciqjqnNRRD+cMoictMvDes5PllI8OGj1XvhBQhB3xyrYm6NuG4C42VRwnwwU0xmK7Nm
bOSVHVmdDUnrNHWY1Ch0In+6q8USvDmo1QnHMXrf3jhNBbss6pMtdRShPCjRSeTpLfeLipNvyPMs
QcaPJmyeNHP2OZXTByuoO8Gys+uQMJMiTQv7uaMUs9bk3lotg8VF83ooitcsjlKfLYGP2NgPDR7X
lT8Yr20ydfsi4EhFKV/NX/xw+NcDKBHfSj72yq5z27iyFK1YrgwI4hjcBc517EPjNnRMVFxaioGA
V8ixuO2ehkNPXG+5B0cm5C5V3vJcePkArHKcppcesXos5tQ5z4yrL2zRi29kpss9cQO1PAR1L8p9
JhsUYJNnb1AMMqMk5pTcTbdSxbWxZmLsR1EiBGcwEV1rk3IAF5kxQrpqkyBdI1Je6I0HnGBbJAyC
XCuJ0SEem7QyqUYC/5eB6KU69KPoWdbUPB/XTlSpQ6apIb4ES5z5hfRKK3tSSQ1m3I+ItV9Da2Ck
74VyfBmGooYqPuXNixqniBpZgYFdsV03jBWBg8AUYLMa2aVPesHqC8bXh5Om9QFmZbZ3s5bkJ7eo
llf05i5qx6m8QlNgrgTbJyEjx/GhHTPnMLtV0eWTXDOOEea5H1Mrvy89IzOfsmzmCi+4toKTx5F9
qKEj5ceCLTM9aca3j1LY1p+IRPt7qxw7xFwq8i+5zXMYD3tfP4ZpoK4Obb+78o1B5Mek98Ulxc+i
zyM+nW1VtumHTyGE93BKmDUWCPxpcNT82ZUhYn2dqpx8FsnhsrY5t6cTxpFcry0X2ErcTjp/dNLK
WQ6Vl3TtW7cU432V+ybdeFpWb42JAmFlWqp/7j1fPs8+cJOV64MJcGB+H8Olkxm2E8OuV8CGiCmb
F3oIrAmlzTBJ6PrMQK+68N4Nsl2wQrnfy1nL09B48tFCjL8hj215FUDa7lrS7mKHlXtsLdVw9Bmb
AJ312Bz4GCZgyu1m3+sa3BRVSIpPVxXB9FQUPZvPwJT2pWi0/cM1RQR9KnfgKGA7sD9yakBmnzO6
iBWrx2CvuF8O0iv0mZ1b8M0SOjwBP/AYq0uzi6OmA/U3SgLkaQRzZ2tj17kMrT3s7NyHuFNDg32B
7scTdtA8kIK+09le0xOztayVtbe1S5OVN1FPNvmYRhuP5cQvjiw47IuQYZx4RfWptJR3yAqzx3bC
qkM2mdG0K5/5H3ABAxUkAI5e6KfO7uxHlet8m9fDdG9Gpv1uyd46+8TAbjrBn+rY3icYUZVXb/KO
FSJObrGdVTtzlbhNvRpGk5QEZyBF+MjqZ3pjUtRsqZyJniLWvD9JJ0vvCIcMXk0IdqwZbH0vRh3t
87Rk30nCuKJfIXpn2rMYa6hJWfz/4F5KNoNQOCekZlJVJbyh1HfIRLbMByfXyCdF1WPj43Hypk2K
e5NLc4OeERN5n8Bz+kUYcMUvgWOgPcJaV1mcAAzt9hTpqF+zsTAPFWDna2Gp8ZvTQHojtnZUVPXw
X51H0J5C7dHxNceid/39FFHngleYWq5o06ifZvQNrDOLrvhp2snyYSuPzYjJpk2CruQx0i1mb95l
bAD5LtxaQMhzNGrbEbPgT4fbELODm8jY6QvyYRr8VE9pGjJ1QMiCF4MZJpUUU7dbiu/QbMHyObRF
fWWvUyizL/WSwDb3Bx10G1XkiNywyuu4LpylOSRRasAg04EwtlQUQq4rdoT7pkqX6plsmmk1GDU+
C+q6aDWXPOW2LUfaCd2ftnbVUjePXkiRMydwWpm8WgrLljKBPvq3H44wAorqB+acYfptWDqbG0V6
t+UWW4Q4BRd1hzcZobQzN/1/kXZezW4jSZT+Q4sIePMK0PN6L70gdK8kWML7X78f1DsrEmQQ0TMK
jbo7pFGiqrKqsjJPntO86SlhluX1cEO7uaB121oeVLLOJok0tnjOI1KA0t/gmBScskRC1KekO8RV
s9RpSea8iB7czoiCXeRV0ZNfQ99PaqXba5oxvFJt98q7QJTckPwhTBvUP72XTAjYV20NeZKkk6QG
qOeBKCFOD1dGIvCE5VHPvhiYMDQpiJ4XtGbnNFl0fvFVNBE9cnpaNd/Hple6c3L/8FCil9YhsRih
mE7iO12aVCWSpxqrT3QCHfY0Mxl3PGH0+7rqikcp6GFslyHQ3fYNTYSWK/BeMWFCd4Y6s8aYPlbh
+C9VA1VB7bCpTc5hGq5F8YnCGYlf2gKh8/A01d32XDbNrtL1+r7NG/CNcV4o3qrQEKa1OzILUBS7
OiSFEiTRD0qoysi/Cz40uby5u62iB6S4zEJE4KRKIoo7DVuFSn/AWyMv7r1C1dgbbbIOiW/2kusP
P9wiap8hAkIgDwbjFvHGeiiX2YFmabgZCbBWmQXIc2w4bLZkruU3ncj7Hbh5T4ZeUyg7qLn0o4Zk
PebuiN30ocu6aKlqUQODbteruzYKCus97sQCIc2BXlSfZVFWMOnCuzo2tcPLVIdUvcQ4ug8bJmhF
mCDBf4mkhk7N1NSTR6oQfv8MkiAuPgh7ihKoWe5vYMSKfpeiaArrg6U0/gNPebNZ18QzC6WMEXAR
G9WCZ1WlXXE5lnE1O9dNpFoaYDhPHAMRyCUx5f7os8O6GCr51ZDqjmphmyJ314vfgPZlnIIa95+8
4CVDwM/NDUmfPWikI6iZxhzLhyZEB04oqelaKeUaeKsFndQ6AUBEou8mDGT1hk6BPHQOAONeYS5V
31RFNBaRIfs0QPMpm0LtspICRGqGvBYlMlN8cefve7Ps3q0hCvRVYOk0/HLiWgCxuAy9d8sszJ9e
P8jRNmlT0kigE4tkSQDfQeqcpdJtbxWENpLZ9h9VooafQZcoP3KzKaFZhXj1uw+yqXIUGlFpbNU9
86dP+cLiiKf+Qgq1NXIHdgXayzyhoEzkh4d7OtJog5DAZbS2ZfSoutA5YT2SwgQGIntm8NwcCjG7
i1yxRemjD5FG7NU2a+4Pqj/sfKnpvkTu1V9KmkPQ3UQQRZEOlkc/D83uQ84k9bnPBajSUojA3M0Y
nhlUC0ktrchnQ8rdyokU3oBFS6DpPpiSuAhkq/ooeE3uw86Pim1aNq6xqDmoe1qSKSbTZCGPJ7U3
chIdKo920UzNvciBkhBC12FwyX1HnlC+KagCffoJAb6jxD5kbD5Xa7WDAwK9EGrn3WMVCUhH/J+q
Q6EiKRqO8CBS0oXQqM1vsy5pOvfJQD9FdWKuYbUOb3qYW5FKrBB1UUTx23V06Dl8GP1mgKmWpBNF
ieoEqJy2UlP6NcSYcvnUB/LtgY1rGcP2upULQFtqkaJJIRRqPlWdkGyIWegKfRVSjUdhUhSeAoja
rfSOWm6mPlw3dQHrakEnAuMI1ReIciYDAp+VxSVktZCX8WIT3ZcodR+vm7gwZ5YBTZtlKIwH5etT
JK+mZEIHZRnI0ewxM14SKHKtGbD1OQraRBJMhPJJ1Oj6+tPCdUSRFfkpWBifzlUA1qifwpwcrUVg
stB/z8CDzTNssClqqsRtbkG6hYDd6WCS3FAsN0hHKWIXdW7SBgHqmeZG774O0Gpbs3Dkca1PQddM
mQwljGmCItfHBrhj9q80GyBJ91DmhKwRbksa9KVdUqwD6zYMbunobyj36jPg6/MVG2HPYNhkDQom
cYpdlz2KmrRYU7lonuS03jRJtUKA/Lpb/IGLn47MEsmA6ywXtDXU5E5H1hlCCpCEGBppZ6dc6utm
0S0EG/YFO1imDkHmwnLIOzrITzgVOr3tQnKYdJtUiSMsKD8sjYW2qGc6BM53BJ8lkQYA/W3o6tRd
IRGpg0LnsyTrvqvfKnOGnfEPZd7ZuJlZWYboSqLl4XTcQuyRpYYV2s6X47ibBeo+juyQC0J69e+4
6V1zqJA64GMW/4warKXjLVyHXKqTzeygCSksePsRbE9Pj6GLivlPN+Wxn0ltFrvmAS4Us98GFCVg
LoCVGYWl53Il3bkb4bDX7ZoVePXt559zkz6hrDw3P+67ox3coMqSuiHmYfCnv01+hPov2X6/h3ve
puXMTOxg666yzRdQFjux6cLs7d+tjVDQzPJLYxfDyfKwrzmoaEgBwK5z0p9+SUna3egKXbfVsnZy
eHCb9D3UdId+f5Rf0EgWUKhVmh9wCJTkU0hJb4PQmOE3PTtmaE6hk4c7RoYFDa6l04+Q0gPdANZA
zlPR7lM/W9Ri9QSxfum0gvQgQ71LBeru+ob801IxGTl7XqQjUYT3kGrAqVEdYvy49CVqK6F1V+Tv
WUsQWartYymkN30Cf1mr31HHJbWtoXNL89dDZypOiQJLkg+b0vNuM697mvmqC+vBVynQB4hMBm0n
p19VlD3FTrq/bLf6TDN1LxK6a6GaQ+R0a+q143UmzL/1K0KG9/BpU1pSPmk6n+l9ubgglkiex+Ja
ls3JghgyRV6vA2qdH0DqashGWTFkOd6CBNkmInMHaOzr+sjPooDRB45MTraEXPTgPhJMFji+RqJM
hOmQGm1dtJvUnznyz069ibHJ2neaBzC+xVgDqIo4j/q3wSv0+ojO7hWMsLMMDdErRWYxT5cSHG0f
1oli2GKvLak1oQgGNpsnxHUzZ9GAQc+3Qds35zeCtfpkB3uGUFVChSKdp5kPfSL+hvqelNqhfB0G
I327buxs4kw4BqAjpAXLAB8oyqdjkrWiKbUwQqMq/aao+1CfGcylv5/ICfdn2jgRJu6fWUBLvRTM
Wj+knxUpjaE1ZoZwNl8M4djE+AlHZ68QCg14FkyIQKp4iiJ7ZThGPbIJ/WsHsFSRwJboSYePTp04
QHZQoOeCE9sWAnEt8SDxlOaNLT8T1J5vVswggQWHpKLTGTcO+GhAaeXJTTVYaChJb+isH8CjJKBw
6ACoP4xMc657wPk+JViXaFQb2+LokJsMqhUav4K3kZQ1Vm01qLeN2yyj7vAYWcOySYYZe2fLZWAP
Ij6Zc5p/To+iIDBJp0syelTpZ6NLd3FXPSV9bKuJt78+sjNL3MtsIAZlMYlnzMbCWAlOQh2W/tJ4
5E+mG6+BkC4PFXPhIy573dp4xJxcP0REsmKMQTyMDrSBnq6aWHRFDdqV8652SvVZ0n639FolIhV2
Y3loPpKmXV63OK7MmUUV3moJVWtVm55HdX44RB4k2nYaIuAeQEOg/XL76N86PfwRvEvwd849+kEn
4yKV20PlpAPk6O667JtWuOS9ZuKFCyuFDZO1UnkpiFM+fIrFmUkrPg8f4cYkUaYWOyN+7+u36xMm
jafZZMYYCFVYwnXZ1LXJy7SplN6UYui6QNNJN/T6V4vcyLtt3CnhHrr7367SIiHlkc/NmgQJHVoa
CyqkSzl0uxnvPNt3Js9VfaR44dQlWJ8cW22Zx1aHFosdyhBuG0Dt1yb0wC+K2sRbEkwk+9Q6mYne
2V/nU0AH49jKDTodP50cyDloyEbJaQldLBb7xeJ2sb/l31bjz9XKXm23ts0/blerFf9mb+11ZW/X
a/tpzS//+QGDfPJpP9lrfnvLP5/4c/zZ5fj7/OKMPx1+LMZfHMdeOI+Piw0/9xtsLcZf+J/Dz/GP
jH90/I/Fz/3b49v+5x5uIv5rv+fnz/34f+E79zO79dzjFFWEYkVDLY+cyLT7X61JHVNWBeFTWeh4
fcnisELD1dVfrrvc+SorqqKzd2gIBrY8bdj2kDkdigrUcIrXNVlDL6K2PwDuygIns35fN3ZpUGxS
eLxVQ8XuZG0PSgORokXmEYb1BxrFt/RXAzJubxpZ2Fw3de5GcDvCnSAyMBhalXHcR3cUsjVhM3iQ
eB9iZBjdtxI1VxKEDu0Py6T6AoFw3d75WadoxDnwNOjUrNk4p/Z8KVIyJfQNe2jUYi+6B4RawyHd
dfDHzxyr5wc5pixLQ0uHGI8Q9tRUUOoeUt8RbYnoT24lig3wE0MJ2o3SCzbVT6STjb5BSsB/M0Dh
zJy3f6bu9JAaBSEIMzjUlfEGO7XfaH4idvEoLGen9vd/XtXKPaApu1/yKetmRR/q4uD8QqMHUOPS
faarbd3uW7u237KFaP/+aTreylj0O2Fm14xn0vTTFB7apDzGPSOPq3S06gMIzdAoU9OuFZT3YIBE
x3Nm+Ocm0IM1/1BCQIB1tmG6po8AhNVQDKJrqgu0Bee76640odUiKOA5dmxi4ksZZIaGVDT4biAl
m7QR+oXWp/W2AGDr5D04F0VKfkZCA1VfEt8rtZj/2xho/AILRo2RkIn38eQLDjF0umrDF6CC5TuQ
m9xAvEiU13/ERj6zZhcOBZqRNcifyMfyFJ88J+jI6Cmb8DRC/m6BuJwI0+6BaKv8H+2Md++RbxRQ
hqPehx0QBotWunVBEAWw0uTxTLBwyUMs+NdGXRquT3GyPyDGjLxaAvUC5fIjinhfiG/NjOXCaUNj
M+GORApldPXTsbSI8rkBYoV2AfDXLhVkZOWutH0tn/F2aZz90x3FwhxZmnhCB4WA6afMWq3S4Rg8
DDie/6sSVBDjB5g0yQnXP0pw/si4zmyDC0c4pkdmeQoB/MtkkGEN3wEQRo4V6SXw7oFaqOImLx9a
eS0CZFCDm7TZid06oye4ePKLG4BVtbXSYIJNf8x8y+UJ//stk2mAZj6A9opp4Fv6dO1Vdykqo3DC
KNoNDd+6tg6659jdu2EDIGWpR6u+nwmNLrgVkaEug+jVca5pRCA1ugJ9KtORFaJEdS3jvgavdn2g
FzajLqlcmFC/kaKbJsZqAPlwT1Avo9fwt5xqK3olftGkvMx1/9+bGgnkFI4ZmbfPyFd3vB9zr83V
LFJ0m4L8exP0j0hg7MHWfrlRNndony8fLwSI5ij2cCsY07oSBJp5DocSXqwI6zw3v5RIhtXB+vZv
Zw8zPIhRyuEck/6E90dHTN8Ayuw1zMD1e+N3B9A+dH+k/ZLcw0w28dItPL70deolpMv+YVk5smWp
0HNnjU9yjnQCQuBUWLeerAjte1xlebhC0IUXF5VI811Vqi4EXDFwWwlB1PYOFY9gS1O8/hZDgmHc
ukXW/oLfzhpuaPOi98gACHFYoIDKY6caKN6uQC7Ev3uXNtKFPgTam0xT+oNYxNYOl0HdOGva5iXz
C1oGUUxJyO9mSbxWFWS3uEWC4hXBZe+lDKrwG4XjahsmXf3LNcJqS39YF84ckOd+PJY9/gYCk/1a
DU3b0kiIPKQnxItD1HlOmIrtZoA+YlmmYvdyfeX/FKZOz0mq3LJEYEaeyqBKdurNaQJwuzYTywY2
aetKtsuiCG2+FtYTEE3QRIGreoFk40kNO8f06U1Kk31Ka75B14skh4/Xv+c8rNcpOEIkYNCoZRna
5FK1oKeOUVp0odpWn1TVo0u5gI+g3ISD/2EO0kz0e342MW6afChq8W7DJU9H70WZLsg1Ioa5Hrg3
YWn8bodqmHH5s01M4Wh8qCA5AlukPh1T3lVJHaIYSVePtZDq3VDhp2b/bz1nYmVyLPVQZA1NiJUG
tZyCekQNNwm0sxA3zRyA0nSReOWS+xHJ/aioRTK401lDv0+MEJEuHHFdPplOu2z20l7fJjZK8jdg
/xfiQtwbW/npum9M5/Efs1yqZIvH1P/EN1rPpZNcgfo9yOEwcw8bWLVvTV+bmcizSs/UzmQmJQ3d
5yLGjn8IXsv8Naitrd6juAKhuNK/g2Fay00NGKZdevSQZNBkmH38en2w08fS9CMmT05kLqWgFRV4
vXvlvoaFKFDLZRirN4Lu7SzNBJioLlLMXzc7N8fjhjk6nQGCaJ2aYzaC56oEwJtJJNn0mW03N7jx
K46sKAGp2MbCSkGHAsPoXpVgpSgfvfsjjvYu5aXro5qeqtPJnDgsQm9R7hujPXWJgIgOE6f1LvYz
/nnRikYC1iTBRVpvsmRInImHHlCakyg3hHcaoOj6VpmrOJ2d2H8Gc2RmskQoyBmIOGNGvR0+YPtX
PkPRFu6CXfWub6vH7En3bOnXXOR+FlD/MWtIZBOJE8iDTBITAXBmLhDmMEjfClW2g13x29AXhnzP
RWHQjdz86NPN9XW7eNAc2ZxcTl5VKoCbsCl1qyj83WlIlvXvVnhX+dWMi0yD9nF4IDFlqtxQDf5h
DT52SbSNjUNRsuk187ZIbmv/tlDvq+xNGSDimjlhLjnKsa3JsGpZGPo6xZYa+7avLzOXHhEIRNqZ
bTY3pnEbHm2zQKKfXvfHg6yOl+gy8LD7GcA3C8U7YGXF0WtzeX3BZkY2zQODmK7zwhtnMbtPvV9G
8xrAFQDO67qZS35BqgoECvXCsRx+OrCCdptWMDTM0Nxmxnd6uxu0hkrwXs7W101dOhCPTU3WqlOB
I9c6pqJw66Y/RGOreb/+NxOTZUqoXucUIgqnRSNBDh6E7CsnlL1u5OLK/J0yY5J8s0o1OtBGis8F
tboMRUQlpBL60QAqwXvJcsWZTMxF3yNBCyLOIKCbVjf0KjMLmTYAR+3ktyFEfnPQu0XR9nuRPs++
VN5169/Shf7ZwxQSwUOpxFrTAAHSAwlApFs4h7SglsJFUjmoMcTq838xl1Ss9fFVSyJxsmAe/G7k
po3CsZJ2C9Kd7iTHguwv62ecb/yLjoPzPwMCgAPoaCwkTuuiQauGZTkwiXnzo8z2lkgbfLoG3tuA
aQdj2s3YG/fNNXujEx0dGIcsgeuqw56M5AI5AoDm1TeDluLs+/UZPIMV/RnZH7SkzNODpN2pJbpn
W052prC9te7axJHeo022CW6LXfwqOSBjva33AG32L6veRJ/Casb8GCqeDfTI/GRXK6Vfwg+H+WaV
3tXwfkD6/BnvhXWwKDd+OrMXzvfe+MSSZIlRAz84w82haBpXAaCpVFqXUKpUt+6w6OXt9UFdtEL+
mPobIFTQSqdTim6WBsc1nOR5uOm0G917LcDNWW/XrfzBTJ5O3YhvHQV1oHeGlH/i/H0rDd2hUUqH
LDiAPJlfy7W0V+7knbXiZZOuS1oqVyGEnTtjGyzU0tkHi/xfFvnGGIvHBx0zPETgUJ5EkGQYw4NU
83dDMk3XHMS9hwwSioesmPHU8/P/1NA460dbojU92gY0htspX9TyIf82ys+ZKZ2zMdkMeiOalRAx
GPGxukF/aGuulDVKVevAqTb1ylv7DjRq6xHeJizCpbYV1yi83M69ry5ElgpJGZHiAOc1pdzJd6j9
4LZIg5WO91Z86UuYC4Z7fe3Zwi9jmWzCd+1W2s1lBy+8tk6NTrZioFkdPd0Yrb564IsUojbFTWCr
23IlfC/u+s31yb4018djnLivZEaiLzSYC/ubUvqtN19pPBOdzM3jNAqqM1nOywEbb9nWvCUn+cgz
nCz0zbu1C56rW+n28X8a1DTDAJkLjXKjQbnfhtqWrhBhLrI7v4pOlkmTT/dBf0gN140xYTwr74SP
i8wOXpK1MZMslsc4ZHq8HK3PNFvcidCs1jRcOLQmp7Z0g7CatIpX6gt7YZlu+1W9eTWXie2taQVH
4GLmqP4j/XLN/uR15aH0pML7AKBy6Tr+jXpXrcJvtObtqn331Gwq9qDBXhS3wfbud/cg38sL1KA+
XRx1Fvw6NxeTQy4Vk1BxK77Fe6uXEBTfhCvEFpKVtYxuws/yA2KVdXj37N+2Triee3tdyPKcrvjk
5IMNSNOicSX6nb501/DCWft+KW0k+9eNbJtf0Tfh0dzMQfbH+Z3OP8I84+2CmKg2fWZmQt6LsLyg
sggUDDWmfeGlM3WuS0fAsYnJiUOFHYnQHhNAtDZZ5m0CdguMjzPl0PNgipuJVpIRPE1pferJhhJX
VVoRjaat9gPSAfIpB6O7TX3tqaXBe5Vo8sxFcmmPgk8YW1GoS3A5n+5Rle5yOXfH957k27F3B0Xr
ummW/rD1aXiooHKKZg6eSzHHkUVl8qpwc03s62Z8HaVvXpovuzz43iQusp5QYVw/48ZVOXMMytcg
pUbo2fRyguglovmO2JRc9p4mxSf9AIBAyPWXrnWfarFZpOidX7d5cQ8YR0YnrlKKeV5ApIw3ekjY
Zu0COpkvMxwcy/iOoJwTeQE6qWyNtBceKT3cGZa4Fo1X2mkXltrsEs1YZfBzXv+sC55FiQCglUxS
eWxHOF3nVPMKKPiCkkfHY9DcIlglGdlC50FvBsvrpi6kfShH0EdIymdk3J8+QYqUGCzNiF2RiYE3
6MvKhIXUZMBseprhxIVB07ctUpoJ0uEJhc8Z+xf36tECTFwaGonSBXXMqlfgiOrirmszJ/XzmYW+
6FyMRB/1oahATGYUHae6NjuOhEP3Xa9UW+09B8YRXXwYuk1pzJWILyygiHoB71Q0GniUT0L1SoRq
OjQZVXz4BtH4ypTyx8PwO2mUfabNXWkXx3ZkbHJz55buGXmDMchYl2YSbaISUhVH9/dlBSuVPxP9
XFyxI3PKqXPSkhhoRcFUDq5rt2Azae51ukCYeQDMjWpyT9eCPtIecRx04MwE5QckhoL4QwrfG3Nv
CD+v74KLx9zRmMYxHz0Cms4qrICuDieFXp5wdZFXP70u2cb5wf7fLE0uXRq6i0AcX/x68juNlrUA
o0r5gkLnjJ3Lq4SSBtVytHrUySqBWFeNEJY8eJZUOkjFu6pD6reMNteHc/E256z+j5nJKkFMw3M4
4w7MqkiEdTSQNj2Uw8vrVi77wl8rk+VJAhWGkJrB6OUNZcWVYnw07Tar1jrUvOa368Yu+wJkbYAO
kSCa7l2tS0CQC/g3HC0OKDUKofQM54ChE3kmULk4LroJqf7TcsSj/tTtclgiFFdn9mSq2YX+pOTv
BpRVQ/oUwUUrZTM+celUIi0tomhnSKBnptOoDAAFfY76pNCAbt4VcHWn2WPffBTqTEn00iSaEjk6
UeIaM8TJsZ7A026GCbmKFH7EDW0GxNFyGKxp6IZvHamT62t2yQ3BONKaQgOjiGbg6UQiCAClcOWV
jlKESzho7+jZWV03gbgVf8kkQJEAhev0GABW1+SJETiGD7BeR6UDRSukxGHofzM8WNqkqoWqI5aj
6CVxhRZJVy/dCoFy+KogBHUaxU2fERwWXwKUiO+8PoHULxGqlRkGGokcU7hplaK5qysJWTaKk0xT
pkT5V2ceyo8IhDXibVL2AaLUhPVZyuAFgI3gUxQE7anMTeMOrIMLq8vB30iN1/0Kav2g3HWu6m89
Y4zTYhjOf+vIiKNYHvvyNhs6YdlCY7EdRN+AfdSKNHevosd6o2XUE9AQPmiirTWV3C960JvGQhTU
BOFxnRbyNSigsVVooNN8GUoZ3LelaJQ8I1q/hWQAMhNeks3vpu4skF9G6AfOKH2uOG4LrQYsrx3C
NwLkM/GhfTFhGHuDdfWVlg7Yu/Vm06UJfOC9iNazXRkWyFioSNCPdWVlFaD/8b02KtMZIEx4qqmP
wptuSYHTy7TIJh0VY8dMgwLaXD1qGwQ/RH0NyfTIei+GWymmm41GNmOpKx1sjoYuoCZYlFuUl/Od
1jTmFjkeuaHm0PnLqhHq6iuC58zbqfEQO3x1Zu6KSg9SuIsLQ9m1fodQakTbnq10VguvblxEmQ1c
PntWiyB8kpMmcZShbF6gWu3tSqDxv0NvOrJzAzIUUy3F7x2NDjWqBoiwLGAY60pHQrJvZShqCOUo
fHrPcEZU5nMcdzW9/FoivyNicNggbppJjj7AVdxKUv9TNDxoWAs0w+E1iBqUhViuBSyferoechWb
cqH576oQ5eZO9XLrhaD7ALFmXdJVcshd5XaQdA1pZpmTcZNIdYXUbmbAR09lQV3AiAQTVy76KVQC
pquhsFz1jZ0mdMKjhJuR3EHsqlnBLaK+Behfu04ZJ8lOOKCwljNTq4ow+2cRZzCXwMhiwPbruS9a
A3Vw04nVbQ0eaOVzfO1KP8k3rlBZN2iZBDJWPRjxDbHyNlXchk+FCUO30lJFtYcukJapWwVrtUPc
pMisBrZDTWu9RRYbzbYpIgE+W3RyF/mgSL+REfbQCGwCYopG7hAq99A1hy4nfoZttP1lDXVApzp0
h32bVhsa9aVfvgCF1MicMAAEC93FwdOUx7yUBJj7SH5DOY1ih5Y3EKzD+VZ89w6I89rGIfO+yWFI
ASsLMrN9gAz5sCtQOKeoJVbxI/pG1nMl597DQUn6b21fItcpRoq1HlDISDaDIZQ3vhQb3Hpa4C0P
VaRD14RI96I1hVi6qUBZPmmQkezR1Q1/pxoRE4zrFrU/VS3bpemNIk16ZDbtcwUk1wnDvNrpAwJF
2uEQLiNEdPuZy/qsnXREbvCDd6pFlhHw7Olh3CIhqcHDyYFQJ+JCGFKn6w5Ob8CCqxtLrrpXLf+l
xrBE+RyZtR3tPiG7WCTprSZ2n9dP7bPGlenHTAKUUhSzEvIbLqIYbix2YXJYhMb3rlMWQ+39TvOv
3NNuYDF8SaoK2O3cq/bi++p4NiaXbiwJsZlA3unkbbiDBWtRw9WTlLJTwCcquNIGAfulHo9MQ5CM
Ktb7zASMt9L01mIxSFHA9zC2056uBhoXITQQ3Fp68Rn5Kr0G/grpo+91/A7arIVeBf0yPfUWcQbZ
RDaHP7sQCEjSyAFBHMhjaJrHpwlLQUArx3yV32tu/clW2TXJLqFMPTPSS/fzsanxU46C+FSoB6Oq
4YWG8WYRWEvIYJYkNYEiOz0ESsG683e1PBMAXwjhJJl7YhT7g9FgWiqMkA1yqeERU3H5aUP7psnQ
Lg2iaVsJeuNF9CT0P64P9EIYR/sfwpioH/GcnWJGfU8QhrjGZFCiy0tDNLoysC9taUauwvV1WxcC
Kwk2XxK2EqE88LbTOW0Sv1QzpSc7oHwhHwZ+dHHdwCX/ODYwzu/RonEMyjlKhqVTV3ngeIJ6uEta
9yMOo54nUjyH6R9323Q3gNRDGIVkB4W6yW5QtZB7WxtYrua5aN/88N3TZ9KCF6fsrwl9kjLzewGd
uxYTndItdIj8ymJmUWYGMY12Exc+Vl3GQl18ms2mNl7/i8K0Io1cCBZlTWrTf/JmR8uiDIKGQIhE
QB34EOHSq5PmUEJJ0keCcjqNr4/I+dhZ3s7BGC7tJ9hiKHLSxkMT3mSBIiXuxUyUIXcvJdrRP8XD
kkBN8FGgi186cSbJcPF64J6C3H7MttG8dOp+wqHrBbmiMqd/TxaVbMf3xbt0R/y0TX/mld3P2Lvk
7TSZWQqsG7RC/8FOH01rUucwF41XYyS95OkyHj4FY09c9O/3lCaygHAWAGOfZlJrn1eeSMzpwAFb
Fk4Pr0auEEL8e9SdIh3bmexdLYO5N4hERnOAniaFvXGIb1JC1DgRZ6q0lzYVXac0lNAAQAZvsk4d
dPpa6OMWhBs3sTnc0Oy0uT5rl3YVQGFOhfGNzCvy1BX6RlQJFXAFoTY8u9ETY5F3AdSNsG7MmPrz
VJweQ8Bf2FcA0WjCn8wcbww4/BDadtJl98FrB+20fbXOlwig7bNVAPmKuzKWxitFdxu6+2KXzGQe
Lg726AMm89nCyxbHxvgBMWIf3S5JfkVzSriXkuuQifxnlLTmnc6o1eZKFw0YETZoSebL28Oy+iwd
dx2v9G365b7QMvNefP/XTC5jzKcDqKIXBUgGvBOndgGD10WClJBTFvb3YWPA6vfdlxxv+5yjW785
RM4s3mT8K88X9K/JyYIq3jC0kctQoY3ZouVVL/SHprKtpeQI3/SN+hTu5DvhQdzMlW0vRtsj2wUJ
vT+dl5NoW4b41lcqt3TUdXcjv5I3ChfB2t0AJljD6JDbwXNBj+Pb9c1ycT8eWR1//+gg6yXEaK1Q
YGm7h0iEclS+v25gdMDzCf07rNGBjwwMZsOrGKY4B1JD32724e/kDYZxxFt+Xjd08Qo4nsDxzD6y
lCR6GQUqE3go7Oiu+khugqUAmnKlra1dtY7er9u7vPP+DmzinJ7vBU3VY84DoQcfla3mCHi3L9et
SHMLNHFI3seZITWYqRaHO80WnXz5Abu8uHWfxdWPchPMDOusN/SfTfd3XJMTRdW7gL5MDCpfoHgP
t4PoyDTWfpQvHqpgc8O7FOuTVeRdodJGDd/H6aKpWiqFRo57ANuvPsq1/A0My615r+20Of+4dGcb
cCNxaxPg84g5NVWGZW4NB0TUSac9Kc/NAnhjdRN+mFufBpZlvTdX1Y9wbc3cERc39rHdiV8GMEfA
lI9d6Sta+m/JAh1GkgrdE6BszZHv1O+hYItr//YwE6Rc9B04++jnI+kG68PERXUY3v00gnOqDkXI
fpOIDLVW9f1C8ENh66ctwx9yqj+ZoqHh4qE78jzkInpTrSEtkHXpNikMurdZkYnp8rpjX/Lr42+b
+HU1wC5tkNtwkBJwZK/bpkK7um7ioiuT4aXTmZcdqPGJK+diGCitiSZKNKgk/pRnKf/Wyv4mQjUj
S4AUHH5lGbTTmj+Trbg8uP9veNpAj7ubZdAz8TCirVrDXyVSvJ4Z3EV3/ju4Kc2Zr5PzQ8Ic/Msu
u5F+oqq145oUX5FP8H7dCLfDj/i3aCtzFdFL5/nRnFry6S6qhtSXMh2FpiER36pM3nhuuR4MgG+G
OipueY6Z6w9lpn67Pt5Lx+2x3clBESsFcB+RKT0ID3n8mQs7I3u9buLijKr0IkvQK0AhN9kuCQK1
puEyo9C7GuQvtXsdELn4cd3KRd84sjJx/DoQVER5x3ULfpooT8zh4C/h9CQqefAnAWOlHDXxekQo
WjHwiJqUewbh5LAG34kP+UL/ylfWtt4gPvFfjIgnJnH92Gj2J3N2dPEOekIYnnJjNPKb0ELeO7OP
Ly49RJPQtcD7BiXEqcsVNBAYncyA6iIFcQwtdf7YDHPNcpetIDgPMSjYXGMybW3rcxK2jKIvn1Ik
DfuHIpo5kC+aAJnBu4TMhTh1ME8yq6ZquexyCKp5i9+5NASFbfnf+PGRmYmHISvL3zve4Hm41VQk
YNyNqr+Jh5mnx8XtcmRmMmFWLJKaH+/Tvt8cspvI2NbCIpp7BIwfO40fRzTL/5szdfL2gCA+GWIP
K7LhDOGNWHyPDVTYtma3lObo7S5fmDwbJZBL3JtT1gMh1hoExf3KQcS9XubNsttBXKms412wMJcN
Yr+QfVIGmjnbLm/ZI7vjVB/tIAlhbmQaRrs7iJDuhSfec7dp7VS31bJyqm/15vqOvbh0dE/xA4Q4
HQun9lT0BzqFTmknlG6CQUO1JNqGBYQf2Uz5+GJQDmngfyxNl0+jvGNyD7N8vVNnK1Pfa9m71L/7
yTaCcV5Mt1X4eIBhgkbl62O8HHcdmZ6UeZVCag2xZpDWF+y71rv/LD0dbiPPTjZQ0Y66WY5/K+7T
Be30101f9Nkjy5M7EsFFtkUSVU7kgyl8OlQ3Sv3W1XeH8KbL51qsLoGY4a2jx1cET0jhfzx1jpxH
DJHhKnLGWRqL8lbcuRTJdnA0PxjrbEOx8VbJ7MO9/HR9jBfrIYZFfhSSRlq7pj6kpMgSagM+Wy2a
d85+2332tt/8W2szPMyYujiff01NnShsTctzB0aYfdTQDOd32mf0K73t77vCRtxmpT1EK/G79823
Z/MB491ydvwcmZ46Ud8qaT2OsllItmUf1vHeuEs2315dJ0USasZxLvvskbmJ50jNUMXFn0ldWba0
eWic4LaxDUd5im3PMW7i28PnHHp5DGuuDXFyvcawVugJbZW02t4Xwj4SH4oW+Q9AQMvr63jx+hsz
mXSf0mZvTRyV93F4CF2WMbDo0VYlu7U+G3973cjF8OrIyOQojfSiqi30ahxBg5uge6JKed3Apeka
oT7I54ljv9zEIyLkgA+mx+YeqNZUve8MXnybdpbjZeU6+b+cXdeO3Diw/SIByuGVkjpNDp7gF8Ge
sSWKVBaVvv4ezd677mbrtuCFYXgXhqdUZLFYrHCOU69UIZZc9bE4ySLi1sB8HigW8YaLCDfjjahv
lHKTrc1ELyb5jgVJZqDXQxpTwO77w8bYg3S32llkCIYrkPLWV+ios76LK2UHwpyHYe18ry3pvKdH
HqwcPI6MOkSbW+sDPQJgIglY6IXmXV363oO54dt4P4VRmK+9ZtYkSyapunVriAyr67mgMzxw53nk
aHvYgRjlstUs2f7x6kpm6Yne6tsWgiz0JIJeqUhAyJKuuY8lKYAxBSr53NlxPvrdZMJt5xi2ysNY
KdD9chXz19rc84iI9EpNHgGrNJSAKLhO9WeW+1Gyku5bWtDjL5hd+dFWqlGfOP2cxQSpPB+f0EFA
0MWCoiswqemKuovaAnFUd+bCzxmCoaOybHIHhIZ0vNOVzyoDJM3277cNfUL/ipAsU6kbAAfOIkYg
beUpEmA2SFe60r8sZvEyPZYj2SHr8qwUOeS03tbjP4QS1noYF78N6wZtxwGAdjOA2XcrYeDCvQoz
MXRVdwAfj2vndLOmoeeIuyFVqyuiaT870YAHjpja0xChT1ysnIEFV3YiTnJlXUE5R8MYHqZxfV/l
eWAC27fDhCwedysLunALnIiSnNmE16Lb2/NLq8vCumWHuLHDy3u2po1kGnUH/r+xhYguu5u011F7
cqen/D88GaEIUGlcFEKwVVKkXvUAuCrmgGDon9CEY9E9qBwuK7KUJjuWIc+GaEob5W2Je3l0eYDx
aDDFZgQDpe+tUxA9rsKWTsFEhx1YxB9WZC9v1L/6yZPgo64PntVDtmq+pWXYswMvdwV9mUDklXyL
rV1rgN5m35eBqT4Ayuuy+AVvdaK5ZJHMSEyzGrC6WWz6ifpZg6eFJTGJCvWlKNdgNdekyUbp8YSz
+dUlvHvN+GV2KWgROrBjXqGN87JiS+8u5DwRupmY7DcxZXx6tI201Ds3gmbWiHC5Uq5VlHb7Nr6v
0gRl3ui9yNFl2mqPqHbduSbYRtnb5U9Y8M4nXyDdBEXmKp7GoG06oDPJdXsNDW61Bt5dEBVfFrW4
sEfKSofENtRMqDmUFYCWTZR4U5rWwfA6wnQObKDPy9KWFUPzCW5YQJTL6SgVWM0816CYVe3NIZgK
NC1uL4tYVuiPCMm3cNpVkTJAhIaOUGDllWxCvvWadduUvVwWtZTzwD79kTWre3Rja3oCJAENwdd4
QOEsutE2zY37iUrMfc6JdTB3/GHtVtUXT/3cgA3kXKDGyKfe0wamdRQy22cRpkFB2h0aYJWYUB9l
3tDYAms2zDYlSQ72Lf7iGrZ7ZdyDkHBF+dkypLcPlP/zIZIDAH1nr/UcH2Ldcf+FXQHmJbN9vQ3A
1ASSmnH3gwWgXVOe82/GPlkJ7Rev3yPhkj9Q0etLa9Clofa1q3tfNa7ayDf1kOaPpb2Ks7lstn9U
lWyqGGrm9TN/WbspA6AabN+awe92aeA9ao9tmIDAbButXMPLxgW+DQzAeWi5l4sUWF0QwKkc1xf4
WBrMGBX23Ak9kXTsbrjVEAujeLodh6BS9LmmAySaBcL6wDjdyrtw8UgdfYm000miDc3Uze8oDI71
N6aXA9AK49F10K9RcSxgZiCmOpIlbSx1S1ZqI7Q2D/n1TVOT7j69b3f2Mx5SjNjE8OlGfCrBQ4qB
3csWvaamtMuq3nutnUC04qBrwcbwScuCuhaAcv6V9Oba+Vko355oKjmPMs2pa4F91B+V1yGxiKj2
YKsECSXRzGfPvgeWBqHVio6LkRcoKDTXmssN8qSjAvZoUdQQGoG9eUS63gVfLyAltGKNvGvxzBxJ
mr/kyDdaVgWgKROSYhSeKHArOlRqnRU3sCzE0UFggCgPcNunQqjbtMxSs9bvW4TCbrlJG3eTqGvo
xLK3wQDqzHqGzlb4eiBHyLqUfDQqAPJhPuAn9cC75H5WFGW86jZN987aRJRsh1/SZtwPQI0BfPUr
5jxaOWQqDRAqtwAPdaedYUQPIPYkmuhuTDwwjGnN0cgmMYtDdQisXxhWAqGAbPbAfWq1xnMxGaeR
RISW0W+cydeQC718vuTN0oDZNvNrYVp8nomSJ71ApBYVQMRT0IL+gxbqA0ucjWIUz5elnK8epGBA
A+2TGLpCLfLUJFiZG3SgCYCKGu2jLfNtVI7Pg+J4pKtnDJ7G3V4WuKSWgbErDGwDeB2teacCJ5GP
naIxpBiL57xsbxPq+Jq9tnhn6U30SqI0OZM9gOICScD5M46sgutDnRUKT/yrt4wwEhMwKHy8+qH/
sFJpO7t4IAnj1ibqeDZMDbJOJSWAHo5Azpn4+rYOwOWw3V43ASegWbi8cF8rcxxByIIky+sNfWAj
Bewj6mxfRHi4UMBpZodAZAwMKDn/zvDr6u0tuPHCm7sN2Q+z4tv7D5Ncm6QKrLAMrfCD3JsE/DOE
k9dt+OTvHj4/r/621VP+XGkHdDdhcR1jXRQHzw8qcozyaWUR6jF7dKxeW0EJOTfkeRvQkAuAsRl1
XnoEDBoa+3rw5/qpQCmtzjdq5RzcvroZhnYD/NyVbT83Y/A4AejLmBtM8VqWxJVCz3MKunC/HcSh
qVTMJY39VakrKxlLOWz8ZxX/qDWrfWzHEW5Xt4JaiRsRI3oTUxayBuC/YtgZoJKyLa4RexXw9Ew9
1NFn4iUQfcKVYwDhVOyEplbDHSrmx8UETMCOWMwmrrGSwluS4mHbbEyXgiNTLuzoUeKB8QWcuH1z
bdUl0Sf0WdKVczMfi5NjAxBczQThlgbgdTRtSw6nYlWpGnnPQFMldpaiELjC3eWjuaAHVMDjb/bW
M17A6WqJKRYGr6HHFHUvSaJuGnAtqdz5e5vD9Ya2cw89x3A0kiZmZDUVYOZg4i4jllGD6e+a8bfL
usyGe7JcMwvakRApep1HDkcOhHSMv2HNtBh9Iw33MXbmT8Ab59HvZKifLovU5g+XZIIpF3DLcKOA
lJBhUTpa9mwUA0XKmj7gkbjBILo/1OqHpsUPA+uCLFdfNQ2VghhjOiZbsZAz1+HByFWkmUyAS6Mp
UQqLhPA47xITkzFqV5G2dz4wiGP9qAyBoBY8gQGv8jUYkQWTwcECEy2CMTCquZLJDL0p2tQuqF+n
ehXaVsF2gLSmQA/Gob68vGf4SRr0QxgGaS6AF0FYeWqeSepaGmYjMPEabyYNhCY5ZjKnl4h3u4a9
CD4EaXzdOcpVwuelxkDq8zhs7SwFTom6V8RtHf1y0J+0hkV69jj/+jCg0oDgDfA+6A44/bCpHntW
mTae4jnKDCCZSRFFeXljgI9Js1FBHwtq+wB4YYCYVWzR7opCt+4TriuhSmsR7TIKMLYDUCWdkSD2
MwKLVfpDHw9DF9TdWKobTRmUK1eluYkUB28VlMl7IGlWWWW8CYd68QYEkakILq/5uUnDgc6UFpqq
AiUdB+pUtdqKVDbmDECQ9S7FsKqG6p29V3O/mzaOngeVKIlXh0m+InjBriDXBBg/Mi0m8A9O5U5V
goHyEgCUMY6QwaygaJQgdrTwsn5n4wjYuvluALbgPzCGkk3ZDZKpWZ0DWpxjszAHqNAHz/1m1iGb
whq8FS0Nq+hgxNuueFG4P7hPGKpLuh9leWUiSWeGg7gDq8Dlz1rw9YjLgbQ8Hyp0LEqrbrOusmhf
MmAPbSMTdW24rcsSzlLYX4ofiZg/4ehCFkMFvpQGIsqP1ASNDEBuSHcY3/qfw/sa+8qCY7JAJQP7
0YEqinvpVJY3VUPFC8hyRUZGcd03d61uEgzlN2uscEt2g04kYC/Mbw5QDZ+KwtS/HVMPF/4Ul7sW
WJQxs/ZusQYBe/Z6wo9HzIRSAswTd7IUV/BI7wagxKd+Ca6ca7BXTEHZR6WvTp2602hsr9zMi/KA
T40LDQxTZ5c/q6dOa+wq9b2EH/T2HXXnTYzY0FzpUFtYPpAAgx4Q5J64SOR4iXLW6TFtoBeS4Lix
Ptqo2saK+3zZ+pbUmZns8HrScXHInYPwg1OC0Dn1efpdsz67bmMbn2WyEgIsS7HmEWAMnLly1oNS
VUsECvR+rO7b6XOC8cXDPe0+LyuztGZwVXP7KN64CGpOTS7lLYLbyKOYOaNiq1ArO2SVSSnxaFqs
dIct+asvYlRE63i6n92BKbjhCoeiZxBJaPVlyBzk7PMk1R6GUUUXwKhUuU5URVd/NnnvbIBSIL5x
Gk/XWY8Ox/t64GUG342X8haD0yo6XdUm+myieniekph/OE5j7Rw3b2JMDrvOu5kW2o+/Xy/M5qkI
VVQNo9FzhuzI81QC91SvRtQX5hhEqB2ZXrHzojW0vaXdPxYj3SC5HjFg80IMT4rNOOziVvWBYRJM
0ctlfRYFmRhLRmYe/loeGPXMSi8nE/G+yBx1RuIwzVdgcVaPSNoYH5OdIDC4LHHB4lCjQi4F/gf5
LznQK9VMG92Sct+x2V7xhsCc0s0MA3FZzFkIPdNu4PqB54Z68HinG2XUemS2bcJ94O4BtUJ4iGv1
w+gBV8EC3UdZtYEQv/+LTLBMzujaaCKQdg2YgtEYO5DpUTDXdTDbfak91AUejRnGrVZCyoWLCThH
8zMBbGczhdOphuCls+zCYNxHmvFKRZCYdU5gi9+0Bde2020u67a0bcisIDpHadrxzl5wkdtnupVx
P57cgzo3W7lWqDcrLmLBHIGQiNF1wCTPrytJJ2H1TPEUAF6AGmI7JxFSNIv2WdKQvF+5LRaWD/aO
Zy/wLOFjZQNpvNSAQxlSH0Q7XZirHWYokvjnkDctSZmaA2mnr1byIwvqoUsHIF7AQsSfXwHrkfdQ
IlepMDyd+uBLuUbjvp+pChmB5RL12UrOYk2UFLa4E4iSKobELxAgSwyJNEgk2sUbkCT+2i5OVJLO
GVXV1jJyyCmsMYibJnRauhOT+fdeA89S/EJCe8brlmIWlaq1WWvRvHJuILT6NipKP6f1ipXPgePJ
IxgMex7eCjawveA4zuroXV2kqWiYX6SvvV3jgf/018s182zOyKPzhIPccl5GJUvsQjDA/PU4qdmm
MFKSRn+dj59fPvB9SIMYGNOQT6tqNW4CQhrkW3hxDXYtIKSoB5F/guaTUDr+/eacnNrZFo/MmppK
ivgZp9aovWdelwYnpTWNQW2Pa7DfCxsEUXAPmP7Hw0fGQqPoKoL/gCg0Oezd0bkDLtWKX10TIWkz
WkkXlxFE1OhUfJziOkVaMY4fLxvCwvk8UUQy6GS0XQ2AP+DZ6YEcB99jooLxaKDB6LKcBTcHOTMx
OEYgwcQnvSn62lGnfCw5yJnMp5mBs/OiHXpZMfHCbgzFXcvjLN27R/JkPovRNRIeRwXuwLIBKVkN
0P6iix2AnVTvUeRuYgrY9IKtnNtFqTaa05F4xgmW35w9j60mphX3p4IfUBcq+S9dG0hpAqFJ84W7
Im7pAYrg5Y+82YaOLF7vcwfgZ5AXd7o/AiBMaSzUQFU/Hp966y5DntgaQ28NdfWszwcvwxO50v1o
amWsqgnkatG0NZKNWT2MxnNvbltoCx7John9ieYb0ezttXTDoiUd6SydCztSMhFnkI2qEizHxnTy
oNyPPL7RrJ5MVvb3iekTXaUTYgKXLUuKWVf9OtYyUgEByV5tol08h0dazZZ1tJNTmcaini1n9Lxw
sNrvfSMILDYFku4qssKiMGRYQZCDFAnwCE+F8ZbHXWMildtaCrpdRA0oFucjn3N9NHpOd4UAwu01
oEaJoe5Va5ukPwCt7HfxW1es+J8FU0LwCHpJQLYYGLiSkw2qW4iUR71F+tozHnNwx83VE+tqsCbA
gnpeS0QB7DwW6bhF8iwJhYjQVyDSPmwM6v6XzQYWwlyrxjymfC92OvhtRdkiR0WbX5lLD7iFY8Ld
eCXqW9yBIzmSERtuhQqEhx1QdC3oJ91XWh0R4Hf6n0oeMyA2KlTg5UIZ/nSv4wqRXjkIHBdlBMpg
4VUkAyriZe++FJXP2RzQHYMt8SxpjyzPkKlJz9HmgppKXF5bPLoWrftyWczSquFJ46HsgWo7yFJO
dXHKTklQzYc1pHb+bKsj39dRLK4T3TNerGwNa2EpcQsAErR8wBRmQBDp0ko6ihIIHbkPyL2ga/dI
gxTdu43H3HgQCmhhnBveB020uazm/GOl6A86wsMiPQa0Qk86nkWf252IVdyVCr1229LcsmZUiVpY
zb3bHhKOqa6iJs4qG/C5awVsEkBKPQDrz3lqSTCACsaWGsIicQOoDG9qnWslGd6UxtBDhkw7QaP/
qwIC+te2L8egTUfTB/rFY2wY33stfjHcmt0q9jhtWaemJI5RR7i8NOdBEb4PKwNSUtzu6CA/tQCu
qI0C5niUr43ntnzt87fLP//8Aj/9+ZIbzrMmMbNEQ15V2zLlxdGfB/7As63lBmW8NgJ1fmpOhUnm
Zaa5OZVIh5GIB2oMSH4j3gC2f6XRZ8nDgl5gZhjwXKQk5eYRvWk7FLyQK9ZNIJc7Lxb7bhjflByw
TtY1079V/VXTbdToRsdoxuXlPG+I8GYjxj6h/vGVDj3dr9zpCl4ZrUV07V1jAY9waADwav52LLDO
hXXT+5bVh17/LWLNJvJuVuvK5vlpmj8BbSaozqO4JpuMYhe2O3QwahBKhVoZsKgiFfg6QPWoU79U
7kTCSJfiGNv+UGl+XmwGPZxEqExBb97rpd8kuwoR+Bihs7efQfI65zkfnnqQbKmJryrMr6xk07sm
sLIiUqSAbt2NYOIAYDzJmx9mHgdMuWnL75n5q6mfPPfO9LbpqG5jdL4gwcizJ+EAQ2ntkbcQHp6q
LlkzpU405RyqA/40SGwObHKc7ZEk5t0gAkOUwZg+WmKtLWrhEJ2suGTX6TAADbWH2A50LD2Kt1jH
J+TgYGzxNVJsKw+llQ2WBwmmvmduE0NcMQJaZRyJyg9sGEgLhA8QXdhAtnXL4LJhLxzdYxXl8jst
285W8s4i1mBjBG8iOjioKfBjL4vR9bOr4OsSwIMJT2jQl0s3XjSOkc0E5IzT4HMvA47xU85/edZB
Ew+OoxDmBROahcfXvmbAA9roxifSFqS3bKJnGKhE4as0bvph2wC/TVHKcOUD5w84vatOP1B6gUQY
YQCYDhbfirH47iGdYPNmBnE484CyFL/4iFE+rodOfD/R70UJCNyMtCpQTDG9ONKcqN6DMBqiVndu
BwBe51Zv7JV0+dm0MjDSTqJM6d5AHlJFyybWMZ70QHF8j32jyb5Coxb6kVIvDkzn0UUJFpl0r3pF
PVYMn2axhra1aDVHsa50HkG+MjgswleorUPM6BMQwCQX2ZrTPQ+ToKytQWewqAMgTlZW9aYy1waL
cNBG6Juk3hsm0PtpRgCiK7w3p3hXseB4GeP3D2soQtV772v0jzyvWMcs6cw6jr5EUrhAYtgwGnxJ
06H5utoJtGPmrLpyQQYXIegFyaQxx8B3avOoqpt4uh3Gb6YSBXG6EyhApulIdHGoUb9u3DCzMNZB
DTKggzrjb45N8dZcBTKZs+Pn32wCGdUG6McZ2b3CeO94/WihqfMt0reO864YCQH363ZA30DUTX6L
fgKHCG2NY3bRPLBlDojzMLUp31Sx29lFB2AEYHn3BRFtUwSZ0n2aLWrmlzdm2UL+SJL2JXajyDRq
SELFDw+DzFeSTWsNe1uszTqtSZLuAj3DpkUMkmIDBA+4KqccZQh+b66N+Z0xc30d8T+rJ18DZg4s
+zGB26FVFLgmmXT8Jz+UYgoy+iCUNNThm2LNn5RbTd3qxiGmV6aHMOSFe29G+eK4E/7nez/eIO1O
anGXe5k/gwDrLwg1R+/h8h4s+6Q5gwg6YaR6v9pWj578tsEjVArxwbYS3WIcLHBq5yHWHDzLB2PD
dHMDtjNkcpwg87zvLPqo65lENKLbyQObUbs2KLbw3IHfOPogyW9MCabS0EJrkdyeNsVY+praksS7
bhIdVEIlMjpXjXrftzZx6N/fp2ghQSv6nAXAcI5kJpmeKT3N4CjyNkG+SrmJOh62vFwpfCypCDlA
FnfnFsCzFmelYTOGJzzwYCkpRn+SHjMhSRmAmBs9s1GjbPBvoy04hZBTq3GlZQwQ9XmHEcXLu79w
1i0kGebkCypZANaGFzra/KgyGi9HJZrQNt1zp9/QKQ+Ldq0JZikAP5EjBRDciMY0AfEESevmxxAb
QeFpL0ZrB/oAUtrCeorifg9s12tP7XxQMjzYvXZHTaBbdGylqLa8+Ec6S7GCYB63VAubLOZkh7Xt
6r1q3xSTQ7z4zuj9Ws0OjnUtspWTNv9cyaPP0OGQDPeAXiDJrjlKHRqd5TJMvmix77XfL2/msmZH
EiR/qnXmSNUcq5x5t7HzOhj7Jtux/tUYHrLigO41U7/uixUTWgrvT/SSDg1q83FiutDLcr5p02uk
ABpVPSj5fU1/8xZdFOht+fuyOaBe5tlt3FHOXII9tVurxavVHqGpaeNcROYuU9qZwmHl0Tov2NmW
HYmRFrRW62R0ZjFDnPllv01YGOWhMTwWmMYdxUpW4au58JI4aSURZeutUuKWYpjnyTZKCo73DY1/
8cRDpiHMctyMfpF/AuuaZP32svUsuoJ/dcVA6emS8jTjWgtYKwLa4bD31LvOKG467q6cgjUxc9xz
5HEmzpDj4tCxBO9Le5fab1O0ksxdPGhHmsyvmSMRBVUTVQzYNTZhYqmv/E5ZkbCmhOTOWNGqFrob
4EKSZGsMeFwO8cErmvDylsxWLNsDutLQawfC27kX+VSRuBqUzFWxJU1thBTsz5F7o1UtGhuvQCy2
Eox9xXWSNMQAc6cBkiTz0KIkzXRLq0mxM5V26MbfVqLv8nZXFYNvpyku4Dt1En41ICZxOFEcEAg2
W3d4AvW1sD4981Y1PgvnUzECU7/32jxoiiIw+yvF+eGCKQzUr+Ty6iy5u5MPnoO+431OUfksZ1NK
md7c6emIDEjRfhheKQj+gqE5O6MvcZzmV8k4UV/p1Ts3AY/2ynfMu322cMD/+3odowdV2iZHFBpo
ijSLtEOZhYnrVYFu1Oq1FhUA/bVij/C8732QQT8lPMt8u58wMUMBC2JEaGTTnLUDsOSSMWSGoVN0
V6M55WvljlZGwabVTgtKl4m/A6qOWPkb6EOIU32z3X0Fah7HeVLMtbn7BXM92Q9pHZBiw/u2wH4k
FVIgut0C368S3Z5lKBqjpaQkcZuuTfbNPvFs8Y+sVnLRcaa7tFUgNJvCHCm0Ph9JTfMQ/WFADTKJ
anxzQdGzsuWzlzqTilj5K5s3w4ecmp5ZDEZuDziZVl+T5pByF04GHZ2Be8udu3ysf5t29ljbyn5F
sH5ZsCt56bgzgHjeQTCvnkX/rum/Y9Bblu5zUQNMDrMq00PpXFViIMJauQwXnB6u2j9mLq10oosG
CUyItq3Mz7r3HqMxXf54WcGFrkj3RIq8srZdddEIKSmu2I6BXXx8KcYJt21guD9ql2hJTpAjdYoW
NuVPLAmmPEXS7alM24DRTdG+6R4ypZxM09vlj1v2OF8NBK4xoyRKl1eT52VWjjjphfg2jFfc2Bt8
02HsZZh28Yjey6vM9Fm+sulL6TesydxH8I/Y2SiOjjObMOfi5XhI9h6SiSxk8CuU07DF6FDdBJgV
9ovoR5dutaQmBUc1yPHRPUpG0E8rj5keAD4SvCop0pCte9Wsfd+88WeHASNnCMXU+bqSz31qOFWi
YFVssw/SkRLWdsQT95Gzb9j7OK2YiLYmTzJEpYh5QRssRwpYFuRwNNqTRNuU5Z4rB1p+69wnC9BB
/S4ZBFKPNyPmztP4VzoEVHuwy1VwgcUzeaS/ZLL2ZGdal87bY73lYtrXfNpocHmCftMVn4mX0dSR
THmuRnzRSojw/7j6fxdf7jAx0ZQN/kUIVxABl9Y1j8qNHd1EKHxleD6Vn17ykTqbywdBdgX6/GDE
SCP69ubWqq+cwpFBFoDe7RIjAcIQ+K8iu/It47Vla4Mj8j7LUqT7HdxapsoGSFHTj0YLGxFUyYfF
wpFVJE3XnjGyS5elSVZsKRjPdRiGwpWuIaMDrPB71QloB66rJkgKADOUG6d9ofFa8nptMSVz1kWl
gkYDarZiq6dXA/81gAf78oatLaVkomDyK7SsggxPB7PaW5/ts2nr4i1TO/pmslfyG/NPO3YI0lJ+
TX8dmYc11lR088ZlbqiIkIpAzT+VKN1POsgMPSD+bC+rd3ZryBIlx1y6pUJpjc3je/DE6AdQLZbX
7ZUXckJvmg2Y8gz/cdx849vu0BMU4VasR35yyPIlD215U5SglxHGw9owBuV2m68cudn8ztcUAAkY
6jbR1yU9OTqhoOlBT8HbWbyIZO94V231kvDQMVZUWRM0q3q8eQOiR2AoN5gb2VTJ56QectR8+kCA
6PHyrs3n95JK88E4kmR36GgaTEhSi4+iJ7bjI4IkRbEStyzvjTuP9uBVA0brUzFjihEjboM7LkWd
I0OLn2uuXNDLp+uPBOkEj2qiT64940loKRlpRXpa+JFjXneFAoZ7K2h6ZyXX8zWAer54f2RKJxrk
SIlXqZBJ8+qV6QAry3heoYTCs50DBHqDVKZigNEV1OwfVJgZEuxVfZVlHBRYOVWMn7qYmg8xFMp1
jfTNtdoP5XcTMwKPnZKaN6jaIsvgeh3dZVPTBmkJtJgKzTS/OSY+XsSojj9N3QD0fTWAVJMhQvGB
CIeBfzuOMaHhRJsMvdCAYSw9duN0cXeDTEq8p6o9vKRte9O08wtoLIAiVXkG/ejcsdy7zLNAGNmY
vxIVI1J6z7LKtxUrTI3hSS2dbMsq68kYFG9nYu4yrBV6X3h0LcxePAOYa8E5swCIbkk3j5LrTo1x
etCbaO+gphsVShyDmOx6cP72/v7yHEeiJOu0695zFSWDZ071va3goe3uSu9dMVNfc65YUhLVDLm9
8thf8tDowpjHtsHAp8pYAZXoUyU3cSbGAcXchm8wGOr3hdjXVr5NUPYaM0z0terr5RO/tK4uwsSZ
OQzA2PKUQY6OW1Aqg0YyanDYHZBPpCARLZufKXouVG0N72HpZj0WJ7myKHEsRZ1ZK5n60PMmbNxv
KVCmLuu0dPiPhUhezKldbyo6CImLXxjbomjR4g9VrRFeXOmRveKdz9poZntxcQU4M/kfIjBJHOVT
j0bsElxvDK060Y8e7b21FxjoCumfBc4fBjY8vIG9sSWR9vOyrosL6oJOBdKBLCB38XHFLFO3aJE/
0D/R1e9TtGBVK55tcT2PZEibVmWAEWBDjU1LdPQybPtYD5wUEcS7Lj7NZiXnuqwRphfRLYh2cPkh
7xqsiK0eJz03DAIe6dD8OVjFSjy0dAMBnfz/hMiPdtabKuiKC4TLRfOS5NYmr73wv+zMHxFSAGSX
k5ILBXo0JUUKSiHV2Pr22nzk2QP4nzjn31tH1mSMJqe2G9w6eRwq5cxVTLJUIPx/q1TiKddT8Q1U
vF63dsiWtmm+wP/3Dncl9fIx0XRRIFQAbSTR0N0ZwSWyNQTyNSlSFKc4PJ+KmRu9GkPLEqiyb5Lo
1+WNWl5CA+cH/YM4I3JvLwirTZaPECLSp3jaqv23ydoyPM2jeJvRjdL8rJNveNFeFrt0qjBA9q9U
6UYzFb1oAAcye94ftHqhWhqY3ZXS7Q32xKxsRdriQh5Jky417lD0NBiQpijv1PgwASAxrd6ciw+2
IyFy1DUUaRx5EJKWD5G4073bQUW/QnEYk6CJkR0qfLBnMzDNX17KpUsMPMT/Bgez8kdha5kAm2Nq
cWM7dbSdhsHPaHIr+vi2dsYfTpP9h8AfqVyMrIA5Ek3NkjjPaD1KUTb1O+2lZb5uA7loSgMk64nT
rdWDl8zkWJhkJkZrTHrBIMzrniL7XkPHWm/9dHkRWM4+af+yzX32JlhHzKkgFABSlXSqI5GXTqQJ
YCLr5TZ2apIOVpizlUtr/mY5Uj6WIp3qVE0ttCzj0iq824gB9dDZMv0+5StilkKqYzHSA030wzSa
E8TEU77jrbltOkFqwwViCbI/SEHnw52qrTEPL520Y6nSbemxKPZ69Oj4sf7uid96e9C958v2vrZ+
kgFSxzMaDCTAYbUDJ6M3gjLX1d/RhnTVaI+XZS2qAzBua851ooNachy5w7O2MzvwQ8ESgNV26E3r
vcYA/mUxiyqBu+PrysdgrSSmbIt0RAd/41t4ugEIxLsXpfnbiIttNgzby7IW3AWqBIBiwiVvGMAf
PHUXdUrNKmc1OATc3Z0OTP++uzXoWhFqIcQ4kSId3Hw0QU1mgSeX17tyakm9FpYtmDcEIL0LiDwH
MEGSeY/2SEcWQYDFmiBLHTJp5qYQz1ONPsJI+UiajDRutDKgsuCPMAigA9UQyF+Y9pI2yosSG3jp
be1XDqImNSKDbT44wHZJ8+v2urTSh8ubtWAYJ/LkOyUG9mqkQJ7SbQxB0qbY8Ww/rWKbnDXEwPWd
CJKe73li27xJIEir9qW5t3S/tTFfETLvBV04OpL3nO2GdGtNgrTCxSNwWjkDC0ft+AvkxDEeRlZf
6viCcbzhaFfW3R3Ld5eX8yw7LakpYwBkscDraN4/poxhNGS+mXpg6m2uGzS1MScNBbxJovVPBZ48
Kwr+P8I9FxRPINAFGdzpyWOTM429LmrfQNAIOCvAcW44fc3Npwb0EKhOoBZOQD95WefFg+L9kSqZ
LJCO9F51OrDoiY0WB7kOPKJmowJ7pSBlxjarJGHLG/lHoGSzfWTkmTJBzbq5qdw7b0CRfuUBs7iU
wCHQZthKTILLvbyj6URlXPYwV5W2t4OXDIFajVEYaQbQqr28JAYoGYmX6CmxzAmVO7MwVuKuJT3R
2YL2PGCDYkZRcqSZ3Y4K6zGOF+N5G8W6r0+3ydrw0ZK3PhYi2YzCMZk0dWPt5yBzHNgb17dqFHiO
39fby3byBSYixSUzK/2/+kiG0qpeXUcc+thDGGPoo3yg1mtSPg3t1htQyC5Dzm4S/tNQt5PYYapt
MjCtjlre++UPWfJ5x98h2U9LMY0F3iX4vAx9ncZLro4BYmuSesPK0VjcQWtG0wMnqYZpOOlAomxk
JZUOjQ0LpCKbEeWxsthcVkdb1OdIihQSJV6ZcJNDSmplgdYEw/jTVQ+depVU28i66pxsE+nXlN1o
jj+Id4v9jqafmKa9/Bnzqp3t7tFXSNYKnDe1bwHN4Bs0/B/Srmw5bhzZfhEjSHB/BZeqkqq0W5L1
wpBki/u+8+vvgWamXYViFKJ91R63YxzRSQCJRCJx8hxzxnKWTl8DIhKZoN1G3bL7m90BRAKIJSEm
rPJyrwbEOzPJhL1lsSs3a3W875jkXe900S1ZXcs1FFxemUgg09nkzq4sqaO0ijDBwJe4tTe5ACjR
GRyw6Q0eWncLRNJHL77qE5p9oQXJj/fJy+/KgwzbTewqGxxmL1Am2Mvbf9sOw06bow/jsdeopQL4
MOLDausxDSJQLe9SEUHoWoAgYHNHHARxIboxT314Ucc5ywq1gU7qcy0jRiTbbr7SF08hoofltXk+
NsUc/eiiGc+QClhUDKdrPRnvFikRPQuKLHAhKK+7bEwXWCjzmbZKTVPRa9LqyXE8CC66oAsrj7UB
JmLocTbXkeaN+XskbxOITktXQbtXJsF7z1qUIQTqHyBHQb8Sf1b1TZHPicK8QPNly6vjvS0y8f2C
ye9uKCPhRm6jfR2MmadLA7gXbg6gzHGAMbtq/XZj2277GW9eZreHckPuBk5A8RKZm7Tdlp4kOI/X
Qtyxec4zpDLX0c/EJrVqHBlxGpmxqV3Fy9/YQa7P9EeBiOdZUC1jlJM2xjDn6TY2XC35MMpbnTxe
DpWrC3ZkhQvYMpFGxpSHgA1FWEPaGiGaHUWNGWfgWhYcVHSGA6ACdij8+XTJRpL1rA0UpQ0rv5Hk
TYPePOs5CJ/7hap6eZ3adznsa5ZvZ54t2mlr5glamRkdN65QhK91ZLMRRko5tw6ZblvgZCbz3oxe
9OmTFE9STaPFbY0rcFD26i0pBefuyjZn5SMgAoETAdkct81bE/dPMMdDblyWILtcg5lIH/7CBkFT
mY5WcXC1aVwtp0+HtpttKAXUFYB+yqz7upkKbmcrZypgsCjVI3XA6wOP+oZmiJE2A9P1iSy6xN6y
aLSxvvrYa6eGxiJek5VddmKOC11GNOdyzOSnpBGcbJIFmo+JNgNyen3aXt4C30cTF1AI6NlApAga
HwOlj1PvjCxtaAIbYgvjVUnRxesEEIbRIcjk9lflBt2BCy29D8utqf4wONArcdDY7n7mbrpXHZma
P0XcT2tzffRB/Fkq2Zk2Lkz9AaBfEv+ezchFyI6ajA7hoWpmwUV/7UKMCdAgpoqNCmFVbnsOoV5q
ZgF7CpMaldAEAvJd57N9jbZ2Sn+OOS1NUHIIsiaV/WfP5/2PWS72kGZAebKF2efcm2Qa1rTfoCOF
BjvtLt4vW9sfrtGwTG3PfkOJPqfv9u693ULjQ6Wh337clIvb+bMTeJcdYi2LxXyY6BDC1VUFwPXU
IcIuhnBwgA8Lfkh+tQ/d7rOvqeUG+9BTwJRCAXN18p1IRXEtVBybJadmgzCTlEWF2bBVqaIO1Hq5
PLBvdozzGf8zMG6hVXnUh9qEhelzcNWt5sU35U3y2v6IneBRRw2Yho/aa4V0EnAE9yryUvr1//wE
btHzKtXDLIToyOy0tPe6D2WvueWPu/zw+bM66JvxJXCw0pJrUd2dr0X6fGtopZO15bIHm4Qh3lYx
BdL2MN3mX4BvbnVja+0+X8sNgHtBQaU39Ko/2hvzfqa/Lg9/7eJ5Yp7LHqYGOCItxvD121vLMTbD
h+JOFJzJ95+KUzmdpzrNRAUPrWd9htjWBE11CvQvIFKAmt6pZ9lpFVf5wjSIAq+tfPCqozoOhhsD
fNCO3B2k8ApPhzJk4aCH9xZH3iR6CFg9gxm7j8H6hkA2wc37XJmVYY6Y96XD5VrtaArWCwRlR6s3
qror7VurpWEPlFBxs1g3lej+u3aggMZFw/h11ZT5M1KayFJqPeyDWMhK0F28K+wQ9eDnywssMsPt
4RGqAKRlmjoBiFuWutwTxfiUmuhB6QJBrn3WNPK9qkAmg58NDSqazIWpCMJzis58yb4NIIYdbYJ7
y8t205P1pGzU7XA9PUiH4utR/4Wsw8dR4rfuTCenfRHtqvWIefQp3LCbpDXHUMLspjO27YA7MK6m
iZ87aJyZQP/gEDpsZH+5MneX53vtjsNyHjCMKGDsR/Hi1LWnWZFB1gJ1MbsD4Zg5bUAO43QNlnbK
F3S8z7cosL53nQqK0FFwgq0FbJTGIciDrQWqNy63y6RGrUFeB435EKDf34Ool4R9Ox+uDciJML4b
aP7x6Dl51u0xZAckieZ5Aq96aYb+pIQZeuFzyGNenkr2tZw12zKR36E0DVF3nucZXGFRAWlbIEfb
jHaS/Vg3lhPrGbXit6ESMYyzkHPJGhcIm0BpQDHOsFdF6BSQF2+cIDDd0nhIx5am7UFTBa6ybhGF
FyDl2WM85ynA7GhF2iLgmXHmtQ3uidpLAlGoPlcfx/4rC0JnSEWPamu5FVNTQm6Jx1bgvbgjN9GS
oTN0gEOUzml1EFuElJCCghlfHnckA8UM5DQkPJq/631Jm3RXq4L8dmVdybEXcal0EtbtXE/woqzr
dkVj+F2rerM1oA1Ko3P087IXre4JuCzQnqAVBeTzdD+2phKO/Vh2OEpiQBPb/SRngpvx2pwSNEwz
kRhU+VAZP7URJuUsy2rVOWU5UxBxUjBEQz7B8tKgvB6K4ioYQzQfxFuzAQlAi75NJUMRWXWILmrM
IWsBH9hWE++Z4Fk+e5sjQx6qQ99AxF6yvGqC9J6NTpQ520zBtFUy4hdF5pvjo1Ia4NhVN1k/7wqi
0NqqaKMne3QDOpFU7nrQ5PTBW1K8p3is1HtwyqbZYY4tMLh0GR7OTUHwWo2c6DfEvUfVQUzN11FS
jUCxVMaXK/WrOe4Vm5LuZ2Vt+uhOr+hUXBvo/b/sHGsIOkYE9Y9Nbtcbgd7IcgubIaN/BeqgUCUn
HL1clXy5vJ3sg5Jl6F8BOtHv/6IsfGKcc5sIcgNTMsN4P0o/uhad4NZTq3RekuV0AiWUNn8Ihru2
9Y6Hy2+9wtLbqWPDrYC1RI0vKn6mKEgbmmuEBh1rV222MhgeVQ1ll45m8iaWEA1/j/O1af8WfA0L
NVzIPRk/C5BHNU28i2WhPOFrTHQC2tP+GzGsgwbAW4LUMwNIY7/KIDEq0pc6+y1ZjwL7rD/uzD6K
t+Ak1zQ8xnOhUE+h9o1ONsw/eWqQ5WrRM6ovhOx0A32tvp0Cayh6m1+7SptHNrnrhhYrSjVpA2Jv
9hgNPugcZ8mgtuoPU0XLUBCZVoLfSbDnrEXzqEqhjUNNNcvXokVXlN2RRpD3rTjViRHuHNPiUQpB
EAj0+RDuwjB2DP2+ATk+XpL8TvsL8Bqs4dmPCfIw9+GcJunMfFpwatqx7Jlkcaz4RYnjp660/DlB
gqBUu8t+wr6fc5NjizrXZom0TUmGniE2geetSLYNoKKQZn9R4YcZ4Hc0ZD1o0+WigQQqdqjSAswr
4UpGK2l5k+X3yyNZcb4TE9z2D4hajYRhT+Wk2KIwSo3JZ7ADsMFN0Ioj0utle6ueARo/aGgYeCnm
6zjqFANAVtYYUkEHSfXb4LaJNxbYsIvZvWxq7QwG2/8fW5yrD4U9g7oPtsyllO/mrjrYsXHfL/am
GoCOVon0SLS4pQoqynRqs/kuQL3HA03eVZ/lyW1n5fkPwTetBLiTb+J2hj1U42DH+KYgT57Vsn3L
5eomy9LPYHzO8QCYBoE7giJDTxO6aOhcDcJPaACLYs5KSmDbKMfitsuEpnlljipUAROvAa0Dg+RY
v/eda6cvOcjXBMNlW4/fKMd2uPsf6hh1ILfQNOpc0EOFXrwN3B6P2VSj+uZdOsxue7t4uRs+SnuR
3O/aJj22zV34BntIZrNktkm60bMEKlb2Lgfd+uUxrk3lsZdx+UJZ6n1iMcR9W9wMjPKuBVXm9Gz2
27+xA9ExsK6C0p3v8FraosSTH+xADdqSN2aY7kq0sAkBpd9RhV8zPAX8Y4jbNpo+TLHaw0UH61OO
+o0xd6guB+aPMCq2avbTsK2tYk1UnTs3b19aMtz1uv1SwVmVIr1JZtmN7VwQcVfj1NFHcfumBBZi
Apc34hRj7NtrSM0g9JqbgCqj6WeaBYu65jvHc8AtqiRJvdQQTHY/4xmhcyHOVgKa9DcritUEkhEt
IvxL5ChPRTMlQE7WlROZlR9Ao1kHji1VBMfx+uT9McT+/iirKhMjGOakRc9E8UvTlzsTTGOWD5nA
fv5UA5FI3vqG+GONO46bMWpjoHaxIVQVRQAq2+1GgggFiAguz99acAFp9P/mjz+FS4jw6JB0a50o
/tniASKT3bzLnU5/qSPXtNLrSUSCs1alRJZBTNBnWESDDNDpTKYBQKDffRRLPm2neqIKkCFFXNFM
K29SdXIko/It/RfUcvTiN0EnMi5fVC5s1+jzzeXhr/no8bdwq7ropAZJJY7udkzAugIohjvWauRq
cZRuL5taW9JjU9ySVnqZWYkGU+kY7rJBoWHc75Ild5aJOJdNCUbFNwfPfTWRCd0Ijq5Ih7LG44lK
toZ5f9nKam5wNKLvGvzRloDXZKUZwEwgZZs+1l6kEuB5vfOkUKUZmL9SBaDA0dhMJp63h8QzQXDf
ahqNRxHf5truRLAlYP7SDVSduTPSksdeqnW4cRuOTgbKbKMzndbW92P3EStg8C0W0Zm1loWB/gUg
FQtFSZV/bR6R8DWRhWiqzuoPu+lj2pZJBqNF7dYqgTZNqAg269koFWADCbSzQB8E+AV/sxrkEdLG
kgVtC3mnJ7MzQqdA36vKczM8CHt6z5cXLwhMxxKwYBl1GL6Lhil4DYtURs6r/+Hvft99ejePoSui
xj6jmmAPFejcAtk7k6iBFutpOAilSu2jJY+dZ51CSJvSPaSrqeNtBa8j9tkGZC8ibAZR/ETh0+bO
ZBKQrCRhFTvuAYrdr4f//Pj+wT9QmMUv/Hj//R/+sKE7il+Q0/7v31HPo15B93vH3d7fb7/ut+71
/fP9869nQaj4JkE8SR/wOMvE3/FMCBIU5PmncwLQkK4FZQ9tWqd1fN+Pne+fbSQ4Pc9BNswQIPMA
taH2DL86NSSPZZ7mMybfvXZd3/UxaI8KotHaCoPjHtIP0GE2cLXkAn6j2nlex3WM98br6+dr9/Dm
b14+NfriCZb4vPGLDefIEttARxFJLkIlsCNYuj4csGwQfheEvLPjEgbYGwRBKVBFrOGGEpc2OuRi
EF1dH1z39eD/phu4g7MVbPTvIjzvAMd2uIEoQ15GaQk7h7e3j6enp5Au9Amq7kgiAVNg/zzBtLf3
nO3jV+U8fj2OlP3zNePROmL/EgT777fD8y8CGs+20M0BypPTqQW4RS8iJifssu2yu91hepncvbPd
Oo5g+N//sUvGuNRxNAtA52tmzIX3U/9hg50JS+7WFZgyWHg5M4WnHVRWEeNQZT4dlzy14dzZLTN1
YDvA37FtzwIBhofxuezXZS9an8sjm+TUZminU9/WHWzmwDjgNzzE4/dnjDZ1Yuf35mVzt7/b7z3B
Ip6nXsx9jwyzm/XR/ujrgURyCsOIgCX1/afNT+dGFFRW9/uxFe3UihkqBGIabHjuAYyfiJ53G3jq
D5GbnJeZueFwPmnEWcPA8jD06vq7Db0RWTjHrjALhqaBFArKINBePR2KmpSFlEIqg63UtUlfB7/3
XH9z91l5n9+h0tmyPSC4a6xv/yOz3PZP1SBHeQxmmX+k9LV3Xp9bb8RxMKMK0HqD65rYFRQnpUY7
/JPhjy8A0QBZACYRalD0wmF3uoKDyT6r7XLzwZ0XVhFBwkb7z9KyY9Q9fP+GjcM2DztRcYyyzcp+
w+/42ePf35sJ2wk/LtvGl/eTwfbL2R7+M138JUaqg7qXT77q+9t89z+nN/sK9i34hROB/Yi+4Byv
jXkBBBfiGxDhRB7DzUtZgvBWa6AywQwjo/j+QYh8oC8Y/Y1zxcKke++LkpqznAb8rOCYQDsfe4g7
E7hVmzZSBwt2h35uaG+gx8hGj0iqe2omEpD77iQ6mWbOGBeVu6SQkshScfiV9DakIQVHnTPQ3/jT
AvwW+3+QuXkYL8WwN/s752H3sNl5Hob/9XX/C9Oy89lGer6/3t6798/P1/fbnn6F7kh/icpmZ+k5
8mM2KUgI0JcEdd7TnaunY16AIgMXEvS0AUQ8o2LqLYqKgno9Bb25QetSvAubIhME2ZUlAW2EDtQG
QHZ4L+SCEnrb6nnRxtSZFHCTAy0KdqtyedVnPblKC5BWCJyf933gbJA7w/uh76Vo/CWs6UuzGZYJ
PIHAM9VQZLc9YjOxVO+ynXPsBzOEl0/QgusmWqG4cYVjLKPJC4YUtCMqBl53JhDjRHSB0ofqR9Jr
GPxoC38qXoi5gVbGTB4zybOMjeA72OnBeeHJd/BemE623Af4DiMJqEUCP7N9M78D3ler0JwFZNfe
ROBUvLoAtA7IdEnAbs2C76UP4DyrXdB/NhN8gKZEwJ9YIdVlqDvokIQv5NTLw8BrwJtzedgr7nwy
au5ECNSq15MRRrsp8pLqqgGpTBb50rCVpp9/YQpoI4gEof+E8O0XbWD3BHL3KZjgSxCnbyriZQ2a
ogY3EGGbmM+cTSVKCAaUwE0F13f8/VE+YqWlqYUN9N4m+3bpoCf8sogYu9dNQCAZt1gAbHj0VCJr
Q1ET8GhGcw2MvTsrX1n4ennGzhMRtjeg/fw/I1xCFzVRsEB7NHXkFgrhEPyQW09Sw/41H4B0N1D3
2YbpIj8WE0roWVWN+64Ck6s39VK8S7NYF12EVjfJ0QdxiR7eX5cqBrWfE4HZRXaaCPV0y9WDaxOk
A9G9He9q2497lNTMQ6w7jSL6AGbgfGVNvCUCDWjhgnm6sqRLtcXEYwh7hHY6xcklT9V2hnzQ8V6i
x7SUXBv9myOEmD41fSdYj7M05Xs9/ljn1kOatVmfa7hwKW+i7mYxA0riD2t2x/FFRodq47eNYMTr
fvbHJDfj9pjWQ9FgwGrwlqUPc3XIta/Lw1qNAeDK+t+ccnl1WcuLUjETUNeRm088cufW7bBApEqk
9C0aDPv7o32p5SVemUvMn5rMN2X/JtmyT6J/TT7JrRIXye0U/CXNwKwA1hcBFattRssxQX1rNp5p
C8I2S8EueSQXtku7SHXAUhBrlrtxpJp9Yxj7qdjEEArrrqAWcnmxzp+AuNFxEbuGXmnSS7BXgJnl
NfhqqbpdPrKPcFfukgeggjbpExzyQxdkw2trp6L9BTJwKOyD/eN07Qy1zpqgtFOnQrfr+B4mUNkQ
8YILbHxjjo78oyepkuMNFmTgaQCJo5QSdM9C1uLyFK5lUkcj+a72HFkh0KkZjRpW8kx9IqPq4YlV
HsYUoHnB5l070pG/QzIO6C4o23ObF4paWmNH0KyBaFXY+DmEMebXPu5pr1+PwebysFYn78gYt42V
TDemQYGxMRg9I7xPNAhXDx+XjazO3ZER9hFHcxcgAiIrhBETxx4ZDrnhZ6i8y4Eo1K6OBuJJrOMY
Tev8zcfqinCZWxzhFeA95ec0jHTWc1dXvKYmnhU9ZpADUkpcEQqnb9xZvY2m96YXfMbqcP98xXed
82i4gBsMsVThK4pkn4/vk36lZo+BJNhaa1ZYez7kKA1w835XC46s2DbOcCOF1HS33Gipa1s30uRa
IpWAtRlFes1onqFLBUTO6dIZ1RC1I8C5eMuYIJ79s4X+6JgIeIHOS2wITxbeEqByA5K7s5vjPCqQ
UGdWFBn6OH1WZxrUmkowVJAamlSI/+DxgR5v44Wp1R8sa6nQOTDO5WEyzBY911Zm1b9HCbVSaCqW
oU2cJYl61woz8ltuMz2Bgl0IfcVSL+Tab2cIeHmalXfdfhjUSd5kuT4hM2m0SnM1tQhFL5tri4UG
akBxVZT2znDOGdCXUh9D4LdWiFsEXq5ATsyi/fxvwWBsInXgVAF1U5Dpc+dKVSlqLZmYyLoJ0Zia
mF9ZpYuINlhM4A8vCyQBEBpgEkI85CfotUiCUC4uPWV7HUNBNCwiQQxcnS8bSmFMDpbpoXFuN0R9
vSwxtGiB9XCn6a1BD5Qx6WAqqEWworXh4L0evZoMjoBGjVNbAd4d6hlUE+gjyKlV3g/Z3eXwt2oA
FTsF6CgC9Bc3GHCq6lKWYTBozsfhtEu6z78xAK0hsGshFvCsK3aYTKGtRWCMGM1fdiY7FnRsBFf7
7wOOX3V0BaPDGmuvQ275dJrKhuR1k+BRcWqDjRJ7NsGNNnclw1X15zAZ3VraFxZjBRRYXp++P4bZ
3x8FuqEKwc+RpZlj1sU7GEUdLSSCbbPmbsdj4w4opc0sCEljbGDVQmeyq06eZOn+rAtOWxYtz+aQ
oQw0w1Rw0eQ8AW3kpoVX9sxpTCVwovpzYk0j40szJHf2BFIQrcj2cirKwlaHB7E3dJpq8BH+VTPH
82MXDDA7D0YE6LXqpon5kZXg/pB+XXbFdTfBOcHI4vGOxz9KySgWFwbTrR8q1TGCvVnezsZNFO+I
+rust7p+L5Enc9heNsv26NnEGjg48Bwta7i/n/qIFpczkgKM0GiiO4KGzuJXDfFRK91oo3/Z1OqJ
CHabbzYADZRBp6bqSCNo60Yol2r7ZoyJo4zqvgtT77KZtTVDof8fM1zGnrVaX3boVIW4rzpQdQTt
IDifY0iWJX0mmD2RLe6Q11LwaIMFH2tW/LSy6yI9ZNVNLxK5Pgf/s8MJr65AKEJE/UxEJczjuVVx
Gju4jPzu28Sp5Z6aWYRSsUbzqLlLi8wt64+4EQlCr4YQ41u8AFVJqLGdrlmpDZFZE7hH3eF61yoN
GnqFsG+REe6en8hmAc+AkXhMn8dAfjLBSn/ZKVbdHGcVWipZfsk3CUuzaU+LhJNklvrfdRjvqnEG
ltjeWuNb3QwCT1+7iAAc9Y81bkCqjEs+4MqZ0ysLEmm591BypeH4bkXSSzDYN4r+cnl85zAPuAj6
/E2sEhBZQGCcLpRuqlIeSzBZRtX9CDySUsU/TFDgg6SIjhAs1wvF7YqqooH6qtqzS3rN7a3KMxsR
icL6XP/5FG4DBgCbZlmNY8fWR6eWsPVuutrrgSjKRH2iKxNtQhUSRXOcDLgpc+7ZNmSp82/txwmC
7+0mMd1IB0YKMFrrTRJ1EIqsccsa91Y3LHmBbYj7srH8qMPXKSR4p8GVyb4yRJxwK8EFlCmAWgBC
AvyewQWXtmr0hYw9jm/d3KDu10u/9O7BWmr3su+snK0msjhcIBjy8qwpSpvADd/kQ+akUGVpnoxx
q0tXhYZ+qJY24CrrK8HD6No8gs2LgK0QI8O5euqrVt5D8TjASZctd1PtRMV0Tbxdn3hD1wrYElZ8
Ee0CqICj68smGOKpKVkymlCucOa0vXU9Ia+gUw9pdR1QxCA17wzt3+otAtAFg2h2U1U0EQLgfmpw
CcspSCWE6mQkm16yaIcnjRH77PKarfnGkZnvF96j1K5pSaV3zEyAa1HSHoDPDSriT0QQydayEtD6
A0IGOSt0An3//ZGh2tb7rloYp1rVQFUWbcMp7QpSX8+Zdi9NbXxvxbP6GdQG8IlFmfpRYvQRuoWM
onYuj3ntGMSzrI3nQKwlw1Wdzq0UWSTvLHQHLsm+QgO6PqJBPWC5O1VVX5IR0PCeYtfvl+2uuuuR
WXZ8HU0BdPDyaYgI8vdJuq9LbMTIeC4jayPZy11tJlBSE0qFsqFwadnJULm8Wg+mQG0LNXMq8nuq
vGnYEG0X2nvT3pnard396HO/RrevnuzGQHCFXIsHx9PMBVU0lSkm6CBxHE9vsfw2Ej9bmL7ylS47
od3SWFRkFU0wF1eXNqjj0oDBcpYg//RSLz9y8IaQMnHG/E2JtpfXczUmWIYBwKIKmXkeDdKP3VKG
rMm0k9F42m47Ew1mliMPIR1bQbn6nEmBxQPUFNAQjnZttFKeOk8aTsEgxRibalQyauMxACDjDEWy
XEMzsxJ8amFSeWk0kiswAT5K4Il0R7MzHBSAbRzikah9YG30ABlAGQeP2rhacwHKHqs60QsNnhVY
nqlX11qySVrfktJNDamjy1NN2NLxfnxkja/olYkadhXa0tFGddsrYOuoGxDHdPcIXk5Uau6YJ27R
kEMd+ZXiEsfcGfFTlewRpKX8QQbr6N3kSq6SCD5sJeU0sTJ4B0f5jCnkni6LpLYSSmqYhQnvomld
3eJo2F0e+1qIBisSuq5QX4AQBbeFQTgdgbyQRas0NlN3RqNVA7ks9JE3Sx378WR3j//eIsC3ADWC
bA0lGc7XhhovZlYB/bolbpLbPmxRJ5OX9FAPSuwGYdfSy/bYCPjFxW0E0BVgJEDbzE0iLh+6BCQz
LuWt5Ab9boHHRr8v21g9gI6NcNEXwgmtPEYwMki2TacqcaZQ8jJddbtkpOUwbRZUUorEvp9MOwbZ
1S/BB6y8QoKp6886snU+Cv9a36UE+TySeTtxyvp96H8YizcqAEu8TOSQR7hI/Lxsc9U7EZjggdik
Gk+/kstSmCYNXCcbQbCUt/sxELXCr3onoK8orKIsBUDv6aiUQEkXAGvQad/u5ezaBPsI2djj/eWB
rAYbdBADza+A8cPk9oBVqk1tlCzYhMVdqkpXdVQ/zlbshX1/E4WNe9nc6ryZyCpBWodeGB7rLnfh
2OUQTXZY09Z1a5T23lis58tG1rwe7vCPEc4foOsCMacBRnR9Qq9gTaUkdWvyftnKarLzzewOvINJ
zsgZMySzRZIa8Hstv29GxUnsaheP0VYKKoQUbdtX9vWo/zbtv8qzUG41ESHhfKrF7WsQYER2ENu4
ePTYZfFPBU3YUUP8IQrAA5tvcv1tLKcNUNqCqHyOOQWh2bdN1nOHvJPtxaO9pkw92BX1haUe9rYs
QC4wmW4YP6sz2UqScdVWT00YXeNpxbU1MEcSDVpa6DJMkKB05g8tibZarwHS83l5NdSzFOX7w1Dq
VlgNFy8Epx/WhMlQAs6cQVROal2pD9OrSC9l4mR2nDyTQF5+WnZm79AuOIKxc07dpu/wPg3e8NQJ
uyWgNQRYX4qmku+KgCSBC9JbnXVLp71Gy3HqIB6HlmDIsxqqa5Ko+tUnQzi6RMqnX1mRQOcraGK/
1SZwy4yxQT7AEKDvinFOr+fQ6icnCJvlobcb5anq5PRn0NYMGBe1PrSd23wP1Rv7kMpDKajRr82M
guqhidvBGqAMkM0hb+GnJsS/NpKxEA+vvbuqapqdqpa5O1tWwNTLBsEt8myzM3prRlKlmeg8AaDt
dEkmKzKTZYHcfFc9BQXKDKoIfHi20zkL3Hk6gnZnTvIoR8GyQta7N/qrQKTXcxYhmQ0N79UosqGJ
nee5yWfg2e0xwSiUvTy5/fBzMH013c2jIGx9u+jJaf1tCY9o4JeRQazFRfxeTcxwDpAd9CCU61wG
VTd9hC9KHuPd4lT34JoS3CTOq1KcTeY8R/vZKkg3GLgzOpOvfaXXo2e5y6bcZzf1DjQbvr4TLdnZ
3YUzyGW3md41hjnAoLwJH/If8T7dTV7lyA+X48GK02PV/plLPq3VqzgyxoYlJb7pg7659XUMZxCk
ASIrnP8lRYTaPMuvps/FDe+DPfhOJfdfMy2dTtl3Cn+8RiEJQG4MK8k+AKNj9NK6gxf7puCl6PxA
4+xwp0qvaB2e22BHu1f8YdtdNx7iwmu2ESUdq9v2aHFY4Dga0ELMHPkBDBnydgncsNkF5Mfl9T/P
SpHw4tVQwRUSUQ9b+NQGXhgGuVtilFmznxXYmZHKlIM3Gw+B6Vs2ZHO+TNkvTUE16yxp+7bKLpNs
/9p8944e9YEBWfPcCZi8ddzRONjWOARK0b5lnsXFCgwP9LuM+w91LM7zlKzPWoKeMqc1eq9Ua8AO
X0r5Fac+hQ6RZw3gDG+lfgOEgxsuQvrBlRVE0mOB6gMCKuDJ5cxXWpDYWokUC4ppo1f5xbbcq4lT
XQdbVm/dgPGo2CiP4cvlVV2Z3hOzXB0iSzpFiyp2WW2vlsGR1F/ASUAmWnBtOseUIZlAhwEaDdjg
wGdy6jwo+g4dXsNQIB8aKLNHUTQckB6MX3GPcoSs9QAjG2k1fViF1t8U01hBcW9IUSaALtnVaE7N
Q4a+1RC8b0v+o4m19K7OpP6jsqVFcLqf1y/wrahjKrhQgont7OEkziudoU8yh9z3zzbNPZXQyJV3
y1XplwOVn9rt5UVYOdZPDHKLAAUqVjaGQbu9V0FIaIrIMNZW+XhEXBzqtLCzJCRrjqJ6oLEuJTyJ
xLKTaO7lgaw5MYrAQJWYqDufNZNI9VD3sYL8xDLw+tGnN4WKWvrQCCBAK/OF6zHSdMYCCFpF7lgv
8qFORrRJOL01urGExHNyLg9kLUVBZy94NlTW+8lf4kYwNo5Dg4GQGRBjjxTe0BPaApffKCLpkpXF
Qa2EoaYUvGahbn+6NQZZq7IBjegoDtGheGum2670klTk1atDOjLDHRHDONYgF0MuNG/sR1DKEKd8
MK+z2+AudrqvIqRpTAnEsCW3FoTW84oYjkELYvCA5uBuD0q80xFqatoFaYoRKo/6o3aleZKXfGj3
H/oN6o+g+dtZBe2hKkudeKc68zaBrqcgAK24zMkncFss1e2YWDOb5OKnYR0SkWDS2ul4YoBbxUSO
Bz22YUD/VGPaBTSmA9XcmEA41Os/DFGRdS1ROp5TbjmjOIuGJIKHRrv+UKJtDuTPy0br6XJVUOVe
2swvkKhyntWnTpCirWa4x6ZZFDhKNiQpUzONYKjNK0hqd7HlDi8arUuqMEdyuofU//cB8mRy2RY6
shgBETpkMYsrU0FlyQunf/3oz7koF1KgA2h0ORtTQdKdMSTbshKMYX2b/9kEbEGPxlBDeKZeZoyh
LkLfVkGnN70Y6IBU/Muha9UOCPBZRx9TtuIcUR9QQAftCDrclPtFxxO89d6pN3YSCULkSqyHaMAf
O5wDGhDXhAYJboqhdDcPh3Z8kXqRp7HAwOVkJzY4T0uNgLR4hwLTSPiQBHiFy70Cj0/huO2WA2nu
42In2+/zXxyXJ2Y5d0P53JZiiwULzenR9tHXMqSIrlXRUommkHe6qEQDd4/hBdajXt02QM2qqXvZ
HUQ2OLebyyXISQcbTfiwWNsSJJ6asG96NbqimROED7i6nxUhe/RxhhrQvk4Nyuped20wfYGCPisc
U/4B+Tgtfm6yxxbU5YECFdbsSRJlHqtXLXQNAC8E+gnwd3NuX7Z13g4l3L6vfRXi4blfKOAirkG1
ZoOEaKTytM+EclJrs4uHYqDvsRPY9eF0U3d6ZDQzKxs27uQGu+pjQUt8TW10Moe3ulMd5AfoEYuk
jNYyVPY+/Y9ZblETSU0wC+DNMzYm7pWTH1LaXE9O/1o/1teia+xaRDm2xl38TCNd5kYxUaHMt5V2
QE+q1QL37112VPbN/F4/ssKT0jV2boEuHFb05rWoXG05WNAKAdtzO/lB/nrZ2GpKcmyNS0kUqZ6W
msAaON03kxtiyZJb8wYpUELzDe4/5DVEvSh6eFSvoJuZuJC3G0R6Cmu13+N1/G4PPzoTyqmvugCS
wc5y+xbT9LBsQWf1aHv/R9qXNcmJA1v/IiIQiEWvQG3d1e3e7e4XwlsjdrGJ5dffg+N+M1UqviI8
d8KeR2dJpFKpzJPn/DYOzTbEoI1A5/D2dm1OctlrgZuyAZoGL7jitZMgaenqSAWzOqjrGmVk39Ge
ru/w/8dH/zWi+Gg/AfRdj1hbu5WBte/uUVP8nh/7IATTer/v1jK8xQwMMeifVSlu2oHow2gIDBo7
km3D3fASPZbfhskntqd7a0XMxT0ERp8gdQcxjFouwDgBZdWc78UFkudjm+z7tWfOsol/qr2q/HzZ
10kfDwhpNE88ALaHNPIauXKNL4Tus7KHkhjLNNU1N0bZo4wHr3DvyVr2vxA9UH6dm+8GoMOQAjgP
kZkD7Z/eRQGnQRBOtc8BbTd+x9cugIXNOjOjrKPlZhvXDGbM6BglR8n3Vri97tKLW3WyEuWKmQzN
raI0z31INQR9o3sierluYW0R8y84iQdaHdWoR2AR6LsAX/fJZetZ4uO6kaWTaYPEDsP3QIXOkk/n
ViYgnTFxBCtJRD0Ib3ghz8Bz7RXFPUozsDdYwdRsRPk6dK/h2oTmfAyVOH9mXUmuUs2UCYYLkZ/K
ZNcw51mXQFZBAjsy7Q2I2YIEgKbCbXbXVz3HtGtmlZgXZ0mE1zcWPZlPTXjMrLuBvJv1hzmtHKjL
b4jCgQPiMVBIo4epQhhzcM7aje5AiL3UIdHUVfe5rYE4m68URi/3ETgOYMIoBDtQNLjI89uuaovR
xoxhgbnt7k6AK64Cs5p50FsM1j4U/UrzaWlhmHifhwIoToEK8xtEbmMA3En9DHB28pryJ615v/6R
VkyoED+rswsWljAhrG5X029mZwfN2gjPwvvVtcF/ByooKFQC56D4f0hYiycSRpImiLl8usLPP5kn
bqFp1Nae86Hd2c9pUO6vL+0yeJwbVdx+1ITT9wOMVg5mJ8Fv3q9F8oWcBibcGbIIdQPMWiuRtmrb
iMdVCBOb4kVuMz/fJrviwI7ZoQFc1wd/a/Hm7IT/2HvsmOzYcW18/TLWn/8CJQjnVLMLPcYvcCQI
qw+WsZGmxJ31dn0vF8yAqWYuMELAYQ4m5wEMxwvsBF2MBXavFrs1h62jv3RrEL0/sLDzkAGqNHgI
gyAt5kP/ZG8n0VhvDFblWY6M1Muf0jcivWiTEB9lHS++iXdhkHlm5Cd3chNt82e2mh0unIYz+0pC
U2WT0UAJCt3Lm2lLgmxL38n9uDW87NW9++Xsvv+6vq0LF8PZgtUWH4BTdZ64MBh+WMTrdT99k7dQ
XNtYd92wJZ+AfXorJi/DMhoeDIAxQNrn2qdypyb6qNUW4MN4QGnPyUN1L58BaLePtkD5bNqxD+ID
aRL60ARea2gueZE7UzyglT9XepUwYGmjTVJommFIO8y8qQqfMr277yetORCI1q+c/6WFnlqbf82J
M6WOlUyaicHBIq5Sj4rvQ5G9GNG7Oxn7sf28vq0LngNFF8xi4IKwMBGp7moieFhV+JCshAit/n0Y
O88Wz9eNLEQ0dz6CBASM0KxSa+QDGdrSYR3y0hkN5aE56DwiBXRXvHLJjG0iWwEjEfDlF58pdvPE
0Xo8sVHohyCMcP8+lXdRuAANM8gRMaqoogRiFmu5kQLoMhVNYDhvGC72+NpY3dInAUUoUKizLYyC
nX9/6mSx6F002jT3UTbbrAsA57v+QRYyApeCAgCsrpheumjQjpzlpJItYCnhNp2+8br3Ekz9oE1L
tpgdQ3MhXzu+f9SBlBiJGwddEgxrYVVqX49PWs54hPkQE+j0ydNpOPp5qIcPg+nAzx2OSho2U1Df
cWUXsJ73XkVcYFdQ+oK4BnZea3zaa6j4x1PTH/peo2952OA1EutS7BNhplMgTSRUOlTe+a7rM3Ad
SyRXx6buuyPajfV9RcaouxVOTB/sycbNM43T1mhHfmsbuf5hjCVGIWK3OXQ4iLFPCCY4PTpRUmGw
JdVqr4qY/Znr5bCdqDv+iLXReiybMH/mWpN+FRgkv6UgP9xasPEo3Mi+FUVh8CAfmLyhmW1/k8D5
7Yx05PO8Rd+OAYm04r6MXRlMegaFiLHW5Xfk3UAeGxGBoI4Nf/PqHhRQfVG30y2waX34wDTd/JIM
DPpHPTNZC6EbXh4ci49voqv51okli7yStBiC6FN7x2NzitGsLgWIe7sRANEJujlfMrCHfUurKXws
2yYGbsyxKtAUaUngiLGvbyQFnxjK0by4LURa3uAzmtHGZOn426iMMvemPs1f4s4QKJ9Zur4tmib+
bNoKikGaUxcoAjlOl6LcBrIgg/btezlFknuSu8kPEtXmBkPlFMqBRWYeKW9QVW/tcG3cdy4iqO4H
4wSVRwzqYYL0/FTFyFW5VpV48+eTT6GYYmjtbkqgUtMKH1OsvxNtrc5gLAUkDNegVYcEHwFDsSnz
quJRi7inPaNAVRy/lZCY8PI7CrLTe3kLuZNn6z7dVEH3kP/gGxdpmDErgl4/7Iu/AkPoIKcF0TEG
aM9XboWRQ4sch91MtzZYq7thNf9YuCBdMLH8Y0K5ssw+HEq3hQkWbq3OM+5G/wfqyI5nPLAiMB+r
Q3ysPXZYu5jXlqakd6LInLLtYTcyAf7JMMtXHP5vm6fUptqRdGAZmSMlzlcT3w/G43UDS6kUUgrk
FQAA/wGmn3+eFu+PsmhH5I6loX040nHeCx6hiFi5Bbo+bGqybR4y8CHQ3JaT1/IwNgLArvNfdWQm
8N+4uRVxL9cm35Y29/Q6VVKDLAqHPqK4TvvuVUNKa/OV5vyS15wamH/ASaLj1m1aGpBz86veeEuN
Ylcx0LmP4qYw/oOl0ytVeW2wvEBESQDDbIaP1LKDpBNBXfQAsaxRFa5d3sqm6WVXil7D5d2Me1Lf
NHhqrzHfL+SHGJigyEcxNmFdjN3HcjQkohmy0bTY5la5zXf2M9jFNzQku+vOuWZK2beh1PN01FD7
DkW8B6V/kQGW2Aatfsf/eu6IIrU6WZWycQNxIpmGaFRgRDBobQju0SAr36heBYVm+9fXtXQZQHAP
QtGQZbWhonrueVVUyq5h2MJe+HETe4L7Jt2z2vSs4dAna06x5Oin5hRHb0hKxwJS2P6Yo9svg1H/
DKUns7frq1poEsxyE2hsQR6A2pY6tgBVmZr3QuIZuOk2zp49/0YP+SeunBq9ptgzd/q+v2V78a1n
wRq2dMnxkeSjbDsr814Aeuxu6KzMgm2utR6w3S5wImQqN9eXuGJFfXeOoNCx4xE3asILz+UYUX2y
u+11G0tf62QlanEknzCBlI5YiSUse9eDvw0NQnIHXlWCtnKYPP/fzClnLB5plTUZzJnmz8z5CY1F
DJ8NHk++Xrfzp1irZkCn61KcPqlyl2jzKyz+zl501Bq96YiiGS7Po7NBQwu8K/fuNv6xYnZGml+Y
RdqBNAjoKPCqnp+1GiGkDjvM0kjcoLmFufenzngmI8q4ccDLbTuuIxuWzvcMkLTmSgEmqZWlMk54
H82TNWZZCF9M5m3Zdc9dL3KInt9LNJk1toKaWgqV0F6wsUSdOYBonS8TmXBvOvNcqNbTDsSYD1ba
gbs1LvSDcKtvUEBY66UvWpyx/WilQ/hNFXqyu5Y2VYqrphwzB3gAEk/7tI/Jh5GGGvcrWoXZLsdI
ykpXYCEvwPwJJiTB/otnhYruxScuUhukCX7BrUPZ3TlhtbvuMwunHMq9AA9D5gB9OnV0TgPg2qUd
8MN6muYba9J5YNfNACSi8/u6pYs9BHsSELSof8xUAvhz/tUwIDeSnnWFT9vWM6By2v2q6aMV/7TX
yG0vospsaVbsxvsX00Pq1+qSrnVIKQtfgkI10dvAjPc2KmbhyiVw4fqKHWVFScM6VESxItOBWGuX
/nQxWQsitG2asXcrpDciXQMMrpmcP+dJHucUPSpWE0zikQFCtIDzp2aEAnEJzoSfHJq217/Z8k4C
JwgiIOOSzGPE5GZmOH2BphS6JfJe9Ikn40cr/etEa95KC54xl3rQ8lEKMRPEsAw9h6Em+2rld1q2
rVFbKNim6uOVNS1u4Ykp5RIoxMCcwYSpUQNRk+EZebfJspsInENperT+GsOmrEyJj2Zscp3V8xaC
ti7l4W3U9/vrX+kyGVFsKI6YQ9stpt28e+NHYT+NBOQrg+eON21yU0/btAeNk5eJPfrhmjX6dvza
sye7fUCjCuj5l5VfM2/g2S2k/BrFRxOjK0ud4tfUEhSNtxCv81CR9CRw4sK+ZWHtGfoWY5G82KyK
9V7iDWbjqEli9hFT7mimnh8Qza7SyG3GAugt4z1FGgH6wXsNRBAuSXcjg+hzAVRQ/VGwDLlomK99
ivnfv1g8CB1R3zWgcqReh3gtjH2szeSUxMbYGaDJoFssulfdRociN/cacF4yD79Tu/5G9ZWL8bKJ
htVDVR6VF1xVBkZdz1dfmp20Mxerl/3XvrCD0ABFppv7VlS9hcw4OKWzEQNEhcdhE1npt74vNqHd
HuscOnfX3WApdJz+FOWYWaFlQj0cGwG+WhHxjc5+m/xOr6L/suOnhpQDBkVQHU9yGKoc4Wfpm+nu
DF1APevFRm1Tw1NXNl4iHky+qkt9kW/92e756gRft46Swvl2M1DVyophu+eaiCk2lv3L1B/BFZ8M
1iZNvvDxPjc2/2Vf/7U5h7eTG2CiOFldBZugqpiqjQHSkyywk7zf1Vk8vEsm+qfrFpcubiz0f1d5
QXknp7rLKJJI0J1DEz2scHM7d0X8nLPCR0k3uG7tkvz8z6ZiABECFMh6VA2pDIQrZafr+Le56/HJ
1/VHi2aecF5c+0cyy7FBvZ1+K8Mv3V8THZ2bVqd+m0GzUneE6bYatqAbybsuyE3UwNO1GLnoObO8
nA29eyQJiuc49aBNtQFLefnGw209+kZ0h0ozuIhvgGtzJn9aI9hbDI1oQP1jU/EcZ5qygpSwaUNp
N3W2mU59LTy6yVazbu1qN4UbWwti8n3lg84HUA2Jp3aVjmksXa3LCOxiRMSv2aFu7y0bgdBv+2Pe
ATneBmG2xfMEwxyhvTYDsBiH8BZDjwrErSBAOT8vpEnGlOW0mGX8Xrs+AYk1hG/4W6atCcXP/9LF
Ok8szb/k5GS2g8z0oYelEixngvPAlPFWaH9NYw0nnVN2EAbPoiAXADQiB/C4ECxIQ4ndSZLIcyPE
nILSj5R0KyMNS9uHGocJZWj8paqjulWdE03XCl8zCh9cQB5rOdj3q8eQrkn3Le3fqSnFP010YSIT
7RmUNfI6SE1QrULi0g6EvUbiefk+n/fwZFWKSzogFpAyh6myuG2MD4M92KBLrI5c/ERfy4SoN3kj
4d6QX8v0iQwA6u+uH4qlmHryA9TiSjEAjoTpL6QJ5a88v9HdI6GJ7xoPebzWzZ+3TXXLU1NKTiCr
kDYsikq/mZzPlL+lBYb7bRkINGFcwbeSZiuLW7KIDf7nWlR2l0+xyOV8YVj0V6LdpsLTwtLjg2/q
d0m2dsCX3OZfa4in58cuJNWYGAL3v1OUN3HZ7EUTIuH8ff2DLVmBri1OHIZRLeBOzq1oia2ljQzh
nIV1YE332gkeVDLcXDezeNxOzChZk+nyLCYUZpBF3rYl3U4wEQ/Wvs6NFajawlfC+D2mKgFetG2M
pSgrirP/dUGH9c0mCykLej2vMZLgPCStpgdWPXAPQNF6JZ+YXyOKQ1oQUQLHtQH7tkoqU4jO5nnO
S3RhYu3J7HIHxKiuXHHC2clUK1BxxnsSYd/FuOD58qbKDMvcxMM4r96gmaTHx3HymvDDZaOHyWWP
rAGDL1uQYFlHnRsQf/DmziRb5xarUoLkr9JLP3aFZ2KILuuk102OP3YoxfXWnhnTJjaol1raweyI
5zjRxmrjXTuB3Dzq7+MCOGy730y286KXxHPdbJexdJuwNBAF81MQaV93twUfsPENTHg1khDkBuc/
eUpRT8g0Al0eB2ly5lXuxg43VfcemRX0BFasXY6DzLAUQFvRC0DhGjx+5+ZqFwUFYzbn5Jir+dFj
nhvtKNt6dKY96Td9t9Ms//oKFwIt4pADElA09zDnqLwOrNJ1aTbR0gcjQxBHaPI5mzK6r91jReOV
9S0cXjgAwzUJNqMZfXO+vHHos2oQWB668oEIka8mXpb8ytvH62ta+GoWhuHRdcDYNmae5zWfJBqO
LLQ4lVjT0O4sA7U6foj6FyPFC7PdO4j0/zdz8885MVeSetKdeQuH6LVk3CPsPpFfePha9NLL/8uj
CqvDUPrc2oBaorKLuajiodHt0gfpTOZCRLv1kpQEjfEWu15jHabyrgy960tc+nIOPhvOAI4CaGvP
lxgZnTXwrC99WQctyA6L7HcxvvR6vbKVC94IMoN/7SjhPcoZFEgIgpLl7iWYWm3P0ih6N34mVlFA
s2erARD3FHi1DICA0Hk7X9MYDXVNY9hyyMNAH7TBN1COgLZf10rPYluHBKXY1gBuJebOlb+v7+jS
WYdzwjTYgPFHFczLbSex83H446St/jOtPhxra8i9YL5uAcjS7bJh5VzM0epixScmFUflbTgUjY2v
aENQYprYc26uDdAsfsATE0oE47Y59paECa3ix8qqt1pUbWUd31lp9lXycQXdvfRmO91FFXtt2Fkj
3Ba76FT9r5p/cTIdOm3RF1QUbyB0/axF7pah7NvSb427llktPcXPrCvHgpWsHQXDanlzSKtNlYDx
STxp3a8wenP5sRTP0AWszRdBV14dl0gN3KUn3sOUgxJrhlGMLizXVRJoNfpnLT9advKltsvXRmTb
sX8aTb7TIgkm/OfRBBA4Wwnnq5uv3B2paY9lL7D5afUrCx+7qg9a5ufJF1n5mTwUE17rX5s14ONi
LJq7yghFAFGpics4RvpQUFjlJCjaZ6d5CPttUqwkYUt3CBiY/p8VqmTNaRJ2pWbBikWRIXXIVbYT
2RvWhzGj316uB4OFXAxlIyinzCQuGL9QTk3sjAUlYPzymfuqFenOFm8j055rHTycpX1MLKCnrTUB
khWjajEHDDZE61sYlSUocV4hVpeg5MCh36EfnSj27DX9sTmgKuEHI65ohIItDzxk6hMBQ1YsMmrk
f5jxFq3hGfVhBPbu+lYueMeZEeVgWLmdhy143f1peGhRxwHTJaRPsH0rN9XaYhTfjzWXlI6Y7bg/
gFlFZwEd1jXezoVoivQTkyuoYmBAWXX1osIkYopWnY/OKs3eWLlxpw2ETVGuXfs4i/t2kukq62EG
BiBKHaZE+GWSv6v+2YmerXblTbXkcyDSwccHxGZGsJ/fuW7DSyN0kSqVOffK9MDIKy+/ucPgWe3P
CehLxIy/9wek7gD04IoH5FA5WmNlZ1BugUUgbj2tDaElEB0J2KaM7K+hNcjeT0ypNQv0HFKrSmdT
ILQHA9BeM76CI9GbSvfh+qIuxWH/mMITahacQ09QyXAbUIGJIbJKf2zr7FcRRuUPVxDtW2804rlx
jNDajGUWgXaSZ8dsmpyjPYKSe0cI44e0c8rSc4eYtg9AV5NuE0+8koFu5nIl41iIomhkGxCrB74b
7SZl94U1DE03OiVyKohqGVu7ebBARpRhJtQsudfX79c3ZunAAPUAKICBLBUN+3P/iuxOSNHAHm8r
Ly2BDH4fkEDa+oMb85Xrb3FtaPuiaY9K/EVzQ6N12Znz2qaqJiCY5ePGcMRdHQnMWU7iPs3KeI/F
r0Aelp7R0KREC2+W+rx8sfHMrGIUNQVGzu3wzYVsxJMTUfI8xYNBfFNm7Xtvm+neoLn1WVkd+84G
LjeNBLGgN6DncwCI2vqGB0s0euAPcZ/cJLXSnVbSvg/sSnK+qaWdfrU45NZy22yCRKvJZzSZqHcQ
EpHVVHyh2g+GZ8y0QW8L6lEqIDoU4FHpU4CfRflu0DuDQQXDfhTGo2EMAR9uGrpBS/K6qyx8vjOb
c0A8ebVRZ6oldRvhaxmantkU5OP3ua5qZZnXAr7bop1/3eJS9/HMpHJqh7GPBofOJuuNDlYuugOP
99yDJc5eEJDEiQOL7lBnaqttIR4Fe7v+A5aXDDIzqCQhZqhpBi5bcDZlHVgW9TtRBk375Lboy4Ej
Gb0HOMN1a0s5Kpb7jzk1wUgxMiRCgq+a6MA0GvuS3Y/y0FW+hum0WQAgtN8EmP/Q5LF/DfWahtvS
C+vMvnLZQFMV7AwRlhtNhwTy0fFXcFJHuj/Gr9zcD9Y3ESUra17ICs5MKvEHmt1oSsw7bBiPXP7W
oVvYfV7f1oUr9MyEclELKbNp0LGrHCLDJfAZOtlaaK+yfJ9PQT1/2c11iwtBFexXoAoxwZAGOjxl
H7WesH4yJ5AZs5vRhSSo67H6RxzunNVvtmQK738InFBQraIHcX4oWZ1jFCcCEnbQPsoisCDG46Zg
ssu9YVqD1CxkPJj8wWwT8irCLmoatAWbDoh6oIObo4tZHJGbbpLkp6z217dvyQ8xVYK3BGLbjCxW
jj2Ruh3KjAifdhbwy4VDu8yjGeVB37Tl5I2NbnAPMuvF0dbctg/yBONCQRUN+Qr2fMk9CchrIVAA
qcuLEVQZ8dAtxgS+U2HIJwK/KwboQ9dZyY0XviI0MQh0GzDuSuDy519Rp7rbkikVaKR6GRiVdeMZ
jVOW/jDXGESXDgMIMkwdk2Mo0av8ObLAlBEF9aHvgvmyeBNj4unNDYj1cm3Y5SU/4OJb+Zqztyuv
mJnyDqyeDMKNKN2cL87V6lpUpMT1q3/q6Q4prUe62MOMvhzSbcrey/ItMt+SYo2WdXFX/zXsKC/S
QXSp3powTDXpVx3IDrQgYQ9W+N3IpFf12zi8YdXOmvYx8xv6UDvf4uh9Ku+bVSafhULS6R6oEWFo
x1x2Nn6KptW+BeftCYBEUKHVvydO45v13siP0RQUoxdpwC77YTH8h0iLlzLFuAous4vJA8cMzYia
Ff5pl20S6wvn4Esp31c+9lJiAlzfTOPqIAdR2QMMpzXy0IYViW5Ev82M72G+c2dHrrfJeFMn0red
bmVpl3WVWfCC/CvXMB/jk9SkhHSyluVgaYm0fEuLnTO9R+E9HXdtE226+tHQX1zzExrh11d78VUV
s3PAPDHb1K3p5ibAtFZSbjXUPO3hb1Pm2QJwV5BKAKsqwNDnFuqIRGbTYL5ohheaZEPka6LtqLbv
0sTP4rVps4sID3NoNWB6F4cV+CPl4rIm0M67HHBvQo64w/ykpX6TfJRavBIUlnbu1JBy7TfCKqLG
wSwuFcVzNxUv5uo79iJ0z2sBqb2DXiSY3P6MtJ58nJiGmelKYLp5+82FwGoFqoyVsH2RHiom5lWe
mLD0NqvyP3JC/StUM5wYlIzU8rsIcJ+Hag32svhxThakODlLmV7FIT7OmN4QICE1R3i9ixfKGpRg
zZDi1oMGwKVMsXNJeEPcV5nd1c2Tww/XD8/S94FuKmbn5khBVcz9kEzuZM8zQ1HmghFVexeiwphS
8XjdzJKnzVATcMga+KvW0EKuWxN1EBrcNKG3ekg6L2pJ8nrdyuVLBa4AIDpD65uC8F4FBelt4hTA
y2I+o9M+usrcGZrpaSDfHa3U6wd+7BvEQDeoxnrLumgT4Ui5IvKzzv0vwRAD4iZaJEhaLijyTGH3
mDLCi6GeWuoVsRy8FFOjNS0hwVD6vcZAAgXyOhF7TTL55WSv/II5KJ1d+H/24t8foBwLm1VZ7syj
MDbkQ4pumzq3BXhKIL8e5foGWF6IUa2cxCWXPV2zcjassMf7PgJ6idXDNm5/NPGu7M1gan+sfOc5
MF1bm3I2rIKNsUOwttGCpEUBnlLRg8jCqW8icMB7eEIGTvvDnNLdjIRNDOQ55hoQdvG6O12tkh/T
VBpuP29wg5G0zNjRPveo+3uyflb2j5HftYBVpnTXdCvNo6V4hxoRClNg+QUKQtll1xx5CiV0hFSS
7COHeawEc3/y3LpBAiSlDK5v9kX+9seP/jWn7HVVQp1Fg/qxH/HpazFWG0ntG9GhnTCLHBL2ed3c
og9ZyFtmumnM8ypJOEZxE4byBsQiOzcYK/Qy7yd9l4xryeDisjAuCUKSGdWtJvs8nsqOxrBT5c/z
oZDVbiBR4FZ37ppG26IpBionoHJ0wAeU+1zUObfrpEIo0ImvR3tTC/JyO4bfY3OlwLrkGvN4umUZ
6LQjZzm/CuPRHdoOktw+aTetFdjkUaZfdLtHr/jYtCunfenqODU2/5iTe5fEKfDfDowVsil2MiG6
h5mj9mB0Zrvig2umlAQsTaeK5gSmzP7eGX9m2gNkx1ZsLDkeCFyQ4QEvg8lg5SuRBoDzMoFDiA41
2A7dZrB4CEMDMnLF0uJqTizN0e1k4xJoD02shKUIE1OaCcxSeC/l+/VztBT+T5ejnKOkklTH5B6y
Yhp7FWjYqtgjFirpL/lYec3wpao21y0ubiCjAAiCggaPdcX5cNlEXTFizn/g97TcCv0Qg3QnWfG6
NSuK1+EFx7qhghVQgjAPtB8fKILexMT4kvE1+MhloxxKoDixeKxhPQhI85c8+VIcuEGSuJjfz5Es
1AUomZjw7CrzOvrpZNoBZOsGrh/rJuokREAI8B/1yjW+cKTnsRN9hpeg2aoe6UGgDSjmn+DQT8PZ
AMgirIMsa093foLIfsU1F0LVPA4GcB1UC9GiUQ4a6kol4KQ6FmxJFBy1LQpQL9Qe9kwrb/MI03bX
fYZiA5WLfN5YivsMctYXY4oTqYfONPE1J93e9La7gSzndQsLh801DApNk7kOCPLQ808IyFY21ugu
AH38IaJ7QFe8JFvh3F+zofgkzWLdyYGzg1JsDTbFj9TRjsQdttdXsuD5ZytRvk0fp5YZCXhCnaD6
3fgZKEHMZ9I6Kzt23Q7GNc53DMQyqI+BAt7XqfRK/QuPIZ2MavQa5dufq1z9+KgJADaI/zFHJVU0
IOFcmTWe1VMN2levq0eRepwSFoRkQN+LuSUvN3lXsU0IqqcD74f+kPQOOw7uPKKf9TwNJrfqdxPn
yRY2ut+FnuqxV6NQ+OC2LMw3aZ1AfjAepsjx8jEN+02Ls+bsO4jf6lBba8xNmgkDgK1p+Br2k/6e
RE10ZLEYP4Yoc8LHtDPMd4qOWFByDRKbve5EOzcj9q8wTqcHJzNyI9BcWeyEEEXv2UPUJ+jj1124
q8PWkUdWpxqIspuU8B2JIv61Btboq1ZXpukXZcnfxeiS2NOiMC98twWaClrLxbZP6oStHPClcALs
7EzcAOACBg6Ujytw+eUEY91hARIKa1cjaRV0P1RHQTfoqV132aWDcWrNOLcWJV0MEDesAebkAVmN
TjYm9lDSuG5myWNPzSh3XZOCW4qNMEPMXyR/TMMn2f2sVjWT571R/RX9J/C8ITNlyLLOV1OHFmcm
t5HwVz+FGRj5zqRfUp6AjutWS3ZO+YVVD7b9eH1xS+8MEMf+a3Ze/ckl1Lc8yvAKwPS/+UtKyyvz
p6xJPVtuLIxg6vRLo23a2Ne6w4rhha/H5mo4giYIhQF/PjfsVlOrMdqC5d2Jf9LyY5Kg5LIeI/na
QSbIjsaNi2dAlFqHob2fUsB9bcA4eXkzms7u+m9ZuJfOfoqyB23tZpC6xU+hPbHRg7cCzQJtudmC
AR94DFBorZyThfQJC8e9RID71jFgdL720A6LmOZ9jvEi+7nMgGBxRepbeXjfaeUn1EX3zdg8C7pG
wPeHD1VxslPDquqglZO0B1UQyvLldAj1DCmOCyR9q9H2DsOmQ4/EJ01ukwlwgZuUa+GtDra72Ad+
gH+Go6lrfpvaBNKauXzQjTHZJyCtKD2qpZnhjV3YvvPUGt5kBAluL6G8uuG9tG5GXc8e9ATXcBGt
STguuTByUfRWQCQK7kIVs5pEU9NyOUDNTJMSpe/uTncbC1GBvgPhn27qOn1BHebBynYgDjE96HR+
Xnegy1lqzFXhsQyuGh2fE+QL5x/UiSynGViX+/b4agl9y0n+xvrCk0n2zNAMiVwdk1fSJ03tET48
xAD6t1b83BrPtEvuQvIyYA5VM9dYXBf2Bipd4Fp0cM7AVajuDfSUTVrrFaQ9ClDNVWZr+LEzfUFF
yQtLvhGT7iXjjwEaC1nzM6ys5+sbs3TIwXcDfU2Qgup45p/vC+UOmDJjHdI2Wv7VBPSSNc6bTbK/
TypA7THXwlB8wQtBvXf6ZLCtCm499pNnQ+p1VvrguxwT3NfXs/Ch5zoj6CXBRYHRALXJ0xD0fYk7
grbHeB/w3qbfABSsSZBPN1J/pd027DxQL5nV4GXQAAH/XxYfeLTXTR9MWiu/5nJ35/o9ihmQdMWl
ayuZoZ6BhxQHC0U4C6TvHLgazPet6WctxAx8OQRXNLdcFHLtOcs+uSG0jCGt5VC1DbZ3X17m/552
nuff+M+jt+fefr+S717et1BQszB5AS5AnGuV07nj0jGHCjdSBFlcSH8PgJcab0O7AnW5fBycm1GC
PpJGs2pmlT4wsHg9vR/ZGuPS5bUyW8BrZyaw0tHjPt84KxtjkluwgAn7zai/FlOQFhjOmTbhX7Pg
/Yk/eEyi7wfcldpDsu0phCsg/qQsaR/aIobodpv/PSQJZk6jibJn4POwpN3WkHut2FZWaLCO2ghi
G34/hZ91E29HAAm9Ca+IYa1yt7SZ6FrhusSliSCvXJllGRITJJuIsHgox/IOjdU5OQqH2yn9a3jk
vMx/bamYxbgHxoxDddg3pxaUDC4oz27N+NZde6MsrskyUU8DUo4aajUy5TYq2gCbgZel9YheemCE
6cb7rP0otN1K4LpML7GmE1vKKR4kbUCYClt4siIn/60T5OR7Oyx96vyYUNaO6bY0t3J4uW54YY14
gDEwa0A1AktU0jyDuXHj0LLw+/wzAlesUeBmpp6e3Dgs2fwHWyguzLRSAM39uQxPI1Vf5wWYAwuf
AY9O6M4wdrqwMIfQee3ft1EJJjrQkUbOAUC8mr6KdqyMaKxgq9nZIB9LGcpeBBMqK/u30HU6N6Sc
OWGOtZ0NMNTltym/m8RuMH8Z7ga0jAW67LK4RadFN97K8uA2my5deSBcpqowT9HBw62H8TS1QlRY
LIuQjIIaxeoDLW/8Nrb9fu6COs8FUHuG+Stdm7ReuAHObCr3moloZuQUNieabVmyJXm4d8wbq13r
o60tTgkqomqtRAz1/5D2XbuR68C2XyRAObxSqXO349jzIszYY+Wc9fV3yRfnjJotNDH7+NVAl4os
FosV1kLZHV2gwMOHUiMBJJOgAOJQ7syQd0L9/b6R3r6RrxaUnqHAXQ5KcRHKZRoybbumtib551TL
eOSbQ1Rt/10awlIeMGB4YgHX6voOGge+q5A8x8M/D21pLM24OnDI78XAqijbnqCBhhGUrB34pURq
8xSlxUSqBuAGTijcekD7aGz2uuqEQQoEWFZ0sipNxAsWRRYBcCpU5If2lCiIK+iHcSdrzDSigKEj
HHNL9F8zjvVIv9k7NMWB9RLjaXOQiaDrejW9Xuy7thU4FFlNYF0LwDgMVBGtnEc9esCL7f7e3UQo
szSQuoAIAuHdzfUQhEpWJx6kccavOvXNXmaEQN8X2dVzkJJAXQpeIDdlHqEKobrTR7hJts60+SO5
3K54Dc3fHYlN9A9ZWFznnylPIFnV4FLQaYjg6JsAY+Gqu7zWwjLROJLxeAkh+9Cc6vw1QqtajLmH
FPP4/T+z1VAiqc1LUgCWdyLMwx9/JqhtYo4oj0iWOIXwq9MxbO0xzt5NeE4JpFZXbKemy5CtJcNw
0kVHAv+5ELr3beTGVVIyqOvVm/wp1QLICOCSPbBR9i1Bg3opM3RZs0U8rpCpQaIT1kj5ETT714EY
Qk5VPCcSoKNZVEbri/VXAOU21LgZpzSfBQxPyEgIwkMwMMIDlg7G9eltlFGK4gYi9AAouQB/nGSW
jTFE0JOXuQBIpXRephqdd7L/yhuMfVhfJuAEAAUBdG8yFQ14g6h2GJ2FDlE9N99V1aOoPt63qW83
RrsFFSPNyI7ogK6kY5teDVRO7aCF+iK6b5iVfE0A5u8KbrzN3HrD7AVeNeKFPEqpMlNaXiwgr3OE
J+GtexPNx9j0wOBwOfQH8aBZvKtZDCVF7PY9JSmLlpspDtBWhpX0Y8svFbOqrMnYdy24tDWiaudg
5hJAE2tcWzwLQHPVTtBdjRY8BXlAGghY8GM11iporHnHMj3r9b++oWe3sPh96jT5XddFgMjA1TGq
pix19qgTfjomLCoMlh7UkSpVyVfG2cXlVUJSYePxrD6A26mua1XoDt9Kbrmo9yECeQ7Nt36GD9Oh
23wAFjf4yvYJUZ3UKV5YVHdMsVRgEXpGOA09xBqiOT4+pF+8GZIUEeG+f/8xWun2xbBShRE7fb9i
b4wSWyeASxJhBv2CafmW41FL4shkkHKnfIju6OrH8quxni9RQsZzgLPgWxWJXvg9iyv3tid/XuqF
9PnILC5loLujE8LDkRgVMgV2/gpO44oMns254o+AcXN9g0Dd6gpQF6R60LdCdxrlaSjk0xwCRIfy
q3wVTaTD9+pWcIdHcD3uKoLumX3ME5bNrqo59xGDQR1/ID6+VlOPpmHqB6g5xDlRFatAmSE6VZIp
jdtCsSLvVLKqnqvKAl0WTg7AIsjHUjLr2OvagoOyaQrob97OWlK62V55xATgYXQwj//QbwY3sv+5
owF7uhRM+Va1Lpuy4yE4Nk4NT0bhWUa3Yqls7rvTNUewFEN5U+wl6gQixPDiO6bWUD/6c1/Aaqy6
lEC5NE7zPNFDlyfG0sySiLvCkS8NIf6h9i2V6OSl3mTug7RVLqxzsXI9SShn8jIQYZDIoEdVxKEI
lKkaOVLWLwJqNSWg77cDaw5t5WaHFFwGc4MEJtEohyNFqaEk1QQ/J9sZiidBFaNozaL6XtknJC0w
DM4jK4neE8ph816lSW0GIuPIeDG0Bz5gjPN9DytfnWpkIIH8i4l9MCTNfELXh6sTSgXzzGlg7gdL
N/2NcZaI7kaW55SkccJ9bDf79EE2fXswG3N6vfSuclLx0shIeqnP8DV7z5ZPp8kFztpWJL71kpj3
TelmpalPnNdo4eYCPWw4tPEGmBk5xf0+Vm3J+9fjABHYQzy4ASCEUXVqmTsfM8WA7w3MIjrwyaMs
MX5/Pk70Kquo6ahox1M1NJ9cq8B1vB+mfR6YjfQlVE99s+sDB0BQQcgQdGP7syILQdRa+YaHc+GD
fkHETFbv7ULtp5zYTIgbcT69tELfsZAkIaq9OWPJhLSklLdQyFJfBwLA2QNG3E4/CwuNFabvNodw
15npNiDRSXlIHo1taiECcLnn3GYVzW7OCBrVeVTAkLXHTD6qENeLK6UZEM2yPjAF8asJrRZjLvcN
cGVRrwTMi7EwwLSJBHUMIUDRzpPnBOm2QB8qq29hxUZQdYPtKSgLgMidssHYSwVPaWYp5THxapKJ
mxnYQk9QUbHuK7RyopaiaMJvYTBySRggapgucu629a7TGRHtmjbIhnzzRGLAm760kzyQ+7aRsCny
h1yAvWLv1eAcQ0k1Zpj82vYvJVE3ZiaqE7qKICkHE16UoYrNHMK9eXvAwpYiKAszMp3n80LGejma
SMKaiLZnFXbtuyPwGOA3p8/7G3T7pKMkUibnG0MtJAMkVpwzkysQ2SzNbO8fSoRa8oeim6wW6NvE
NSWSsr+Gm3BFyBDZ7jLuWKBkav4xzMHk30AcoIxESC3OGt37iq5YIjLVsHf0MqK5hC4eNn3fxXKt
AG0UGbr4RVbtqGK0QX8X0yhfBRmYNwLagKzAa10fX4lTpy4b1MDsrPLkE43oO+2cPoLlzgTmzpdq
gdPNbEh8yE5fkt2TE5rdQN2Rkl898X/f1/f2xYC50eXHUNaqV2mtgLwxMEczArupEVgyxvSt6SCb
we/G9pyMDKWZW54pEjUnHuO+X3FlV+IpS8ZUlqc3HtYikf7oMvELhZTRYw7U9vt63lahKT0pA45m
Jqp6gqDRlkhK6lPliHbyDNycx2YjbCb3pTNlBzSutmw1J8M1du0GxRnGvOmquhLQGPBKQiSvUfeu
rvcGAG6MADOeViSB4MBS9fPEQrhZ8UCoFqPLGXBAwEKjB3jbUBJDdWpDU2nQ0/Icpi/3F/P2NYLF
XAqYP2BxAVU+8nlhAwHNRw0nZ5BkG+59W98Gv6cTf1Zc30wD2za2wpYhee18LiXfnJ2wFMsOkms7
T0j3Jn+17nQGSSe6m4/cz/JQh7jXWRE8a0GpQ9KJbRYA0iU0i9ip00tTfN1X69Ys5pFulKa/k9k3
4V4YgN6xrnz0mkZiszG85qTLU71tcrTPlkPAah+7fQuhIDDXBFAzhgdCv9H1/iXJVMRth4RIIJm9
jR5/zL41Vv9rIrrVpHZFRicir/EzUga++cmjysM4jrPvvnaB+ACM7sB/Y3JVlqltlPWBA/smPqAL
4Wxmbyef/UtPmEmC2527FkRpWspRkoghBClPyUHDAhP0xxf7cJuaP8QP0dENwoJS++6Juqcc5dPi
NJuUWoVMNK8+8zvelN9brOcf/RyaaNAl6W8W3cfacn4TyoKCCUePhnrpNBHEuPPEmVIqRI7sLLAG
44IWSD6ywJ9IPFaj7qoF4Zo0ADuGjrUbOF1+7NSImwLMfx4kK9qmdm8bNm4OVEdAQxZ9+c/asdPN
kWjW8NECqYhhQCuX6Nyu9/cDqI0NDRVT1Ro+ICWSw23Aeyoc9K/m8PapO+NusPz9sMdMgo3O7Zxk
+/hZRj+hye9OzWSWHkFfBuOLVs/w4oOoXccbaJiMKERyYbTVGtiJlRMiVMao/n1fMf8ObV1ox0Ot
UkcUK9KVlDqZWq9tQZMdDmchqNHu6/TFpRVrp+h/3Re1ZlZAlgUcE56iwGumbqu4VNCBKUOUnrfG
Q5zxw0Of1PtpjKtN3tWhKY79b6keh30cDh/3Za8eXF41NOBeg9GEHm7pfWngKh3LqcA3eVpm16xZ
6fnGpxcSAIDzYx4DLGi/vHaCfgQUs0yN0F6lgEyPQ+yjNYAND3802mh26NzRgFn+H5Ra+F3K7UVS
GwZFA88QlpcIeM3NP3cio8NuiYpCRTl10sh8J/EgPQyGh3r6yMO3BpwOYwxU+4kVod9Y/CzMkDBA
j2FIHoNp1wuIuqxfRS0gWPD6RmSocTJm+rK33NDeuATtqPfXbkXazLELrJw5fkI/ybU0PtSATpZH
pTno6Q+9aLqNGOqVHeAqe+i8kdX4cBNoADgRKGRzogtNkjfHLPC7UC+NuDR5DKGTtozBWSOIMRka
vEj+XTNAks8T4XPjEY07FyZ+ZwR8VWJAoHCDKrOzrtsOobZp2poRf96cKmg1Dxvh4oXFw/KvF7Ht
e0Cr1xClR80m1QY30GrrvjZrC4dJJrgLlObnGv21CC/geJR1shLAEAAD7Pz6Uwu41hIn7c99Qbd5
eCiDKBprhkOMi2h2X4sotET0WxRVX4K1BPxufLsHFYZtdN624DWXb6pTLJY7IS4cwWM1wt94RsyF
YcYC148MXAK84SjRhjT6Uw6YI76VTlyi20L+bgyPmvgqTm1KlBZITuW/z3RDYUz/yAgTedgLfc0D
wrmN0BFdmqI32o032XmTbIW0c9SyOqLqCqCzmqScZKWp4mZjEDG29ubqmeWj/ICWYbQcSnRWsmqz
RiolvjSLXkV/8jBqGHntTsB8Dmw54lJM/bWCfX+X18xpIZPGO2u5DicBWWEgc1lgvvvJA/4oS8Ci
fV/MmnfRoNGc50KToUw5zlTrElQIxNIMQ8Pl++GjFJQNsvYbZJSc+6Jue+qxjOioQmEcThMvQSpS
CCsjkSd0D5s5qIPnOVG5ky0fxFlC2Fgx2Oj1trTS7jUGrFrX+e7/UTylqj6AXMgvIb5uB81OU+Ca
y2GPIEIGFQnY7k3cIGfELSNe4v5vTYkOnl79ZnzECgYQusHRVYazg3ICXagMUakAA4SCHFIQXVQF
VPU9UBkMr/wljOIu8iS3BS9eG2DoAD6L0be0ttngaFTQoSCAK56nTm+mV6NeGVppAgnp2NfDY+FP
j5zPv5WT8X5f0TXzXYj69mELHzVPx4L6RIeopmitfMzSc9QhC6FWMovoYM23o16AyS/kwBU8rq59
kjg2ugTqRNxYYBuQyuK9l5WP+9p8Zw6uYiaYroFGwHkCHRUa2rmnmDlB9CcWwFTeljL6GhAMfrbx
JkkkktVvQaPuVf9lLLbe8FQKn5FRmGVy5AonnTZa5sojuLvswneVwuml7f2Pu91VzOqiYQ+DPIiL
Mc5xrX89KL6cd2FhCqUlChNp0fI2ih+R8fgf5HzXZgA7CIwL6oIbjE7qABBemHniEQUIxRF6phJp
J2csFutVjaDSHASjhZYu+gZcUXl9mBTmiEmGZnrU5LfROw8pI8y/NRwQpCKVCmxX4Luil/x64YxB
kXvdA7Jc0yeqWXKNanoeov5/XzacBJSwMeECxGrKPOuWU+oqAMRiVwzJHrh83DGvRNUSQYuFaa+a
AYp8e/BmgFxMpc/VLQDXUrskoJNkmDyAjFWah6CtdZVWM9WcFXCvrR0aARCOouh628aNaF6Kk7mP
edA2qfcpJm/3V212xtcHDmoAngq6YPIdIfX13mhx0I1q2hUYebekgniYyZCDvSAqKCts5fbPfWnr
2vyVNv9/4a0EwQulJIa0sFfsifcPasLqm5pP4Y1C/xs53RAnSYleqqgqFcAY2tStEyjuyJvckLqh
CpIItEuh/f6+UiuWIErIuM5TbAKyI5Rf0IcgMrpBAg4uCj7G5HATbwH55r6Q26QPDo4B6KgZF2YG
xabszRv6fATCBDD6ldRS88HUdA4TSBHeyNGPMVKfu/wVT1kr9h4AqPAx8sUelJiVIVmlyBpnu0WG
oD5GvN7HugckpTfH4IbxwE3wuI3tg4w7xm1EGv1H1ub7DtQKxsTZSX8chpHhUVaWHA9CNKfhHgIf
Ml1eFgfkDaIcdYPU15/xbvNNoIXVZlwnrGBq9hqUOcng9AGR0NxagZDiWtO8EMIQM0MVOLJljJly
DQxo4i+l5n8oanuOSwBL3d/p79ZiWiRicAVYXhgWRMb2WiQK85nea01lZgfx55wxDe2P98gC0rAd
m4FT2QDdsNvNS08U8vDvA4Q6JjEFTIygXR3hCx08yjoXKGLfVmY9kroi/im7TBBrKbZ/7EzpVUoI
XnWn9HkTE44Vuc52Q6kOjCAM880VduSDqNX2EfZzUg6eE/FYHNCXsdO3sfkjf8u3scMiJVszYoAS
AYIB5wFPPLqKMUgeIJAarDP3VJvTBhwYLiBIt5ONxo5NxLgumNIo1xckmj+pBlQrbXXn79AQfU6s
EIQN53d5n7FeUitvVxyMhXKUEWlGUgpCB+XGB2CmYBCOoGkhsTQ3Yuej5zviZtcWsuYwY+HVVSHC
UW0hq9+19m8k69z2DYT1BIhIznBmhWFrnvBKNeqiF+QWs6Czas0bxhZ/afuOdDsMcMmkIP5T41Yv
DynrTN4+J66Xk3rTZCAb64UcMvWHdBNYgP+yRjM4GMRBcaO0Glt2BvcdfMBO5r7e9we3pXGMViAB
MSfA8JZB0/P18vaJwdVjBdnCh/EZ/3K8o4h6RusgOzDt8i2zvLDi8q7kUZaqhC0fF/N2ykc8uc/g
pkXltnkr0eUy+UQ8gy/GTI66mTGuuJWb+0ouZbJNPxqg4ITc1iwcYEr+flRcnmeb67p+IDZAe/Pc
wkrZTyKIRSAYHTzcTnTbP+lRsgILjY+mYVZ29yvc/gp27X5kDqeuBD/Q769cyoaMDENcctSDi/At
/oUsg0+8Q/W7sgVzsLOEvDywqEdXBSKvDno6A2Wwb8NanEulkZRMnA2n56YDxsX3TcZCvZJWPfZC
BmUs3YSB7CzEdTGaMqrZtX0WtqN5fnzz0FGHKgnRTuL2GL78Ucn4jv4v4jtusA8t+WQ8v+j/Hokp
GOWUdQCCIGlGJ+z6UAn1SBRxUvLnYnxMMndknY6VJxPSfoj2DPTnztwk14dxUvS49GKlMhN5sIC8
KIhA5fCOfse6ClcFfQ+k4hWMZwZ1Grg8EvI4kysUus1xF24mIr7LRHlQQcHSk9oqDzxqX9Ol5RmL
uHp1IMTES1fS0TtB104DuWzLekQL3eB0+qa4+Ag7bPXMuZg2vO/aVnVcSJr/vzBQ4C5gAH2ApBlW
0UTrFwEf5H8QAToe5BR1dK3SZyBsk87vE+xX2b0EwBPxpE0ZbnVW5LKqyYyrgfIoggk6lqgyJKy7
EZbncwc1exRLFAzNkcXkfVsVxVWAjBJOswCAVxyt6wWLdUydepqKq+9jsIBrSGJXs32ibvVDkJDJ
bnYBOfUk33hHbcuiVp0tjr7m8e4QUc1CdgZ4FtfCjTEohlKDRWp6exlVfdM2hhP2MmPH1pX8K0ei
ELjSSQB11wA54w5D9J1kAp+KMwUXPvKxdw17UkjAoW0pt4O55GqAwcXqWJwQ38WlW20BQ41cgoiY
VLrWts3CQIhzGI56rH/pjz4eXQfA5Vrjh+ZUm+CXNBHpZ2X7z/wGaHwfIQjrGAuxalN4ccxcg+hY
pnt5Yl9OQU+DL0inbT88aF6JYQBbB63CfzgiCzmUCx/TUh/zAHK8VHICYBrBwl7aKMX44cgoD61d
8TNKx/+oRDm1GcMt0luIGrnqqAqe0yuGlZe5KQrda6V+JFWBaUdG8LYaQC2lUqeGazJp6ipInWYs
lBgTM39GgZSYNUZZUZO3wJlBWaEB9IwubsXavr+8K7cwxuAMIG3MLagY+782pAoxfxZlHgxJi0zQ
nIGu9983UEOFGZ3ASA2gZEWZKtpoAfo+g/pnQkBGsApq74D1CSfrviJr64hMFHBH5othhnO91qQQ
fbRMtGFtpsBlcoqzvPUc5ch/NnZng50CDEAsiSth95VEauc0cWyNGmAh6MZK0MUjXvqLURM0e9Sb
igWYsLZPS+2osLAT47bIZ1lhid5IzeyR17u/gCsO9EobKgAUu3pqUh8SCmOrAOWCq0GFyFqy2Zwo
v3UlhPLSaTGobWWgb4N31YfAam0wTSZ2bz2NrvZ5X5+1SAGzIACYAKvVbBeU4U1pnfBVHmHQ/AO7
gsmXlOAiGkjlqsfpnSFsJdJEVKejjwJT2aJMFyeHEIwOvpLUpugaZ96e9p5jmAUmzX6BWc9ldvyv
msNCHGV6pVRIvZJmAJrsJKsGZYSgs7ZqJfd6pRFlcbEnZxNYcmoggVn9g+wGOYmcSiOCq1utQRpb
epifJAXJD+GX8sxYT5aClDUCprFUpwzSWzOfU0un353Dm94FXEFP+WdlBn/uC1x5dl1pSxkmN7T8
UBZY0N64hInNZUSUwIHskUxi9PyuSQISCNor0H0IXs5Z80VYKQ0DvD2f1+aY7itAQXtIgX7modWw
pmhum5sxbbWURHlEkRPLiRMhST1GHOl3qqvY58uZL0ixGYjvJmQHqqeWeHbLKiivVHmvZVMGOlWV
JjYGZOcPHRGIYXrn2O3srxYtnZv7W7dmqEs1KUMtY18E2mhRm/LP7BCcmw135B5qhhDWrlH22LRp
EFY59DFwi/XCPIgolaA7Ay0fC5dsLbjDvs1zZkCSRxszpVADhphQiMtZockBZIyPXBUY7O1hW23e
Ayd/M47ic/A47iMkCeLf8cgI7dZyWFcfQCkLgNa6Mnp8gO6h5756K/PTPNaafyijlQG+qv+Q5Y+p
PqGIKykVAU04k6PhdqTp23j/LgJ1IKt0akFfNS/CMdqOD6or7HV3wIQr/5luO4LWJ6cjAzr0Bcy6
ho6GgbfAHc4GedW2/9wAff0t9IBOmVYtP474lgnE6J36IOcMEq3vrA59L6oz5ZSKVAgAUqgtj6uw
nEK+qs0OaQmEMG5K2lOAGMYPkBWVN5ij2kwX3mWdnbXEL3D2/wqmtjrjMFpcDxCMudBpy+Oty6NL
GAS3s48PC2ZL8nzu7ylKbSsH3PO4SiGvEUTSo3JReUQUgMxs2Pe9wvxDdwTRg+86NwKxS8ee8aOp
CWbt7eVwN9eqUadWZEcKPu7Lux3YmY3k70rSJVe0ekURsL9r86e/q0vyBzcITu1kIui1eNKCHJUR
sLE0nEOSxUWS54Ai9VVo2EabrLAqGXUfJ1Uw80CK9EtjiVuLD5f6UeGUroCKVmlmSwEeGG8N1W+/
uTDWcC2iXsqg7kZlKNNWESADc59m+8d7Tvbcz4ioJ+k/lEWvdou6G+tGquVGwOI1rQnE1VQ4JR3D
Am9BECiLoO7ARJUb//+vmAPWOFPcZVbqoqWngUXE29pBN/xG/CE/3l/E72zOreUDXg2TBYBCoFtF
lTKJG1WDasaTutP20g8D2eOaXDrkYgAd5xTmD3hOM0Fql9/wlvD+H9JNWNu/H0DtYl9GcZiF2EUB
DG7lAfD8geQOLLi6tQgR1Wa0MEtot5S+V39h/qA51LgJuUDAfvGgqk+JwRw0nE36ZiVlDalUzIsA
aoEy+cAYEr7VoYjqoi5mRp8BiPlO4YWzEjtx+61v3d+69ahpIZBauTbSIy8wIFBBgEHGnvx4F0n9
NG7yTc/wHutmspBFn4ASqbzKg6zc5j1bBa5CTHhzIPK2QcWeqAR02hfv8lE8+naD4lV8kECQwviK
lU0EzwvQAVAHAOXid7ZtsYlxXHlJKQJYTUXxmqDsanXKwKI+mu8wahsxr6Wjiwi9KrjqqG2UtXhq
IkNGiaisLE51q/gNLblThwGV9hywWM/XVNJnLkfI5OdK8bVbLhNZnaoAjWhqwk9PalO+jNhSVsF2
5SGN7kGUElC8BCoGjUQA4PFywoMG96dveYOV1Knlq6TmX8XmrUlsfTiA7XdiwYiu3AFLqfSlmk7g
VapbCYXG/LNIlB9iJdp6nb3dPwYrUtAq9XcFqZikBe5XnidoUOxD4D3L4q5RZbzF1M19MStmAZRc
ZKxn1GmUMKlQpIw8Icq6AEuITKZTdhooMGNwiGRZfi4rQ3/05LJ8DhMm2sfKxY3GOQR56NpA6waN
Vd90gdfq4IUGHM7W1+3WuFQIb6NjGf8EEVAcP9zXc+XpciWOuoZkH+prMsRVI045b8dcYUdlhfyi
JcBM7wtbsX4MdwL0QIVlouOI8iq+bBRtOpcvp3LbAbswAfX1fQkrEeSVBEodLUmUImgGqFOA5TqL
Qb/4KKfHvB6s+4LW1m2pCnWQgx53QhxBkMo/1D3GqPzCnsq9kKeA3PsPae4rrSibL9RqHHIe5dd2
4spzGsSD3XKl/1BMxgOfNSJDt5UjhgM2d3oDyme+Qa+d1Ji2cjEqENcZD1m6rcJPZoFgbfmQWYYL
lOF10XV7LaIr4yEdxQmF7PwSKqRvN30MQvSnLmMEPGtxFmDL/0qi1m7wwMc5FZA0up6bfk1Os/89
oSij2cqj/ORfClf2kfW7bx1r3mMplFpBoOmAWzOGUD3apHBP/EXrLLm1xuAx6BjPw7VD9VcWEozX
S6m3AFIIcshqhqew3+msOvnagx9+fQ5x0ATLg2P5WoCfaZMnxPDr0znXTd5Oj707zBj7eC3h4u/x
gDEsPGBYOGFrZriUK17LHf1gQEIYckN/Jk36EXmJxXOMCsu6kP+9KumHWZ8nRpH2uCrx3HTjAkF4
ku8knUXPtGYQQImd28PRHH7DR+UZoFrzZeii8V95sunTxymPSVcB0Bv38u/71rdq80tplBcUQcXT
xCGkYahD/Tm2sbKPwXrVoFPWm4CMIkn2AOu8NIKvmEBCzQ8aKJa3mBWqbTABh+aQdPU2iFLV6qtG
t5u4+Lz/iWuVUjTLg58ckx6A/KBpBcJcysZUHWFUsWh3zY8Wj+82EK0oMpy+/BA1gLQBLxAsWqbA
d8dGGmXSl8h4te+TfkmCassJ8g5Vo7PCA9/DYLF3ra7h8gMp6xuqHKD9Bj5QPQ5OBCglf5PghSY3
preRn9JttgtwsF1MNN1fmbXjvJRLxaN9oImlF6EmkMc/GvmYspI6a5a4/P1Z/iKozuVIjmUZ7kLE
qZLQM9h0lhbsoujidcRIGVXTteO1lDb/fyEtKzqw4WJWCJO/P8dqzpu/Kix0r7U7fymDsna11ae+
LLBiXOJE8bOE/E1siePj/X1Zqxhh2ADIXhgvA44S/XIGgVc6pAlUmcRXgCaaVbmthIbkyCgqrlrv
ZLQTlKykx5puS6HUbtWGVOqeAivsu5ckflYSvJaPKutVsuri4drBUwfm8Xlq73qbZPSyhCM43czK
wsGbrHPthpqN3bKLo2fryPn1RH5klS3XjAPT2hoKYhibuxmSDbW2S0UdK9oXsR2WqMDV3euUqYya
yprFL8VQJ1lPdY+PS9hH0LhTbuFMk27CpDvwyHk+JrLEuJDXLWWhF3WEuUqte/7bIMfGHIBeL2NQ
DI+JQypFVp/zGhBdgjO4iYhRdozIg7WmlMGIAWjqJR5r6vEPYfset241MGhs12K35XpSxsKJWj7x
MYwlHJLHTgc3kQ7oWq16roLORicRY/vWcqfGUh51vtEg0OheAnnSkyXvEkd7k0A091Q7kzluUV90
6tG6f9bnRaJyAoYmAZ0Mc4iYJaUb2FAYU8Lag0Q14f6MUf87S2SGiLV9Qpv8POGHZ/oNSq0UJnLT
G2iHktNLH58S7ZnnWR5rbaOWMuaDsXC+EoLsussgQxPNYY9530fODG1120dkemi33Q7MRO7wLnyy
kItWldPRNwLEfTRb0QWLTk98PU4RfyhT7XhdHJK8LkjqeYxExy1yERLLGMnBW0vBhAMGVK81HBWt
GdWhBx7Bk+rmtvDBnT2caNM/BSEyZJZgoVHd5bd6S6aRyG9oA97pH/xH8Ko7IWNHV4Yf5o8B/SYa
C4DkTWeSmlDzVZCoNWhfUJwcrw0AqYB3U3OEEwZKI+IDPqk+SH+ErZ+QzI1c9YXl6m4X/voTZsNe
7DimusYK0PZA8Ih2hmiL6K5jPW1ubySIwCAhZuGA2gnQgWsRaS0LJZ/PWhafbfVlyB0Jkcnqvu4f
wVvbvRZD2W6MenvAlxCTgPyj+833Wy8/5uJARp6Fl7JSX5tl4YWDZBmy8vSQXzzFwxR4kOUPkZu0
n5Os7hvxF/LzptoXRAANM5rbgTAf/2nU0NLG7mgo4Jao0GUe6Q6XXAY/fr6v/8olcv1RlNeTwU3u
dXzZmHi7gHqktjl0eY/bMbQk9W0qNzp/kliEKLN5XPs9yNRnWAegH91O7PGVMeaSiDRTqvMPcao+
JZHGCG9vL+NrEZRaUhBzw1hWjSlmkl1FZi+4fGxxhb8duV0A6N77y7h6IBYaUdZat0bDBTXEgSmN
9JjeC5Ia2PQlQ8yqtS7EUNbaqwWI7zwsnBoLG7928gilE2ke3sMAy/Y/qAQkDHgZEcNOdOeS33dB
1IFexRRQSFRKYOE3NobV7wtZNT8DhFdAygbAJU9z06hZlTRDCo0q4StAFxEydQisQ88ETRVJIzNQ
iShu7gtdMz8D3Y6YSEXGH6wj165Fmwa11BVsVpFi4LaSTklfMYKJNe+1FCFei+BKAKWUIdTiwsjk
MMcElgqkxqXi5b4qawaxlEOFgGEZY1ULyMm0GGHtGQ/rCS33YMVtOIY9sERRPr8UcyGuZYiKxcwK
dFJUIlq5zao5JOHHfa1E1g7Nx21xv1RZrI4p32D5Ni2gEEWiH5utbBumeMbMpgncWKANC/bk7vRz
8PgSmS++pVj3P2LNgyyXlvIgaLfoW76ZLbPN7DSz+yl3evQjKMKe8y2O+7wvbs2DLMVRHqQExsaY
6xCHIadnTpyQ0sM0ZVkgX3Ff0Kppzu0d6ErEIaDBqwRkNySubRtTLp1JAoPYUfd/TSxrWV29hRTK
UxlGmKQYOG3MMHV7vdtwAHcKvf1Qp3ahX/zWua/USpsZxloW8qhMaFaWhQZ89gZDqET/0nySvkkW
/yD9UFLid6TwTe4VLRAb8VQ6DebD/Kf7H7C6fZKEtBsGKdAxRVlsJyncEIzQl4vAueOHZiibKosS
YvVYLIRQJumPasB9L6qHVj1e/BG2rAtmpRVnHg+a51pnzGiBbpSeYqCCDB7WMePOZX7J/PfKd7Xh
I5Q/q+6sRju1OPqcG/PP/2H9FnJn1Rcn3gNaRBzMJ76efEsA3aqiISJKH+9Lma2ADjyW2lG7xFVd
2k0epJTZSc7/yONBRGINhT2/yEASkti5+s84J9frSW3ZkBelgewU7KLeGdE7WA/9+l1h3dUrZ3ru
+AUUBtqzETFT10CHLMDUiJBSeJwZaZKToFQU6+dOCBm3wEoKByIWoqiN8kES3GsZnkJgyjOehI5M
m/A4udxRvlQVSbcA/Ngb7wKjKWfFnaAKhkQoEmIostAzSkXNtRJI0xuzKY66NxAVRC9ghpWFHAl1
u80ZqYeV03wljlKykfoEDAgQV4iHlHsUoo3AMUzxloYWeB9LlShbHNSi10seMirlEfR/XAW8oWOb
WF0Gor7QFrqvRnYqfc/rD1W3V7JLHZ7Bk9DCsQWM1V17UuJbdCytjJkFjS4GCzUPdvs+hr6Wf5LO
LXY2/yWbj+GhOzSb4LF1Uo54mxkOWSW74KVmUVysBBdXH0Adk8zjUMmP8QGD53iDUwRWYLx3xqkI
NPO+C2DqSl20VcmHSahAlOT/P9K+a0lyHFn2i2hGElR4pUydpdULraq6GwS1Vl9/nG17dzJZvEnb
3Xkam7LJIFQgEOHhbhfhRlTRZar8Ctzf0eE7dMPXTLL5loEINT00Jn/KPVA+3/6EtcHO7kbDyHq9
gMgr5CDtTrEVMIaVicPZBwlf/jdLs1sx1rOhTqHLZYH1p/X3Rbwb4odqePT52sUxnYiZZ71cwDk6
VQEjkhKWsFTKh1L5qKOVgHoBlYSmQQVgMrA9GBPPxPUFUSk5pEOUuLaG/qz6Z/S49LFbEHdM90Nv
Y3CEBRCbXJPz+cs6NhsYmspxKAhI1wCGnj0WAlZVOVjXa4vWxC7h33rQn4deWFNT7pzYAPdQZDGq
bZJ8z9qjEOyhET2oe42cOvVN6+6BQjPlAdJ/zIt8O8xaB2TTnbiPRrfLbH3Ey4eYUCMJDX/f+IPJ
jd5poX1ep4JVQYY9yNF39Sk3Xpxolp4MZh7th/Ks16LbBxbFg4mBf37NAy7sURmKPhLYghAK/BAu
REIG0M5RRRwADwiEbEaPUWRR0SnU0r69SRd8+5WpmbPNOmWsY3kyxQ9cs6sAjHbQsgWHPqi58xXP
vmgM3Yqor+CfH8TvbOyaOCEwFoMyu09GVxQ0s5behO6QNacwr93bg1u4mSdD/7Y3c2xNNYB6TIK9
SHgR0cRC5CdWae7YOLftrI1r5tUkcM3klTaNS/WhvZi4hvydqR4ZAy/Xja0xriFgFgySiRZpwn5N
ChWzkEOQA8OXNaOxpNIRWb7l48dQH4W0OHPJ+c9bypGEkNFRhwQscuXz6z9JddDCMdpYsupbQ/48
oLwcaG6XruyOhXv/ys5sK+YSCZQKDIpWSs99dIylJ96uuOQFR3llYnbtk5FQjmJbY9W+AuXdztLW
dB4XBwGGUSQY4a6AArj2lPJINJYGmCwlaF5rKJa3efCQhisxw+I4LqxM++MiYG8lQ9C4CCvg1jMJ
kK9Ztrm9pdfGMfP4oRBQGcijxiqS33kB5VvkupAm/Z+MzDupFTUjDAcECABIatXqtjMUeN6V6vTK
XM05e4wEuD4lw0jERj0HrWyjf8++PY6l5DJaDP+96n9ZKC7WoyyjolbBMYOW+vHItQM0/awuA2fd
QOycp4ekRjEg6PAYF8FjpzsFBHf7QLKDNjXVTvT87rGO1uoE0xLNLs+rj5o5iRSQoZoKmN2keTay
x2I4MbYHfXXLjlLktM0KyHDB2V6Zm9bhYg5CX2zTUJ72JO+8llNT4K+x7PnRSuV1bT1nZ7hpqVHl
dDrDUXjXlMU+SZ9uL+eahdm1kRWMGr0IC53y5qeeXEsr+34p8Xo1VzMvofF4RBMM5ipWxScjDCGe
PXZgWabDXd8KDo0Mt+eZWVcPlEX/q/GZ8wjYiJaBzseBEJ8SvzQDHPLmnIx3lbbrQwo2ln0qyCtW
Fzcjsl64+lFzQEvb9e6oSkNjihBAggoey08droSA+lh6D+rIT+1BrH/fXsOl3fhXyR55ZuCflNkM
G71S5T2FvYa2f5Iye+qRC2uk1BbJ6oTKCwft0tZsQrsanAdFxNGCewAIu2TAy+Wf+tF/fJYfyu9s
Bcy2AFpCJzMUhNV/DW3mmg1fiSFIDnPtt3jiL/pjdBp+FxSqDuBtJ46tbl/U+9XGhAlhOPcmF1bn
PMS5LkPHPoZVvE6d7g+g8+pR2YLVIzDzNXawlcWbS/kZUp6JaQ9bKHTaKSjPx9SKwgdjjbRw6ZK7
HNO0sBcuK1BDNMqEsJMQutViZR90kCAa1hJEa2ZmjriRgpIk9WRGFS2j24XIrq1l7RfID652hTpz
v4Mx6EMzGRFAfGd45Vv4lB4kO91nb8pjqJl8xQ0v3nmXkzc70WCzEdtoWqQqfWGfUPz9qME7Jjjc
ay3ARoXf+V5+AviR3scvt8/22nzO/DP8ZlzyEpYJ+e6MF5lUZiE+37axOryZA2mHSBLEaW9oRwI4
4Idk1nu+U1O76TCk7G3c9XeRream7Blrz+0Vh6LOHApubS3oC9hGXRyIKemsoBBvami0Z867CFiB
vhIjLcBvNLCqy+pEgfuXnOr6JPhDwmleS+i1zTne9uck3kWhExMb7f82Dx+H4pj6m6bxisEWilMY
eSvTPb3kr93L9AEAcQMtjsL0/EUDRVlG41RBy1pXmlELFGauWoNoYm3BkRWiATjQnNF3ktxZsaxP
s3nL9OzkZAYzOAADoOfU9oD81WUCBqFN1G15dBToOckOZfGWEa/UXyjEnmRuCplDxN+S9KnhjaKa
Yh/d04m3hYkOqR3eHY3C34xtZOn5E7IksvCWZKVN89CsQHVYlx99IFp1fWagNVbyDZEDFCi3rYKG
QKQvqkM1RijUfBigJxVqxeoHV5I3IWhMk61a7DIhdYpumwqeH261dDRrADwNTxu8sn2M+qNPzipL
IcnL7CT9xSBMlYDGEVFFAlzceBeH51S2NdkF4DAHDUB6DpNtOLhijXg1fUmA/vY3ob4x6EuW35Ma
GQHIRA/3MbRspMg2yo1ePBq1m0TEzNuDqu1Cdq9lBwEEVvorRcF/PETlPiNQgom2evaQRF5affrd
E+omKX3U202mmfrgReSc4vyILQii+HcFvbX63I0uxHwcDkr25E2s3jOdWyiJmAiKIu0YGJYiPafh
o5B9kqGyKZrTEbDUGsN0geCtUHaVYFP+LWeqpbB3cTgl4VnIQayLQorcAqdvuNh+Vpg9+wX4it2x
/lNDqYEeRP+MNFZbPRvRV1dCiKk4tBAwqCExDMJN2ltR6zLFqcRqKzTFoWaDp8rnmHSmmBmeEb0B
LeQm3EnoWt1poboGrjOgNtG9JqIsNCcWSVTml2rQTGAcS9rq29KtQZvCzfhQoQ3XFO/IUX8uHeyw
R3TnDSuB25J59JBC2IdKgHAD8HXtGopYzZpShvnwENuy1VmQmj2X4D00Xx+1A7PT3TcKR6+Vs9Ya
sNCfiBT9heXZwdSyQdNLXGp/4UG+I+8Kc3xlhZkgdLUedEc/QvLxMGyCrW7ndugJvSna0LtdcRAL
/uHqM6br6DJKaKusZtDOtOSJigSmfVvz4Iw78DA8pyZuOFs/ROYb/XXb8M8o6Hr4s2uuzSNjEHXU
y3pmB8lHLjtVnpsNWRvf9P0z/3c1vtlNJ0ZJV+gq6leJmZwUi+wDN8I4C7v1oH+4rzaNtZZSWihk
XY9tdsMlAZjlawNzmrwUZrBN3UIBoQPyj/ZnfTzFnmp1K2Hz2ihnUXNMStCUT9tYpzuien5/IsLm
9oIt3aIXM4nWwtlOAb20FpWwEWrsS1Q3o5hu87Ayq+4TFSebxv1n3ckmSM0jE5oS1iBB9oG391G0
9sL8y7T3/19UFO2uP4XSWM7pVJJHMHhPA2iEpdvQjk6+/RV5vT0+4FaDFFtqVq5httDdrK3O3qmh
+Xh7Tn5sYugjQegOXMkTkbE2B513QjDEouwjjBogOIlmwwLOtdKPq9D9H+sLQ39pdwHchwufi4rS
eIxzDToeSLyBjk9LzVxwiOzeHs3PFZ5ZmZ1JuSVj3FewUnLTQGMP4jMzC7104z9mW2KlvZmheLVG
77s2ttkJTdGVoLMi7Cwhu6/Dp1x1O8m6PbLpJ672y2xgswOJjKVQiQ0GJoSiuI2jInmVBaKFTp8N
2VFvwviP0IT9Sh5zaXeAHx1UMxD7Bm5jtkujEDCZdow7lAM9EWR3Irouyr1M3m4P7ueT+e/o/rEz
e+iNigxdDGC8LYq4zpZ6V/PYTn4XqMUOxmP6kO/VY7RVrWoNCfnzWTZZBtcTsJZkYvGeLR3TR9pR
HoGkeItTt9VF8xWdCQ7xqm3oIEpb49RdNThbyIYVDS8bGNSO0PxGZtijlnqvf3QggA52xmk1HfEj
MTAb4cyxCuqQdnoAg4UK5prMasHmYpaI1NzUWpWx/Vm4v7b2N7N2cRk3aZy1gwhrvS2dDa/9hgpq
BYZNa3qfjZ52rhAYQQX9E7tp2KzdW4sHEW8BCFFAll6cl+oHKctSeUw6AKsAaW033ZTFUrW1kGvx
WBDwP6NxDnoh8yKCVht6TjGtCLYa6LuK0HMVDsUu//LvdAfiZeMpuWNuvSZ4vrx3QNuB0sUU6s0v
DfRYNUwzYBeFpW/lHsB617fjL/kJ/YRWcW6+Vo7ldOx+OJ0Le7NjqQpyXAdBBqJYGUiWujaBP7W4
V9mi3YEwB6+/lZn9iT+Yts+FxVkwqzd+rCUCRmh8MOg7IU/tpq7QgtcO6lMQFDgPIFsStiFolv5A
wuIj3wmHNar9KWz9MWq0iYIPk2Km5xjAMs4rIyOTM4oPivTHWBMxWR7khYGZCwCyrEtYDV9e9xpQ
3pkJFVgrFI2HtAE8tckp8C4o5ZexGQ4KUtCB6fcocnfBhuUhRPhUU9Z8KIUU5y7vtpFBTKkrHw21
RapP4GsPjJ9h/rQmF587cyBtBMpqUZ5uN22rfUwivJnmBo/55iEHj6bxnbhjZ4c7sustSbN7a7Af
/2MEzPUn0FngRgSlL2MVMwYq20L8EJp7g0Pi6RVCays7cHHxJ57BKcuBx9zsPghbteBhBf81otaV
jvmp70Vv5Vgtug+0HUkGNDImipDr2K9PdTxPJ48MniYVRHWn5uSqewI6mffaZE/qDhoEwEi6pXvb
8Jrd2Xst9MuI8Bp2KZe3Sj4eUKW2WDY4wRrV1vIs/jPCyU9f3AJtOKhjzWDJoK+cvyjcuT2S6YTM
jyhQLoC8ADyAoHUWl+hVHrCOFdiSTPUqJD38O6gbdqkHjeFTsgb3WBrNpbWZG0y0fAyqGNYG+tow
dxIsvj2cNQOzDaHpXO2lyYBmPCrSL0iH3v79peDxL3s5Xj8A6uizEyzJAyFaW3ZWq39VKhSXvYq7
6GahbCVKXYy/LywZs4Oa9eD+1SNY4kRsoZ0XIOMchceE/WJ+5DKZAFwa13ba0teOp6ArSusXsUU3
g2pkJz+uVnb8T8QuHAcYXKBIM2l9AtZ9vREHphSkTfE90R9QkVC7BqioAh/qCSAlJERqceUVu3TE
wAiJfkJQfgNBM3MfCieKERRVZzEfRBP6IScJumucrLJvr+iPQGdSW5Oml5QOVSfo7FyPq01C0N8U
OZSHIa8z2lFxj9v4tomfiaXJBjRYNRXCryLwTtc29LoQ8lasoFb/0Z9D3FJe67qF2W6AeaYWWq8c
0AIPYFBP7DUY/rJtzQA7GuR7ZdB9X9s2tLKXuFHHVrQJG7N/TMHVG0AKvkIS0hKQ+6C/R80aj8zt
R7Par0bpi/P7j/05jRIKCzlRethHbuUezeUl+hkNe7Qyr3O2o9UFtmQ9rsz3j1M6zfeFzdma8r4N
GyBsIHoPHt8tN6MddIoz8yuyim+A2SB+4YBN8zU/rt2uP0/J9PqB0KeBd5AOOevZrs3lrEF+liGr
xF913xL5tmg3PVQQDWZmwl3bRDY4rVNNBAzcuz3qHwdmZnoWC+V1L9WcwLSs99tecjpJc/r2YVzl
tZ5O+tWVMTM021E1lyU/HWEIwlC/Snd8S3bKlhzR/aZCfIcj7lpxuj/ZNa4tzvdQWFdKGIuwCH5L
5SPb9HZ4Ho7sod3EZnJEsISgPb0XXf6MyFbf5Ssz+7NCNrM/209pCI1BrsF+sBXO9JG9xNviBTmm
g/E0MAd6lxCqtYon+TQKK67j5+m52k/67MKU4rrraymIEETFpha9Bmnu1sLK+KYFu7Gg+sy1lz7v
wqrD8EbwlKYNsnhy/lBRZHhq8YWBFCKZMlndmiDIz1zFbFqny/witukxrgj9/VhWrz2I4QYpJov/
HqiJwuMkbtTv5L3hUps83T4pi5M6gQlBh0ZFCOhd2827KhJHBZPqx1BRCr0ye/HVlTldPI2Iq3Bx
oVuCzt2uXLBWaCcbBdXwelbp72iUzrUw5BvoB6xczosD+sfY/Hy0lEQgpYGxgPxWQcgO4AlbQxD8
RPJMq3VhZHYI9ACYSQ0Nr5YiHHzFbrVDqLdOCqWKUt5V6JLLv1H+u71SK7M43/5BONJB8mETcXZq
l3F4VFsw50Q0Exy09rb/cSxwPcTZxkhEP+31DEBrkdwH/l0BTM1aBLy2VLM9H9AwGHXGsVTGl6GY
BHVRna34y+WDBaF0cN1JMkhDp4+4OFgq8OlKp2IcKj0KEujpjpli1rj9ycaPtyp/0gVmMSQdmFuo
ZyW2gZqQ67Xa/rQhfriVi6+YFvfiK6CylQ96h6/oy61ITBlyBHLp6NFn0J9BfWt2qC4FUHFfC7cW
N82FXf3abgAAlpRXsDuEj7JmydFmzLmt8RUvsnggYAZkYvIk0ThPkVVjE6qpDzuCAjFTBeOQtHLj
+5kN0fbeDIbEKkTJFiqyC8qVdPK0TeZzCyY7kM1Bw5xAzuR6jAUJOQLnDNuIDSjvFE4Ur2UAp2n6
YWLqn4fIMtSn5vpaBQdRjyRjeFFh7BQdPLAiKic9+YC07pat3fE/Gy/gXiCx+S9zENm7HlGPRuZs
kAH+j6GYof/Oe8lmqI1XDzkE6Mq0tIPMTdJui4DxP/cxl4ZnUwl0cTXIDIbTEFpeRNsyXrq67D+0
bFXSc7quf8wpWgImeCAYdebhYdxUPeSMYMuoEmaixAIB+NFM1dgeNLzc8t6Z/ntZkVMkxRtsPns0
VkhGlif64htmcWLRdHUad/gGQQ/9p1IXun2ipYIdjhnemWIu2Z3ARo/1xrDLuVyek770asPo1pA4
y5OhQlNJIhook2ZeSgriBHom+BBRCy2/ttsGYIxvoXYjFQAEpMYgrIVJAtykX/OQSy4CNTRQABro
9ANb7vVmkwdKk04rMAf8w4iAz/hFoY+rWrd31pKvR74PxDEG5OOQL7i2Ego9EbK8nOIMdddo2SZo
kEQfvm5b+ZkpwMnRRBB5TSwmujj3BXqcc8kIEUbJLVxs7xsvqQ65SLXOUcBvYvnZJ8QN68S3fKP7
6vPsrar0+0LxqSUl5NmvFbLinRZdI5r80EAJ1iFAnGYuuI0FXEwlKFEjNGL7xH/gOrLeY2EJXQ1d
ZH6vNImj9onD1lS0F2P1idBMARmRBPvzpUWNvyVCDNP5Xan1Hi+Vr3iIzKR+GKXalljw24jwLKTP
LXre2/y9DnELdaW8rdQIgZpsavT99gpNJ2p+6rEuQJxB8gCh4MzDDHpVFPUAZ837cBe19wkZvFgl
po/SfJa2rh+tMdMu7e9Li7NnQ97SeBhAyWjl4ViYBOFaJcbvXK0tVchW/OfSLr+0NdvlklCPvdzB
VoRomnbc1POXvFsJaZYuo0sj0314EUuUKmhPJAojA/xjGBYmZ55Adz4e8mtU9kuvoUtTsw2UxXUT
ZEEOrt1aBuLTobGp8w8/YraMdx6Uv8GkveKTl00qwA2A3R3sJNPfL0YXdjmPWg2jE/0ClkKrjOTt
QFEY0ujJ1ypTTc6RMK7gWv82nfzYlxBjhCz3FLvP01Kx32ioS8E/KR5/VazBxDP2kB2JGVt7wRks
f0sPvY1GFTs55vZo+k+QnlW2/Y4/+W/FL2VljZdiGh0dnKqsyQDOq7ONBJJodQgkOGXki0CQapw4
W43ZFjcreA+pDBIHxE8zx5SlyahCuQou+V55kNxsx5yWotIiu6rH3MjOOxMiu7eP/9LenRYVBP4g
BwUZzPXqZjlyB1lVI8DQ9CG/S4a2S+wIXlO1eZx3Vshq9aGqMn2N9HNpsNAQV2EVfPPgQL42XOYJ
7npAl61kOEfErVOo+axFiUuexkAq1gA1OyCt835Zse67lKtdZDXNpzCeWPDM6bNmuLencHEkED7A
kknICc896Kj3Q4zrFAfE4I9N076EZWAa3ejcNrOYvjNwj06KtTI4HGeeuqa+z8QeLU0xPaqBo0X7
LgV61CubO1F1MskheChpB6l9um14cXwXdmf+OuilJuiCcfKhyM9G4ZYUD1myplWxdA9djm62EUPG
R5Z0mMVAV3KrJPrvyeiGciW15DzVXZ43kl2k6Qo5xbJdFS8l0A/iTp65N7VLC1LVGN3IE+AJjH2r
a/YwgtwO0mOpJLia9uf2fC65EniQ/2dRmT0m/DrhLUlFuJKMgeHmRJu1+vpiiHNpYrZV8MJTCo3B
hIHSX97gZDkBu2Pda66hmXkjQ14NCpO3h7V0TwCMIUGGeOIZn0+kr+ZqNYYqtkmbOYb63qUZCDk7
m7T1iYMYs1aSg9gN2//J6nwyFdzvUdvCqtGfx/wcNndy8FIKd5WyAUKjUFZ2y9JZuBjkvCBDCW0i
gcBcFz5m8T4gCpiUV/zJ0o68tDE7bxnokDUmw4YSoawGMWclMGUhhmqAPdTO+N/k5y7NzQ7ekBjR
UIgwpwefcQqOrt4pm5VV+glpUWQwl+Aex7afaHVmRkjE6qJCIGE1Qxxz4Ohb9g45Xe2bjxF1aSal
j31mRCdwY5egGi2ZcE5SUUM5JGLdISjieF+jW25NYG1hOXGdo/4PZmxVRGHk+hIyUsrzGu/rSSTB
h1oUtJqMdk3Pc+k0gj1AEfGkRviATvFrKyWIjDPSIlHYdYV6EIxCvmOJuo97UPGjwOcNrdzZiOGO
KA0NZhBmo3X7kCwNE1SAaBNCdVQD/G32AToq6UmMx6xvPBrKXWZspFXQ0sKu1S5tzFwOafMxpciZ
WzXY3qJodJQ6M7tRtHW/dGouHORaN4MWHVASFHUJtaKkNcVUMqHssBnS2O6JDBz9h46c4O3RL0QB
V182O0+GDin2akqclsyh5KVrcIZ2bK3CteDVsbkNTUHPOSR05gk3rY0rpBHwqpTLP1H5FJTPt0ex
9PsEtJkTRSBigLnn0TK84TUdvw8tUNCtphYu/NsWFvcp+AzQMYbPV3+EZGws/FpleFxk2p7Wm75y
jMyK9XcFbTLg3e47pFxWCulL+QHkm/6xOW2ri9dFGaia1FKIh5BHKpno5jAlU3kHWvIEEtnwpTpQ
W1nJ/S6dBtAPQOIP5BeYzenvFyZjDV2ASjY914RDrHkCHm2r+roLl6F2aWPakxc2Skn0QeQ1Dauw
JRE5IntMjj5/FqHFLpvNWgj6E48J/4r6B9CCEgLDH9xQEKvSparH86SxWlt87rnZmiiDWAZkxvjB
OIuo4Av7GhzEa6CWxdmcxHZBDDy9EGdxfFUNbBKOQP5A2inBLu8/jNUex8kNz96CAK7/Y2O2SaBU
qDQpw8NI9HSTb5gjv/uHxqVeYGoPoEpbyRAtD0mDx0beakKVXC9eUig8CEYMyZBwK3x3yXGoV0wA
jbM0JrynoTyElwPO9LWRGno2Q8SF0IoFXjyLuJ++IOzXvihGkm+a3Jc/4iqlW5+HwklPw3oXJlLi
hFCS2fiZGGxZWNbvSu+Ln0WY+RtRYqMbCir6cvCgI17WMt/tmdzsRG1sIX+op+N7NKCNTWN9jO3R
K2JuCoUByq0hbI41j7FHKi23eNXIx2rQhXNZAJBoisYweoVUsE85lOKjljT5vZ9X/UEJeX0XC2WD
rFSQUyAZEtq7vAFBFxPlL2OMmtBBL6EvmzKu2aem4Ry3QstPql6C05erPBytnAAFAlYGvTLMMRuq
l1qLFA8T1z3gSmFbSS0kBx1mwWg2jaFsghx8cihNFeWBEzJ9GdrvWoOqtlw0aQoWoSBEf1vWuYWm
lq6YdhQd54Bjb1Aq6Laan3BmiWNAnlk8GrtOg+gmWgdTwh10dA85Ot5E5SDn6L5jHe1DM6/ECrLV
mES3S9CKqZaj8N5LwK9u2gb6HQ2adqgbai33kpFqb0kdAHMgisJTiCvuY/QN/1zlneIIUkAaSE0p
JDZ5rQ+KTWKmtA5w1NIrGSGL3rNe28dJI32itVb+rWRcvOv0OERTmcTxpvTlJLaFNItfk0hD2z6j
Wfwr9dV+FxIheQmltt1mqQQ6pW5IjvjfG/TqGalVxzo5+sIgoQBLgq3Ry+FR5mphl9kIadECZaFX
WsjafZcyGpq0KQmkiRUj7lw/YSz2mjyQtxnYiu/RK1C46DOh6K4hZNgJXdp96G0gOrpQoqhkCBnz
OkkRAaXhanwHevLqFPtFiK5ZOoU5tGePLErShywdtcwO8yDfNllRvDNFC1Bkl8ruU2lDoTRjaRjV
nRzE9VsY6YIborVk5zcieUqbnPhbpYv4ponk8V7qSIpGyEG1BF/Q71W98LfoolVRuldQw3eKpvAl
U0tRPLGUMBpaL66q/j7O2wECjDH1D50qJBvNF5qNz3MBROJ9kX2lAOo8EcxLYBZBKTwySa1SO9Xb
+CkLlf5RZrX0QXMaWiymoMoO8zB9SklbfKoxMo+mnAJCbgZRULxmXUzvfQraIzPNCfEaQUn2RtcD
oNG0vRtnVfckF4Ncmkwosz992/WOBMTDk6xxaG/HBorKZiJnfe6gRTh4JJEfHhKuBpAFxvv1SR5k
wc38hgSmmIkx2G/9vnshJQOXd5yU1Ew7Tdt34A87MVLjAGei2uMUgXMrSPJ233WR+A5CauhERoWC
T1cNP7GHNtNPSYnElylhl20LnwtwHVoZDR6HztNOKYXobgjHBvIKSlBsCzReualaI6+ujhB0q2q1
PwiIvX4Bh9s95+Bm2SZGTAFoQ7EAfaeBk7KhCOy8zMpPZvjBCd6wsYUyGb70RAY7q0IEPCHTPkC7
Ug542jgMbM9bjtcdHTTfA6g6eezhrl0xrOSp60Fh24zmhWsQIzoqeRY+CP4QbLSAqDgOUY6DpAW1
w0jao6F2bN1s1KJ3dIwKpjIEjZMMkb7pRL0FxSJTW7ssB0jgCZJcFa4OCkZXGXTQSipF5/AwVZys
jdTOyzWtpJaRKCoUPIhUUbPLeFHbMjClAfIWJeArag5lDrNVSOo0Oq+JpTM9cjQpisE+QpBKTate
GOHC1HKwxkoZc7CNVdGfQEuhVtpnRf1SZNR3BlLm77ri15s2iCN3UOLqnTCh3hSgsrZKoamdUi9z
UOxg0oNUGF8VqRH/dEpkmLoeZfeAiekHVqNJVjeMcSthIz43iQBE2u2QcjH0nhJjIu5vvLPmwYEq
Vv5Q4SZNqFMUaLmOzaGwDbC63bazdGOrUHLHMwtgazix68u0k0O8LSNErsTfycJvKH0Y8UoafM3E
FJ9fRHSiOqDzq4eJxnikLTeb0haHlarjmo3p7xc2sqhswdmCyNTI/hSRE2XnPn+4PVPLK/LPTP0I
TI0GlxGGkcNVFOqrkX34wK6Wa+ndpefK5YrMVp5LcsA0FXbSZqeS57D9zxMx2uXvz0JCKPJ11Fcw
VUXiFEFsVeqLZLzcnqu15ZjFgWEkkzbOMYa62oXNa0kfI//+tomVafr7JLtYceqnuiaVMCErb0Fc
YFf9p2xueBhAblXVkd/Av81rCoPYRIMIWhwrkXa8h7ABN0V/7RG3FJ9fGpktRkviThdrGNHuk8/i
xE7jRrA0u3G7Fp11+ae4uT1ri6/GS4OzlYliQFYnsh90Zkm42+7GzV27B/TqjnjP1BYPa4+cpWAd
7J1T5yx0akAQe30wRUOQC1rDjw0J8B7dnSHcN+qRGWegk28P7WfH8PSSu3gXzLIVRIn7sovwLlBN
QFjd8q3enjuHGZbmhXearUNVweze6p1mUi//k1q4Ip4Vydx0SKw4t79lCY1x9S2zYQdcGCJi+KHV
koeRuyLgIJL+LtPXqecOQxcgRjy4Suvetrt0KABRpkC+ozr04zELrvkgkybEoFB5RZ+YcVmuzPLi
8/zCwsyZsyaXGZ3ggrQZPnLpF3jATCr6pkZQ8eLfIBS9U+o13fbF/Ar0tyD3AUSEKs1LXlVYkUoK
/y6tDO5NU0XiYQO5HIihnPnX7TlcNTY7k0Wlh00vwFhkILfGt2rrNjj8huryYNPzV1/5FRZ/VoxO
m3P+UL8c4excZmWI5H8Co5AEIpvyV7JDWtlSvkUbHcxe+rxibhrDT3N4bKjga0adb3bJKGJRMF+Y
wCX35YHY8faLW+xYm3picku+891qiyKEcWLntWrV0gYCLuvflmezS8sxYP60RcvYzbfxH3YQv8uX
cJUR6K/g560hzmY0pRH3ywCGwOoLyq8Xd/S4CTp/UzG1X8lRfQi+8Nw7oYVZO5XPxso5WcxSAMED
ljPQDgPMN8tSVHjUyUqOBT1mD/XZuFNykFoVCLMs9Gxb4Ud2N+zxqKZ28vrfrO2F5ZkfVGmQ0WDa
SvWboZpnhMWSp9lEN7NvIzAHtzS5Xe35V+i1KfhYVqwvbuQL6zPPxwUipAicQ6tAJ7zJNmdJN+OX
zkYjqsfdtT6UpesFAAvo1CKGnXAW19cLr4IYrZ5Y5Mw/cW52mlvnXlcd/bXS0lJEc2lo5vfaoRxo
OwF8hfKpKd8I2zbiypZZct6XJqZPuIhowgLblU+uddS3fQLggkT+i5AGZXbUkwihkJOfHYmMImsn
TzhF2u27AU1KDlVXUsRTFDw/dRfFjDlAXqqSSpRalAyE0Th0RryreWRLGbdIuCYAvbT2l6HFbEkK
PEODNJhCC9FT0PpbGqai3Y+Rl1F7ZVNPZZ4fo1JB8AXYBRQ65jrrYZyoWpvAlH8fnnXJwf3T7qBO
Ijvkl/9w29jSTpt4iv9lax7YylLuFynI0K1Wsg3lNCpu2/03sbNOkMVHAWHiJ7reaWWvybHkA0wH
PYT/I+3KduTGgeQXCdBBidKrjjr7Pu1+Edz2WBd13/r6DXkxYxVLK8Leh8EA04MKkUwmk8nMCN0C
TadIKWPVCn4D8FyLLGtywwznJ53uNet3RnjO/b2hCYLZ1ZlCCTNaCYmCf7gNQ+UoK+t2fiqg+z7Y
SWViowl7ezXWRgJCFnS3osoBRO6cg8mLyUQnLUpHwjCzU9QSGaPNoOEXe9s4azUqxhKIs2ZZiiuS
NjNQ3RQ3SAgnpwwJSY82df1AK3SdVR0EWzoDzYayUrvGpO+YEWlOSyJRvLW2s/AYh1sPKlAhNsed
XazRpnxScUmgyU5W0YgVPgXyuUHn3aAIqtXWnN4SijusskItESwAam7aibTHPhSVMq0jGCimR6Bj
KHyoozGW0nh+ZmnqfZHfaZ1gM61aCB6o//19PqDJIBlTDfj9MvsRt7EbZMh0WtTTokLghtYa5n6x
WoDgUEaRCt/RBUNEyQa4mh2zM1w07iAalXZ6kNoF8s2gZUatNbXVIPKCJL9BU9LdiLz9VLfIaoMh
Av3z2iTbUW8dWuWu9S0krQVzMTsO3k/OtBv/fiBnxE2Xt1M7z0UrvZvGQ2ic0tALQcXVnErQBIoK
LFenfgHHOQC8FyDYifC6laDeo44aMEyOjpofAiR3t7fnmqtZDmz+ksXZnFmxLrERA4vRsaC9NtKd
LAs8wKqdmtCAQjiO51XeTnspm+WhUE8YqzdhouDNXVjctD5fvyE4Ux2NnOABA/MFjuvSCVOnvct2
gQc6b9e4b4+Sm/2MXtpnIR2oaGjcedNNNASHIXDRwRbdNQ+qZOPhxf4h36iuhEbhAiRf2+u16sF+
TybPhxFlzMpRnYmKv0h2WP1S013GvrD6RkpF3WWrL8jGAovzln7vN0kI+kwwJE032llzkV+/s5zC
i441VFxBlwaKPx3h/9MkeAsVzKvFOU/fMqq+VGEyYVQc8ji6MQj7izN2OTju/Ks1dRxiHxNpGe0+
13q8PGQ2o0xg/KL14hxH2SUVUUC/AX0WCbUtNs06u0xc0j33MXO3bWN9L/+3C3iitbGQ1bEzMGtq
Q1wjf02NxDZMwbz9qrK+doW/UTiPgc5bUst473GSN+uGPA6utfPRTt1/bc7+jp26p9EWmcO69/0N
OU/ywkn5shJRq8ZaBRAmQn9NVd+O/W1pIPFmuJmyt7Td9kyuA6KqHoEReNF5l6W0RjTorMWN5UsP
9eDkJnmYTiBAet+GWY+NLAj56iDWta5a8op4THpCgEOh8ZKe/OGeoXtMVd6N/tCiTIPYRHFQKWej
vkjgSFaNZS7fx8OrZl71XGbDlOBxEtBhfcra0JHxyhvGe8EAV81/gcIZSxfTRA9nlNpDjdWzbk+7
6FS8Z4UXGE51Ho/lc/wqzer2ovu6aHyczXQkGyVjPnUscx/TfZXWaBn9Gze1GB137JRZNOmTDowh
DVAtD+ffCrb0qiNcIHAHTNAXRSRJQMAy2r4EDjdR09c1yROyy2hAQjkKlNBR8z9P5GJzpb6lTlkz
oJLG6ffRE3P1HXjMDsbbLkdGp7s1vkS7EIeauatvXkHEdRBcRNa6fy8+gLORQY9MVLfiAwb31net
79G5OkJ1zDjGd5otuSCMPOXetl2u7u/FmDnjyHXwj+QpugAyM36JEQPZadrXN5APh5aUNuJZko1P
KFP4hm6E4za0cLic0WhqNDRGCWywJndopnate3Cc7aPH7F2/paEj7YllK160owJbWvU2kA5HjmRW
XoJE+uVKl0lfx+a80pEePKYmGHmsl74u8WRd3HQ1BUem/FgNn1Pzhh5Wj0gibaR5IfmTg6ro8FDA
sIWSU+7I7aW0VysFI09jJYl3Mh3lA+kk/YfFCnBTmLnyuj3Xaz4Ahm2g/g0aZWg9vhzwEPVKE3YY
MGhWlQQ87dn9BHK5bZA1F7cE4cwX2ENUEICE2veIom7jwBATtdVL3b5tI63O32I4nNUOQzkGXYub
dDFAJK9HRQeKpUAD72jN120k0cRxNopwyGCot8DV0voWBOALeaZCies5eryyBlAZoecRwnXI3l0u
DkEhRS3N276k7nRDQDGc3kj/6Kf+pT2H++3xzL91jWXifRBVB4j6OCxVLUtQw6KjI/O/URBgUdS0
Fahygii59U2TdmXwuQ24PoH/AfI9CCZr0ckIsnhc2jTPGFDuaYCXHYVV2zDrW1r7jcOF6FB5UJWx
nHFOVee81LGr/gDDZ4eazqCxldj9YyY5nBaoZv53Jol6uWpFriuVms02mOyMzCPEzdizRgSuau3Y
W6JwnkLP1DxtS6Bo1ZcU6fxCkMwV/f7898WZRyNjGoJURnJmcOImsPtYFF6tWtwc1qHyFuROfKKw
i2sGwUYFgQ99rprRiYe3SiYoiUI11zEa8VwaCWxh1Q+hsQ0N3KDrBT/Y5ZiCJqeofgCipdxEoHXO
4l0WgMW6VZBB2G3b3er8LbA4K1BNJul6hfkLwbQj4YlfE7i61ef8udX939FwFpCZY0aqAQglWq/i
U1E958FTBWLGct+izA1ZhPikBLsehXkKGpgyUVAyj+DKY+ANUQWtvmpeReZ+nxoKZCeR7g8VyC6m
tBtfSSShbK6KzRxEen6GJ/ChfGLUSO/BtZTkzlxJeauAzaSyUXEm2nmrLgXN6ejLliE1wMdpVA36
svY1fFH3HINxvj81lre9rCKI+QBabAsttcYyYgShYEzvkjaDHFR8l1WpwFJX98ZiJNw5hsOlM6MJ
MHXHmrNOIcrsS8opHmaZSz0+mRaDhnEcnEmZi/Jdq+EXSur+m0buaOurQhnBI5w4T5Bw0e9Vz/8K
sYbsIJ+1R0hEeeoTnOdBdINd3ZwLVO4A6ps20rtiHrI2c2nvquQ5D/c5pFlFrfSrW/M30q9U62IN
47juzKACUgipn4pA1U5EtS6wEt7RUC2ntMqBwAjuVMVORbU0SQW1daJhcB7GGpQCtb9Ypk55o5AG
GZ63TX11QUwNUu4goUBnyzzIxTRlcZwNeonnvAjpeVl3UnC0sVvJf0Dr0TbSaqMbrme4Z8Ofoa2Z
G0rClJhBNxZHpjnavnbuup/MBzf9nVQxp4Fkl3ag6dfRvy30BzRCCdDXBoqHjrlvAQkUgw99MpKE
U5TjHaJ/tHZknz9NhzyxybHxbsCojIoi+6ZyWghtCwoX13FRImBCPAjB9/z3xQT7hpTFko8yNhyF
36oQTbPDB1oC7gf9RQMB6fYo1zwKmHjAWIGma4Ik/SVYniO/Yc7tGSqRnWE6p/HnoJm2njthdu4S
txaJ2K0CQitvlnw38NscoFQgRCmQHkUpTX4e66+1iTTocBeaoPb1g5cpHd0AvAjbo5x/lD+TEDSY
M/04WpX4V26KfA3NFPTHJwRNPMlR7c5jJwpcVkFA/IkyKzRnEp5sDvqKLR6VkGurIHpU+2BdDuV9
HRje9lhWC8lQQ2JhOOgP1vkykqpXEyOBmryTRuwWws3TiMR9Vd9phuGhGWsXluEDocrTGEN5in3b
Rl/zLqBuMnEHhm4ungMv7cWwpsworfnuAdptabjp8h/bAKuzaM4ZBux3tJFyAIlKykHWED5Qf9rP
Na+FJO8ClOxtw6zdCM0FDHdgyxozQcOAKEmlIN9Q0UaW7tr4mfwF55SxxOE2s5IrfQcOesTLiGEj
1N8lKOpUwM4iqnVc3VeLAXGnc2T6RltMmLdclcF58w3FRYQ9N+S+pW6WR4fa/IvKEYR4OAbMWQmF
L+so+taSqxLuMUhO4/RFNg5K9Rd1yWAhRrE7aEt0aHpfGpukxchUS8iBWnEMWU1QEOJsFj2BrVn0
EoQ7ZIxkikmYASQ1zAfZaB+t7Gnb1kQI2uUwNC1L8zGF9ylB2qxAbZ4JlmL1MouqDcjxEqQhUVR7
iZDIYxT0FXZlbb7LOUgQzqP6LLWvcfgIVd7wVrpFFnwS3aHX9tAClb+phYi1mT7nb/pkQjf0W1NR
uzBdiLhtz99surz3XuJwZhBUcj9kEKRzlNLI9pE6PnbDezVZD8b0PQVRCcSHPrcR15zQEpG3iSzR
8iTHZkqgbmnUqaO1T0npbYOIpo8zi1St1aDyMazO2k9JaE+GXVJbCwU3dhHMbJ2LcCKnda8NFDAF
bpxsGO3U+Gz6QyGi8V4tkl1OGue5yagwqqIcwdGR0w/Gb5OPBbv1i6cKgrhBUkBrXUUk9xfFHHhu
gqgOXoPAA8aXk1txgFal+ThknXxqMnrXtS/bC7W2veYXLcvCP7O745y4r+f9gK5JQNDyrpzTAsVk
R2Frp7GG9vES6bAT1TK3178MwRe1+AsSO9SSQE4CLdbg3uH584yuVdJIxSEi47W8z/cx+hvkDz0S
7LMVq7+A4c5EvHAEJKGAaRq07jXDfUPKn00mUhZf2c4XMNxsNu1UdtFMEsPq+JaAKI+i2/VxoNZt
lUOiA+mB7eVbORkp7v2onwCl0HUVRQzN0zKucdTHRvlG1NwL25+hD1ax/hkmhU6wTwvq3tuYq2Nc
YHKnsUSkXi8bdXZZbjU9V8mjbWuQIY0bQbHU6prhnoC4Frzv4AO53N1FXaVBNAP1Y75vzXDXTemp
nALBnUQEw41HG6qA9jJghmZfGg9xvWPhYXvK5i/lvDyVTUh7oOAUm5mvZGr8ssgStDw6XY8ulMiz
KmSt0Fqd2o3ocXV1NCB/AFEjgjM8cVxOmiVD2aGdoYawd1vjoA1QLRflS9ZBdBO/BlUUEPRegtSp
huZW3UTWCfwS4GYcQTWhB4KTf83OFBnVuwjFMW0850oQDKoUtBIq2mNl74d42YgJiOfJ6FodRETZ
gMRplAtWam1kCrgRTNyk4JP4K1zcG7gYFwFI9xtTdqwqLV1qdf0u0ibB8FbOLnDS/kbiPNI0UQPt
pBheaBFQL5EbiGAcgyx0cdIct81vbVAqKq3Q8oh3lauLMIgsfWYlSAIXg+H1MrjCY8MbK0twGq9Z
uWrgHgpbN3CL4w79krYWyyOkgKwks6NxTzCL5tmg9hjvtge0NndLJO7cD6V0AnUVBpRJO/A22gb9
7Cyv0563YVaCW7qEmed1EV4okioHGC5g9Ome9tY+zwuBA18fCcW1HVsJMkPcTmIpo3gSRUYrzX6O
4L6y3mnr9frfGACYev9F4VxclChaGc5Z4rZ4yFtoM3vDsN+eq7V+NAqiUmR2wNuExecmqxi6NJFn
Wq8UrXzsR3ETPY2nF8lh5+Gg76pzdKQnvOfeg5z/DtXL58eZakTUDbJm6cuP4DZVlKZW288f0Yx3
g/4mtZEj14IlE2FwS1YNfYUTFxgm2ZHgS6+AJVtU0Lfm+/Agb1FQuYMFlk9dDUxNwCWNMwnMF59F
Gt50WnpOtHjHGHP00rRNBVI62yu4FkvMjRJzdg4MRHwkpqMpq28CjCvqCnDR3MU4Nso0t+sqcIzC
A3tHL8pdrXmMJSS3XF2hsqCQ4THKlN6hIs5R+/R7VyiQZTZ3HU0Fzl00Qm7lSIXKaN/ArI55kTsN
Gb75hVQfWVd/yTv5q2wFuedH1l2KemTB5K49XaFDQAa75Mzhgn9d+pK4C+OyGDG7KCHbaVF0BLe2
o3SZ19HmgMMG2cjYBbHSU9dpO9SPembwTZaCBxYKfMG1xwH1iw45Byj5ILLi84U9A49DBPk0h7UW
KAaOUfERm18Mutu2pnUL/m1NnMuR0E88sALjnagy7OUC+UJQfHZuSqVvQ+5/lXPlNtRFLyrXg8Mr
DbqK5tI1ULnwZDnBlKpjIc1HUH/GbU0bEnuKnMr/uT24tTwlcAyqGHMLE+oBL1eTgPVjANMWnJ1q
3MqJ4YzMcCEAtS+l+JwmXxsT0u8g7dCD8RDo7fdt+NVtM+cPkbgGRZ6mXaIbXddVoHjCnSn/3iQp
dkq0U4MOkcQ3NMIJLHd1Shdg3Fmr6XLkg2obuTCwyRfGWzIlR6sOdrr0N5cZ/Nx/w+ImVQdtRWxU
GNYYgn1INs80owjH6aEd8vu4kd0qbGxzEvaiiEY4/31xzGf4JBDDAzeMiwOohJ1YhxAfaChAQH07
jKOD+vSHAN2Daiwf/LZ5TgvjnkZ9Y0sN25dJayuQTfiLJf7tLniWOFDPsKpv5+2DBwMW7qzANYgL
2jV7/NxGWt2oCyRu9D2twKoYYvRk+CCanbIDw+MXikT8uVe0E5ju6uG5QONccD6CHkybxwVlNFse
v/hITyuByGZFKJzzCftEl3Q2W5KOBhAPNCk2gmDBEq2eJouhzH9fmI3W6G2ozB59apsvmtXchK3h
dv4b+ho9YkReFH7L0ByzvVqCkRnc9Q4abIaPbsk55666kM6GBkO0L6RGEOOsRb4QrcMtCNz3EP/h
YCirC92C0KcTUIhXx8YBnEr7vxnJbwj1cvrQ2BMNgQS/UnfBKaYhqvnDN3+aBDCrm3sxEs5X5lqT
m82IkZAxOFZ1cat0T0pmosZHKAM8/xR/y0e0BpJQdBqiqIybNGI1taSFFoJP0KsPgz3pTwys59ob
JV+Gadf69zoU3AmoLlqvFnXsrj0oo1b3Nzo3nyHC8ppUGKiKRFpOHo3wFJpOX5whV8PaT5AGYRdA
IbBTUSLYe9uLuepEFuDcLNe0L9tqTgjkEXimY2eCYHfUukH6mlk2EbH4rKVjL8bKnUlBEBZhiiut
E053eucVqPnXu/0UVQjfnjTpianuIJIBXjWkuRZ63hDaFW+nZLFetnJgFn54zKoOQma1l5nSvsUQ
t2dz9XyfaZnBQUWQmuUMqRv1dPRVpAb0sENJouJJLdkzXGQm8gWx5R8HhGDORzRjyVQGoyf/5jrm
AdElkuNeodHarhL2oymtzlEDI7InVX/dHttqwhnhJzoIwcUAQV3OVILcMmtZBxwKHwnEWoubpi5z
V2+C4QhaW2PfGtr3JiprezDb3NUGiA4W/vQM2VWRvNn1PCMUnmn6EUThrZl3pn1eaS0qCplDzN5T
BwZ+gsQNa2Iz7WswEGd75Neu+xKN26BTp3ZxXAGtmcBPrqoeow/l8MfJzBkErPsoCZizwvNHLA4l
NUyGgFoRWlfT/ns/GMODSbvXPG5yQbJnZTQwFrzUGxoaVXT+/VInUjggDGaOJX3UIB1rI88QUQRc
n7DaXEYBImQZpQ0mn2ZU2qFn6DXDNjc+mX+cGKR0jhUFTUlyzvP34e2PF2iu+4HmCjIuyDhyB7rc
yEjDBSNERkdPMg+6+Tz9eZWUtoTg67AKtddlWgCiKm9Z8LWEUHy2+9NRqBRRCSqLCLbYlV6Pmjba
gICdOTGzTqSF1kVJb5kwQ7Hig/F2PU/VXD80y9teWloTBx1UOTo8A0RPZvat6B5zSB2NnYPKyzDz
akman/y2x3btg4GJ5Db6FTTQx/MFFJKphlHuAzNOHaV+jswKAkvHvBcxcYtw5r8vdhFV2zgAISji
R+o07fOY7eh0X5H3/99oZve0QCniHnKHJkajg+MnNNFwrzwTGbUtL9s4K1sVswafOzP+Qi2E87hl
FEICs5lHw5777jGT70uRruKKJ72A4A7kUC8my5ohBvoZ0KNSuUGOgqSfk+gd7zowxf6UIWqBvjgU
4PIFZA2IIqVxbt4Yisegsp5ksxW8Oq0imLhaI1OO04kvjdOUOPQjH09qbeU08TvRBDWMa7YFKToD
ippIUuDx5HLV27AY6+HX8xl9rbWd5ud24t9naOfeXnURDncHUocM5a49ktdG6gaM2QEFkS2ec4lg
PGvzhcdjPN8i8wsycC5YaRvcRgoDueXKulfzf1ivCs7NX5njy7gaWQEkJsFmAGYh1OVczpgh0UIe
Otzmihv0RB0/1MCmbun5H/V+9FJbtt9u1ZO20z10nE72e4puh+4UuMgV2MiGoE77m+8FqBSBXtV+
e45XaI/waVjEWbVsfmHhjtsK/ZHZmOE61uqFXQ8vcuvbIVil0MZiV/mtZf0kRvzYaO0uiR/lrj7g
9fSlVTVXVioQLOdwX6Xo8ruyF5Hbg7wMjhrQhPDbvWqZX4NhE1dEg539qT1XkbLXSn03YluOk4jT
bw0OMrTYlXhggEVzU5Dn0AvoKeysqqfi60h9cIemk0lVJ2esZnY8KgRkaW2pHzIpRdcqIR21p4H2
pwD6sp7VTsy0QTSSZ1D3NGeS5birX33khh/0vCO6u71mK94QRzCk0lGmifQ6/6wI7tqp0aSeOdF0
GMm7HN9UoqKoVQi4D0MGGQYKJrktHnaqUk0Up3w3POMxb0xuEE9vj2Lt+EXLzW8MbnuPOoi2wamO
+Kv6Mn0QrC6qdfV/1Oij7R5ZUNl6mwow14elwfVa6PTReGMvi6YlORJTjl4dg+BnBKFs7dv2sK7v
kTBaSIH+C8EdvL4imykWHTSdvtdLh+RnrbtxdjdZnlr/RQC7hOIWyRoDFpIWUBZEqQPl0EcfeOXb
Hs7K3rgYDrdISTv2tSIDo4xGO2I2oW+jmdqWctZEXnLF3V9AceGYQsvKVwpA9fl3RTqx+mcxOH2w
3x7QtdmZcMRz0KfghQjehYOJ5LCWWshB4ubNBgypgRoX5BHMKPonCVGyS8PCxcGXeQifArekffVz
+wuujBAfgB9Aoyr4z3EczH9fBE35OKgFa/ABStkFNv5nPNmM/acv1SIJvStb/IWEl0xURuEmzrMw
zjn+GFVClWMR/z1jXedYYCf3GiQuBx3F8qgQtSudjgL/dGUzHCxnMzGepnxNAWyJkkOwvkfUJQmz
w8y3gz8m0OSwuNXMqgqdNRImM6pBW5dhQYvD3yzXf5N4deGp8MAWA8eJzDuQadt9f65EFY1Xpn85
Cv4qarayNfkNZiwAoUsloXpNtXM5uG/KTuAz5vm4iERmJJRsIAhR1PnE54xPHRPWEowmQYU4bQc8
3uG4st4mbXTqKHlIq8Ie61JQKSJC5ZyibESh7pMaFhGfeqgvFMYNelTsUXGGmeSo2IVNuttetlUj
XAx0/vtil8lhT2U8i4IFv1PdIlfAGds+J1npyrqE7hRRHLW6ggs4zuajFnzWpgU4po8Q+jwa3WNZ
j44mOphXcVQsHXpu0L1HuGGhjixTxhGBvWHl59Cnjt6lnlSAECUTtdiszuACihsSWFasTu8a+Kka
fALfjOEQJQPeWDKnMkS533Us3IpRd4NAmb+Kt6rZF2mGDaBrrWmP+TcashMyTKGLHNuhIsLmpTmm
v9oH8zX8fwF/aXIuzEOnUpt1MvwGWoyOckFORlSf60A+Zu2XJizv0Uli403ppkxlbBN23DbO1SNg
figEpyNSQ7xjLgeW+wz5ZiiiFG5cQoJ2+vR1X+CHV21lgcItYA4RhbaJgSKHkSu13VEO410L0V2m
54INvnqqgs8DBUBoBqBXeQ0TTOtVkAJLajy1Y9DVRDklc9UAegfENgMIfmg2EfFdrM4jOO/wkI2D
/OosV1ujTFnfw6+MkIAx+sJWtNg1pEaQk1z1X79x+Fr6MZR6P5W6yskTy2HaB+Ro+wyqxaBgQUey
Xn3XLeJtm8i8OFcGuoDkLqWDqWa6pAGSYcGs0MV53aVOXX7ESmbLhmD9RGh8Ztcs0HltYiJJb6v+
cyA9GdZtSJ6RBgtE123RZHKX4d7IDJLJwDK60pskF7mpZkIw8pZ16FtS3AT33e25FCHOCYDFZk8g
c4KSPyAqqONroHMRW4HXI4cdYGfjMfKVRcM9GnR+bMPOP7u1hNxZq2RK1Jk5YAPUqqQlc0MwG29D
XHOZzec5QkkwFxNUcvCFFGqGYm4ajYhOpJuwe6vKL0191iAUpR6gIFJlh5TsponZfvxoytCQQhuh
fqbtUYPwaBD96fWK+xhunivot3Qjw4A74yltR69IzsjoCUBWZ3UxYm5WmYbquL7EiJPkpFWDV46N
uz2pq34THfLz0xV4SvkuOoqlYk03wZdhCpXuR038meLMLEXvravuawE0f8jSLonmF3EJoL5o7LyD
uI72phgC33UNAgUmtGCgoxOKGjIfW1ZMURkKgOFIkMSQIN2Ut2QHZuE/XpZLGM6DSDQKtETD2oMr
scOrogztlqgRUcFdL80lCuc7JBAbNF2DwZiT6qbxWwV9r9L/7PWPPzWBGQdJejSKIkrg21bModBj
ZiD2IY2xhxTyobIopLj6Zt8bqigTcu2eADa3McPYFFg25+pVM5kKvEShXRlmEI7PWuyY1A1nPdTY
w90Du1bgNq730CUit1hpqBlJwGScZ8Z0R+vKbqzgcXsGV81urr7435Saxdl2Rwd0cI4YlKSxzyzr
yXtCqL/3E2hIbSNdx4540EbjDRos0PiKbsTLXcQKaRqUkaDoKcmhoXXoGu2O1KpdfkWadRvqmmUB
Xd/QM5jLS9FUedXz2Na5mpipgbBxdJQvO/l5sNXH3CnOqJ1L7NLtvwRO+6mIevl+pewvj5JLXG7B
FFzNzNHQK4faL+aJ3UwPtTfdd7tHBTLp1G7tbN/iP9PAtuwX3Ruc7r3eS57p6h4kSQ/xm+IYtuxa
Tn6Tu43Xv2s/tmdGnb9g6wu5nWnmeQWpsvkL78N9+FK8Uy90TNfy8AXnwuuRzJ5Opq0+gfYs3Gu2
kPDtOoS5nKLZ5hfOdJJBLd0O+ACoM1bVu2K8KPGRpA+jhpNCYNwr4e4lGHcIRbIa5NIEMJW5CrnV
dC+AXJiMkt9q5xfPle9NhcAlrZr5wvS4DTX2XZxFEUxvfmvTWlQ2UAij53bnH6joBFybS81QZLy5
Yf9C7PVyLtEy4He5RLGlcnuQNBv9dfbYgT4v6Ny2Ootq3q+LUbGtlniceWcRhNBjsG84WfLaoHhB
vkuLD9z+HCu/lUZUIu3M1qlFLPFrfhe5QPR54OYAsnDOcQzFIIUJ82Exwz2UFaXIslngKZDmS1BF
Kb+aojqVNZ9I5voUZB7x+ss/z1sRmLNGqAY4TbLrqw+avw2+YB9eF1FhKhcYfLqq1NVCbSoJJ1dV
PU/Z5Lbtty6JPgi0X6tReVAKci505spmj16xwEumd7RvCFzydYkM9xWcAcUsCvEZGGnfF06hf5Z+
9pgO+U5B/2Ckvk19gKvMjSRF+6pr8ZTC/jRtzeFzBpXkip5aGWbBQFdNCUq0ibxPyo0eP9BBQJa5
ZkXLCeccX551RUlrDFVGtrMqIKFBXa39odU7BNtJfaDd3zifJSLn6XJdi2k9ATEZX+JyP6ROkKc2
3hjdpnutaeBBxLiS/zzTemlYnMsbwHVCphl1oK85qByJKOYSTSTn4MxU0eu6AECdTaEdgIRHAgt6
nUVoHck9TfPfMimzp0x/2j661pzdcjo5NyDVflGY1IIb0CBUNDyTBLI6DXWK8J84PkZ/npWZ5xE5
EooqPGjNcPYyNWh3ZTJMM0h/9k2HZIydQVTmjzkif+2A3zCckail3yl03gHNFB/8erwlDfFktRTc
LtYC8uVoOKvQoyaQaw0wcv2U9fOhpO2ywqEouN1epf/DpfweEGceWumPcSABqQoLZ2CNp0fvxuSq
dA8lK2grzFd43ZlCV9NF1Yyr59PcxmuCTVYBqzDnzsyhVvKJBLXTM73/J03IsJ+ZKY5ZQSFq1aZ+
9yQVpH6Hcm7pdlWbn4he9F4VpyI1prUogCgqekoVAs4NeTbmRZSjMaONaBXWTtoRN4xfCpA74JZA
iEcjwVPBr7cAPqRbYs0bdoHlD3oXJTVGTavWBc0kMAE2xa8l2kUq62uqjS6GeW70ZF+qxlcKvVEZ
NZ7d0N/I3U/JTHcw/yOTv1tK6KA9eq8N0j6O/KeyiqFOAcV1S9QoKpofbndJYZGg6BvfLMn/DNmx
r3aFdM6RxJVFdwERErfBLEjnxWEKJNMKnJx6WfGSy1+CMvRy8OJsG/+qa1ysOrfLAiSwCISJkYdn
u6YCd4iDJmIwMxd2qkeO1L4r0ds24mqEu1x8brshepHoZGC76XQf60ep9dCNL8WG41dQrXi0RuSX
WlsAOq/OlsVxrtiC6m7bUMypVjzSFtakn1n9zibFq0GKmFWN3c4pw8fRtCvrBEE+Af5qgAZKXR2P
w+gv43unS230ad1EtaMrNzjwnN5obSgVTfEdtnlRfZhBjZ73J2VwjP6lt06GjGZXkZKsum5Zv7+C
m3qSjG3Rq/gKen9vfEXzzr5y4yMKm2WbOA2iN7t35WPufC/s0P6J50J5l7jSjnmWO33dnpHVs3Ex
IdyCKOXUVfA4tTNIIN1X+w8kMaB3l41uK5dHndTu0OqiGsnVuyRZoHJOjgWBFdYKUCuX2tkuDO1/
Pqy7yPZ/hLhGovgfEwDtEBttnejiOkqHQXThFhkC5/oiNU1yBqUSJ6lsNB47fejmhUi1R5uj0Gtz
/2+hLa6jMkcCPGY6UMBElnrtQYXgnXH8hE79p25rP0Yn8Ip3X7JNNzpmp85rbBREfNWevitOtMuP
qJRwE1e8CQWLzuej2rrRzG7+rKJNUE8fhuhGRKheH/wkVJw8qIZXqTOVJwWMBr1D+7A51W2Ebt44
jdp/iBIT6JP6o/UJSpj43NWKdSs3qdnYQWaR8XEa/OZr3iXljdLVPnrUqF4/oU673Y1hjK4StU8s
N7dwvW2iQYJmZFFYLb6i9AMPitrlKYj15gDmUu2cQ/7clktJeRzk1nhGCiJCxpZScvDDwnxP694/
JVUwBjYqbFsX+wppb62f7jJqsX0sDda+zurcKyUJvcFmm92k6NZzkWFGnVlaNa8sH/uTb1ihM6hl
jjS6ZWa3zCTWfY5e3G+QuDNv03YqWkh2m2rsynlHjZ2vk+ykhUOy030quxkKT20o/xDkeWvta9Qk
7UMO+05dKMQXeIyeMndq0vBFijvDRner+dCwbgTbEKna2jamSTk0hamjfa8Zje8yJvAclkHWIE3Y
yoHTW4Ws2aUVDgeUHvpHKN9Q0NfGEPFpLat6M6dufAH/XvlgDkN4X8vgBEPRrnIskQH1WN/JP6NS
RfVzXslfu0a1jl0W4hd9s0p3xUhLKHSPSnOs8CJ1ChIiP8p+H2gunqjM107umtuwHI3CLUs5++FP
0K/3Q6P1584r7aCYaYEKx4BV5NSiks6w1bCxsh3yWaS1K9/XU7w4Je1g401IHW0zVkGON9TBI/FV
6KrnBfPvastQH3BbDzXbKM30g1aBX4NqMgBpS00rCdV3JbUOMsnIg+wnzSlMNenWMhrWOIUM0vfK
8MefRm0QJ5/irNlve8lfOfStjcxdN8mEdGEiY8eot9ETAsKP2H1ITr77HSwSe/U+P0bue3+mx3EX
2lCSFaDPbmILnYt50rDOrW52l//D2ZUtx40j2y9iBMEVfOVSm0q7ZMl+YchWi/sCEFy/fg4d97ar
UIxiuGe652UilAUQyExk5jmHbn+2qKzt4meQmkyPpat9nwIapI9AftpH+z68s2fnuQb1X8xOHACJ
Ib+MTqzcgxpzXGsjyrB6URmuGNmtZUw0CNv+o0jpr4y3R7vERzOrcX996cuJ+cwLjSsHZhA5YCdM
t4t6AFV8TppNqIPesaLORxYzY8P1DuHBUpB5KqjNqjlLXIWgmlRV5Uq1YQ7IFx/g5FdIAdsWvKIq
ml8eGlN3oTJsDWU/FVuoqPvX17uYGZwYksJxh/lVBR22xmtZi5pvm3VunYZHU1W+twl1u1USucU0
EPPBkLUHBSlGQaWXj5JnjjkY4KoU/Y2OsDNSn9vPBL5ZRHjf+N1wm65R6C+tEvwEM2kOcl68k7Hd
J+8OQ4xam8/8mCr/WdoI9uabxU2Xtm/m2jjN8vpQjrM0nYIyU36NRzHUvBuOHbXUl2gA3P7GBGJa
aX2KiTXb2CTMT8ia2vRSdgEqcwKcv45RCblj0TlJVHeibOCMSky5pjexSIIab/Trp2XRDDCwUKX4
DQeS/ELUjgXrQmTT1bTjmeNayq0mvq7bmF858tE3T2xIryA8gCH3qMFGZNdsQ7jo9iyLwuC6laUL
dmplXunJiQjHUW8ZgZWuBwI0Y24PzEmv+XyIVl5aywdCR2UGfXP0/2T4WWKVdaooMGX2PJh65NqI
IZRNHmuqPVjDLLdEsS3m1Ddqfc2VL30xAPkwbz0zyREZHYQncoRhbAFmWExDAAuaqJarR93u+m4u
+Wvc6H+XKLmriThZy3q8JjPliMvmg8/1HfCF11TJf5AQlzw33FqstemWd9aw5q4ZAIs4/+cf0czw
ZADOFWkl34W6m5FtB+ZmzZs0z5oGlxGIWa9Rsi9tKIZooDgK3hI07CSHabSjAhAJluroTybOSzFC
+HwlCC3awNSaBTQh/ivLvwwFm5yqxrpyK7ph2lbr6l1d/3P9my1GOoh7/mtFumipoDwXPawkAJ6S
MUYYy54YlLUag3pQYuu8gnPor/V+z80Xh5fKf4g9pz9g3obTO1gDfVoVyDJENr5bA2pwU/JL0eud
CpVTLtZewYtX/mS90iE1C9L1XYj1lvFWdN+S4U0k37p25SoszM+geglwPSDRDnpQtnQowyIuSNUi
d5na7HNS6SfoVwLTzly9iY6d8atjUN8GIZPb6snB0AqXFlniQsa2dx0rTt16+KwpuU2gZW2Itbxi
6SF28uOo9D4sbUskUYgt7yeXJTcT3bbQrjIbL1WhgLJGXrJ8jgEfBXbBpoBEnn9gDeD/MJq3AiIV
bl0SnyvV3ijLlYrxoveZIaT/Z0Y6yINBeshUwUzavYn6vp1SfzQ2NKfgNAJJA0rHayzqawuTTu4o
SMjiDhbVYvIEjXKXYvK4EgNbycTXDElnNoqt2iDNvIP2a2beDZApqcFBet0TLO4fJiznmX4MAMvM
zoad1cms2g0BXjx+src+vYvG1G/CD0AVEaDcBk+x6yYX7yIo/ikBVhpFZykhy+u2tUKtgu8xN5RR
6LVDy+t2bMnmup3F/cNIrAmeP4gnyZxhGRK/Ccy+iL0YnZ6MfYzCH+gTg+tWFtPLEyvSVyrozKI1
YQOZWR9LAJA2kVC+24JOrqa1j1UEasHrFi+ps9CMOY3rkslBOFlvVR1eaMov0brMPsbooNGQeQpB
z0l3kVNb3FfTQIt/RGwAw7+9MuG59A1Pf4IUCQc9zvM0xk+wWeGrsbnJjKfRGB54+3h9sRfbi0Em
YE0QDUHSBV3c+SOfxompC0GhCPDeCG4wN8xUH/M5B5pUx0ERn2XS/nXG9tsgDs08Agxgj3Q6Adix
h4jOtCEKhxduVL/X2yOkVn17Gn3OHFBpFRAb77eQD1nDDs5//Cz/nY0DqWhQAHkwgSwZh9ok0EQT
iC6GzvF5r+4U1dnYKkRzTHOjtPrrlPQgwIByjvbS1dFK73n2lRfWMaM4/wJw8stojhIYgQlCh8Bf
Rz/7GNM1zdqI4sWxwfowrwCYno33ETzA+dfMu2hgeheCKjAMjHjPyM1QBm35fv3MXOaGkhmpgAKt
WgUtUWyj+q3WguhV/6l+H30wkxmRO26vG7vwMpItKc4NZUyEGcFWZ+/xgHATdu/QtRs//xH5y+Dh
hdcP5t8wlivdgoZPycQbsLCW5rAB5KZ2UdQmni3IuIU3yNzS7DM/rzJMxqdiuIOiAyqhCI2Hpmgf
OzGNa79o3kLpF6E8ANFXjDOa1oU2xJT2eAG3gFuOLAvAvYZWLXHDtruxGZo6Gt/ZTn0H4NB2NMPb
2I4eY/a3E0zzxpvggwRIAP8r41b1JOwNaH2AOkL7AmmoW9C7UFUeWqcHLemwErMuE+bf1pDUzaQ+
eHJIn1nvGjBYz4Q+NcFrA3KCRyfUMZTGKva9S6x0A0qBexFN9p2mq7cpVWw/nbKVC/r7O0u7Pj+1
8AAn8E+QYzi/P6FJ46ELY7CZ1FaPh2RX6CqqUoXxojip5qMUzDGzN2RlfAO5BlyyJM1QvMPs+LS3
7ZS/DHrWTq5QbOODdii6Zoo+IYIYRXZQ2VjGGODBX3IbYTUvlZMQvw5rlE2bUoxBNFnFq2YJwFxF
RV5UYShfrGzY1kkV7ZsZhmyXi7Hw09iYjnFiFKAbDUPMXqDM/tCizv/X71v0e9G3nncCnCsoKZ3v
hprYajeSBFdPm3xgKjDZ9SOc1hTjLi/4uRUpwwydsjDrHFYS/SZOn1uMJWSjd92JXPpF2ECcgwQQ
BQWQjMOqeVGFkwMbDOMbE1RkwfED6vkYfGbXDV2G03ND8xvhJJxmTilCTPgjwGgQD1N+RezW0YOJ
u2xtwOcisZxLDuDB0W2NoJAro+6VsM3RdIHLAt+cWd53iS/s5666w1XJKt8uVt4BF48b3M85iwXH
C8gwMCcsLWzAjJzWlTkGxqHaqtkPpflLgLc1I9xtqb4Z1rRrFj0CmH70GeY/TwtLFtFcMfrWxvMZ
0ASHPgIlUbZvpf0Sdx+t85iAjQ7xplmbE7g8jVgnTgqeVPPoiMwu0OfaaNo5aMvQJ9sNJESGkt1b
3FjZzuXVUcdB6QiMzxeV2hSyALyfSbCqsIeOzc9mBFv/zeS4KGtSI9DsQwet6HotZ788NViegzIm
YHvgSpWfI9QQdmgBMeFZ4nVqn4ca7bmjUNxMeVX5jqyxp1yOAeHYYApWRcXWgIChTDfdVm1dQJkD
jFfitej8QffUzA+TQGSunb7rOcA2O2Ld0Xp7/R4upVqndqV7mGpxqfQU66SN2Cb2sOvHNYmqy6uO
pQEHgM0ElOeCspCLXmh5iS8IOfi62bN+N7Ji1iLClP7KI3LpUJ6akvKtrIpQAgDxhUcjAYy9taNm
7qpFvrm+aWsrkvx9lELDlccwExKUFIeHIXt3isoLx894dWxiyZ9AnwC1PgcOBb2oc38yU1k2ZS8Q
aaE75zw5qeM65iMPn1vgHKw1Fktt6TxY8CR4pYLiy5KdCWEKSkP6nOBBG0YQ16mftQlfLlDYYxN+
gzq7Yty20cdYeQXd6eCBqO9iYEhIuqXdjWp8coW5Rf2cT7vS8pOyePr7rT/9fdJ5tVijZ2aExAPj
8KnqduOG249681MkKynOZfMTNxLuFFrn6J/AxUlPBJ3ThsQmdoIjQpXJNh9B+eyyGKiS7JFZox8T
VHtFGeQVPHv+o0bfPvRy9svUD9nwraSDaw2eaj2uF/Pn8yVnX6c/TTrmrQZEwjBvAituRrXA5gdo
HKBtpTsvabGx0L/KdpXi51Hhl/+BKQ2VZ5iHBgOK3vLjjDHQMKHNnmMmUcXUBHTuMQCgrlzkJfd7
amTOU07Tg6Z2Soi0IrqQ70K4ptjaxUaPX3pzV4T32loR/zLtwbc+WZMUQhkbzSgBhYBnmQApWa6h
3w1Q/nTWnp1LjgMMPyjNWsiu0Is5XxbK9jhyFbytnnVQbd3z6SnGs8UgH/kapGzBbyBc/tYmgmLG
RcMH4sIYWzFgKkmfrYhDEhcj3NV9RNxMB953JZ1b+F5n1qTv1adalCsz6WCW7idWQac7BtuD4Vqa
Wxg/dCj/Qrb5uidY8PVnJqVvlkLMuTQ7mNS4Hqii9fvqVl07GAsf7MyI5G6mPk1DPlNDRn3hsvyA
PBjb6lIMC66NHGuLXwz3CT0pkI9hivr8cBRlauTGOO9h/pwM+z65E6WOMRrfjAKjfElSw4uB2iw/
E+sYTjtb535voJGmzigS8NaLaMND4HbaAGqNGCXGcFG3QUaRGW4V3/fO3wdBdIb+/Fxpa+Af21JL
8Pc5xjAczKwRvrXZz16hgf15/VNftjOgmXNqaz5+J+6AU+j+TXOWErKflek3ylsCgjZHuFm8V8eA
J5taPzok0KoHYR2KsfSY9uSY73kRb+u1EHSJRTn7NWiNnf+aRs3DXlXxaxxsM/iLo1sTaPlMdZtu
b5WRG/bvLR+2pvlQFn4//AcORGzGvwSfcsNRQU2gQXdu3oyHwXnRJgxQVYchXgmAi/frjxkZcaNM
oeI0CcyUzXvCez+qdyUrVy7xkt84rd5IfqOGEgEEkFG90em+G/+xuhdNB7fjgUU/K7pJ1O3KQZod
rBQ5IaqGxyCI/ihSeylz65wpHnpi4q3EEw+TuHnyaldBHh4GYwIc7E1HSUUgxVlZ5u9vcmEXSrAo
OKJLjDbx+ZGxC2XkYWUBL+8239qPItB/6n78WWF0zk32PHOjT7Q+38QtvRlXbC98R8j+QKwG0yCQ
Ff6d55zcnYwLFtrgZp1p1Sj1C7HthuD6ti58RQxOE8A+VBty9qp0PevCrgeWKAifLEEnCgihLUba
wEvnmokPX5SucdwuxOtTg7/rridrsrSSk3oIcWyM1M1T4KCS/dQeU32lDr60dycL+/04PbHTqdCA
NQoH7wklwlQiikkDkDv/4QOdGtGks1G3ZlnCc3sxNMic0NOdt56vtEkW4hhUe8E7PHPC4iRIsSWz
lKnQM5w/EAYem6r1dAaoQp8E1Syb2KUr+7YQys7MSbEhUfCEUFScuVz7zDCglmjEzZWA0QPFXq6J
Ma5Zk44fN1u0ZUtY0yyfpx9QdHENvhsy39Qes/br+llfCNOoXM2USKBnQaCWS5+2mTsMU2KZdwPW
y223yV+q7Xjg+yage8dTXhPPuI+O0ES7U36ABTeot+nRh8NxmyDyr/+Wy+N5/lOkbVbV0CpbW4FM
bcPw2DgIo8MYz0qcv7xrMAKyABQEMdp1ARIypwKdoAHr1cAZabQ+AyK4sJ9sZX99MZdOBHZmqh0o
yqGPLqc/6RRVap3ADiFfmR2gjDWxN61M3c56LOzei82VAHc5pz6XbU8sStuHd3VKwhAW9fsfiae/
N8EzgHHbNnj55bjTe/L0q2iCxMN4VoLBIdfwk2Pt5ofqOdpMgR6gtLdda7Bc3tPznyQd5VztKzIW
82aHAVhOOufQiO+O6ZdrUOiF1tSpJQwSSV7HUeu+nI/xhAkjFHnDMNnYIoxuQTWUbhKnMJE58erT
iK3oKSY03lqtk71c/+aXxANnnwCSFue/Qh1J1PcWfkXvcbwagK13AvEzV92H0a9BPJDg2twoO3vl
4ixuswHxGDrDMUA4dm425A7XCxXVZ8FuG0iB5Nojtb8Pps/4iidcPNUnlubbdRJBCjNVeTnXubMe
/IvAb4FtRYUERWXs4v6tMx4NsYJvW7yvJxYlV0+NEKK4Oizq9rbqg0mz0Y64D+v/0InCCfrT9ZD5
mI0hLodx7keotpdYwBYBRATmR9QCePsVGk9q8jI4d9CruX5mlr/dn2aLdHDDSE0jq5zXR3wwqbtc
ebCcoHQCtV+pPS+61z8LlJvgJOJQYa5gSTECjM/20wMZ368vZvkantiQgj9RlBqIsBhiK7NMdxUU
KGaLqQmcMIFyxmuXusq479ZkkxdWZoGSBQV8FLhQ35LOSBpj+pJmCXL79GiTh9x8L/4+40D18MSE
5FwTjC2m/YgaVVY+CO2Bd6+sAt7iXmtX3PhCyfLckuQzB4apG7QI8RB9zz4Mj5du7nbfgB/ZREf9
zmW9Z7jxxwE5z31z0FP360v9ka/UP36PsJ4n+HOxFA1AxEmwtsmN8REULnRo0QQmBCwWrrGlB/WD
5W72rdrmN2XsTYfha2g22kryuHAbzuxK/oW1KFLaHezS8CFXn1PmUeoZcOjpuPv7o3pmSjo0IIem
dm1hn2n+JZR365+4B4xldJv2lrBvJL2NwjXQ1oIvOzMpHaJcMYySplgdykk9eZ/ULXeO5VqvZ/4r
176ddIC6MWumkWJhDvkcuw9d8UPnicVPebILtRWfsrgiCopSkFzPNVTpAaq2fRP3PSqNBgoFHbpy
GIOM8qO+NgG6eMNP7BjncSfrO03PBOxE071m+mH90q3lKvOfkLcNBx4eZK6Tm3LCVgoaV1oIPQvM
0IHW9UtfqzQvG6AqBJpVDEDJz0qdojpgT9DVjIgOThjteVoleFw0AarxuTOFwS55yArAP7PHomcv
9VnVTxb0oa7fmqXvPXOZ/78Byb/HgmjDVBag5i4eVTTTtezezp/itXRu6XOfmpGOFU9Zh0iFdcTN
fiq/2cxNw5X7v+RpTk1IJyqOmgjQP6yEVt+U5DvonamCAtyYufkaReviVwE9D6UYz9KIPLJLM6Mn
jYr+mplgkr/2mmJtpHXNgrSYDMlKVc1dZYGQgDpQba5kYYsf5GQJ8/9/kvdxUaOG52AMQIlfE+NF
Hwcv7Ve+yKINyAnNsmYo+smtwSicSpYNaMFXw72i+LQ66sXX9eO7kL7OWtv/mpiP98kych41mVHD
RD3eCeq2jm9gnqu+ZcqurZkPvOnKfVnyxRrFxCF6FxARkeMophsI2vKoOsbjhlmNr1V4co2+Yh3h
n9kqhebioT4xJ61PmE4MiXmYo/zYk11if7N1f+Q7UDxe38jlb/VnXVLw7DvKumSCoXb4YaVbBk57
Y+XILa4FTaxZnGzuFEthjDKngNIMCvJ6/dLXr0m8NyKM4j2n6UrGtWLIljJw1vZtUTA4fnXcdcUL
sta89jrMZVl/i/TC6I72Z0UyYi7SKAYLMfDmWfGbkoP3kyeBszZ4vuihHQgnQIQd0jXyiVMhZ5FC
WBlHHEy+0MsCBEptoRW5kiEuepwTM9JJIyJNSRzBjKY+Kso7W8OxLL0kZsVZfGKKyRUk9udXtUqt
tAznQQE2FUB+xzc0zXw90XbAs9+o/d1Qlpgl0UoGXp5mBSm60BJBlcDEdLs958BQnjo3npZ6YlMx
wRXdkZtii5KvryouGrfgRnHBGpe6w4rJ3/0HOf04NTl7khPXBE/RgnIIJrVtuU+eXso9WCzIm+Mx
v/5C9WAb35FH8kP3FCA+XOXz+n1eOjWgdtMdE0Jo+EfabaEXjj6VuGwDva+AqTTTXa9g5mt/3cyS
28Acxpw/oDILNPD5ImPR6VNDcQMqstXCf7rxfgTW+bqNhRGrGUT2rxFTus9Aj7WQ+YaRtvYwQuMD
/B/a3w1765geyAan8ikFoUC+crmXLsSpVan0E406mraz1aa8SYCzqo236+ta/EQ2LgLuNlAlcn2C
a8ANTzUuhADLR+sZQOBswYSiMY/ZmSU8E/IEhX/d5lK81DE5STA5D/FCOXMZ9Ansg8Dne6EwytGF
fGEKrq9aYZ6dCLo1ew2s/U2d3CoiRG1vLMj2+g9YPDB/Fm1I3xIN5Caj86JZ9VHYe0a/t+3muoll
T3NiQ/pyDAA2Vk+wQaw9CE1cIPMwfPKQi4cJJeIm9CsFlFzBdatLQQdAeGjnISbMLfLzm5DnCtXb
HEYNpFK5HjBcutDJXSX/ppUridXiyZk7hKjwo8qvzpt84lrUQm87x2nRMuOJD2IFsGAK5sa5hjxx
lRZm8YudGJt/zImxqSrzcGDQh1Hrh9HwRf+a0ZUvtrh3DggaZ95ntC4kL6IADp6XeY8PxkrIYiuu
TT/wsMYMHiTOYnPFnyzegT/WZPoXZjGBGRgsaEzAtE6/T/w9cqbHolRv1JIiVwBKwFgbMryMQAjf
M18uBKQwu2aa0hqrFOB6ZCWVV46bwbgHwrkDvQqIfrwOLAntLXxZS78o5y40V31irr0oLj7jbB/a
FXRu7xLNkeyHSgntKtFhLE479Mkvgz3G0UrMuRwSPbNxUbMfbTM0LQ4bjWM8AtTlFq3hDeqv1ISQ
Vart9KT8IaLxe9oqrtaSfZ2tyU9fpOfSL5CuPtilhJVT/IJ5yNLBaEPT3NWxuLHE4JvIzsdkVQR+
jqRncR4miQWiBmztAuCB5TNSgBiVp9QY/N8qALC/t9NMlKKOvXiKza5+ZKpiFhvNrMErE5p2FB1J
ZGQ7u646fdPmhnpIHdqvPbovIhh+2ZxxoZgzD7bKwA9r6Kqh0o0STHXmVpnopk7+OmucTVgAYQGs
sTD92VlFNtoI+YDKRnumUU/rmpWQdeHsZhOgBLBQLZrzXymTUduRORNa0F5dFDuNRa4yHHmiQZzh
7+kOEBYJ5GIxlobH78V+VWmeQbwYVKkpdOegQlU5B7N6jNZCxdKKUM4BywHyJkwjSKECmFujwSwG
vkuh3hD1l8rYrhlUKN6ZykpUWrySyLaRQGG+eZ6zOPfeGpDiRmxn8zTsXdi/DubkqvGO5JlXVPdK
9Wq1N615KLrX2Fp57i1dxVPLUv7blRpPYp5XeIXd2uyWlHuNKJ6p39nxK5lWIuJljohTMtM34Hmh
A/woKzKnRhwVo1qBExwDBEalPY3di9PVQRRVmzoVrtD7W1XNjlShh4aE368H/6W1gk/E0SCciNnk
31/hJEaCPc9s2VBWHvrG30YzdrVK3zgp9WKuvuOw3ojIWLkWyyumuH2ahUkVKOaef1llGPU4jLDi
ITNfBk09KCPxByLQyrOio0V6d8ycg1rrnhl+FsZ/ANfC7WGvMa2BNqUtBxQ9jIndCdyWqjnS2hXN
nvYA9wLEjkISdQLqbJ1wk+vQC4D4BbAsa598ThVlx4sR8HkKHK9iTX59cycJm1aFY+jTPSlAWGYC
hqp8xfANlrLLx70R3g699/dfGpIsOgBIGLlGtne+61CKB9XkHGAA+EuPmeAFNN1EfYvaxvPUJnd2
GoL32REr8zFLLsMBcgDCyZi/vFCTIDov8wQ8T57BUAVooSFmjffJ0LsqiVY6ABfJGLKDmYQFowcm
pGZlMpSwNrhqV4DSduYvp2m3gC/6ompcR/C9jSb49f28TNZnc2hIQZsPRtHvPt9QaI62bTajE5D6
PA+gsKNa4VVqFhDKgHh/6BzV69pwE5E1eZqFPT2zLH1KpbJS1iuw3IQPfZh6ouTI1qMNICJrd1W7
PKowheBlgD1gVqM9X6QygqnMKeAfxKQfjCR1EfmPsRL5es2DrDCASIg3FX2arPhm6q1to66RhS0u
dh7tnoEaM1z7/BeUE6jm4hKLnZQfwrxtFGCSxBNULv7+fmBy3EKFD8M40EuTVtrSImxwJ5HmkvbA
aRfAVWPsjvxSSrFTimGPx8R25QgtnliMLuJNC1igKleWjNq2S6rAZpbszWqXmAcSbXm+M1QIouzi
yS/sN1M5ls5GS18VPHtFvzPt+3atxLUQBcAMDGZ7OOQZ7iul2K3uDLEy4nek0E/Ltob+Ypu3lIde
Ft84ubm5vuzFL/rHmlwV6YaRJSmD/y+rzhPqG2tifxiA91lzeUvbq1EkeL+Js1DSOj86IZB0fdtO
oEBRQeunJF7qtE8lqW9iPXsaHP54fV1LKQuegiC8QL0O6HfZrzfqoCZQqa8wCzhCX7V262YDEiPX
qG/LwoOQZpg8heW3hCYeRjiuGzcWLuqp7fkinwTyrOuJyiHgBiRw5E1heiTxGmvhwkMM3QMAyy30
EAyMvJ6b6Jq6jmlIwcKMSXSatp6pjsgCk/31lSyQX4CYAMF55i6CBqLcnTRbw+xAMwX3xp1qm0Sx
ATb+AphPGjl+Zw75FmAwsMhZMI5htmbEqGocjUgMI/NVQbDZd1UxrnjChbM0M5ngX4ylw9tLbgjT
1EYx2ngsVVnTWh4eQeGRxhmYOB0tR25vcz27MZUwXeNSme+elCyg44AUDUReqqXKPQEryay2QnkB
8luBxu96i/naZGEwsfZy+lE04PBf+wALTv/MpPShk7Z0+m6ASZsOPqtfHa566lAEhpI9ABwB0AM0
cJHZDG6uqdvccbw+1FbaOpcoMYRXc/6HzLq3GC0/P23FiCQtbXGZuJ64XY5iGIS0mfnZ6eLGUAsv
zBDwjA8nsVA74lujhVobKXdJ8cCptctM4Ybgdk2t5Cak1jbWFHeoVwu8S7fOhOSJoeOJhxKJdCq6
pk2j0cGtKzuKbO7QZu9p6KLTFTbRa2rUeyN5Jw1G30H/rAEtmaYcrMxrkO+li4nrOINpUakx5dCF
CwCI/ITEJ9EV4SUGGXbcLEpPb/jK02jZEt6ZFPPOeANKJ4NgHDZv55JBamg7SuJd0+WBldsrgXEp
QtiAPs+D7+CWkj3AoOoKGHWL2qMxKoMNdEQ/k6raGGtsb4seGwNEKH4CVg5KFOmQlWNipiJltVex
MNSCOFGLjalygcRNwYwYHe030hKyK4DEPDZ2Q47U4uTGKGtID4J8byWCLKwbT10CPAH6mfjP7IRO
nDjeYh1PJxB15cn4nuToySn8VijqnjZrgLnF9BUgNsR71PRmio9zW5VSY9YqRGOi4W6XHMPqs1W+
NBHYxrupbVHORHP4umO/bCzN5bsTk/PyT5aXpC3YjjOYhBaWz99QEHn6CW5GvG3d9gZQUPfhEP8D
fg/P9osVd7Kws2empZ0d45o3TtrVXlp+Zyqm53OI29z3ulh5FSyEiTM7c6Z1ssSwCNWqaWFH0XJQ
CCle5gyeMjR7KIi7uhKvbOlS4na6o1Li1uvATSQ9djQX7xMf3Kl+7pMnVfGrEJNDa8A08js1k4IR
ahRIcgCmh6yZHAWntEjtUkfqhsqa3YJBcBj4tmFopAXwDNaBC43pQeTYzmYsBP+m1lx7UExn1A/C
LjDt3ddk2FiZDmBOi/pbtDGmcXzUxgqjrvqk6/kDnCzbYoLasHdJmA0fGRkqzMCOkR7EUwRvH9Eo
u2mYI3pf47EBYgurq+JgMBV+yFV0SJL5duqlFipe0ark0xFqs9OaPht9tXCUxO/itLS9Zgjpnamw
1HQJofWDHhnqC9NI/m6qBVXBtEUnPB7Bfq16RkJCzY0rke7botfxHBqdzCd2zPEbaHvX2aFuQoZK
iT4IT2ofxXT+rDMdo8loAfZBmwr1B3qdcGmGmliQVCtA/rYxY6Ydor4aClfUc4cZBORmDG53pdjX
cC9QOSW54WOKTt05TMMAsMhbbQJ2fECDJh1KBg+sjt2hz2IHGg9RSj8rAjDK2NrOVxbVZF/oTgLy
NXX0nRws2weIloCbQ4wd9q3CJrtRk4INjtltC2IEYYWeGWtwgH2hWdltErYxSLd5an4VTig+SCJG
6kEug//CfGT5XCXVFLomA8uvoIrzlZvY1Ce7sqM7TgaARqMxr3S3B12MISYWdBwwVkQyBMweiPeu
DLXBi2uxL0SbHqa+L/eommp7VQz0gw01mFi0Mi6qDW9wrhQ+6OXBNEe9uC3NigYa5Ckjn+dteaNX
XXirarXCd2NJ7AiCwqoCqnWcWMhDa9W7xscQ9GIOpnY9Pk4M2nu26VSP9ZDGNxYfdcND741Nbjkw
hn5+VzXQxcviaJPGfXOnmBN5NviQgFmRdRM4yPVKIw+12ZV10PakjdB55Ppx6LUm0PGi+tk5I4hz
LKs00YHVrGLlvboYu1AhB1vu7MMv2Ek4FzgzRY1YrM58TNuY3Wr99yy509EGSnd69cUnf9SPFnjq
rjvyJdN4IqNgSB0ET7BWnXu5qhMOazKkPSIxj03X3ZnRZwauSzOrtxrMQXtuU2n9DQOit8F4iTDW
sDMLjg90OsAYYOATvEByU6pU1KmIkRh7rUJczduax7Y3cBdVL07KzfXlLvh0HTOSFhIrDczWcr2S
KLnZEKGgXtm6lnVXF5YHbYMxfAn1NUHcpWWhUjbzws4tWbmEVY89nCUDx3/YGKiNMqM6EHVocxcT
TuC9h+9o/SkiGWStWqvvV77rQpA8Sz+k4JUrGG1VLKQfbGA7ykxogOMTA4gb6Q/Xt3RhnaDpNhzU
9QHHhnLK+QHSh9HhdARvVdqVQQj2JV9Tqmdl6IPULgIKRNswrEEbF3L1M5tS9mGDpjHuUtjM294t
uY40/fn6qhayYxCVIQ/HYwDNdHlOLKydxGjGBg0fE6w9JWbUBw5RhBVWtMW9+2NFfhCWcdp2U9+C
sL91EEqVb0kGrZPS8hQ739iRse0iZfvXCwNMHNOKuGxg7Jc/l9DHJoEEH4IXWBwatUV6Ee7zhPx9
kgYWKbCUQpwaNRu52CjQd6B1DMmNlIiAmzvQjCGPegFE7fpylt6WQKfhsYQrhnRN9h4j2Ij1Okpq
KCL1/TsbMhuV9xFKcZ7ocugtADiFXxGn2Ti5Vm+Eljsi9fgRdm3HIPkYZccyIvZN3HTOLo6sOAjD
OrqJk14JiJF3qFA2Vhb6meirhyG3KHM13gGKcn0ZS5WBk+Mml5sqAYblKQNHAIb4rPyBhl/asE+g
85o/xMWz1f1z3dyidzg5d3PV4CS1TUWiAdgFc3F4S4cdxpQn/s1Yg5wu3tITK/q5lcREYVufTze3
UUTrU9R2sngNfbz0+ME5Q0VFw+AGHND8K07W4nRJaaoth9SkhaJqPGEEBXQz049YL10S/+iLWae1
MMhKur7gIM7MSm4va8pC4ynMtmYf1AWGl8dt3q4YWdpBFbIa0O5WQeslP+xErjdjp+JN26GdF+nx
fRatIYPWTEiulFQcsTKCiaLIcDfC+FETa2pyC3sFR0PQOwdF09yoO/9EHFozXd5gRp2q9VPZKB9R
mG+KsF55ci9dolMz0qluk5xbgsLMPKea31eiQAZxCy6o3An07q2wVlzpQjKBZWFJoEadiXGkI1Aw
NFkKE8U7MUIiqhL36axbNBgHqJ+CM29NoWzRHMXfBKvoPIQgmUsni1ktwXs0RFOKTHlgMsvXalAt
6fFtvYY0XgpNGNX515p0Llg3DEo6whpX7qe+cTXts8luhbmJ0ciG9NN1h7T06YiFySAMIjj2BY+U
kSXaFPcTrFn/GHbg2Nuh/8r/R9p17UiuI8svEiCJsq8yZbpMezP9Ioxree/19Rtq7E6rWLwiZu7B
HpwFBpiopMhkMk1E9GT2nlO2vwY01K8DshZTRSEKKXBMUiOTf7klFTKgvOjHJThhBlfNPbAjJMpg
tXFkj4E+2q3W/lhHZB0CdOiYaP9BXwehKaHSYMjNXC9Qqs59Sxq0W99Xt9C7Cv7BMjx8ZmY+hC4a
zcFsjKMe4qxloCRxu+kAdVpwjLpBhWcPr5+MtYiLfDYdJBEPCd8pQZCpV2+5KFp5+DxqmBPxdiOv
rHWdcEKbO4qG/2vPo4XJqswolWRCe950Kwa2/5Aha4eo7Gy60zm0w73/ZG4hwQ0JBAd3+Dnf84aU
rhwl9QMo75L4pSD7En5ACta3eeKi4w3tMghQLm2kLkxdEFNhiNAUOGykjfoYPAWB0znKDZIohzKy
psDWb2z/G7o5LBBOb9b359XH/LQPzh7PorkoRJ2INAVdPaJq9I5GH2QSrKm3kAcxs2eVxwTLQ6JW
EqwXQ1DPzZytCMZjiJyZNgnvuw60KN/+xSYcubmNYB6QuzzlDajpSKMN6MID8ZDenKvS7owncFN2
OBXrUFfHG8v3yUypE6TUoCt+CaVB0ywk6bw/1c6NIQBbthhkk1/WUa6f6xQM5ZbDQIhyuQKMsPNO
+XdU0IcHBeX7Y++okHiz0Oeyjjj/hRdpwk9AsAni3fxJEHtpV446OqSaRoyZ6d8j8jGglld6t7XG
6S1h7Yk5gP/kiEb7G7X72rrt/SrAl/KFY+vvRfmc9Ac5v281zpPrs65xZdACidp9YqrmbdDMe0Iq
tlNlHqIGHFkkI6j+Fa0jddCgz8utjKTgUNe/CvXtHxYUFooghkYrHM0y01bGNDXmvKAVdEQExfFL
t0Gbsf+xjsPckAuc+YJfxMWGICQg/hGxosYhUg9KtBF4XZGfRJfXa/llC3W+UmlEaIBQxBbvtXtp
H3SWfF//xiBis9MeG90Rnj3fmuzQweCdu27eVcQw78sv8wjVwx8PWoGMOZZx6F6RgbDKYRcNKNWT
jxEkHfJ4FsluHZF5EsDmjo4ASA5K9BbVjVHuJQ8LmoLwAxK8mvQRjI4v8xJHzKMAxgEDBHeoldKt
DukYtnKE0rgdQ7or+l6ET0Lv1sWtyhvpZho0zw/OCTFk3qgzl7R+DcELGSchEfZa9WGY3U8zQUND
VXJONw+JOnNV4oWjVwGpl+9NA8W/V1LrNsgrOZuCeYMqC5OoGxRDiuhc8ySYVBqnqcstolV2l0XP
qPk/VHF7DEWIFwVPcgGNreAOOQVLCCe3N74pyG2OaISatNDWy2ivdMH+H/bP4rfNAcbiQLYJ4nWl
xG+TSqc23UI5iQGmrh7WUa7i9vlcaOiWwLQEasj0sLZfmr0sdSBvM4b3pP3oOhta5WJ5MxZ2/2sd
isnnsMSiPmuQ4h7E2Bemk9zsDRNmt+BShM6J4zcOwjFImtjoaMt/8FQ/WJGYMne4gioODe869ZGV
MZJ6I54PyHCbS7d1wxvOYG7XBQD1pWIiFGNcAqDUEicix7FxkpJsOl5vPNNFL3DmP1/sCF3Ou1Rr
gaOG72E6WSpm8eIf6x+J6U0WGLOtCwxBEVC3mTHGNrWi+G0ofDuGJHvUPhg8Hh/muoHpXPnsPQMd
1iVW73cYkRuBVUGdGlCYPhAxesFJLTJ3+AKFutiCqu7BgwDPH+DIapHboEsjd1sRWbONYjytLx/z
mlmAUTcctGt7Is3KGaF48kDaWYM3dGNKT4GPYvuuDL+tw3FWkO6ny/AEkNXxMzh4a/PtgAFN8uSL
zjoK+95GWDxLgaB/mH64KcVIpoDM93Z60Dfdm+j6lhhBVNca7zKrvlO32mPrfIciLyeaZO74L2A6
4S0VedxmOYBrwdhOUuyUWnPyGp3japkeYgFD3WxqCFIMLwJMAH26MIAY7itnBa/6vmc3u0CgXF9J
SBorLRAm+UNBX2BZ7XrzRVEe5PI1AJGfIN0YOe92Y57lBSjl+IagEzUlBqha4DbDkDKicScOAwuP
H4fov1podAXZQ6vhBWJ+G8LAFtrXXMyeOqh5lBFaqJT+eX0hmBt28ZMoVylAg1rFyFFioxyDibnH
ogCb7kPFq1qwPii41kHLiEalWezp0rOkRZN2Oaaq7EZ2whF6h9PE2ZnMl9UC4uroqaFv5JgBtP1z
7A6Q3rS8Tfg8bdtN/AuZciSG1leOC0htUi330Y4wMzJGx/Yj23s3HSY0LJSZpg/RktFRs1kHZH2q
pYHUljX9WKvS0MAadq+D6Az6vaS/qX9deMTBWKJQe9SLsB1ICavG5PcAVSo/tprhvTE/1o1hORJQ
0cy9pSqEL2gPpvV5HYHUCsE4pobx4FCVzfT3cnuzLV8gtLcy5EJEAwVA5uJ36j+apWNG90Zl1dGh
ziOngKTaulmsu22JSO0JUfZNiIYAUSs3im+3Ms64bI3Zsf8VZzwGGc4a6tSGMMy2Q1c1wIT8KW6d
oXsmnOuMRV2IFCtq+/hIGI6hm4yaRlCqsUU3jFrVTzqECXbDKG/0cnozcym24t7ot0NdjU7od/KN
oSVvfV5i9jxyzfCniikqNe03ZJgaTgzB8qRgzUCeSxPhxul6mym3SiDmSEEZnYBB2xCyTB7mLr5H
mtXwJK1Zy7zEopa58nNRSNFcaRdlb4EezZ6qnwqPho91uJcg1LFDSOQbYwuQDPKwvS85edKdUyG2
pn9inPrU050VS9DQO9u7iCgR9hlB7Q+4+iRHHWIryL6vHwLmx5kFe/8LMNu6ABAjNIfrKQB8CXSX
4LombWh53UuuuFLG6xtl3SxQCdMNQ0ePBhpRLsFaQxnFcFBmfqD3ov9Z9pt1Y1hff/n3U8aUQavo
vkfwIkX61ie1E+hPzcDrIGIt2RJl/vPFkmUYvPRSUOPbebTv1K0nuorUoakcL9zHf7AHOkrodsJt
DM6IS6SkT3PDmEm60apvl/WGYCxK1jl+g/lRvkA+a75Lc1Svk2sRIB7I1A19i2YPjqNlnRcdpKZE
xlYGIQtlRlaBRHaIcE2RcjdBIjpDr9hD9C/kbAuUaxFfFRUDGXbI/iaVPgboq61/jesBC1xR6G2D
egXe/KCTpuxoWxX+ZQSCBlaJTNkjt6C1GMrbQnvT8PZF9YoTGjdbtEiAHNBR8cpc/wXshfzzAzQq
Dwe99KhCT9ucTg3syrA87Tmv3wbeIAPzGH3ZSY/W+mIo5VINOyUJ8wq4G5JHkxe6MA8RKmeYrEQX
JWYcL7e2N5Ja7iIkaDL5Ra0e1XAvZvu8diNe7pJ1y6NR4Q8Q7RPkfPSjAOkwZBHl/tT3z6OwU5q3
Kt0pPJoOeb5e6BztEoxyDUputhUaThH2tda00R9NK7TGyEKd7u5ovb5OtuUeXVezdoRX52Ge4oWZ
1EO9z6MsGXUgR+hwnTD2V4Sca5xJa7o0jtr+UdpHpj8Agty2qVM/CLZwFuxy6590t3TKfWG71uD6
j72TPStH3+G9Z5kv6cUPoLd/ZlRaMAnYM8a79Oif8xeIMDZW9PhbeK/vpPub1sGUyIk398zZQPRp
yOUBzWkGUOU0gA406EqORnssG0eJ3xPtbxv84GKMWW4NA4WYLaCnNiffVJJ2dsZDnG9CWbZbXd23
U7WrJRMKU4PVVAWHt4rp1gwCwj5oJ0voGKHCGdJ4YeglCE3z0PaIaIEOhWB2qBFuvXKvGlbo/Uas
bEXlOZaPeuw03HlO1gN/+Qvmzb24ggSj6qSwwy/w87M8oFMT1B2bIjkF/qnC/ooePDx4113pdSvT
vNIKVOBQ15DnPohLTPDsNU3YmnjUgNi8V1BpvguLO6E6BBokvzWI6+SxBREZDuz819IeApQFuD2g
uYFGFspDJIaRpZkGWBP0LL+KeKpRSjH7Qzugdz2rZ7pcMIxuSwhYQKE9IniQyD0eqcYk4peBsalr
+3+hApyLgZjSgxgDGpMvl6KNIAZeyT5mw6qHmrwm6PEMMQexbjnr7lqCzK5z8Y3lbBqb1AtSWxFc
I7jRjFuES6DdWEdhucElCvVVk3HSO0GEKXhnWHqJZlUe6yjPDmqveqKUipkEBDW+71NkDYEBjfGA
16DAuiBNKOqieXo+mHSwERtiXhZVlNqCX71EunlXScKZaMPB0NptLTe79YVj3flQ10aGH7qIUJGg
nHuJtGtmTrNiiphbWfNWGh8F2iDWQZhf5wuEDjUHlBCV3oSwiFG3dqVgPoQXajKEmeZpPnSCo90W
RV/6sZn7vednHuwIQqtMrfRDuA0Pw6HYZAc8bsKj7va4KiZXOwc36n7dPGa5GxNo6O5HRxBa76hF
lJAoMcoaeyMP7M60cEEd41PZP8b72Im26FFYx2Nuka9zSyfq1BgCl34Tpkj/QKvH/9lC6TA2f2XF
HVc1gLk9vqDohJ2kjEYfhrBs8BMnjKZjOASOPPSc2iVzg3xtevqGj9MwUicPFnVqux2k4X7C9be+
aExLMLsHDqe5g55WH9IkT+38FBB18ZNAVykO3N7/to7BaqBC+yVapFG7hrquTnn5VEsqtJJCVLS3
p415VGz/xv9d7YJX/774gcQjeQCBivwLsoFzzR5tatk+fl3/DQw7L34CFRC2Wu2rpVCktliPnoJm
U1G8g7xypDtKBmoRdx2NlWA1JBXNTHidyHN38KV7F0nikU6BxQoGhyIBl5d69NC81epo0LGLKbaM
dqYhuiNVs8FUF+coMIK0C3jqdhE7OYq1uMJXVTYCSlOQ4u0wuVXaRLwVBU4kzIodLtCoW6aGCEMc
h0Aj5KFBumFC2z2Y0/XgpSW42JGAO3rNP1xtF6DUxaOOpqJgTBB9tsVt4fcI8nnPS9bz5QJi3lOL
O9onRp4KCewShHtP3dSGSwLfUcST6r3F84CgYFW/SCpgtAszv6+YqJhZdpHVsXUQjoaHXvsp+t/G
8snoeFRd7DXXVBledd5jNKEr9EPSMhzw29riJYXKa/ddnTZ9YWzT6kmZHGw+8E1zJUUYp8jAPDEq
IXNx/YqLjIRqngQGFn28EX8r30pwTe9KR7XjJ7D3HaR96fYi6GQ5h4nh2PGMF5FtQHsu3CH1HYJI
aDJBxtkdNqMrf/feZXeCAhDm+fzf2VnbpLcmdvY+uuddn0xzVVD2gn8NyX769hRHxSslaIzY3mBF
5EUDXUSzWTeOaRueNmDTRkpTpwXvEkEkA2ZgcVJlstWHn5j3Hf3aHrLtEG3XoRih2szK8geKOjEl
+DENLQdUIDmJABLlnZltR51jEOPOukChPhaE5uapPqAY8XaQb2uDx5bA/CgLM2YzF6eyj9RcLkIA
RLKt+c9htwl4QwOsyGXmjEM5ZO77vZJOCIJKqMIOdP16KLrQn7AMyU3jHxjGCaUjgaxGvAEdFaR0
eGTXrHN9gUzdUwJJoB1MZqGA8r5FWTxFK8sPJAcn1CkKp0KRjpfeYkJigkAGh9rcJE6/wSQz8hLS
oVCCLE1SP+WQmAI/ZQzOuLG1IhCLCSPeD876ZmR8xXls4Q8obadoRGM88+Bm012u3YnShzb8XIdg
XIIXEFT4WXn+RMoBEL5hi6NV6Za290ESMBqc2/azb5J6xS6R6GJd3TUqeHOARIr+SW3Lm8ibWeAi
MAuPWEjiNOSjSt406RGviVI7pkMAei/03RiWGEeWoQb7sNMw6145vvYseyJISn+GEIZCE6XVqdnd
0Ku3EXTd1heI4RAufjYdpIRdIKk1fnaHfIacb3rpxUS/ZOauwzC/A3Ro0VNognqGzm36SuAVmGdE
2l6blJfQNNN3H9sQkscKCfAMUeHZm0wDtZqI+fO/f2SpUBDDGZbmUSY4P8pdJGUKGbUQHVvJYy4e
soRj3fVGxt+v43IChAqm0fnPF+4o7UAq6kX4+2sUajF0iznqeGOKb+tryOguBAwad5EpQZ0OWJcw
c8OHmqvQi0nCh3muPt6IZDv4jub7YHS+VSen7CzdPDZ2+aQqVmPbsqUWm4nnGlnmapgzR9gxc//T
nahNUEjRKMPcMv+dx9qxGYXt2Mq8TunraxEsRfgHk70aCmN0lrFJMqlMmhJJuNFSn8Rt54gv6Y13
1E9qZTeWfkp/ZXZ6SG54ynOfXDuXZxnIYE8RwT2B8Sq6R3oSxVYoRDjgXtOmwBLwvP6Q0G54wPj/
zFScNOjlb2be4jAn9X0+JBAKmlKpIo4Uhvkd6B4QY/tJHUJ8yaw1h4DVyO3rqkOHvNammQVODx/D
7GUcPHl6Wz/1U45vR8TY2MlexLuP541xZQ96vUEkhnwmxnIuN07ZpommRBUq7YqP3Eyht25iJpKt
C4ZhlXJ6HKsEIXoCPRrEWbx2xusZWQRuGAnCWwgFr+sxCMlL0Gde4fBHe/nd+06s4iggR23ayh48
5G8dUtQ7TKBn1k16q5zB28IJR6593AX+5+W3OJ6CBII20QR+nnz42sELt533qqac0Ip5Kr6s/Iwn
FiggLOgidRbCMOqHGIweFZQ4ped1F8A6EpjTRYctKH1mnvXLD9nW4McvSDcPARV3cqueApNsNW/C
FZ1bhuBxLujrOA79whigBl826EWvmMpAlCH4UguTMP4E+XDZkgNOrZ2JgHwzoixtvhZoz+nlsiwH
cwigaxtTwbRdxZEwYC7ZAoEKFccSHSbg2Eb5IL/vPDBLPorRwYxBx8Kb2b++47Ba5qy+imwXeF4o
99x6XQUBrB7bfDpjHEAsd17gZr2lggKX22k+v6fpI70AuyJwR2RTZfM4WFU6qXzqx21augYYQ/2d
pmwG4uT1bRpiun5ngMRjfRcy5HUvLKWH4TwhnWcaAV6e63txsIRn0x7dfvsrOanOCYxugaNvX6Wd
5e8LS8JAC3iarMwGr5mbojOX83NYB2+5FPLlocDYMjq+5nUXy2OFiqa58wOOB2E50CUEld0oAtPz
pHn6r02cdtjLaHmcnL5BZXEjGHbNpfVlHgswshDkq7CZ6NTRkMWxkqGL1PaLTd3cidObHO2M+nbE
CF7z2yD7RHkvBLAbZ7Gdi99r9a+Tjjj0SLCrOjrc8SCgjqVXan7UEtibQg4V+h9WJ3O8JctCdOej
ARh80ZhEohDEqShiWZtbZAkUYdIT6C4524KRf4MRKGOBBQ2SCoQ+j1UpiKUXY2AGOgOedkjHB8nc
CfHJb9xcc3wztsoajW74H6d8yHIEC2D6bMZ65zddB2AMq5nCViI/ouYsjc91cSP9fQ//hZH0UYxG
uKJiNrIAyXc9fi8m+UYIQmf9xPMsoo9YmSXaOA9zBYRY2nSbZAe8RDzth9js0OjMQWMd6OX6Uaet
RdteHYuzTei90t/r5ibqv60bxLoVIDcjzup1GGanXwRFoVZV2UA9xPAUtKxU4e+wA69jn0+jGwz+
5EJWlsetyFrEOU2HAiu63kF7eOmnBiEgoTk34qXxY9OAjN4WxOdcskYTpFtP6/YxlhD0/eCCByU8
+BxpYnKl7aRc0IDVmEj8yor2VDTatEn0cOQcM4ZrnMlPUGHEw24m4rm0yhc9PHyhAmmHWWhJY3j2
8zsMM50FqbgpyDkQycZQER6v23f1/ZBWR2HOQDyJMRxwml6i5sST0VSe4fyi/ytvv5WfbDLhPmv9
G+S99+toV1+OQpv/fBHaITyKtLYEWlfuBek5qm7UPrifqh60C5FFjJDjHHnWUWuapVMXhRXwknrY
pDq5K7QaOkWJGzbRecjBOLhu31WAfGkf3SdmNHKi62EO+6QGec6nqv4o9V8DbzbsOqVG4VDJhsbw
wqjIgNOY8nsdR4FVRZlwgL74UU5TaCsPgwa66gF6CRC6cBu5+xCaIua4F561lDOrQ2OUpNnaStjI
hlOgJbbFKM/ApTxnfkYIIWB/Ih0KSuXLbQOlhFQ2R3zGoDil5WaI7+GqLa16DXgVeOYGXSApl0i9
oJvZNADJlF9QSAIxYoZuK3C5t7Fh+T3vzDNXEDSnSIeDBwTpiEs4ReiTJgSrnd2UQAolJ8UBbyb5
pGFq+h+25gJq/imLoxdVcSEWBFCFLj0aYKWLVGQie21fqTxZyyufOe/OBRTlU+pIyDK5wSIqvnkP
Mln0vrc/FKPmWMQ+BQscyptECqrxfVDUGEB1yeRk4BGTg8LJsDfK5Amz2ClEujCRzQsVeF+N8iqx
HgxtXmEpS4LkkGzmVlK16IHPnT5TeS7lejjzczXBTCNBjGRe2MsPV6Z5MRNE1hDeGX4nhWSjYerW
GPx9k4ZvXpYi21i3HxFIQWIzOwaGiH6R2olKz0Gp+FXB3Oz6RprxLh5Ml7+HrqN3gp4Vffu56iBm
EivbUDorCTSwr2wEzQFHT1H3/+BpcPuidoC8C659akcJeaKSIavwpcUcMhWZ7ir56ExF5eBK4bxz
r1P4MHAJRm2rpBNyA1TbNUZSDqQ7gMlRCY996uT6M6hOE/M1QPFgfU2vM5IUJvWR03JqMDIITEW6
ycLbtMFCFk4TPcYIE1tHyU++uIsjtwZ5XXMajZ3U3wTNgx4ivjqEPq/jk3WCF0tAC+sJAuRgSIKf
U6v+ex/XvzQ53haD97evo0+r0YmI1u1Z+JpyfxJCbRLmgIl0tGRo2Tfk++7XV5Z1dSAf8geCcnum
TzQP0zdY2Ki2auVQ4/KfhDspfvFETgqGB0VtUs1sZgVXHIwKMoFBel8L5abQQUCf4WHLWTn2B/oy
i9qjTR14aYJ+IBuOCDzwji+gmU/hiLewQWYKc6QbkfKnDIoH0whrAacurtHLEgUg8/cOBck4n4h1
54LJ8A8MZUsVJrlXTnVtT9lpqJ40oX6rs3OeNBsNKZEANOGcKI15cSwRqdM2QcZMjBogthmobvOd
+RvGkfNYWDehYE9gjer+nrAUTmWWTvukagZl6aUXbxCHNu2AtRT95hihXUvQezdpzhhBbgiHEf66
63Y+VwswKoopEj/z1RD2hQVxBxD2BimaqYvK9opN50uW1GGs5CU37zHtCvnfVrISHicFe40Xv4E6
2342JcgWw2BNs0zvfVAeQLaYNhAswA0G2Y2+sgzltta/rZ93Li514CHfEugoEOAUoi8IlQexu8/B
KiJvCjAIC0lqFRoonxRHQmSwDs08LguLqeOSpZ0QZSOQC1QFxO5m0oZtx3vRzJ+Ovn1RKoKzROCE
HCkV+Qs9NAUEv61teRIdMCbg1dS0b+uGfMbTayBUYN+bVaObQ1PbknkLRrVGfjXNbSUcU+UMlka7
fDXlbd2cjfxnY3IWkekMFvZR50QoY0XoTECTpAElo2hNoE0JMNIAGmHN3BWCzquqsOIZSI+pEBJH
URVcp5cnUy2ySPQnIArF09idGtPSw41X9FZCSqttdvzx76uW9Pl4fiHSt2tnyEk9ZkDs9G0ju1p+
N8YTBuNyJwtmBiPMpRaojfGmVZj7k0CxCa2baDyiR20x3hNn6oCSXy4c6+E+9k6Zv1/fOczd+QVB
1+79NivzeZTJLiGMBH0Gp094hH8cK+g2olTyeiGZrVBRzq/i3PHHQxD8XreDHQMqECqaBa6gvkZt
Q9GXklAwgJLEwTf8/61UGbtKL9zIm8BzTra9dp+hvoTAl8eJzDwBC2jKeU9Vmk5oYAC09FIMgWUm
ndWH7b71vpH+vS55aofM/b/Amxd88TAs0bYQ9d28oOa0JdOwBae9W+SylZrdrV9qW3HmXkh4vKs8
Myk/nQ7dQMQZVjaFF8H70SVlAAbMcZOTd6lL3V4ueO9F5tZBof1zrh0tutRHbQMlNZsJKxvK40aW
ByhHFqcQ7GGGMZ0j6TmUxt0ART5LH8MCcTaaaU3hVYxNy6i9ba7xRkqZp2Um3JbQGQXWdsrzKOhZ
byPVqOypHLaJ3D4MAeEcSGZM+gdCE6mpvq7Ag3QKAEFaq1fPeLxE8dZQMIrNCUhZb2IEN/+1BW+H
y10ktKqemoOOEANyBSFa/FpUrzCCssu4JTv2Z/yCom4nTNXnoTh/xq7Zddq90b82Eu9S+D8cwBcI
tVcyrZnEsYE9euojmwe9BDThxslN6KFYlbkYLpd9PH9r3igLF5g6/pgvaAuIYcI6sQGHNdohCCim
dh2mdyAmMmo7Up5LnROC85aU8gGQoIyNSABoJjs6Gtc9f6vXHSfsZoJgMht84vgXLZqXW4RkSToY
83fL0JwxhMVWGTUXlD32uu9mbvkFDOVYSlkbjUgDDNLsVlv8qDBr5efoWos2njdwwJjbfgFGxXyS
2eh5NQKsHDNrTM5Fp9ij/73OeaUcHtDsThdeWvOlCm8kAIXZXdRvJRilGxAd51TceN+IcklqgQsg
jrARRB35Dz99DMRxk5b14/o3YsOg0RqjsxgLo8nNyiIP0nqCW5IwDNiTEXnsxwFsO/8/FMpRZHFR
+Sh9VPbQqDvJDJ4gcriNMpPzTGbeZBhB/58xlKtoQz3xW8OEj8W7fwq2ipe5arhr8JwsfWfivV55
a0c5CEhA9kqbAw4DjYFsF3JnRSGvFYBnE3VWkawJTG3A0qXoWnMq2Qwi6F2k38PEmNwGfZY1JqB6
4pJkap/Wvxrz/GoEbTnozAM/AWVfVdZJo5keoNUDouNBqhzSOCSwRelfUplgP/gDRVlZJxg6yQpA
SaQ9En+EhNrDkKL8Jrb+j65K9gQFzL6AzNC6icxPuMClXJQixkMXxQJiH+yOFixFaL32h56TyGR+
wwUK5ZtIDNJtMltnKE6TPBRgR5FQSAf1d1GZLre1g+mhFnCUh5rarjWlFEYlvtshEdwVW1K/K1rL
WTweDuWipKTvjFKEWXLZWMMcNZYhks/xY5tHvIhxjlquHsJ/bJLo8AlCsKkXGsAyg+ew3wfgoYwh
ttDaU+9ZSfw4mR+D+JQrvInJ63H0+Ym4AKbCqUHQEm1KARzWBprWP2rP9DfGALEpuLIyFrZp8dh1
o2V2htMjWC06sHdAy0sm4LTu9AcQrd+Nqcir7KxvKRTGL2+hrNEV1N3xjZvouekOqnHf5MFNlLxo
2ntc8fTw5i95vfqYV4euEeZH6YF1Io1FUSVwQlUiWlAG6fLBCkltZdJ+yL6PCVqEg3+5zz9HcqBy
gBk+yiMMsSfLYQXnigc6Zq7cuvlWk98ljyWZnWFZ4FAeQGjHKKo9mKaD2yDbpyGI9H4m1S7t7kdp
K8n7ofhVtc9lco+xGWfd+7BTZHgLiCicIulB92worRA0fY/NVTWuWh2m1gXBtkXyc5HfmI0T6VZb
VpYPwpF14NlzX3/PP7ifk42LGCbzp3LsYhg9SbKVoKPfG3gHlpla+TKNnsAcO6FJEgkQRobme1hR
6DsNkSymIWOIJo3tRhs3if/XffGfx/XLMupc6FmGLucO20YVdHy69mWqku364rHvjC8IKspQtbCt
RYgA2GZ+qiAkGuZPOq7/dRD2ifsCoe5eMAwbwggWZhs1PksR9vXMUyATq8YH04aHJr6ZhN06JG9T
UCcu6cU0a2VAZh56mPXkxsuz93UI9o3xZRV12DTioSnDQFBbopU4q06Zl29b7RSCjepfgL7iCeob
Qcyq9xQC96jomARPI9+WM8PthszKDeV1HYvpihcehLrdFaOUG23eciA+SjT0kMUvNSrQrbFpfYyj
8SZEmWu4gKNud62oJShAAc5Pf5fhWSns0rjNVI5rYm6GBQp1t0MOVMPIFlC6eNqravtLamVOtL5u
CMqOl1dYIkZmkYWACMvKCRCdCMSqhLuk3Kx/H+Z5NeYyjCQqiknLhICDW26iFNOH8pCfBIWctFR8
0Sr9YR2G7cwXONTmxgxJ3HoEfoH0ryhlScSNwg2RrEb1XbGCXNwOjHgBmE05uPNevnLmC1xq/8mj
UNftNF8iaKmquvLGm4iFx6PjZYOVxZUbmN/rLPhZQGamKHUra+ujroPUbv13MD/n4mdQ+5J4U0b6
Zo5IkvamUIpDjaaudBgsWeCNMM8WrVlMbc7UVIser6/KbtNfKjZOFeFxh7bi/hW0rRyvyDHrihW/
jr0Mjbg4btXGD0IbWOZoiwrHMzKdyHx3gXMMJDkG9REVZdAivccmLcetUv9Gp06BIclQdNTmuRJr
zulm3i4LNOpbma0eN/qAbyX273L1rHUH2XzpvQAzC4es2IxNyzmDPEDqi8W1JyhQ6YF5WWT5mp0J
JwnDF1V+Tomrai7hpYOY/uvLQrphWQ0CyBTJAQ69AVoEZBqmqHla3/DsVpEFBvU08Gq0+2QDjBIT
8d4Me3OW8+ww3Cp3jpQM57KPbsWm/lmRfrJ1ZXquvWkvGB7yh+FtWM3sblUSuXlCPEikg16mH3Mw
ipuQ5uX8UplxYGY1yblxT53lySlX6wmNmELEyE4Iyvq1v8W8F4aj8mInR5jKLOOboGu2ShGDUROe
Kur3Q2PykkDXxANYq1mSTwV5OvprP0PxRdTpF9AXbudvMtqgmMUYqK2/4T9oFNPPam017jfxR2OL
D8Ix2zbPYI1J7oXjuF1fC9ZtsPwR88ZZ/IiGgMmjELAUJagwh17a5IqtEZ3jDFkoIJ7633E25w+y
QPEwZgj5YmyNSJxuBNSNkkI5+yX0vP/emiUOFedALDUqIh0HGVncHfFyt9Qxe6DwkvBs7wSGI11E
dVajeYMwapejrQ3m6Npzp01WnTptg8HM0QV7i6jxZuHZVymGtqGQAz5UdLVfLp/f64MXK9gpSWwn
+mjl7TFFDRgyE0Nw6jPIK0aW0IDCSOWcFKbbWABTu8MPTSHJ0bBhj3q5heLqtufJbjHvkwUCfRSD
VEUohaUcDITA06bQIIWp73KITa9vDeYlCa5ATNtATg8JvMs1BK2YOeQ9tkYWPKilG6LhQkRUqriY
j+ZAMXf7AopaNW+QOzHLZqjyXpF6S6tFkDtHnDuEh0KtHDTBoV4z5+qE8GiiMSBEtyeXvJZ5UaG5
GRzGOkHzPwUCMWuhJDU+jwQyZT88jpDbEEHlU9+aiRvFiVUSzs1/zeg8u8V5ogcZVl2FjtLlhyqS
Lk5jHZBNZsUn9WG8057qs3znbURnFibDjH+39z8Q1K1vENahXuDSkY1cxVkkfb6Rpr2huyoaZ6M7
2T+0kjNGnLLW9cDspZF0nQEKvHGHQBh35da0fFf3LR/+HwKyd+lNCjE2c7JeRSt5LjcQJ28sKKcK
nOcG6zwszZUvlxlFZBJqCrbPNGza6DCOyC0/GZWjSd/X15VZOFwiUSdPTc1M7n0gydEBLrkdW4eI
B1VFZwnZVdqmhEZ2yZvnu+ZEo1aYOoSG0flyJ2CFays/TQjzMRVqDT4keKzgtXn2Hg4NsTDT4nz3
XJ9X3Sa8zUSdG3mKQ7GL4LFBkrfxnrS76LV2dDd0UYXb+vig95FjOBCX36sPpSO8N2Ct2NZvBXZ3
Ydc7hE0mqESj/Y58qzbivXAIee8klmufCQ0g4ChDUIUeNMa01xRD7x532HD2wgG0Dbxri+WgllEW
9d2rLG0SccTlkXmWCnYVId163EEFZsJyiUJ95ypRQ2War6gUDh36dHpyAtOEEvwiLXopEgFaKm4p
Pk/itjc36ii667ubZ+R8vy0iGwVVXTQuAl7K73sBo4ZoH0wzXpH1P6Rd15LcOLb8IkaQIEHzSlMs
29Xe6IWhbkn03vPrN6l7d1SFYhCh2ZmY3QdFKAvA4cHBMZmLEcDlKtn3UJMK0AOBPSH9UOmbuj5O
/asqQFw+ea+jFzHf0nJXTo/ri1u6nC9RmXeRUAzo906xOKUU9vGkHfrkF6ho3+pR+LGOxNtGxulX
nZhnGVjfLW28p9LL2D013q//CYJ9AkVt0maaj8WQeLJISED7Om2mJLPXYXhHxc5rTroR0LafNw2s
bMg+INBo9V1Fzh11eulHJB1yyRbVdLeOy9lBNsT2g6GTxACwPn2vkMLupAdK3tYxlr3aP+8mNg6l
OrgJ0gKnFPZoJu1Ax9UL77reHypKPiP9qdbD7Trispf6g8h83aMRV4niAbEqT56IEDeFxAjn4l/E
gJAsBjYxCH3TfZXVei31swchbXCXGz1SQYaSt1/rK1ncO0kxdAXkZjpl905EtxOEN2YUiCqPgjlC
7ikZbSLIkCg6+0ic/294zM6l/jTGICeCxygfK+XsxZt4PEb6R+o9DGDlWQdbNL6Lxc1/fuEFNTGM
YlEF2NhBHl3ZVXENFgBO9/iiN7oAYVxt7Hc9yvsA8frSAcGVJYYGcg36GU0tHLPjHRbjblU/i0gs
AgqcprKB9hynmT7H4UkmB6HhVMMX9+5PGoAtJmpNPRaJh0BFAwP02O8l3Q5LHt/AcsB5gcKYQ6bg
lY+WUYjnnYJztZ22qLfv0lMB5arIRA0lN0Nb3mWWcEo3YmomJ90hnPO7Jd2ZQ7KL38BYSdMqIImJ
8Ql0X2eoH/mv6F/88f5MKBT9SruzqKtZkzW+6U5ryfuJWs1G4fyG3w8WNld6+RsYI0IeeEhrH/vQ
gq/CTnuLPg6H2u220Wf5FTzIIO50ULiXnPUPZDkcvVg7Y1FJRka1LoELkSxdMJFrOTRb8sP70com
quHihpjlJ/o6zgUa5zUn5dUfFz+eC/zZ4i++UE9R4tgIgU+fTgYoOt68Yx85OHtxAxG2x/bgPZI7
0Mz4n+sL5+EyF3uk1gVVM5w5yMxD5EeU0yQ4XHFfDsrvJ8jF6rQY8wiDjNWF1WfkHSAWEUedOZWc
t+n8Y1eM5/fVfwFDaO3JkTFvIkiBk0D7KeMNAVkKU5R/TYGIZ42IHDWvPXjRGf05ut8sGBeoSjZV
QTcCtS1+CJ5iJzFoZxIQ3D2ryJGG9Wb9xG78Eaic58QoyL/QYW6w4/5TYaixKICsPcprG3KqreYW
pOR8D7+rTFdbORNGk7mVBNV+PEGYxwFEKf0gnQUCQVk7OsoJxMo72c4OKILjYTTBIwT2YJl5ZqF2
mLn2972lO/v1ld5mrJkfwTjFUANJhDILPY4uWF2hif5pHDy7PoW7fGecQJz1I/55JGZ8LmydE1rf
BB0MNOMLMeQTVHE1K+2pozmAYVLuOXfYrbtlIOaP5sJu5LLSO30W1gY1EjI1yrdv0Ub9+KJ7/Txt
IYr+0BzDb+lD/tzcTZ8o1PqKJTke5/U/+7W1c2b8njYhMBVl/AiQ2JbRfSRuJHmbpsccCiGc0+Rt
KePi/ETMoPkEKM1MPjBTpQ5m8Zm+HLtX4Ze+VdAk4Gj365iLkFAVh7gTaF0RQ15vcZwN2aiPM2uK
BCbk1rCKgBM2LrBO/qYH+geCPcUwFDNhAkSe2NIZAw+p29iCqZ2f0Q7zhZnqX+rzW2UKhlU5qVva
fWHqYKDehJ/qXXuIBM4u33haGJUK1iIFrF0KdEmYIk/cR1ohFzKUZaQ96feZ4oz6r5zyYvKFZSMU
Bykg/hfiaTetQDRJ2zEUDRhvFOYbo/W7bYamgsnUMqr6tmYE+ikU0+DON4I2t6s8Le/6PkmewkkO
90lK0tz1oB4QmWWJJC9RveSJCHp5JNEAFW+iDCVotCh0ceu+rz0zysG86ahhOBLwe4b0CYx2EVoG
a6LuorpGw46QSALvsXhzoUAGCNPzeBWAvQgaKIwX9MbY96oKq5RjKjpjn3mWUtfCrm9mwLIBETLp
FZeObe+ilP3Xg4EzvK6BPAmjVyLayq7NN9X6PowL3GUhIeWm0WL/XR/lAgmbijdmenurAGrmj0Gt
C5RXKrPSwYikKIughJG06A7UpCzcBYWqI5c79BwTXYLCyc0ycYZMkO2/XlVUyELeJ+BzDsaiPuS6
WjyQqNE/9UIOBw7WbREP044qxp3BQ0XAksMSSQ4Ynu3rosQ1ZWXPxjnfDjaV7DaBBlIdmfERoxKb
+Oi7uk2dxIEjestcXuZ6YcFXv4FxfFLcNr3f4zd00ZHS10D7iEFKt+7peBjMpo6x6Le5DowpO3vt
uQo2Ufi0DnHrTK+2kk3AV8NUN8IECGUaN5KUbBHz2H8PAR4jTGbjPzDczau8uBK1XslKsH3jmQMG
zlDV7vss5qziNiH5e/71DwbjsLsGTJuNAIzSSQInuk9f9KO4I74j7Q03MKXCnHiHs7Rzl8tivuM6
1AIwvQEymSrTAENtxwl8b9t+mUUxJuYjkZwLM0J11J4Ci1SoVtBHxVbNdNPbNR5v+lnbZ5bIe6/N
f/F1/DBPE//ZTcbuBPBZGUNQgVrwIbmf+wgs/YMeyH1o6TvNQUfNxniVXruTZ/FavhaRFQLWStS+
JBBRXduKSjtoJZVAVvPQVLLn6D3XYpMONgq+4vC5bpgLFwHIDMC0O0u4IPBmwOBejKStGohiSOex
m3mS0CvnW4MKjT139DDryBsxWPqgsbUY10Z3DSTuGYfcRkFuFDl0hzOEfuKwT6PvGN5eX9VtsACE
C4zZbi8+t0quBFDvAkPIzPBXV7+Jvh0FvA/uprV2rsMjeQcmGmgUophxjVLTRidUGTLLexH3xZM6
mwXZlDqqOyPnGb1wTFdQzIKCnnhDJYDOByMgghqZafCkgpAyMExJRRLUKidOlW5hB/FpgTWV6iCU
k9jpxYR2BrqEQYNfFOdS7s1YQWYXLVEFrydmEQhcT+jtkDECzrY0+EQttSzuUDnBXP0YSqYBUmkQ
Fji1Uj6uW8WCtxJR2f0vFPtY9wolF6cGUONMwFRn57EtPtYhFowbFjHru4Lf2bh5w5ZKipiuAETf
+Xbqyfcx8k1BzGueWfL1qIxDpVSeqW2xqmvTa9Ef0fvJmGLsYtNOj2FyEKJXn+wodDlC9GSUh2mw
+uiuSO5B/LS+xtuU3qwhKeOsKAiIZATj1+BqQ7U48JTUIg8oqyGjdNR3TuzGLnKvozlujAcB71ho
prTmi+B6nG976RSRzxNRP8QbnrBPH1EQtC6MaWpJmENNW3wS4WZ9gUuHiAH3uQUAXRugIbteH21p
7ql4WoAs5JXm+4k8cEPFW0KSeQ8VUFcj5wEGa1YFTgm7UU0lFW9Teoh72zCzTWcOD+FpemjQ3CBs
vpNtuV1fF1n61kCSDZUTHYonN0OGU0HzhpZYWGrWZrt/r50mMjE0AkK31kzNc2cT17hDA9Odt60g
NbNLrRjSQqZv+Rvej7lNTM47cPFjyPUux1NaFUmNH4OGB8kwkTbzLPQcmM19tMFzUnzXHiFejQdS
aN394GzE/Hczl/sVNuO5W8xCSKB+gPLVe/xr3NuS75Smct9+fOk/JnfYogdk2x9VzYweNDfPTcni
8lstGtnF8mczv7ii2lKJimo+i9wxnuT3zkRR60RdGJ01OMLpgTwUnHz/bT8E9MDhkvCOhmnLIJRm
IHHZ936VQ2m2cUH3Ozr1CXmvc1078f3AAVtY3vxK1yGvOauQszKXox/n1VShIN7HWzEVzGnahhAz
XT/HBVcAvT6068ALIrRmL2Cd5mVY6BJMaJQsTA2CcZiDcJu2R7g+D2fjEkTIAtnu6z3zoKpVZ7kG
AZ272g3elN70jqQ1xaf7+D1w/GiLhERtri9r6dO4Ap2/4wvbIEKQZnoK0N6qXX8rmTri3239Ubxp
J7IlZ3DcVJvglB6kWaWAA74QakA7GhSo6GdUCeK/a3DNmIbCS3WIZtieW56inb73FXP4JPcICx+y
19Cmu/AjfgufIrf5WAdfcFAgsYX8k4ZuOUAzowhpCZ2DwAsQG2YnL7gLy5Nm/OoJxw8umM3MCK+C
ullFkuf3/XaxvXocZk2cYWyxL18l5V1N/t72kWeQkcvW0eR7k3LI6rYZQbKdgfaoNPvYJtkZ07Tr
O7VwSngfyLB8EPTIuAuvT4kknqL23fzYw3Bc+tzrbq6B2nAn0kcPjIsCt9K65D1ANQj/AY1MzB6y
4xth2o2g/R0zq2nc3gFd13ejszMzAvs67wW09NVdYTEfgIAOIRJUwMLkcXqXnvQfwUa12w3ZkLMF
DviT+CnyXpoLVnGFyYRUUl5C+1UCZu4EkATJcUUGdgx3LJ+Cu8bc6z7vM1/wkVeI80Pwwg4FUcLQ
cwtBQg0X8Jf4GvtWY4670axtw/GeJCvZtzueAsm8DObquwJlDKevSQ6myHmZxtMkHDC21KuW3KRm
hhbLdRtdilIvsdjESp52VG0GYOEZVjsQSUKt2VKeskNk32sP9ZNvrwMubijYE2ClcCASmyMG7WYG
rybCWbajNeG6iZTnEq13f4kyK/LMTGMYDwEJIEsQLYqeOOGRgha+JgYttV1IGIzlsZrdLIUBYWyj
LECk4Q0AoR6UsqAPLGduzXNUNyY/i/5APEXGMxwTWewjT5T6QR0GqP5EBMYu271fcEzgxqH/RgAG
9G5mcREma9+0RQH2c5DODaVhZ6WtG49SguaJz78+EkQAEBNBV7wmEoW9pfOqwDuygEoSJuCTcsAE
x5v/188CSL0oIEmSRJw6HiDMWoQ6D2ilgfg8C+QHue1smkku8Tl+aOHgr1DItVMYk95rI29GkeMd
5npdKWzPsla7f79jysy4hpqKgjQ84wa6AUl5dQK3epfQYzPIJ03DTHDa/gsYihwxQa8nmHrZmu44
CUStKMriNWSuEdDMItECj3V7/hauXBoOBupyuAUhpwx1FOa2IHmZIaOvQk2Z0k1vhA6o9t3eV+06
iR4HobeDgJf5vrl+GUjmsoh0DPANjQbC/VBBY7oTFt99r7HjARm7ZKNULvQ51w/sxm8ja4wCBsJQ
CFZBqJIxcW3K1YI2qKjqeo2gGk+TvgDHQ+Gqk/7YeSknRrrtJpzxEPEisQXWBWS3ru0w8OTWa1Po
dPRe6baJU6j71HBztOFrL3H8KkkPQfBu+JzK+NIqMRelKEhpIHhihbkQVfVhWiHZKld7P7DyoTHr
8FAPkHfuOBneBdeE6h7ibDLrjeFRdL1AksXJVOaAQhC8S2Xv2CYxZl/LX63RPKyf3RIUQUCIyS/c
GricrqEU8NL3tIO1ULUTMTpetCc9GJtjUZeC2fjjv/BUEHjBtAlYadS59HWN1xM0FnoEH0RFVAcT
D6auoRzJS8QsnRUUnBDlIhmDgU75GsUw4hHWgxpiLsUaZmd8zURX60MoJQraJ/LNmGXv6/u4jCjP
a5tvd7aWV2pVl1SlPvdu0J/JCGI+pTQnv6rNSI83NbeRnIc3358XAVo91E2uBcAr0vCXGDRWnQ37
AYrqGE55UCtevLTg+sF7/2d5zCc+4p1ZJjE2VM/6TSE8Syrd5Dzt6EUQvH7ArjeTirLtoFk+GlDu
xRqGmOxK+aFBd7AqxX9/72vkAoXZOT9tqziae3mGgGzEyntvm/IkT19+WHE6IZbWg2IrnCLuF3Cb
M7YuT+ANmaIRnrh7THrD8gXBDHjOd+GG+T2FJOEfVMzZq1+JlLHyIKyHMULJDsQ3MXzzUGXNvPqh
DL+nGsdfLMKBd1WXRZBoQR742u7GIRBFpZhvzanYa/ExkX9UaD1Vfxa9v+vkp/WvaiEK1CBVgyAA
gQ12kfH0ldi3Yt0h4ogN40sAyaqchZwX8ZIDRHgmo+SDMO1mmgsfkaiQGr4WaZyd2GZ224/fUNNA
ByLl3JNL9oAoTUNpaS75swWtUCrxhtPQthJpW8w1mom4nQfg17fsNn2L2/EShbk8VCVMM6PEgppE
SX8IE1X33iBX9xBxHF8kYdK2qK4ULrpWEiTntfoQFaiVg2ojMs7E6LsnNXVI3+3Wf9bSSWKLDeRu
wNx7w7DQJsWUJYGCBJ/h3cthcT+UL+sIiwcpQ5obDgRvLHaYkfg0M8ZqRgjLONx3YipF7iBL4JyK
Cup9b4KOlyldgkTiDSonUMwUYULXH4PXyLJXUzhhTE6+9+LbFMsPBerpmANIN+uru81xMMfKfHhG
OFIvUGE8AhT2kt5VW0edMNgQmGpk56WM8R635t2jS187uppwVUMQVCFsc6ck+JU2UXQ2FVWzC1V5
N4Xt0UuG7QhX5lXtPlYqe32hPEhmT7tcHb3MBySkqsxGUc1B/2o8O/E9B12XWfgv/BnelxSiUXhk
3kxWduPYKb4Af9Zkodtq4nsmFvu8QE1WI6dmBC9RqjnrK1yyGojmyrO4JKS2WacWlNNAIwMhl4YC
nDKh2TjNDkqOOotOOam4xVAZ39vsPwGI/64tlGhRTPMWFuqhdCPHPaYmgetvovhr0MCmcld6TxrZ
cCeLF10dLAY2o6DbiGWtCtAuO8XK3BJXa6aUpfdVE288LofPUhSE7Pp/YViSqloffeiBAkasfMdv
XgUULcp8E4yT2fH45ZaOjUJMFt1h0E+7IQD2qSBFBAKyiPy9DsrD+g+j7DVLaIYAYmaxu24ki9/7
pW9hrj4fZHFo2MJpqa18F1aPua7lZpz3bkL9DZmSj2HCUFN6Bo8R50ZcOjt0QKAigcAZSTLGZrSy
yzw/gs3EJY3Ngiq/jCbdo7JcciKxpTsBPWlw1f/HGcC4tLCRs3waBMRH7fiRl0ZgyiNPBHjx1Cj0
IzD8AkYJeV7sRZwctUPao/VollodTQwbmXkU4aoHYTaXJu6m5wIeGm99pHjgRmbi6msoPRfGqZ/Q
zqc2jS7tG0P2kxOCzWIwIRtqqG7QRbVuqj2J75SGBo8kIO1Bb6uAk6e5XTOec/As+CVIoehsGZrK
Pe0LRAEWKhlOr5qjB+L1hppZ9rhupLefH4B0VJ8UdKxjLp1Zsdz1tJUNZPq9+pip3wbIGyXZFk9V
dJRxwppbo7yGmtd8cY7QMixk8CRmYMUE477hGDnCKF4IwQNhDLKjtC6luRUuxfxz/WkInRlTTiC0
hIFeJnhF5EswW8d8XaHeVeLgo10GhLe2mnTbVEs2ssBLkizAoPUaN5qOLIKMav71fo0SwoVCQr45
q7XvoBpxNQ/+wy/8v45p8e74g8OKCMgC0mG9jEKBmkJEoBA2tTA4HpU47nBxOQZmsn8TVaCt6Xo5
goEKT12q2LXR6yxRz3XTUPPMbFqezNGC44V4JAJV5O2Q6UFb9zWUX1b4hhMDpH3QHkl1R9cwOHPS
89DWq29qEWx0qbQmXg/5bdgzl/vwkkMSF6MfLLmTGtZB5IVA1ZPkuaiqV1LglhbRoyJmtUkFyLH4
hrP++S74CQkNYuosuasiC8nYSCf7UdJOYW55mrjp5M9k7N0JsdZIeeT58990nQaFIf5BYq0EPBx+
PQxAavQXqhu4Qh3Bo840fKOYOW6cklc+uLUX+GK0ySDlrmm3/c40LEDyjFq1FVfNC1IKUAggkZ3J
BU/sbMFcgDBLvcPxwwmy7bPgvAmg7YRoDpmAvaxHIJ73S8erg29e1/+YIE2ImR6L5Nm9hIzQ+gHy
tpX5KpIm99Arj20N6tLUeoRxd1G/UclbqOlOLbxrKufGXrQYMD2rBkRJbmOgVlNaOtRxbkkquqmC
h4GMtuiZncaJW5e+BrR9/j8OSgnX32AFFb3CU7EwsI8gc/2mGJPlRZZA31PjTRd4PP63gYgEKGrg
w5/vMpZ5RMMYcuBXcJaleiAgw5D9vy/MSbNwK2JHVAHmsOp6QUOZINHQwn8VOhEx54w5w7hJDbPU
iozzVS8tBrljMDD99iZsMRwVtURIiIbGZ78wKb3nhlS/o2rma6YGilpzcylGNNhAp63EOK48+KqB
1plZePSgpbTZCGN0DkThnNYK3XukP0qCsNf1aieQ/KUsp1NBfN8WMviaOrhHDUlBLNvtcwI1ZQER
mS/K3Wb9A/k9B3jzU6GqPJddEQ2xLZx91aGJLg5yqJ6qm0JKt2KADlhVtIvOsMIhwPyVZ4nDlz9R
O5J8y+j+uqd4LhXIkKVBrgwJM7ZsUBceKpAjZOVyae93mulXj0Ti6YrfursZxJDQoIJkvsaWzNIk
LdNi9OEI4IS8WnRVgqdltl3fzd9FcWY3wUFMKFqncGfcaMzViTJFxMBnOWzoRrj7HOz0O/gkwcpS
1qY7flVvj3PTe3Y4xufKTF6fhOdgX3zTbG6T6W2sjQXj7YyXn4YREzasb6Myk+QYC86H2MnaF22c
x6CaYTuBnK6qWnv0qkepqHSTcvUtFzcbr84ZHTEcK+KOsLuUQwpsJTK+j0NjDYV0SAJem/PCd4wl
/oFhI96sgqx2C5gwR6UpUe+aIPxYP9CF+2MuTiIZgcE1Cl3ba6+kl8UUpwLOU60eFe+uy95lNDkO
j3r9rijb1uPEigvZCOkKb3b7F0F8M0ILeQyjHBo6dl7dxSOkiqxBsvtprwjfDNls+heh41jtQkIU
qHMChM4NVQY70RV3hVGCmhyq9FuhcfUH0ckt8oH3kGordrrr3Pjrx/q+LlnIJSKzThkxVVqgzRDF
GfE8yvl+8Ok5FN7/HgWFOzTootcZSTrm9ldLY6aiS3OwNI5O1Yy7sqptDJFx7uIlHwoDkfDZo+cY
rNLzai9PzejjAerUOLVzcBw23Q78GZb0LT8qXxiV55Q+uWiM2YuS6CFLDrRmg5nOrepCzusA3vO7
xMRDmqdPsPSRyQY6qUVE3mgDYPawj/SgRDyPjwwU8nL9E2/X9UO67ReD/79EINe7p2kFbcUUCKD5
TXbNOwGjmYjSqqlKdnyE8KD1Hfnjv6/XoaMFNw5BMy1eSzd5vwjD1J1aw0eJzxLdy8TpE55dzFbM
3gZoasCIn4gHLULf65V5tCJeNfS5le2is356Vn+QnXE37cWn2LZ0dIphLg5EfPb6hi59W2guVOF+
0V0I18WgxmOQowEAPiut7KxSTV9GhoOXNrpl3MOxXcLMhnNh9GPma0FVdHAa53w0OxsRYW7pz+iv
jV3tlB+rV3VbHozdxHEdv6n8bnf1z/qYr40WGKUpUqyPuN8GAE/n7NjDa23kJ+T/fhbHEr1/HYTH
0WyLyvmbsHfa1kq+j/Zo0h23FX7pirjcB+ZzVIVI9UUVP6epHbrVnkBUclDtwiFPRW7Xm8ExbGVb
HsNz/GaBlG/9rBfB0QSGwiasDC/I60PwVT03kPLE16ke2sRNa4x79w9xYGfez6q3U55Q74JFo9sM
A1N4OEIYkY0qkq6qFCNuCksORXQ+gpe6h2bGfaiHZhKFGH3gXIgLtqxhJActHuAxxVjOvP4LIxPG
jpbIBuVWnIEjqNG/Oh+hqkz+ehYSNx+SuehBm58FSMdf42SyVHhBKM7P70rYTz1pUJKmPD7lW+oI
wKCnA3UGbCAibubTjALNV1MQFFvqi/5NOza2hq5K794ITXTIDlZrT3vIRgknfQM1tnVLWXKzV9jM
91pG1Vi2JbCJVf9KX6tjci8f0tLUYaRGAQodGXTZL+LbOuz8tzIf6xUq87HqcQmDSYBap4ehe83/
WuJh3lHkTWD9EKwS2R5FAhLuHO04uSVUTiGiQBSjneRZqo/Q6SO+O/KGE5dipStA5rYqQIjTFMUM
eFDd5igdtcN0MBzhZ22PNibgxEO9Xd/ChW8cmZo5A4XE18yfcG2b6CmkfSPCNrV82LfG4KL6Z6rG
L1n7xDvT9CTNBYESRzlt8dxAvayhIi3iTcacW99lZR/jWYoQvtlqfn+XCoq9vq5Fi8SyJPBr4PwU
9uGntHKQU/wLEQZ0pCuvSbgLxVODLEZrVd0LAcXQdE/wIAy/J63bIbjiRb5Lq7z8BcxhxhSynWWm
4JvwJmEvay05KyX9Wl/nrc8k6P2Dg4ZsAipG8vwjLnxYKlDPH+q6wJDLk5ihGL1vQOOknAVxryg/
17FmW7j+3K6xmGNDy4KQp7N/HtvvmuKCQzMajlJ4MiLO4c1/0TUQujQuzo7xZJUcS7AOnB0o3BwB
/193zU4LeffbfHmyMHMvCMYk0T2JMOp670YDVKCDMftlvCKbQrckSDJI4bnM8836zi0t6ALpdxbz
4pRoNYVhkEo52N2nbaqAf8GInKlXH9dhlhYEgiS0DKCejoIbs29JLJVRi3ITlBDSs2b4n0MVnkSk
XjDyx7k7lyK0mYKZonqoYd6E3Tw02aeJ7AOLRMWhbf37aVRdDUyISF9s4rjZivK9hOn0pCSmMdwR
6Qk6k0e/puBn/qzimLP0pcft5e9ht7gpkeWuW/yeiXpveSc5SiXtIVi9j+LgvkYhIUFDvoZ0BXoR
AnPI/vo7RBSBwSG84gmictaP9h0Z475Bl3xWG2YK0S3JAn8T2BWtVMCj/mP9oBfsCToeSGmjsVnC
2B4TUUyqX41pAZmvbBqgXuKOyfep4zhpHgbjvqiXx4nhBQWkEDJz8txs9O2SS5G0YLJXK2FM1i+L
QZRqrESB1m7zIWDCO7GDyFnfLx4K4yWDwmgbpcVa1NHKfHTN7ZB/JPrzOsryjuGNLoOmB/UIxp/o
0hRpMMMCatQg1VC2BgZoR4PjSpaX8g8IZXLzwdD24lTNRy+cMuWcattotIaW04Rwe63AnJHAxgg5
eHjQU3vtGstM86JBw4YJNWgP+2ZXyOWxVYrE7BJi9ZLnkp5XdVjavrkCgOk4hMmYJLvGTCItrow0
K9DHDgWy0ThC7co1Gull/ZTms2a8vo6wDjOM+twDzbavQ+EhglheCVtQyWmcMMXrfa4j3N6Tc5oL
ERVI68D5wxYTwVDfkkrGu0LTw9TuuwCs8UGfOlKdfevHqIVf9FOO/7s9sOu7eTabixtmLpq2So67
uQG7gH4XeS+GhzH/xzw7DoTTir9QdENPGpiFUKA1kFZX5h9zAWaIGPGPMVphBaG+y4M3UaZWlI6W
qoEzL4M7Gr5EP3nyDF5Ud7uzBHITyLWh4QEdf2z1fkK40xgK4uMmtDvjQ5Edr933yrdWtP72CAGE
NPs8RAm3zt5uoSfJbZ0jQi3a90H98Kqd375WZD/xSKhurfEKiL22IBqn0aRHZCBV7+BOMIfBXV/J
bYBPkFxDyxQSbCpeu/NXd3FWtdJNedOoiKWGw9Tcq5krBG+Vvy37Q0EOfs1JIC6d0CUcY4c5aGrb
qgVcUozWKO6msXK98JswbJuI12u7iAWqBzT9o3MYDTDXS+sm6NjAn+DKF18bPdoqdHrI5coRqtZE
uwon4rl1TzM35NwXr0MLEuRa12hUaCI/n+/Dvk9NTdv0+otXOOuHdevcZwxMXxmo60Fql7lB8qjT
x7yPEc3nP+n4WEbHYEQrJCd1uGRzGIjCsw+t0Oi0YPZNkso0k7UZRXpQvRBp/4f1ZSw6I1wdeNn9
9n/MVrViWWRFGRVWntlq8UK8L185y9EuBeV+zMu1LlkBvtF/wBhnhNxu0LYJLkQdAsFhvKPaA6WF
qYm7mvc+XzIBDC/gcYJ2eKRcmeNper3PaICNK0uwY1SuAU5pCrXn9d1bRIGuDlhcEEnirro2tKDK
Kaq0SWEZwsNoFCYxHgWNp7WwZGkIVP4BYXZNL3sBnhYgEz7OfFeHX5O0F6Gosr6WxcNBSR9RMVLG
N5yqWVHUWhwCRo/pIQVDyxZZhdpU/OGbBllJ4nsp5xNaRKSoSsLdiRhbYM4ooEFGRQ93k5f+mAOJ
WrNKYSf0hd3k7vriFvfwHyi0n1wfVKdkTR3lOcxh3NbxrgTPpUERvHJgFu3hAob5XFWPlm3bA8ZL
HLX7aIPHInxdX8nipqFOoqGgpWk3bdhGFCgVmugLi5CHLto0dC8aHno1LZXX8L24GDgfERNG8A7s
PG4ALqdeTrGYvg43xShbEXr3B2Xk3N+LR3MBM//5xa2XpL2uRjNM3II5PIL4ljNKqtnk/8KVzsOl
/13OvLEXOODrS4gUA6eiwU5u9dds8v/N8V9AMF8qksd+hoILJJ39RwpVOuM8DZyAbvn4/6yC+WZq
xWhLOhtyLcWbAPpCsVv6IKtUcrPjJg5mc72OvxGp/lkP+4ABtWhflwrA2iwAeV0/j+hNrkC/qa1u
N1rqdJMC/YE2Attzt40n43/bTzZqUDXMUJc+8OFeW/LcKa5X8zL+HCun5NosSAIeKr0ARlIZthZA
Y9AwNV5PLsfG2YmbUs17qI4DRPJto3E6fUPJXuOlrhZtA/O+6LFDrkdX5z+/sHBZHINAGoDSF19e
Zpaj0yUPEAewNBA4r3uhhZwtTOMCizH1QOrDQeuARVxp0+7Du/wuf0GVa6tNJohmEDzct1vtr1/t
MyiGo7BZuKBYwttA0Wo8cgq4V/FZBkFm+lPjefD5d9+Y/AXEHJBd7GHkJ42se1iXmr3q2ecgfY8N
q9Of9J6Y6A3m7OLiB3aBNhvnBZoXNImUlFhQAXoqyNx/ZIfK1E6CG9qGK/9YR1s2jz+7xzharYMa
X6/gNV1BG1gOWzsYBpBsmD39zOnrOtYtvRyefpdHxdhi3Aw1rQOAieM2dUQrfFUsKJXddftqG++M
F8E0nM5p9oIru9VjaEO4YP0X8A6SMdDa9zuxzLG1QUW3aCrohjfoY7iS/EGKU0f+xYvjcrmMW0b7
X1z5CtBIpnxCZDE00fy0GStpt76qhdzp1b7+bjy7sBgMQhVoKMS+Nr5Tec80szV0Ik3RdmjtXN3m
Ie7QYOuJGmc75wWsfBds4+ckDQEtwM5heVX82hnRzhieqTdjYtzeiMBGFlll9W8eJ38+D5nxzbk3
1YEfA7Ttq00KMrWyt8BfQOqPPoWYT89JDC9eBRdwTIITc1hlLM7uJWsxqASii6opHhNB46yKt5WM
iyFCQ6cuBYyYf9HIKpq91nrIPm6D3hohe8t7P/CWxTgZPykCYZCB540nrbnL82dSPq2b5fyT16yD
cS1dmRSlMUNM/dMwfsojJ+pZTGNdfF83XcG656tRBwB9aF6nUXiUjMgspOAB/JnOqNJDmJ2LBLOI
qcr74m4bKK+/OMaRVDopxSgENHRbX+W0PUaJf4Dk9z5Rwn1liNYEGZxcUh06iJz7YdmHIcrX8Dya
ac6ur4cM3B2t3OAyigTFSsQvMQrcIJ020uTZaRWdQCfCyQkt2goCCIwq4dEMypBrRBmjiEMSzV8c
7R217J1MUsB+xmvHX7yKLmCYD1tp9cqIRuxpE3abVNetqg/PXUjsVP4ZGDyanIUCGI7wovLKrErF
yy9UUmRcvW9CYM6yFequPFVbH2w5O9xA+2gwpY9ox6vYL57fBS6zTLVq5A6MEwj7GijXp7FltG4D
uQFxMkn+FnccH728q38KzIz/Umg01URAgdnLXwX08/6HtOvakRxXsl8kQN68UlK6yvJdpvtFaCvv
Rbmv38O+d6eVLG4S04uZwTwUkKEgg8FgmHPct74O1n5nyO5WUTjLMvJAAbAdQFBwl7tl9xZd0Xzl
g17iOCveDQ7/Y9bZt2OSyExF5C23srjjB9aEqlYrnIFZz/dJHEz1I10PyOqEnkLAYgsMYPcv1nEr
kn3S5o41y7hpixTq9cWv0r1R6K95eAFYrp+Abu264xRZCHtcgwQEnamoEF6K6ug4zAXwtfw13zkR
MC++6O45WuqdrgduLIXkE/myrTjOIMvaMRraQ1yLiMgxj0WiE8V9dNFltHpntw6b8ie1bYmSQnPZ
KMnbZVIMTmOwLURH07wfa7wO0LBiyyAhRc5rqx13sRo1ZrgH5LH8evqSq76aPOQyCG/RRcfy8+Dg
Q9nwA/c7ikQ0tlv4x9qt78YmekK8ILlwZCK4u7Sqlcathw7hQROdUdkJ2172UBQuFJtEBfgzw5Dh
DBxJpTatXDgKA2PLWvK5V2eSyVBXhQf3HyEfJpOQCEvdfobzc5blyzp8Sr3kmCLhO3/rlecs1R5d
gHdeP03CpUNDKIq6jodRFi7SqdBS4UY9didfvnTeg/nvUSxQTNv8Prc1s1oto8ICxNS2D66X3ic5
OgbiWgmj5W9yH0DdddGjgF5Ew+D2yE7GdAIOCvYIUBYkdpSSpHQ4tYmsfiY2hn8EmVxqlDpzoecW
BKkNnhTN23/mhSUuVegC/mjDxxUq4iYnxUsXHfhABCiIC9wd+pImkmeYoLESOwRQbGwTGmsA53Dp
T1Hx1t0R7cj+8gi8j+gxmL/XJ0DtR7vyWL3F+/lU7ZcgP0akOMk6gIW+fCObc66V0g+La0DHhU3T
xEXiJ2WKwbI59VcPbFJ5cZjwWrpu8oI7H2iGmI4GxD/a8j/0EVVWlmC+DR3XBbjoA3MEdBfp6kDx
Xq8LEr080cEOACC03zKMDO5w5UACs0vbQyegRUNzKfdKse6iHIPs3XoYzJ9oCrizkEDLFvucWbIu
B5GeaJdCrzGDlcD/LzfWXtWpmjL0DJm0BQN4oVehNuUeoXk9+DhEVaAmgIy8rrPAn2AgDdMB6EDA
NCLf/KhXtFoiDcWxIgInj7d+mxZAL1yXIWgkBemEwbLSv8mN+DT7uFq9XVJUquzFfChHtGVB2nDj
am51UpYFz+tZeUBeyrnREH/4+pp9BboGGrjsMSdpDPKs7N8D+LFPQjM70IEAjsAXoptFV8vZgN6j
9d1qn/M4D0D0hFVfSGR7Eqct8D8XwjinSlEGVhsbwuZ4RuuSYi2+bncWUZLl2/WlFtxIkIRKKl42
eHzwZ6VqkazwesR13TLmYGBE+F+kqRJoi3Jsl9TadYWnEQDG/Rzm+tN12SItgeUEwgVU1xA7cI6p
SiJ3QMs6HKCTHKsY2EAVEnBUNp8rE6Nzx0SrlrV2oCK6dTu9JCaNySQb1BQ484t1ZMdmEx8P1UKB
6YhKobLaPmaBHT1oBiM06/D6monO/Ha/mLIbOUuGRGUPymg/Xvo7B1FjC/arpvMV4JpPMo5bkXFY
gARmcG2YbuLdWzKsnV7MUIr2/ei3hg4QUNWeX+sK82+qWf1ICzCA1N2YvagdLSXvbtGSopvRxfgd
hqqBzn2p6jADzpzOCtpB16Yj2doND9bQt0FqVb2/rjOVyBMtLQAULAYBBhIBHtAA2AVjbObQtgUY
xUhfvf5Eo4MW36aD5HiLUjeYQP1HFI9osNalaaUm/Js5WxHRrNFf6uTdGmw/16O3nHZHtL1+Xxr9
uKiyh+rvAjyXmNK2x457eqy5t8Yxe3pY9+VdcT/sPJKGD9UOkKQrOBdZmaL/Nt4CQMuSocsKwoEL
0dwpqUa7tVNWPLOWB0339fFx6J/0/FwiIS4jCJbJ4synGFttnXvIiufpXFGbdGCfNsc+HLPkIRs9
cLCOkn0VidxuK+/QegsJduQW0U2WPYwaEFMs7V6pOz8fMX+4Og4ZLeXhukMQnRJGcwU0MA05Kv61
7Gat20ys3YLiX1v1lehFS/NgkdEOC3XbyOG8KKr4/ZgZkONGU3BbBXWFeff2Qcl3ri7xcUJRuBXQ
BQ7EXDTSXx58R6E5NSw47BrA1zHoOQHA2g7B0GkHy7xxZaOIQnEsLsYa4ibkm+Uiqymt3yVCqsbp
oV1tDSh56PZaynq580pPC4o0um2K6d/DOmAKHkMPwCHGm/VDp4zRYgIyXRAcN+U9Q3QEQZ/a7q+b
h1C5jQz29819keWVEakTZMyZ820Y85soTX28CJ8RQB8xpEgMRQbELxLpgHcN+LvA4f6AUTSWU+uu
rFt50j4piu/Fn5312E+fSpQLpcki0RW1FcZ5lJrqUeIgFY16buYn4w8zA4fYb/7orwXymtF0k1r/
urMc1NHIEqDbBHlFDKxdLmmTpKOaMZGKtu5mbTitQ7qjk727vnOCWWbI0dlgn4qFBNT8pZwVA2l9
y4JAfaLENp7jFEVXoNNhHCLQ4+8ocSEzpYAGs5TN4okWFSQArHEUx8HiZ3MzNcPQSYOzrqIaqrhp
WKYvqvNK7VPsPFVGitYaSSgo8mK/YfEw+MfoddgXbcwUSAVx1itYUy3RnynALmiphwmGDLtKhpUk
vHw3svgODndO0PqUY13N/EcCDocSXDg+GvReujgN06o+6sPcErXx7l01fr2+qaIYgwFlo0UScO4f
qvUooo09VXHxewWwLqInDyEVmuWIp8R+1Ui6e2TCuLOxrpjSzDQIG43vXrzXhyIosre2DWeMM17X
i/0UH1Ns9eIu227tAerCejJH7VUvvgLD6C9+H2V6dAJjUAyzQZf2EatD7DYefr/3ymctGb/ppRL8
jQgPbUQgYQMINyeiUTvDq1G0AwZ9UABxW20SSXgggL7BiQbPzH9F8ICTVaOWapEjeHfu69RvzvMx
3y8P7bu5s59t8rX5BbbwsA770N0rEzGO1xVke/Bhj9BSzMi1HaDv8P4kGsYpQy7Yd9TBtyqy9GCu
kE0Nipw/61v+XyFcmAAcc8PtWBnE8F5a51gWgb66GEo2/HK+L79f10hodRthXCQLKM2ltSoI02eF
aMD0M2VBpHDNACKNlmlgPH2YfUahJXX0DtnNJUb/HeB+wNxWvGhZL7FvsRwALsApAE6a3xuQK+Kw
si45102mvYoXTphj8CLQtF6WHRPukAfCBThaBI38M0dRsxzsdHB/ntqFg33KwHs1/LSanKjVJyN6
+vdbxOC+MO6Aho8P2ELeCoqKyoHJN8vbgCSnIkuCiVbujwCMQV56hqVd3bJwIcCevjpQonVOiezK
kMngTk6CKndfZZCx2DsvezSsOwTa19dJdAFu1eDOTaNSFVUoiJjGc5IB+PbY0EBKwCZThDswFliE
dGpASmf0u7LNdws6+8qhC68rI7p4Ni9M/uXuKLo3TMwJMA50lyTeS47m4tz+Xnm/rksSKvQnheSw
Zd3EDZlHF4TWkNSATcgGE0Rp74teEvAJ05FbfZi+GykthiOXZsKyjen6aLkKmVpc24kW2Gb+MmpD
kHgDNm5B7ReoQOswkqpOd0WR3XXtLPsY2eJyEX2hFn1lsuc7PSn33vPyCA5nsNgSzSHeXj1GhyWo
wuzFfZNx2wsDp+0ycDfkYlq9vmRY7Nn1XifM6KZrvSsAeOrUyWk2TQLntQc+RJCUf9GCeJE44E55
gjcuNVmzaJzezvO3FoCJUwgAtgUQJ9rzdZv6P/R0kfcC/i0opDg9u3aol5b1O2KCKzoWi1HukDN8
d8r4mLUzgrWCWn5uZc+1553Udml21z9A4KHxeMLrCXc0ZtT4B+noRolRo8/Kj+sEp/P7VLuwLt+a
9uZ4ymTOTaQuxJk22haQ0kct49K6i3bKPDtD+sBNlDtTQ1xsDch5pf4AdrMcMJRLYoeL2hN1KQ7X
NRUc3wvR3PEtzG7ouwKaltpt1oRF+1pFEhGC4wIR6I41WIYZQ0mX2lV2E6UzawDJ2seMBooZZt4u
Gm8GQ9KPJdQFrL2YrUG2EjTCl4LGJdes1MEyjvZBX05J/ZpNn64vl1CXjQgWD238UKHYcR6lEFGl
YUZvW0CCAi93nQ+ejHCBLTwXK2Kw748y3Kqt3eTNeYONAfB6mZ6W5sscY7Ti23V92EH6IAUjVmwU
HNSt/Eu6KJWx1/MVl15BtJF4fvXVCOlZB2HudUGitzQwyPBqByYvhnN/4yZtVi5HcbqoE2bbt8sp
flruUgAOKsf4WEIalVVcBXHpVtqHhlTwwKuJoqJGdk722bk5J7v01j2ru3i/7q19J6UXFQrE2L7H
eCzRfcR5LCevumR1oJ4HBtUR9cdhkhwjkXVjg/4r4UPnQq6n3qxRSFCVhxG82P2xjIK/2aSNDC7M
csEuMkUjZCyPa7DcFcAD+dGFyy56S74ou7947+nAvQOAEpwfQxy6PExA+9PHlZWm41Kd0SQJbH6E
4SW5rpToIG2k8Jl+p6GG2kx4QFDzfTD9Ur+psrdh3V+XIroxtlK4lTOjkipJCl0yDxjqYKmab4ps
p2RvnnFXrY/XhYlMgaF0INPNqAz4s+RSwGQAughd5EunI+dm92RamyR0MNAqWT2RKBfmrDGaYiDh
cQ6vMbQVxGNwQ3V+QHl3yb5QWeexaINcj02NYZrewMDtpRk08zSafTWifyX50RmBW+3SHjPGMrAW
UasA4IL+kcMbQoz5YX1CWxuwAkNtF4dgWUJS7cGKwiJUzo2s7Ue4chtxnEU0eVpaHcArfbVHK3wD
0FXWJi45sTIh3KPFG7xRTzt2H03P7XQo+qcsPv57Y9suG3erKnURuym6nH3NggLgXtMTzOlLzEzk
PhHqofULBo2+Ym6xFIqHPaI+Vm6fgn4dbhZV1rokOqEosiN95QCFHn700swsNxlLHUjifgKynSaa
/Xqp9zoyt1ntPZrJN9coJSsnChYAGc3mnoBGASKHS4kDHnpTzFIK7Qyk+7EluvJkFTGxFoWklgRw
QyaMs4TWQGtbobEXXxXWQBRc5lO/ZrtFA+3O7rpFsJXig4atXpxFsFZAN2cTsuN8pwJuG7y/JMrC
sgz6aMBky4OCJ+d1kUI73ywl54a6KR+XccD7D323p7zy3gdgbxhmIut7ERkJbARFKLCVobWdM5Jx
xVM8VnBZzOiN1vPX1nn10GruHLX0ECWSh6R4Hf8Rxicj66FcakeHsCZODlNRYVafHsDNe0zNiijO
+lO3Z0pcRZVNFwo97h8teQSTRM0mO2MTLLXlEtq+zLFO1vQWtDGSbftINw9g28166pxV0ghOd2Qq
TnrzNdHMjqi9hbtkOTvNHJaqEWRqcj+7n1U7Cmr3BSHbPut1MtjTvd58imcTJdWUqKDE/QuDYqQG
QBVGHu5DU6ahFEbj4GzOdnzoe8QF6fCrXTtJWCA8lagz/KZzYQS/ly5A69Fobyi4qW31Ux89D8Z9
V+3XH/Hy9hfq6Ah5NQbr/wGRYfLaUWlX+M88M/0F6Q/PweS6rFVJqM0mGOC0aYu+TFoTUlQ7f8S3
+DlYcCNgnpVFfRo0WewhvrE38jjrWet1hSvD7YYkjk469ceafKnn0lepuUPV83bVlk+R+uL0nW8X
MnYj4SHZCOe8XD4rY5HHuPd0tbhxredSjZ7zZN05WNl/v3mgcMHbH0dFBTrIpZHEZU4jo4akuj2D
raxrz4mMs0yYYkBDJiyRQU4D0PhSRtqg7OHMKm4/9ztdPsWJQ8BihgntOwqDmTOiZ88u8Davaya6
1rdSmUFtHn144C4eCBrh4UC7Nai+jemI6xIEuwSFkCJCezi40/kGqRbtC9gkHDBz1l9yA4+v1Ii/
0dlCu9Ig62MT2D8aLk0NxQgN7xb+Qp8We7WHHvavaD+AgxDYS35UqiVwrZ4Y2ffrmgmuvAthnPE7
c6zpyQRhZXGic4dLiEyTpD4pXL2NQpyNg9RxNbQRqZkVTV6r/qIXTzlm2RPlx3VdBDfdhS7c9T31
ito3+NdP9fkFUAE7Z0C/kdcGnevdLtR4AaFSaGcy85MtIfv7xvzsVffGiU1YKSjy2mgoKWvAuR+v
6yaw8QvduJPlujTWmg66xYBBKd2WTIOsL06mB3eMKBq25iKGHtls3GA2B9NFHhQpJH5IEPxcaML+
vlmuBPybNajHYQ3O3h7O7rCbO52dJ2INpV9LbEK8bkCrBTw04mP+2TeUWml5PZw74GoDo79pU1nO
6ffkPReoQqF/RPAvvqJRwKqsQIS1Mw4YYw1NfybVjfJyp95Pn+Mz+pY/of/mttlHYd6R/Fv5K5d9
hOgSu/gI7tK0+s5lIyDIDCWETsTTzrPlA3PKAfUKEAmo5qM0a8vEil3VH9U575F4ozJoNaQWrUV6
47EsPzfzeUxmEs8SJyLZSIdzIsac5n3L0q42CLemZe8qsqe72H38UYZ9wcYwawWQDr3HJOCl4U5k
jsMp25c5I0QD7ct+kjGlyFaPcxwpypjzWkIgiC4w1bquD+mU+zQNJuPLde8hPtp/VOO8x1R5ZVeq
kATSl4Uiq6eRSpNlQ1lt5to54PxHa1b9QFMEGOqC7ujATt+66suAGdpR/VJlwaKTUYYaJzMKzpdg
TBMTDCb0MrRXGn2Rpipl68bFTFo7gtdoxu8PXvJVWaYDsB7fhsbaXd8eUdy0Pb0uV/YaQBg3rsy4
m9jEUOIOKHF9DBRegHknt3YVVPrJkkH6iaqdF0I5l5F29lxSG44Yhu4e01BtiHaobtIj/Iep++29
8gk+pBqC68oKowFAlQM930Kz98ccNiKfSIdYd4qDtFSPBhIVjvLdwdDQdUlC6/hH0odcdqelakkp
JC0dJi67mjT935yrjQRuCWvHoVRld1kHzHVn/A7S1ViG5ia8LzcyeB/rtn3WGbANq/hse89rfIfW
hLkAbr6BDnLJkgldEiMscjDlYHl8jVBTJqfF6DvOsP5oaKjWuMHcn2l63yj765sjPFobSZxLUr2M
0txk3qJ/Uq3AUkOvkXkksQH80YbzSEasp/U6QZtJQcA0hooxhJUeas1AWs2vuwnMjWAGQbvla15+
rkd/opKTLfsCzkEBwBWx9QAt+/qHbXzH3Mv1VRTeWZtV5BzUWnhrVM5Mw+o1np48DYR+DxHFwQ3K
HuxxjWykQWIgHueprLWKzAoc6X4MIEtH9aPVn2LgJib+KCtFyURxh8ueOn2lGrNFJI4Utl/v6fI+
5idLhlMtk8QdMQNzdJPTM0mTgkbpm1RJfK0n9vx9ljVXCL0f4P7RLw0EYSQAL4OMdl0AAc7KA6r7
pgygs7O/DdZDL2sHF56ujRj+dOlp0ccsU7M6XzG1Nk5nO5LkFYWmvRHBHa7BHTXqsJfj5D4nw6/F
PF43bZkK3NGxstYGcDtWSq9AIJXHgUr3RvTr/yeEOz+L2brTyNZJH20Qf5YA5dgb8fv/Swh/u5dd
lw3IE+Bdinso08NVsYiTyjAsJevFpw260cjMnqWxNOclMb+k8b6QAfD9TqR+CPH+7LnLHRRwVrZF
zjRxNOIdADBr3X/RH8Dr9KDdtUH2BjDToBiIGfTnl3gAwTNpbxSJSxUe1s03cA+B1kUHsstiPoBv
+Nb4mo6t39XnPD1rmDS+vnNC97qRxc7A5kmgpHqSOy1kxc3XCCyma1u8qpkR0EkNB88L2rbcWXb5
+bpU6TJzTiKJ6krD9Yiwc6edNQwak3UHbq5fpZ9NgX1c9/U5uunC6lXdPcbf+tPrdfnCiGOjNec8
hkGzi5W9mePpi9m8KCCDGDt7V2gaCky2S6o8TyULzX7ymmFxzqROxmhyWZAzNCBQSogXhcAmJIps
ckt2SDin4thVp81MNX05uiCmnN6klC4yEZxLGbrVVHHnwz69nTM/VcU36WjDb5CZK8vF38ILgABr
b4Ua2bn36732lBK0yT0gCO3WIL619pXmN2/6LnrK3uw3lUwH/Y76XvBi7MuglGUBJBrz5Ye2cpWF
xr8371NBH7z+yUwll41YBCZGWJkTbwfOPobCmFqVnYhlpSTJDnn0ggnf62Yvdix/ZHC2QW09mjUX
MtJieUnLgaSzucvniDRN/bkyZX0pwlOGhhTAOQLmH/mpS9/SdmDGKw0EHQ7GmICSSTy6G7s0aJtT
kh1VWQ1fnCFC4dtEezaGvvgxo9Ku+nIuF2R6n/pXdGjDRNIzBvssUj6Yd72sKCc80Rtx3FXRRZg/
XRyol6qfzeXktsek9kv3eH3PRPBW4BH7oxV3GwAPo3KnGlopB/dxCdXb9GTUQfHWfOmIdsz22Sl/
sPwovC5WaI4bqdy9YOUFukwqSB2MM/oZ1fktUSSaMTfx4YhjalBDAQDg8fxLbOoK3S5jFDUKjCer
By0Pe2AE63PQx3vTmcmav/2FThuBnNfvqK7khgKdCnfRzzZCYj+iFppx1EUG1iVcvo0o7jSvbpNn
84p+QOrlj2uV+Gns3BSzZM5baIEbKdx51nF0+5hCil3sXQP8Cw+lemfJBmFEaLBo4P2zUby/t8FA
M3usuXGNA0ysF2pH7OSubcK5fgU1pJveYKwujW7G/mnJADu08/7qLe2wGUxgkjFs7EtXMpkAxp5s
VgBDZcqYz9byxZZ5R6E9bmRwq2mgVcG0UINg7/XECMrymzN8HdZQi360ZtjKIAmEm7cRx61qr8SD
2kVQyTTfreW7pn+yvRtp4k34hgE3H9DHTJTceNRgdymsumJ71y+zP7bfkkhig0JL3wjgVm0yEzNt
HAjohn1engDxJyU1FN0jSA8B85hdXajMX24+0AeUxI3haI2lrp6aZDh5FvpxVppZpwFjdHexCtIi
3ezLw3WHIdoiYKW46BEEtof1ASFmrmbLq2Y4DPvJcR7RhTjrN7ksgyJaQQPcIAbgWNDPy/fKgIVS
adrEYMdLDyJg7sXWCnp4Y39dGYEloM8Rw9ko5CDtxZcXejADKKlrFb6K6XfAp0UqAa7nXxDDXEjh
7o3Ra52Z2pACpJeHpgF2eVvsQL/z3KNUY6NWc10pwdqBVNAAHBRDbQMdxKVpAGG5MN3ZKXyHJmHd
9d+NYfZtRZWUZoRiDCTaDYbu8oGFyQHJATBz3MIfs+a9GjE2o3UPnhTfSrRFYH7EUCOMDTbHPmPz
GHNSu7TMRCn8yK2s0G3z7Em1k/c1j7MwNei5jJq7PLPfajT7knG1b6O4NIg6rC2Zo9Y75r0lw3lj
jpW7pNlwr4Fvciwbs8OXn1RajZaubVJi8jYhEyg28vXOGnwtP5Xep+t7KThtQEJDAwJDSlRBenEp
qsIgetLnWeljQgZDFDSO/KjCHa0teYSbulcGWT1MtN7oxv0PLQao4jgXrEWl0hlaX/p0nEeiZna/
H5q6l4xTiGBKbAuD0jh6QBLAxl4qpq591NULSr9NstfV09iFiXdbKX7Z7uMiQMJh36knu+lIb36P
3DAxPyfdMaIPqQwrWASgdvEl3BLnWZzG2UxLP3/t2UOq+9YGLUhhf9J9jgzkMTlbD0nohvRg38nA
FUWWpFvoEEMPJ4jyeHymcdSBu8EsiXX2T169kmqwNeLgveqD+zQhbPmvW5RQJMNyBOoPTu7vB8Pm
PCWzE7eVVpb+PO88egJTN/77sli638jGukQFLvs3buR/ZXGvATO1x8w2IWsBJH+ZHKoxI33qq+vd
sAaG8bgA4ahTwusK6qIzs5XK+T87irO6nwsgJpU5w96bnexW1+r+SxS5y607pMa9FtnWz2ia3WYX
D7SvSGGr0TFWtfFxWooKRVldA5e2MqtHTxu70e+7Ht0XjUG1yi8UT/ue9LEdTmmMK2rAhNVMCt1o
DlGexi9JZS5F0CoD5kKi0ZIUn0TawWIYQrJjYX6Me0BaLbpqLBfmqmSsbfoAqu00fvVWiRhm9byP
A/c0cOQsIEUAn+nyfHpT0S4asNVBpa7tu1nbuX0SLpEh2SyhiYC4CpNwOjhx8CC+lBNb9thPHe7E
aQFoQlhOifVLGTuakyXSs2jnpTQKgXA5PBVwgY4/VphjIXFeJrIK5e92Ll5lQ8WtiX5qAH/wTSPr
ko2WQUEtYuwAPh0dtQDYe2QOv2tBjKZ++hiHxslZiFIQ3SXZKTuCYz0sD8BUO843S1jtKaHhs35u
nyv/L+a6MTv+z8fx7SaGVk+KwnhPVgtk48Yz9Y74yMTcT85tNUr6vUWbvxXG2dgUw2EpbCUAIKLr
ZFI69acG3JcnqqTF5+vH9cN9g75EBOHwgaCswqAYZ2gaCAvSMq5hAKrx5iz9Y4/I5d+L0C0NbZAq
YIeQCLm0MXWe6OzlC+Kuhto+gHkGX4l7SdQlKqxf7BDn7JpydeyS7ZD92CWhdqOHbjCir4NgrGFX
3UWhGvy6rpdsmzhHt6RKXrc5M9j4aTCPjbaPcsnSiUAtLrTi7mnTqu2mnyDDeX5Pw/U4BvkXjAXd
nzX/YT08RKRMiHlOd0YY765rJ11QzjVYq9f1rQ7R9JfzaX0f778Bs3wPlO/TQ7mf/byR7KB4Odnc
Ewbt4Fg5q9cbA+PRFJdxYf2aqwed3khJnYUikDZQMXwMXKPfUdHm8qVenaVTh2BWtZZ9PqkE3RIo
18rai0UDkUAu8jxgqrDpWJezDL2guU5/W0Zak2Uxv8XV95IWZ72Hi1qKH53m+JqZ+VaZH1bwpsZ5
+iDZPSbigzfdBMnc7uWFOmidwYwTzHQh2FPfVE+ZdpaHWee2yJR9ZJnPaucWRFXTm9lKlc9OVjyV
GrVDwFMqEkMWXZvA98SS4Faz8TLifIBbTbnBAunM+Dlo4YTGw3Y92LJOCpkYzglENGsnrYGYvL6L
sqCJbmmGHZCBVIk3GMzgaESyEcbx1zOdijzt27z049zJdiPIdDIvO2fL8smjb0lV3HYF9Vs1faO2
squK9Wjp75INFmQgbGPzCezvG1vWtCyJSxOf4MRB8sltSJaQ4tcStuG9rpC3KYiftYX0R+84TiST
3FCiKJaRhjIQOcfFaN+l8DHuy9G0EFkOJoj0XmFsZK73XfqjlLUxC9XcSOIcoKGDC65hMWw3WIGX
vycJJfmskgTJr5ROxyaaJFWPDzciYPHx5AMdKpjbMLDG6abEy9gZLH5FZmQmZT4vQUfNvyjfILUC
X4d+fSDDfjgQS2oOqlphBVHCzV9m1AbUNZDYiKA5EEyhKhvRd4F2wE/CYGrEMVsF0Z0aA7/0NC+v
1N1169kF/DoI/DQncGSQNKKxoAuZ7Ihu7DJOI1BUepCpg7G2zgMNrqb5Ohp3RrRr9WC175PWX+CJ
lPdW9wugr9VqMJRHuz56tSwXI7w/AcXD8HfxjgdG++XXeFXPsrcsvq1vYo9Y5s9ofgT1kxKRSX+2
I4ByhhqISLt7K79BDSMCoEp7ojRsps9FGtaZ5FYVOSgTwyC2B3pDD5jA3PfMNfIoBZ4Plvpz7d8b
2wF4twtoJenUpVASZntNjEMa9gf8X8eL4qSzIakPi6A+mHuEDzugLZ5HtIQerN37RLSdc58S704h
/Z4CVoXU/uckBJiU75L5RgvzY3Xngv+CHIb3BUHG+LruI/LYBNFtEr5et1XR1WzBUk3PRFXuQ5BI
876fLXNC+IY3HyxnTR9cGQyQWAYwzjQD72K8eC4Xv0/dmmKOu/SrxTo4Vnvr1NpB0XqJcxQk7W34
EJZYQQ4VzuRSzJQXdVx4yK1MfeWlZJ009X4ElvipU9syMLpBfRypTk/lMqi2v5RJ9XZ9LcWvOseB
jhg6gpFxVoaLVumQJsMj9QACGkrmb7MdWN0Oc/4VMSShhmhVQRgMwiCgGYOjgrtztWygTpSPeBpN
O8/4UpVEVWTTOaJbYCuDW9IcXdRtsrJjEwerQ3L9oBeAIa93wMexZVMfok4QlCb+aMTdOSgcV0kW
Q6O0wwsT4loCcNnP7/W+JDFgE+q9A+LYwkdG+bz6J+vHcpDRrokuIQewpYCCBMQSspyXNkQBPI8c
IT6hW3EYqJ6RjGYSMxFu3EYG8yBbT10qMy5xyIhcDEeC8lw76n3yzSl7WdLrgySXwYLAIFVUfXDu
uAVNVMW0x3Ss/DVy9qkW+7pTBnm/7q7b/QcxOHVAiIHBo8nPwD+XCoG4Ol1tioOntMd4/KxG+1Lm
VkWGuBXBRV1tYyxIkkNEi4eXEp1XO0zR/DGqmN9xQYMQ/oVGmzQt57GMNjd6t2PiRt03S+82ma1w
Sden62KEWm3EcEeYtmg/HlocL0D9g8HJ6TpSKW92/8lTjo10XpH9Gv802eaeucOsx6m+mhOkIdMw
FO9r7JCkfEHsnDRvgxvWtUrcn2p7BL8Dua4nMwBe8vZUcQaCmrGjxBUumeJTX9/Zw/283qrZffp8
XYxoObdiOCMp3anFSBwUjPLnuDdJUfu9GYDfejX3iJolSomuG4AfGAznxwK4K3eMzXGu9HjE6Gz3
XqLwnYDUMztFT0tM/qIBA+CgKpKfOuIK4Ndenq/OGmzQh0KSat242b7QH+2/QPrfivh9s218kr4Y
XTu1bIemt3X6ofeB1vmlbHRb6F3/KPIh1ZDquUEnKDKota/TngDp7LoJiFwR5mCAf2Mz8pIPhGV5
g9qCpSHUMM4WICJKjObIqqeijf9dPFWRjEbOlDtH3gxH26NfBXV0FBD2KyAUSryO9CYmc7MfqjzI
Jok/EkYWW5mcJ7erXLORNIaLjUG7W52HuAP8xY1a7qbF7+M7UD+gwf/6WgpOLbs/MANsqOBt51Pu
yhBnHQYY8aLAiNjI8HzLn9mCZpzumyEDNPtd0eNcBIThTY8rxAKgGWfj4FyIadpFqJn4pj8+TyYp
S7JgkOE1vRmOxq48rX715BUEUHXtg3f09rQiXmCTLDR7X/bOFiXhtp9jc53/dh0BfUqB7tXZ3dt+
9SkO89voQJTb5MY4pc/q0/W1lgrkbpx4AmR6nUH/1CaYTyJuED8OBwei5tfIL47N/odEIjPTKytu
65deZZ3KyBhzSJzQB04UkvvzKds9rMj2VyB7ziUnU/QkvFhS7tgkdJowDQ95AL0/G+d19D2Sk5pU
96avfq3vYvJmd8EdthiD9D3cqSRKkS4xd4aqpKvtvv79Af1tr+9gY/bue3x6Q1kjclA7J6DgkUzl
COwa6GzIVQGJ34NL4p8EVlzQyhmBC0ItdAcCkcN2R7Lk4ejYu8H64QLZfbLeG6SMvDjBe3SHhD3J
vV9Gtt6WyGLS/mDOZ895HtSj7T7FtAqVrggcIJ3KZq8+nnf2qZ4LkBYHwS/vO9XUW5q1xKcWfZhO
T1r5GemLUcUrff553fbYSl+YHoh5bLC3IcJWgdDIJ2F6D3wyfWIXPq3r/yHty5okxZkgfxFm3KBX
IK+67+qaF6yrDxCHEKcQv36dNtuvM5VsYl37MC/TMx0pEQqFIjzc8ZaY7C7Ii4mvBM2zu2C2Qpy5
eYSb8yx+geOLu4wCqQFqr+mqrdrXkZhQtWfu678vxzNdEzJ7FsA0atl5sLoY8iNoGupp8r1ERXcy
k/CyibPUBmuZGZTRuAZgx1AhwazTrAJ1P7Sm+Ie0nrsJUlhoCyRJwOib435h51D0R7kEg+Smp5Kh
WYzLfHIadI5o8+YYyY2fNm8kWaNynzOkUzfAO31utQJSBVMqo2DejtqUe2UXjsU20yIWP+RtJMjK
EVyzokRW3xntdCxYh5rx3pG/O/KQsSgh08ptuWZGCac+95g0jKILocDSHfSW/tAGVr+Dk/+XAcDM
yhdas6YE07LofILY3SHV/e3KDaEvbntVrPWizs8pPhDyNaQAgKrgUXx6RThe65NUZl1YJClkn7ib
RLaka962uJYjK/OfH+WedCQYsSvyDiRyflT2/s6c5Qu0uUuz/ddTNK8HKYYL14YUhPIOqYqSgpsD
llCaRJk51PowLr93cA1yD6rBlRvv/MyeWlOeI5PdpyAsh0eMTXdtxUMb1LylAR+MbguYigxcAR6m
kpC1qs3yhv5dppJLYdLUs0iCZTbymZcG5CRJwCa8G6yVqHSWCUNPA/Asgqc/dCtBzHf65Wxv6DtG
cbSYHwdu5+ENSQNpapsc9xmwTlHpk1BYawS7SxsL5MQsW/cnKirOX1M7yY0Gzt+NkLIBO9pzYhyS
8jPlEnpI3soiz3PvP6v8a07JG6ALZg76AHOg3dnkzp2HEb1K38fWgyNeKd2WfYic/9899XiJyskb
OLoXRQGbSfdHv5c1yHzB0J5sdO/RX3uXnY9L/FkigH1A1houIvLphxxHsNn6DgQWCX11dPQud612
yFkSZNaNYeLWASDEjzxcN5eXeY5CUwyrZ1/UsatxGB5idqM3/2X+94q/1lobQnQSeDicD0s7yA6k
Hi7fESSIldPvhtLatSmGSDBFEvMs0pm1dYELufzj5kWr1xPg5f/bFMW7u7pNmKXBu0EcHJjxE3O/
ZeOKjbOca16/YcxAMQclR7VP0jSNGzcSNkDO2QSSYHqqTcUQDG7Rb2TP7vD8XGvtnbeKFKNKYBpK
b9LHBNPS0qtes1HsvLSPOBMBpdCjBm50QNstqz84OtSZ89vKp1vbeC10jAt7Q8QcGdnWdNPEbHd5
w5fd8Gg3lMClu0k/IuHsQgvkTK32bvb7YdgV8geE5QImNgm/9cqroT9ctrv4oYH5hCoXMFBoW516
PwP/eZphTh6kXWzveN3e9EFgx/ja8s7agn/2HfAHRHfILDlK3MIMW4n2Jw710MgwHgqAmoZNh5q2
A8ECwzZf7LSKBi9/lFO6YnvpJp+p+f6vaSWG2QJoejLHsN4drmhdHyxn7TJY3sW/JpQYwoSZ9zzH
xyPdCJYjGyEEYk628aWQcbQUJWQIl+lmJrGUGiWQKN+jh/ab7gGhvWn2bM/88MF89gMiAjwv9vLp
K67yd5GKq3DWJaIAFDmkOYaTSLYp3HYjZLmSsy5erEdrVE6oF7e9184Xq08PzrT1qyeCqye/Add7
o+/7/PH/b1XqueuIBVQytrQwolbcuu6NO/68bGLFAdWCSpbFgvA5Pdaql9G6X00iF/9+PCfRywQ4
A7H09AxbrY1kFVSjYcHuu+a5JvvLv38x57CBOkH5FdR4aqrjlkPlFS1iRKfnNyJ3A8vInh3+4tp8
37jF9TC2n5ctzq50dv0cWVR8oC5dvSYmLLoSTfpQag+1tneqn3G34myLB/fIkPL1BdGTHEOFoJn1
73tQido9hkHXcIKLq8F7H4TEaDSfIXdyMWmZbdUIQALXW1mMBwgvVEGqf9NlHXaTvvK9lnJgAMBm
2BOaX+DIP/UHu6/iuCqbeVH71n73IWtCtt2aosCiV4AAEqkvVIAMlWZSQzUp8V1sXeIWUdMB8FPU
uLvb0Ej2qDcFWrX9glP8NajOQqddBdiogMG62vnmXQOxo+qX7r8Y7sqduPi9jgwpr+ZE8+tkrOeV
gU3G7SIJLrf80zRCMq3gfv5oSKiOjrov0AfoUqJ+ovhf6ckkkWmHlI8FaYjxhys3HLeuDOieBkOQ
H5xbsb3Lrj4e4oiE/bfn9rqPimtnV29ZgC0PUX9fORLnrWhc1Ue/yVbqv1wXTWO5LSR5779pm+TK
2nfX1WPxDmK76+kue6eHafOY64HzUF8n0CVFcr6SGZ6XK+efMI/ZQCQR2nqqjkTecFB0kL4NJeqC
V9ZujNIIgkND2G0wevNgBeYuXUFQnNdoFZvm6amRRQzuAx82P5MpBKveu/4gH/RvdfQBPZxIhlCc
j9Ir+xq7vndWPO58ulkxrqRHglgZIWzAgq9m3Ey1iWWY77RQbMWDs8Mz9qa4A1vY2j7P7nXmfkf7
rKRGCZ63Mc9hFn3CqN44Adiwc8h2tD9u6hf73g+0yL31Ij0yd/VKkPoz7nPJthKlOlkLXVrYb8xm
bKfgzbsft59PbtBv3ci40h/0exJaOzuSQf7+3G+Roa8R5S4+Bo7dTEmnBtY1wo3xE0D+bcDFus3T
FIxbLfxz9Ni2/MZ33pW1WR3RX9x3D3ROaKFiyEvNhoGBkG0yYN+9AHx5gEsBbxEM36wtyL62EBK8
ziSgUVkdltsYLa6VNHIpX7COrKtfvS0wnujDemzagT1sTCK/YMEG4YGF1hmkt9UhJ64VFO48Yka6
yEKgjcNstaOxtIU2QFUAeECe54xx22CFyKgOEy3m/6N6jyDdfcJzrn+wNx78Sg7JiwzSQx8Wb/7a
Bi5dsMe2Fb+xW8OajBi2ST6AOyVMWJSidACJx8s33mKJADg8A5c4GE3PJIjcoWnyGqLXodUH0w8S
tLPE9/cE/SrnsQicJoSCbFh9oEAiArlbjUpL2dGxecVRIIpGS3ec91gGzo/xW36bgd8UdDGYEgz8
MP9u4aFR3v9cWfXSW9HDHC6kbyyg5tX5kKwbsrgWFrbXePOKwM9/ud7NkL/k5lvmRGl+NdgrG714
5x2bVBJOj1oixTxwGzY0yB+HPQby7sHGeM0P+V44gQst5zsnxwUEQmh0JbMNprvTV/RuLi99wakd
vI0xHoMaLd6rSuYRN22ZjjWa6qP7WlUhKe+5vUNNETpsINa/99cy04UPjMr2PE8O0Bd00RR7pil9
5hp1EwIlOOxGAoCbHWcDHkJQm7m8tIWgAwG2eXwchTbHUYFSBeV0sHVQq6PpvvW5/A72nJVsanE1
RyaUj8jogFQbBLmgdKuDrpqiTtwPcnd5HQtnH5oic0ttFovGBOdpmuDWfWZRDiOThVJokm96LAea
WvHHZTtLpddZjQczUngzGCg9nRpKjNJqtb5roLp9NSI9BN/vYIMYLUg0ULoc/OKWp8+XbS59Ix+E
8bYFJAIACcraEivjWT70Tdj65ZbF/FB4zYobLNW5sKy/NszTZU1O6rIih42cA2UDMkirCSvGg87a
Nl00ySCZorTbpsnK+PGSc8za83ByYFfI2ZVEGKfEB1bEkndx/IuOz1X/+/L2LboGePch0YJDBXDU
6dL0sZJMDkMDbquXmmBk0QLXaYYb9u2yneWl/LWjhOWUUbRDO9iB3kRu3dn9nbHG/ng+bYJv5APb
iAowJnqgGX66Fs2jxRjrs/eV1eOUxfOga/XWTFYPGLmd7GUyTZjX5uymMtJDQ6wPgjHaiE1J+XR5
tX/w6UqiiJ8CYgMTbRbc9Mq2GjYU7418bMKhGJMiaInXvokqTR68YuQ/pM1GE3Rp3CsDaNLl0dAy
/y7NU4z99VpehwhobI+/vNoxSBYAQYO85Gb0W+EFDXGTKqDgY04IpgOpxscdrbr6hqdJ9+q4utsE
heAY2tIThz6w0XZ+Jn5O3jtpos85Su+NEgz/RCD/6B9pnBtw4CYYzRFSCJ2Z3Vf9XLKKufQDsx7o
Fkol1W+Rang0+b6pbxLg6B8MVuPlXBu9eWX2vb/GuPYHYq7sH8F8sI15DGjJgRz99FMKrZuk38gm
ZK4GpvBXbPEGshfbiUz71jcCS4IzJ6OfifNbr7tnkAIFqZm948KISgeIFKBOWfNfbiaB3QoMHxvo
pg3/yiwBrfG5nWaiPDxPkCnuVgBAotcOvrHZ0WsBdEpVjVej937ZlRau1xMr8wE+7rZOPusdHVZI
y8UdKFuaNEh94F0D3aXTQWdt/pRDKSrxgJSBkNjDZfOL5xZyKqDOAHjuLJvDIEKV6D7OLYAhN4UB
/LPGbuIk+cI1iE+NQbFZWh3jRKerdMakdHk2NWHae/dcHyKMWacYQ1nl6VjI0wjmsVC30AFlwDP9
1NBUG2LwyjneEeluSF+gOyVdUCkA9PPcJEgap6QyQ7MwROD6LduYPUteLu/pQsyd1eTmGwV3FiRr
Tn9DPcgMOl9znEK+NPS/G/AL2M5mXOMPXbOjXFtNxUpuAaQcGmaxJW59ozvxW1b4VwKK2OHlNS3U
n7AY3Pk+pHfm/Pt0TWk88iKb3bSpUC60njOoYEPjdBBQVpLby7aW1nVsS1mXHad4i0rY0sgVaXZO
2t3qyU3hrbGcLdpBfwkJPcqFACWdrikbEOEnKKtAlc8Ef5uJ1NnRWuM3cXsM3rgOe728roVUBqJs
aC4ijiJQqyQDbMzphDk6HPUSc2iWeCrFWqFs4TifmJiXfBRNhs6uiSSIq6KuMGNqbIkho25ovxAa
MSyPsUdkLRhnVXYuob5Ryfk4281nU7JwjJ8z7dfl3TLmo3p2RxwZUdygTFKnBb61CWvvT99Fz4Mx
/8b0g2G8WsXO8UdgN0LR3fVkB4D+ZesLlWRsJN48OpiLTEyPnW7kBKofBgwcUmq3DTx7D9FOcE3f
5SiGplE7rImyLd0CBvJqoONmRIxKd1MO4OmQzezyXBzizN4Z4/gfMBXXVTLc2DYDWYl9cCzxdnmV
Sx45czRhBBOoP4TL01XyONFyt8UqsxH8OmZ1h0nbf4/886DZ/0woiWExZKXlzq7i6PRx0MunLJ0B
rmsznkuOj68FwjEUr2xHVVdE7SqHhgFDLGxIBFWtrcmnAylldHnDvCW/wAsI2cCsnodR7tMdqz1U
ZE27asI+NeoqKAg+WNCAJCfSy7xxtkPquFt/qMdnkHkOd7wo8qgw6xj/kYYfGVCddjLw9LQ1g2zs
ai/oxqaKdKfRZNikGQgjIdt2q6EAuikmk+9m2gMexLo+3sSDN13ZACW/j5OZYXKcxPV7F5Ny46cG
KEMxlkBvRNtMj8QW/KXNyHQ1AOsWDR2f/AB1Ew+jqFOH/9XiPAMdoGuVTpCguPHDgmrjsKnMqtpr
zCBRMqbxgy/MGnel6YltYY8sdLg97Kx6JNDSwjwOWirpA6if6VY36hgyUfEhrzTz4GkOaO4na8u4
J7eT4AQwNSLvialPGPzQ7BunxmsrSIu+KjcWy/VHa3QZGDpH29rLqZ3eZOMaZSC8jD9YE/rjQTGm
XRxAGL7Y+E46vIzFaOz6usw/tIQaoeypC8yRFgP4dPmLL715gadCUoFAh1FV9QFqEijsFB4ehrpn
ezc0rvldL5ruABFo+w3QtjgLGtaPEddG/w4UrhkLxkwOK8do6a4CwyLqMEgtQFSlBEMQCGY60/Ar
ukwPKjmEtni2/I1sV/LBpXv+2I7i39hAS44lqi9+k0Bsd1uRHDREUS2eh8Ff2dq1NSmhAXq4xdDl
yF/0kgY9yItSYJ3LTd2udI8W7UASDrq7Lh6CaizvE9JZZos1WV0aVSxqnFtu+4Fn7C+7ylI0PfYU
5RsV6Klx4eAbIf+6GXPvKWf97rKJpXtinqdBRQkc2aCXOg0/As+41kYFFgg/I5x6kL5VGHNJQSCl
FdVnhTGeOPMP3F1r3y65BfhIUCmD62F2cf7zo7yCEKEN1ryFzLgxaVhpSWCi3JgVe7TmvuAWx7aU
klnZZ2PpDdhGDvbzAJKv5VZz9ZeuqJsnQNWtr5yso2xd8fikrGVbeCieOST+dPH6DRJAv9qm8ANR
eU+Xv9+yK/59GiguL8GWUoNoak5tISmZBI2bb7j5Eqdrm3j+wTDwPOMu0MKd+zlK/tJQCH9Cs7cM
jQJlcfFiAbySOE+abaFIuMIzer4oIDywJhNFQVTIVeegcTkQWdhIkHxQCfzWjKicHvrx7V+3Djwj
xkyBAa5ZG4MEpy4oHQEKjMqZSRzGx8z6hGDcLWd+VLtr0PGFzHMWb5pZKeaa6tkjsrYTt2QeTIH5
Jxr7q8FCpWlPcDXa14YTjtPGBWVCJj4y7xr37r+vE0VBvB0d8H/hwjldJ+nRf+YDkmodN2Lq7Tz/
gAl7FILWNBvOwxUeIkBjAPFv2zjbiov4Fi04kTAEWvNQZv3dmNiPl9eybAK5EkgF8SRXOUDNSm9S
22EsrGVyQCaDTsXAf1y2seR9s54JaOhQmT4DPSdpT307hrb55Hz6ILXwPpoamh1ixcx5gqnPn0SH
58HTwXt3+lmSPssF8K7YLfu6qsltaXsRtG9XPv6aFSX2gZVIWAaFFaANdhNtbjLH/lmycuWWX9wz
TNVj30BbA4am08V01MlINcBM4n6j7HMs4qBuo1Ux3YXCOjbtf3YwkHNqh7td5WQCdgrWRlq9m8b/
rOpqSlHNc/PAIXcVJqzrsPh3HNCpXcW1zZogm41nu3a3gVhfyAaCy8rfDCO6y9YTUqnwn72Q6AiA
LkaCZ5Fi5dSyMabd2OXIkYkdJiMquEAfxdZbPK48vRc+3Ykh5QZxIQ9kWBKGWqson9EkNA9gEqyu
ZcP/y710bRD5/L2jozkBzXqCihrGQJV19RqUew0LQaLl+Zteo5iQ9H0AJboA+eitBWKB2Da/sJd4
DIPtASAk/4xbMvcMzadZzwA7dkMxAH2dRoTJIK7/uf+CeVoUeP/wv+LmUhZHB9HUvofQAaaeK79k
aeAaYASy8Ez6d+84Jn5QDBGp80HkWJEEiwU1XwbyaBUb2qxhfpdurhOGCeWSHOMUALwShuKJRXk+
hZbYtt7GlSF3rwwUUHga1lrUQleyn66pteKcC+GLmND1w6fDlJ+jljEYqWZeUBBcECgNGVq+MaW9
McxqJYtaSG6OzaiaRrHdG4VWwEySAosV/yes+tnWq6gzjX3F17xk0dp8Q840p+D4UoIlHetRE/6E
ReF76by61u1PSn8lQxulGM287CkLNyYK5KjDgzwKc9d/PvBRom1orQ4uXizNouxBK60br/5+2cLi
NzqyoASQWpdNUhJY8LIhZIBNTEb3ZOfF9rKZxYU4DgYKLQKPsJVd6yiT5aALBA4/edS98dmiK8+6
ZWfHsBMo7jE8StRaf0Xxr8vKgbOP8VM8sxZXLx4YBmwe+M8Mpf3h0bNvvV863pWs7HaXF7gUiNGF
RAF0zj1QGj+925jd1rEjJQsz/z5z8TISP2i/ifVpJRouRWALfELzMn0TYwqndhqnFIZJQfibWd4t
1CuisXKDWAISR4rdgF4ZLdfumAXoH/BRmI5GXwgCMag5nNosJsGYmMuOmBR9t5Px4NKy/88rrGve
Obesb91wstMXt/GeqBhF4OSpcWhsoV/FZX1w7Mba8q4GS5BhvV7e9dnyaVEYXSqEl3kwCoROav2t
4Y4hqEQrrBHoErYhqrNJveXlrxgjKZK89OmKHy995vm5DSQOngT4CqdbgXlxh7pNwkKwiwRx/+l5
KGtNmDdY+cyLCzuyo2R+fu2lml9pIEsZXrvxYWAH3RnR7NxzcmvwLRdfuPsAekA1aT49qDyfrovC
ebVYpEjN/QzFJDBZACrWNsbKspaizbGZeXuP4pnddVlr+Ng+lzwIrwo66JT45OWyUywdEVQM8Jlm
fwWe4tSIT9sSyFzKQmO8i9PbsrED39sD09OxTSq/snFHxpQPlepN1ZZFhqhj60FdX5t01xZ8ZdvO
ienBzQC0FZ5lM4uTrdazwZ0G9hwLsa2u28BJrUC4oEdA5ScQY3Ywq3jrCBuAdlRInCwPDRCrOuw2
h+zXABWdoRZB7fx26jVpxyUvRTqJEXTgfzCxq3gNwnwsshQPOtZ5EQj5ccJ/57zdVcYrmzBLcsvL
6PK3XXIglD1t0Emh1YRzf/ptuad14G8s8G3rMtvXemEDX5KOt5VVuF8xhX1H9k50tLeUqGfDj2JG
sLiqmW6JBDXiqL+4nni+vKIFJDkGC2EFwiIgGz+fjQE9WAlAO16szNl5efo6dPS2HX7J+KclxMFP
O7TGez0ED+CzQceNYzY80kw9GJx+bXxrKbk5PjrKmvM2aaHegKMjQYvnYXIWMntpddPRV3P4SiT9
e3BUDP8AcJ0oEphKjA/u78f8sTFfan64vLuL8frIinItu0TkY+vACvEPhL9Lfg9NkEGsXP5L52Ce
MpmxcDpoSxWvtBP0tWiJV1hiJRHpf+koisKa10LnWaNb9IBDX64loktHgaD8QAB9QhlMPQo0q8yy
8RB5kMVvCPA5GWr0vvd4eQP/zKyoV+yxmTmzOwrZnVFnvUZgRkO38rXPnQFAq5Z22WZwPPlsQ6gu
3mICnTkB4A99GXGDDN8RqwRQHUYCTTl/KLQQKYFRPfmm1r2NvUFnrlHApCBIANjPVqYgIiVN5X2W
ciJPg9sUHJUAw3/O4ow8ji5m44cybj9q/C0g/QN+7ltR++OuS4Fv3CaaPXRgeILEdpB2IJl6bAQq
XREObTuGWVZXfmhaer4V6WixjQB6p916beEGYpqsqG08/sDjeioB4C+AVO5554Xe6PBtDZK5Mumg
AtnaFcOQd9pzAuIjUd+RpjOmwHVH9lPrPfpN6jmIeqgHfuMA0ul4VY02WHRYWyd9aGfcdK/ywbMi
00v0Z1EPY3bb29J9MNKSjBvoMgt0WEazuM9N2kfg/U7cILWhF2YXIAaFEqUev6WcjN5tWoIoEHgy
y7tHT7g5pEnjbcdsQHYQ+wnughrgSB2rz7xXkdUQP+37odgZTVdtS9vnbJuRrgXFF7XFNUiLx++x
nmZ9KEaNb1LH5MVKJF06hMcupFwTzSSmZshwPEpQVbXxXR8/eSj6+PnLZV9daM6hHwZycTJLRIBh
TDHUZrqdGnOBUY73rNqn3ibTt7J+9aFGybPr2DtY2v6yzcVTeGRSyWhGDCl4TENFpAFHOzdrQGBT
/pjw6eOyncU9BNMHeOZAkYEzf3oMSVtPAytgBw3ivYDEQlVnr5nlPvFerHyu5W38a+vPnx8d+VEy
QY25FDy5e8P/1OVjZ9NQ+t9tvpmmTZs/Zs2alMTCI2MG14H5A1QzyCR8JVKDzDRpwB6OIh25TeqH
Stw2448k/S6BXHG2EgeWvuCcB1AfxNhlUJkRzb91xeflbT6P5Ke/wjzdZqhF+XGX4lcMOSYI4udG
5hHTxzCep7veUxrStXbkuQPB4ow5n1/4KL8r62YO9Adp2rEwx2g/r7WtTf2DiNfMLBRfYQeZGqiu
XFAuqaxBsRhcXkwVbkLhPttkeKRD2uy7lFy5Fq2C0sxFmFp45HW0OdCqrjc+MHUrrnWeXxig/cNI
EWCU0HBRSawmIFM5nSuxtG1vkcumu7j0+6iTWheQSaIa66Tmv0eFeeUuNtdA5owfcPpNYwO05UYO
o2UNMOyvPJWB1eBLah9a+X2Qd5CYlNNa32bxsx4ZtU+N6mVcJI0NRxqdaZ8Z7rcu7bcV5u4v++vC
WcXi5hYEKI2hR6ZWPXQIh8SV3aIeAGq2srxryEuJbKPEJAbgWJuyvS3jNf7w81g025yRNdhS3L2K
y5aAa5C+gcu25a+mzcMMsgIxxsHWMF+Le3hkRzmMMbh3JHqxiK3tVVV8duXGECvpzfwZTrOb06Uo
vtFkpAcfJZbSNY+TXgWjXBPwWNssxRF8s/WclGEROQjWcVMccuo/esW1Dy2M4LIzLAavo/2a9/Mo
bpfcz9BiwWKYf695P7XWDabxYOHpEhs3woiDtjNXTC6tDidqJuwHkBFcVKcmiVX3o/BRYTY7O0rL
e0nvGFDk1prc+5IrHNlRlYZE2lpST2EnNdi1a7BNh5HuqUiiyzu4Zkb17LEY7F6HmR5y3wQSIWnZ
RLxcFZqbPVd1O0QiDwz0IJlC+nC6baIWnAJnzUJOBYaAEhHbW7PrqQSmsbPKWwiloGbm19odEGLD
xgIJzX++KIdrswWdcyAaEH3++8rBK4gheQtxGXfR6S/iA+GE6uDkTVxMIDRl0YZJLeJNz41f/27p
eO3z3hx5qWc1Np4JWLsfD89VbPxsPTvyqpVn9dJZOLaiHGyDtROXMb6kJ95JxwOjgnhd/Qi0Q6pP
SD2/oW3/hXX5KDihEjInT4rFhNOcpyZK3JT68TardeeqAoUnepuFs/KxlqLWPH+HcXxcpEh2T7ew
a4sOsHWY6nsLTD/VA2VueHk1ixcLumF4SiGdxrS9spw0zjPwPqDPUY99kMxDSXtT33fD1uo2Bnkw
3TTo+n8G32Ai17BAVY5yF1JAxaamEV3yEcVtTAgAkAW6kEkeStveuKxb+VrnRUKYQpkeEDq08QH3
Pt1CLyd1M1GToaNYBpMWTUMSGO5HY94yccWa18u7uRQmj60pVUKvFN1UlrCWomzss52ld6irtEFF
V3ZwYSpqHmrGP6C8BopXHaXRpqZo2bwu6eiR73Rbi5QRBZlz12ph5hmRkO/Q0QtlPd7GhbeNM7ni
OUtrxQ9AGRmMmLP3nO5sWQKDNkLkATpw7TYuf/R+GpUgLtcJXfmGS2d85g7F4BWZRyycU0saUG8u
0UDvTTJrAFPJJJogFoaHYZnWBlWZK9t7hyYCtDZoT+I5iBzxCz8B03TIhNCdnn339CeAWd9n4BSd
IS33gy+2Mw9z9+D4N1Z2ECMNPK9ZOftLjov2D2TmMb4+d2VOLfpuMhptQatw9L9PBrLYhxJk6q2R
Bt4YJe2/T3ogiup4l8w+hfad8jXNuuJQ5MD4gNn79XUtbf8KMhoAqI12RjcWqiC7rvPbVZztfAOq
NySGcSE3AfwppGqUG9KhAxaae6i+sjiwLAGBhOeaBCP7z5H3NMfU8b3r7qa6214+qfP2ndtFNc2F
2D2I35TtNXyvtxOwWIWd9l2zzWuG6ghL1nqVSwEcCTtqFACoW5iAOv2ILqi0TQcEwqFnpkEjd1X1
MGaPboma2i5193p7Y5rbidqhQC5lfKCa86+rtAlqCGicYZrNsCzlDo55nCVxUYPdAZ0mkMhM/qZB
6y5IB2eFtGTh3QlTqGvPgAc8UtTaaGkIjeLOb8Oyc29p8pMU/ZWp9zs9zTdZ/ttzslADytIz+0Ol
ryF/zvcZxnFHghgKYvTOWSvIyOA6NYxzmW1p5jzlw7TyLc8d5tSEEtrNbMz0agIXTe/mWy829noB
ZaF0jS554T4+taMcRIvhKxU97GTFjZW+ijQNRvexNaO8xhBKFhb6NwjVrwSb81g+GwU9NnCcLjxG
OYWsJiVpW5D/uD2F6Gq8ZVm/8yooEPvpys21Zkpxyd5xpUxsmEp9dzOOMsgkpiQGco+6+wre7TyE
zqvykGiAFRqxVDnjeTGSIXGwldA8LLO3jm3BawOS8dem/HS+QMVxam1e+FG+2yR5axcZFhYbt67f
oBB5ICk4HJyVTuR5beXUjpLRAAike4XEqmQCJUpEaMp/E729GtP3QVtr5C5/rb9bqHh9lVa1WVQz
K1S3oajY5d5nB825ds3tz6/400UpXm8y2s318DYcJCVRncR5AF7lx84T3xJT3PVS0DCR9nRduJm9
RqKyaBw3u4dmo426pGJ8MNE0MEoYd1CR1wC1GH9okA7EeELVPhf8d7LGQPFn5u/09sFy/1pUg+Xk
GID69qIFcQmS3itzY/sb54lvoNX6VPMgRYTe6dfOym2wUHs9NTuH0SMXTQTwfj6fzb5VmyKNIJC1
sW/Fm/2r3LG9RLbYh83vDK3nlZO4GDwRWhBeABM7qyShk0bBBAfDvnlLjA6Yvkh6zdry5tBxtqtH
VpTQomFi2zJaWMkwPoqUMJFh6YUCDMg6XvdJtUnkrs5IgChKhpfLN+3iQTmyrdz0DLMLlGuwnXT2
tSxgRMfwvkYhC+nuL5taDABHppSvWBZMz3gCU0wTO62cdqaEFnTph5VbYGjReb1sbu3bKVF05DHv
CwZzBvngxmMFDJJYO4Fru6fETqfA8Goq590D6w3lj2W3T7wrfw3iv7gUFE+R9iHTdVX6yLbDKJCf
6wid7LrQoob/SO2VqYjl+xt8FdDHBKO+rbKb1+jwlb6JVMTp3jEXdiUEbyIxfUxae+sQczNM/Bsz
XnK2VglZvO2ODCuhmrYMf+d821Fr25I6rCYEEkzPiRiqbRnfZK6zgvtcdMQji0rcLB2fSkzT43LQ
uQOuCW+b+R9jPDwaNYhgbX1la2e/Pjvef82p5KUp01MwI+Euyjot5H2Cmv601p5as6EmQk1TkDLD
kmx8NaSzcaBLcMRfPlGL3n60ECVOyaJz7L6Fkb7nER10B/Rn/mbyDOQMKF9dNraAl0TQB+OGB3FC
uL6aBdVtbUhTYtvqbF9NYBV5yOKPuL2xk5fOsoEpfDedQ5898PTQph8rxs+fd6fGlYMtRFcx2sO4
XYC0/do2bxP33cn2qGsWxXNa3xhO4A8rt83ifY76HMia8ZYFK9vpNTfVHIgMCqMow7+PKWS7MxoJ
09xwBy9oVMu5l2H6UNt+ZbFHdpXFjm3qj+6cLE30ZpI0B2oA4EFfbsbqzcMkuSHfWNqHlf/m5Gsv
veX315FxJS3s28LypjmF79DR1Ozbit15zg+ZZRH1rnpvV8dR0uzjNdzIoi8fmVWiDoSwEghHwKxm
btrMf6x7N3Diemt4b5d3dzF2HxlSgg0KsRi/nflJUy89SLyAfI1t7Zx85Wz+NfMnvB+lSFnnZCN3
ZjMjwXiMGN9TawKIpQ6Mfk2ve+2b/fnzI2Npbic8r2EsM38bfDNaYZwc4gS3uUZmlWC934ICeMAZ
ubyXy4kgYL6YmJ9h1LYS5qoSYBcvQcYL2skAMzNhPkJUBLrovlWiaVpBYBT0V0NzsHUoe2Gjtcl7
LsYck+9v0vrFyzXy9//HVvz9RUpM/D/Mfdlu5LiW7a8U8p3VEjU3uhq4kmL0mOk5XwRn2ilRE0VK
Iil9/V3KU+eUHRlwdJ1+aaDgghHOoEhtkntYe61ONgSERWCCVN1n4Dm0ugIzeyuKvYdKXeBsCJJf
/rCK8hPO1E95m19ulTdLceC4AcSJVrWFbHUWTzJ3NoNPY2P8K39yE94Eqw5Nr3b5eWimvQpNYpXW
ziuanWPdOHWxj7zsVvjfdPjU9jSxRgozKfZgj4egFC02A7df+1qu8ryKBbeB5eshW4FiUaLFqSbT
o7fxm4kcuIVoKqy8ycNEanUN7Zu8/C6oHbsWmvqn3cf2c/yA/etlHRywMkMZKVsCJkHPBnrTZ2Zj
dZ/t4cpFTEGCmAa3Hw94fPP/NeDByZpLq/ZdDevo3CzGpt/2lp2AD3L18TAnrfDwEG1dlHLUsi9Q
WA9WIkxyDjy7lWi5q6qkGcdUzbG2TwELj1zSQBRaYFwEEBWMbYfSH12EUg+14AB37LzP2CZz9z4s
HuHLWH6rkIsBj5dqz02TylEh+X3icD0SkGJ8tNmC/BmgIyRi31+ZxEeft7NEhrkAQqNHUmZdWWcu
o2kmFvKtKQn4tbQSCUju3H/xiJPWxZU1teuP38CvRvz+OQ6uE8AG5VgIPEcxzN0aGQFwHJvCSt1W
XmW8hP4EBbnEx2P+alwYc2G8DpbCKBp/389dz7TKK8+BOxZd1u42F7cVP3HKLI/9/pDBEAvvGTjX
8YoPC3lqBhreTD5yQ36XTCrfWB5foeUX9cqCplF23hcQnPv700LfPpSAQRyADtaDTUoWzhntYlpm
ukQHa9xM6/zvS8jhBnkzxsG+NH6U0zx3f7JjhwRmU9b/y1kcGCabRJ2Z5eU0RaKQWJ4uRf348UIt
D3n4ct5O4sDmRmQGIkIwRNACTjHGdbby8/Oh/9uJz/drdeDAaLwPe9lmiREXjnnh+iFrPofOiTz8
rwHMMgqayZBlAWHXIVCjmXydoysfxkx1POTranj9d1brXwMcIjQyyIMBAosBuulGSmhM3xfZDVWn
CkO/XjGYB136/kHvE/5aZQ+YD/AaVitTucNj1JJx8M5d5r346BF9yD1SvcxuN9zOWVl4cV9X2Yko
4ggtOB4BdFBLVcxFn/mB6c0lGDmmOYeA15pfik22y796eQxphma3qu+9BN0tl2fzi3MTpPoxjJHJ
TuS5ISc2wJG+geUx0LqHzCTuh0PgoCOc2QfoYEAIldK9SdlX/2lcA5wdN+do6GxX0S05BWY6akVv
xjzwxkKi3EJEBWT02LmvbumpXt9jR+7bOR0cuXIgpV1m+P4CuIZu60d3UZl+bKenhlim+Ma3bkCH
SVw0VSR+eEm8HcgyQRp5oiZ09OQAamJpIl4SPgdbWoVstvwSYyzUOXn7jPDS8DLuwxM31LFx6KJz
HILoc9kU7+diVaOBlUNKboQi1SacK3VTZyEYtcZwpN9MVfBT4nXH7mGkaqGQBGSIgwjh/YhIJ1TO
ICEAFkEexB5/5L4VlxxWHyjwN5qHj9/VMXNz0Y2G2pO19H8frCOKOCDZHnGmuIZvmtBH1HMKy3h0
QhRX8MJLgIv4YAhobZVO4+MGtqlJW381gUNb2uA0/O4ONx/P5udrP7xQQFm80MED3fLr6+q7sq57
CBoWu2g7PILSH92bsXnUlxUAxjH9DuDver7047v2wr+arqerJ5lM22gbxE48JHz18fMcW923j3Ow
mYUGvKfoFn1FvESTcaS07j8e4QixKwDrb2Z8sJ8ZbxyaDRjCWXuX2QXfWNfQD9gGl81+fCKp2ncX
foy+VcyyOQeo75Rw9bEN8nb8A3MdaC9Qw8H4Lkg36/o8ZJcZJylHoPXxTI8NBKp/GCu2BVALB2bU
luh25S4slUIneBS7xor7oIobd/fxOEdPL1D4WNDoQR75kKTSBKKZ+jlAFrn4GoILIczqePI/fzzI
sT2BYvm/BjkwDL8IiBiWQVwcKux61je1ukckgj6SU/Tux2zw7VAHBsLzzK5niEMBDHjuR/WqHZsT
b2ZZ+cNN93aEAxPIqPE7ojCCdh8btjXsCr6i3d31/tYtH7k+cfQf8+hxIC+oTrhZEKx7f0AOppe8
9CJE2/y2daqYUCeWxUvRfXeDr6w9YQ5Hl+/NaIeTy6JaIyeE+vy0FfU3ckoD+OjiAY6HwxHFETQ9
v59N5VS5zhWOe089DPm5Y11WHfIt0VPgPgI4Jv4+rc5712ox/zeXc6usqQkX16pU7kog8Y0jc9U4
p6LJo7vojQe37OY3w8igiSDThGFqb+dG4D904CmeirOOvZu3l/PBLpqFk5O8gTxvqx9Ut7eiu493
6bEj5+33H1jaXNldoyi+3+63nfqhgQuOJohvnip9HDsNKMJ/jIUGCqBO3y/WtHAN+hZswDKprdGL
SrfK2oW6R0C0/XhKx97L26EOzJkUbe1maFhLOgfpzblKneJBhCz9341yYGRE+QNILjFKaO0bGzjv
6sEnpxyl41NBQ6hvgx8U4Kf3qzaPNPKHaJkKfclEAnXLZAA/38czOWoCS5v7n4McRKgyB7IqBxF8
woY6nh2W+hTAksqOi/H23xgpANwYvUrg/j5UQqUdst2lDU8zAC2ym12VZptZK4C4Px7mSJUUIR3i
Ogfx3cJTd2BsppoYZahXJCpwE+EF96UbgKJplmDO7+MZWaap8TYoXa79njx+PPixDft27APrC6fB
4TpDFZiieX305PUc2Sei8GPnKfD1oA4DWwUuieXzNwdPXsxFC3tZMDo5jpyxVanb5zQtxwgwOO4F
u0FmVUpD+dC6ejxRKD1mk4gWYTAg7nV/IThSAc2CmeG2ANdLjE7RRHfheRYOJwLkY1bpIMPgLsRo
wFkdTHKsSeTi1sWllK1oXaNeAC6ePOkisf74hR2dz18DHRL/iInrolt8d8fqQeBuy2y4AQm6tpDk
aLAjPh7tuG2+Ge4g2kKKHiqcHJ6Ez0xcMSsGBfo2NLjk6wDd12gyH6IiDczV2M2n/KRjbgUSkQt1
HlgVkJR8bzhOa6ONjaGnK0Me1o2+dF2xdkZxXlQ0de2XITvVD3Ls1H8b6B0MGESjcYd2OfU9oKqt
ochBGMnaLRX0ulSonooTu+8Icn2JFRaGbZSjlwjp/RTLGvjDXqshwQn0CL7tpJra1DfunvnZpm7g
ro0DmIaZtRL1KzAhqcXHU3jHo+944b4OlizZ0p3z/iHqzJ6Fi+72pKzGPUhkdg16r9Htuh4penPq
PFbTdVk0qV28fGxdx2z57cAHRzmK8QIpHgxsQKQ6sm0LYcfB7D4e5NjODGBES9MeFBEO+TqsLpKV
78NlIMFmzjZWuQn9b9586k0utnHocgNVAHkW8LWhX/ngTVYjyIJGa/FM8msfrGN8ssCQU2+V3e9U
NWyZN9343RNU4pMZXDC2sPe0LU7AIY/ONcLFCIgnGosPE56EUEqAmB1ACV8ngJSWPI8buUIT3sdr
emxnQonon+Mc5j1Na/UhEDawmLb84rByJezu65xZqUKrRydeJnYKrnfsEgmxCSzXQocHOh/e26g7
N7WyDcQ/M+aUi9h3s5UccWBpsmvH4RdGqyKhnGQJmAn5iWU9di4AxQ1dQNSFAKg+OBfABt2XcoIk
vON9K/W1al5nnZh+Ddqnv7+uaGdFZw7EGBCkH8yS2YbkFUXo7ocPXb8ry6eefa+6p9H6nn35eKgj
5T0A4V1IL3lAtC5C4+9XtNTtOOGYw4oipTyq9YSall7bxZXtrUN7HdICbtwDPRWaHk3hvh33wOMw
VeUQS/U48tz1i0k+k20v1+HXL+Q+lCvWr+T9iVPm6NsDER8MFn0VKOi9n6g/16jG0BGubz0noXcO
ziLHfrbKu+JUw+ax7Qca4H+NdHCe1Z7mIVtGgp8XRzTurGddgZ3vhEN1tED6dpwDM8lN4Bi00iLK
GoCUtbcqruN273wekJFPxbXIEu/2Y2s5MbOfV8gbHw6MR3+uIUNGZMiuJH/g0JqNTqlKHSF9glUi
5AL55dJWeJjgn/uAK9AaI3m18RN7a9+ueeI6cXhlf81v5qTciGsw2en4FNXEsavo7bj0vZEMdUYG
8E3BKvtvudqp/CKP1h+v4RE1w/dzO9hxyqodXhGModY1jem92Gep2YW7Ps1u+K2tU1AeJhDwTfPn
OjkDaD75d8Lat7M82Ht1GRCH1FjdmdLrarbAGjcnPgAdc3ithNz9nPB/fDf/mb/y63/cfv1//xd+
/867SbIckKP3v/73Vffa/nZdP39/7f9r+Yf/+sODv9u88svn5tc/evdv8OV/Dp4+D8/vflm1A1Qj
Po+vcvry2o/18PP78ZjLX/5PP/zt9ee33E7d6x+fvvMRQrP4tpzx9tOfH+1e/vgE9/7Ni1++/88P
lwn88emaywF4y/qXf/L63A9/fCL+7/bSAwUqfj9AFzTS/J9+068/P3Ls3xE9OC6Q5yihIPf06bcW
31b88cmlvyN6gvgkmNDQ0oBw8dNvPVw9fORYv+NejEBH5nsuAuww/PTPub97RX+9st+QULzmrB36
Pz4tR8dfbgxGgH7i0h+ykEnigj+kK9Yg/AFJVYn+qL4KLotyhmJJDwhbqHK2b1rG67hzgTsRbcUu
rNE/pXV4oPeMB3BtMHL/bNNaQJqHwTAyVKwtHBsycbZN7kg/ELTcUhejtmanZCPijk+2itE1wy69
hgRdbIiMVnOIClTM4f6cGc/v7lH8fcpY13exMI6+pXmp5g3pak+tZRusWsRqmzev+c+lfLt0B370
8uggZEQwjXULACP7CTR7c0gKf+JgyeRT4vtwGbaTxWx/3bPOhQrsRIPHSdARKlWG2JhTNlO2446x
q7PJ0D5LPn6Y9x4angWNsOBOD0JIVALL4S8H+ptnIRVS14IaAyoOjwC10462v/V57YdJxyuXx1Wb
0xLOKkqDaVVYHT/xAAcn+c/VQEs4ODRd8J4vXsb7JxDT1EO/yNEJr4yeV5EaoZPqTmNlrY1dlN/K
cPDWoNsowzSrmpmvW5C+ZlsZNYO1MV3Dij33uJrWlHiQ3a6JVdarWuci2risByUNEB1apB8v24F3
sqwbGtmxLaGJhS5FdEO+f2o1l5VvD6VGHqbIGvQGzm0OURYoc1ROrQB/Ezwqi72VuQpNqNB0cetY
jdwAgzlyP/tS0Vr3q8Gtib9y7BqFVlIKNtz//ceEuYFpmy4d4+jhff+YYcR8ZmUgrcdOqkzc9uF4
A1bGat2NlpUnFhWDnUg6crotZ0KLy242RbkxeddlMTRohFlB88h2Ur8V4RCz3tH0RFHgAEy4LCVK
wV4AiUOQ7GMtD7whmDmdJOR0koh7ubyqhQNBCxSIeRSjhcmfU6+bQM6lIpetAqTABbzeWq1dghrz
th07hRZ8+B37mYNztC+0WLudqfSZ8OpvpSiRvfRNJb9wbwA0DfkfRdJWEOKmkiCjtZpklLur0S8b
dSW1l3kbSSFVc2fGXt8FmQeCAmsM+j71xyY8xalxENhj8qDHRxCIgpWzlMStgxcUzDVtpzGoE5VD
vTVBKTYf48ay0MulrQaoVp6JmiZgZStXeqLWQxEqlP8HmWep4n6bJYKWNDhh3ihgwDDenu9QOATD
KnIOyMWhUOMevBQRDRpQK7StuJLXwc7mWuz0MJkyjTQX7beSNsD5Bxlrx7O6GXYArPNyBd41KA8N
4XXUWhmLbWX0LuhqkyhF1oiN5D0IRPTt5ESPUes5uzpjmsVeM9oF0INdsOqlNOfRAMeNtQbMpLS9
YjZw/2ACH9q9DEFN7FiyXIU8tG65al/aNoM3FNR3dT77l5OUrECpdipXJOM1hLTA1gox6tVkBQm3
UbXuAtB8y3r6oYQvQGbXfjXWwmMFduTuTBPZZ6umc60tlQWQIwFkxWQo8STEstYtCn9VAnMpXipJ
5jlWAs8LUw3CVW8ZNJ0SJjzQYdb9epqnPAHl37ifjPkyg6ZwkzuWu507093Yfn4DCg5IzMIitrUp
5wvX1JBuCrMWWsS5gJaV8cNnImo7KXOnuMgaZqdUZv5XHKX7HjQhKcKYaDtxK996LW33RoAyQeVB
lcdmQAIZ5ZtcNWmdU+9BoF08qQJyM5doE+/Lod3V9pRv7MFq1g1DU5mY6jEJBq2/dJzeQSyruqId
EncQWLDjiQgIbjVyQ1h7PuUkeJSNIV+lcvMCtlqKNkZCY7b2nva1t4/8anw1oxAvDRgCPdOvQqev
wPxq6msSDgYI0ay56YrhK6ORAV67fXUMFf0qEiYPU1P1qDhNlj9/JrYsv1kSAlkQEhkUKMB0Vv4A
Xj94EVCguo7c0X+QJgtfOzkjy2D5WgHwXJBLt/TZpusv4HdQF8BrP5jbLRAf4F+22jPL66NdZ9NW
JQHew2qJftPZAtoxBXAyiBs/Z5/1MOhdPsts5wD6zTe65PJSqTKMgSCTbjxHauMrzXdOH/opmaBC
QZVf3INSaJO3s3OGLnK9ghyQu88rEBbHuqndzaiKdjeovN7OUwcCFOIpftcJ9V1VuYTavdfKZ3Aq
yG9UOxQGqt15jVixvfEGoH0GWnsgZoRnUyUz58Vz1KI9byzAwcgG8EaGfTc8ECTwQNPfIAmLshXu
HRBLQu1I+UhJhNFoIfWE7t9YjHXXxH7ljiV2UtX268r4ARgTe8M2Y+m68diwx5x4zk2IxPuKqEl8
w8EKRXWXiq9gpayvhdIalaJMxvYE3XEsumBxw/ykwgF7K8ocsPApgHBPEQLlbEGKDTy8tKJ3oDDQ
cSFznOU+GN7iqLKzXSPG6nyqxHyRS1A2jJ5VJbRgF7VHRuhnu9G2hVbkmaPAfMCM5W6EHr911jze
2RQWG+c9NXsNCuq1CvsyaRq33teZvm60ehpGV62NFcpdNIWFlwBP7K1mausnPlfsc6SyDJxGlf05
1G7xJe8V2VGl23Typ3YjmwDoaV3IWyM8q0+boHK3cGqu8Ru7h7pDua0C5am4VSTY5czJb+sgMN8U
8cvHYaozCqrLpgQyueOXk7LnLapF+GEKEGrKbJIvNq96EGKUZfs0VJPaToTWMRZp2maQOqxixJ0g
NXZaWd9Vs4EiQtlcGeJP36KlICym4Vvjeq+REBpkjg4pzhygv28aKarLkZbqh2HCgu/rlPycuHm0
yUpSQD0YHIZ0dvD6nEqHOs0MaHMy3HN3TT+/SMbGRxfh7pfGbnTs1k64Z0SapJiXRTBYx+9Nqedd
0ABnWlkIV9KgtZsVNN0WBaWsX24Pd9rkdpGvkLl3oONMUB6YFdNi1YuhvadV6FxVXjHHXgBudocD
eWCD/WBPs+7ZHtAW1w6m3Hs9pJ0hqxGsfWAYL6XxrVUHoqcEMob9fdZ22XmtJd1NYTndo5luuBZ1
X131A0bT+Ot8pVABrhqIUUplplWQ1fUm7+06gQemHxhSlJeVbEAwAUVpSBNmde/P66li4io0CGWY
1BC6arw8f7VYNyhkbHDuVw27RKVtPtOoZq4IfCj8P1qbuX6NqK8umhDM+pASlNcjCEiTQoVh0vtl
CRr26b5rhzb1OHoNeW/8RyiHRms3w36OK5H18YjOX570AGCRuJo85NmU+pxLWl14qii+2JrKXckh
6h3bTe0j9xEptgMtq3UvEJidA8jjn3OBW6/ICtQ9MTTd1GCmX0mPBVubG/JdBuqVRZzuMkbDPTz+
yYA2Gz+CDCcaaNG0hJYIK7f9hDhAio6vqn6QayNDegsmIgIVgdEFk5oTnYdFAyFYdxjVFRvpemJd
XJJuvOub1t54yvJvO+7R9WC6cTdXnH4NombdQ1AEyzLM9qsHgq04mGh7nbm5hPhNYZ4MSkWXXWaP
lwxdyTH4kPud3+lujkVXWUlbd+bMYfN0hehcbNUgXGDUbBrjBHDOWKPyO2W6BzVH0Z4AbtBBI3Hi
5x24yMGEW1dBHLLqjNWIumbYyUYi07mHWLnaNkYRgM5qKO4wSl87dFHcEKVrsE/ibAlVUyahMOGt
B9BTnkhV+xttqL1uQpffYGfXZ7OQQ59IWeWQY/UZisLOhP6k2V1N3CP3gzdZl4xXwZOBLAzA85kN
upgsQ/9SZlw7VhUCIWGr8NbKuLwXueU8EjDQgsbGKfWrjcD02m/nEKjJZsxXrhl4nmA3P1Pl3jTg
5gbOONuYYIhuMojofgXDbX6Djn33h5559ZpHXfGZQe987Q/E34KgBgJuWV/IuOpCRRN7ZpAx8IcO
XcXFy+DPBfo4PIkntKBKxaIu5bKoLoblnVE3J1OsWtxVFevYtkQDcQx2LAVdckvccMZ7RBYuvAsD
tO6mNKDlcZSxu9hRLP9MqeQDNlbFXmzkLs4oONwQubfE+95ZbL7JHOj0rgadTfdadeRz0cHBT8kM
oYcYilze46xLYIunprpRjiceBGfTAlcJXwpAJ8M0dFycAG7Rj2DHsaZrj3c9Qm2IQe8npwYTIEov
YTy0hckB44HLF0XY9evRTMV5oyr+BRr0lp2CeutlhHwGi00zSbr2mAieaK5ZEFs2x0+4f+Gda2eB
FTMnKtE2yDCk48lyWIOFyZh9ocsSPYy8bdd2PUa4MVGLwm7XbuRGOLRl4+o1wnE0IWdiwgfSQDvr
Mxrkp8mBhfpdsRW5wnWeCdr528yvp2tYR5WfR2zKNUjVAE1ItTUpDz0gPg6cnIZ8O/ZDdGcXY/NC
naHbKgR7P3Lhw1kddTNcmHHOr5sZejehGkcRy3IGn0FvRWOGpkEfwNyxbS+KYAQ5amFHL601hCoG
pRRcnjwQT7h5i/MusK2txcoohzoug/DpaLnZlFr9gHuDuq6/yQiDCvbgdMV5GS2dzrIcwU4/wL9J
cfPwp0bkgVnZQZvd+TLsx7UVzjMyuCDS0GgfsqEzFBBf0HUeqfpl0E54B4oecmm0xBePXPgK38nJ
c4Zrq4ZSQwZQYxkG+W1l3OzZmsPAxJNDmo3MasOTOhThnWaVbjfoAg2e2kpW6DIgzjBsbOhCy5TB
LYfeJiuC56gcZNrUt/AI/a+QlVIdrvLBKhKL99UlGQsnh5PsgeW7NbQI176W/IuBsw2fBBD1JrZI
YbWphoKSFXeMFuc1V+RSca+oAech+AmuDq33VdaGd7ZwjLeZKzCbnxF0O4MffKyi8mvrjMU5tnJL
9pZFxmED92CcN+XkcbpClN2MQNGgF/tMFxCuBf5Mh4Bbysy6D/sK4iejAe8sjlFQDsW0Rcc/fHfh
8cS2PCJjt+3AWufAb2FnjoUOBZSDhjIlBm90FXajp9eBCOEct7qBdFbGhwheuVUHn93OZpeT1vXK
j0q8rbq2wBfRobEOcCjRXpDRhE+FNMSk2Rg6q9Zv/S98NvvcL/xrYWV039GSPFMo84KKzZ2xYGVd
gpJNdz6JeaGLjcorc+Nl6J2YG99Gc6F0o4duLNEIzX3RrLiZ5Nk45s6zweF9yWuAviLkIl1sI4LO
zMIdcOQV0kW7TdMg5hwl1d2m8gdUR6ZiLkk8h6hzrfHoDqDUroLUFelJS9Ku8JpT0kU/WWDfhdeo
DiKoQL0ZLe3I5B5UZkRVqF5lNvSyRReRZC4Q/bBcDjg6o26DbnoTxvVMIgdXbOk/q3IGTf6gaznh
iqYRKkdgORyueDYTqEaFXo4OVHv2hpX2KNhtZjaMTyM1tZ+QCsrp1pR3AaxDAZjGYf6AKYL4gybK
EvVe17VLNjhaogmR2og6vlXM0RCLYRDZ4i9UXsLAeXmqOPxLDi1Y6CRcJB0XvuMFov8+OSVaKG9a
iKHjmZf5d9eKwKqtsp4DwBDk6PIZNeAOYM+AbiEcflzoVVz5kGBKBq+yL2p/Kq/smrmwWuaaE3Cg
X5K0eLgQckXIpi9K2e7hw1kCRZ5OwOvrG5CJA4qLwE9ac1TCAkWjznUelhtIPVtsNcylxzdBLRQ6
ul2B2OzjLN77otqSXkRHPvBQQDSj4AUS0vfrlHeUFqUCFaM9TV0qlDyDhItZ5b4zrOeq9FYfD/e+
xPWP4Rw03QEHgfoBehneD+e2Ua8ZsxqwHLjPAzHd/QDh84QPfvT8b4wUQVcOuoroFgoOimlNzgmQ
B2jiIywqEjZF1l40i+Z5pP7Ehv+tGtMtb/Dfh+WlC/Zd8p7/GA7/6v9gfQlnxn/8s4LzS3Xp/7U5
r/E6/lGpWspR+PN/VJao+zuaKYEmWhor3xWWbPt35GIBm8DLh3f0E4L3Z2GJuL8jFQgFL+ANAF5b
CIn+VVkidojSEooxaHsBRzs+cv5OaeknjeBfhyM6PRHrQLgR6eqfrTSHeEpeWODYcIN1UFKk+GU9
Rw3ou7uRjYDcO7V13WTKu5l6cNYhXzMPO0MijyRURNNLTvxFmqUIm2cxgbwtHvvKPMq50FcTMr9f
B+ZSnlJd6AdZBsJNeiTxL93BL8Kzehxks0RSCLXtRpLvyiVwiiNSRgbJkLbFpUoCL4KTNEHGqAbT
903pGcizA7UFHny4/5NaqaVqt8l0mEcPFtgvA6jGje4tB32FBPdCkf3IKytv0ipvEInCF9QRisk1
u0fWUvAVIwwjBKwrbwPohARJRDyPp7zGtYpGlHEsUyUt5GGNV4VuggIhF0nYCUslrLWHe1ez3Ow7
XbXNqu8DEGqInHs4zgOjdX5BKllvAqtV3IDtNOyg66EJBVslXOKy/fHG5I5Uupbk9bsXCbUsHO4W
PFgIF4An7P1JortuppPv75jVBleVBbbhLDPRKQGo9+cVvh3qMuFP2CiUAlDhPLhLo7pF2EntK60q
x0kJd8WC+Rn7YqvymbFTAE7Xej8ruEMLiewiSwTqM8h8HpyPbTNXWcbGb3C3ZZ0Kp6of2yhonlkU
9Xw7M8JBccAREa2C3gfZLNiAI4E82Cz1qjCsO+M5lFbg0hdQRZZLYqzASxP9az2Moc0f83yK2k1X
AyBmqpGP6EgdQmsTDlMWnjmTPejY73vE6ahSwPZyA7HFGB2PYJ9gEpGGI01rgwmuBqS6bfIO5GEF
Ga6dweYPSOkzoCTU4Oh0dpG3nufcRa6YCBOl46w9lAChbxHeZtrpgriWrtOAZGd2JBxysPu4I+tn
SGMOaECspaOnPXpOFSSXusax117JxxerKVDChG1ViSfDEkmCyVVINjHL346znLqtYB4JNx4qK68D
cnF77XUaEhLwcue4rAhT0QBlezObKaUC+XIF+hfQdYHGv7C9KxlMhMVyhrw7nMy5+YaE4ewipzKw
JkYqhQA27HQm2ERW412btu0joCSZo2NnxhLE6Amsvg25ytu1r3wWAuMQgFkGFXVA0T2Xo3KcQafh
GUmrCc2CVTOBNYFIBhacgmTNuoaiLP0yz0hoASlUBGB77fh42TtN7537QwMnwFI62/deloPRrIbv
fiZpHdJkRr4azChRU8WTXLRUeYjn3Lsd4OOJh91/PuuibnalJOOtrMHOG5MccOH1XFfOw6xojzBd
jmRKaBmC16NogIJJKrcpllmFlYxNL/SwH6AJi8yuF5mbLs8gt1TkHdJf1jhYLmKgFtpAxnaZF2tV
ZuCjCIWGuo+cwB7mtFVwzgdoqaSF4xiyg2RQWaT53LFugwgT8pBBW1gMCjvCalcj2h9AvMKZfV/l
Sryijbp6LdxwRG0EEQqILfjsi32Xy2YnKRm9pEKK2k9x9M3bAfwC56hQIhM8I1uZ9LN3iVpW2+47
JktkvJyy2qMC6VpJP83egxPO5k6TsNtDEmxYdWbQrwbUqA8Mq0jTwJVll3i+y3iaa6dCqDM36Jjq
oB3ar2qq5LUfVlOY6HpGXk63U7kQj4RQzB1QPb2CYpH73ccaP9SE5N5Z2EURS6i0qzCZpkmRzZzL
gsSeGAeQT7Ecb6OmLAxSi3HZxZK2+maykJFZd07YIBsGvP6YsLxt0wxVL4mYE/xG60FDphxJFfGj
xgEDcWDeajsVgyfv5pAYe9U6VN7aRWVevRFFgFg7fr/zkG/LNwA/Sy+ZcB++4i1WQZoh8u+RPSfg
VA0nxV1UcvzsM68Lp0TepUPCM2rAogaYaW3mOPcZIllFefgNuLD6gkyTsc/GuQt/GMfzr7SVd6/F
zDu5IgIyVakl6/r/U3ce23ErXZZ+oca/4AJmikQmk0Z0EiVKEyxZuIC3EU/fH3SrusQUi7nusMcy
QAbCnNhnG4O1tbXV5CLh/tM1LJ8yPfXvfHrFvyY8UJFpGlXyjOKGNHGmRx7EqdWyTWlgyvehO7SP
qlX8NRYRN2V7ArCIgQj9u9Qs7ZQe1UJIkxx9PHMC1abf69RtPzlZqbBR9/VIzw04PIx14IwLME3C
/NMBerXB0bN1aMwmfEyCmoq19nOTAZtXwEipXLOL68TsnhKOR1otpZv89LTwiojS1/aiJpSmQsc3
Bzej7TTB9L1ea2QcRtcVVL9MV/7OAph0k9le82AOa5tHWbd2/TGUlTk5UZpqt7lwmrq09XVi6zHY
ZdOIsFhzp56vuskSTSQNmxxhuqzCjtgewMfcKvSvS6k0t063bx9s1QK8O2wDcxzUdn6nfbG0O68x
0ndrkacY6sDq+VKmZhUcDSXrn7mXOuLgpZl66jsj8SILZycbe9g+P471gBLY8cqijpu0QC9xUeNT
chuqefJjDwd0jLh7pawLWaYAsEvXeO1V5lALxElWNmm8JLlOoykLzI/LMFo/e/xMfohKMKqjSrM7
VBzG8zoX+DO7IDu/ilTh9wQi1WHdV1Yh7ZWhc0E8g6FiCQWTmHZVk02/aog8bgwCMTWHALM7YAfa
o3wrlIjdXrodoFmQ5zQUZ52gE1jWbi0iCx8bO5oTjxyVOQzZ/XOl6w9ZmwJiF6H7OdTjeKeRZn5q
+t78XicJ1lNhRjMMwFQHYMd2UOexRAhB86s3Z4GzJQndEb6eNYqPPik+QXkzXKI3IfLH7kxfD+FE
kdBCayrR7XPXdb5lXmXbYBpqoYRTIJ7kjo13Cdsv4XZypMZys8LFgpSk3Y+pOebvR+Y7WAm66Ye+
tNn3W2kmd+uIMjEOx0lvHWP4D3FWyuVzm85CEq6hsyZWS6Kz2K3a6kqsrK4ooP+VxhyC5f1SDDi8
rAq6BMzxbLy3NLVkDNtIfkcO2AItUib96uapfi7nNPmBe6McsDNMg2dAPj6+VRskwMFbgY1i+433
Q2ZioIpcW1KGHNrv9l7SDPyAX773lRTz9HM1suigj4y0l82S1s1BYOqELDvV2YrPumE6Uc4NNosJ
ZJ6fqzoh1Kdn1z6EWRn6tApk2a3yulyWdiHxPU8byoPZbH5VlqJZjTeGfbuyyr40re98Fz6ZAFHG
eTtHPvhzGheV05VgcPTZbtrAlz1nOg25+yEIi+eZS0ANsFYWx8rSSsbu0qEz9um1ljiHzPTj/WQq
5T4sg1nvhgTv9H2WBGW7S0QnJ+Lxcm3dCGfV/oU/SmO8DvXQEomYOokLKgjk97hmdTjv0mWhF2s4
iX27GMPaHSECjMzIGlVPz22j0YkL3UG4I+K51uuF9a1GtTcXkWmnSpAwRXlJYeaB8YrpouwKW9Hm
tdHft1tKX6o/lTkl5VUn8JZPONEDusdRnS4AcEiiuC5EVUk6w7dcZJl7VKl01l2DUay4kS3ahoWa
z/aLlKpxTqp7eoRLq3ab6sjeOVIQt4PWuyxhLlVUrYaz82RuG/e4QuryJphCI0mB9Qad/bB7IY1D
VbuFf1/2mfB+wIPk90BSyHN3j51yFVwS1GKGNY48KyFlO8KQQ3tnh0GTH9rEJouz6VZ+hcgDMJ1d
CWLpXwz+1OVPQ6gzIeOCTN3po1adbp7yifS+A407M/kwFRU6OMhUOvcOlCJ2f0zDodgyXCv6T2B5
G7NtA9F77zHXXD7SXZ6B9WXRUvicokbN20Im0GXWYkXnNcOTgpAJvD5knsn+iGW4v7fM1B3eGVmT
1Td118/Lu8Hv/HGLpgxKv8BUmIvvZeL2nXk3da7Azgri//LQtnNiv7eHNvDI0E1h6ChHoQM3NHua
VSauR9euorwJFo2HYVK4zicCFtWvweoxNTTLfg645OETfaxTZ3kerHZK9gLv7evOU3kQDWWyUJ44
PadhHQzGB5CSCQJXYWpvnydVYVHgjXZ6Q8NlMNkolTZ3TVguFxXWQ86uDRb7OdN228X9MLnWsctc
qeHNaNFehiIL7Str6TJz12V53+x9h8FnfiUee9ToD1xaXaXzSFdrM911o3QyDAiKuYQuRUke55Xh
tle4Q6T5HsQy/dXgkGVHWVCHUJbqoX80RZXroxpEhVFzYlLaK0uO92vg8GbNNQ3R1OXoxhQeLHLO
uSZAdeCCnWSVE8MVk4+LJabvNnjsD829N302zC5/lm2fPqTkHgCtw1oYI88ZaElrmEY/bBPJLz0R
lw0bGBT6ClN8QvydNdMe2JjTu2Zq/+yZEllkGWt+DHqt56jsA8FlwtwsiPEC7SGQ0vF4Wl1n/Cg4
BYtIadDKSM6555NLMiwPQdMAiLo0ou0L8pdksDO47ZI+ZNbizir8MojNME0/mL1XfdaUSxD9OSGM
eC1aRx46KBssoSzV37RfYKverhkppc2QgCPMJk2US1sUwfcuAQlN0NQlcdHqEvS3LyvuZfj6cygV
lZ+wRKz1v4Ie/hVa9r9CYS/Y2Rtv+/3Y//w5vvva/n8AmlkmTLb/HTbb9c3XMX+Bm/3+F/8gZ1b4
H3An5FJ045H5kpzw35Rsy/kP9IYghDTHtkTLDlDgvynZ3n+A0/hTH63CpmL7H+AMtrYLxAqS4NH5
wbbJ/je42Uu0hRgCKMXgb6BmmGIhiTgh0k7C7aapzjOaZuuMr7VRU0z25uGP8XgF0/ktNfwfUOef
x6B4R320MdNxSXsJ6sjFduaGLv3Oz63pkQsTlAMk8DQ+3a5/nGhomBErtQ0iGA7zGnE+0F4qsHIz
drn2YTAOCiRf1XNggmj3HvxMWxrXovaqD9T8srouhcflnjkubkP0Wpg/1pIzlg2waPaOTZZMBERp
fK4Sy3q/yLz4OJflOl1wxnQFSWv0vfPGo9fmpgT9JLIurrvSKo2dSyPsLpic8Jwr6UuI/veghIGH
BSohimTP/LbF+oNGrZKyFrKxih1l666vw1tfB+/d+ikVzLX/Nx1fGf4NzDoZ/RcPOhl9DXhhLQMP
IjmXxGY8tuhfexiQhouzt+wwCkCAxl6eaUG8pIMyn9DVkhe0Wd1DJQZue/nRU6hAswOnMxq26NO5
CZd9Wkjs+BI/ObhzRe0iRj96+7eeSM/+eSqmbG4AO3aLdj1B9jrTgxGzrEmknSnkdJvzfSkhfy2q
su+7suKaM8AuOyxcv+KsG5uLVbltLFko50jKJ+Nuc6ojtUBxR//FJzP75FVGVQbSkxiVDdyCunie
MvEO7NVe6fevHcUvnaw6UoMb3gZpuqxI12X1rgOizo/pjD/2wRwnE+dmSE0RjCv1KUdP/+gSF/lg
TE2ortreshaiVQkpjlxDGerCLSZFzHLvjd1uDFD90rKX8y7ruV7QqQY3qZzCGyOr88W3bZcxD2Zl
oXmAHuqpPV4r6pFLBZFhnkUPE86bWg8NdueccrM0130ohuJLZprlOXr8S0iWD8doeUC/TkCDk+zD
E4iUHlOqGzUZoPbB1EaB131UiaGgD9rnErVO9AP/PAuqBHpaugbirxiWamwHLy1yI5q4AO3acAy8
HQSC8cYx2vy+GOE7rr5n7Aa4trdGSYxzJbv+AaxSH/sZHcvOWIyJ4j9rrtTGLW4c/J/X0kVQ/fZ8
Ptkkfo/K1lQM8CeijeJvf/7HJhH4JRYOzZDipE8IAUG0Bg5WxB/EozE3D/iVDHL/9hNfGxwXKyQw
8q3JZgUnrcMp6+lh4p2561hfj0L6wc/Erur5i6KOwt6yMFausWYmjxWkbJNQ7Q3udOrBIj7YEelu
NhJ12em8pE9QwwKKgIjnpxzYDT5IPg/2xdtvfHKIbWNEU4qYeKjnwPmnfvVazWORuHxNFsZj5wzU
o+BQ/9LZ7PekQSFFcBf2ILh8nprDgZSVntQBO4vrQiCbVlySlf0eitZ4L+2Begx48czWfdJS/ueh
tEPYznykDrRGXn5/kfqOYU+VEZmmQvipE6WLCxFuHAyK+/az2ypI5cvgp07kQwifLwZljpwnnlN8
+NfDLHw00lvpsYWznbyKq6DUBGYD/uTwMG909CHNuYG8/ZSTDv8/v9i3ka5tLZMtnfvlL66EpL0u
WiiMGlsc6ZVQCMtlyrAwTHAAy1PX/TIvq7wMxjr8Mle9ZgOssu9t0+aQOAIcoacA+4aUSPQzDf5X
JhrnWEjriK9vmqcO/6qZSidzUI11MhtjMZnGJZVN+u+fgjjOJuHLoizkHHs5AADfBiyuHgi1sMZ7
vwFot1vb+fT2OL8Ucf0eZhY3mj5sCyxKzZNV7gejZ+mVYbacrDoYHmz7XLf3eFe5dEpoEBx1sqQ7
zXXh8u0nv3IsUm6SBEcbjpvwb23PH1uana+zKEbmkVsMQcApmJXoOUzPeCjQPMXGuDbvsMwxnn0I
QtyO2rR4ePsNTlyY//nxuKkITBBxVOA9Xg7xkHbmRMeBs2bJHaCoWsZ9ASkkL73i0eDEPLb9mF4M
kzNfun7bX5eFNR1Ly1vJyPXHK0su6h0E04QzduAy+PbrvbLns8C28xCHKFRqJ/XaBDuQmjxIcZXo
rTsMJqaHdGgE3eNQzzeBtNr+8PYTX5sMHIPbvkbV9tcps9Zr7tSOle7YZisibgZ97S5G861OQ7kx
/4c4x7ngnRoC9fz2k/8qErHFQxjK2Ua0JVKmrXH6x2QI04mOW+OkO8xXqMJ6qMtWu8wx+ioSasoB
y5t26JIzW9krT2UCkmZpEqFHbXoy+Vc7hYG7ThxxZkWTa+nSz8SWdtae9iSIibBy4tnWWVfnTqpX
dhBs7IDU0NOi5Tz1ZIGXXy2T14E7Ke0GTDqoroOBfzxHe91dpXWTCEg6ZmvsweKsK+hqznzlVJPx
S43KMKKlcnV67GbT/JXbhA4eqzINrF1aVrgpTAJBWJyHSn/LK0fbx3DqSJJE1ANk7wOVyz3XMI0T
gwyCD0HqVjPdTwqfI3opoS4HuwLMXStN2CiUw2S9S/28UNEwF/O1g3uzijt8OJ9sTHqmnY3z9W2x
TLD1ieHBvnSqC4/Osz/VWLuEEgzNX0tYq2qdxLqfqmU4Z1bwykrhEuxgG0yhLbzw5EhyQkOi+KAl
UoX2eJ0AtO4LS860tvsmu5hQpu6KikZtPsvlxqBRex2q1bwNwwIUtOyay0BN7WVBf/W2G037bnYW
Lphvz/DXPjkEGZ/wVhYXer2XM1zZIh3qGbufIvUccPdW7H06kufclF7ZVQOfB0Cp4d7D3H75GDfs
V8Xnp/rK2jaeK9j1UFa8FIHYaOYx3FZ1gzzb8eJgJF4hL33zzH3v1R9KAk5oEa/E6bj9+R9LeaQZ
nysF+9IrDOvZshVxGyFo49vD+Vp5yl0Ksy/IkOxY4uSHcoOrwMskWEIrvANSDOQM5iSiMHGrA7kM
tC9V1YaXDW4vF8Lu8wPE+/zeHjT6rby0MRFVff0xa9i3QUbNHVQHku5UgW7u7Vf9e1dlqZNzt+E3
bDKnOk2oaSVpexyxVe1zUtTgoXVrFp/aZklvtQot4lWKT+toemdO2BOF6Ha+IWWztuqdJ2N0cbK/
1WYfhk02GGC/nThKOxV39Rw2l3A6xTHUSI39fPZ+AfdA6E3T4YqW/HILAaaJRZ11/8658b9ex+UG
w2hQo/9+3T9mhrJUYptVZ0SOISBF0x+Ffm+fM6CwXhlvpr4QeJR75N95JyvNm921RoFiRCtypBhh
IIYlBLsD23azDcZd6/uFG/9nbZlJC/N7QVVDwySGZtK4B2k69d5FUVDt+nlDufEjeLB9ujt1B5ED
aof17e358feN13WwG+LgxaALytPJ2beUedWMI/jAsjTfXI6CNpKmgfmgILT+zC7094nnAvGZv7Od
ociFJ2OTVm5jWIqxwcY9uINTI+FjSOepQzT5hK0wxYVQ3pkf+Oo8DLbNAPcCpMp/1VkVuFu/mszD
MHvysaI8mIlge7ZLs95BitHZ3qgyi9xQDfWn1C49lgF2BTE5eRjlgh7zvx/yjY1IRikBzHR6Xu5R
tdOs08KVCvvwwTyk3QoKZaAKa1AArcmZquq1CekC/tAmAwhiUz5Zhk7mAQ5gjw513nAeJxoueeQU
a0fNEZpZWB4b23DKmADLcDmmeUKrr6rqQu4yiXwSpb1YZRzYbn6xNTTX51CmLUa4XjYWd2FXh/lh
S0HPiSb3Muv49ki9spg2R0NQK+ibdPpOttnKSC0f4zED2MdaHuaiINQsUCFU8Lm/aHpXvrOTqUCy
Z8OPf/vRfx9l7BVgHb/xcgbu5NGFpenWgQBzj3MGcwcyrT+ORYU+waTrYzzQCh9u+iIV4qfpLPrD
OlvF2YzLv08zXsJ1wGVBL0POmpczhfZ7AosMN43JrfMPSwdvlBx2H22AeAqGfjjOOuDCYDrjftLG
/NzKLh+iEk3rU7cM6w7PYqqzpM3MM0XPKx8G43aEAMHGd+WW8PLFCkX3lCwQKmbpW5+nZSwwAmls
612Or7C+kCOuDYckVE5+uYS6rp7e/jivjAufdEOtsa6lQXeygpSRDCEUUW6GidsRmYXedVXpuQvJ
K1sjBhSMPQ2Q3wTilz+yDhSOAA0bx+KHaQt/qsjg8xU+tO/GW8+c06/8JA8SCcRMsA3IXidVZEFP
0JwkhUvvgGqgirZQ3xWk6Z2Z168+BxaoidUch/MpJ7/0y1xY6bakaO9fZvU072FZ5Gdg598m/n/A
/dvhT66RLfC6oa3wl6OcL+mYu9O2x4XICPtWLx+zaR6cyxxh3Rf4KJl96Zd2GCtpyVinVtFGOCv/
sJcJaug8yq/BZIGm4RL2q8rTTkamBymN/wwi1tzADWyUj1L4X88rKgMORLABFAS/vf7/qBHAFEWg
nNmI5BpY+3wMFXr+1j2zq/19YXDBCEEL+d64sZzGLciqA/XAgDsy6snbDWylF7k9WE9Ok/k3FLDD
mSPgxHLod+njAZnxGWh8ubj8vZzIXVYaA1WwEXEDgG6ydsYnlBld7Ohhukj7NY3yKllvMIQu4QOV
czyWiMCiHBJf3Ja5vpwW+H7QtqujB63j0AW9HYXcji8bw7lx4d0MN0R19meq7Nem6ubiwfzB5YUr
1svXtnWD3NJPUFJxTeJCCkXMUKba//tvTm+Uw4U+ke9snlR/3hiyEdIqfBGeogdx1WuBYM/qxzNP
eW0v2WS12ASD3P51kum0zN0l2dowTRLGKLtbBx0oTo/Sqqz8zF7y2sMCik/mF70977SptyJzr7AK
MaI2q7IbnEr6y2YASnKbNDxT5b/2jVjiPioKgCLOqpejNzhlt9QdU0sLbHZqSCKXcqzch7e/0SuF
I6qmwAJ+BqyjNfPyKWVGfvS8spvMuY9zXugT0gMNHXOCR8JD4mLOuzPf6+/fRWeG5RJYdIO44p3M
CjHkfbtJynYpN9modNf2TiApOjPD//5QeP8iWdp8pLbb6laE/LHfWFZtlchBuC/DbjuYhk9gCJpW
6D1+ll68PYav/aIQ4JRdn32AO9DLZ02FBQkYizuo4o4ZdwFWtGk36DN7228PsJcbPwCew4RAuCm4
cW4/+Y+fBPVVkf6Np1QyD7AcpbdGru227zotukgtbv3FLNPiFi1mdy0KNR3hL46HsvC62Oqn7+ha
w/crhnXvXFsXHwezTs6Ffr4y6N7m/rZ5BG1NjZPKTs6Nk1chk2nAcAUqZEM3xR+XkPZrYn9+e9D/
nriAA7aNsyprnoedDLorCO6pLACRwfRRjtd095ThVbva6dftwOvT9zl6vbORn6987BfPPfmN4ZhM
a9MwfY0U8FL0zteibeWBV9GxH1Tig6QPelG42rj01ejdhXP5tSpD3SAHLpvDPG5U/3Jpvr49HIww
n/90enA5FqBldKVp1bycHpWnaCGHOt95Zta1D/DjDePJbLWUV31aieK9rmdbEriSWr8Im877XZ8n
XhH7/Vi0D6Kd6xB7AsO8rT2s7g5FNmEMBHQbvKe1523mJqH0L/I0tT8Wolc1SODa052eU8+gEA7F
PiR2We0aU+O4QDGSoSppcRXZBUEJI7QYcFO+mkOtRUwLC64semPyfAS6CWxs1hI5K4iW+VPqwXsE
C+cKq5dlegCTgpZfp339fW4s3NvGScDboonkllGyooze8ZZK7EiZzZsb6YNwcsJuzdqxgYEfwQBR
nxyvkNk+7C0/36WJbnrGyW6vwQpxMoKeCDUGYuDyHdsh1m8AsQQNVxeKGz8pUxFXBShTZPhh9tH3
2zzHjL7TqG6S0PrY9UsdXEPPDoc9pRm9rNxczRk9AUYyUTtZ1rfRsOpvIWgk9jEyw762ZEx0jEOU
AYEBmvGHEF4uJcvcp4h3Fx8Hg3AFQxmoj7M90iHns9/V7o9haKWN0GvGQiiZ8WjGlXC+qLFHiFfL
RJ8DGthTa5Cm42PgMOrvnTO1n7zRi9xNMLwkmGxFWd41D7NNiRr1izOEO6ty/Oogary6Ixx5RiIz
YQyEkWUlweOS0evhZpS1y0UeZO68M/Iscy6yPpeP1VKszwOcjOdVVQ9ONxWXfe711h5Hp/5nN9jW
93Lumk8JRMh7LQtIvop04B/BspLTaxAL29y7JhTlnY9Gp4idKkNgBxUWCjCEcbXGg+GIeTek6fjB
gq4+RtIfrI8AHY6+KuDiOXuJQb8VIzIqWwCuSl0EtieXw5IpRET2PAqSxebWvofxuz5Av8M9AUGT
8WkkhO970fYuVMMgzd47/Ftrp9aBpqOZLK63a3W7fIEjPiH1gSGNwUBRvROjJ7NdhUWivS97yyGc
yfUh4fpBOhLBEvapF83CS96rRdpoTubUulk8HBSxnDbH21nl8ltZVAspmf74rcQeurj0F6u47CTV
n8ZfkslpWcP7pkDeFKG0QJgD9qowgsH18Vo1Te/vhTdhCNQ6Ddb2nrWa3j4LzaLYe1A/mh2EdwN3
g3CC3OuOuYmYqmuTr+6qsQzBBgleiVaJh1/BHOJVWLXZBWr8Ekqir8V7ZJF4CBWh18L5D6aBUOM1
QCW4Bun6o3aM4kvXDVYZ69acelzUaiAPQK32o6yKuomxYZi7CH808W3yS4MsgzrHyapN3QCqdYU7
4QWWXmj62yWs+/3q5aq6zk3sZKIutPDnNmZRbotQOZ/KngzyCEq4c8372jCbbDn/KrGF+GBNXDAh
SotlMyoblitEpL4fa+TuWVQsVf6zCa1FRr5pJM8e6tibGjegBV5UEn4xG0jpbhNIvpsG3I5AshZ0
GI3RlaxfzLx3OF5Ud4asGndnZPb4gSQr/TxtkMTUewj1M7du8GfBgQu93qjHj2a3oOKbYc7faUso
Ama1sD/DOU/uc7bsaZcN+fTI5V8/hLC0a2YdCvso77SjLuAkdMScO0jjrrrAxS4nV73VRZlVh3f1
0Mjv42Blc7wUetmLtnDRTOXG8qD7XHzbCO135oIJC26ns/kNsrv0YwP7KvLmzM4sdgPH1A4tSPlr
6oX5SRUmUg049ukD1K2cNI1cDN6OdSwY4jYwddQg1HJjmybM4xI4QIjWOhOfW+SDf7W2Giq127nT
OySyiRcLd+6WawQy1RqbRS4/QGHuggsQLfeDZY/YS3tdWTyaQZd945YGYJ4kbvAVln35KVfT+N61
oewfTd+xN1ceVncEfWr8ZGZ18nsDQo62FN1t73tTHqWZqZkfjpH8alahPo3wI8r3nqPlMzt3GNyY
LrfjSLZt8330kjI7+hN6xmheFJJIlu9TIDtdHTqTwwrtYz6/703acHvuqLRQOjWlxjUWd4kP+pNZ
uKgtDiYIwzxBLPasRilkG+t8kyfjcuOMSfbO6BLz62AN6+Y8KdUPRRI46sQWhBlu9RZ24bi1pyM3
zMIvpVkiKezxp7rOOLTllaA7ucPQw/JiG63X7Sh7zq1ROIN1RC67mdU7SXlHwzrBgMkP4YOFXUO0
TAYsWUAeYi+NkQ0sqILRcFJWG8pu0HnZA+2S3A+/8oCEUDyvHLJDFiB63Pu9kz0tge7tiwTOTo/u
L5LE41ylCwtOGT1tzDIp8N+Ygry16ZYbyFIapqA6poE2bgcvzLLdINz0O8zwakA9uti3VtJb1p5+
VXMcEkx8IlKKlu+udlFbluyVzQ7RxNbGNPs12Cep4S67POi9OvIJpcacF0OQb15TVx+lR/7CTZg2
eo+tlqSRixPAM+RsF3drz13XGIMc88GuNJCzRt9HTvjo0JBkc0i9S6Tr9hecdzZFjcfBAdlc+fer
ZdF8Xc2E/88gF93GTdM3Cc9cyblrTaO5S5WLyC9fBUJzXEiX9DhZc/jcpUGKXjMfhqsJATMbTNev
79iazT6CnaSTW4nRWVzZYxUiStkIQ4Oo3bt1abAfqsIWbl4K/63Z2fjToQUo9YR9rSUC9LUhthqH
zjXw6/Mz8M49SkI53SR8uR+i9xfyw2xsflSR+O/DAE0YMtxCIszpuuorNSGe4NUSDkzw2TXnyBKL
81WtsoIZSM1n7BBXotXxMAOzMOEK2HmTKbTbGHcWG7+yKbwzinF8bJMsu0WGmN5lmeWrq3pg9drI
Q9HaQyl/7GucLiNUXm65w0mFZPlCDeoLxV/QRq0o7QJZ49KjB7LyEkc0hB7mjlpleCBL1/5cIrlj
09KqdONy8vxbOWSoX9xpoZNNOPXUduGvYvCMrxNWyDemViTSuqgO853FGZpEZo1C184Xcz44qJ6P
osCEbZ/ZBuyW3s7tg09funv0hk0ML0Z7Th9ZHwhU1zFNml3DOpRRmRrB50WVmbxqMdeT19JF3IXG
bFLFtY+RDUQVaco+HjJZlJelMN13U1011g73S+SqhgVoFtnQC/p3YuqSjuOuKqs93rKhEyMyqscL
21BTcIFVad5erUFRUieYRZ8ejMQUxUU49y6kp0kREY4TzpPsjQJbLJwv9yhGDRnJwXBF5Kd1/2Q2
DsZmrhazRc1S4hjYEZNV7ldRlCqe5rD8BCUKLVwSNuZHUeFuJJq1sq9sf8UFefUtzHLLtjqMZago
s5kq971fUmI5SVAcQ8tZiiskYMu7GqCMDtUKjSCCsjFhToQr3xjNqy+n/eAN/kZB60IoM7lej3UZ
+FXshCvzWgnDvylXE6M/Xw5oXGTjhHijuHqifMkMhDjLMoSPVuUvwQFHhOTHPI+pf9BExEjC0IVN
Us4k4DDXTZD9mv0i4d0oVt7JGl80gY5yezgkhjhbAvs7p+f6kcUk1p0DPfyhcRYBOtJW962VZcll
ayf9Z+Jb6jt42SX+rebSXTS4AcBZsKutrG4xot2lxujt+ymlgU4rYLhx3WmcdwLVR3XT68lI99pM
LEJQMKk7bs5XAzIyioLIVMLWyJKUPxxQcxAq1EBKE6ywqcSxt0ytCXmaKqZ9m9TrrgeH80RUThIn
Mxcvpo9w5LtbAWvdOWZaGW00hkNZPZRLVqLaNWUyo5edsX9NrK7C+yhzXHUUjuLf/x8MSEsnnaDz
YCBBr5cisdul42x0O5otg30G43ylyweo4WP9AaUGXot/AtiUUiITtSGLlUq0MJDHH1Pmcs9TGUyp
wEoYh0AAOS/mt6Gf+qvMnIcrnPhQ1npr9u9xHYyhTezvbWw1vE268ScIoqB21fjOpvQz7eyiNcrh
p19ieZzXm/PsmTv1azfqAHMHGiEYo5xSO4STUF07RHFBJWnw8w6HeBmK4Vdt2AIf1co+c4d/hbcm
PHQUGK4QNwaedDLSyBlt8iIBklyPDrE5zvUYaWMzXgrk+gMZ1PLBE7jF2VbVPZXI3u86XMT3k7Dn
qEt0gXNiErYd8uJ1vSi1T1/77RF5DXTBtmMDdGGiWKeEHCiaZuMNLXTllLdcccfTUYh8CbFVYNyP
LXSLidSvMzPw74YhR7UHkQsDarpSp24eprtY64Tca1f0XXgownC8Nv3e/VmORRg7SVcfy3mpPPCM
AFBh8cIzoO82p14iKyyAjavqk0SMxccJEmunYVIGNc/vdaGumnIJjsNcDZ8Hu/5KZZzcrxVgwWAY
/1piIXDC2kza8c/BCf93K+gPxG/Ncftq8B/n/16mK65A1ZVjJt1eA30iAFXymV54cWa0vb9/Ld1z
YgUBdejPhScAl9FbodQa/qaTFs4VIhYuC5paqBF5dsMfyIu359Qrs57NBdchutEQJUBdXi5pw8yn
tWvhQw5G0xyaEa/+1E3kTq9UnJxrXmLF/upyWgZuubjcUTquOfA5s8fQ7OqDhql7xQyhw+duplEL
9oLnenuvDApHIbsg3BOw/1Ni31LMQZvZOEJac4vbcglMbjY3WeEczM768faA/D3df/vIbG7rkAnN
0x7DYpiyWmsfBtTcNDdh4/fGsXCNkFSAzBfkYoZu+mnS5D1dOBnd4AgP/To4g9L/LbQB00EDQhsT
rziuFBvc+Mfcg1snPNxOIDckaqyuGluT/9BnOW6iVr88YohgfcFWV8u45uhxY+XYFFfoK4IfSL/D
c/mgr/DGibqD7YQVFL4rMCxfvk/uBEb7W7YwF71NpB3+LnorMpBABg/o7QG5q6y9SJuOALpOq1hO
TnfopmQ+9kUxf57BA/dTOyTx21/r75mxvReNJyhZqFpOida9vYaOGpkZhaxkvGoYDX6u0EKlgXGU
ujvHN/x7M/q/7J1Jc9xImm3/S68baZiHxdsEEBEMzqJEUdIGJokS5sHhgGP49X0g1atWBGkMU627
ysqsLDOVCAAOH77v3nPRtdJtwDWCxpWW6vFzwBeiCwYi/fJ69J9mmlR0tHu4ysDAORYkMztswvhQ
2pCSdC5kbP2XH8+E3CETEb0VpkTabccXd4c8t1oAI2E2zt0e2y9gNlV6Z8beK4+UkcdHgDHGdsGR
HV+F01W+GKvSMOXY+AGCk37fmYuxk/UiD3iu5nMunJd9C1YV2mB8KMiUWXiPL1hQqtA0h2VtEF1y
51RQYuu89kK7x4nz9nB55VIkCRJCw4Zi1bae9KVUBT2mt3HfQAFaoqWX+XZCLLNZRDydm1hfTiRc
gcHCHpfONDd2fFuJh9dMpWR6wNOortyhbp8w85QtHcXav0lVQghdjNnougo0/WJczJ+mgpSDplIP
254q8uA1zaUNYRoyvLZsqdrEO3ewyQQsCm+8LNG9nvnNrz4eMG8oftGZ0mQ9/skqmJB+JnxN7eCO
VMPi3r8SzEW7TF+Ww9uv4uWUQk+al73GhPINs508uRgmOVC/dQrrStOru24opB/14Ame87SrJR41
VX6GH513l/lkJ7SVzCxVX4WZFv22WzpRhX6FCiyy6GGY79o0SIKLt3/jL13E0ReHWsJnFl4bO4gT
T/uYVq+DYtaXNFzoCs5PSTYlBngWawnCkvL1BDlFzeXeNep03PeTGcyPLWgPJMKFR0SY52AeRwsB
VB5xjL0TLSE0VFoE5Wq/xFtOPgDIXFAlJoj8QkDoETbw742JK4l4pCGux0uwC90N5H9ZbPsyIf4l
0dPpoA2xTidCK6b5VtKqMM98Kb/WuZNbxyG0tr55Ajb0/ePXE8cVZ9YG9kRnwbQdNQEtttT94gsF
CKsB/TNU+ZYioldExWyX7Y7FydyRi1oSLjBhrrmSSwPabLCWzrnOCifWtiVth/ekTs7fPS+nhAgq
ZmlCt+fdb9h/DV/yqjEpNCh7LrdgblNJfzFL37/9Vl9Mo1Qxcc0GfJX8l77G8Z2JJC4LdpxpqOkc
94LO8cK2m8czYsiXGyu0A5ySLIfNM/vI00hPHpWfGXGPEnSI2+u8GgKI+fUs06is7A4/kK8tEDAI
GAmzrIaQ5+cSOtXQNpFq6XFSqXMCLUom8CdX1Dtic6t8EMhnFE0vnwbWNxSydC4BHjmnoh2Xgrcx
0dgLPSOf9skgl43OMW/7t8+cL52JEMQluxr0WcfPnMoI8IRqLSWlXkJlHOFASGRT1p4Zti8mXVT6
prdmDv/Cl7onM5jGXzdl5WaQits0cjIX7h71ku1c9XWzz5PJvVJrzyiUky0vf6F0d2/f6YsdAr+A
54kpGxHUGvh2fKfgJpQlFn4BWEsidmy92XgYzq7p1yaKQh5xK7ZmBHuTduH925d+sXJzaVIyyS+i
F7J25Y8vPdF8HwBc0mEdxRKOeE9u6DTGD8w6xruJrK7w7eu9MnTWs6i3uqgAHJzmRMW4+NDTUnLp
wf8fptJ+nnHZn3mj3surrLZtzkKrQ3Pdkx/fVcx5uC9nlYeZWzlPBcXqYpcSPVWHHfuGdJvLIilo
U6b4bTKya9R2TSCAWlZvRipMqDEaS93BCBm+azbEEwhX9Iu9wW6GC1XX5ROqkulbrKUD80AjqbJL
c1we0LGZt8C3e29ngpUHV780FoE+/NIvU2sE2nYoCmVHC9+Uy8dDdBWGJ0ly0sbxQLQ0cwtloUQW
Sde/1rT3GVrA+IdfWkJd4Jtxk101TlawpT0b4+VFJlxGhYZMIOrtql+2lJ8rOwqKBCwLS/0EGYql
6smMcVdHXdua7ziVjM2HhiLQfDWZxYLMfFK92KK7njioyKk0NnXbV/WG7rb8tCDLgmyVtM4U5Wna
wCd1h8bc9wUQZQyhVnOnabHXR2oGwB5JPpZ3AM5gWVZTGX/ItU59la3bIiDA0CA/t7ShD47X9gg6
03Tpfk8Z/4c8+a91Vvo3YuIFKPjQ/Si/1s9/koLXP/CvEErnnyAgYBKuCS+bMMrVv/ivEEpD/wfD
JYVCypl8LBy//o08cZx/WIycdWeHG5D1iD/1rxRKx/gHqw+595x38UOuf+v/M4zvf+8HfieDvp5C
eTwFoY3lYPKLukFRAU3m+hP+PLcaiSchoXZtKEzzM8eMZReQX7XNl0rbOzUl6z+ezL8uf5TceFwS
+3291enHWYWdJKW74+sVJgjKGk99KGs+FLBSwJ1aMzF3KjDrXe+qfh/EMEY9C29MmrrOp9wR9ibv
7ebQshpf9uP0MDltcZmVgxFpg1ls81LWf3fG+fU7HX3dSq4lLA5wJ+sfhqFlYa5sw8zrvohmTMH7
iQCjohBn9h0v3wBb6QBaNC8a2efpSd0YpKEvEkGHClKxR+bh7oGTeltyspovdGjOSbJevgGPkjAD
h0IZosLTXLrMJMSmMxH0mMUIdItokTAt6ixcaZE3w1gT2WJp5xaFV24S4xdXM1h/oFufnB1KTvuy
tBFR1ZanYXBhs9zKooi6geAZq9F+vj3MTgKA19fH2GInx4fF5gLHzfEwQwKcWGVWCFpB0DQ3kv7a
Y2oUyA0avZafcrYCMBMHQ3tveawNUbx07ntAMM6zpzcwrGD3Uh5IUBTUW3JDHG+bagPpgtzDQggD
aoIPpaGs7+lY61+g8dJ+bk2ANeyHDXHx9s289uxWLBKHUx8J7anHoMuEUTppKygg6/51TSbOvoLt
e10lwADqwXTPbP1eGSCMDbxjVMeo3p3iiVxBhN9CRCHDQrP3oxrqa02zhkjC5LoVlRa/j3P3nMvl
BO3w640BLrMppLpo0fVTtAfI6XEAyiZocPYlcYH6PMKhKymb2CLf6loZHwxTZLvSc7OIaENz10kc
uG8/ambVPwo2v3+ED4GIkgNkapSjx8NGc3yJhA9vOcVU8zITg7FHMOXcls5U3719qXUE/u9x7V+X
ggYU/Nr94SE5vpSJJkbrkHAxQi3/Cqo5Yp4U++1/cBXaAIyedXr5FVL5R1lSOqnk2G60SP6MZVvC
GXhfN0V3Zgp7eS8oxAL2dXQ51sllfax/XKUbgrxuG3r1SqlsX6NeBSNcke/616+Hk+36xIj+QLvk
nCwedVrG1kisaTjxD12I9UaaxF7Cqp+zv78U6mGEjMyS7M5PTZqwbVoPU1pNAGYmrjRUDwezzPVt
J8B8/u07ou4EtAXcDxiI30rVP55eYODxkIRnhuOc49VGYnnh+6hh3r7KSYWaAcc+A6YAUmOcXOwg
TgYcRR0QwB2XwYszbfOWLST7W//bpCxjWzRZh68inqI6dZYtJK5+z8F22fRm7J4heryYX9YwDjpi
rECANjgrHI+WxHNXowMCKU2hsfEpoyB4q52rcoJ2KTOkOVaCG/jt21/3MUefGxflVBJY/Mfj3HxS
s/RGXKwZKBFCz6w8RHeNDEVoJjVLSGrSdJO9IpcpKkng+g8e/GpAcmHXIbHnUHR8v8ZcWY6Wcb8p
plS0HoSU0YNGgqBV5nWHszAcKWne5m5nXg1rqoCfewlBpuZ0Zky/9uAZY1Q2f/UkTw9mxhBrfdHQ
fkQfRM4K4t8qh0qdSpmGSRJol4vud2cWL2InTp+8xwe0tiEoFq9LyskOE1p0b4myLehXefIyTqB1
b3xhDvdogTjyF4bM9s3AOXAjhyk5uFZpfVJuE1w1ANrmjW6D6Lq18fk5m3zJYUjaft0qeAtudqlB
EZi3GaKVbCOCev5hVcL5JAZbqw4JHe6blGRsidYSW+a+TRFUF5I23babjfrj0JnU7xDrphOzvO+X
YUIN/4Ycq0Zuvbo3L1vgoe/yOFDEk7Hs1IQLp6AKsBfGvCB0qA+Ef7V3rVT6V+HPNpsAA3UKOtIu
A2s2o+HoKR6bW6uv52VrNj1VIqVPyDInuxcfA5Lju23TFsm4AXOidoKRm0KohMG1WfIYt7o9tNr3
GHnVRzbICD7ZuQgQnou8LwaJcFV4hBF6QrffLbk+5ls1JvqFZEajhDdV5eem6VsTtY4uvsVlR8Ja
h2IV7W9C0JllYQOCaNPb0cqkGKKRNOfvoyXMz3Y1auU9pVvLi9JZTpx3mwL84FhPEvEUgvBmk1TZ
OnrcTndCRWeCZEjgbOO2EbkhtkabiobT7JjeeLVnPnaEE8/AmtEUrthw6ldOjRhlO88jONe5dPwb
UjSmebOoIgURWiZ+djGQWOdFGbq4bmsjcpk3uC2Hx9FE+hSmqMHbzUAeyWc56hBAFUoUGc6yVc52
Rhr+pdINKpKQkiWnhSnIt6nymni34O7BrGoajPsF8f9tu/JhN5VZ53bokfqlk+IO1monrb4nFq6X
aCgDktDKrdlaDkx+w82qULA5/EjomEr4YvO8ihDgDTHKssbi/yPSfgoAmo5RB73ocwlHlcC4KRn9
1X2xjGHgFdZ1Xw0DwG49n566diQPofEDCL3WrI8wWEgR3HRBPn0F7oBKcax7cY9adnZbUKitvyA1
XJJ0Z9tiuZ3pbbpbHSeJH+XDVO7TwRUEm8YDdQPVN3KI3DmJL1xyld3dQD2AjENHrC6mTBr3ZhkA
oi1ghwW0EdI52Q5pNt5kY1n8VEuLuNEyVPlUus547y46qQD4kC0fRVuR3JplPaBTZ1yPO5RjKHCc
XpR3bWVaj/rIznk7+2Z7gEuLmyORpEdWagzULnCnMY/G3nO/jbWqb/3OpymK6t9wNilnInOTdIOU
CKbq7NlTg4F8wk07F5tmvbw3xsa36eaWhJMSIzGLKPW0ttxICBeHIVnwYxDI6RAgmpMKAD8q1X/y
+Jng+7516CbNo/ETYRvtmw6rZb/thxLiElkd4HydwnJxeTqGdpX2voG6y45BhBOBuLDfSDMSZkxV
88WnTmZfu04BaIOd8iAjzXYnUlGJKhYhWimtj6q5p6tUO9qYbNGrOSOGn3b+llvoDjedJrJ78ib6
adMPclwT4pFfbVxS2T6ZmiKSIi+Qt0Z1Y47IxQSBO5kSwfNgDPzYOM20D3VfzO+qkQ3LnnY7vc6x
rS5aEtAf1m/b3hPAK9DmS6U+wxwOnoiJQGhqJFlDpN1cj5SSmeNgL7ZV8CPwe5wW1CWJf58MJ4FI
PJs2JHGApKAZTM7reAua9+SjIQMEQ79KH2ZTXhcloZwcyPXS3cxu576T9cjM4BIIQJCnTJtHk/Bv
xFno3J8d9N9feo6hpEIr6fQAool8NOiUOGFvKfYmvTdjeMiLBkJqndUtkq16GnYEbtR4BHyPnuA4
Tro6pACR7go7w3ivWqIRQ8dLdbFxsTrAaSc0cp96sdVHaOesJ3Ps/A9Ee+r93oG58SVYPFEerH4U
xRZWhv1pThtyDdKiIq2zMo2lRjw9iJueuBHYx4sknMNLgxu+yvYL0t7mu5ubcowcPOcDs783llFp
VuoKnZ82X3FOTe8QcdNi0d0atwLTs/O8kBZIdVRrzS8DWHCamzJo7/Ie6wk5oMlch4Zm6Dcka5SK
+JNKFjvlOtIKvRlfwU9e51g/jH3hGBGYbLuPigrnB4MqMZ/zOEFk1DFucL1U3uMqs/mypJ4O3lMz
JmDu5Yj+o6Hw1NMSA7tAokI+fmLHWVAPxc1wt9QdXqS69armIlYZXpaMSEx0h6kFJ5vS+HTdFj6x
8EYbO98Ja0KBEs98DOTuurEZoX5WZIT4E4fiCki1d/ArIoFZ0LQ1Wl2ftYNQDek7o5hQ9gqjsVA5
txoC+zhfanjco9S3VKbWFEpvpdEobyHfWAqqsnvTboo7UUykY+L0IFojmOP4ceZUQvhkLYjb9B2r
fGIB65mFR6fdtlQfUrTl8fLNJaQ73TJC5/fVoONcmKqOpXxGppLsFrexJqJYdGIChr4MOv6uS7aq
qgphkbRZ4QzEZ5MdKiq6y8arCu+bj92JxCRjJEIztuHyMeIAYiPsMM3rxk3NDlv1eguUI7qPwhZN
GmWlV0DuS2NCNANt5qNMVE+EqmyWT5a7QMix7FKvKHt71s8KBL0kw7st8AXr8C02AxjTzzroyzws
ysb/bgRJitJo9NovyhhExeQ42w9oSfty02dWfr1qrqfQjJXxHTK7/mPl3ESezmZqoxOh+DNRfkPi
LI+KONtuae479u/kUlgWleOxKuLrDODvs7UgHia/pPlSEfN4F6cTmUxLYXX3ZaGZN1ozgZ1w7fKz
52rTvZ8hZA8dFP9iQ9I4cEhVF7sq71hkdCvdFV7SHLImx77tNaD0hVWrHiC5NvyAXLh8BrNvfyCJ
arwy6cuDJjNlBzDIG+TnEYIu7jXykqMqpg98Y1u1vWbkOuPTiDmuDXlw+g1iXlCphA4OT4oN09dp
CKRxSMVSfIgxiDGvmiw34aiXM23RshfXwvHyTzglOSPBE5E7UxSKZ1gXiN8TxWljMyQZH5ZelMNl
13ooIIBOAs6FvVjQ/tOD+Wc8VBUbJMNqjTBXAmtdj9nqPSzXGLVzNS8E7LpaE0l8GLc5ZEMXvOAE
0XRgCAXUOcmiephsvHDEdTTeBzHiNNyYk3SdDLG702AhMBKJrq+Oexi5KOmRf1vdsxxl8QFxg44o
2RhwheggdB6rdD1OxrJzPjFoPRI/xvaSdS7xcDt4kxYZk09SEVtDEUS2vsLZRdlkIvJGXA8b3RR9
uovxwsQrSiyBK5WWWXqpl35zEOjGs72WayQjmTi3Pmmzx4LoVlprhXBAcdTNrZlem6luYQ5E7/6N
EkI7AKjqsmCbkdH5TfiTdCK/Q6sXCtehUJFVIruyZ30qtyTnBA/6INzgwpYm5j3s0fJ9H/MHwyBI
x0djcfKLQVcoXKSdV5+JhjYfaGkGz22lzx8Mr5+XSOXYCze1TlItXRhvmTmI6PHnuFTKJqeqBxpv
ETCTXGTBWL+TWYO8ufQqkpmJ57DuRCqJ94r9OAfKPWJWiZDyj49ZTStmM6W4H8I+H7AimWwEBBrj
QLuHxsJ2zRVmfcBzyJRkaVrxbBc6m7+FTte72YhNGPSGqS7brp31jTcon7Rdy8kCUqdhcISqGpEu
FhbgvKgO2uU+12JkCbiJ2meUaCnHEJKDM2KU5IK9JlHGwU9c9wLfnMQu5ptbm5WkCBXSoIumHwze
zDCoe3KZ2anjiW6phU7SLiLdlPOd5o5KhTPiTe0dtFeLMBoS/ypWErLFbbaLP8ju6rxNSyWIjlwi
KFhPVUyrCpxAISNnJGX2ArEnegcMdNPWLUuq/ARVDJ87AsesUAdjnhGqVogfwk+8SNkDdq02LxYo
616VadsGAIG7cyFDe1FSx7QHnKKeu7A3CzIA6bw3XxWboXjTxUWswsBiZg7rzliDobrUu8mFLKyd
p6aJecDFBNh5+kRyh9FNBRXe9eAPtkF/Z2fkyazZEY1FChKcPpKO+pkYZSH6G8+alyFMCKZbAC6S
bGCx3rND558mOswZY87tlvrhJrYFMKtyYENbRsUrnJC4XEzNSKJd2lkxEE9Fi3SjXDV9oJU+Xvtd
U1hgSDxcEkY7FxvFofkgasWAi8vWfhjUNF4GtCOelKELTgt8mhY7fTF9iU0Tp2nt62K3CPaD1O1b
cycdscYqpyzV21azp3exh3N/tS15H5CFaQqwE3l4ISavJd4adDEkdTnmnJBgXmoheq6mB7qrzGxL
Zhv3eIcIlDN6tvikSOQQYKrqZ2D18nuRJv50m8ul/YzrFXtnSkBKuuc2ITM1ommrdwNOxU9Dh30q
JJHPhpgSGD2ps11gsKHSJV9O0ugDYhPW3DSqrZxwqVi2y5PsO3u6MruJNpDMJ+vWKEHahbpFES4s
PU1cLIQtsbwz7N0NrU473pKjMxusb1W1G4GAFGEAKGTaaKQYf8TMFaiIl2/clZ1BmKyjOoXAUeI5
b3XYGnTaXJsIOJVy48C4rgOZNHRaG0RUbFyYkDej0dQfCid1/ajCbP1dlEZAklTdX/cA69CPi84l
0TVvy8+j103vxiTWfuS+yFcvmBMXlxYR9F44wqRuiPOYhpslWeeUMc5HY8s+KTBJKCGkgzis1t+b
wpOfA68u5YU+19mht+T0TJI6Rkd/7gY3kr6WJRhIDcoLAVjpb/aAzi9pSEMPoWEtFik9ftmHqjTG
YuvFCw9UGJrHsXm1M9pFXwti44vE2rEiBnpEpVDLdz24+ovUFjERAo5dfF34ip1o1obqutQSnnaa
quzWtJX9M+9m+4fMzO7KzzxPXbB54zQ3jUH20SRt69EkYYfMvLiK47BN6/yOlC1kV7y4Uoa1qNND
15MpAA/RtX+KQuZDhJ93Sj4T42NT9DLR5UVKdvoldQpclV2Dc2MzECPqUMDJ5wNKs4KUQunqzk7l
oiW0J5N5uWdlLcsIT6rCdbD4mb9Fb4wCx85IoeE4lDP3wPcDbYZNdGEL137viQMWkdMk421hFcuX
qe/7a5nN2hcYaNqXEhWSH9pTAwAgJUrSukyEoFRP4BSPWBvbTlwW+TAnO06M7deu7mNv/f5nEyFg
g0VnaKvEv7WNWn9fZ7k3IwQaCUyh6qg/95NvV8hP1yNzY6XxQyllg0HDKNEsFJ2RPzr9aH+C2+1N
h6oX9o85Q94gsHhApC0JyOI0lbgtg89w+k0D2YFajOAEQkLUrF0VTML85aLxH9HzVcE+g4vURFYz
MKUgo0T7SqeuZGzCsC4Oo0V4W1AXJOZ0Cn2A1eGKCW07RRjc14P1DcckxVKzsWV98Kj9q8hru/xS
FvVAunzX4IOsm9KjgxxPuoe8OTCCnTdSftvIPKeMXAZwJsjghkLYVbq4peSeanTSqtnZi36RH2NP
dnciswS5j0WbxlSD3NreVYJqTUgWU/cMH5apc2Gzl6Nt0Id31ZJoaeQmRfGJOvNq/h37wDqQG0El
MG4A/231oS3EZZpLtpIbu+N8uXGk4Qh2h1U24p4r/P5uzBvnW2ZQHCa0B+JEpJMW/mSmwLTpgdsd
aW9VjOeZRFGN9D16HMUe7fzyk1q9f72wtZeYFbPqG0vcdC2Nyk2JDFlDA2t9dODCiDx2IurscGwx
ztSR3TdVgB3RiD3UHHZ8L7qSnc0aMicuqaXkVxwoZrkh0cAcQiFtd7nWsmW0QrjuhPgWqpV9GLRB
xvZ+UoFRvJ+4t3o3DoSvGcqTm65H+kiqqj/YYWKpdNy6s6m+sf4O/S7wzPRmKuLEOVRN7tWHvCnh
oSCpaZwtUCYGZe6WyV3ZwCn4b6eqDb3uNV4uFcX7VokFc3PS3/438UEzMfMjHdayNstIZ9G+6Epq
JLu/LdzjYYHETF+JrlxwKhh3WfOsWrBB9pyy3eOsEiH2CueyzpMgjL1GsrpZC8bNpD7TMnilY+LY
5qqJQO+6AplPOiZ9rFEMTF2ckK7HjrPq2iv2Uax6dZJ9nFD8RnOBK73XinSbuV23TQa7iigrnyPm
vGhL0vbC0bLicpCqvUjxmHK/qLrKb2gU4BbF6zyxpPG15CNu2Lcf94tWHpdCbg0BCIG+h0T/uFlR
jsBBe/RQYVH7xYUoS6At1l+irtZeFG0I+jHI38i/oTF5fJUZ16E9TCQ24ijv9mZWZQ+TJv66XchV
jFU2ipDxlxr4+Cq9gaIu+UVvbpnOVVoV+9QmAUpXlOTffmwvWyt05ukYo04lRxlZzvGl4lyodLAA
RWtdqg/bsbW1XZ/57rbKXXaqC76KsExk8Vf0w1/PESGQg+TXdGim+at04I/WYSY6TdamakLpaQW4
X826QvlVXytjnK9lb+qbqgHc5/bn2mkv7ndt6uDr4ZtEgcqx7fjCcxFTgRFr5053k8tlkSOAnzK/
MryKOu/SB9vB67wznbQXPTwualE4N2ijMWjsk0aaVY1pa7AwUXnnQDkQJbaDceDuO6f+JmIDdC1z
REg04dkQkPXffNQ9XK/M/4DksQ+hU3t8uwAx1hIn4gQLZ6exSQhyBQvStf2hRxm4ng69C20yqdm5
OTm2bTdcNdJzyYZb/DaCMHwusfsEpsqb59f4mI0Ycw4S2dOumiMrekkdz0KH4vJQIB2MTEWRb5yW
H4Ma1XWlWYixl7zAEtmrg7K78iKwQXEW6XqiVFm7qzXvZwCm5moOsLKzdQPT1Fi1e2YGfzmloD5Y
tQf4kWg8nkp8SQfQY78fmtADAfOh5Iq4n/TiTKPxtasgIUaBgP9K54M4fkVOPK1Sx6oJ7cr0b+rG
+zTlWvvu7c/81YtgL+QuEG2Zp6R8NaA7AI7Jicoq7IvREOW9WpqzZrKX8z3aPnRLTJMg5GjWH9/L
YE2dIgC05rMe7FsLI/ZOmW5wzZ5/jU9iK2QExJK50k7fDbpJZpYcAMCQd2dGKSb9i8oxsytfTtpj
4yj/69sP4cQI8nvWAdQMk9azbN30TtYIyCPQ8DmchW3l/NSx938GRfDgjktzBU8iv8To3YTYDCnL
eKM33OASrAHJDeMtFrl009gTZVwjH5/e/l0vpgffRRzBZgGlFFqHU4B0R1AhEIu0CavWqHZJgzdH
KiOJgspdU7DVDxAy1c6Yg+e3r/vK27LXIbHqNam7+ieTAyciH2oug6Jw2Qur2GczG68xNHp1bkV7
qZJiRKDHR70HRwGF/smET7VZaYvI6PvCNtgqwnCBZ8wWgUx0tfsZ9oFKsuC2kbV36wRLhZ550c58
z6Z1OhvyI1A0YLFFRsg0dDL5429n69/TplC2GYcoMAm7ReUAOEh2HLPn/GDMU3BJjWn62mq9+QXs
wc+udw3UDpSwgDSmd4UvCZAVwrtHf7pMGxPKzft0pqaWtB2S7hGUrhFOuh3sjC7uMJ0QThG9/eJe
GTBYhUwHIbzOduf0xVHcnfXWIIZJEPjww0ky/yFmL791eqd+WOB9Phk0fG4mi8PW21deX9PReuLT
jwDrui4ljJrTnWVq632rU90JK678bfRjfQ/F2Hxgy6k/iDk492m8Mm8BwXUxRMHBZRE7mVBqOsGm
npKJUSImfEDSM9zNtW2duatXPgSP50nqFF5JdMsn8wK7kSzHFARUkBf7Xq8twYyVZHekBBtn1HPG
K2OQ9QQXDHuu1d95Mgan3rGZYTro9L2RhhhESg5F83BlgOIK0z6hgTjqBh0GnW8lM9t9N1YfjSy+
ZqsSX5lKnJl8Xj5hz2DKYXfwS5h26lFqS5EUg6qqEK9IvrfJVafhWiVnPr2X44b9JUoaRg/TAFvb
44WB/Ii5tPiGgONO2VPdcbZUINUvaiS7t0S6nrMRv3yjXG/NEEN+igj9F8/3j/2lrRU4Ak2uZ8Nm
2UmbpghtgXiXwov/68HDpcgFZL3DhMWB7/jWMuqzpZjaMvSGoTs4614aq/J0IPg4P3OpV97VepxC
Wr8qwjjYHV8qKGivediPKZZlzc6pXHufAjQ5c5VX3xXMW4YpBwL6sMdX8Y1UL6aRG4rpdvKanO6q
pjgV9tPKYXQLdfH2nPLqu/rjeifLkDcJHTCU4K66YXkvXJ80G0PPd+kELOvvL2Wx1rHQEqzhuSfT
SRfIeNQMbo252t8Q+GqEEgbXlTZAYv77S7HQ4d/mqEileH3Kf4zAxBzbyVB01/K2tw+qL8h+nCrj
ttFJAn77UifE2HVfgx6eYwUob2pcL3gilVPTxiZDIKwN0/gm3AZRoJ379y0xjTmxj50bDpU9PJKV
Sc9ddvNu3e7fu6mIAdy3otrUIsYSi9icRk1PcDTOCmPz9q98OXjXH8mgMlDV4XO1jh+I3rNvbAcm
WXcC3zgZeIwT6t1nJpqXg8k32Ui7UErZVL9giNBBQKeqPJxQiEL25NyXByHcJbILR5y51IujJOY7
Fg18LEioVlzE8Q2R7uWWWBFKmsVLjTe1jL2Pk08vdDb6qd7ocP3BEvvzuV3sK7do0zBkXYQAi1f4
5LpkAiyzzWY6VPPoxgBTE8IkPKO/wJl15SFSeuDly0uG+nJrKltdzYXX7Fs3jjELJwDKETI2zzpd
ng+GGJczr/nlr0Pz6bLP0tFuU/o++XUgzqZW71FAdKY/vNf0pLkhYA+dRKKdUwa/3AYFHMoYT8id
eQGnEYPTktGjbAqOsV6n0A5agP56+Y5Ft7s1zcLfKPrpUzTq9rkv7uVYDtYdOysZs6SO7P741eeE
FFaipbbWCFs+QneaH4gTB+f59iezVpOOd1vs7kA/8EWv8bOn5pPWiZ3GL2AxWhSAL5epQmA3UIdF
+eZPq5KOvqYa/fGgUTfeBCVN+7d/wCv3SXGI7TK2bJ1T8Pr3/5jECrmQNg3yOGQvHWyDZsi3IH6T
929f5ZUhw3aSNMb1IOL/soz9eRUmyg6VBLkgoAvVA/CPd2jBq08kSBb/wf0QE0sUCBHWDND1k/7j
fmaRaNmo4fAs9CDexW2lvnl60H54+35eOWdS6kSyjWKZeo/pnQyPofRJnvO4oY76bIkCx58ib47z
KCuCZOvKco48C1t4Y0HUnNzxe+9If98it9pRkUHHmM89ApA+j97+Ya+NJ0bUegADOMrh4fj2C2Ok
aUI3MRTENFxLJFxhXdBiWSR8ZnoPNkdxN653rVuKkHTSc9nAL4YTj4QBw6yMx4mXcDI3MDl28QBu
C5SZKh7hxRU3nozPmYVfPn621uyPqEKssnU2nCe3qY2lZEGGeYusYqaImKb7fIwRDdYghTduUfgX
QQ5sPzHQy22rdPlqg7vcE/M1bDUCQ7adVnqPKQ2h3y/g/5ym/wXE44+x+MJqetOUz41ipftR91k/
H57/3+8/8dtraun/YJ3iS6NGSlzsmqjy22lquhhN+YvruKFFx5D5t9HU9v+xacjRi6eOyDq4esL/
ZTS1nX/4tNkG4DpjsLM7+hujqeH8Ygb87zyMx8Vw+B4xnOrrfI8/+nhACU/YQ5baWZRjr9d8Faut
Lef+XV4IpAqjMoS2t9rkXjNtH/mSR/AJZ6oQRFmPwFOvyFzKXB2E4JDRCyn8tDcv8LRaTz1hjFv+
hc9W5xC52Ocka8m0QFqW+FGC1OqjbkzoFGjgdHYTf8ppNO3nIM4fFmSLkVfbN46rBfuyIPxNl/6w
6Srtp9mOEwXd+b0r2+eYHrgFVmVqR+K7+hHBvhwUsAIhFvsyzThwprY5PC5NldyiIZMRjN1Rv3ey
pqgRtqqsiHI9Nn3y93C5f28UkOkPA23gdDeyy77IBEKFpiurD6oxvqRNwNKkWTld3TQZEZQHIp69
HWhV/cIYGuAqNV168PQORr2M+Dwyjpv5hvbYx36uNJoq5gxIgKzsZasmJwamrHn2ps6m7GBogx2v
fXiJzBl6aS77R7NKzSefBtb19D/sncly3MqWZf8l5/4MfTOoCQJA9Az2kjiBkZKIvnc4mq/PFfdZ
mmWVWQ5yXtN7RSkYcLgfP2fvtZ1xwInv6/zPdL0rFxsfIS3qy91kInDEH1HwsD4ZNiNJG8AOR0A8
3Vul6gqZ15I4wDqX5DZCyf5iq0IESks2WDqg+NIWyS0l+k8B2fftN+5ennFgzFaLCJXu8uoL3X4a
UeOhu7Nt/beG2gTdOg8ngGyKfUTStWgG0KlRpd19GdM0T58IXatLNgr7pKwU5Ynd23cnv1VEvdep
35k9lMeCiPggH4bmo0wQbyN3xWUMLNbZ1Y6wz9ws7HNWDOJGRqEzERaVqLM7IwPmjLHekvuHnxxn
J9NxgId5z4EZKOCeV/+R6ilFgUWkYFhKu/gwEDvvqhmz6Fga11KRRHlHyOQXom/yw6IgBWGNm3dk
niJNEUseWk3tBCnyrYPCh4LMrbIDtEwTRPrcj+WwjIE1wQkEVnBG0fMjdSTU8DUF0qshUMV9Gos5
n2J7sMK0X69OeUe2+5YTtS76+m62976gbi0TdFTSc3eNWwWDU8TIhjOi3g30l8J5ShLjyVlS98Ly
Cs3BMBEUuJQqW64HrdcoEOVbEtrN9itdNnS+LasBHOe675glhr2lkND6845qz4kVxu6Q7AKsJZ2W
H0ktvswyOfnl04y457gm3JY0uVGJjbYdomWUJ6+3ONXNSZykAWCcQ/7FzuBm0fLv0cbD8Wd2IA+k
wL3rcEctaUA+wT2HgcayopnJGwILsQZKglykHtDJIK9AeID2L3jI61l47W1c89u6JJekTbygVdg7
qEt3qRp2dmvBl63efK3J3+a2IjDMKsJS6W/uWjoX1cNcbrz7rH6AH1m5UPIzM//esMpToMxfW+c6
MXFwb8agG8HQu0+rm/1MfVVd216yQuqtG8LBw/o8LctT1m3ZY9Ov6zGty9CjFRnnhGd+SVVs+9Ss
fczxA24nGqiHXnjau1ubvIEY5d4GTwedkXYuEqY+3+GjXr7tpNHSoHZ0GdToyIxDnWrtHDpl0exm
u1JxN7Z1OCf5w7bxqt/hpEkZZICaMijeqnpbtw5wlTGNnX335Mlb45mh1EvgtCq5OOsMbHqskTFY
cO3xcezMyXja6EY/iU14EM7Sv9Pctacqs+cD0F9nXxFirQWr4XQHouLWBz2v5k8z0Z1z3/aHqkOU
bbidF0EvnlqcJpupBQ0L/t3uHDh5hajKF+nmC2j8ZqlQpINxjYvaRa3QW3pk2GXxxEJB6rpJHEva
6h1bFne0zL31VBPZwVPHJXOiM9G9dxiI2SiRotqxzS7qRXVXgEg0kH8awsswibmVrkXzMCz7mV5U
0PFucOnP9COm72knge+y3BkD7tqqtVv02s5nmmbYibrKigzgPwe39ZFWeht8MnxGJAng8Mui0dYn
bQcXH6kA2tW9prohqtSScPBNiNtL13jAz9RdRL2M9C7Lf1gm1mXyzSTyNTY5YNjppS2NIUwHC9VN
axGgmGcuh8My55YdSuXmHzh73FuPzDlG9lNeU+ycxByz2ngNr1SpP+f1qCo+ue0MBxNjO3q3/No5
ziPSoDYaNP4sqtjtjJy7unkzgn5B633YERNZhlW54Q9wEDh4k2OERlo4Mm5YqxK++NBL8QPFpoBm
O7aPVarbsV6syeP2T6Y5UaIOq8mYJAxup73kPb4Ssh1vtbrLfK26uzFBiplthKaaQw05lw8qJrRt
I43WTJnRiuL/khh9ETfTZFAc4MIVujxxCUifE4dzx7VfgH195SDpMcgowUXWH/b2MrqBDg4aJeta
+FUElvLRN1l6a9Y90PJ8JB20O5mVJY/TIqyXouq/x1L/VrreXjqh2t/IQZvQhSuMhunB9ZZsj/HY
OdisvOde8EsHtthegAhNwbbI7JI2jYjd0SBvGuXUxTVb7bFxarDRWOyOVcUXb9RpfyuaunsUFTx0
d6z1L93rHYSCiYKUec91KKxr7vqvmBrbX3j+MgLPLNbjZLwPguGS1XacX5C5kBGShBAgJDsAZMMS
tnT9Uz+R51NtRfpOOsf3lHPQGPMsd8hTk4ccXRRAHtIw+noCm+84z4qAAv7KKTtwC8v3jqzNiMFz
fTQKuwlbZopht4jh1NNU33FXH6+NnV0YyHuo3rsVdkT22Y9V9woyfXwqy7k7g/03efmb7ah1VEsN
876raU915LEbnga3GQ48pTuJGNA81GzDuyRWBxZCW06t5hYXoA6CQ8zxj05Zq2O7btXvccaKhBFR
A/Q8v3Wt+16AOCcnfT4pnRCV0fabR1clC5F5bhvJrHHf5tmfbw1V8S2rmjfEYiRc3F2N1obKinP9
WaxJHmkI/A8tIM7zwL7ygh1mOW9dMUY0R/BpoM6yx2CGEfyrN2nxIzdsLHufr3l3Fn7SvEgpRGSv
5T201HSMc6cTZxuiEZrPvEkV7HiE2Z/Q0bM8bAf/cxv89qc+a/nVgxsxH2WVqUiY1fY5K5OeC6T4
6aMeU/vZWTbePrm073VtW48reQ2BgwvwhN/4bZXCPpgc52dAMWQkLJn25Pc68NduzKgv14wsdycj
AYR8hWgqVi3EN8h52vmifNimGm2tt8zfnd6oZ6U37rlEwrpPhL9GGf/7T42C+4Q/PvveUudvUU/J
rpmd6TBMtUPjsZQXLZ2dZ2naMsKeQFUz0s4KdTHYu7U3wdFVrTAOQMsmBHx40K8SRZUIncp2X+Gr
8MAJTQeBbxKZvloNA43R9+NmNEw7kvaAZjERRXFMbG85M/UxT+6YPSz5NBwsF31qsXJ0m63c4k6V
5sNGC+R36XQ2n6itccZt4zcvCWBoa9OyOO/dIqOy9K2TMyw/ltYFklyUf6XN5txWpvMuezWcWX/d
IwaIrwKb2XFJqReKu9JMGE4bktNlBFSL01vnt1VseTmOF2+JDEZfsacgkWfeW6rWmMjto21oJ9vB
DoXFJtlnxtjtu3kKm6281JPR8w1q4yus5JceqoHTZlcOPC4fhvXkpnnYJdVFueqJPPtgtv9AS915
VCHV5kSJnvzekoxkmGZ8RCM3HfBufbaeeMircQgy8PRxVwgttqgrMbloORYaPRLWSI1tuBEi/bCp
hz1lSH5sRnUdQJXuPXfCS8lhsnOm5k83jj/Nqj8muWjfuH2kkSiF+y7k3bBQiT7UVuMksFKHFb6b
W6LSJFrw/+HDXIsfbVYnhGn4Y7yisT7kjqJxAxE3kObyZbqiCOy5wQpOHRuMNqCPbNN/L75A2w6Q
ZWXjiWgNyz396Z25zFGv2WusUXQ0WjlFmpvdzdzJN36fU4+d+Zhwl0Dfb9YvGXTQI+ZOXNZ+ij6e
dvxJlnfmK0k2p6mbU2LecsG+dscmb3gLFyNJiEWa8wOGz5OA4wgoP+kOysaPhikpDSybUKVSG750
LB8B5D28CeYYIT1SobHN5aWfTIVd7a7KrD08593qOYTdzJ9I1IprDUHlxob8Awvv8NIUdrI3JM1V
ss2qk7taB0jRS8gf4lzHihQqquQL6FgSdn1wwmlKgJdWof1zl8dp9PxDO1uvVWborGv/MPhuSAQB
ql0Tc1qfhclQLHFf+u+SXYWEOeeiI8znIqacwF75woc0BbZvZ0hmzWWM502wjdKXDO1MbAeSAL6Q
40m+ZZEDk268C+Ls5OZ56y/PyeqDxibtJvPd6BBx8ossu9orKcA5jumYSxPi4sVs97gT7yDOLLKF
vsWDpfWHhco/HAx/OKCcfrNMvBZEoZNoMcrYIyDlrRJl9eGn15xB4xB0zuzxLyl1bsp1DqUzGruk
yLAu+snzPSE1Xq3+os/8xdi+OW+Sg5/ySHS04MoVUT+1PNLmze4JMpJpblKq9IfWpWLT5ileBj+e
Hf4ciPh9hR09JivgvSoKrAXFXB7Tfp6YasmZiyfBo05pcDZSaLhDvgNccMKqExulm0UuZII4RfiG
Grh6bVIRCY1qHzH8YVBgQ62ELuTYNBJfY3cimgef8OwhmzVQkfarUcVCTNl+K6YtWCw+PDv/ERfe
zmxkcyqwNwbYROzD1ox9gNEOx5XePK5VNxwIRnEPGXKww1qM+LttX7J/iyEy1pay06Vk3mCQNuux
ILBqlxc5meqi+LNk5uOIynp0isfU1orDTF7MoRzlz6FjGGrW5kfP70YuKByXmd3h4te3Sf2dubLS
mcDFvBr60S+IcLyHGgzdzxKry86pP0oa+4fNaA9zNdPMUSBHGudPK+sP4RqKH+FCbNTM0dre2LVc
JcoRILZ9nSf/Ac3kD3PxvpLUzzHxj9hpbecsS3Rsqliu85osOz/Tl8DBQAMwwObiPWxHs+OtFF0x
ANnYfMBh2nIu9EXGqupNbGwepkCfECExIYfcUovgHJvwPQ4PWD+TYSDaVvU50zRCQmz5ROTRtCuk
etA3+cs11hxD4PyyJI0VcYQpLpf01ImBQuXdk9ODDwFBrvfE0xljvgUcpbRPpqxMIahux82xoxIo
y4HpkqSNMPS7sc8woHjklGdtWxP0ukousw4RW+b2kKeYu5bpIA0XI4rhbxSWWOo6ylW6NvACE9Wo
HVFD50q+ez4YLaXGGQv/3V7rbwRN6e25SqAc9plfhFq/bse1rYmYNOr2rNeLH4qMWZIxDtxXCIXA
pWEK+wlmY9ho40nvey9ai7uFWPSPKhtvdTffUmJNUovT0+tz2gH1TCQVVOM86VPcgss/HbuzqhDo
+5MTAU+kTPHN19w0rhltG/wl2RQKbNHBtpIhKDPdi8ilyg99nxNEuy7rs24nOHY4ilf/kI1e99UR
rhcYpNtdJ1o+ByGKb2SPRK3haTnh5MxC395oTtzNTB33rIBl892UGy2givjDbOaKUfBd5dISJ11o
zqk2R4veivitg4LebRaIG7fNFHZnrDh5a9T7VsfGkdskqGTEg0SFCZ5iyuVySzbND/35nsSImfFK
+X6/iZov/JtPnjfFiGKxj20b0YLY8aJE9HezAnZU6EKvbpdc54pzu7V/J/24twvxXHMTP/Qyf7bn
kZajVj0PmTTPRrUe1zp98tpGC/S6Pq1yiFM7fTcc7Y8G5TdGbGaGOHXxvSnyZKxuaCLTasFTV46z
H9M1bMcfpMRZcWYUL4vTETbl1I8gSr4qr/trZ22zSyTy1CwzmqDoem+n6xyl9rjvDTNslu2hrZdL
qrsHck9PvTV/ejUnAcQEtSdLRkUAg5GaZVg6Sghrcd2wJ+ACIkNr03+Zumj2liEex8z7qFZDsNIL
OjJzG3TdIwywJSjYpXYb4/IQmeC3wv0LfAUAaFnPn2uVnMleMgJzAEfs+UkeTmBOMMEm274mbTs0
PXM95IyV40mln5VZkV24ZIFh9adhMPddgR+Mia3xvCSju5s4xINaS/F2lpyKnvilvOrDcfxH2s4W
PrGKPJt0imtdhCvmhsDI6h0BT0/oZt9pOsyB3XVDsDQ5nmz8RIHrJFZgkMm+q7Yy2Zdrc5PK3i3u
D6IGv4ekZ4txzSoggeTRB16wSw23ekQlImJTr3pE6PRSNiMN6QFPAcySPZbnGjln6sfOqnOB4E6Z
Des9lvWs5fI6VdjKdIyTiyHf02GMl8L4XOtyJG0Ae35iGTQB4cAM9FpC4H2UklmN+oBJJtNt71bl
y4dp+1/Tym1zmdzn0vfWnXI7lwW6deGcKhkIn7qxculOJv2qdo0h4/Uf4nVhH2Uqlt2mD88eeGfM
fH0atSbLuyrkCyw/zBGN0YJycaZA4Hemg9lPu0Wn7YtOVN8NCeYZhmFvYtY+Spy65JDmJtGv3Tt3
Mj/sSLcKzLJ46OGTkcj2IWXz222gdet+v3NMtQT6muPFpN1CrBTebWW6kPpcqNykGOG5L2L0XTdn
lWQKpADiaEgTSqY3T4IfpGlrJOSH1/uE1dwwsd81ztrtALmKXdNAlZmtJY20ddUjcyhhVrQIKU1k
26x4D3qgSFg3vfhj4cgGam6jEPEWQhRNXNr3mKMdWFoskYb8AWiIE97k2s3NB0rNtyWI4JAZCXRj
jTanTqjfgYIcJhqlXBbZ7nwjtO5BmJunk5mFjjrOikQSQIh8dl39nv6t+HYLdSRp8a/XLRwT+mOy
lMfBnT4Jcp13xma+566B9NnMbmvRwBTJDtMiz9XIK7fp/bLTJE6dlmP+VrZtcsDwwn9rCi2uFe8w
MV5rnOEJiXwaVDvgZ/bOhjKxc5fymZYEkB32G6s7FuvgvGfTcOaK9cXdmYBT7aIWtc/84TFPrbcF
tPiZjNt7dzg5kbmBXfPvque/9a44Zbb6OaU8rv4zN/wfXj19KCtx3ms5tKHrbu4JcXWUtlZylD02
N4vNB//dVO5Lbe2CHiNCOLrNQfe2/SKdd9uwvqTU38tizA6Mj0K+Le+wCY759i8ZS0aHSxrwQhka
wwptZHSCujB+clFEq7oYdiiQ5wf0sMpQEh62Y+2Hs2OeRqf73XHkhb5RLiePodW+xIBxtPrZwMDp
2wdHn28zfbzP4t7T7evhiXQt2u/VKyKGJ68TP21UfAHQhjYyNJI0+o4yx7a3P5km+2uiBM9h+vBa
jN6emnCWewSuuVmCOzbHrjYIGD3L5hHaKKzhTPccX4d/JgXg0pAjDZR0+9VuYsaWhzm5dTkDa7cu
2eZE/9fdZjBKyZDFg2PfyGnCHZ+UT8skGb1YeqBP6WubWI/1ZD0uRfpIgbdECkGf7c3boantm8RR
FTR23gej1lkcMg6pm7OsDx6lRCCKERxSTg1mz/qTmvKNfzwLIPMV4ZRjBU8oh7TGXzlZ/DLMUJQE
TOcx9HoAsXCfK9rYc3trtf7fmp7/Pxf+j39SlP5nBPELTfjPMv+/B8N3Deq/B8OG8S/wc7jNNWwj
4FDviu5/T4Z1518e6HF6aUQG4JW6iwCadpDZ//kPy2dojLzAR2BwF8/Y/NB/TYbdf7mmjsD3HkDE
zzDp/V8giPlB/qr/ptBx+UAOOjPYjoh5Ud+5/89keGSeBuwBqltC7yP7lWStOzBm1ZQWCaVvJYjg
gQTZ1HfyfDcQ4PjHA3QTbBCAwUJx0chLOAFMdHWaNJXh7TfOnY9V5c0xoWD71c5yYjik+z/TOlne
6wKYzqBtr3ZHO7y2V+CmS1e/bnSt4BH5C/WwW/4lIa84K9CcP2dXbc90isIG+MOl9jZxgB6zRAim
mt+GBX0SMJp679TI8KS3xVPSSXHpCpcpjueOfWwzSjwYGtO2tXeGkyWbr0F7V/wOZfpRZW6cF9bv
uWge/fIxs9470hye2k31mO/ofW5I05xptv50DIZerDFf2H2mfAqH1pAPAGztrxRn5DMBJNsTHS7n
JzGAjJ0ZrtZ7kA7rAcSPQ04jOZ++cuSp0NDho+KWpw6GF8o8GrSLcHfaVHiHpOVy03eVEw8pPlp/
YlozE6v101eG9ZBYvb5TgBrrZUYe6XGEEI57v2JtD81WvE1uJ8gK7dNKRUSrLxeT2JtzDaE9bhkr
hRNYvstkj8k+caqdM9q/dXpp9FP15bFx7eWqzLq5JKUBdMMi3LG18kfP7Oi4mtoSaySkP800Now8
yXbLoHnnqR75FaqpwutN2mibDEvYcTd36roLtcH6IxisHvPBJrTSaV6FLeyrn1HQTa1c9kiRm8ti
EPZrm0UKN4LwztmxB0Ydo/NW5PavXkvtRyFxtYveNS9tSmxSkkNmmz18U4HXjNYewNZvKCmMzYE9
Hkp7EyeKyIRqwmw/p/odBQEpQORvPjliMq4zwClwz/K7841VkLs76bd6TcqwgTd0XfhckehBiTnN
pp23xVakC0PFfYYKSlmlVH1wy7TZq20aKBEASCq5yHd9duf3RfHFKTrkP8xxe7O1ShH+VqdnRePg
1JFgHhtwyMIUu0rXUVXWvaHtPCZmBJIOkmj3xaDZMbdGTN/G+uhMkiBHPPC0ejrtCi1viUyZb3vF
3T2yyNq9Fa3XX4k0ZZomiftuQlEsvxpjIYBRr8DqNy43K7Uueqjk+kPjR3bbkqfpkWiFOhhRnhyI
zHIPVX7XecLguQ3+gun2nmby3ljwWtAQrIxe6zUyCKsmYMNwT5MvoFh0WxeRKZu81V3Kii7GFWk/
bdVS+MNvSd50IDsSPYkp0t+s1ByOSZJreuDaXnMaqk4/6tpgxgRAAXGQTB9lw8ywIkyjSmE7Qn9T
AdML/w+r59MHXxWM2zKdsrnFTz8isKazzFE3Wxgwu62hsGdUMGptytntfGxeRqIluCs/IhhM5xUp
Muqtvj8TO+ofZ7vUAhvpA7eFzSEc3HLZgUphByRejrdm7oYXCIvqpLlIFbO2LCKDwdbZ1q36jByl
6IFU+K9OMfdnMwULQZfe5WuCfoGVzxDHaTaII2s749DMk/WZNcTiYO+7RxCm3Bz1sYvtrOrPntEZ
LyI3jCitrIuxtVfbc/JfaEafx7b8JQhiiDqmjw+uJbpLlqXZEZDXy4Z+NmJ6eMuIM995LqKRilc6
MGj9MZZUU4j+ARJg70lu9y7dGvh3fB4IWGlLwzRBebTTUsv9wpO7vi3jkmNXtdwXmiglCDMtPScJ
vvliYnzUcxBdhtq3eCckJSSBtAtzf6UdVwcMhl585cbBssQYra4Ro2/5SAXaoBpGwJ3nZpZuzFzs
C6ud1cZ1Nl/WbCoPGUm09HBELp4Nxq4306PMnDvzWAoyw12fsBmF2kOTKXrvXHVRhm8/Vt08HAci
i4FRzj9EaYOn1mpaBsSxaolt058n+i0tHpFQB8jnGWoapTqnOjigiS4I1XTDcHAbX5gd3FZYklCD
lBGNZlk/TKVQj/OUpz+0RHbMxsXH2NNWXFLbe5xqEvTIfo5ylfxkpHXsjVkeBuTfp9nyDwQUnjTb
kC90I2M0edNezO7RlX3M/U07u5BkYtLI1o5pF3ekdO3bOJ3FaTH9b7MoHm2jLKOhF7Ttl/RT89Mu
gmymPxR5350s506FqtFXDYO3/ZaqL0Jv5D0tnO5+Ze6DFAriBceI5Cae0LCk1cLTX7tv8Cy/sk6l
5KjUxqtoSPbVqjtRbZn/5gRFodPSswNXgYquobB/5U7uXcYucyPhuGtAbPoZPpsXtYkibHdir1py
ZZ9ajvIjpHymKFvZX7xuukJ/WU+wm6gRdCYoeMecbGb2mZfc2rcHnezf21TRusMQpUetoczjus0N
foxUx9pCX2C/wCXCWtllBAhXbfbtI1N7s3WzO1TWPO9dVAoP7Vx9tEyo9qmWukdnnM0jWMpv8j2r
2OMqRBKU33ovZZdY3BRtjXZfniI/GcV+lC4NKM0lASURif3cI5F5SP3p3hfhEgzkcN2vXlY/27LU
9nPtO6dpk8m1RqXHHRRA+LZW7TkjQuSICJewsnmk6TwU4k1T6Drsdp7jlemJCuSGBjPQcmt7g+1Z
tIHndeNfy1s3yve1N8Khn1cuseP2hSTKDVwhrZPftERlNUK+F9s0PRYqz7EyrPOfhnDXu5fYSs8F
k4greG8vcoQku0ZdXKMyY6tmKj5pWlxVWn/U4FzFrgHkpche7K61/pSzxRfLkX2sNLO+KFOiHBut
JeJWrgMf8SqQWDSwIo2g+ttCl5jWYLnALTS8g6q89GNkNjHn3hELPvkp671LFJQ47fEGxsATdmYH
3qPUklOZT8ceHyyYxvOEexofNpv3LADPZUV1tQniy9PVPLWqo23sLGMIdRhZ8VRd6GyS+zU2+3Ja
TpufAOtSjvs0JU4dL7BdYzysv4UmjglXceACAYipx1Wec5neGb4IGIsQNtKvpRzNyF7aq5YDNkUw
BXZsPUsbbB83cLWf7OGHXm5X5aITaWvCkLUB0iksq22QO8K8Pv2SRqRAFLE3Ri7N6PxcrTrUwjpW
TNRgZtF59/3fGcYZXL8sYt6ROOcWGIph8kEaw3At569efMjuHoJg0Da/ehxlIQlf6CH89Xld7Wcv
GWJn4ZtcRt2Mq8K6FFP5ViKsQiSgmNe7VFxpe/aYNuzz5uavGVLKzb73GelQtPWwQ0DIWG/FoNmk
6g/ypzk0Z0nbXzQdcLU+WE10mC71N+zbGpl9gv4RnY9zgsF5rSm7g8bUC2Ym9fOAlpvgmvO9vaQk
33FSSTr4LptM5nI2VndZl5kZTLCTbbda+d5K9VfmkgcdDw4abGBmSSb/ZDPz4kyqsFxrJ5rd7F1a
JuzB6YOuzUsrqz9qSL8TdHwzs4+swT/dKdIGcqqVFf1cCIsNRdw87bauri/0jrvYVBS+k5ou9P78
UNfqkwWyKgMmdWf359E4U1tXPHgmRbb34vOsuQ0oOvdmGafqR2YCd+x0vX/fYAepLH+grcthaUBg
bRkXtmb11rQo49auf09dgxy9UKEpAYBby6clJS9eT4+SJKST3hfLTWzpTL4Q26YAMtF9CWm+qq0R
dZDp+UXwJhN1eupGHhPjhGHoXzs7NyJdenQKcjqWRVU8NHYznISOfAmxgIWmn+PkZ9eTAzLWwvhm
aGl/VEsCSkzQjKEbXWg81FZGfYr+CK0DIUbdQ8ky5G6Btx+/AaTULIUyZ/fu8FeZ/hanE82vtmeV
G3CVTWbV0Qp9jOKtEQ/zQKwY9uAvfrsT4YLXWkkndJ1R3TRVem+SZEE+zKI9uIOdUBRtXoRecdiV
/LUo6gBElfU0/tALMBSur261PulxtlXtXslenIU9kDK6+fW191PnzSu1msGi0+2N9i4S6Z5X7C3E
0bPReaGtg+wES4nFPQPH+KmY6Fa+F848wk1z1gskJ/Sfcod356FN8lMHGc4DGJ2fRi8HUFP8WgfZ
gnO1DaQqikjg+84Eaiku4f/K2XvICQU7j5ZChTP0+pWahKnsDFeiMZfYqdrr6k4fpaac+B7pPvp0
mzFCm0dVVPIwbnNxnHrvkSPACMSWnOUs26iCjvXDQhVDCT3/BWJEhIaTaoGF6FLN6AjrgXYRjV4i
zXokbm1mXrN8fIbTjLXNkPexQYeK0s1/VijOcMGNdznhkNyUJp2f4wqBJ2E7DV0kBFEm5FeV5w4c
hJTfqzJdWM5pjP/h1arqdyb0bOW+g4rKfzHa8pnTMGxy8rV5T4+es4FSMhztjRFwH2Cp4z2u1nWX
zDWHruUnwTbzOTufJKtZbqCNkYPCRvs00pJQyWwVYVk4FBCeRLiTb8Zvmyt/wy1e5kUFo9zea01y
asq2CoXOFpZ6XRqldlf/0B0/ck1LP91Vp3Y5dZzCHhtr4b4bAJEZK9snyFm7vvIvmTFTq/nmcux0
yOvuxqa6ZeJZrU5GprR9hUIcsYElIVlmMI8rO48Agf1KWH2cNU51HVro9Co3fktjeqcwuk21ljwy
InoCFnm2G+sXAk4rrBqqH5ANoechQ2iNgtQRXfthlbQQKwtWTeoZSdQP8HJg07+34GQgT2ba1XRy
Ro0cvntKzu6vl9fraTSZSOYW5PzOrmru9vb0Zyp0WMi8pgv9WL/yjmsjip+t58kr2NxpDwMZ2CLx
fqz4bnU/m3oz9oNjKcRMFQIFo6iTn2JT5o9tHVf0g7k45wXU1hTFT1ikuPZbM932a1b7x2HYujdj
4h2DXIsozsOoiL7HpcBclZ5xVNGRX3yi4WpRzVY8+fnPrEA4BxSdNiLNIueOEljXB6c3V6rtpnlz
eutjWkag/kVbn/rWsHdl5xmhImqb+h0JkJdCRzMyt4WWZVnHZpJu6MrWfTI0XNFa2WpHdr38tQEh
FnPDEw/+tnLqEhfXB3ZijQ/ShP+OykJ8zkkpn+7S/J20pP2NLHM6lduqX/3CX15hUTUHLUWibdDQ
bYKelzRQdtH/yNWiHaS2lXdUnbrxQhnWTnMSyrrNA4Y8WnXywoxTmAHC/JZgof9k78ya40ayLP1X
xuodMgccgANm02M2sQd3iqS2FxhJMbHvmwO/fj5IqikxpBI7+63Nup4qU0mBEQDcr997zneK+v3Y
lMmXHqgdJ6/GOThM7HjKWuN96dcz2rE+Zk7Lmb6pCmcrc5vJdxp4u1DADPCS1iCBNc52ylTwzcDN
R7cI+ygcG3dBIi5zYAPmSytb96mppDo3+9Y/41tEHBspRaJBO3DRueVFHKTMkPLPbOO6sPN4W3mg
9aDmVcTPhZbejb5sdnU/eucojj2xzocRxIyhaABHWiGRdVLz2ouqejsojyzyImiH8yx23M/ulIvL
Juw6Ju5OtlGQg85SUKMA4cz2aBWaQVScBjucmsmDa4ePTKDiW62mR7SV2CJsZexrP8IXHoQSGbhE
0hSxXKU1cxduIWN58ilTUYKE60Gf5Zc5FcoGu8aCQjxCSaRFMq8twLG5O+/QE/LLRvewVZEAM0Wu
dG9+dXrlnVHkMx1XznyIDYYJTP6qfVT04ggQRX4uGGsB3qWVXeSoB0NJVUkvzbgBK935EAPz6MwQ
bXxoDNt/hj1QHfy+MZ6qfop3HUS3vdtEVbTtcCE/pEnu3pktw74ECeFZAbh0VRShfD8LOkkD7RlU
NA12mID+Ats9sN6cfI5aaSiuSF5ubatSH1leso/+4MT3DMfUFcqcaF9arXwf9Et8RmYadC7x4hxR
8WcfAMFDc4Sdt8VbOxIEMQbjXQpUkDfIJJ6Q+srSC7c5ya9MRAcfiTswL7WHNGTFfIfjVwkI92gX
tXmtpT3Cl0QEeMEwA9pTYhvJXqmpvAmFLt/btGzoCThZ/3lEsbykpjrhp5F9CzkVa8Jd5CbYbxFU
CJMekwzJyXBDplYycb8bFv/WYOC6ekGG2by8dJeP1f9efvS5rKYmDqPu/7z+R/LzfvzNiwHr1T9s
v/mubvuXZnr/0kJ7/Gffe/kv/7N/+MO9dT9VL//xj+eyJ+SDvw3cfvHK2IWt8N93/P9v/tLEz4/F
/7p7zMvXfX9+7kf2oOl675gcWJ4Q8A4w8mHu+t73N0xlvmOgh+N6QRm9soQZJn8E4BIfGUAL3JcL
yONH598w7XdExiEiAt5GpDnuwL/T+j9hJCz8IIYPEqINV5GQLV47wprOrwebeewdeeUWDQlIsc44
dVuweuIYJF37Bk3gmzv+XxY0PicoQQumEpAS0EroT15f0DKkD5O7HO4VbNVgE1Pdobc0I4+jHgkZ
3mhbF06d0qCobXkofTvct5Mx4OCibX2WBMzJdU+nZyW9wT7KWE4vRdV/zj0nHFcMWOz3DVHINJ9k
ug8D07g2EjUYWzQk8XFKhuQR+EMo1sBlxSZy6QI7tl2cQfXemcEH1XsshKKerW2l6/zzT8/HzfcP
+XP04ok9+NtHX3BtCI3AtkERfv3RgUXnwURlfZ9aigwJj05qP8lPc2M63+2ZvDG/z5Q8cfQvRD8G
R8ybwC0xWbJP7qrfCRTZnYv8VsUdetTQPKo6IqyAlTqBHV2V5/3IwenPn++UjfTtsg7jzCVLS8AT
WGy7P7mS0aCXREvq/L6ppbmzsA4jm/ZRQ0mgU1gJ0g2815T06uiiUPp5clt9/+dfwVqct68fL4UD
U5qLW9LFTr/8+U+/ghAkBtpWnt/LurCuQoA4e+11/qpx8qtS8ZFDmY6gmr2Qcft8K6K2P/ojD6JI
ab2lrWNtO3qPezdr0s+pXdLetwkcGEq7ObOGv2xCdFDTNs1lRtPv8Odf/vT5AGeGm5mBjcTq6/NS
vv7dw7ln//dj4y4RH12KqZIZRvrWo3H6wi8XwQbKBaAuQH04eTRIta3hGKfGHQKVvRu/dDlkns7f
6+TDt0/zt1b8y/iZqKbyr+718v5tyf7X2v/fbl+wuHP/fmM4Y0+4fGTZebWXLD/zY1NQ70DfQO+C
hQCWz2OG+/83Bf8dCV0cgWyToTDL45IR92MazHYBBogfxJKPsObb4/FjT1DinWcpAEEKj8HfCqM9
mQM7ECCWATAZoYo4VCHFyeNBM7jiATGoS9y5cNdtOYXHZDBJYnIV7XrQIJy0h7ikcUCP66oOnT4+
FzMQtNUQJmGGQjCO0U0FxCEyjXKoraJuhOdgUOEEK6X8+OPgcDQDHa3GL5kZxWoXdQEVPII2nCHa
XFTWiRWiyZAOq31fzmJVWZW8cUWs/zLP65lmipm1K8mZ0O9bFe9noFD1qrCrAj1INzNGDZL+bknD
6dREuncat+JhtJ0w3w+kHpyP+CibjYwMHJ1zjZ7QKNIRhhu+0TNmj8kzw9IjcBaEh4mlw7NK2xo2
v1v1H4g7NXMioWumcvGod/gLTHrWkX1Hvm8g1skc9vehm2M0xBGI+C7JNdz0Ml9OruYjU3RkGXlP
1sBUt9ajxgP3hZl2tejJOQd1ef59Vfmf9/Af4L7+9B4en39Jhf72E/8szSS+ewdFhgBIsvjreUF/
lGYWJRZVEbZ8cFi8j0tC74+30FXv8NXb1C5LZjTvG3/04y105TsqPAha/IxluXBt/k5hdrKF29AC
LP4nWCpAcpEW/3ozYIziiCU5bKvK6LopS2x4Sa33S1zHBnBOts5E9VYE7MnewDUxATqUoyQukw5t
nrz8y2iM5LEKU4Vq48dh1MWO6dNt4XnDzTCKt3KQT/a7b5dboH9L5LJrcRtef8ROdEGZwhwnVMa3
9+3iPWssfKciqd7CNv72UgBTTLLmpQXq5vWlgj6rRG+m7TZEg6xXyo+cFR0aECUCrcX2p8fsN3Xe
Uub8VIN8/1yY88ABL5Ke06+xzZvSzE0iDEu0jFeRbPp9TIfuS52k+V1njO6G2SUUA8vtm0sqfPuN
6//uNi5QMMRGrmSXOXl0BnLHCEDDfxC6Xn5e9XgSoQA0F5i98aLXND/+/Hl/ez3UTQKmG6Sq08/r
B2NFOIZstnMQ1O+9ua4vXS2RPYyed+4TEPVfudwierIWEKzkDfy5xMMy6Y9OaDfbShFNiGG83pAI
YdFi8ZzD6HvZ9wX03xbTv/t4LgU7pB2irOUpAK2dqriIx6khQk+7DHIRf4ox8y9zCw/paMnqjc93
+qwCSRKOvxyTWIGA/p3cPnIYe7gEutmii7Rv0hZpbWtl0SariviNE8m3I8fPj+rptU5OY741ugmU
yGaLrb09pnjOABu2DSkAcUF3JeyvwhC7rukOt3ZJz9xnlzqkCofhf+FD88ByakCKZgJDeX1TR1yE
8AD5RTCJFJtJGehmSRI4H/p6fPrz87M8HyefGTamUKzVErLiKSiS6rgKHXQ0WydiK45jn9zd2dR3
3UTu+LrtxueQH8xh8dfB7s+XPl0ZAMDAzBAeqbtgt9xvSa0/nU4qM/Vr2E2gej7EW+PKttb9J2Pf
T5v57s8X+uUzstKxuS2VvnRYQU7kfJLirAnp122VXXWoVmLnGnA33WWlDOocn6E5XTe5tfC/jm/c
yt9cmzMz8BsLTC6U2pNdZIhdiV2xQWyQDfG5jFxxABSqL7woTNd1aH4dI7s7hnOh3lj3fvl2kU/a
jsv+TNeEjXh5sX76dns69WbdRtl2yPA2cxGM3aiizjC7iE0M7nY9lMawr4fCJeA4eCsl/teXCQse
WCgTKCrrLrXD6+vXPiPbJCDejnjHeWeFSHhlQFqkrBitba2MVA9PTugd3a5D5NcW7UWCdgzxfBm+
0QD49R7YnAdMkEI2JwVPndyDNiuA23R1tcWUh9fJS77GNllLtRsVe7OBhklWL8Y7xFdvPOG/vzDt
Lo6wHjnWJ/eAaW2bBGZV8XHb4eCMOVkwxOXtZzIkrkJyix70NLx3EUiv//zE/7JqmkvDzJVqqcsE
u/zrL19MgWnGk1duVeJh7dNoH+D7tusubsTFny/1m89IK5b3VwGAVZyWXl9qdLGmDM1Ubotahxdj
5DucjrDVEd6p1qTzmu9Hr/XuCp9x1N+9MrWnR2VI/8zzeLFfX1mOo9KtGHPGEJxtAsTtn+EgfsB6
Jw8SkyyyVp7yKCj82z9f+HQPhCUMbI7bCWBbuXDHX18YBa+R8feHW6de2syjZ27F7EgkCfLWZIxw
/PPlzN9cj74k+mZ2A5B6/sn1Yhzrfr3MVjCvzI9IYJAZkwlTkRk2ioOng+aCbBA8udWQAHyY/fhS
4d196nqv2dYxAqPBnuwjWXvtPfr94RBb/vjGzWBFXcrGV1uJRT69v8CAabKRC3JyP5SH0yjMTJfG
mi7ytXCGZv5iSlQEf5H3lNdXyid56iLXMeqvkNmo3JKhPLv7AeNvtiebmFmTHrXO7oi9Y/q0OCOF
vRF9YMVf+gAtzxWMONu8C3B6Md5oWkKXZF3iwk9ptbUHxMCF82XAabqMxFKMFMwHG6NbJaUIxRYs
UzCfeZHMs0NP1ww6gFVh9DWSLMvh2kvvEXFb7n4MujYKLysbO+YmKCUDwjSMgagmRtc9Ce0uPvMo
HJBNtMhVK6Ph7F3w2MVrYdXgUqQmtybSkluSI2KztxqiB+ajtiRgR0bkGuQlRdqu8M1J3Pe0eV/S
qtQHtA/TJwxtmD+I2SqcdT/44QMHFezyKkcNgEAIxkUT+EZxM0dy7I9GVJOeVWW5O7DSVsZFzQsZ
7owubx99GGHVDtzUuM99tvdjHSaMNIt5YMg6q2j6xLBb3MIGwkLZzE7wZRrHejhDvUnC9qAbdaU9
TDOoyZWPCsQLnGqfokFqWFIiVYEYk2RH2kGBkiYNUYpsdWyl+waHqly3sdU+Fk0OB4N5WffB6xvc
0k2SQ0QxuiZELEe62qPG6nrVl8oddyOy5uF6GDRJqHFfRf0uRiRvYMCvAINQvxvHrIudC3OuUd/w
99WLk0+h847Kv6QjumJvNZ4PzgkhWL/mc8fYaZGvhofAi62jChr88/gSImy1gEKIY8L7tBV56huk
djhduDNnAxVRYcW5vXa6ycWPF4Tulcp8/oXbdDUUBBcH/db3lhC3aLQYWtZR5Fm7EdVSehbbCQJo
eintjg0YYk5CcRXuSa7T48Ykzpfo3XYaiQML+whZdRJ2KPZyTKG9WaNUyRiS0oQ1YeHsgN0GL75v
EFTQCoHN1Ed6vPWkQdRQqubhXlbNFKziCnYRo7NF9Jh2RpBvAncoP2apbcVbGyB5sYlYWIqdjaTz
fkkL4jY0HY6wqQ26nZwJJntv9QCONmYHSOdWjKAE4Bnp/Fygzsv3uZV0Hjac2RuOkrPcFcnsMjyv
6axi5yRNchWVfqkQFxOtcVd1RXNRzboG2sIEnCs04wSHOBl6c002Ib5K9F8ScdNkjkgj+qREfkb2
lJ01bX5gD0ccmFVo/daibmsK0rwSWGLZghAe66Rjsc9E8mAiRfnA3pLgvMAtBokZu9hNjy26oahw
cbblWSbl2q0Y/6+ScCqfkOSzX1ApGsxpR58paCGSeljEK4m4tQg3rrc0GzJmmaEL/a8U1Q63SpFv
s7gpO74O0fs3U+XW/g0HENyAVRvL6nJUSt8hbTbTMz8X/UXMDKfB8Z4Wzzol6XPd6X7AXOqVwRHm
nTmDeLDJwcO2pPjXqWWhd8iEmawAGvcGVmapS3I2ibbd5iRijchMx4ER9uCGX5POEvOWGb51aWQc
RDbx7KPYmOicIJTxxHVHnHOAK+omQtADfiggI57VhENMhKC5WwuQZz7s6MRsPoJORRnVVW0x7Ia0
Qtzl1aqLACCZcbw1l/HwGS5YomXKciTqGiuMr3ZTMcAfCa0MdaczVabYZLnvXPWkRU4P6ZDaA+UA
Y/190pFi896GgDdswJwDT0Xj573kYghwwLgcVbcx4Y4o1BpNZmXSDvm6k9V8x9yBrqBbmHo3p61R
IOFWvbVDdSK8Veops1i1hT8jMlBRJY4WiffXxVQVGPSJjpfXvbD7D0o0ShxC0Y+3PrHE94E3uZ/y
IuekgwGB9GhOJ8EhNTOrX7lDYADUgmLtExTXg4UcGRfWW0SdyH0mXczuZsgNU68Joa5m9p2RzGl3
iouHNAycaRsHBRrrJilwwNXYBFde3inO5bWX30HJI5ACQ6p5p5ipP7c+8/Q1JRr9K7dhMEt6pK2O
pUuL+Zjynoe7Ap9Mup/7bmiPtp96u7GMFAS1NkaCkXpx+JKHaY30kSzQcI9+WD34Oo66jTWaqWRh
JId6pfJgmNe5g3YW+Ny01y34BrcPUN2LMujuKl1iumgjYzyfW+b3qykJspZlQC/ymcBCsUN0jfGp
aef5ryKXOtmaCbDyAwGe3rpte5QvcRFVaLOmRiPvr8Y83vFIsSyF1pxczn4zYgseSaM0I6e7zat8
qo7TEFRYiRYnRmJWSHNsEBeQJQ1hndkzpG+0r22QbaQMPDTi1NAgHlvp6DUtCXaiviixBI/aVMTb
jYuVJnJlAdYiH4x+FcYUHbwfk/U0Rll7wVjLf3Ii2JLA5wtwRQEUht1UNTrZ6DK3q1Xqx/NTSFYD
LLMKTP4mXNJjNqjD3Gsa4pgM/dIdnK0SUD75w6nq1h0g7mCdR+0ZyISvoU1ZsZWqVFcgR9v7Tufp
Yx9mEcquiOHqjOSA1Gg2+CdnyCoM3YMdXrILtihCAVo/lTYN8BWspMpb694iYrojXJHmfkre5wrv
ZSouYkYIEAAgm1zaZjzfh0D2P5MVi2sbi4bX3E0KOyjEYc9FQxaa4VcI+J67N3ro/w95M6fX5Vxm
4xq5x0KbcgCdrwa4ds9TaU/HBrEKRAA3kAwGytC/n3iskYMlZG6tunZpgswpFIbGHdLnIEgQhlZm
H6Hh8tx0RLysl5JTUvqA9a7RN1PCnaMd7LMjOqEWV/zsp2eiM/XnsWJeWHmpZ64SG+81QSBpm2+q
CVjZdjC98CHUCm+QzeKyHaPAfAk6gTq8NDp8sDS5/BvNMT46zGrRcKHwBk+K7E2odVWoKdtQMXln
JbpxgX4Zrz04Be5W65lEjyuTIfOla7rQMbK+Qnw6NxKCs0UxAbQGIlq4N12D1F8NxxugltkWMYvs
YD2WTgpDOdea1Stzm8I+QDEiTcjnhRYQBwYYfVYfVtMZhjP/w1hWKz/wnqgmbXmJ7iDG/wzqbCU7
A303CKi1o6uPg6ljrEXxvMAcS6T4XaUQyQ6drR8M0Zdbe4i9e9xsdfONuzqeRdTfX0cKURozpLrf
ozkL76exaMuDobP840woLLnMNGT3vt3Ncue3WueXReAmmJ/8EWnhjLIG0X8Z1kSNzlFy0XetU10P
DmGiScAMZlcptAQ4fjFdHWGCJUtG95Qj7s2x1ZQpvZtVNkjdIQceXAxMM16atQta1CaTdIlITHWc
NTtoG0Z+1Qz4AXae0UbzenTboT9UYw02FkxbGh2mMBkRHte2nR8ziGD5OsyRVq9phI2fyflGs6aj
ovHOKXm7+JA0/jwwQ3e8eT1bHtr0KSdoGI5BkQNVzbJzkOSi3adhk1PZeEF4KPsOyhrCsmmNFDuS
B2OUJds6MeXEnJpm+2TI3nyuunCgLgoDYByx08jN2C+psUNk5xjmGIHci2QZ6bmzYRAa2oF3Wc3i
m1XMJgQF6EKf75RTj1dGDft9pRuPB1aBa/FXRMTw60UWGehrstFaVh8Un1Anu9QbtpCIPDxKyKxu
k7pjTbRqszhYLRvjodL4VcDL+FyzmCzvaxfbauLxnPSzEdk9uJemZuVT9tjFm6iakNtisQS4yUSx
jg8AifN8VQ+GsFc2XKluM+YIEVeNSiT68zh5BFZWdWhL2rhbZb1fXMZZ4DdbXalYwiWV2ceEHkex
6dKGNzT2epXSNRqtIyq+jrLTptSlnDSZ2tEkIJC5a8hzX9leXfs7o4U5Bxw0jYik8HWNfGUqmuTo
zabaixYZ40qS5NBdT95MugpNurjCPdUaVCHjSJXtxG64YbxQTdtpMgRw165MPw7sXdgxGmxmvb1Y
9JYMkAU5k8QgcVPqzDOdiQEYJqXeuKqoXhEVpvVNlPfqPtSgZQj8bQyE0AEHPVfoEUiaY4htz6vd
MJGIe0Fxhg9lYzgapgkp3IfCaOGt9pB7PoDPs/GpqKq3yAMx3AFYi03KqsXXyoOJ8owWI0ALd1uF
1vA1GekEntlG0YpzPEyt/IridTrYg1/22ySLiydQ8TUK1EDnzwlPKW+K3ROtYRRKVhtmsjhybIOd
blOXJgaL1gYcRSJ4N+8xU3XW1uV7MvaI3c18rQsNndLqM2NTocg+YuHP5sOgcuOZ7xQLp6OKpFk1
FWdfCOqDfzaVMG84xfZs4DMeWtKieMtMw9IJ0n5/ODZW7hfgEsL5vHY8AF59LWFlGQMW/22WoLEj
DpYAbm90APk4PfcDHWU7wixGVH1dNqndsvqK8WFIqBP48clP+JWG/sak8PjAIByn68DIRqyWNPnb
3hbk0hY1O+Y2nms5Y+iYKX0jHeQXPc0DuSY+RT2kOYnKjKFtlj96rf2Kc0xsraws43SmeW2bg5/J
rkXI3VHSRVUhc15BPMYr0xssTXnueju8UMOu4UjXb1RmZTi7nRivUF5TMnhxjD7cy4Gk1CEJe/3U
DvPeDlqb/1sb5HLEiNOOXswCiWVH1OvQ0bHedVXU7PpQY7QQurOcrSm1B2ouRqiOv6IZyaSToyK2
NkrnAwrMtua9sjNvE/mF+eT2Ohp3dWSpO68diovYhqZ9K/LIC4DlJNggVDn5sG5Mr7M2UsXsepK2
SHjNXMi9t3sQOWujCeWl3fbIrKbQQv5DUZArzFI0Ls4N8trKlR31gcBgZpDOW8L3Qe0+dNVV5Kt+
OlaVBaJuafrU27h1YTarwvJCAr0j1e9Z9GfwLIUu7T3povAfMnzxW77RILjznISEnLgqnRhcaW63
OwePbHPdu0Ybv2RxAhWWB4W1eoNCO2LeYuHI2fb5VPOgwcjz8U0pYMVNnSQ4eOcO0lmXQG7bZpbp
QCYuKa9pgVXevdsQK39fD4GJgdHrpw+eSEcLum4wHoOyiCLS2CnocKiBn5mtyjhocl+JCA8T9iQR
V/2LDbH0IjT6mWXEduLxIp7diDAhsEQoR9OyNTcxZYe+KAG04cQpFKkCwmwZQJdwOdoNue2BcUQK
jtNWpkN9Gwjd9giG8xALrcEOvnJkL+OrzlCRv/PYyHDgJJYKD1AXGU3WWIXrXUZtPGAV9RWQI6OZ
xDrAu0pphml4N/STU28MqfO/7MxQeJ2xIe+Qq3JL8JeH7PgD2bUuR6xoBfxFwY7BvAPFI5TtZ0U7
zNt6qclGyKsJpUT63WidTcFcf/FmRYUGg9lwH4hT7x2O3pZ5pvs59NbQG/WtmmQY3SHwaKa1g1Re
oUQ0saRAoqb767vaesaBBc6dpRj6Gc0C0k3Qp4Ryzc80+qJDy0uQXslmvvJHw7d27FY5p98uSDhR
dFX4IKjAjLVdDE1EfHdb8bpgrWAYNo9etCdCBzpynHsd5BpQfRjUcmE0oHECHJppxhmSo0VjhYeR
RIhwa1J6HlPJj26wCGDvqoQin1kHY7yBmerojQmyDSCnZ+UWxIF45rQHZ/BRW21/FVHU8qKW0i2o
mgcEPHQ3AK1FeZPNUIDm8IOZx5zVA1PriyYLQdpVIlIXs210S3Z1FfwVs/I+5Z3rPRCPq20AgxBJ
8EQMDD/wSTR3XNKZUHzW5QdZRo3GxRQFX2GNlwv7cIJXGnGSZEdpHbTeRVWrayrEeTq4Q5zrm7aZ
Ma0yI6yqTWLnoJQAqzesPbPXKNblrr1K2jAa13lfNk/KjGER5VRmL8aUqScAMOW1TWInXQsNZ5Zj
NbxdSmq6LucljZtoKyPHuUhCZr2HzrUAdNZ1JT5Aguw+2gMpuCu4kukD0iPxtVamXvDR8HW3GMrg
9AibHzzO2Rjuy6oO3R0e7+SA+ggqe0evrFvJ2X5mdLcHsz1YBEaiul4nkMT3fSs5w5YNhf1Kg2y8
ccfERrc6pV8lAk6fncEwn1g++vo9NXTkHloQlXDeFAUEBD8v5XnnOBZtTeFQjdAaItSAM3L9NVwg
SmtOzWmxRPaJrdNKOjatmrnR9uxic+ZoyIHZx+e/V8goy/N4xqixssXQS7hrFFEVDZN2w0YOnG1s
W8M+TCIS26qPMV1CkNW0EyWxXE6c02ug9zi02yq3FEfXdB66tYpV9ymXWKzXhmQ33g3mIJ56RJE4
5FxgzxQfsr5LoPt553AkRm9l2R2oCDPJRp5Yn4PkuQs8aRfWfcFQoAsDDvahwmbYyOWdnbAunrEx
5emOZ8E7lGWVYWEsZHqdyVlTx5TAjuiNtRYEUM8oFtqT3xucylxOUQPt4i8sdXg4eR7Cq5Sgmxdl
hJiRZ9Em+NGNIuGW1YSp7itmPzjmQ16HdQ8nIQJQQUo9c/ScF2agwiCIOmFQRNgAptPeAPZr1tgx
GQkSar+tB5JZVmnTmxlH7LrGGQb+C0DJUGL6T+x55wbD+L5Q+TAhkpmhbLehZxZwirQ+ml2Ooi6s
XSRjKaQx8FJ9yzqUFmn1IRTMobADsujf0bBp/G0+29h6CtqY9g5uhdPikAcBuLX9Mi13KVRVqMNZ
u8iidWA21KdlqRDiYb1fu0Ffc3ApoJ8wERiGbM9D112LxSlp4tvjaBibNdH2MzgnO4DCspmw0NC5
9WY8kLERwligwZtfRVUf0YqKnPkDvRwGWZ4oM87yAX0NHErjp9au6TRYbvSx93uYbk7iDtG64xyC
v10asLUm0m2523SNAzj500BHMqzk14QFi6aSsqd9MCcSu5jj1fsxbeoHvh0TCKCRRecVUyN/BUym
O1clJdCqtTCrsSBwkhlG2BLrKs+8cuMBd8pWnPjwimSgmtlKK7x4zFssVR6oLASlxVzjctRmRee9
oHzmROMlniYhbGayb865iRDRg+910aXxdG3EQeDvpsx02h0L/VBeiJJFfe+R2eAf9CByqpqw89KN
duKm21lmVX+mn5tyAgJgiTp/KOrDpHhc1iNjqmFv1FZ23yWYvg6OE8IgRYYDW4Pj3+eUbq69Jsy0
vXVl45TnSSbCS777DiuRFxjXJHLJDhBFMAJ0SyMwM0R2QsoTbWBfxFMQwrBwYk5fll3H6ZYuVzSv
OqBEELGYf/sLyjKwd5koyX8CJoLFMMwjTiGZNz5G8eKnjotAwVYZ5fBBxx6aUlLKZ3ZZpkGbqvOa
T0ZYctye6DsEgC1NtViqnaIFWOVwwjLdNKbJW7bpl2ZqiBH2Bvitlx0KSw5oPqZDwKZRyUSr8J7d
tLbuAY+66Wrp9RLcYWnYMLim8P1OkXxRbZMh4Sz6+qPbSG/v1h6tRB9OK/MNBUGHDdIN4l0ckbu4
ZZosF9PW+AmdwfCkx5E+SRAH5cZoxzrb5zXRdbTZA1bngBYIqEoey3Dd+/jnt8TSRSlYXiZc+9LI
47MU8ayz9sMZQ1PeYvn2ORklrKO9295EnJRN2kFteEuDe37v+G0SbSs7wss+oRG2Lqn+OLFkNOQC
CGSkQbyPmU+0i21RjH/V4EPJffG1atUD4xbfIZmEUeS+rHlfz41JJ9GtBZ1MXhF7MUzXXgIW7H0J
+FZd2Kkbd1+c1JcpPYGE7jJTyvbGdNJcrhg8Vu5b8qZfRrvSxwKhIFuhdieO7UTeRNTA5HJo1BsZ
xONRd9K9FtrCFJoT7wNIr3tDjvKb65k2FhcHNQSieutE+pcmum0i5gmQTzlS2/5YgunIkkMbqRp7
Qhh8Vwf8j972Hz5CiH8ve99j7Hp++Vnzvvz338W2FiQzG7EEWvdF52l76JF+4M/8d3LxIAmEQmLR
U6Dr+Cf+zHynaOoxVUec6zNiR9LR0rSCjCbtd8hTHf6IvX6xL/0tqe2Jb0VxVIR5hluG0FGHS54K
h0Z0SoXhOsYqKKfyLNDufO0LAh8M7SOemtG522ocbnmbjH3X9/EhHkrn8NOXdfNdNPDvzUHffwfl
oCbgObWxjJ0otrQbjzJvajpxvW0e0LwjHoDhf462w3tDHLT8Vf9SLXy/FOmE2HjpzSjhnrwROjda
ZxAcwxr4o5vOqhXwMdKOkjfePPu1PIIL+QIzi79YWpjYcxdfq0bSLvBGT/CZSg1GqAewfkAaR5mb
dYN7Nao8Ac8T1ImktIA2vhaAIowjpdX07DhTcjno0HgIRebCgnAbhEzLVnnP4Eibh3EoHHNdjx0q
q7A0OSAxSYcv6aoBI4+gF4khfJTAU+rUrT4zpXe2Jf3deJuOzbS0HIgl5FjvQuLXIwPaIUlb0j09
anrQsprx1uz1kDfN0CW0rOioxhojT4hbHyPqa+B1lX2mYtq7byiZfrk9TC3RFTHQM5GS26eZnFpa
uCzIG6WO0M8uEqMdtMr07M+Pm8l79eohWKTlTEW8RS3l8Pif3BtANqMVQ5FiatKaByO0x3PI3hQ1
vC0P/oCa1zQcUiw8o0wgupvm9UgvaB2DB2Sj6PpNLqGldl6F057+lf/Gs/N61UY/TyCsQBTOGZT2
GLr6148OwKIOHCG/3txa3qZqXVBdlSEGCDyN2EZZYtz/+Qv5tg/8/FZwRZYozGNI0n3MyieSI51T
dckAGJxFMtwDJwD6sljE8kNYZvVzmNoEtBQc/j7SWED8gv2wf0K67zIyBlK3hOQ50Rm9piBnqpy7
zjprcOOuSdiYHr0AbNqeeCeQ6aJt6RiJqqq9v/+d4QjlN8c6hJ94YUy+0j/ORQJDq+DBEfnD3GTd
HjsP6ObOvqws/+ufv69fnx/ElsplZuTgGcD08PpiRtwU2UyIxMpOZXAZ2DO9sCKbaPkE8g29nW39
8qyaxJ9DX8LUyA7unHywqEDp5vZQsQp4zeU2pyCPdwNvOAF5pjEdao8DyirwzYWz4tjhy+w0jMvC
iaC1vADOSE0YinqnEQp5R1pgHN0pl25cDnucMNJaEmjUDXjthJ1JDiL+lF0VdElfxKAVyX/CbI62
Wo55IwC4m9KpGpvGul60ppbVodcJWjGtR9hyxqoMC+ums93Av+YP3dtxnpwn7XjEq9idUTGjawDk
0h5jtercck7WIalYVy0PCuVuVEfj/s+36sQU+e1l4l0nRBSpGMuxcyJYTD2/tjg8cq/AINdr06ry
huAtCBYrTw8OxJus+X+Undlu28q2Rb+IAPvmlaQky7bct3khYidhW+ybIr/+DgYXuNuyr4XgAPvl
BKZIFqtZa84xXwosA7RDjPl96YCRLKPG0afB7nINp4iwgqIjfyEdjPatrbzoBQGPfWM3mX3j2KNZ
+hZpDTrpa9NMSkosMx+Eff7z+xv56yQ4+kY9ZkbAd6hbgZSug/I/Cl9yxEgSsRCTscPOBDqMEkyR
wq489jqOLmVCqh6+HHfXW00fdiaE3MLCCNEiuAhImqQV2MSjfY7Nbng07Jpml8L6E4J015ITX+Px
NM588uG3Hs1gkdvSTVgn2IxSXIgwmHztjjC/E4/keI1dPUK4tz3Dw3Jrqcdi1K6dR6hnNc1zENJE
phspCSL1fEVXJn6s4qEgso6pmrWwkCR2GWvaIQbe4eb737F+7h/fDD+D/TyzNT8Fo/vHN1On0kZR
XcWBVtO/KPpyumuXNt7XiFguhUVWgd5SWqgNqrMQ2ez2xPU/rxdsA11MhXSEbIt8w4/Xd5rIgjnI
nkYhNGmbdFlzSS5n7ZtzCZQZvJl9YpX+6oI2ok/mQPKH4eN9vKCktDVSxAd5MqNAISPMplLYtMRG
dPRAe0iS3z/gz8NJV8EHrrxfm0d8LP3tGTrJMPdgN4pmDGsNMkxnu6eW3S+vgkXBggfAlHu8Ey6k
R8Nv4q6SlrSMblJpv+MTO7HX/fIqtmXahsUmQTveF05u6UBu5V487BAEcOYU91Uu9e9PzNERv/NV
2NiEjlYNETFVjyaykryh9mA2S7RB71ic+AC/uhcc1UyyGA+oURxNSVhKyaiemJLoiRZ06HujOJv6
Qd59fzPr9/Px+yI5mLeyegsYAvrRcqvqEooLRCjqqAjQKkMa25p/uiOWxYbn1M5PXmYOAcVd48QN
rtHEx5fmrM7JDFU/ulv36NJ8wRiEIiYyOlTGhsjQ6gGm17AtkrncVIuHRiUH7bL0Q7kdzPeu8B7Y
EEUo+tLqxEe3Psyjp4ChDcH1eoZ09eOFzKJBQXwxajAedv0zbihQzoYJ4gVZwMX3D/yvpP3jtTDy
EZVs4qHAkXQ8SAE7oc+DF+RXiA2f+Nq9DlL9QHQBxwiT4g+mMKjRBHudk26bOuRoZdGlMCqkfRpK
16e6n5zoWvBX7qQ5UNxjH24pW0EqTREO7QAyHqlpLwLP6ChrmpQyW1/R8qjzO1BLwAxblZI5rDme
Y5F5AMJg5Z6ZLlmUJ9aqz88VR5KlY/92WEHgJhxNZm2dkOuje1i72WJDwNECJe6Hs8WwxYmv8vO8
aZF0bdpYPrFgYTL/eClODoWkfxb5Cm2p3xOt10ulXwVAuvenasr+xN7n852t7ieciZwjWJjco129
Zwlh0AIHqDpTms6UWpIB2mear3RYxE48xiMH0LrR4qYcAzovRlONssLHmxOjE9FQhQNV6O3i03Yr
z3u3q88JKI220VKq2wlS2xMVZlDhndfuVSNXw5xq2/770ft5ukCSDUUEl6QBfeYYg2GMbjqaDYPX
Gef6WY+nbpcizCHWEnns4A8GTCYkZDTnU2Gd2K5/fuTrvL66iDnA0iI/esPkTxCZM/DI+zo38cNz
yO9ShOuJAlvl+9s8nnzXD9NU2dHC0OHMdrwoDpFIUMpSmhXZ8K6VpoIRQ4//cQhhRLFNDSb+ihWB
5HM0/2G0rbVmoM2QOUt+FS8ZkWcyUcCnWtWJS/09ov130uFtrdQFnQFEMQrYw8cBlOUWAUhIsIN6
ESM9B8eLEKUalKbgd8vJB2NpGaBYZxKdFbtEYzQYpYIuapRAZOLM9dLA7BO7C2jiqjQz2rK5bAB5
41yY5AhFtR1gvZdWARO3h7v8PBZeiZq8Ra55Ew9NXpNCJ+r0n18U92VzOuXjp/H46b5Ms46hjNaB
0on+TCqKh7FDK05cRf88HoBmcH63QahgVDp2n80J9ZyhgN5KKGDzKgtiU0kDnpSMo581XY+ZJSBe
eyNsiK6smM9HhakgKZKOmEUBDGiGrOznxZBu5wSqdGfaXlBPZu36Au9gGyg0eIugMUnYC5VSlBPJ
OdEKSTSIifOddqrzgDbfYpxY+D6VKBkYWJAdijVM0CwvRwPDm9J+QRDSBn2RPWieaH9202CzvU2d
c7NDj1lJi7SlWqQPUTI2lzbAjOt//dj43PjMuL7x11z4cWwO9CbHIjLqgCDqYkszq2b2WE45Fz+/
QjIo2MVTwFhjKo5nrnjs0SxUZR+QuAulTyf1Bf6zuvn+Xj7N1BRYHehA7A0NNm10JD7eDM1oNvCa
bHEldNNz4wjvz5A6xVnaRO7DkBp52OpdJTde6iVvkaAoUKo6oEJvWIZTHRFt3Yl+/OrXtZA1g24I
+rm1bv7fY22iCY/0QrTehn6HeIika2AqAXvK+cQH8sUwYhpjbUJNY1HmMo4WqHp2RhErNMIwplkD
kg1rQQ5UWlQb6ZI4OVC/MUYf4JglaHl9sLPQHoSj36hDrD98/w4+vWn2GTBr2JpbHqvFsUdZNWAp
ZWlXBH0fpZc2a39IBXfcfn+VvxSJDw+XC7BGODrUBxbF45PpzIa2ciC/BW5O1BpCJW9LpaX9hc5H
R0qbeIdSlg6a6aT1o7qyDw3dvtXFJgjhoIIA3FqOcZjTb97Nau+4wRIpy0VSesk5artu10nXukc8
MG1IOvo3cIUD4o1fDywM3BviWdJjPg4N8vA6l4hDgID4GSlgJ1BxIkTHndWdKh9+HobU2Ki5cshg
CwNz7mhwyA76x+zo6FaniOipyKItEmAf8jwUY+nwp3OsTu5YjYoasGOqX9Ajoesv2eyh4DfU9Al5
smmw7ivDiT2F93eF+PAaQSWxChMKt5KJPpmrBzFofRwL4mLpfNKViTDvIa0tFjrwxYTTloOAe4sl
AoWnyZz/mvVlT08zd5RXkc7qYz9U+rNZ2tm9IKpmI72yeCyGlTfiKcP0rKnAyLh89BBZpkDqi1Xr
AHYBIQEbYzv1UcYrD8gflfiGlvRMSIlQUOA2ppG559YkrQO2WeNHnmrKH2AYiDxG3RqKjQdS9gm2
gMzxipTOvtN6751NsItSdDSlsUncxQSqJCqMWwSwOuSYse2hk+GJ7I09u3uO0oqE7lmvNDZ0FLR+
p3oz3S9Zb0YbU41Ju58aC+G9kcr+BeFvvGxLJyl/4J2Y1vwMLcFNRbj84ut2i+JTa2brvXG8oidu
zyXFBktqa29La1Yp7le4MGCauhJqPtTr6RJpQpHuUQVZP6xkmtYSW1I+mTQlVoUdqrtzLy5y8KX6
+uFk6NoAO4+Jm51lODXxMY156wVC59gfgrn3Hmnjz8oOfm19NxhV+wgoE/PEQs+N/LtkZl9QRUN+
hZi+fzKY/etwdLv8N6LM/oebzNllhcse9q06IHGzxVK+41BdQ91nMe/NGOIk8zTOorDNmvbCM1Bg
B01VKb+bXiGKDeT18qRg/sOVMMaKvof6RkMjRxIc+ToCBkihI/oPwLITNhVrkbczLpNbC80PkpZZ
0xESRMPws9cYP+h2USQERt8WP4VV1oRuZctyKHPREdIyqP0VdaHyJYG08dyQ4jEEIOpAXNcDfbit
SUmNY7utIJwGPm25F1XSZAFCi0gcKvI2ZCilbg/UpEl39udBiCtiVDt3s5QYHDcqmcHt1TAYYg4B
BcdsUeYoK0MLnXfjZ4jRe8yzHbeq2guRqDpGLTWsDA+Bk0DG8htKK2Iss9KxdlVljhQvsgfbJvqH
evp1Ua4mCLtE5n42uqVt+3JW8tTHBp6DkqXgHzZ5pnFinVCp+7obsWECX1K2oV5WxhVJpySzMZ0s
m6rXejXMLHWBsDinUx6aGNIuYKSbzVYRuSOh+0f9Q50q2P4AxSYvVVv3BBkvy/gDuVTrYrWQTbId
bIcoz4iDzyVKn+Rx1PukfRpGgl7IEKonrKr56hBoRA5U2UjcciBampRzv7Q4RgdJDoMrGKXttReU
retHBK7Aa7VxZbkAXq5vC4LgunVzNf+Wo0skew2BZeeU0/iQi7Il4qpmG83PEeVrjx0n9nvUF5cx
+Q45f0coey21HGwcyfCCUNfAm8DmSaU5kfV82FpvAVjGGvQwqBhuL/LZ7sHpg0e+HKfaS3ZFPtAW
QAEmkceY5gzZt1N1XGpykK+Vlcyz79TjfJNKExS8iiTIPMcSS9S5jlIE02ZMeDFJ64OxraRr4LEc
8/Iu5fVU+6lWJFpZ1i/jAgiEUwWu6o7sk+EmamHTwQJEuYJaXsiiniAbSJJ4k8YYW2SjCWj0QtLw
kFOGpVDpBoFAOIOE7GmxBsktq/EskVKd/JJxs8Sb0o26rWI3zrldesqlblD3Q6MX1W+cW2BRRlRY
b4p4rL2QJg7729wV+nucoBwJjFpRUIVjvIT0XK8TbFa2WyXGOx+Ad87cTRxrcqZ5WWbRdnCxRe6h
XkSA59xR1GdkwqSPmATMJLRIWsf/Ghn4BJnCsTeiAYalS9LYQp8YbShexYSDWWj2edlsTa+114m/
MVIcIUP3K/XUmLxefTJWKr/dq2dYttFkN4ZV3jlLM/8uYG2Cge574wXJetIEQ2yweExd6mVBh8JF
IAPMEe1U7TKGQpANzczolMMaEzLm4dAR5EqQfJu8DQ4iqkvLY9E76121GwOrn2jZpB7HQj/jsBuF
2QBrGUS9iy8cBe+fpbKne6krHBJ1Mg08X8KxX+W6Yay4uzEbmvtFzaxt0mgHCkqWP0fjhdMSINAI
le8UHo0Tvym18yYsDBUxzZ8skqHgc1/zOdAjKb7Ih4cydW5kXz64I2NmgL69lNek07wWZr7n8LdB
gvxbTQnlVs29NZJsRee4suyryFbpRHpF6ILPE4xl16qwoEpv5yT2Pc66547F3ay7ixln8j1Gl6tp
JmsJIXEGStBqq8OivVbDQw4+xzXetZ7QFc3Zm/yFDlczxqRNKowtK6uzdVJUdKnZajxVUgqQpFpg
CLkNUgIi40ecsHKVGJ+COlKvB6XAe5RoyXAXlQ7WYDZj8oyWwQUFUf6t0QBDtwi9KDpV3MSgHgh0
bnYpnsdhFFuVgHttENUhmgqmXSjNnuPcmrLY9wpWKVvC/GrbZ/YbD50Cld/tk+mHWmLQUGdnV83L
DzuxNk3nHWLduuD93xm6eLQUYtPTcfbzXr8Dnn+b2c7eyh/d+GBYwAUHTmq+YKW7YJT1yPP+5E1M
Trv7EAkPHWncP4I5OpgJDtdMTsvOWJJ9J8mai9PpXnTabhpJxKqx4Laq8Rh12U+txdePYSMsxnpX
4iOI6BX5VVFu6bq8SEW/gdLrZwlNFrVS7/W0Dz0vKoPatShDK2hx29YmD0Hf9VVyb6AFTDLXQHYV
k8KcLBsQIlABkDQL62XUpmeleTEmLYiV7D0jDKSLJkECSslXLi8JBNt4U8J+SFxHBarMQtH2SKeN
H27Ki5dziZxzkudaUoZxNF+g3AySBbqZrv6qGECbplh+pcYPCAG7yZqvp9h6RqaKj5bYpQUiUTxY
zd0E3m+kLmVXMd/6tFHd6pep5WezHK8cLJFW01g+QhFO+X37qitdFVZpfoMx/qyyGBUZIGF1Gd74
8K+xOxf7ai6rzYAzie2GvBvaqSF+t3/Ph3zE+61kOSpYAaPBl8h8x6o8TH2tXrZYfrYszO4z7hPH
3KuTdTAc88yduzM1ksYZivnLfKRn7LiXjWWSqVYR91IYypWdEdQV2QYd0VSeRexjdkmX/yoxnmES
aH9nungA1oIHIkHO2P0cRzwwflfXjrqfYslh0+pxHGF5rqLLXFjyyS4N5YeO4OOX0IuYODrNwdiN
Qs/G8dxlq6AT4Mut55IM7gP/NNhDssHywr6bmzvpAefYd31CFq5KgoATJOiQyU4EE0tscVdgfM31
fnnJUMdin0N0XIZYoz3UyMmYXzluAyoJe1H6XBjr2tLp+EuCEnvtb2+KbBcgTDURtdJW6g4tPcEV
EEC00Oy09Jpc2BSvAV8FrnYkNARPu6usyGM2QMKZ628qimWMegQumRuEuTP19iojtq6qtUn6c5mA
3ph0AyE2IILmnLNjNAO6QS7vU72dmCPdvDJ87lr7KVSzvG30RN6Z9jRmW6KRqd+TX9dOgVbkyPjV
DvtG2LQYV5MhS3705hgxdo2quXWw3suwKXC1B62bT0xfvWIh6zVm1x8p6Jz3pWw6Rg9xiCF+EbaN
eQLlwCd4ljiFKspJI+qKIuK00zYN5jcWlzsXjMTCOpgQ/ON1myVPJzJNckMhNKexgamSZoAvCfUl
2xBLau173ZmSfyJc+86zGsyaCBfsHuV+xWRZz1VeUEKuNcKJJ+pg5JG42p85Mg3Bp9aOFvLzYiS5
UME2FRqTQc1McSZ2t5Oei5k5t8jGC7JmkHjN2mjcGQUCjquGCTYPVPZozobuUnzhZS2EH0OdiFnC
z279yfA50Ghphhi/BdUMrHtF8qZ5+Os2dt63T0qvjZcVmSg9QoOB6BILiTq3vXRq73d6lx0cV7C0
21lPtlEeO2v0XhYvVTBZU4xknNg/xo5XdzcLvUhsXiAqHots9btxJgcFTgLVm7WG8uEaLwG3RquL
WRnU+tqkun0goEgTezES0xJqnPuhAjRrf46oAi/bstkc43Pk8d4cugPpYozQBomB6hnqJTgJ+F9U
fPI2iG0vvcsnTVwoTVE9O3k9XlEF4OZnsoRESDtRWSu1E06IrlIJEXEJaEP4ttBhsoh2ZJ+RR/oP
Jm/dCyJtYWV3h9XsCC2DYic52hUJGVENxleM6QukHWMkIDLFkuEKwlx9qRvDG5aV6kZtM4MP2yxq
39Yz8TTlRZX5WbE2aZHPWIgpIr5G3G6l+5J5aG980rlFSVpZPe07ktXXHZIqSOKyUyxYg2lroZVF
6a0Sd4MXTtFM+zW1h+w6sicPG3E22wYWt3a8ag2BEWdqy+mNc0aKPMVY+n6L36Q6aLDLG98QSvKG
dth4sXMDUY7auHoDx8xzV80+YW9Z0xFy7vC0+xstKsqfi1fQsxsHBRe7HVUHdAuDFnij4lS+wsb7
XWHjfJtqYuFk4AjN3YnOJL6mjVwKgy2eliGMMh1UqDtxFMNdNGC8bRFjG1ulIsPXx5OtYXBZRss6
i2skiTd0IzHWOtMyvFMLUfvQFYZ3b8dTecOfHV8LreIon6Mwuk/gc3DQ5iCZ+27X9H+0pozuGtLM
X/vW1gC+duvcRKipwyEIPbjtU5jxxkM29QlZUmVSbGN1JiOwrUx2tHaU0zLwvJSyxwwFilT51FQk
Fo6F/GuQi+mzFifFc4R7jlnDkfx/c523tKNscd0qRTHx9RdsKBUMFeCUKRU4fi2WdvaNXmANbBVk
7cTZg8AYe47suOzk6g9lG7B3Yw41HCVqIj/ptau/JkfFKzdaavtc1WaF98crMObZ9pCcL9i1zEAq
E4AnJ2MA+MTbk0+a68LeCce6yMhqD8ANZQmKq1KBMG0p9F8s91DgV8OH6GnDeypJffdL2uZE65Ts
HDtVIRigwKkc+w0zKflnBhR6/nXe3tEs4QhACkzEzjaXwxM7WtIqNSz08KoXC8AzVNjkZp7L+CFW
7e6xWhMQUWGKydxQsWBMNMBdMA1I6h1hr8xOv01sAJPBpElvz5jLyYYRsrb8dsrnzq8ssjt2FryS
c61HLRTKziEfCssoiDrQEPFNgmO6wyc+AxQa+3wGxEI8C6GsXjW6/uqou0C9YJibQnAYCetkdA6q
mSmY/LTGeW1KGwYIKk/158x8ppPV06qveLmX3/o8EhAfk6uzh0vkHPrJThzfmOLodk5ST98VhGTd
K+wkmqDoUoZY1Np1gZ3OiRucTdla4TLU7DcRsng+yqRJ53DqqD75oJSHt4KJC5FXURG9bMrGS3GC
Dni+rH7od0YxEvg1dcvQbVwbS+7GHgQurkixcWhWYGNuKQeYKmjGhs0sEuGl2zVOvoR5Z8bXvUY1
bOOqEZsboGOGsiHCg7gfs2H9Cqshjm+stmYw2B0lyJVlAocsm5dBx6W+kG2FQ754Ef1g/dJUFhnW
p0Fnz2zUrOAKVXyJpQ8v82JXP7LcE8aGRBdBBJayNGc4cfN3ivT2wZB5f1V18MBpCY01efBFO/10
p7w5jLFHkUng7lnb+qbyv9Du/5c5+0VtHOmotdZjTcr1q/T9vx0BPVtwN2UpCUJdSfK8mOSBw/EJ
icNXF0HYgTtibQnQ2/l4EW30aAaXnE45eqabtuBB5aJKTrSitc9NTWDZCHlV3UOyT//hqIFqMuP3
aChAB/Wl+JVkmneRVVBpgrhRLJPQkXxSUE/IVseJmau/Wi82u0tRu3g8DcofIEPiWIKFUmr32day
EoBz1HZssoXDERwHWYSlWMwapzhMcyWljCJ5d9IED1KXQoXfYFXu7D3lNUhK1tzkrxDpFMgCaT7L
Q55GHIuoDkNycFIYOYET9cBVHC9TnXDISdNGQiT7A5bUxtyM+eTca0SCJgFdYSx1xlzq6gVE0HVC
hHgCOUZX2ZNC94+fhsHT/yxTxAEuS8znDjbF6EdD1v3pyqV7E1xkwBq6SBmWOdr4QLTC/o36H/6P
Z7iyCU0mXe95JNGOZrreW07gqRVuMFkOEd5qe0pfe71sXllt+5uc1XAOHcssnpOh5xAwVxnoHY8t
pr6tOrqIl4sxs43UYxPpq1asLJmotIhOKgqzeGnTHPVC1VpOxl6KKf5s4jSjoPhOYHQBhOn3Xe16
v0ynre5iuBzaptbK5VVmyMR8pV9KbavOExtw3emaCGn9SMxtxOwFS49Sqz8j439WNXN6JAd4xPNc
ZdS4mtHWyLaldD76E42p2AetBKWG6Cx8eYj2tSsTpGm0mctFxiFKoyILxiEp73P2X+wz2RRfcnfZ
n7Qe2XeCDCDzpQNp9UcZRLNHj9WyN49l8pCBZcVzOWEdh2/Y+XndUr5rI5MDPmE4JqnkpVO8afhi
g7S3xhNNL20d7B/6GIj41qQq1eJ74OM+UkdU+ZS5mQGlT5F9ZAVAQqNnggOo5OtjueCSyA1twHRH
JOqNtgyknGsWrV2/wOZFblcuFRaDemyu9IWimd8iNb/WZ9d+GLusU9gEiAWCDcr5p2VU7elEH/pv
U+7Dz0dHtwrzbR3ULTLc41YlWWcpT78PYJ1w9ojdicffO3l7b9LMeHUmIiNbGPV3YFTkFedQ+VhL
25h2be3VdEAQq6R4CpCTUSxWp7NudOt6B+1C/dOMS3uIlojY+7xY1HjbZqP4EbVw6IOk0EHQeIpF
XJXmOM4jM9rIybOO6is4lwDIxraJDmmi9c9ULKBQstks4LUBAToseWu6QSpnXNY0RIpXQHGy31tS
lSKIYG28idpY3otKAivS+I5oa4xe+Yi1HW5LLNguft+T/GLipZWPOhidAnr9Y3MDB5hS0WaUX+R9
Nb+7svDeklrrT7yrzz1uth4I5teQF1YQw9E/zu9CayaNUVMFsaSQvNVmPiCZucMfqyaYcZ82Hm2B
9YDgbZd5ZrJ0qSYOG1OLlIt6Wnte39/2J88J+o/1fom8QqSxLmsffxDZT0lL0b8GiRnXB7KmHM4E
nflcSnoSoAi1izrzjGsD1gbjSy83SiEe9EFSMaZOct6Q5wDetKPoZ3K8/v7HrQ3/DwP772/jZ2G+
IX/lGN4sy8olUQ5E3Wylmq+XbbK1quiudDN5SntwLM5aH8Paw0TMiyQG0djHx4DkLdNhbNZsJCdA
EnPXOn88cGSBJSoAicbqgl+P+lVm91ubgRT0Qx6/LgCXfWzrruWPTq9edrExbwaZl+dur9L5yCg/
V60ePX7/YL6asSBmrK5NzJMsWkdSCYniqGChADZkYjROQTUBAPK6rWw7fT+k0F5YTNMwY+t5bvPj
Nxwrh/NUjZ49EXthzkH2jmZFTInLUA9uF+uGvwgzoZvtEq8ptebEwF/3LcevEm8AolUVPaN5LDaq
wWhN/YSZq14qZ1thTg5ir+LN6vZ7NainoMxffWdo71FUrEJw3MFH73NQFQp8mqwC24rGq4wN+6Yy
IccgEmr3qO6sbTMs6t3k6HVA+byCWjO2OyZO8Y8ieAYWLXImZgdpB9Dko42Wqs1COvSvAksb+t9K
1kV42KZya1N33wtZ2ifkal98M8jEEflRAObuj0n6MlKtpJ2pqRCxWF7bZle+AOV1Liczz07sVb+6
FCJr5g3TAYdqHukgXCWh1jjRrKK1VZl+qgOHzSM2hz5MUu+EZuTz/EyRy+JB2i6mI17qxw/UhFZv
GExRuN0wRbqtMEPoJ8mJq3xxS8yFGo0QHh73drTHV+o0pSKYAMV0SMrUpVSu0lIrL0mvtZ++/4Y/
fxEWiwBRIJ6OaRb/zMcbghDUapDGRFBP+XiWtPmyVzRR7xuDJj8ctCz89+utMxsWU6y7n66XRVUE
EgQk1xDN1m4iBxOeo91uVE+41+mCue7E7P15V2Wh5mJXwrKCWuZY6z/22uRoHStqgW+Bo7Ue3We6
2xycFt4aUCVq1UPc38+au9CMKPPihD7liweMvAQ8OlOAq6Er+/iA66isTc4EAspMacHVzuKw1Jv2
PDZUGhQGG93vH/AnUT5QdHZfZEeyr+aWjwH/U1ypiWsyqWmhcrecWS/FVuyis+VPcQ4nBfLqiet9
8YBXnwsLFtIcJJxHn0SVleOgD2UdhD/2d7/v9vudvwnOJj+8nfwTn/rfc+fH+Zt7+79rHfuT55gT
mbpe62L7sOVCu93uz/3F7YnLfP7IP17laCNOC0uo7chVZPcsK5oT3ilV/Sff3d+XxLSoot9Cg328
Wa4mNe44q9RBs+ke5WUTzDfjmXVRbGWA2CLoQrlDi7GnDR6Hy42y9V6/f2ufZ5hVLmowHm0VO+1x
Ug6FixY3c40kmDKdL6PR3Xt6Wm9bOEn//DS51BrnyQBBsmYfjY86GgylbfoUk4geP3crQ2MS3r+q
+ZmWCXY0LRfDG+amYyuK3gg6mCTKcnhKi4cmLi3ofRndvjw5pSX+LJVcvS6g9LiKvuZ1ruPnP17D
xZ6ATVoNSdmzPZwDt42DdqTY3yDQKGjMqPGPQiiEb2N32Galngxhqtf24d9foUdMoI70bDU8Hv+K
WmGW5UVSjtb6Da24aW9m5ZPXJuqJxfzz98Bajo8NRy/GFxalj/eLMyqDwM65P1PgcqC+XTDvnRYy
f9782hpjEuoAllTk4EeXQQbj6qPT5UFOEqwTdKNe3TYc7/RQGRrxbkhdbPRhbp+qPgcr7wI6fE1r
1b0Xok7uAR7ql3REwM9RCenQ8hSrdMOi89T7dTR5W/B4hFx//xK+eDQUIzkUYJPH5nj8aGBjzzNK
nbVQ1lF5XY2UDmSvEy9gXSM+TnvwGHg4BG2ses/jVz2oXqfNNF5oZI/iMoI6eJsY8LM4h2ePrW7Y
BmIA2Z0YYF/dm01YD/MtEZIcyj6+drdxFECRFAGtZLD2XuOAEXMiceLevvqadCwNOCmYI5jcj8Yx
yde0sFYCZFaa8LNoPWcyiM0mo1gBAtJjc14n+gbGPtwZrVoQIbtZMV549ayeirn7YlrUDQ+Ho86X
pbNuf7xlBfAylHfEzmwds9DVKbMi4px3rg5+759HDmHH6xtlCuZ/R6O9kTpxk2mC9deS3QblIMTS
Cbf591f5YqHhFa7WCh0lCnP90f4u9kaBWBTJGBTJNuwUO/85Uw5rYZF66p5qf7rpF4iickXAlU3a
hiP2IHwYdRXQhXQuyMyRhx51elCj00p9rYvVS0zzKC9brw4hjfXn9AHqsFGqJhQj3Zjvb+GLd8Lp
ksWDkiGbjGN/o4FeFTYlHEu9c5wtLL/GR2R1QePw3zXwSM7JA0W843BU4kP7+Pox7ZK+0kMElADj
SMsY0XhhWq6vFY6KtxmU8r2+JO1t3i72HsU+LUul9K6+v9/PVhV+BdwEMoSY2KFSH30QtS0R77iU
lmWf2x1Qs3o5WNUMMr2LujpU3ORPC7QZiVuu7hR9Sm+Zg8xfpJPkq4BF4z+NF3aVwAxcFea+XXCD
aqhYml00GitekuQZCMoOXWrCXtLNqK5SQdFkT3ImSuD72/li7vprJ8Bsi/kGbsfHZxppDYdSDdSg
WRnzEy0T957z4ugb1E9AEU7eI2iE5MQz/GLM4IhVcRO6627gOJivqHrUyxMrNFgOJCCDll12Q4Mm
z01ORT7pf+f4o9nZpp5AxfOvDP+4mEYXG5Zzkikgu5Hq+Bbo/MlPEkrVY0ZyXaCOFc35DisimAWR
5w9pvngbNTaaW3J6PLQGRjjDGbxsB2ianBOEGoWltmQPi43zhL5ZgUB0WAXCmyabim6HEVgzSbKt
DOs8BhjzU88r7SfISAN0PuKDjdLP+tWIYF6hGWDZmI8jmpd4vjoB9UOrCOyEEyge51QI9oA1SE/f
MXTlBuwfPEINWNkVDlf7RclL56LKa8i0C/jWq7xZqBqObqNdoTSP+9AcdSUJnL6pfw/2UFW+FHqF
VnuGqoZSWKkLvx4y+2HoLe15hP37YlBoBUhYO/V8pzhuGW115n0ww6JRzvupprvJTJade14y04ih
d3wHoM4G1u0pcLVhEkPkpWyiWNdVDmIEPly/ovutGM1K0lfnNPpo5zbx3BwSTtIAfcgCisJ5dju+
JneCPg4cn1+9HjddyrqG4mxFJJAJegIRVoCzHxWg7ZXU/CwyYFRfRUBOvgE6zms3BqjnAwdXhO91
03w12HNubAmiR+de5DbpQV4RZ09tJOI5pL/d/rQrAU+jZY3LNg5Y4dS3i5K/6pVy0UmvstpLtFeu
Ehbg+RNfRGVf4xUD27wl04SmBaOrRkht1qMMXNkv/Q6AAhpFdPIkM2i4Zc4njwT5sK7d8RE6C7ot
hYJJE04yq/cFyHhB1NQIwWqlEvs5BZlftH+WJWg6opXDvLeTwzikdrXBGDAcyBSY9V2Hygs1nVTR
V6NudX9DWaYLUnBrl06t6jU5foPHWJV5Z6GBHEf0l7JRiWqelApVhEk68mYmJ+IXVSKZn7f63OqB
BREytIZ6VkJk6dLauMq0vNYyHmBPqyMo2pS6IjqEkv21n5QpalxdIv1Er+BS/JwsL75W+9lgEJuR
QZDLBLYpqHUaoptKtYt3ZhTqCk2Vl4q/TOujrmxt7HfEm/ck3uS6rLcLrsdmM5Bp3ZxF2MqgU1JA
zgIa1s2yFfZk1mu0xmifEQ6Q0onrtNpg5K9IWgaioDqbVMbFMipmHzZqPv9oWy0CMKr/D3XntRs5
mqbpWynkOWvoDTDVwDLICIV8SkqlOSGUKSW997z6eaiq7c1gBIKde7TbmG5MQSX9JH/3mdfMoo9C
rCeG277X7jMPIXt7UqwAanOZqfQPq8TScErClWs3Yi2lw9uU8uLWbIHT7ywg2tFFnHo9SBlUKWUn
rkIj209FB1LYZ/uOblSZ/aNv5L56wS2F8HpYodCcA8//3HFhvQQU9yv89XzET+CQlaIDtrSQXMHX
W+XOamOktsIBXWCkZf3XsBGzpz7H3d4xaknLr9W656CsxJbFEul08FyzU1vw4JXnfVfHsXmujVhG
CbzvjbeSAI3OTVfHvZsBc73upTAXv3YmtXtbEqkNQ07wrK9gIj3AQV10r4HV+YRos/wQ4GywTcU+
1mZgapZtBDOZwGxojXQZtWmluLGIy88Ivf4TEIv8+fzldKJYgl0e8gwwwMmC4YIf3k7ApCjp1X2y
6boqEh/gLqXFpm4lDFho1XkIyiPwet/TJ/8qBIp+iVKgoiEq7ZduAdWEuN+fwpXL6/2CP7xQqN5A
dURvjuI6FcDDh8pnN68BkSvgILX6CbndDJSIJmpXeo6RECBzVf3R41usAGhBYAsKlpRYtozneLVp
RSV90QJx/KLqoTLiMBRkL+c/2om8ALY8HXt692SFy9qFBotYSydqB7AkzE1CcH6bCmL8en6U4ysc
Ut48OZjrEo8vc54QdfaqGxhFMBpbLq991KvKaHt+kBMF+sNRlp+aDmofSoyS2t8f7P3Xjfvx48oQ
ay+yiMCrwmgrfx4itg07cd7A37lvwEjtx3iLr5LdrgRcyvH8HL7THJH9Up7QTR9Fg4YBkZ1yJwdp
5k1yo+yRonEUJ9uWN9attBMe4ovhItgiULW1dvk2cSU332ouzCg7uxkvTBfwzcrCPvVgpkqlZhZT
ZNctQkGpURrq8oQ4BbxF1yixVeFUXCMEnvjeAKZg1LFELcoziymNamCKAfJKlBGSaq81mrjVoyG9
r4s8d87P7XHpc1YypIwHPRKS7rLUGmtYh0nI4gBczoF2+RU4j6LT8++9N+mXaTdA5kFjon4qsR3o
L7TIX3O8PoGgwXSTpikNThEEyZIqS699NKQOfL4Ua1F2DZwFmGddz0S0BEZj7cSG2b16pmdUdjnW
zas2eGbiZoWgIaYcKd0LFMDqvuvqaUaRy2NGxNgUUMWladrhiYQ5BLpr0N+MshTKnWAF8V43saKy
g6KEnFK2Jbrf57/rkZoXvRUaViZkU2rKJEGLmmE2TX4L6xK+aRzDZo2bWMGvp+5ekfvt74mqC2/T
pbKFQ5EyFj8ypPJDZAcL9VFAq7cBK6YMrtJbmCRqUtw+BMhuZ5i5IRa4yaBarPmqnyhiIHhHMZWa
O81r05qX/i97jipj2Q4WbY1k7rqi9Tc9mgquCKWRxY91146Ac0XpxxRP4beAksJ2jDs5XTvN5g20
uDjIXWnoyGQ+yEQuln5boMfjIyhDKaW3hCujpeK1SWAaBlACiL02yAGP3wb8YnR8KKahx0+vKF/q
KYu/r8zgcTGPdAjlGJUsjMb+UjMRn2WQHGC5NlrVRDew9XJbRj71ypfV4TJSCmMvmaXoxlk43jdR
MHxiRUDykWLhzsg8z+kRGsBjRh4vyKTirSV5+g5YjHrT0OBbWW7zCbz8bNy21J/mM4PS4+HkSQJA
ux5hsg3GP+qsfdHsQbJA3Byn5EmVk7WKxrwYFuPRLKcVhSO0Rut8MV7XwpxMvSHZ6JSAbmd7qYuy
GYeLlSk4sRpIfjEDtlBNoCMkH77WhJu4FflhsgnxL8Kpb6iB2Ui+JgCBHQT8tVT2Q2YbegMlDW+g
bLQ1Go9f/UnUV07+4y9szsggqnvk+jzNYj9PRjKMNANhryLd/iWUMI2pk2Z81nAKvgTvGX5aeff5
Ex5+YjJgWt3vqATwFIs7sPQq/GQyaslGZwlvSY2SAye19LGMyK0pKqs3mq6UEA2w12siLdp7Jn6C
SgLF1BZGIb2fpGS8QO6IkgoK9CuVVXnuIC0fD+gjNS2VOE9e9qytFrcdYOwR4vBm7W3JvMHF4fIo
/ozMfgrctLL0H7pS4DHZAfi41yBn/NTjtIodDJgK3cZlzr8FW9VXQBIV9EqwuvQ4+POZZkaXpHzx
k8r/qE6j8b3qdXFwW/jM/xedEBDdHFxMK/UWDurDJTZGlSX7AUXMOkbN/ELxAqG7GXN/aBBXMRTc
PoT6oW57/xlbjgwsfSXINxZeHsNK0HNivmUeBRVv9H4MhKoOH6SWcWAYRpna/2BpFw3ELfhcjXpF
m2INDnTicjJpY1HuAXQwX7mLfSUr4QiPBdHGeor0rTiYzSUq/MmjZsTho4TMTGsTLGA9gy0O7pxS
jb2E5l/Vkl5cGHgB7EEXZLexhflQHJaYUQnRdCGRd8UrldPjM9icYcKosHIpcMAt4q0mAHjaIIq5
GZVe/KrgdwklUWyu8ghpLQMjEfi5XbHHr15d0xA+seEJiYh+TEVGVmR5H7aip1STkgMrMCocKsh9
w2YbAxjC1c/MjbsAmgO48mhqQFUapfW9i7r+kyV2teh2YLJNOHFZfS3UZhs4wBcQT026EUit7leS
snL+H5/HyEOScik0zAhMl+exgXvVFHBIbpTYTK4pYPiOLuHpc/5MOjUbVEA5/jRNmvFHh0sUQxsK
ZB3sJtPPu8c4NWDw0nF7HYhY7pu6HMiDvbqxM4LKFX2eE/od3Gp0R5E5Qd6by+dwbB3YfCL0Zrzx
LLTbNHSArmo96jYNbK6fgJEiRC9yb9hCah7vEgv4jB15SvkJIoS+w7DF+1jGU7VWGj71WBqS5sR3
xlzdX8LdfNmq6GLmyCZhf+nZvdgjfaFmHmUIbAfA/cnRdxWLio2Mc7jDA0hPbYwlqYtYk7H3yrSA
1Odjk3x+pk4cJprEtqFbwv3BDjr8WsIAHCsOoPtMUTs9ptReXGqE2j421TX0xImhyIVQupzBj5b0
ftb8EjfqI1aB8E7qTW6hZVGh/ODIYRjf5L2+FnW8644eXjoQB8z3gsJ7239xbgVeW3tloDaboUjU
8Q62Yepa9FyjfSD5xS2k8hZFzKCA/yXkDb2dSvfgodaW8jmOKmozeToFTyXwY8kOxTa4V8zcBzVv
8ENHNYQOEmE0lZeGEY2fJxQTqKEQ52jQe1LRuDW7RsHliBbUNyBw0mfEWurPCSzPZ0mQfsgWLkqN
1InfKr2+pA2abKeujDsXr70QDZRswry0KVUulibBQzyPjFrcepgqfaytWsQdPheBiDclGwAaZwiD
CRoTai1CApJ2IxQd7ctOSIPOHgrLe5N6eJa7OLEGCSNcCnz23HfFPQRDZFifot8NVPKzeNp0idxQ
6gUy9xx6lVzCj/KH773O57OjfmgGcGbd9FkbB9QUpBSqF78eClzGjV6CbuqV4Wcic6DsVMA/IwRV
PXlSfF1fy0aPOy1sIm7jWdUUdNV7XeCXtQRrHpqXSiWU7+ntKWKpjlpZ/baINfkC/RMfauRQr5xq
JyA5FkgjmosogKoiEmCHmyXuMUSrK2Ipa4SVpwHrv8biSbnHNBHj3WIwdKeGEAq5QuguehpbDh3f
dpcoqfyxEq1pCxlA3ftwvUjmxNK6zijXrYSfJ8p874B6A41rAyuJpYqlonmp0FJD3xhQ+nEutmKH
OmTkZmgGfwt9o7sFSG9CI6HjoBCT3uUEgddJpw87KcCKdOWjvYtpLbYiIrc4SiCaBq5iOVVx0Yty
GMycDi3KJYxOgw6HG/beW9sXsKHKUtUaNxhE5WGE4vM0mnkou/g7STQB4Tu8xGWO2g58/1CHHxOi
u2IVefQUhB7+zC1+CsS2nVTfKBK2VYhXVYLgSBoCHTCoST1pcCq95qhlG1oXsP1xAoTVOoYbM7SU
13DqYYlibxzdVaPu/aibrG23vqWPd6oql5dZGAQq6ZwivDUNuOyV4OHEOqafBuqRlAXtr2UXFnaK
j1hMWWM9JrS4eyrN6+yy5VSp79kR7TX6WMEaLvHoIDYoAgM6Ia5jRkihD5exV4fAl2fPoCoR0r1n
RPUlJD/ilwKvtPPXy3EAyQD0CucGJTkgx/5iLPzaAt4DHEOGCJXrDUL5SqtCegq9IPomYHPKaeQj
Eo9QW/8IBQrfCWqt2k0gT9JrJUs/9arFXWxUpietNMa3QK+bj7QEps8rT3oUGVHeJTCirjGH90AY
D5+UsL8x6qKcHbLAQ+0mvyn7TduPvbZVpXIMb6QICTWnwDUQOYRq8vrZXamnsUncRp0POccJn2oz
Ge0WI9r8Lu0KZS2ZOoo1DfI7ElwRKwC00MTFQ2asQWZPgTE9qvHLQIXq56ilkK2sVPY+G9qEMK+B
PfQPv4ii524SUUuCB06Mg4SRqW58Cc7fJjGSEn6T1Kf+XuwKoNJ9i1ziHi1KYnfrPStrgI3veD+E
T3y1gAKGPE3cOYgomYUrqwktI1MA3LmzlHxSV6LU41o1SsuwNeC0m8wEUJnDyVCNJjP6GIRR3aXq
voskOi0KFrlmYHRUWLBJhc7Sua2EWljQ0jmw4OBC3qO9vLIsjtLX+UmAgrE351LzEvLZcHUqScZN
E7TpV5P2py1r9S6QhUs/9KWd3A1bYDx7Y0QFs5xSGmnJ2iHxfmQfHKHvz8BVBxobVMFy1j1Oqrw2
5meQ6/629wFUIo4s61917Oc93PBSvEoNg9DBEGkx+ejL9KKEYwo4h/sZUOLUQTbte5zILjCEFG8s
lc6jR63suuq1dotFGSZQ+TDskpKq0OhRzaOFJqIBECeunqvVFnCP76ZlBSO/bsqtmSGmkIsNkuW5
KV+ZVdU8n//wx4cUL0qZF07BDDp7v+Z+ueGjCHpVbWmEM7XlPU3i0LlN3hpbRF/Lh98fitSWhSYr
yGVpi2wFGZy4akIIGK3a02JO9GFbNJDI4SPmK+H2u1724VSSd1FvmcuWvNn7bfnLazWGMPplGXFl
ZROCtWU/EqlBe0srqXPhNOM9X8C/s5W2NDcQvwd3SCiS9NIsNCYMoy0apRjBMNe/iUXS7qccG7mu
z8vPsgJnMzSZSdOX1Ps0SIU7St3SvU/bDeXs2Vq77PztEKdtgoRDJu4VfSz3GcYi1+WYFytg8He0
y+JVpflSm6Ml4ODLlFwa0dmkMJhuYmPU38QgSzIH1SbhPvYAj2zBX3bCTsSCRHE9CDQTjM4Otc8+
Keh9kUNALUZPEFN5sj3pYmhaH1vbTNMKZ+hV8aKQTOiiZW8EKcolifYsN4Xy4/zKOLqe6XnghkPd
ct56pPeHx5Bicc4HE1ahZdSFtxIG3XdFa/R7a5JjYKgWJZEpXDtyTg+KLAJkYcBRy5gALw5c3jFZ
AnLbN/ckbplTe37rNMhMv0zxMD2pjVmsIJePw0ZeFdcvAk7CW8jQi4wpzBFMpGyWgX6I8wvsD6SL
ApdqH24tUY8Xq/lm4n9IKXAld8ZZCKcXA5QxWqmChRoJaxX+4/t47jdxH7OIKLotM1NFRbmyT9Dh
nE3gkeeyyh0uFOLKhjz13ux8vCWRYkfyc8kWwtcijulegUQfK/O6DlP/0yiXyQbyVLBvrFpzvDhV
b3PEze5HFVgmWi7DtV519Ra5p/Hr+QV34tTjOWjlwYmkr7eU22+nsO8RU0s3UthGX/UoRfja171v
om8RmZwf67iRMyNRfxlsEZuN0PlZZmxQ3/IGNwj1S6g4W+qoPVIpdUZxOPzKDCOvZKLikCa7lfHn
JbU4IIi2eACF9omFXcpidyUxAFQEYKjURF8jU7A+R1oZuCpqMIDMuWCKKeo/jzQ57wa6Bw+VRWkM
QUnlqe61cSW0OrHcOKwAuJOozAtuUTbCL7eUMgUn8lgCzeLrgnahIR6+ttxOTTBcV4tIk0QSLYDD
dzbUKZCDzgLvQLaIfZBZP8ijXCGMCQrS7jLUMKKc5ermaZrtYFAqISZbPNbQi3Vg10qc8AsqEkVx
JvoRJdk0Kd3zE3PiU7zfg2D+55bKEo4QtJxLmcG8+Bo1ugYl1Cs9LrX9+VFOfAkK2Egwo/Mu8/8s
zlboQLjUhhjzjCYyTFMXYjWXROC+dUtaCeJOvRCRJNmOOmvxL1NQE5vUybc4SvAesK5UBOx8tGay
6fH8G0lzVLpY0H+3x1V9pggt4d2aHxaZpSIFNGAS8oiMcBrZIvbmuhOBWrkcgx6wUzpg3LsN8imA
jd0FvWHjGmhglRV0j4o1hNkO5a02cIW2AF+HmfNIJpipsmrrvdcg1BYUFG3PP/mpDwTSD5gP4GPl
iNyKGwXibw3ErXwCI2vWqnWFwM2aA9eJGaf6SUkYAgEssSXiPA9y2WxCSpyR5GcIyYm1qwhqWgLP
naSV7XzMsp7JIgBYoYDC+dOXbadKQzcooHkOaKcnURAQbSXGyu6yFDXUJJcQGJyUyTGz3LiRFWwW
4xzzec9XrTu6iYLTih2BMV7nHwdAXytp/6mng4bIEY+KgEItdHHbSsVoBRDaMiRFK6+16buJb/Lk
69+J4iXzZvREQ99HCB/cFhEW1G6TZN2Drpj0Ng22iocOlJjWtmkMREmKzJqzK8DHa5CLE+vClAkP
ZxcPnASWiUfuh9QMwUxsqF5U+1aGvjspaxf9cWmc5hJuPiaHIrrbGFcdnok4u1jAQ9tqk4kV0v7d
gL5uMbWOjHcgiNowdAwUwW6jvA5ucyR3Ewel+OArirufJ0lQHKBVxdo5fZz2QYvApBXaK2uHlPvw
mVBbrUCyqsgv5Ub/sVCbWcmujH8iBT1t1X5sL8DCuEKUvjUk2a6KzfKul6gyn9+YJxYKDS2V6MSg
ms3DLO6LARp3DaWiRGVFF8FQJ4lLRyu6rygKP2T+hAZ4hlG9L4p4dJaR4eo4C28EHOoeK7GElA4Y
xtXLfNpLWMqvBI3HkSpNZ5RuoO2CXlOXJsYI5FpakTFnggDitalz8wYVVusqUQZMkODc7YSkN1ca
PCcGZUJoXc1fhIrSImqYiqyrtRa9ptqbuJ0Qz7pBw6fZlUM+bkpPyJw8QCxgZR6OCy/0+GQIyjNJ
QSYyP1wPXaDHMkp95Wao0vprwJp5zIF2fTGLXr1FIxJ1DHTjrBddD5ClpcwiS5tMQy4LjRkvedaD
JvheowZwK8HgnZFSxvi1lTP98/nnPPGY5CkkXIAJae4tZyRP2lpoxALMuZE22zZXg6uyQj6wz2rl
G5D1NYedE/U9HDngGhOr45zEfBx+lxKERRlpDKh2wKq5R/ARTCR1+gKNyE+5zOX0e6FG470k+MPn
Ebm8WbBITU3HKxrNDWEByBc5wU7kVtxsl5UXxW/oRqaoMEUD8tPnv8/xFTTfbkDIyEhFgoEFOCOB
TAdYhWK9JIg9oa4f3PoNRY3WRILp94fCoo6iLvsTpM3iy3QaETyoVE4QJIpcRBctuzCjzh7Rwl15
qxNbgoMTxhA9T2ZBn4/xX4oKQUwhTxDpSxg5UqKg03Pz+6TI/qVgiSOqwahmA/ZWKnFNwuXE5wS3
Rvg2x1U6gx8OjPxXgjiiiKCDVJWuX3eWk6lZbFtq56+Ei8foPwO1VwaaY16kD/T5I/zykmYWAeFR
57G8ODPR2x2Ct6yCTDhbnjaNHQ8KOTMK2ZO1HQxP612DE2m6KBId9X1BQDTTJuDEdVYvLQEt3JRW
pJ6agb9BQa+S9z5uhkhz+23pWr5ceo6A1uq3Qkdu2+7Azls4KpAmrJwsJ+aOhjBdcnDGEIaXnKGi
tIBJpF6xiQcteMZZsr1SuBCuNfwHH4CPiE46RdHH82vz+F4nJtJApRKu0j9bCquZPoU8xIWQdihz
zy0ogNpK1ItrMZjClBzGw+9yCzM2DpYZ5iOHUzZIbR/XkgW5PBxlOAqj/lEfJrj6sFEmO6QTu0eI
U6MGraq3Qg7pFSgNCiIFYRNEEMHcD9ZUryJ5jlctZoR0vCVWFAWW5XYR8MwYSSOrjRyYXJsRGYeD
C4NmIaghTdYmCnpw/AHWrqKt+oqxbaW2nA2RyiRBE9QzfDurE+NbIKbxXejVLRKTbfJ8foqOT3IV
JBvdKNoRmNIte41motKqKkSIRRg1fNOTADpErqrOqCNQazeJHuzOD3giDGN1cbdR8QLrYxjzE/2y
wThzsR0SMC9N81JxkR/SkS8HOBEhEveNSDiI4BZXJkbPanmpJUO/rWrMFrtB8R9AsOpXtJ1XwW3z
KXm4hCBxsT+ozOh0rJa7PhUyCYliGUkvBKgKeJGm8SMuguhroBXTWx7T691aaovIWlxALnG7vG0f
KVGl+dbzTEwWEhomMECRtvwsVI3yCiq7Vh2zniRxM0yAhCXaDD9WPuVx9EhXjROR2JkKCxN5+Cn7
EhCeWIkCGncdhiRdndBKGrVhL9ORdFVlVKErBsNWqvT+trSMRnM6sVBeUU3Wt+ef5Xixa4oOxIOC
M9g76piHj1Kg2kt8jV5l7RcvsJylK6tVfsAHalaCweMzhYHAlHKpAhQDsno4kBAYYcryYqCq9zaS
FEe0UelOnH+dU6PM+YgK0oqm6REJXfaioGxIdOI6YFF0mekOORLR50c5/micjaw5+ITzkbzkVMpd
jvSGLsWbMMirzYw03CKW6V/WsvZ6fqTj96EjrtOm4tPM/YfFVyvJiWd1ekxg4yy7ojBI+b6vV8WZ
TrwQoQjtdyIEAnZzfoxf9naDYZcilR482z62bsJi6N98Ks9OVSNC07M0P/tJE9lwbfElbicA9VLb
OQi0lhs/q+hrIoh4lfgh0vFxa6xc7ccPR+4ggZ8mlyALXBp/cUxLnpckkErV8tWLExlltFp5iMy4
+Xb+a5/oK85lDm5a2nkaO3SxMRUEGzlCYsHGcqth+01SbEeSXF8C6ozcPhrwpBe4MjbASGXH04P6
qa0r/5m4Vf5tqQmEFGYmlglMeIbJLeYkyigN9LSDuO5ANqjiNOx12Y8vVl55zkwOT1ALLR6Nw5PV
A4tp8cq+0I5eXGIwlslV/Mni7rdDk1YM6szgU1QxovqAqn7cdO2rUue9g/ZN9/38QxzPMJV8cif+
A9sc5bvD5Qc9GR4jdyREBj3cBiOZIYWLFhn/cu2rnrjGZm0evIgJubGSXRJVcOfjzE3xJzSDHMcg
LU/mMlqYNNIVFioZer6Bpv1M8skIbYpV6s04Eg9sPFEFGKXiQYsaoNjR+JhqMzI25z/EqafDjZRI
D3k9Etglw39KerTPcFkEamWiH9kh0LaT4fQ+NXDsn1B+ry4jsRPDja9AsAHu4u+Q8n4wMxNuyEj+
gLfLhKvo+cc6PoUo/bEp5BmjjSDQYn7wpkgCoYnTTT20Cbg1Nd3rKHb/7lU0owxhulBkJGMESnW4
CqQhakQy1GxDB0r4XiRhfkXDfKKpr4krBbajF2IoeqAmqsMq4y0XAZKlapGBIdpYPaaFXaT4O1L0
364ro+arwUjirodUyT8cvlDmCchp9ui9wzwoLgAvIe9dmYZzfnLmz3KwgSm3U4iiHMUOBkG62MBh
YkyDhyjiJjGz4VMZh8onBRnZZ0OpxT34Zt32dbG6GFBwR/Juyn9/1igJz56X7GGRhzh8ydDrrDzT
Sa2ApMyFVCvbFWaLh0yO19P5Nz3KhZgvcwYNzw3/eQsfDgWIjKC/RohElnPUu1I7kyVcrC4DQnOl
+X2nv1ntZcb0v6PTEFM6HK5GYMYqullqxtSzfcrt7JZ6b9LhnHRHjqNuF5etusFNr9jCZyNHMgE8
SDR/be7N0EXNu3s4/wUo7R/PNg9F+wCYAF2o5Q1l9lw8ZomVCWUC7C76Fu3mDZU8EfBLJvfWRosH
rC+GVPHveAC890bg5C9JRYnONnNFfQ19MIi7QPP7l6lRxis62O2uRDlF3qSSLoPTTzOuPb/QRoQG
6jafAAdZU8MFkQAinXypfQB0oTewVUpRe9T1plVtiA5AxKjDYhoWSGP1FHjIMG9Uv0fgwmt6BJON
qh/TS4JQYKEZh/AG5jcqL6IvYAPd9LjduFmjxqET6Ll8WwuWF6E70tVXLUJWKPdngfmWBmN3oRdD
IuDRFE1o+INjhZjd6dUtTSszQhy7x5bRqlol2AAkEF4iI+yvrABoH6T7UGGN+j6G3W1vCN9yxLY/
+4YnY+VXjV9ao1Ze/SgXvhViqGXYpmtBbrdybFjcBa1wiz+vgLu72hcITxMlldfdLEHkFF2DHjGQ
LJSdY3FCWwmUTSTsJzEId4OKKtIu9fVgsku5QGXPzAuEBbC+Ex2hlq1vKTYJvCDEtC8FlruqLbYi
HlzCCGPsrglUDioJuW1ggOmAm1ObjLrutlqJRVYSTYiOIq7JNA1U/KItDejia5fmqYxWez2hn9ZE
wxNIYVl1jEGsPlVZn2ZOazX4rID2rQw7B/xeOhCFaHFo0oiiVG0ZYmH3Y9E+T7gyPiHiTj8qKsom
2yasEh8IYjHkroX1Y345FTO7rpiylP5Dy+WGtQLFfKdDJrazWWW65uBhSh+vqnTMuYasQPGPDFoe
HH2mxkHNnJLXaKoHNjZy/LLtDxjyKFJuZbZvaZgjAd5qn1srnUQkqjsiTWrPMY7DQ5+/Uuhsh0dL
bMvnGHUw0IQAsFghZKLXNAREadNINSjukCAqAIuldPdig3L3JguMaibm034AQxgUs+F6jGAF+ymw
fa83PqEmEuUbJbDM22KqumuFr8mfM/zZC0/p1MmdIFTiwVtCbt3kyeytwEI0ZpRfbLpjnmuDTWGY
Y/j8UXB8hXFZEi5x8M/4mWXc5k1DVEVxAdjYR+5fFBuuGQuo9/lRjjHNEIhIQEA+mehGkoMcHoJy
YRihnM9eMH2Iru0QxI9JL+vYFgBI9QI1uaAwYH2UBgVZ6EyD5iILTYAAcaHdG1ISfRraEjMlSnLW
k5JYOj3sql95yOMbEIrCLCpLEUmjwikfPqNKB3VqE3IRqYSHtAlnWWILrOZ1GYbqx2nQxk+ghtCH
wS/STim9789/pOOpAHpHFg9/A2omNZnD8QFtTUApVFSJxcK8y7NkeKxr0Vp5y+PYkPvI5K4lQdHn
sGJx0VPokVMxiNKN0NPl6aetp1rYPotPmq9tjUx7Bjx1HZkT+laY0Y7YcqL8It5VabdSuDsK11Hq
wo0YihlNWvL5xcUoyYXZ9DIcLU8Zve8W7hlOlk/1ValjBPW7n5bNRzHOROyKq99a9FV6tewTovDZ
4qEwdoWSeD+L2vhtjwcamHOCSQYC9xXAweEEqtaoGTXNMyxGm3jbq776FIa1v1IBOfHZiAQpf9Ca
AuG3bP8jVo9nUkGVqvK6GFOTatriAzfL9RsreezxggTXP8tFgI5EYHapAFkpoBcMrMc3mkmoEofG
uPUK4Mfn5+YYG8WM0KMGrzKHSVQFDz9bq9VBHYX41VsorGArlVG92kxiPJlu6xEV2RAUezyJyKLw
EIvG/nOiRUWExZQCCtorynbfKm3SrWyUE29PmkJzFvVXKlvvSf4vxYw6KBMVPXwEVKpMd6Fcmm4s
oWt0/u1PjELF0Zx1OQhIgeocvnwslzXWnVSJjUTCcM5q+1sxSaSVb3xizdBhpwRP5YzcaAkv1tpY
7/pImgXYkBvso7rYUmGGnVYZa0necfFj5t1T4qXXMAPMloDMwstzrs2SRMLoxPsAX5nnaLLGT22o
BRcylgP3bSvFH33PD5E1l/XPahdrT2VHonz+077jJg9TGp5E4VClg2uxSBYHelAgX+yFAGV05MLC
y9GbxC9B3DbfASiG4NGgwdd2X/aZeYXQl/Is9WUUXHZ6OCab1GzUR4/ezCcpzrEHzGL4AYmct/ux
MYbATVAr/QE9G+CoTH33KrHGot5OUy++xk0/KMjY+FTwoyJNf5peX8lO7ufUEkN10j+df8/jyZVp
sdBpAb8465MuXrOJ9KGQQAFtEPONHEqNKrKDkfwFyqS5MtTxFTnXd1W6l9BSwEwucAIa1WPIPEg/
j4oSypeT2LauUaq1bxdRrt6WKRbWbo5n6xeqEgUw8F4r1xTnj9M3tDO5NEDezPWm5TPoVTmixoIJ
0SD3zXMWYVqCc3y9VYxS+SYH8bBVvTJ+Pv+Nj/MlTgIIG8woRe4j3B42JjVrCWlYc6rBiXq9pn1G
rku7qb1w4iaN15jGxxp4M3GGY4cJpUtiLRu7MUmGmKiQJuJYKh9Tc8JMWZpS7NBK32yV/egrfoWf
myI8BLIFJ9CMi+TRsLIW67ImCe7D3iO9yAsByS4JlNdjjB2LozQQC4AXoKm7p99U/sjrrHoIpj6n
BagF4VecnSzETzETua/hNuMHmdG+wjZLaIGLC1HiFn4ex9eDF+uCjW1kCRuqLbB8KU0hlRxdBS3j
kPeoPwVjrLOLCN9oFdRIjZpuWWFoGk7x+KUSKiOYoZdeezH43JJ2xrm1Rgs72hrIsLPxaT4ClSDX
mH/+yxleaZiXYnSIK9lU19cUzFqYCRgtq5ASnPMr5KiFRN3iPbSA4MM+XHZYfVhVphh2LYVtI7mJ
ZchxswBXdYFfQXlBiuvDljDkWy+Pkf47P/bRJcLYs40GBwBlU/57+JpQuwQfxiTiKHRMLkEflBt+
Qdm/j/JfB0ZZ9b/+m3/+kRcoO/tBs/jHf92EP3APzX82/z3/2r//tcNf+tdd8ZY9NtXbW3PzUiz/
zYNf5O//M77z0rwc/ANZetiMH9u3anx4q9ukeR/Ef8vnf/M//eEfb+9/5Wks3v76gOFE1sx/zQ/z
7MM/P9q//vVBmgVK/uvXv//PD29fUn7vOnz7ETRvaN68hce/9/ZSN399sP6ce1+Ayyg7UmnnQv/w
R//2908AEhHfcmKSWIho4H74IyMTD/76oBp/wuVH9QutI9Yomr0f/qjz9p8fUZqBlkTSBLKDoPLD
/36++7/vuL+nhu/xzz//kbXpfR5mTf3Xh3eJpl+uQiqiNGUIf4HaIgtMXHO4QlpUQanelbpdyLOh
sT7WV1OjIvcYxdjCNHARtUS5DbQKh2y1ROlnmAxHycaYlLDVn4wY61mE9tqbKa/VXUzrRm5wsFbD
L5h40uLWUnjjunZn6XHvxMRsURNfd1NgIwBcfY51FCKrxJT3cWHA6IqKsUH0MOrdAmYCPfvQo7mG
D93PQEsKB/w/5YY08Tah0E6fhDTPQjuWjX2BTpE9q7zamW9mW5P29d1Y1lRCZrHwSAzuBQHuAF5H
uMhJPZKoShTuEMEjkZOyYOcBXXuAovkPCOe3dsZTnvJ/y8V+sEn+s82ze8vnZVcv/9T/i/tm7vOB
Kzm3ef7X9/aPm7Z+Odhv//69vzePpv2JAOncqqCsMptmsEX+3jzzT2aTIPYUnQmSBLbVP5tH1v5k
uwFmoc9IQAA06d+bZ/4Rf0blHKblh0CO9TubZ4k+wzEE1UAsXrgf+LOkd4ebhzWYo74ZKE7Z+JfK
KFnuGHlOgF+wI07UjrUAB+1eCx4tCcoTYvYXnYiQq6LFW1UL4q02SSOXnL6Hct9sas3M/w7vf2v9
/WeL6/+3k5mM8NziegKVEr6+vP7xkr3+8ZR/f/HzX9fZ+2//vcQEXfyTU3a+HuckCC1qQry/15ig
S3+ia8QpPbszkorOy++fRSZJf4KtoyvB+Tmzd2bDpn9OaEn8k5I++Q0pxgyI41z/jRN6XkP/54Am
jiWohaPNHwKGS3S7WGP0lvyhpFkOI7Jvd5SrFbcfhsb55eucuAfevVl+GQYMFpgbEHwwIiAGkm8e
LmXs0CVBx4p8I3iR9xQqLdQ/ZGY1PID7CrBzgE+rPYZCqTtUmwfJBQYeU9pshuFu1JAW206eFkKe
LhCWcfUp1+vtCAQxsBUdQ4o6EOXhulDUFl5yOSZYIpnDdzX1msteUIR4B3+2eZ5qNcCEPcO3z+lK
eUQfNJHqr5NWVPcVqtywg3UkomxPG5WPSdiiENEmbdVsYKxgI65JQkoPEV6KtveSxmz3kVH+D3vn
sRy5taXrVzkvAAW8mcIl0ic9WRMETRHeezz9/bKk6Kui1KrW4A464k4q4hyKzITZe6/1r9+Ml1Qh
opswuXo+4aZs6R4ZkZawQabcECYbquWhKCMchdOyRJlYrWGsXxmEzIE4HNfPyZiaiDI3qs4ZhsKP
CbVWChNIHx4bOVcnB9NQKD6qUC6HITdSKvCuVbcyofA7QhiNFe6QPK4EFGvNZBdNPpI0nNCcwmqI
cRnWsmpRnZGrsUdJLe+L1VwFt0KKe4qVAQpqww5ygz0M6cLZmmNhVV6tScNZDU1H7XMTKluDhowc
u0w+4Y0sv2WRqWQcu7P58c+vyZeXkaadzRbMg16R6oNZ7c9vSVbMvWwsreAoa2cFHZ7KtqXEwy+g
jy/KsCs2wMfQUeFHiFUNmMHPH7OUoQllpMMwk2nLFnzpthslGuVe7fa0j52ThGG4BzgfHJZtSsuR
Jr/4Dj/3db9/BbAnhmDQvBX+/fkrRGkdzlZRC46hxd2RWFQlSLpEJg04rj3cm+VfLMDrnftp/XHJ
bDL8e5Xe4R308+f1Kjm3kCEEUrTnGjsGrXcRIGOhWBrS5p8f4hfX+x/XBg2CzwHm4B5/hZbwXggT
yAUhgX5lIjCbS7pnYRl1gkEZw/cUR6W2oqxO6Ud0rbtU0Pu/T1WRZL6Sp8phXjOGNYT1jedm5Htv
wvXqsKUqY+JAiMftkgSJJnFrlo/pLOj3CJhfq30td9lNXFrGMdWr9nfjkf8XR934ve2H9vt/6EG6
//hD+fHaU/f/LyirrvD0f9+NbJK39jXvX9s/n3TXX/njoNN+Y4JB9cOzN/Ao+yEq+eOg40ckITBB
RxpuXJWBtAF/HHSK/ttVMsWhYHIyiCzI/zrorj8CPad/wGSDHUGV/s1Bdz1qvywCenIglB9CHBYD
h9HPiyCEDw+Zv/qUJDveknxzX9xKz9hZWuzws127uveR7Ypd7KwHKRgau9pMmyww9tZ++a4dxo9+
W1+6U3mfb4Uz474PvM+D/B79uvE+PcJawX/TE51yi1DDswLZqbdRoHrWft2OH/FkM8GGb7bL3eam
2emv8UX9TILqqB3kVyt2hzyQRlt+bO/7Q7cT/M6zzixSn0Gjk2+zR/mmPkxeeJNuFb+6lR3Zyy+L
19y0ZG0PrnlfeElAsITll+fqZnogT5WfdDfrwdzMh+Gx3za3wll5l3eqE/vTpj/om+xEauEmdPsg
88Sd4ceO/pleqh3f8qTsjSB8LG4Fy7bezU+hwu3NjUcnCsB51Nympcs719w1u5AP7e32bPlaID5E
87nZ1dblbTgmu4I/G53iy7KzzlhEHsYD1/Ape6UfbjlWdrojetq+PBv4Kdd+fhfey9tqwxd0Ouee
cbxXePVB3CkHSC6O6Mcn8z7clX7mVY7q9jaI8ndCB9rBi5+1oNpJvuULXh8Mx/CmTStb2IffjCDb
qHdr7s43JDr1mh36iS10Tt07CbMFkYY/GOIjxvTRG9mkCgrxvbZlGO6U/rxX+F7zYZmI8jJf+jss
dTGQmHRbe14PjBNv6n2zyTCP2jaB5upOynXRYHJbcOLaEkUQVJtoL+/K++6bcCqO5oVPeLJ8CbWV
F29FvGS57dkm2eiucasENKPpR2Q5wlO2H8/Txvxcjm1vj0/WLdFeT8q+v2vPpm5L8WYd4dQF2Obq
mi0E4inxJU90683gSP7wau6WHS6oLtVIsZfOwh3v5wjdszwzBTV8ya6O/L5LEosd+fqe7lb0qSSS
Te7WL50t2c3NeEkwBma3PnHTrli2i8n0YMPYl+7n0I9LH008TK76MPrQfwu7eNNcHAs2MTacTnS8
FI6tOtVt6q927htB/uH394gT9UeZtLz0OJncpm+kFMS26YXO4HSe7AnOiAH+pvlWHNd96ffnCpdB
xMD8iY+U1whS83YmSkI669QoWXnInJlgZ3JvddgPLSv5U5ANe7E+83CPZbOuIQwJZuXY25f3zjec
mbJzr9qGY4ed2+PK/zDeLHfaA1JWoqjrYs//x7GUL8zCne59cGN7fsjxa3KCtvLWmQgjR+ddzA9F
4xKXZ+OPiWFOR6S1tcuZ7S+B+D6rlBC8u6IXbhgdLa/Nbn0qRRungciDYuOk6S58r+6Hy5yRiuDp
I5exw6vCy4zXfJecGUt8JrIeLMZdeDLYl3p/2ZUHddP7ivhde2g8uXO783BXu6XBHN/vzph12lR+
5Ms8qr7k4ILj6rOdsR35leSXRm+n5D1ga5OorqBCC8UeK95GuQOrS8uO+nqv1oY7bpT7dscStvUH
USY9hISZm3F0jX60KXJNw06P1UX9MGVb92a/6xx510B5nLdgj/lrcids9Y0l+yhSms38KbgL5B7v
qSI91Cb1IbsRPBb1FsqL1nm98sr9FZ+71pXVJ921yOX4XrdPgpepbrapF7i70DcDVfdk86hgdf02
geLqgUGQOSLRdo/UqHuZndkuvOkW7BFlmqvHe0UKrNUTIUCSB87tGwFlnsg+drLqW4xxLir4yc3D
95AwXcVX7oY1KGKcZOx+3Mle9qjz37yoe0M+lg9NsS2ehqdk1ewaWXVQT47Y2tNGPLam7nwz9A3z
o+4xi31df2T6aolPYMpVMMU2PTc5tF3uQhZZnwfL1dZNpTvZdrFeudfLnUKlHkx3053xyDuFPtSZ
T/0toHdX29ietrv+JnPv8FfGE89ece0z/WX6iM1DZN2g4Z2euifxRiQp2BdlqGt+avcbEtwDZXDL
B+Fi3nbBhwV8ZheiS2xNfRTUV+MoCoMzPDfnIavsztfC6ShFt6WvnPEMnDW7/GYMD0MxUfUbxNMw
7hwFZ35PnWVTVnZhG9vExZzVTW4nb/EYmTvUW27Di3zP33nOnfgmNjS7mnwWB2KYeNeSzXGUraP+
Vtj8WTf1cAjgBGbfsCN4WfqTkmADsGkg4EmNVy12TgjFcSKRlf0NAbUxusJjDsXlxUImDuunOCbP
Yvksndv+mxRtjZ6p16H7VHDwa+p3rX3AcCvbD7vCOqjixiUcxGZRDS7t0MPoedN7QQ9Jlggrkagf
W32K1o/xKOXEy9WySxpL7NXH0XTY3B1e+xmG1CbjBzeDT6yzvYxX1+1EvHBilbb+Dnd1NctHNVF9
nH2fBDeejuXgZncwwCCPWKNXbggSSnfDdsLCv3kzb80TgZCJ2x+hweJFIb/xT3/Md8shPGtO4TZv
k61t+Sgeau3oXn4wM7tjDB3UW53TRf0Wb4e3urGn/fCmXKZA3WuqDfI463Z2qQ5m4zbPk3aRAt1F
auxzrZOjSL6BDd7k4PkmBm1mhzEvWuWXccC7SswAFGEDc3vTM7JNU2/TZBeu7lAFvfY0kef2MWzD
1p1XxxC8sthBO2PoVRmbXbzjJeNtHo/YasIgGoLEfTWDmFx7nHBMf9J3YX8Rqx1CEbCFD3Q/ovp7
2/GvCvT/ARb6vwjlxEPpn+rxu+R7277+5/C9Kr//uST/8Wt/1ORgRRAjcT645tPB8Lz2an/U5JLy
G6NFBv9XZ1T4xFfazx81ufUbNI8rof7qXIEjG3X0H9iT/htQ1BUoRdAAJ5hB+78pyb/U40wl8LgH
gFXIdrh+v2uT/OcpGf1hEa4mhEBLel0KlZWf9YzJJTWufp8h/TRC+vMg4guycP0oVAL0GMw6SGz9
iix0kpQ2TTNvW42zeYKORjLVLym3f/8haKLALzCB+MolNqsw7tOEs9Bg1KeR4uLVaJ/sPz3kv4HS
/uamwVli2qMwDidb4ctNmwfFXJuCmaZl9h+6lotBJSvTDeKS8Bdem18vB6skQAMS7EVmOCpuRT8/
Hp0JZkye0jZlXEQxHSEvduqs6tx/vqC//xgaPNgEMKW+aoR6ZjS1gVYyCXvlfojb0BFFivJ//pAv
eMt1OobBFbR8zDq5lq+M+dRaB7jsaqAV07IZpl5hRtPpPXlZfKvtotTNv6Loc+N+5BzKWOBc0Za/
gCByZ7XtYCiBrocFQQSLyEmAuvDfXxVLmzH9FTdDqP7zEzL6aoq7QgnGRIVVruF6KE7qBFYoJq7Z
Zr96Un93E//vx8Hn+fnj8qJdx1WQAqGwNF9MZc3pkaKcIWCrPvtIc/PPV/cVSLreQ1BpZuhQbk1g
6i+sj1UHBK3mMsiXqfxWNWLyVg9rlDpqJqUkwycS3jFZYWaXWR/1yJVDvPZtAauNBzEyo9VdVG1s
MRzOjZe6kBbdVSKY2NjXxOFF7TJ+O1/75KkrGsxGathgwVBl4via5Ykm3LSzLPPZXddIv3hsX5fw
VS6MPkvhyhiKwqH5+T72BLypSTME8dJpG8Oa2mOB/0SwKGHyC8nBX58YPGXmV+xHbEp/Eb2GutmK
+dIRf9CLnqBEWAG0y/j9Sut1xn6tf8W3/bsr42Ou5DVGan/R/+TNInU19BBUQJ27TiN5q+Y8Bbk4
Z/f//HL8ddfgytAvAjnJ18SCL+/inHapjpY90Fei7yCdE7mHefPv863/8anBg7pu45yAHBscCl8e
1JCVOhO3KlBmQ8CeDRAkmQrJ/+cr+Zt7xqzwOof/odb+ujURQiBIg1EEYw+3Mptr006jiGoR9di/
YnBe9yQuhHETDnhgaogwfn7vNASrioDpY2q2ySGVesGvqrL28ilWfuFi8jdPB+EJsytIjLDgvrqY
NAvjGKYlwSILKg08NsWJEQ+/ONP/7sZBfQFsZLIGi/HL5SRa1oiE1wXw6Ep70nR8S3uJc6Qc1Ms/
P6K/vRzqEwBtuBR/MWXBf2JpwiUPBCtZNtWkJG6rFr8Sz12nDn+C6H88HSqyq1MQnFdA1J+fji6u
JH72aVAZ1qtW58uxNuibpkLWb0t5XD6keq5/QbT9249kkEgVgYcBXgk/f2QsRpo8LSQUrk3spBGY
jjhJRaC3SxksS1/THUCC+MWiot76y5VSkIIIU5Rexz0/vDD+VPcZBr7QaptvOrI1TG/UJ/G9qxIC
CjsW24Qj4SjD41h6pj9D3b8oYpu+WUL8Q9FSdRj+UFae6qqczsuUrVBxgft3+qy3z8DJGLuZbEEi
2FUND21SSWUhkxFSb5x1qHuy1kqYy9Waadx0sayetMxoh0s6ViMYWl5m3a2elMS8Qp26+gKv7RUh
DuWiJxA2G+NXLZVK8VZOVGHBkJRV5uiNHJ7lVko/E81qul1IKKLmtaFQ3QvEL9f+KGPK5ibZFCCu
QaKkkKd4FOVBNLyu4WY4hlRMO0VejcaWzKGIvK4IaYatbE62Y96ZJ2Qc4YsOXz21C2mUtwR1hp9Y
i0OKmbN+ec4H1ejdNM/Mka+TRt+FMi2xMx7EyC60xMj8KJLI+EpicTmYVV9JtmyEY+4QIDzoblTM
TRNYNTb9dg1ZDgfm2Lga8hmknjhRs7CJYxK6wLFZsdRzctUgKT019EQGldCm2AuNVX0eRUJniewa
i8+4W7JTy3aWM63pw7umwfULJSFiswW+KMa35Sx9qFdTToBkfXwRSdZbPSbl8xGpjZrapVUuH8JS
t5IdFl1KVxkXoWCLad7s+0USM2eZKpJywqbs9SBaBnQ4ldWnqLMELc7dFV/j20HVhxdryvq3kAXW
uZUaibrdIIW5TxejukUzA1IDcbbQgF9nPCHdXp4ksgWaRDMPo5EmabAgI79Z1apSjmSNCp4ekyq5
ac0ZvvTKjHHT1s29LlR5GJgLZ17d9LXoN9qkT3Y9dsMmDmeiGBrW2i1UfnhLSl8qux5vzscFjvu3
PCqkI36v0ROl/4yFgpBmnUeZry2Am2VxH+m9oODY2xjPBQ7yROxyoieYLjCydAhmAYqVUySWvJB9
97aE+OC7cyzliaukevKKg7f20fXJIjlWGC2rQ04wWGdaZCzxQmu7EHhgzj+jumNbY5wtG27aF/Hr
OkeVtB1rLUweaqHjbq+avpj21PcI3VSoVHfaVCi9I9BQYlLTK0blDGwpsKrECUAL/xlhsRtNXI+R
IedXp9Nl3tZR2czuEEpY3FqYwW6oh66mdGMsPCpGAYoXDgYBb9Xc5CDUbb8goxXC+hvekgkLSRyW
Tcye1nkxXpfgkjlT85s1xPYIVb/ePulSU1WBPlftNS04Nx/zhrmnXcbLqvqWumJACOhqPS6DONeu
0iTEDjOGVJEciFHWuzEa5ocaH/HC7i0JoldqDOrs4fZevGfzktzlAIJkvZMdoZ3QGBU5/OdC/cyX
Cn+gtSvJ50L82y62EmpN5WKHx7VjxxPGzqhkbCXo88J3vUsi3VniFJkZCqg892u9kzFhlfMUpE2P
R2KZKxn0zQTb8uvEGFenXWTs/dswamu7gbc2Pc5jrWqWWxcowBVS4vo0PISLYgyI0WIZIBH5SHzU
5a7//8xMqJ9XZuYV8/jvR6HOCjEz+Yladv2F30EXyYQERhwYDHEoNb/zLn/HXCT5t6vCGDoQDIQr
hYx68g/IRZNgojEHpUS/WpJCTvgvzEU1f7vSBOgZIIP9zqH8F3wf4B+oQ38qNCjO4a79ILwpfA62
BV+6RnZfE79Iq3SStjLvqjI9w7SwAghvD2kpdNtmsRp7SUVEi0lIjMJgvDaZAgKwtE8teZ/YKinZ
ljCW1G3NN1HNbpIm8WDYOFmtdoexrhRb6FUom1p5osHbGwWHcjYD5iM2PRkDYcJaV22RS+KrptR2
1M37vO2COpbYYCyPFLfctqpjG1VHzjEsjKqjpRXf9EJ8r6YwUPv2E33tEbnrTqwNeOijP6henD/G
1vdq3o/WI7aFhCPtomlXpslBMh+yRjl1KRO3RiXHnYC8cNlYdWk3ivZu1W98O2eMjqKelXYorR7R
7Zfeml0RJ2wzTQDDH/ORyS6JRebgKyFUIejshro46cp08ShD0ekzQhM04T3NxIdVx5DeWk+mVYMw
F1SO91NBErmsndP2ZS01p2ZaVC8N28RoR/EumqsjPJ1WTzaG/qYiQRweo6LecC9JL7Ct5DgrJ7nf
NeLq9Nh62p32XYiEe6qUzl2E0JWE7r6NXlH62VLoREDTFYNjOQ0k8qgW6C2lHl6meGXgJgMOiMdY
rYNVRPddAPMdqy7d4L79nrbzphjbwh5nzeXYPxjidI5hP9E1gzMkb1nrz9lrVRMVkIkIMsDHSyFx
ZXmTRPXNUjJ7YWCgCGe1T2snmop+K8M8uWEncuNIcTJlp4yXVn5MrcQetAVl5iXvdzhU2eU4+uzI
pZ3HVryNh+owZpJM+mvkaGF7G+UJhdIlLDW2fcXN2/YS6eNda2YkhGvLpoNXgh6E/yUsxcuM7oUt
dLmJKnOvjJwSBulDpbn6Yo8L1ozinOyW207j7hKQ8qzMSw+GwmR5lT4l8bsqMTqSK+Zq6aPYFZuI
YqkzCqybn2rwim1fZw4MFldMMwylF/mhC2cb6o1NxY6EkSHkurUYm2l9uU/UBhPxrjrry1HRh8/U
mE8dMQZlq7lmX20wiKe2fOHAcMdhcjuz2CdDR37Wfonv2oboBbl3B+11GfKHNrKCCDl6PhSuJo6X
LuUMr/D2Jqsc+NPjTEEX/EHoq69K+RPl5l2YlFsZndqIJYqgtKc+LTw10W46o3akOt9ixhVMykTc
n/hu5dpLvEi8B8/WGnTYVIf9Sv5Gu1WrR1Tme+Jt6Bp3Ed7o9LT7UZ5Fe7bIuhfVy6KPAfFfN+G1
AIw0HkvPUaVOksT7PbirrJ1w3+lfDbl9t9pqF/94Gj0DCGZqyYjuX2CAoMfNzlzwwBLCJwt7LFvQ
lM/OEr/DGRtxdxktL4fwaoWJh7/2XiYHiFxmN42KC8apnjibN/MgNH6hrQjPMrH0KW7ujDR6wedm
daMmM87CgnRfAHuOK3VFwLQs7mIKxAfE+Xk2LHISxvZhYSG1M7uCmAfihD64fFlrL9G05yy7ZFMS
NOGVP6fcJf07QihcAIrV1UuU7HX8Bh52itFRyxPajBjrcxzWKI4SQWD/CdX1nA/aDL0inVzJWA5S
yZpuKV5Q1+crXJE9rpvNHdKtAy42KmEGlrppULOVaBRVebw0kfEcSkzHxkq9y+CWGGuSeGrPKNrM
2wZn5u5ugfJQ6It8U3TlOZ31aGvm0+DrUb0GYWsUXgUr019j1qQxTDgEZcm3TO72lWl5QxWezbEi
RDOjYVCXe60Qn9p8uWRpuk8N7SSVnROquBuAtNVj8p2oxtt1Img9sfTvbXj1ZMxS0+2WNA6sRVa9
KTfTHY3zjOBnvoyDJrwovTViOheTZ7cggre7ZYDu0KaNr8MENZDhA2ZSzExre0rA7+1iJBykVvOD
oYVNEPYLhhb1UvanvlGTY1KEsp1Zg2cmKOJFRRi3sllVNvKxBwPzg20aivoW8p9+J7TMAw0codix
xWO4hOFzP5QdU9w5eWz7K4CPoP6GFyP1uj5KDkaRzPsIBbcbdSq1JTaUTmnWjZdHAnnL7KwuKvmQ
czDNnEZaj0Zr+TQaPDSBZTfEm0gRsF+X3zVxGmwppTjERDa7IyKp8doBcDiK62orrXVuy9VH3Ud3
kiAESsOEbpFvu6RSDqHag3O29eC1bFWXFlMyXMIsQihbEgV8Je7Ht1igEl/JhZO2i6FENqWIxkYr
lydjMld3wg7p3Cnr4C36vaDNmBSmBhvjgkPxHH0q1wMvkr+RVH+tpWXXmpRil9U96Smmy02mYWDU
YC9zlm17o1Q9fVgLN16yl56uFtMC3PQJ7nnKo9xeROWAscawVWEyJNlSHlUjzd57EWlYLUywIGgn
8d7XGLWmFOKLVCy22lgmdyaXNlNT6T73nUJAl9+KNGVUG0m8sHqT+0LVXTRVGD1Mj0IaGqH3NNBo
v2iuf01BNRlyjJ3LUn5VpHzeaLVMWFAcB0Vj3k+KfIa8yEi00prDIFIaGI/XORrBSIuCQRdDTqFa
3uS0Htgd5mRPk8tgojOXINNXNRjQsDlCc1zmjbhSJ62f9GOSawmt6OQ0IGtZfoBJ32RYQHmxWbAF
yPlRWtIHJem2XbQc44KOBVkvbEjmq8O93BauBHjfhOv7bGTg3RRoQr1BvuKSaLlhuLXRTQbZM8L5
wzzrrlRdqyRtl4AiW1nrxLiMpPTfVRHibxDv1sJM7KoloS00OaGaY6VlO2suzhFj9Xw6N50WlKVw
qup6Eyq6B7c3gaVRkksmeULG0lCl+sS9p3S4E1TYK3VeGi8V6d17BgERvC+Cw71YHKVzLsAq6Iop
XYkeFzuHgFu60VVUwy2qNXOTRfLst+U4u31c0cr2E6xmr29WcJF1snJPXXE8YCYzakFkGIifk4p4
ea2VrF1TK8ae+lh/ywRKxlgMq/3Y0h7GoNqbql7jGyROHIkxAZQ+4IPgCjiOb/Qot3y5UGd7HDHj
VToZY5CVA6m0mnU/Qjm/lWIrZRy0anDAMukw4jv9bUnW5rZCjObFRCurdpes4Z1aTtVkSzrscFPE
sxyl6zyegaazLVCSGKAGbZ5adV5tdVLgj4gjYPQilGVQi/Vyn66LdGwtbdh1aq99FhLxZBVc1htL
FF61qeQwzZu0P5k9CBA9N4VM0YjCKS2QcQxmmdyLw0SiDZduj7Fo3CDmokUfI22bSwbmTFYDcUIY
W2fFt4adD9GIPs2aM5GCtcN5gVMDmeris38oSqDUkKJyPdrRTj/LXTdDGepF7UnK5QSpthS7nTGk
FwvGfsTZ3ykDe7SBT01thg/6OFhb6OgrD3WAFtgS8tmQD+VIRSfsy2xa7DUlaVIh3uO5gBy/U5QJ
OXtRrNSIpOa84kyEQKuRYIOpBvDIZBTDcS6F9Lm1clxRJQ1Slzxd4xvLvB4/1rxWg5kgIUeI+2+a
3otsiIrgGsKgHuXKvE0sbaPNVW9HEdAshIMG3fMgCrsmGq8JK3Ox4U4KthIJx7CsTmY7P6rZ7BJ/
dpLniuEZTPl5T8Heuc1Yrk66CITvZeE3RZ2uhjEi7IbyAMhwsGJOwMXMt+JQ3ZtT8aDkq5/2NYfS
lUlS3XOu7pTO9MSS5n1u59zD/uVFGCCd6oLkz4lRe41YrdjxdRd5IBKowTOMEQfBf+yXdpqGR/Te
x1qKt1b3yjuIoj2bas/So8cqg6dahOeuEWQqP7HbInqPd3gJkkAsj6AVQorDaaQ+IQiHEzTK3HyD
tHjZfLOYknEOxDBWliTZpYta38tyAzNkXtV7khEGB8I8/sETTZ+KbaBfpVLr1mn7sOardZtlGVy3
CMo19qy7wrDcITFI4Qrz6ty0w2LXGS++GRH/Khph7c01IWIGk8Haul2kb1WiOQqsS0Zym1AsIWDO
nlF07CEwKlUBdW9/kA1uUkpBackkjQnzZsaRAeT/s1wSr7FGvxfMXZbGLojwsZGeaqlpPixp/Bg6
WCcmpbYb52Lr5wmvvoQN28QqS0i7xd7cpBmYsr244vw4j1XkikY2uAQscoLUQrEv0VihFjhFQjfs
SnG41PFEOiqM501uKb2ddPGmFloXyDV0GT7hhhSWHXTCkSgTRIVGCQRXG8ds1LLNKkdJoCWK8iS2
bBFdrOu5LWWd7quFqJ1IqIeY2eXNOVYScN4rUFeEkbnvBplFIYE2+3KUp36FFDvAZyDeCWSJPBDC
Z3l4msSXK0LkEAttPCk5YBgay3bTh9fM83mdraeG8eeFoej4kOoL6mxtkANRG/FMb4lfwnjP0p5k
rc+P5OKlx7wUrLsyF2KnqZB+2x1adPqaqdlKYlI8TWh276O8LF5nI+/fRuqNXb8Owk4ECO38oZH6
B2s0BhhlZboTYjP/pkfZjB1iNo4bFQNo4uitwjpZk94/95oc3mVtGt1KQ8LBNHYh9a6MX8L9oCzK
t1VX48xlnCmVOELhU61Y9RzgRhQ6zGONe61tZLzCsvmUabW4X6WEXszgRdWNQroL5QZxS9IKx1KN
lm3RGs0pzBLMwVS9ZutPc6UX3X5t9AOHwLpfVZX2zdTa8gmDQIxdtWVxRrFV7+BgxM+zZbStqzCo
fRosrZfxVJ/lRyAEmCRRqnpmkVUenknbtReSLXpy2LpW38q3TL9w94IgqrkyalZuzchBbXaWI5tJ
/JinqoobWxldLHmMPwd1tCQsbNUMTla1DrxaRhxuUPSgdw1lyV8HgxbREOpln1kRZwTeUTsCWkN7
rkqvbFBtpVN5iHlrybTY4kXoKN2Kx5TUwdECllB7/b4Q2gvnLtYTI9VCqBG8Mqh3YhHTx2QhhEg6
GmnGCo+SE11VSUKlVYy6rQCiAgAleCETCLEMSX8a8xS+RgGxjU7dGzQJtykBnxIre65COd/IBhxz
S/XIDKDvzpKbVOssOyZzRauzl7KCZygs8nNbFKf6avg8CGJ0bzITgpYTxleTpYE6Qp6culzHPQNK
/LI/V9ASBC72OIhPQxxurSH3JhWOqtyNo93K684UQ9jsubKbSwiJCUmPdpFPh0rO/ZEpj23RhSl1
4dKVXvvIG9OAyGcxpw70EH7mMt7o60OqrfaCS2sGomSqmVsN8b2Y9KAEeIUxnFq3olEFWstcYpik
iK5Pgt5Yf+/l81pReWnzZAPf0mXXcHMzKMikv1aOMAFpGE1t66ZrWfuk8RWCuFhDSW+jKfvOVMlP
C+N7PSf5Q1kIx26eWs9oOsos+AKBRM6lvcj0V1lan+msttzKD4GhHvYIoYA9PbHs0fwK5eDCJsee
T+INV/uxjKUn1s+hsC6ODm6ShuPklBWdQd9cm7QUoqOZZ9pGX3FdmKSB7VIQHvuoYwrV0Jha9X5o
12EvZrrkA4FvupAEp9aMZmIqi9HNCC+ztZBn10a+ah6U3I/S9KXRpXOU1e9CbE1uMnCGRkK2OLkQ
mm6BS9yGU8hEnV1mHmEkgx/HoCnNUise5m8NwxhJcAq56m6iVUrtpjPZWgr7/1B3ZsttI122fqLs
ABLzLQmSIkWJmi37BmHZEqbEjMT09P2h/jhxyqpqO/rcnduyyyBBIHPn3mt9qza7p7yazpH2qTLz
6qWNmzCo/e8kFZCCXpbpgdHQzZCjjfcedQ9STObLjbkOBHHvJVlwE0cGmJSizxlpYb2ro87ZdVZN
3yWY3yJlnHUQubes2eMuLrtrG8LBxmyrYFcGwO9o+m6Vk5zJlSY8Mraz7/GS8RCSQvJlqaYPE4fS
flkPokarsl3sy9u8t09BHIQ0Nb4rdKNnMsDOuhMlHTTTvOjSDW4mwqUvedd6h7GqyUufr6s6wgmm
JbuS82G4JZuMh4iW52DjeY/krVcv1rh4O1vRyh1FP3Ib1LiZBoTeRoKMoFeTcxa0nh7xnuLcaMZk
23c9U7nl4KbxfVFS4luDfAERK3fNEtwSqsD9KoHU0ZrBHdbZ5b5AnF5WMSQ5Sx1Wysc1BB8K+DI5
dtA4V8YM2RbTnakK56mgz5giMtjHBbIMWyXeoaoaPJcVCMGs9LApp5V/L5L8RzPGd3KxT3ySF/bE
G4FsuvD874EqaXDNkqWQscgOWs/RSYHdmDbkFTJJdo6o7hpCEa6ws6LIztODjBQ+iLJvdrPtXwdU
QE05zd/YrEgpCdLdQEvorHOTNirId3AYc3s3pGZ9oTS4MfvuGoesFQ6jbUGnzu5xb3onMgnfzSHJ
GU8vP1wHa946rH4krpLXPq/u6aOxSLYTBAPVVvckiOXUHtXq8DQHf9/lizzVTu2cZxXEhFDL9Iqs
gHSfjhiLjLmsVmYGID7zTrmQrtLafbF0fhhnvw+lV9d3bDyHsjGCK0bXzqV30mRTsgZ7TnYx3eLR
dxrWK+vnUC9/7Ur8ItGMJSGQSJYpbUICJZ4db8qvYpsVde73mIo3RQYqEsyg5X5LCS27xJNhXRBm
xFEVevJ+SNROGd8F/bhHv3LWA4/fnOBIY35tTfuRyVN+8PtleCqjrkL0POlLVlpiZxK90oI5unES
Pe/SzP+qfRI+qb1eGvpiNNpZeHVZjhtrZBCmCE2omznhm071OUMdhPifP9RgdK4ZyYalcRmkM50y
UTWbNufQ5Q07OQg6ps3OILJ1lye8EJlrBZS8s6JQoTurm2MeREfDFDdjTNwcMwtyNLYyfaYIltuh
lVdNK7KdQyJ3tnBApv/6xfDd7ibpEmeDpMPZMo83oa8Ph5Y1lwymehPZpHtLTv9WcdX2NElqkLTd
a9705YbZHv6lioyEKNX2VWkHOHNoSj9XfdfdsF06ICJm9sGs/khEE05V3uxS30gYlSwZLCzNbBE4
sXMycmYTkeMZ+64vfsjYu86b8kzLzjoCcnlt59i4HrTbnvJ8PBZFXF9lRuFtdLTg+ihqFTK1WDaj
7sx331D9YZT6rNbbjliPDK2uOQ1AonfmPO8GSLByaN8CM1pNUtEEa8cZz6PPQ55G3olBTbsvfHsI
rZaUlcLEB6O87imL3PekxDod2ydNK3lMSrEny40dKQ6wAGUARjZlb5ghIazdW+M73wE8Bts8GKyn
2h+feAzuYLri3LTid6ofea6D/mSNrnM9OeI6HoADgv5hn8bYTKI73PhhinaGyjEdwfJJtBiPcY1H
Sy4cKKvCuiFF545Tw8WN4y+gwGlB2MXBQSR4gER1KuJ0TQ6jFlBFcpbZeLILd9wKCZYTaE6xofOJ
SyGzWKqcHSk9p7yDGGJlBD2dkGR5+VOZ3/R1e+HYGpLZtI9mz2Xvd3E0gQwt4UWWngBUCHg9LDgN
00Pc+3V7YxvJZbDNey3obyZtvgNRinbBCS5EC0ybBY/9PlDvwt84BQ9+ZVSCaXfByDvtriyjv4PT
+QjwKj46erwQP3NqRwKgbDnfanzxdWP8jNyUlT5NnUOTIiHJ+AsXT6Mcy11AWYtj855Zc0iSB1kN
H5TaV57wS2ZFei9m/zFosjPHqksf6Z+lnVpnn1y8TVoV5F/HDtIaEV+3Mye62lu+9LFjbPy6YuO+
LYS6D+J+Q+twmy7BSVjzFeDbLFyC7uBOwWkMOlwnGa0Ecyw3sEPvB9+41Ox5o/HcYJcZStRGxXgo
8s4PHRUTD9w98rNuKJSKbTRQJHVRcDevQ8c6YGU2eeOKNr/Y1XKtZxkCUj7HMQ2ycmHX8KLkp0zi
G7PkFIzinYawqo4wDb7APcBWwRTSw7bmx3e4VdjKxRdN6OoOzsBlqDJC8ixefp1VyyU1eaVGq4pC
YgBwAfbea9BU99XAd5mm4FhqplLxoVlwdSSTOBRO8NXin9Q80wTLMvXUP4eE/bkxwtbZK/c2CIo9
5Nw9SRo3TdSgzUn2ilNjrXnvza9KmhNG+jeE1t9i9ja3HndLuYPx+TS3N24pbuxJnxgNE4ksrvTg
XdI0uq4iv2ErzjJKwHRboPXbQWweH92KFx+9AEbNpqEd5y48AsbyCOE6e2q6yXmsV9kOOlDzyapG
4Akd4fQofhyjuuawfLJLXCZOgGI51pzv0M+OGB7Ne6L6yHHMAGXKpofqtYhjXIn4qjH996Bc8zAY
325Kic1SVTisVqUQAsZ2ix3G3Eoba1qd+dtyPQTVulTHpsjCYNCXPG2pqIx5pfSojrOPuM91exIq
xsCZ0F+3L4lQ+alNioPIjX5jB/016rnkFAAs2E9+/IW4lMvc5kdkNZgX1eTtaOd5ZIVD38o6NXB/
puuCnuJzVjUfpNGNm9nj3JktXECMwaPHChimFdTXrlT2QVh2fS1kf5XZKqyG5QHi6sbnpHI/dHZ2
T9IZk7RA8J1qQhZuZSDOddLti7wnWVFukjmjxlkO/fyjj5qL4TyUVXQFSnvrFIpzXMtMWFV72cmD
PZcPPiIOibk9yNHnJGTu+lfIglhZWLqOaZbtIU0fyPTao58Eh9ow53b3QWZRZbQbMMTh6KDkHIjG
uu7LOkzsJzfvLhbLeZw0t6kU4JM5gVljvf5q9lcQz91Od7m97XUuX0TvxlvLjTnLjGMUeVtAtEhR
cPCl7lMSr2q5F1uB33Ty28SO93F7zIA2T2fHSw52/AOB2q2enW1DNSDmjtGN3DjqQ9brbjvxrYKd
k6evLuIVq/+R2HvDql9V1n6PZnFnjKvMwArjAcc1GbB1TsZ9f1a5xDf3feWZ1hw3M5bhpt9nLobB
jK2OpoxyvxaFYrkYgG1nAQS69OQ5/Prkw4eNk0ZPdVNp5vh08nLMAFtXK+O4+By1wXa6xkOmvPix
jbvmrixoENZLMxy7VgQHVB04q602fTPgwh7IClGMbliHtm03AiVBYZNv4FHFzCFhbFznfmSvagK+
6pyg2Kw16j+rxF49ODUht6X9UqaSw9vUsdRnEBvDoLXz3ZTUFzsrza8OoUJbBywVjVwVf3S2Fx+N
nCU6s43qizb7YaZeBZbSZn79MKnI3RIje1Gx6W/yFAHXJrP9+TR56IUy2d1ByMqfJop6gk1UaJkd
gz3ntQmiK6+oHrNWPHt9RKEdqK/RXO/qymAKplhEK6nvOzK72axemJxXB6ghFbzBEuQwxwRADltS
YUnF5nE+AbttoG2pHzJz7xjevcgBIkmSfIygbvuuRlHX4hFUnOS1+9D7/ilAinioJ0BdHr1dI7Iu
Rsrb0gVBvFtlUnX0yiqfhnml6RFbYcH5ZXAYC3rRiKnP4G0Zkys0+idbVuNGWP39POJ186virh37
qyWwbmOoXI3jfRPSebBGccqs/ryo9pA5Y0uPYMz5KRdxBazyTlWuR10YP05GdkK/9mqzu27mdmEH
txOHVDWxp186AmpJHpvJuoNcHPqCLnVlWVukcmdPM7Yx85soqgy6hPrNyT9aE/elQXG/5ZSKloSW
r5VPHSpW76NP6GdFI1tbbClkDHWI3lxt54niVA3OJhHJrW3pe7/vGcIs0QHwxTcd5Nj/4vpdR8mb
ZcAKSNz0hDGBFN1SXEWx05P3MV2VwjxYdoOFOz4FLmOgyKmYbMfXWRS8UBjeWqZArtmmdxNcZ5XM
t8SYbOYItndaFOfMYjsFI8jb10Lm99Y12SxCN0rCaJxn4sDokFQNXzSP8td68Q5+MpxMe1oHjNGG
VODQIKP+UDscWaL+21wXl2yN2O785NFIXLFtGp85ZfSgrQXvtPxW2vPR7vWlL4lRoleBEfFD2sLY
xzJ4SitEFF1Ds9fbtVjYQls3ByJCrCtvLud9X0zWbskkyCIA45tR2bcTlWJfWHfQ2I5uVpDY2cXf
zaTwN4Yrvpl6tmkzmh+ZOQfbMvNPTMFRIvr6LpnMSxRMt9KIL2KMQrfrX6XoLuXQ7qFIPnjBW0BO
rjJuGR/WW6/Pd9jZyCAMglCN+F84++AYuVJZ+u4wHjWrTUP4ABknIH2ILBXmjWJgbXe0WAp5JEZ+
O5nqYdaPvnecUwnftbifikeZi7Dv3VUP4MSMzRwMkjP8BrJtjnEwXTezl+8SoNWbKcEwn5XptUd0
3K4xo0sGfIS5H12rZcFojYzZpKNMcWv0HZpBXLyZh6C3yTm5BwrOcabQ5RTuT7EUZ2Qgj45Od2Ix
i02lB3xxdOv6zmJAk80Yu+mbD+xpWzPuX1U9n5Rn/0SQeXID84FRW+hl/g09jhPH1Xljzcw5OV9u
KreF5z4U3sFqZsSq1WGunYMOVqds1pqIS7U8lLB5NqkgSYGxwypeQa3QVMOZgO6fdqY3wMSfm7p4
i7zieg6Gd62an0JEB0NHcYgxI9lK3f7o/exeODa9KN0++A7V9uAe03pEaxWfg6xjLKW2k86Y8H0Y
oifM1nvvcv+5nfLbDgcRHa9C3raqOfc9XqZxMbZFO6BoCIptULGOQmG7rhJakNUEJwEU4CtF7tFo
gKXo5HXsIuvAyfF6Gs2XeWg+Sga7G1JrQRnk4sng1TZpQB2W+R3FKOkUFatkLP2t9t3vtI9xN6e2
3qVJc8defJL+fOf7yZYC47CqNKAz7xnyE1tEdARfERKCzy/qzPKclcWFlp23TXJSHoKxPosCCVOS
i2qNsPhINXOslkq1H30dKnz4ierqMBbxue3wn5d0zDad7GdGG1CJPU0Hr5rF0W8GOFsoZXiUp1MK
HXE72HRuEaiY6FODiwlG7BzlCVLWoCieOxcVuRRvxEagjEqetPAOZjrwLw5ZsrNyP7lOk5nbVzMl
i6VV8Tya1yWDh23bxNW2b2v63byrbA/iUKPxObTuYG8jmX44WfA420TOqkzStysOQTx868k98u1z
WTOCmVtuNPrZ0Bvab2U7nW3OCcm+tjF32TUSDdd5Cfo0ZGjq0OXoht08kEQ/l8l30WbPzkSEbDkF
OJmlct4sYXy45GGOifl9HDlnFXX9VabZOZ0nbOAyXqdSb30nv1bIIB0mqRkhIYJ3AVURzIThdQmQ
TYyKIsqSxTmaSDbO0iNG2zt+rmsRoEljpHSXKSLyDJ6mVcqr0EAo0JVzctHdTZDcTv1L6mUQTlxS
smV9ipf2qmmGB1+p+mjUvFqOGT05vYtYQiOKmU1kjcF4cq3p1cka95aQFS9kovu41DP5EyBApuG2
T72nRnILLbn3khYWbU7VV7ji0AuqnNj6GlX3rUD0Vgeg3S3k+o1mnlUkDw29aVpyGzshKgFlY0/Y
beyqb82SWAfCUR47kf8YUB5G3jt53puOoe/oWMw/nJPs8b4faqgHTo16gSlsrm7W1yKr9ipZtnH2
rKXeB/ohpR8wruyHGahvajDkwL+x0BGxZjSHMz2jvgD+XDraOPljfk48pGG+sXtOgq15cdaJe1HS
cr5vEjd5SpskeiAHo+Vh6IyTnPv03ctLUA/aEu+5p/KdSobycUEH+WElPjuMJDMtZycqxjS5TQtn
nEPsKzaj17n/kqPUukVQWxzgEs8oDHR2PYveP85LYxHyVHbnmRLoXDh58haVScuWzrnVilp4Lcw0
90VktFeC1LTNyIz0dXTj71GAtsXJvnsNsyTZVx2zlp5Bj/DkDl0gaJVkaW9UluS3nlUATu6GF7Tl
mgKKLujOEuWLV+cOw3KprZOp/JiBZv6zxWHAmrtDe79fTDtcHR5JaV5IGP8y+wNiNvelS9GYmmnZ
rIeoO6+UMhQl65vFsP2pyVxxrwMan9Z3MndIz0gJLNbGTVbnd03ubGIdXQkaEFf0kcSBCXOxa+wF
htnQ3zXw1BCywYdwa3Ig6YF3spxOLZrpcFKYSjylbyvXfE3T/rqSPzKNbWHgBMJkpmf63DOfz/JD
PoO8YUYVGbBejZsxCjbDeDbdeO8xc4ndu8obrhiSw6/LQ898FyOzxURcZRrqiNV8s7K3hRyJLH3h
vd3SD4YgFi/fRDrMey3o9sWdQDHSIanx5+W75UWwX9CeOi6MjoiBO9UiTGMvhueX3QJsO8KUQ9IU
IxyU6Zc2IH6G00vDqhKHS9bt7ImyCdONbMVdBWqzZeGTmCRAGhXFXePZw95P9c5SRvSao3PcWxWF
NZ7CaVQJVIXqS1Iehjq9rtL5PlubSVNWRrtR+B3Iv4AT7kSqSzs8Kh2co8EPgGcEkEV8HOdyyeKd
8tqvbeF97yNawKThvUWG8F/oDSZ7awmo/OuEIIrR2A/lOglAyZbX+H0G2M0hiNSdma9VS5u628Zn
c1WT6wF9AUDoJDdxvuyHiUT6vr3uemS6pXNI5xjBchb8DCSLJA0W8dUzJxM/gxODYAPQ44vlWlTj
YVDzIRfuslJ5/U2aTQOVlhw3JdFfGy+IfiaSGWCP5FUEw02jk7MHErmDLkRnSl7ZDpYVPanvbLq8
PCN6uGp6LZdqV5WoXX02dYbl0GKCqt4MDaVZYf7wsh9t3aFEhzwCY7ElxQYHDeLRjUOZrWqwjrXR
0XNVKmMpIWUhterkFm3dhtU5YBbh0RvV1S4O4qe5j6ud71vee9HWZWjQcYM1U58QANy0qfHCjDvZ
aluNiK+dYt7lqiv4FAxq/7IZ/K8gF/+/oVQ9/AX/s5UC8SQU5V+tFPwP/7FSSP+/JFZV8pBBNiDw
Wgm5/7FSSPO/PKAO7KyGERDesXrR/4+VAiS2j1GCHEzYBb/ArR3vv9agHf4IYz7wif8d3Nr81Rbq
Yf+TsNW5Pm8+aMWVhfd3fsVCm6Nv08wMS23ItSB/pcnZHYS5OOd+mYMT/URSTy1khb6pqIXbmQO7
h62I9uGCgMapIrQmJVvg327h3X9Mo3+nXfxqsPzrg/lgv/lgIIwD6X/6YF6UiYxzkRE2U92gbMFR
uB6A+aA5eAVH4G78/QX/eSdWdh86KAzGDpaS1ar7N0enbYxt2k2Kzmwd6a3R+u2ptUT/8vurrJ7u
/+uQhRpoIKgzCNHDJ4MY0/5kV6UOLGKa6+ghkXdC5VyQ5RB/CehJWPKZLSx+xhIu7+qZ9e33l17R
K5+u7ULKtXEz41bgm376hpFvNUNF72JnLW7+jaJYnToMhJt4mNyO7qVVHgpQFvuA8yd8Ob9Eg5tw
yClsw71leuJeeqv0v/7hU61X/fWOQJaAZmLhD8LFK9dP/bf77tV2HGBGicJoYujq8NPQk606dFrg
YjfUcclDNo0XYAPdNSMMIE2zmcCkGIwvOd3y0DGDe6ELDvqt5RXtH56Kzwk7/GB8PBfqCu1ti9Pc
px/MXzx/idsyCies5/s+p5dvZHb7far0xGEeKpddiCrduGllHEC09ATfOeDSJxeaZxf3f/C/f34t
+DgYqVgzVsmz/xcn5+93y11cTCxdm+ycjJMXtqJC03xKwB3VhnhNnGD+gw3+354axyP2F3wFHAv7
83shvYbOQII7ijEC3d9Jo9MnbMh4bFuggkmZJvTpxvGj4SfYJBn9ZM7J4A0le4uIEvFsjEhKf//Q
/Gr6Xt8isBNAanzpsDIAaf31mZm6zgEs7KZYdl3vvu0jmouGHEI7jugkpQO2prYI/nDrPy8Qlom9
3JPklUreHxbMXy8qdW2hqkizXeVF8cFH54u6CeHg77/av1yFDF6YKw6ZWwGs21+vQo4n5m56VLsp
77ihLhE1W6Wt4uH3l/nHHTRJ+5V49WAgrUSZ9c//9taVKcsELgjwkYjrbiqZ2EfMVYrDve5RbYHv
PdDpce9+f9W/Ajt/edm5LPsdX42wNgvz3q+X7e0yQE0Ov68qFkH9nTjigwQaXPvVzFiJzjhaodlS
DidQ0c7tDqkrAst2GRFS+b5oK9w/qGQ2ZtD2j7lYpTyVNXpbf4bFu+1gAVBf2nP9gJiR0sVD7PaQ
ZU585lGyLhlBTveNY6GWqXsifpCUR905XixGWBlGLoUy1YhuEj+qpoNmOTh0MGKqW26jg2hroImN
67neI10dJpQTEtFzHHSQI5ER9i9JPXFwFcVY7geE3CeeE1KK8eKQS5jbidUAfMlp/UpiTh47n57c
xjebGF/bqOvhqOTglvfTUMZXNXMw/2CZpDdu6Yerb73jLNEusGb1wlE/jRgYCDEwUk7MNIyM3kLy
JkbvTcgMtZ8ocD66aAm6OogeRyIiXpRNVHJatOWfiDr/9iSxHBE/y9thsjj9+pOqLiNBDVMg4gtU
61WqogO2BHfnNri7OIoNtwmxuLvfP0j/2DTW50jarrTJqHLB7v56UeY8sbbi2gkLq3V3iyyCXVPW
iI5E+aeUx3/5fmv2F1ciXpCckk+PbNfFOaUTJ42Ct+LanFtjHyWcQmqrtlHr2TN+G/xQv/9+/3ZR
8vDg+7LWw4L4fFPjeIhgSK8GiaC/yefpEiWeCm0TeB3KZKRCfWv87++pS/YeheDK5YLo/es9hdyR
iJh5aViQ2bgP+ME5MxMVYmHTuvr91/vHLmayeluUIBCVaXB/ppd3mV1Upq6csHMnjDdO0B6NEutX
ZgTo3Ipi+sP1/noIP607UFagn3A96mrn0/OiPFQuOk+8sHB7CpzCDz78ZVRvabKkTzov5Kvtlxok
ZtWaS1i0zfIgki7/4gQJ66+ROxZzxdqvDuivhyrkJTNwr5l1EtplNx+7UqB5+v09+pdH3GeBhMJG
jCAb8LpR/G2FjkhLRRFX0eRsyuCsNf3Npqah5dbd9P9wKYpSH7s3rm0CC3+91EBkQtCUMf02AmE3
o48OOBPCB5Fh/umX+JcHGxTR+tpiE2cD+FTWz2u3IhsyL+wWJzrrBfPhwnZPsE2XMjLpVXYNAXv4
w+//L/cycAwShAiHWPPPPt3LKgiITSUiNNS0z9BdocNrJQdnHU/y8Puf7Z+PNscIYlB9jPOm5X8O
fkymxYNWNWA4InslzOyoR5ao24OdKRRAOXr1319v/ei/PtkooG0PFg30IBMG+a+/XZRYaFfdwg0r
t3H2nZj7c8A2+4cn5N++lWW5NldiiXc/x3PSKxB1YHdkCLvMn4SZ6oNVJPoWSyf96bzx/3A9/sl/
fi+WB5c1kN9LUvL++r1UDkVEyRKhuzsIFL/pVCIpMFGZ4/OZED8h/01wMeBwREVODiRK5p72TMRA
BPuoX2cPSCSCdtdBZwed7bpkEKUDza2ZvnC+HUkh3FbdRC0xNL0FbbdfnijdUXIzVVY/wAYA6Eit
8YMg8eoS617JfeNptm9lJThQq5ENlvGgE8c7L2/S22kp2m9TZlC7CM8mb6puka2VTqe+4gxk0Gsb
sY4ZrLX6PakQ+KMowQ+OWEeObyQ/SkYmUeX1nKuz5pqTmvHDbutpQtxgMqLQunnO+bU/8qSLbiM5
4T0fhiXCr9L2dJrTRpTgCxqERbxMBHBsHGOq3pzK7qNT4ClnvYnRfOeIFG+a7SpyMro8nQnwLpL2
1hb4fDYZDUMYwoRocAKk236NoBO5QDDF07vsG49DP8nd3926b4rdpGv5xIlh+KJygDjbXKElJ+DD
YjwezPP0hnuRdmNX+/TTG3fJGWGOZf8lGbyy3veLxWFuqiSakjxtumVrgjYBJD55DvXTZPUWxtmW
BWlqVfFjmTvxUNPBzsKqifggzOm5hbDgXHsfqZj/Ql3o/CjaKPlw5UAUyJynsd636Rg/qJnpxFY2
Y31pXVG/UL+R4iCilJEj2ujS36ATl4yLilXDO+boi9CRyWzaxraJ/I1cbERDQz+h8HKt0vDOir4f
4amu3z+rqnAT/NFuycgEG9mpJ58FUvTiBw+IVZrg0DCHvzYgM8ExhgwKMCAIOm5r2nWo+GmR0rdF
LL6lBMWjPS8FCIc5Fh62jpaIi41Xm0QlZpGlbzXkI81srfWeMjyoJGpXuQ9p2C+qo3BwzctKBvkh
qyz49P3o0sjLmvKYrpEocFuM+B41sHziQshNp66tXsapXB54rkmPZoY9vDdVG+gDAnU+rQRkU9Ny
RAbktqmn/lByfMZ4rCWVG2CehBUGbe/zYonFyVSAXWTYMNs6NKVbhezD8ka7YkRjWq4R4+MYIqBo
6U/Y/0G//I9ovH8ebbk8XWHfpD0HvNX7BGcsJd4rWSB7rEuBp8wsiGBvlURON5P3WvROjVapjqlS
RBnWXRtcArvyLpIfPPQRNZ5rEzLQ79fzf25VvM5E2q6lCuWY82mr6kXhj2RBumHjc8QgXym/E0Ty
gMkJ1P3vL/WP5h+3n9pr/fKB6Xne5xKDzGBrZW4hGZfueJwqhDozUfBnz3bt69mdsO45XhkO2UBP
uE3JJXCAS8w+wbcETSfMW2cWKh+F/e8/2D8fC1g/zl9nYIMSSH46aafKHTvGEB4euao/YxsNEF27
Naw/v2Z5zLGWDmkEIb6BXsU8fPzDY/nPpo9J4LrFEZzVC2ji5+1uyWpCOJPRxdE2xLd1ytJPV7BG
PImyxY1cvV8sdhlX5N6dl/beUS26K9Y5DyEJ9VK8/v5+EKbzeTekf+z5tCYN6L+m//m4brbTJKzB
Ar2/DPpkJ2px9rnLKRF0A5a5rQHQSR5aT+vbOGbWtpX4AX1EOIZ1inmafw4ABlg2ltI7Trlp8HSr
hNQHC42tsWtaKk3cVHm7TohGVr0yiKZTXPuBDluzQWxRx5bzwvjMuJLEFEp24oYxRNGZ7ZXMkhgm
f1SpCgmqyYYarbG+23F23C/MUUoK6HnGxeXk0oKPz3TwVkmJxnSQJuEI0E9xW9NFc3/UANUY9hfN
OB0tVzF29Jx2fK7shokVIA9BVoM9xkeT3+HVIou831pjDM63bQp/5i+nXfGDgbytdgUUFv+kGHqz
w6XCN7FdewhXKntvpR7Weavunt1lXBiYLhYoeVZgaxv1WCT2djYbS5hC43vqPDoLOy2nwrwafSmW
sHeMm6Jq3fJuYHXpN9PkWea2Sgz10mjgMMlERPKhn0r6X0nddWXYCGQgmyrtcepM8wrxt3SDPLrq
nZ9Z5ZcoBnxbFe/FMBv9U8q42HpegsRB6j9X+IXiuc2MnVXWnj6xhXdHEBXN7dTV7nBuvCywAdJE
Sx7OCh/wMRv7pj3MCXSzvYdT1byXObwfkdhWE+oWf9lmSqFnbh1dNzUZEV1ySZk4kW/ZZ+OTEU8O
QqeE+QO/Zuxi0dCt6Pn4OFVDaUSG3LeW0f1Iomi8Z8uOf3g8RCkAmtR5o/x1rU0A9k5uKlvUr1BJ
2TIxY3RfOV5qellZC1I+qdImOvpo5BmXIs2idVfkNA7QOcCUzzsBaqNJ+qeuc9dNYJoVatTK73Zj
WXhPVTN6ddi1Cm1Qmlbw/T1LM1HuohyVOvRcY7+UPKaoQvLa2iQ2ouNsTn0McU4GngEDKVk2zMq7
F+qHzkAnFMRAHNq0QKDC22fuW5UWz71ViWIXjaNDoYfI532cgwoJn11r4lTQ/mgCWHLoQSSsIdJr
VIKSdcEAvjFSBEXnoFyv480Cei0qDb1xKuwnLOqde6gxsaIxxLin4Vn0eEimLjKekdjxANIwF2/u
mDG/K/Gue2G7dE5+hcs7eY0x5634Yj/epei+DAbHynpdytn9yvhxFpteRwAdZc5sIZy7lgKxn1B6
rudX0Wzn2cCDGM/l9G0U9BVDa1LT6yIWSWQOEXH0jQy7OjTttNY4sf8qKjFBOepyBrVkWzeasrUz
njVEESJCeKhOeK+zd8frxH3cGQM9e5UOb6abwJEYPWV8zZtAPA24xtO1vhT3RW+NFlHGsnjkVY/6
cHQH9RXdsPs6yEA/OWaWf4yDOwDNqMkqEF2NOrWwu+VZBjUZN73nEZ9saF1sM4xpBMS1CWQM3jNd
7LDxV1iA0HWzVdRTM285YveE9LnTVG0j3A+oF7xJBTiDArmTdpzncJeVmfJaKvOiKK/VtkmbCpkE
B4BvOP1zD/96M5/8Yax5LXDDy6MQ2Ox3ui/hC2CI9X8gTo9H+DN9Pl17aMyG/cIZ8w4Bzfg6FaVr
b6RbQvHSsXPqmsa0QoBGDNybZEH4P0Qoos3cM0leUqOPEnjspI35kgns6b/ZO5PeyJEtS/+VQu2Z
oHEm0N0Lpw+aQ0Noig0hRYRonEnjzF/fH5WvusJdenLkttCbB+RLpOh0J82u3XvOd5piMlF0csCQ
ARAHoyD1ZNTj06pza9R7fR5f5diKmHPDhaET6GUeenongmpSAHy4qaqyfBBSwo2MfSueUef3zS9T
01jPvCjRvjHdTheVAFLtoOWLJQ5ZJTDDtDHVH4ZWA2di8laqnT/T7wzQA8sHPTRQf/qzKnx8HxVU
2Vgva6S+KdOsyCPo+ptr4RJHJdqO0w4lA2iWCQ3fyVB22iO/NEYowO/5wgAcKLjtKCNDRPYiJoYB
Fv5Tx2kBn0hERGjiJTQJshzT+sZPO+e+Dwv2LOgN2a9YzJjxTc1NH1s9qm+gTjANwgRaXNSQMEzs
kTPGsaazsAm1liXjtW61mtoMJtrplfLK8TVy4GStDCpoiET1/KqkFvYnsizYRVtwh4gUjKa7AFFf
MnJCqU1OTqlN7iZk7DC4CkGl1y51Wld24imHvqNOZIEsfa0beR/iWI0H2A84R2kI58wS/m4Y/qOp
+v/MGNMFmf7vZ+/r33j2VfpneMTyH/wLY2gvwWxM2B3KfKbmLt2ov2fv3l+UUwbhDxaFv0uH1fvv
2bv7Fw0q/p1BjxJU/FJ9/is6wrb+4s8xdkcjxf/8wzS3/UqfRFS0Fj7FLdNYprJUdfsdDiib2pjE
88Abrdgza59GfguMZmLpOdL/2i+o3y+Fw5aqHVANc5dDSDLxkLwBHRUQyBFUjAr5XDw16cXo9jju
9ajaDSrP7hMG07sq7uWRg9YS0/1Hk+rv6zMigRa/BG/wre/fajfIibn3TF6ZlUbyWhgMLI2RRXOb
mH1Ro6nJOWL42CmJ3RJOjSBURuLONXv3Z5S44TWmBsUumE0IDhOARP5qFsqtt2HKWWmLdCgvdq5I
mEIOVETAfiQ06NrjK1UavrkANDJaHanq4m2ETgBSzEDBuYooMr7z/HhRoCBCvUbu1D/2vW3c61ib
L/0edRwlRybv/3hGr/9uz/0pbiBH+bNvhFY0uSHLL3I4i58qPVTof6mSYx9JVKdbxgtSQ7ZIpqc5
zZfEsR6RmYsXyMKGuSZ0MIbEW1bAkB3q1V9zPmDqSWRoU9plAI7gsFY/GzFWLmk9AFYCG5k46qco
spNdhmLwpxiRAu4iO22/hy2DMownWfYKPHBBUfUAZU68tiqfxs7DLBJjNLu1a6SoLJByxGLoaEm2
9mlIIHebxu9N6jb5RuMuhisxdfKqH5vaAA5USfubDKFdbHF3ombXa5vGiJaMOWAlv0L5OjqITjYp
uerUYsqSai0hk7mBnxbti57pDLah1ovyFJaI61zOXulq66YxvR+szR51kCuByUhq23kbU6jQuEaG
SKd87to78hii6NosktEIwtqTL67itH1CW8QewfSM2Jgc5TacJ5pirjdpG5qQb0BhtiRSxwgFJWqo
dJ3YsWeRZQosGNZyb1FfmoXfWcHUj3oNfmNIzYteC333vAGhV8ORc7Lb2PFjfeOOWiHWBkbGjn4G
XJWTWDC1+8kN4xOdQuCqcDfdKL5JQ88dLsNI88PtHHsV5uqkFxn0Fx8bIdw/IzsNTTPDG9unjbFp
K3yf3xKRQOYocUK3a46pGSDJRKhvlBdzuTYzd/BBODRMwuwQNMlrN7PlgU0y3cWM2mD2Swgprhdo
FQJKF0nDtNLZ6HDfp4mqNlaXDVstDcd4q0+e3h/p7X62GMGfZx7DfEvo72fdPwYbTWJPaa93bN5g
4ncMTi0aLE39Da4clAK6uCPJyQDjeh2eppd14dvXL99+L/t9MfJpmOtLaJBF0sPyav5x/VZoUZx5
uOqqJCowtZbWOVt7fGZYudiVwk+OBFiITxZ6n7ko43bmlei6Dlr0+CVFWQmrCwZKU8w5TguSsVDn
C7v2BfGzOuHAjFTaHpP1hHL9FHGV+VoOpB6jGUaAmychygtbM89N2EjukY7TQbdj+UIs5oxg/xhz
6stoZv8LcRy/Em3NWTrXpuK69CdsDiZqXio5Wp+Q48gYi0Z5UmCG8LEQGAL4tzVvy1zDq6ki/chu
9XG3YK9GYEETiH2bAe/+54HfW+gCedTihK5x4SVD5HOKwln99YPwySK8SL0s9iMSX2EWLz/cH0+C
QHc86N6kcxwd+muZEcixYTmjd8thw/1NzgSQlTEhLhgQhkTeO08xW7XlSLB1AtrktE4RwTzVNgqC
Lc52PLOuZmU7ushhTupYDmD368/88eFl/ALrYhmfmvTtDnZSzqa224fLR+7n6lWYZYPUKMzxVhby
LsYeeWScdRA0zVTQQmbkYDm2DaKNeGH3vyOK6rKLNEMPei2zHsgCp1EQK2fA7IJuYu3UQyF3OWjw
b4kPC34YFNjKoW60Iz3B/YeCuoXKheYXrWJBps57KffnbyVnuxIVCViB5WnDTebRntD7dPr+9df7
oSW6XGbJprIXWQHSmINnj94sO2MqASOWI8yvOqfDSLaOcxt32fSTbnC4bRs13yNJ7i/CCMFeMOoF
OXxW4qQpa3ie5jsH4tambkfjyKxvf+VcvoNlhMlU2DBI/sZct/9bVF5iQO7iw6khD09r29M28Pvl
DlMyqsE02QA8gDtfp/Jcn/rm7uvv5rOro9HzdNtxdMc9lC7GTEwjq3OwkM2tiDZtxiisTGMoc5OM
iMoZSw1ymDHAgKx06J7uPPyjrI+/798wDMardIWRRi2f8I/31XN1SZHHM9CTDAFDugrFsGqTemTW
xqApTDLU/AxfN1/f+MECuVyX4THNABR3LBa8YfvXNWF4AiwdCB1PzBLRGc3a+yyqKY1oyaaX1Gru
RmtKDBy5gwoJJs0wbmM7TnFf29lcbR3dlseG9vsrwfuHQty2nF2AxCAYO1i1eUZ0MzNBVs4hVh3X
itrTTh87vM7WQoZU3uORb2H5g39OmvkWEEkxKHgv4s3DIt7sm64pmRgES9ZdMM+xtqaCF1uESPYm
FSlgHOW1d3mFDn+oo/G0x0bwz/bS97v2OMewEvncvP2+XP3xCAy+7TC4VX2QVTI/YXwaXprKhFbb
ieI7iA+1a7A3gRBxwdQt7gj4fvd+G+mX1gSHs8mhvCTKKl5srLlHXhDx8Q1x0LYxj/dZqZChLT/Z
Hx8uKyPqWIXdwDZS6M4F9peINjiYo8C2VfozthM6oEaSzN8SwoVypGEhxo5KTgAvc83oGtpzBS28
jgFzEszkDf1QVVY1YK40ZvpMymPQplAf6KQh+u/WX//EqBg//sZCLMJznL0M5ryDJ53mBS0r36mJ
bx2uo9r0bmKNRvOq0JEGUuQrnNaMYIx5MSF2Vzb9Nj8F4p1o+GnTMQ2cJEnPS0XbHpMwyvOViWIc
cM4cOuTCZK3zEx4W+L4GdGm5rqIE4wbYUvnkoAJKNllDkc6kJdvxes3XSIMfk0iPLlw2pnCTap40
OSvFLpu1TdQpxXX3ZsNve7K0kdYl/VaaW7qN8DbIG10V24LGFPiusJYbPITG6dDZwJvnvAXjGqZG
uFaFY7NwelP1bNWD/k2rhEcQtHT6GkAUFz9Pe2/OA7ISegZSbRh/M8D+wp2ohHGql5XfnFKZV+XK
QD7LwDat7Luh9CFKdEOdiJWylt+4mDDtAZV06BlyBjFxGcdgm84Yk8P7jUuBuEvG3ptXa4wUvdGp
HxzRMfeqOR6O66hZTNg2nf3fBkowWnw2aHBYEVpMOkBDzR5BM11nfdd+H22zfMrCuPntRWY9ByN4
Fhvmo0p+S8FB45SXC5O82Uw42CY1Dq8Uh4zSZ+qu77pFjs7Wmf1MnbC8DDj+9TCNtolnEFwjSjF9
K+iS/u6IenmF4ihBE2qwcbgZ/6FvCoYOVtxYl50mCg7fiBoYcMdlSWtypNVHidmhWwjbPGVGNeqY
kR23LAQOcVbK1VDNfDL2n9q7yiozfsozx8fBJiZ+0FaXKcOhsFNAiAwJ59hxizgA/euvR1HgrwmF
bZ4WKiMGXMGZ5+9xWvw14Th9sEJWbeQHdng61gwXV9owgdZKqwngbG1rPr8fUsYHr5y6l6RvGaqY
ia4/G1S/vziswKXqmA+/ObipnnCrgulM9VFgH88mXIJSK8zvSkvr57Ib9BvEz4jSM0bsa30yseeX
CSOytOA7Dwx/IJShcObxqu3nsiFU0ZzcU+7L/cnkj760n7tgSg0EeWd26jnhjpPRYpti7VUbo7Kj
Hoh3zyFUcxoPieqoRdGWhil5dbSqnXDdt2nar9COlhxv03E8TTxZ2asM5Qu3gTc5PgPwq4hS6ulG
B0VYWy3biOTwK5yyfnEggTSBDQEV0a2I0UWMUBZE0NNOf7OyUb54pVmpwB7nzgsmDFH9Jgcmize2
p9HFN9mBC0qbqCPEXTmkVdRpqp32mAvBh8sMvkhLNfEaashzgb7XTnXGnVfvII5I7FI5LdMnvBT0
fCokNes2FKEA/k8jtqVLTqW+s6qGyEPq+0qHE+gAdulCuAU7PFfgW8AsR+YWCK3Pg92WxhNtgSEJ
vDg0r0hdJGVZ6a2TM83s9XatUFlXG6al5AEDkDG/+13eQuWJUv+q5Dfy1pzW6T/3vNzISPy4vQBp
TjhlhObDXGF99PiDeWQ8RTEkj1Vtk0PFiS1xHoYGWe/awVGOHa0IkyfLzOA0wDHqtNPU9t0fVdmS
fZH4pfg5Om11o/WgSIKO5rKz02INCZMxhcW5mtldNjR53Fus6XEWQELiVcpa0382YCi+tb4PrNgu
5u9lnnXL9zour53pN9+nCaMPxKkKIS54TGDqdhyxRTLd1J6FHVHUtWbK3CqUtnkdITbJt3Ui7fYE
lYJxSdRZ5W1ghhceoNnMDYaqJzI9rnrr1rdB9EGh95p5TdZRLWEVdsNdNbG9rMpeNNPGmvBH4u+0
AcVEc59fxLFAWtF7LdnN3Ld+bur1fM2EKLvTiVxaJkgmTu60VQDux0xG5YmftDER2QTDkF4C7PaE
+Cn8as3oCGLUEnPc0muKAM0tT37RJNEvXK9Ew4/pqJ/FPBH+Os/gv8Evtzi8+W2OXZ/0ME3beq1D
OddkFmfdtJlvNOYrv/XZTB75C9Zbg4NuWCdjXTx7uQKtlTHpjNdxGOO0jMwYDeiEwGkNJCIiQVrq
jAKGTMW3IvadGV6BDcfZNMzim2dUbRiUNco5/EW+czuG9fSQFGPvBjQPxsc+Y45yNjU8LCdW002Q
Gnpl97gDaS+smYJl2ckoZoeuj2VBhxHDML+xcoorPwnpE9SNBxSi6yUI6TkxGXp1FWEB3TC6XSBU
HZYQFYhm6LZDU6ZkwdtRlRrfusFCyyKl01xnMmyc9SxKBjFNggMwUGqsAXgUVf6jmGd3YPEm+sEJ
VJlSBfYCsf0uriM4ZgKdqsA+ihB/HcUWAdumMRNXjpcSgp3XV2EIDLjr28CqhGTdELI5481xQKX4
Tn+TlnaHeTl2HmpjIoehFHN7ihAtvTTGhp1QGhLoXMKkt9tBpiXzsdQuhg75w4kVpljxG3Ubh6iz
VnUfQQ+rm8vcL5rfOZbzR1EP1wp5PXoJ74wYhTI+cjD/5JDAKXkp+2jFoloxDw7KyLeqHL/pGPi1
jgnaM5NdNeVANjq6K790gjAAVeCIlSJVp3R+9J+VbY3fY3OkpdvrhTke+0Tv2s/9iv1dYovc2bPQ
+RwWy62knC/SFN2Hz6J21kPz5AEaSvMFDg7tUR/SbrXODC1+wAwRIa5QSDlBnsUJPEuzi4PBE/2N
X5QEBAyRTlOT98ABc5DSHSWBQcjfyMllvvazlphaX3oQNMLE6Bm6ogGgWtQ0+QtdZgIFUw4W1LvO
4HGKzCp7rfEfCwCGPnPL2HZhg+nUuqteaMgN+n4K7zpyAkvGI1P0PeRpeWl0PGLrFun/G61U/Zn5
NMKD1MdpwOaKVSTQB6sc1wxccm5mJuABXg3V+sk8uCI+d0CG3APW7lDrhaZ6lox47kxGrMTVA3NQ
NJDjgoyICGKI2bZuvbHogGvnZplY89qOOtSCjsO8NwPq/RY3cAogaC2s/IHt2F5bppWjdySg4wLL
pfvD69X80idTkoGHVTlZPkTAAICM7IIIioGwAqi1RRKu7Slu+4DSodzaRZ6TZ6SXIakcXf3Y+Upg
ibfdykQ6Q+M0KIjd+RFpXcSraDPqhhXUi53nNumbQ5ljnWRdb21bai7e5BlDMI78nFzWOEmrkGSH
qf3mzy4hGPRugAB5mLODWq+qBuahjJIVZ81qSfKzRQDMLNXwJMvSP9J0/HhUspfsYDT5GKlQLx+c
XruSHNIsLIlAFjBgIsH+2SYzRV7lauc0ZwHItQimsSjpV2BRjSPdpE8OzyYdBGCFFoM+69A/IiYD
CztdukBJf7qaZVjtiAaz1k6HdsSBSnikpbmcm/bfRBwCxCgiezfxkS1+4j9PhtU4Q3to2MGKsY6e
vGqyUFB149ZjT7z3VTJQfIRH9X3LknN4VcLIaWYh8UMdfnAeZcCh0O45TdD4cXWR+aP2mKDQOJt8
SP2jov4dwiZZa7ILmf0V9P81zwmkX6kjMeyf3D5Idx+rMaMW3zrU32tFTLxhKPkgZaLR1m2djT8A
ZOotwrNcidhSn1L99OvTrPnJM0ZzF5cgDRIP18HBipwi+8ncAjOgmTX9r4KnAT1Fr1iSh7gqWuBM
bQpKkDZ8uCucsSWH05fTi2yBA8M8aWOG/pWhis3YztG2Fjb4fyxy3aVvFABjDFdRA1uDN0CtRgn6
rJsNVZhRZd/nqUrXkUysoJtTFLilb5L+1pe4l1sX5mruKggNdkNgK1Mlj1jHKUezNhdGEa09xrAj
ENcpJNSUaViz8wmKYbSkAzYe9BicaNm68Iu//ro+Nlhtl3j5xSLs6bySB53PJIcvQ/EKBBW36yMt
hpSMVPJHj+VrL3/n4KF0aSC63uLGWKwS+68C0ngPrDgWprgVJr1Dz6JqRQpLWlN5EwIxI9CrmVS8
MhQqoa/v8eNrvzh5Ae/T1vYgIh88EWhXDNsZJRNAQ4qdj5JqA/3aQ44NgA4R2HCkofLJ9fBTGWhI
2YB1gGT796r3qpwtlaOtjAjSY9fDRjsUY/it5eUHe8l8QTtyix9/RoZahIo7JuMcXLLLS/FHDwqD
Av9/1TJYdkzydMjZq0kmMP8L4/BvxdMfXy6aBO8WnsUTwsu9fx3cW02jLBZwd2ria975ZNtFHC8i
obSnLuc8bVP2ndLG6zdmriXXX/+SHxtVHNhoRdKTpVbhFLJ/eV0P5az3KAr6sfW2XWf616KrAJHq
evn09aU++RFt+qwMBdiwcIkerKK614DHRlUZuO483QFPNUKCVl1gGsQkrGyZNg///IIek0JujskL
ipP9e8taTcfoKlo8nnay9Wj2kxKGfaUmCvCiRhZ45HrGx84uJhsHTMXi8eb9O3glS7SDjaPzzOC2
oKiH2gyVICcTZF1jId6JRvgk5Qzd9L1ybK0BWOBbD1qaoKy14cQmOIASWUHY7LsrHDUM60mqs1Tg
2WN3m7SES6z1aqJBPJX+wvuMGnGsR//J42j7yzyXlYIk9cPHPu8kvh/yw4KIfuOZ6sb0W57HnDpr
Gxizi0kHJrRmbpoiMTHajrN95L37uMWxqOGedJY4cJde+f6PFtG46QrcXoGLbRtwTm7uRn2q3iDZ
OBxWoxFdJRKDr5+UT152VlJDhyxiMaA7XLMr3506bAltMBo8lDPTmDNTJvORsdNnV0E9xOCRenhp
vR/cGp4kYWRcxSnd+UZRLAXIHqoj9vrlr+zvCw5qe5zoeE+pyw6fekUN2KHg7YMRQd5WTDmxjVAd
12B6lvMnWvCvv7tPVhCX8gDwCubehbGyf1e5Xen2oMgaB+1kn/uEnzyWQ5tvhVVyiP76Wh+cJoKB
mW+6OFCpx9BfHSxXrBkELEc5YW2G+YOmrIINUdNO5tgB6K+tA+iW7jWdVFrPbT1tIC4YV32RT9tU
d5AMEtSg9GMf6pPX3sNq4vsc7tAhHQINepTKdZyOXdBGGkGJVlGR/Z0QkSkqIIiOPjgbrwpzUN0k
iD/zgEOWMpCGHvlujI8/PCMdxmvUHehf3INNktAiU8La45Ta1cAwK8af9w2W3Lt6ihoARqoBypTG
HplM5Tj+9lTvT9dZLMVPjggGcjb8T9Hm6w/1ydvsMQLGAbIUkDwg+w9H0zde7prglwctfHmP4TEb
xzzT+3He+DGHxAGNwpEv4mNhtGhDGLrQCWPGZpn71/QymDZjJLvAKuZkQXJla2GBA6fLWgMiHFuI
ob1+IXHr/vzHd+tD+KBZwAmFT3Cw4UQj+03ik68xlKl+jRWLMYgxYTwA8HYy2ap95ZRavnx90XeT
9/4L70GfAEOD9II9/HBZKeM8WrpNLCtOqbxAszujvaJmi5H2UzuEqyZt4T/K2mf0gbVm7PCHN7O4
qA1MhO5oJByZKwvq8qRLAxhghCkXvVWXjUvU2ZDQGKzEFTKx6aZLPeu3bAnm4U0L6c+goifipMZ1
QiBN4Tg7OcTGyL7eTJc5ruQjNcTHxQZBAgULHHOTV/2wE6NlGeR5jy6c1vX2DnwyaYGGB1Y3jMvT
r7/XD5d6P1XDLzJ8F4Xqomz9swBMwyQnbNqbCZ5pv881CWShAvNakU3zTx9YKhS6SsukmQEENqn9
K8VePuVioONFbzxeDwJHR0HbJ9A10MBjI4hcwmRzaxpkkn59jx9lGjysHiYtRsAmDqX3f/9HlcvG
YNowIObAdzL9rhAyA9xKZ1l5TnkyT7NznRUo9rSZoRgjCZNwzKbErVJbMNoi9xRPZHPVlMvy8fUn
+7BX4lk26ULzDi9CYedgr9T9HCReIzBrjs4CEumccztKzbOvr/I3dWLv5VnyXFAnox926aRDAdv7
le20M/K6NMZgLNHobWPhE33WulVmbFwGnU+tm5VP+mgvKiobA+06LJKBoaNZRsDj6f5Nq4GBH/p9
yZ68Uq1UP/wx9V7LpBzFRhZD4V0aNCUKHA26fre4Hb7lXtPWWzvWoZpQ/dXzmohckgYyzj5lIGrN
kafWUBvdilE4MSMasuMlqWw25WbEYKu2ou+8Sz+pw4LpNv1iUL2S3uJkxTrJuYPi4J3ODX3DOO2e
GyGQaRq5Qn1ER69TIE3oRxLaUeEBkpnUz5XsrPKMOGQ624PqGrxnHDqb0yF1SP2CFZxMp5WvhQy/
WOs1TBVm15x0DBjdWxxjpILNOLvxJdSDfe/XY//L9sq5OJEEafgktpgVukBARxJHz1iZWw7ljJ4U
GuJinfd9S9ZSaPxgJkM0WK9FwB/zbqTDbfc5MNy8DWnBG3mIONnVIjwy+G6Y39cxrXentn7GtWXg
923r7jktQ+uN0a1xPo8G6k5NpZW/cUq/IHZyyopLRikiOZuTFEMUWG4i02czagk1nW3CBDnBoiyY
MoDLPXoUzFBwfSAhF81CwYlBlKyJZ8L43ViVuivsSOm7qkQovCZSD9np0BbzQ0E20b3XyPqZsSg5
TDPPAvYHh7EalNaMILuuwUEdWePw0wOIqRMnpaYf7RwSu1LDOb7Xutoh2jxtPZC2TmrWq5TTar7i
ZSGYS2L/ppGMIFeeuLNI0x1ZgcWJjl5IndAX8XCC15WAlp3odcuMjLMEORCSyX4NA2XhUbbGmxW3
ithmuhQdpz9WuNWIMECxCwjyBArYpZCESZ9EQ5cTBUltIzjMpEMUQLdYRBd5qVWndVtVEZBpbyCS
JOk6ax3KQl+C5yPX3MlsGF8rxqbmhTRCf6t3TmNtukmROFJqTu8C5bTUk2KRuy7JfibfUtbdJfqg
4jGRtfG9Y8xdbpoMk/i605ae8WAo/9bPDfk98UffCQa6sa86c7nXZu5xVEpkwU8EzxKfPZG9jM4d
LegSNoXpDNB3bZOzzuxOrvCJaWslaAAjDNWMe9NmdqnUXP/kbNOd5qlp5tjZp540J9n5P6mkwQU3
UA62hTXTeW5tiy+mb1pU3WpwvXqLpZaulDVpZRYUFOdIyL0lhmVh7THczmv/l1069ROmd858ZDZa
SEIMUYHDaf3f09CTnx06Ekeo3jhEH5ZEJ+ETiwvJnJbUQm1tImAq1q1n96QDRYirz6HepVecbGCQ
Kq1ER8eZIDKObFEfl+Nl7GGgJ3VQtbj+Qd0dE4iYxQNFvhXVpLy1Fv4GDLrHtqMPpRsdJRwjPk0l
NJlIxPZX4xaCvs/4j2lrBx+G0XLn/MgEMVuSSMEznqXm2si8/ryysEllsqyfGdrzzAB5Iulq0XBh
vzsZJ5QnBjqWHSPZ56rUtPuSn+Eo0u7jl8K+aeD9XvCRqF4Pyr2GlmLPmFQnfNMi8jMikvK+gAoM
5gCx0jkTNCKQXexyt6w74W3NnPaUMML4ZiiitDtfBEQOoHWhHhmIADn/em/7pH7h/I7VmU8nFvLe
/ndJCZoVeDiGwMgT87Vlxh2UQHaeSYk9UoF+0LZy+NGpd5EZexxukW7tXwo5Qokhq4Fix9wUDyAa
e4pOL/lNw8f51o1+vSu7yQuYG0WXMh7JbGZU+k/PvXwIOuL0p6lkALgcPKJ2BZ14wPJHuLCh7YYp
JKqlHp9Nu7WuemaHR042H47Zy+U49jJyETyxh/c89jRYyYwcgl725E3oef46WnN6incAJ5Ifh0fe
jQ+NGa7HGRsPDdUaNp2DyUfKJqPpMZ05Y8lB89K8UuR5FdNloctoE/qhezKEs3fbMJPaKA8f85Hn
6cNRbvkAtO4QjkIUoFGy/yOXXjQN84j3SS/dkhDHnGxjNbsvdpL8Jq0Lb6a07Md/+gxzTaoyWgsA
LTkv7V9T1zKZG005BmGcJszSYhLq0VegHI3cIyvcOxBwvxJ0hSCtBFUm5zfDXd6nP0thf8Lazfg1
oJkRx0GMCmQEi2I5z8Pgu925K3u811g1IxhENg1oR4/jizkM2dp5s63bSkbdY6wlxl2rRchrMIjM
3a63K3HvaCIkzDu2r3ArhTc6ekUiFuwcu5EJJaSgwK7017kwASo5iPV2GV3E+6Ly5Qs+ccI1C47J
50Nf+Jdz3Htya1i9jTKpTfJrL0wWhMLYwHmosFzuRtsnQ5h02wjxtEqKl8kVMt7kmlm9Er3KzpeN
g8V5DSPwmpBo3CExoDsjGHQ4gjvXjPo32upkdxvNTAhIO/gquuyRwtQ3eHi9PJhmgia2nol6Jajx
/h3rGnzybgmesndcFz/G4amEqUoLBLheQAPZc547xgW+X3et9QOaJqQSxZFH+5PrsWbQs+Wcx3zt
fQD2x08PszSeEflQwPgCMMVkhRoKJ7fKCRkvYR5JSz+2ZH5cnXHtMDD1DP46hpaD1Qqbla0J3if0
t/NMaAmFQFSZ5RWSk+aFAKp0K8tGrNGsJhcqGRFrcaTGY+Q8Vb4+nSAA8zZ9osMi0vJEHVnbPv1w
bPRgUzhsf2BvafXg+YXFoagWY/xoSh9Aatu7NLAciP9fv+KfLCvIV3m3F2oy69rB3gGPeJCa6XIt
PyFJqa7ri6qb9XPkmguLqQQBW8rpyA0an/3iHLThii0DCYgg+y97VyYy1mzusAcH0wf15DghefUO
sVSVZUAd6wj9hPswZMajBAj1NvphRTx6i6JwLeO4ny54I9nmpoR+1kpFefqz8kIzY8aZ1I9ondo7
mw7cHKjGqsftnNceiQ6h5W5oy3Wb3k7SeldVSfmGxpbxJ+GArXdkSfsopVnqE5hfuLQsB7rrwZLd
8+KOIQ2+wHM69RDTkNrSm8aqXYnC30ShIpjDMjXSWZCAycykQZxqrbVAd5sLVfvq5Ovf+mPBtHwe
+EBwri1ALAflnRJV6KNCRu5UVGlMFcvoacVULDpyrLeWt2d/LV8MWNQ+DLSwJh/OJxV2Ub9qhoEI
ySk+6YRetpsJxenN5BYDufIFakgGe4l8mWkAtWvhjAMBZLCxX5KRxjUZHKY8jVVoQ8MqnfxWp7Zw
z2qL8pszeSPqoHOn8YbG0fgYZ5qugjkewHVZjYStYhsyjIKQ+el5Ci0fvzpEpl8cfMXv1BhdzuK6
XdziuE0u3MmX12mGJhcKTtuEW0/XETsnkEkexVyhfgdlQLohgiLnLQvrbN5OkvC3VWwk9rGZ53v7
fO97Qx7HlJU9nn6+hbF7/7WIWtfDYF/ZAbJgUa4hfJVP2hyaA+KYuUfC54pHenPGraeBGGF1Gsf8
rCIf9CG2Q/Mm7a0iuqH0aECJMUDsLsjTy1+KCePyukpd+hRko9Xdxm1qv7xz3aR2N+yosfrb3vD/
Xfz/uSCa/72Lf1U2APT/46X49R8nv9X8OyLhqWBr+l2g6pxOf/3v9//+X6Z+2PhiQSu6woWFjYzn
v0z9wv6L54C2mIvezbFA8v4/U79l/0VlhIVtMdsjv1nmxf8y9VvGX9iwDVR7HDssVh3vP//P/9ob
gzcH//yns5tVb/8dZpxkLsROmn/oSRbD+/6zOHYFBu7eSgKrV+TXxyO7MtlAmXcp9DnD5V5UzTNH
7yhdzXYEjMQjmNzBZBaNmENHomi2ie6jN0MBOrxE7SDuG0kO0Zrgz8IOylypZDMiaMOC1dsYsUYP
2BCTmaz2TrFB4TkGTozEnI4bflrakI26svURhLnfTPobGLoh4z91gGZ3fUbAnZNq2YOGYTikK2XQ
VGXi5hKEY/nmmWu0ur2J6XU+kOdEZkgk0wv4cIvSM/Psu2EgGw0dWkrjqZzH/DTMgONsSAFe0qYi
Q5yQo2Qka3p9JN5M3qAuW/Cr8476WJ3DUzHB6nmZs4ncDkcsQeB3eu6Ly3gKszWdbv4sApn+Cp1n
chVDhmYFS7C3r2azxybvdHO9a1PdYLBLrlsYReo8o7+jASgDcBDEKYr/lY5vs1yVRABVYPaT+laR
tPLWyCIPzzOL731dp5qvr/08hhhAvLOiAu0b3zyZyd0JL5DKE8wz2Xq4EbWe+UHoKIk8vPLjHwPL
eA+41PW/mTK1oQ60g+2T4JVFGMMa5wcIQ49YaIRIP5muuD81C2EiO0lan7c2jMt1CFjvJAoT0lBM
L8fd12ehvHc10yYpxC1Gd93raXqVe3l71RiNrq0Mrx8J4JMhT5n02qEnO00YFw4dpR+G6kLisIhs
fMB+pdPpriryu+gMnuQo4lTAl4/3ek6JQYd4Z8X3fZZkeHNAZt4nDClfC+kMGanMpQsfO8/nx9xD
grgirznXNu5kvV9ahziZwd+HxK3r9vXcx7lYlxWCDawNmTtumf8bIanknZExmMYRtPFCR5wnE6TI
VaXI/GWsCL16FTuyvetni49Wu51BH99PTjMFz/u0muruNeOMduVCj3yN8YtcjUyLwDf0kbgA4Gss
NB4nvGsp9R1CeZsGl4DldkA6lTDzM0PrBmPjtA6hcXmd5Jdtoen3DSIsi8e1Gn40kWGSRwkIkax3
5q0Y22iA3mnUYHjR48n7iSFfe/TYjcyV2SXjjVGG4robIcjQNySOc80AEb88nKoJXtD/Ze/MduNG
tm37Kwf7nRskgy1wz0v2mcpMdbYk+4WQLZk9GSSD7dffQVddbCtllI7P8wUKqM42RTIYzVpzjumm
cpW7ePhXwkeLvNZpVUyHIXSMBxv9hlqk1N0+YaaxOpATuH9W9Vi4BviziLglNP9lsrL1gp1VWGlh
eeOTsiyQSvvWi54lJeE3vjbdpMCYHmP4qN8Juq1fi15UxjqROQ9uTG8bcPwYAYz+KdPN9E70kRi3
XaMXqMqGSPbbsktxZplG4N0FHccKMq+MhtKnPYSUR43RIdgn82p/mRS66iidB8UtJEkgZn1Ithyn
nEUtWvmoNWr6HjVuSoi3HtcpP6cOfqIEp7jK7a7bRkEH4E1RkDgQqUm2hkfw6EsvU+uL8kMZzc4G
o2U89669tESNkSfLiSP1IzV+rsk6jAD/pNG0cgSX33hjS3JNg7XoW0br6RuNFcqRkT7o3XqwWmS9
KiiAhMma7sWVHfjGQ91WE3XMxolRy7p+9JALB5yVg6fJRvhYOEeXIAc+NLPSKjCfaf+ddQLco11W
clyirCRJ159KxCy14cZL00myaA1ObnhsSpPYa6SUsNbV2JbTQvZDXB4T9v320h/EQK7akGjuMpl0
lZ9zYiS+g0eBaDX2fXtLeQmVMu0O585ERfPaDKmg0TFNRrJCRsBqAJLWrBaEWE2Adxu/Tg8uT4Pj
pSQdZRnFJW64Qp8MKkbsyNFcS99mTg8dbde4Qz3LqhldIFtD8wHTM/EtEfpMMt45Yt+TSVxD8HNk
BkGE3duZgZX7SwcvjLytENInKxc8aU1sYmj8GIvOxMYT5nZyP8kpyw71OFGgdHyNXx6xYPlLV6uU
saZEobyrkGKuXPWSvtS6ZdH+6vf003EsxC4ZA66r3A0oMPOsO+l0V5a8U8SnUUuiKYXHb6CbskeH
1k67K8vAvQosrIMEuDbtdxx+/XWnKae6sgsXx0XnX0d6W3TrWos4IoB8C9NV0EbRB+bjed3+ZY/J
uk772EO9gZSWvvWlwsgqepuZPC6Xvkqam1wLoz3rNqd7V4VrM8Fil3V+cTUmNAd+7oX+/67wX/NG
/h92ha9ZSD3uzTaQ3/DXNtD5t0UcB/JB+JyIVtnq/Z2q9G+8L5QbOUhRP2Z/yPbw/6UqGUQnoRCb
5cCcoClH/mcT6P+b3QziN3q3KO8Yrn+yCbysDaDtx9Yza4tQNjBULs6vupUMGcwAe5Haow4/kF5h
2T62mXUFEVmBK2q2vzyXm79G4a+7zncHoJ9XJKKFw89cTL48McfEHfeJB+SsrczPMGOfiauE8pJ8
aoL2HtLarSdbiRdCPPqt/V0X9V0Sy29jXpH7o4lN3dqvkW0fU1UQ7948leRMrIGYh2ur8T7QgvN6
3n5JiAWoinpzYgTwDV1c2unbMQwcHT8m5Yd+WgpcM4vGqUjnjn3WQN5psXGsKNkpun2f0EpMt8Rm
bAFw9Ntkmj6PJWSbLCTjshNB/HObvRCDry04HjZn4Nxf7JiNXiKCcdmISnz1Wv+2tsRKOGQjizYy
D5N3jVEPMnsqNk0/WPS/XbHu2rD7XLCYAngDBFkG0AR0qjvrIBy/DYhTBrYWFK9hjbuaUa+EUWiE
zWFnabThDkIAcu9aVJDummRRm0N47CWke5pB9bJ2y6/5RIhpN2VGt2giDL8F9k3CDxLjtlId8MQg
JBfdLOINRwSxaycPpCHn/GXW6mtfU2fXcLxNkFdRtyqSUbzivE1fm9KalbfasFImZkq71db6zHn0
3Pi+8epsQ9PzMVKWv3c992my5D1OYHbmyEtJu0oPqRUnW/x56datpumIzMMHIRo8GENIijrniEU1
8IB0P6zR1tChaOtYbgD9Neuw0w5+V30Ox1y/mzqCL/MJ44ahdYAg2Jt986022Qaj2PL+/F1Vlu11
qM8+yK6wT3Fu7fMoeekp4t5kCGGOdqG3KOR9EW3jOCkXKW7WbSLjbQeTJV2pivxT2w88sIQkm195
Y+Yu4mwi3doszHXJOWdZRclaJZpFmQGpj+owE4+69TkGyoFa1d/7E5gtvwZRgbtsORb+sJwIul2D
0Lyxp7iG5zgVVK3rOeazLs+2hkuuS0tAhVJO/BNFlyhr5SkDA7UsvOAHQMLwBWbqczOqbNl1IAph
Z0WKCJe8vJ2CPFnB0B7mhFVtkXhUJyq3FlDOrGRF4l64ISjse+FO8bPpaQ891axr0cTpcYqMZgvF
V1xFRvjsTmX2VDmNfp/i2F5GlI5SNExBs5IitE51S4gzcWM0T+wk6peFK4tDHcizrwfyazXQZEkM
lwh0L8xXDfbivYYDYqWNRrq2AKQva+lcR4khPsF8T3g4dr4nKsZdEkKfnAOwdJs08+1vbjzhN6rY
3uhsmjbWEN1g21ZriO1MN5jddsx94edKH+6wjCUzHiPb1GrcZWWwiyPMk9Kpe5rXquHYIzH+hNGu
rnM8nVUf3GWWmcIUkPbWLKzyrJEG8mU03f4LORHWbTYaIBtrEAuLsYuCrRlzDHR9trtNewWGrF7k
UM1Plj9aLUZWD1mKG2zV7BldwMn4hk/1mgMlyeZZvdYVgcOBOZ7i3v1sjeLFEo0FsLV3tw1N17Wd
6lOzMBOl6B2gShGa3Ijas7a6gye+712ycrHGNusmtoh8p8fw0mGsXYZz4wUe2AM5xvFuJB4LL6Qk
pNiWhFKGfVA+WEX7DPtUng1EaTu3dh4TYSafq9BpbhvRBmfqdOGJKYjGZ9cY63SW1TeGbV4XirSF
GobsjTcN3tdRKxLsznV7KyspjzIushszSbulW3KKDBx7XJsxPntqLcbSDORz0ufNFoGP+gFEhpPX
6IbXtkV92GJXtuxJb32qZPR1zNkQ5626U0gqtlFjW1fs5tnja/q1CvtPmmk9Drb+gAgpR8cQyPCU
ZlW0SznyzXiLzrhrhD4cbPB1e9tLmlXGBPlqDIV7ZfAB76SBpXaG2tfwbSUmzUWXhMYe0ikjsSNl
x1VRQOa2UWc74QJexzLU4fRrKrHTRTFuq0Rj01sFIIcXBEfJa4nMm0rBUEnSAWT7xVW1EW+yoLVg
+qOCSDG5K/1TOZYDT7YufliyzXeTMjmhGYFLPRPbOaaalRfE2YupRnMVV155Zcm+3A2+leYL3w3c
b9Rbyo3QYjz2vh+ZC/A7dKiUqA+hXRvLIsObG5ShfcL+KW+DOkuvrSwbd+FgaUg6ie8gd9b8PsVx
Naxtrw0+NW4LyLyFeroqR9mfg2qIDmpqitswaY01w3pveH6SLtMGlLHOhn6j6eW0ask134SO6Mp1
DhRqlfsTfHYgGjdlHVTzE8sObdKvaMbZ4CxsYnz90ptzqZITyqLgR1Va3U0dOD2BGoUJ2spqkblo
ExTUpCejyoIIi7a2xaNtTpl/bMlV6LXGfyjrxqeu6lvP9FbKK7O1egiuhAlfkR2cyrOEEbTtObav
3NLIM2AbXX4tk8D6po2wlqnKTrvB6u7NqggO0UiLMqTJspZxMq2lTzZGHmbYCPJy7bi9sWmy/gCv
DwSsSNVNQytm09j5Y40BmeJWSTo08IZoN8YIckOsvqti8JJTpush0vHOYZoYe8pjmQ+WQTPVOh00
Ct5ohtUKP878DrXhi80xldAxIlozn3ig6jpqpvic9r3ad2lw9FiBTuwMEKLPNI0FO/190oI6WWXg
Xu6lm8sNcRmk+Hrd1JwDP71TOVziuQZy1JQvHgX7DhypRXFte5W1G1t7l3cUzZaJ6jnlYvmIdiVa
nGOVCWOfEvT0o3UHcCKsGFdaE9U7QpzrHZEU+E49sY/J+L2qjMx/gLYhe6ZsbaBY3UDkrw+A87rh
Lsbua0Pp0tUB+be3G+ei45IGQQaIgEr3NEXJitPncLLms6/p/DCz2kKzUk7+JsuHm5GSIFUeA/40
XN1TjU8PHp/pg+vrug39O1DWacuqJjHWRQQXnnvyU1ZZC/d7wqa2qyj87BqrD66iIaiPIbTjx1CL
p00jPbLQWP6uanTN6aLyZy8kTd9DMWjym4VZ8AoJXwOCLaDj3OdE1xLU0J/6cHS2wo7qO8vpb1Xf
RiuyR++JCyj2HWWE5QTqjnjwAmkwxNGF3ZPGIlJT7TixQ2sOVYU3pUyuSkMT116PaM5TwjqC7WsO
BRnZRPq5N2QL+Etg6svE8tJXGzLoxtZSfedGxS71RIzfCEVVqKgEFhSq1rkxlnj8UZL1XVXsuiQ2
zsaQPaadHR8jK7ibCuI6+hwaHNNLcbA686Uo+/LQWODP7Vw8SLSEt2E37bKIy5Z6TQC2WpUTzLlg
jjJJddAnQZTculpnrQEvtLet15IGLCbPO7OSJg9dy+LZiBB2d1JRW3QT0C19eCz8xHkNRCNPzVCb
D3EMU8dDscROgSifKey9YSWTwrkhwLi/6amokCsD7m81oYunhtu3ABXiRF7B52nAwCdPLvx0XBN9
thJehU9PZDUE0JANoUZ8k6vKm8DIP1kN9lrTKPQFAAF7K1py1LUxvk+lc6rALdBtqtfK1bKjEONT
0kQOSkM/2ydG223g63PQ1ruNLd17Zjq8cm7sr0mjoAkXJT9k3U6wSMVL2jrPeaA+jaW8BT3vnrLU
+y7J/B57AtRRZQULIzRPqZd/kmyyD3kcPWXWoJwlP9kq9o10pfdeTKBKxm4yZ/D1JL4hQ+z6Paz9
amkbUuKDtNtdHCh7k8PvX5WJmS5dgmmvp3y6r8vC24SRShYZOApadwbPywKlMOfpjPVJZrq8kwQe
LMecFdRq5dycC160uSYlm2Fadmw3R6/msmR7rm09TKgi8+oTNWarUNA/IJpdfnLAvx/hu2hb20k3
IcAHG1XbXm+a/AQOKd+Hkvj1qSXCSIBOZDPqmTd6TM8hsWgQ96rDtDqpHeSPfpPI3ttk1HPu+kG+
kONkknukGo5NLqQdWtrIMX6aCA8dXb4zBUjKaPkk1m7ofnUlSPuhjodrK48P5PSqTZh401UhLaz4
hVZHxzGziTWkJSma2iYaSFuF6Dlus5I5snSslWtp1lHWIr+JYsKGDAXAPUkyRZiT23rgR7PyUTUa
dvd4OsKw8V58VT5OWfENVki/EhUHnAWBr1hiTb2jFDjvfV2R3ZvwAWiEeiYDdbDrHbVUr91Tn7OW
ZWG2pCQoGPXKEi3ZTGG7ayt/57fabixQYi1cSkktuspeMvQ4Yk6B+hGmtEBwNzMdx6UTLydFe9Xs
tHFVN/qXqvnRhzB2utzzyI+MB3Q31KSGyPS/a+mEVKUGw4KqrVr4SO8WhhEOmwHB8ja2rbuGQLql
JcVtnfrfClJVMxWFB6vka4gnjpFqdO/jKAHEYgvjaSiceAvl4zwAMlC+Vy56O/6aZ9V41ueZzvWB
HkVJMGwRD7RrSAKoXoBfknnAVr88+rlB6ILMlolJrotvli9NO+X3aWgifCtsfQsM/zrj41uxskyA
ou103+dtsACJe59VrX/gZ/rijA/ZGI6bwiivOaybd7ULWdfJ0PbmA9Dg0s03XuIi2TNTTsle6Gzb
II22uhoNOInzUXOgZa98ugr1xHmJn6/b6IDtl6XHBytlnazMWOV8eNzAug4TmrVpvmEArZ0oSbf+
wBZYH469mSWbhnM4KJc7f0zTUw/MaJH54Ug1wPlcutkOMB4vPXCmYzxxcp10MjuQ+x1hzFr3ooy0
B/bc7bGjwrzP6Qh9d8n9WDqQxQ6oP3CAp81jnbYHN62HhaS2u3T9UiBxnbyVZvfykDiJNKleSxoL
cSe3AYrOE/oqc6/QbG+weqM+5yz7OolRfp9EnWzqpPo7N+iPioSAffjr/8y/5zsbnzpm1vnZu/zP
v/3PGPHb1/L8nL82l3/Umz+ZtujfP93qWT2/+Zf1z77tbftaj3evTZv99VOEr+X8K/+n//Pv7u+n
Ub7+97++l22h5j8tjMvi14ogE88vtbL5z//798038N//unmW7fN/nV/7/9q2cfH6pqf887f+3VS2
5wIgbWXqUoj2fvLg/6onGpb+b7rJwDbhNtj8A3Xhv+uJGv+HpjK1Rt+nPExYu45e5++2smYY/0Zx
PJs0wHbic0d7fNFH/qe+8lsJCmofQVMbfAR/Q/aDQ/JtV7mHEoMa3nePjWeysiuhtB+k4ZkfKF3e
qjV/XgZYDM1C2gFs2OYK6a9iwjyYSi1jd8amVWafhZ7Qhq5VyQ6jKNi6GdYjsCpzL4xcf6wix/lI
APOmMjhf3seJDG9WR5HiUY19e3kNWldjMysjDp3UlvNxvsqH/u6XAfCbYun7R4ktZ/bOmKj7fXEZ
OkbtBHSpEUYnxCTBUmPDvMyo4n0gYqIA/Uu74K9bwRdP+vhsB/YuK7LaRJXTH+PopA/9sNAKikwT
HMGV5uX66s9viEguhEngRcjvvBgbaVsxrOs2OkGaab9zytMgr9ci+6sN8Ubq8GuR+XfPDXg/YQoW
bS8aoG9fjoo8e/Rb7mjocrWOeoyhGSz5jwifVPQvHxxiet4/b8fDUz0/2F9EjYR3l5rR6dEp9Ev2
rIK+Win0bFMG5mtPyZJF1/HWUKC8DSencoUFpFzXueP/+Vh0DeQdrilAheGMfPtzdIguA633ohMN
zvaAfNRetWR7ftBVeivo+zlMgNnSyKD3jmTxEi7gj6w4gzCjU5XqL3RBcV448taWFDlHc3D+fKSg
TmGcMFUJw77E0LQ88zr2negUt1a7bRM6cnkzVB90I34z9AGJ66ByGfp8yRdPDj1D5+DaSk6CjMTt
4GfVqsrH114P+g8+sndDEqQGdBek+wit6XxcDMk8rY3MkT/b+mmA74LBswv8xvhgxnj3ktDlg8HG
DIyUW39HPg6Ul6eeK5kxpjxe4QZIX5wQDKrT5t5tiSv3T18T15tTpnhBdDuIoHs79EZDYIVrovgU
TDEmHgp2yFbYCP3htIE6aUa9kD8BDf+drb/K4JN6JDGfBogGe3hxs502FR9cxXj3Pf+8zGwx55MG
2nwxO5U2d1ijGz9JxyrITLf0VWJWw0tclP4mUqF5PU7dLSfJ5oeEl3JNoE6xBLo4bv70dnG68DWD
uKF5a14in2I7G0sjKqITZ6FxHbXaS6DFH0GZ3w9IbpDOI35YVi9coG/fXNaYZVtR/j/5gWoJr6/j
1egStfDHt/LmKhfDvmzCoMnEGJ2UmfrLyLQGrNpe/cFV3n3GLCnzx8W+g5Qc0lve3os/Dl6mG2V+
gkxsQbrsx68ZEW5rVNHezT/f0O8v5fNpYep13bmb++ucr5dUYsi7zU+oOpx7IaIugNzRq4fUITrn
g3Vsnn7+08hnykWszbIPZwLPD9lfFxeb6iYcS1eWp7zObga0fPtqsDj9qnFp6IClKwypXgGd6p/v
8f3Q4LI2zxGhKbPIZddTYGDswICUJ88ItYXIYwzunFj++KVxlRnpwEZ2xjhdDEAvKhKpGXZ5qjA9
yWWHACq/qiZU4ctRqTj8QAX/m2fpz21c8CACl89lZryLuKnpplSeXE5h3jqopuwhi5w22CAz886h
O3kvI7F/pwEPYvPBi3w/LbMZYc9NCxlNPMv021ET1q5VisGtTqVSBjzeIXOp4hZ18iWijfY1ylAk
f7DgvBuo7HzQpLN84qHisheP10xRiiGCaU7hYMPB0bPwZiKSeGmDHr7+w/HCpdiAcP6wZovB5T4I
01TiOrBhT6haMb321BSlPpOL//kyv7kj9jdMWUio2BJf5mz3YztORpF1p6k1uitrPmbnbRPusc0G
T/98qXfvi50HpxO2dHzjdJsvHl7pp7Wl2XV7go5DT4iXdOiHSkNxp6mdZSjvgx3cb24NngWnLzas
Boyo+Yv8ZScZlkrCBm/ak0Zywb6RKL+LuuiXgxzcDz7ud9/BfGsg8V02BxwSL01mDL160FPQcOyG
jOceqd5SC+ERDOhgz8VUl/ECs7WzRl9p/xGdh+lsvjQbQ4LMcF7+VDb/epc4R6FRN0Z76tNC3yD1
N74WIpo+UG28lbS8v8rFu3PIQwxb32xPIte/tFYxrE0r9ne5VgafKNtReA+S/k/3kT/vjH02JBYb
WPzFAiQKIScz4Jq9l7orK9aeYBLXay0Yww/2Br8dKQA6ILdiBsV6+nakOOYUdkK57cmX+bQsRSxo
2OawCBzjo23Iby/F/IzGCAsV2Pq3lyIBaOjgL7Snqe/KvVHq+hOZqtOBNk7xwTu78NH8fGksxthW
wB8afAkXH0BjOl0fxmZ3QhASUGt2vOQ8YUY/oKoPT7TwzWI3SFJzF2mMogIIe26+ulVdXJNtYUB6
ooP7wQT6bhXkXfL9z1IrZh2Wjbe3L/Wh0lkIuxNB55hPgt6iGxIHHyxLv7sK3XecOpyH3Xfvc4on
TU2Kq0xoqRdaRXcpZRu6/uP5jHM9RRLKOyxEl2asOBpUO5p2fzJ7ltqYJXCrU9nbE8haPbVNk/zx
fDbHGHLIn8sX4CrmofXLfAYHIGo0pU+nPrHNZcKLAjaG1AcBqFz96a0xaCgMczjgbMDf3l5qbNyC
lDxLPyV6zbSVN40Jo19Qz1jhsnPByBLnln4wNt5PopbAJsyyymyNhe9ibIRuHlSmEfonC+v1eEoM
u4m3miqyej8JL5Ao0oB+oxUSaXnKKLx85KV9P8lxysO/yYoxO0sueakow/TKaGPt5Hi1d+gRKFzT
smm2xFwD5koQMVirpAli64Mbfz9cLcptfBK4hnGnzI6WX1+sHdl4LdCVn2i5eWugC6jyyiD6YI16
f5V5daCigaueGtvlbKCbwUi/3AtOQapwY1lmtHbj8qNiFOVCfto3++ufTF/s5fNHMQNqLu5GkoDF
izavq44HdjuQhmetIZPb3m3oF/WwmYultN2ryZiOoV+b1gGtUVnqNJL9Id8kgES6ZW7kTb+eAMgg
mjfrzCv1ZR7INjk3raAwIixsv3sImDVyvRri0SIXIQFqdtsFD5pTaJRrAAJmO0wR0kRqBUOVnCo0
2IugkhVpASQ7DCvrr+6fD7T8a51M+UhYLJaHrEA5c5O2Md8YOqPGuSqCJk7mNDQc7fdG3OIt1WUn
7E0Nuix5jtMODKzoTCu4iVoV+ddpYjc/0Nqh9sOrqUXHgvR6a28SIqhu2yyUBPDZMzHGqmAY7YTK
59RBq22ewnwi0jAniik8el5AIgQegJxg5kaQBh5ljtcdYyOTR10fsgel0JOtEypV8SdntGPWFHbM
zwMSTvMMnFLGiBkAVq/jYvK+NpSXHjHFuRkyxVRFm8bpy3CL7j1oH8k4TrXjkAwJKfEeqYTlehyD
wLhNesOuCBz0XO96sjqt3+hMVc+CTB0UjHnhpfuyaAj/DQiPnHaVK3t0Nxmy1BX2CdNddKVvIaWw
kpj2YI1UdROY2nCvdSSyr6ReJU817R7ALa2L7gNFg+MtRSusfBWiDHyWKLzzRYX7EFEfFd29psIU
nVrTgPKSA3jRBfHhBEr0pnOn+oECIdvJLj7qilbaWkrLf+1UBhTLm7IOk7zixLANEBnltLk1aZ00
wjf7TQrg3uCnAJxcrCMKFu51LjQ6dJWWte431kOL5JDUbcFkF+QQeWvpTgKdFhKUbw7OkW9OXdIM
AiyctRur6cP0Nq1jEw55hFP960BZjj6QC59mp8WghrZZoGfNeuhAGqHTd6J2Mw1Wam9cO8n0fWBS
wUbukvZ4Yf3UtUkKRQYzcQaPquEAErJx9qkSRAOicPFadI9+pxD9qEoAXkoBEayaqScDG5Zaqq5w
5tD9giVYt1/H0aiajd/36BniVNTxGkiA7A847aumWYzCHoorz+4dHjyuSazUXZPHV3VTZOnJxvRp
vECPhieDRQP656kdMpsGXuN1IetFNbe/CHKLt3YSSO3Z6fKyWEgalN2qNPUyw5AS02B2yXy+pZsQ
edEypvCrY82oQhtubGSGG8KGyno7tQgQ93HKb8a37MWAkmuFlEWqPtIPrJSWsyJBnOiJkVNTsO5b
Xd4QxtA7C7enyXHd1DUiE9VJ03tCIpRiE6D9UBcPk4EN7mUyVBE+jbZh9jWKrnBAQ6TredTu5ZQ6
guq9N4jmWWaVre5SvvbxqElOOdvUJSjlqCSs+IAo1iGQ9WqKeiyzXaFAIgDN05mzNnqBASU6TLYY
dyLtf4SB9m2IqLeREqXMhWrloQanQzyP/UXV7nXoR5jfyBEae/LBoVeFS5ro5IraTf6jaYdio+ZO
tk89fkH+yBkzgoHnS9TttlHNeTLNRwQ+DKV4Zvon5rWKNZTL9pQmn0e2KAs0IOWhbeU2dxAc/JTU
6jSCFyIIJQo0o9/4k4VsoBrLTVIipzThcS6MIapuk0BTK7z/3iKLq+tYYoNqe+D9XlsWZ2h2yNNG
+8cQ1j0ZI84pqUMCwwJbuwNXZkFexSYHqX/d4TreTYb4NgKFWqWudgR40qy9oqDxTkUL3SbYezHS
ehoF9saMOO4nR6gdTl9JZEcsPkHLP/odorFhhDwXT0myY0PbLQvDvJnQj6/IZje2YJCudDtw5/9c
YASa6q3XjM11VmDbkU4YrS2nkCfLyL8KPFPLMBlvK1cPl1pnN5sBCcgVRY7wKehRexXD+NQYcAJD
UwePxcH84ERZsQULtZm8/NWx7E3WB8HOUsTnRv5SVoPR0J2AQrMzWlHZy9rJR06DNPD68l4qXF6r
NlFtedNDHJt2Kkut7NZyattfalVsaIhmBr89OFnYxTv8+sLGogNw6rocMRZ8HyDcodRCq2uvZmow
SRsJIWH964gwqfuRxqPZ3fkpOLZzQogBVXiqJGIrMcuYr7mpI1NlHbOn6dNYTAF+UV0Lm+5QGbpX
fyeORK9v9DJHxarzRSfrRiKQO+RjK5glTT270xoRu9usp7e9NZI2z3dGYnBkw5lq2xvVZGH5g/zE
AJFjxFqbeKsc+jzZK1Y/CAIUXeu7QRiB/xwwSYdrFM7YrB1yt8i3LTwDxR3eSyV2yFIc0jb5ogjg
IWEYMxKqZhhv5KY4T12Gz+/I6uUGCy9KIFBpZpgipB1Iz6FIBRfSbTr/IY9yjwWXrL4XQIUS35TS
puHKz5vJWQwY5kk0HHrPXlOWyK1dZHSE2Ch7kj6WNBRIC0UQE6clQGE/CuBuwMxyGyVty440W6N5
jL+ypAuSMHwb87vU2ugQ1fiRF2klCI0xRy8jWafP9JuhVcJfelVrcafEIVifLBVF36u8T6clZGsR
HyuD2I6l8FioV0DmW/2s7CLLll4RF82K58LmbfQGi0RGWAwvqm8CRKR5O8nFEI70x6CFWc5NQfBy
vfPjMUYnMWhVqjZBRuzBtg4mPzrWQ4RMDK2HIYZjokDUrSMUHM4qN4GM7T28i/AIaiGaJXJKMg+n
OSuWiIps8JsVxS/0LNhOEhYwJ7ft26oekhB9e1vcSZ+SDyuzno7XEQnUA+Jcu7HuWnTo9U1dZQnz
ZQx/dZUgnosXTOtNefalQPGmaug1K8smqHgXG70RkN1c9ubBrSO8ErmQqKvySkfdTl4lcXD0WxeF
2cPhI6u2jdcZm/yv7PL1/ABcCYpZY4pEvbSRXh0tvA1g8eIoM6cti4WdLFULEWvmhsaYY8Ee2sV2
qExkYiVScwt6C1tQBFWlTua2SNuMGdHDZCKAsUU7zUvqaGO5BokbmdtlBelwlXL0K1pk4GgwTpvO
pmbm+jHihY73/PL4PrQa9dDUcqi7RTfMe4moHiSJIDLVgqU1kLO7Qt/MqLFByGt3hagqH//tyLpQ
hUGXeYvGaJgmWFpkczUUmXyBoKNF+64r3AJAHfkDBSNB2v3K5DPtt1VpiBEb+oCIGS2qmLYBXdx2
a+ZdwmdRJIqAtoQS4KruHZnufaVFD7Gb19ZClKV7X0wkBCyqsqrKLdpl/4UgJzNZNLXZ8/II0s4W
tZzCZ8omyCBH9vTFJktSkzicUCUfcczendYouBm0cphUTVpLl5ClJhpInySs/oxhOTwnpSyZW4zi
moUsWAM/HZGnth9GCLyr3/y8KtJCNn80Hy9bqGzqUxT4xJ27LGP72i5iYM14tKtS++gG39VL50t5
oAkoOVs0Rd6dhyfDkGqKzj4fDT4tPT2RlkC1BkCtuazNMv4ARfbuhMgFKZrASICHzSn8ogyGBp5a
HJF9yMuE+xR6tvEl9a3yg7LJb69Cx9bBeAHx7JI2r1dDKwfhRmcDd2uz02zpBNf+OOnRB1W9311o
Lv8COeEcSFvk7UG0cyAwpFLF5woo0554v2ktxqTe/nOp5HcDgmO1h6KEBBEIJG+vIhXolLFs4jPa
lXDnI0cAapUUJzdzPiqQ/G5AMBxm0BeFCnoQby+FKZ7Net/HZ1uv71AfM00Q77Rgq/eFNu/T/+K+
GHegLPi2qL++vRguZrf2CCY6F0SjXethX32fUBAvxWh+VKj/7YuinoVraX5dl62OIiuyUqiM4qQh
QhbZusNAo/mQyz798z399kIUX+n+MW1Qqn97T5kFuluwM8fSVCiOGprrPAi999X/YojPmgGUTJST
vcuU7oxVwSoglJ2Jm20f3dEZZjG3zIo/LelAfaMHhteUch1tuHnA/FIRnHBQmFPLgHAjkvLCyDDR
SHrR/Z8+NbqsQKst3JrzW7q4SqOikdUUg6ZXD8Mxq4CQ506afSD8ef8dYRmhWmTNtSHezkXJMeto
y+h+557aMtNxLznukk3QHMIK0/hPb+jtpS4qVHqTdUQwje7J7VvjVOmFd01z6iM6228GG1sPBGBz
KZWy7cUH5MHLqKyi908SBsD/Je28luW2tXX9RKxiDredZpAmZUmWbPmGZSswZzA+/fkw96l9Jtms
ZrXO8oWXvWoJDRAYGBjjD081vPxDwJN3p9R9vWzADOh/sgfYbfq6rdx7GXTorAn9qof4N5W5zpMf
QscoXTr2nEI2poSaLN1IsCnAGtcFUqd3MHfMvdBXslBtPhRgBfMX2rvmTuTeuNoX46wi92yjRBAp
eeQLHQpnXyhnDS6Ig+WhE1jQR9xQ3B/FDeAhdM09Yh7bb3mSUlxkYpmA++5kZt1RT4cc+K+qx4+D
NUXf791/XOwoVoEzRXPfcOQ3fXNsJ31IlDRUIz/OHQ1ar0BAI0/H6tftYa63BuVioGWY1jtww9cO
FxQ/VazFDFghYZZ8Q4AR7e6uBFmWwfI6/v+NJYvCb6aUuJmLd9ic+j12sR/BlpqnslWHM9WWcOdT
XW9CWVa2CEmIzkuF++VQHdW+AMB97IvcCL5SGNAu9Fede5st6APILh1tKr7TVTMCXQwDZmye+H0a
t85Zswev+9SAauuPXjrDwLq9fpuT4lMB8bXApayDhRpooWN1BlnEMFARGMf2KLRuz/NE5iKL0jz+
I9TlARTI/0Kqt1w6Xdb7rY6LNujjkccgEJKaoGT1j43qlu87d0jeJ0qk+NiLjlQ/tBwbhtsT3diU
LosKJNaQLeu1bqKFaWJpTnXiQ+nroZToiIcf0TUs/9JCVHJPt0eTe+FqwogIy66H1O5bRXosISpk
GpvENzujvfAKoslpVzAuzDR5tpNOvAuLVn9sPDq+t0fe+KAuWtC0dMhw5X+WSx33cexl8Nv9BNfW
k1fDE+0GfdrZpVuj4DYKpg0sk32Fv7HcMVXzWiCNBfbxL1tN8OLkX8bhzvGWV/x6HfGwseUy0vJc
b5yAUkeAjUDiK7A3P9vCrD4nThgc7YBXV0X919sZcGubkEBx9jzeIkBulsuXO4j2hoMS+1UL8HZy
lf4Cidh7Foihfr79peSXuJobQRipNoD8V6+eArcVDJwD6J5h2104EyEY0peq19WvZeL0p2Tu9xp+
m7OTH4ysypao0uXsBqrxWazEiY9zp3nJeUk+I3avHBrD2ZMG2ToBdDNJ4LGJII9bnYAmhg5FVy3x
u1hkn+2ozt7VQsmfEfxXT71mJZg/BJX33KbOnifX5iyRtZYTpRyyVrMcKYub0L0Tf9Ts9h8D3RyY
A+0scDtE9X2vO765RV1PQ+yZ+EKEW65phEr9hCNb4ruYRByDyqhOEW7Q56LXine2OpvffmPbvBlP
xto3Nx461hS2qHv5+YCbZ+JkP8NOSWFAJckzjav8PTbl+Q6iY2tF0dIGRYjgs5SzXo5pFBkaCoqs
bAbB9C5I0C0/9FFXfAsihG12YudKHp0nEpfE29FWW4eyE92tRE98rWkr8zQWaPrT/Av+gPo8PhRJ
EdFTpBA8CbdzDq2D9wH0kb3MYuWd9X9/BswXCWQBPbmu83g4/XnIRnETDwMVzwJPzx91GlFPQrSF
ii0SYxAbC5umIS2scvjYWHrwRxdX4WNeGcnT2KjzObILSHv37wAdeR+uMQIVXizLr+G67WAHiZr4
k9ZFmHwmQwsnLqVADI6hSx+GQgoG4JJwe9jNTWCSQfH/lcio1cYDmhAEXUcjvLPo9ZSF8XVOAvVc
Z7Zyf6aFohDYcKr9rwjL5QRrV2kCVxA7jJHmUI+FzMmeMHC4PZ+tCEVxi7bta2qyxguIsk1R8JgS
vwQ442Oj3n7O0Cx/r5tD/ml2hPfOCEzxiL1QuAOx3FxJDMekfDMlL2+1kmaTqlVbaImfeql19tq5
Pod6bzyDOal39or8o9aXDIASxASx+EIZylguJRdYF5OGp/48Nj9zj60q2nr+iaKF/o3a3/QQRe70
rXTL/Cc9z3YHI7h5hgzSHyhkALqtVy+uN8EqU8Oa/yVI/YY3wYOi5AJKy5x40VEfqwZOdiz+cnIr
o2s/aD/G3PqGdgKa0m5nfG5Uhe5vZA3zt/s/PGwUaT0JTgtt4+WapNPUUDomRVJLg+Jpo2nzJahm
8a8+TJiGYj7xD12F9pOCd9nOgmztOSg9KncvpmvYey6HRk6o90oVOJxTBoNzjBIMKw9lQp/s1OQq
gl2ob9L41dQUz4AMYZtu52htJR04T+ggubAFpHyz/AGKEUQ8BtrEx+tH+1ADrfgCzyh5weElPLUq
evYe/gzTTla1dUeC5YfDQglRnunlqF6djFTfqsTPChNhI6s0S9m8ipQPPZXyJ6PQlJ3DvXXETGrJ
vKVI+xFrW44YTtGY0tFK/MbQ6vAImbj0TtmooMrqxFm2l+1sLSt+ZDzaJACezGM5XD8Hau5mHldW
1CAAhDr2f+gBgtvxoji6DDgi/EJOyfl6eyNvLiusSUql9AXsV3/VN6cL1kxnx5Al/a4f6afOYZbT
Mqfn+iCJkt3F6LT2y+0ht9aVl6kqq8CkrOt1Ra29nCBxM+RoFB+cKBynU9WE6KGDJUs//sZgFgw1
2fKgW7naNnHozmIqBI97q8m+Wh3owEs5xtl/jZPSQL892DVqlbSDwRD1k+6+WMEsv+HoFahsu6xm
W/KOURK8SnBQCM90ZOejrYXo45rax1htC6Q8dAxCZ4f2D1aR5UEZEZC7/XPk3NaBG1AeNwSoKYoN
qx0ly1SdE+cpvdcu/RbkQvgp7HznSL7j+kY61h+6Lg2Q16Hv+t5yaQLs/IJrBpVcEGIVhFxuKmL4
ckEwS2tqS+EnNAiUHz2thfk+99Z0Sup4/lC5HtLtwE7+EJow3yuxox3USOsgJQx4Xt1eja24CUKa
PhBPMgq18iS82el9iLmVETapj6KEe6FwVUYolob1u65yJ2RRIu+7OebZS1WW9t6+kN99/SUkOxis
hG4A0l7ti7ZBODBDF8IvctCpB6KW+bdwk+5vRVgJjP2pbR+MvovcwzxUAu2Aoh4twL8wqneC2laU
4TVFFQMmCBt1tSeQ0crSdO5SX+sm4H1xQ3/paMYtLeh5ouJ/EWkY/FKUTJ13cr+tkR0adDrPHCLq
urEgmFehEM8kxkdzsN7ARefc4X3wKeuAJhwa0EfHzkK/amf1t+INzGLZ8kRD0zVXd7U5euVkDgo3
h1Vm77URpS5TLepPvR47O++OrTnC5WSLkZgxVX25xxR7jmKgHLQbALdfghFNSopa9hO4X+Vdm0df
k6JXd9Z1e3r/b8xVetZaLrDAqsCQjMrYu2EKP4ElKN4FZZU/3T5BW3cFVUt61jg0gMmXv+TNCcIs
rqtV0AZ+UNaOFC9Jp/mhxqwS/Vy9CLvD0CnNTrazOSakRHjvkN6AxC/HDDwDetJUpf5Q0I4/mGJG
tYkTDnMqNbxz2Tt71/5WnCChlMmVy45Z12hHJe7Q1kSQCO8gFFDzCjScjjTHo66n9rvBiSN8hrgl
T4rX7DXfNvcPGRVlFZltSwHYtysc9aC3ep39o4TNc6kGvp2gsVPa3Ud029rTlO/VOTYfyuhG/O+I
q/UtPCfT3DFJ/UIHP2uSep3aqg7OAMqbZ6cV/Wl2im+5PnoPuujnhzjq9J2QJM/fOji6tH/I7mEE
EZuXk6ZmCxi2YlvpeWE9xJ6KVJcd9Dvlxs3Pakv1VolKoOq4HAWtTWOu8xap1sJJLxa1ffzSbPcU
Kn30vgeyfunF5CKyP4G9vX1uNk/om6FXXxWPRR5QgUYzg+6wcsD3NfpSu2AeD6ojQcS3R9tcTqk+
IA8NAILVF8XMqG/MNsv8CRsR5+D20mmmqodxr7qxNS2AchIpD0oBS4vliiK5SD8glg8zt9LKQ2Jb
owD8q+UUFBoVTPzteW0ORzYuyX42xelV9Kn0ao6T0GWn2nQcsAnI6r8Awba/FDvost/Yk7ztZGta
dmrW9lTZmERKMSuEug5Zvha8/nEuUTf8jSlhRyVhvrRP1mR5mAFtGXpx5gt6GuinR2BjH4wiEp+H
1nHbnQRoK5SSCsKIh8NkO6+h4E34Vlq65F7XZH5XGulnYYrpW2N40d/Is5jusaWE8BtVJh5saERo
EH94q66SjaDQChQu5sy3HAWntCavHnpPgEXMgKYf0SMy/6iDdnq8e1Xxr8OWXRbgXS6O5b7EKTtz
jYJky5yNABlClLVoHoJPO7hKq++8L7YyXAiur49xfLKh1i5HI2LjqKFT/WkydNS73m6fsQLJnuoJ
sU87bPSL0IMcZf2a5bUatT4pZuv8jTRhsbObNr4v/ufSdtKCysk7ZPlLbLxVMyJo5ie9OVZPXROA
KAxyFaxoE8/Gn6Jo2n9uL/XGfYXukCzPw+piW63OZFNAWOjxsgD90rT/4ZcGZwW9rXOu9sYHKF/B
BQC80+9Ego0IR9lS8lU5myoEtuVE26jyMD5Q+cDFPOEnGzkCjOSgu+n59vS2ak9EOLjMFHmk3M4q
t4KE6Chl0eT+2ExmetYajwacrZfZl1mUPJeB9CePCZZ8Ce5iUpI7x/M3hF2N+spLkLX1o40q5I7i
wNZ3ll0zi1NMjrmmXM2NF9S8oHMf8JN2FnUfY7WrlfUDRBr1CTJq9W1nGTaeL/jEyeKfyUP6ioyp
B+jv5TNxigwoOAq0fI9zpU8wHdRBsirUY0oDuIMCAypWZcX+VJW02Jn21l4jVJJ60o/hEljda/SX
gAd5HGvKqvOfcT3/6yrI0ypm73yuwOtf2G57egtyJ61SE8SzZLdeOpXjv7TcaWOamcpA19l3c2P6
1IWqPb+rKN83R4+awgmhor9SWlJo8hUdum2oXBnz19uLv/W1SQcpZcMrpKm/iqHVALHEGjnVozY1
9qEaCtM6WTwPf6IF3It33txZ5c5NsbXUGNghaEymBJVyte2bxsAA27SRslWy/ouezMpTribmizNh
ui3QiHuMoANebk90c1DK9ZSaaTyjo7Ra69GajEaEue/oCAND4FIeVLyPnrRMrR8hLohvA055O5vq
lTm4/sIgHylmUg6BMrpOPjMRZEKxct/AX/Mvir0xgHFn+NrM5fCgGiFq9PF0Bro/HxQzCE82yk5H
WjrVkzaL6Ow2pflQVpD3bi/GZuTBCZLCPik3JZzVJwhKJSZmq7lfIPL6iGmIdwKWN8RHF0zAUdHg
faFGjG9QPIUnU29pgqJjDgM0OJY1euKaigvB7d+0tRN5lvCSJoVAkGb1k6YEjWc9qnOfNrMzHHAU
0JCgjTspQYpgL7dMPxXazkJsnUDZdpCvaf6+rldooowCBD5zX5kq7WI1tf7kAZl5gsJfX0YLzACW
N/axz8dAuloN094G2dqWmKFRBSYZRHpnFQKw4I6Kgq6zb5uITZyGjj7doTcMaATg2ecH3PWsFzbX
sYbhiZYNhW8b8uWBoIJ1gpLWz0nbTL+iEdDUYWzc8kcgwio+qIjQ/rj9geReXe5lTp184chuo07D
cXmCEAhqTLSqY7+r1KE7wpbQviBwa+55hss/Zz0OOT+4QOqqqGKsliRNRvRUZG9N1FTtJv7R4hKs
uvJZyxzoinfPCqYgIEG57Rhste3qufOgK9iAeTPTDk81FuQzYp9xPdydVrBuCEqpRAGSxzVuw6iK
3CxiuuJuCnbTCMr8hLjCnhSdvKZWi6djX22wo6GcAttbfiRFN1pmS3mBBngZA/9yK/cEjCRG0zU2
oq+5UiA8Dl9W0lBVL+3/vb2c1weK2wwPJvm0IT1e4zewxbWAhuFfD9LK+cODuTSfC71Xw78rpcG7
y4Z6/B3XyZirRYi2PQ9KOd3NVkdBhRqkxJfid2Otk+Y6oiMRK0PqOzFuLVlqi4EmfIxHWKNoE4in
2uWw1Jm+k8lchzAuNMAHEkTNGVmnTk4YhyWpCs+6ZtSDI7poMyaErYv/mZUz/Cnqzep+RCiDgnQ1
eXPx2dfIhwJZyEof+eKNmc0/KAfOR6e3+gczMzDerYf479rrvZ3PvDFTwO806Gi0SDGsVdqgKKFd
IfWdELYGjzov6TuaIFkB7dIYvRgqVKbumd9uxAWZj5Ip4ugARnQVf5II6/B0psQyq9CxT13eO+lj
Vhu1cXBzpfvz9kbemiFNDYmmJODhCb88SDXVgDJwcx6XNrY3sHnhN83uqHxxWzH4VNvFnlfrxvzo
QKJ1aFqEV8BdyxFLoBQ29gOZr+lCtZ9modbDWdB+qb6i97Dn3LsxPx5UYMUR6qDcuu7wz2bSWZNu
FL6RzeVJRWPB73O8wUNKWQ8mXYovd68nRXmV9wRQOerTq6iOZFpaIAMNEzaxM/wlDOOQe/r0E6sf
HOgRuN1V5by+WtGGkmIgEt2lk18v1xOneS2J567wIVboyqkagw8Bwh0Yu03Zo9V33jsv05Czvz3P
jVuS8gABmIoEOKF1L4ZaRQR4di58ApD+RYEw919dR9PTb4yCDBZCoCDpr1SVtCbEQAh4vl+OZXmO
jLY/usqwlyZu7BHWDuoO6yfheKsdiXprUZv1WALN4D18MWPwRochthL9MutupF9aHfHsnXvyelDw
rzACUW/iYQIXZfnZjChs4q71Cj8SsfXJiWa0qBEd+DlHgfU5KzvbOt27ljCUePEBEpUw9zVNKSmk
Hq2KU3tn21jyVdDDg14oO32UrWl5JFCg2g2yjTXasAhNM4lsl1FyB2ainsECz8sA9m1DqXjWjctv
zErCOICAyIRj9e2SKcBsEJUA31YG4yUSkDGNctq5Bq6PGH++KW8f3lVAz1dBUigKXTaMrP0hK3Co
CPBACsK+557NdeC2bTxiPOsG2s4WuY6UclhKJyg+w4xZ91orPHqy0fAqHwGV/oMVJtozrXEEAWzb
S5X7twcwI3SicE2mQbQeLEbDO9DDqPYbu//eVXn3MIX369ygJMnOkyfNQ5ZhvTtqqOGT1w+Nn+BR
YBwofdd/Ty2Vv/PtXbGxC0mtPSRHwZ1eq7FNQWGGGQUtX9ehk/WVEz5jnYe9SVX4+IvsQb2vhyMC
U8PXgdkCJlsHkKk0Ed1I58GPyvDbWLvOUVHbj7bVu0eBH+tO6L3OfV/j/WsORl1YOlm/bW/loi5U
tC1GH8sXbJP1QK2OgZqI9Mz17b0v+jzCZius8/o8FN6w14a/PgwES+hT9Pa4WKnoLId3C6D9eBdP
nHAEoAu3+Uto89cQPNWxtoYPRaXWO2f8anm51IA6SpwLBQYeZssROwuPE6P2lJeocaC9jybmQ8ha
RIXL/TZr9z7QX0dzOHagHFjf1X2qqS0ctEpTXuJMVx95oAkoaLGYH7nwbTxYiA87I16dcwrOJHyv
D0HcV9eV2Hjs1DKreXEi5TbbpxH3anEIA9350ajRaO2cjaubm9G4t+WjicmRSy9XkyasAYpCsmf6
qTyYY6d8NLtpD3C4NSeplY/4OQfCXHecx6EJDaJA7A84lZ9Sd9JObu4qz0pWDPcmCUxIUt8471IY
fx1UsshKCrSSE78ux+oZJE92nrRB32mhy229eHEyCkKb8j1H4nNFUSXaB72FFpPfUV75swQwioZr
nFBMFHkYFP8NRZyq2aFFiSV81xnBWB4wjNC9PWW7rYUlj6XZxfIh0yejw5v+U6SoQZiOYOopOQYl
1rp12Z6QebD6l8Szu9/YLMAzyWeJo5QV5a95M5rX9lbnWD2v+QKgta6qZXwSZSHEzu2zNStuBAmg
IxOjJbEcZ2imfAJnA6AmcxLUd7vY/RG7+nzUApRrfmswsCMU4HjarfHTgQg0GB0MBgi0p2rgJfj3
iqn5NOf5tKdRe33cCCKeTrSEVgjkchUuPTUc8yik4N5PFcZNiHngaDB793atXteOqxs4oLwTVhnK
gJ6PsAeFHmheezC6rEa8uuUl36Gmxx90G2fw21fsxrzgIUglecqrkARk0H6zM/IKyRTqY7lPt0Ly
gDCqVy4iL9EAuz3QdfQHsUKJDBIJoRWyzHKgPimCyGqoXTb49tQHtdJy5YBsU4k/YF/FWKTWss5x
e9CrS4715IzxvXioMs3VKbNnXqlxnYd+WJqKH6uKelHQ2EL5pcE1sGq/6W1k7GSZGxOl16TLMEal
+qpNltAiSWKQvz7uwfFZ4Cb7rfTq4RM3R3JSApQfdyZ5fejYkdJThIYrCOi19UDllt44YtvjpyO1
j5NXOu13RQ2nPxtlQh3m9opez45eCB0YF+ge8HdndQ7qUjUjG9ycn4+KUh51vVGlPfik1GjwOBGS
VFZe73lwXH9G5AtAxEiYN++stYBG4pmZbeci873ZCp7RbkYiLJtMgd+6ZxxEMoaIoXWxtnNXXJ8N
E0VezjuNPjKkNfgJFbMOiTHaDt6A4bDiJcAzR6e53L2iIELBQZIC0rVbq+PaBXC82aGDmTrzT2FE
8a+sKLqvrlnUgFFpoX++Pd5qu9Aj5kmHqqNEAcM4X5/4GTRkq+j4ZxJTg6Mm+3cuykqnSDh7Ktur
BZRDsSN12lfAXqXX+vLMq4Cn1Mq1p5cCdfbPDaZbVFTneCfv2hqFRgxeOvxiym2rQy5mdKIKMY0v
qtlSL+H+OSemke1sfFPG3jeZg5yMPNBUicGmQAZd3aFWMIxNGVnTi+TzpEdDS2r9jAcxUo5xzVk5
eX3rjEendqZfodCr8gDUxX4f8jg0/AFdxm94jjqfSlVgGdoWuaEfbCHNCU27jZUzc1CVQwgiDFfp
HDjs06AiMYaFWKKIl7bnhBzLIa+zC91nc3jQJzyvLmoW5PaHrhnq/qSbkfcTjzBzov0y8PQ7TKYT
hu8T22kjvELdtjh7uE0Nx1BtVFbK5PH2qAK7mZ4Kr86/pGnkzAf8fI3xvj3+unZA+cn6qXBxpFaf
aNa1CpEmV32pu6J9CrLKO+Moitaal9SoqtX6fYQgOR5Fc+A9tGR466+rMlqeKqaSD9qLMdTmUTMq
6yzBjYduNpK9fXG9LVxNJ93h1qZJvE556Ez09hTM2ouaCnHoQlAPcxvu3Z5ygVabzwU0TreRLYi4
7GoBTQd1urQZjRcsTBQUFpsxuAwOpsKhluJdPnW/RKLZ5WXCuHrnnbpxvFhImWA5gJeu2v6GMvR5
PGbjS20V+alQivCjqmfOzg5ZhXi+GGVNMFcU7miGUIpchgoD/Ux7RPjkBaWtP+0YEa3RVQ91Ef0M
kZU5TMHey+Z6WqbOyaNFKAEUtHCXAypFN9hNoWgvCbKBj21SfJnMao8StznIq6AHRRKZ1i0H8cq2
E4ld6y+hAMLfhVp0IV7Mp3sjOrVxnQouFSaPTtoqaxRZJQyF3vkLIIigvPTV3FoHwNXUx1Gj3WUT
bnwqimiQ4lEfBpi7npTjiDqYgt58GSNP+9ahXPhkQIt/BrEQvtRQ83FFnJKdu/j61uLBRlblQl0B
ZLWW61IsDV/2oDFfeBQrP0y3Cb7MQwzBC/+U+r4snL0IqJvTZkrXHjpVq8qMNUxa3CSu+YJIGNrm
ipWezCqCXYYEIHbnyt41ucqp/mc82YCTWgrUReQuepODp7k9hAEFmZckSIfTGFj50RlbNCTLvjsg
LTl+vL1frj+gzIhf/T5oPdJ4XI4XlzHEQbQyXsiFnf4YTEYlnhzFLbCo9lqnftfC0wGsn+WptZOr
Xscx7C01rgGSSCDsa9ilUEnxhlmzXmIkSY/BqAb/AYQGLAVO6mFswumTCZvxOGr9nojYxiJLVCnQ
XCoAsESN5aQTOtrh5KIVRD91wCg3wO2esjNqskjhFQWGr7cX+Xo8qiZEaotGhLwdVpsIQnZdQYSl
2uWExQEKefqQznF0NOIs7Q91P/W/bg94HWsYD81zHsIAaHkKLCc4eXOE37JQXlh98yBEgS6IW++1
H9YQTzYrw0ChkhOj73GlUzTOZuqktvJiKZZfmOl8avvq38FSf1nCCA9uLPA5dduTo04fBs16dJNx
3NlEcn8uL0N+AtQVDimzJe4tZwpuHMAnmY3fmTbG0faI+fnntOQxgHSk52LgW6ErkD+g7R0FPztN
QzXSURFT3Im71+eI1x2NGN5cPGvpoi9/x2zqdZTGaeh7deAdpqarNPr0bfWvXUHArRKYi2Y01ntF
luvpS8dDHl9UKnkUreX1e8cbaZTmsV/ak/0IOaCdzmaVV+qhjXR7Qt1Stf819MmyDtVsiC+FVps/
791rtDIorBqyEcVlvbpxHKdRnXgAnhYhMvXSplpytop62NnR10eIWpIs/WOzxIZbY6yS0QnSDLyw
Xyi6ehiS4ZnekXvwsH8GR7BXK7g+P4xGfQw4BAY6ZI3Lr0mwEnUSitzHSqf4lhqFeXa9ZHi8vXKv
r5Hl5pXDsHiI5KHyta67R2iJm7OulH6M0bKtH2pWLz00DYXRh67T4p9lYap4YhdDhfyogij68Byi
iDGc3AK1SrtSe+do5zgmfUbmzfsR0iXRDpoH/PiYtGpdnibNC40nIo6T7HA3tpaIajO3L20D2TpY
LlGedE5ZdF7u4+1tH2n+K0enROH39hJdX/UAnKSTIoQj8MZXxcoRh5rJCwrfwa8MX0/XPg1BZh8r
YNCX20NdTYiinip5NuBl5dNulZ91wWxXhROUvtC8GNP3SDm6CMXuNFOv4gSjcFbYU7yB6P+t4lUZ
JF2hZUPFgc3jS93gzB01k60cggCznQNg+P7S2Xq0s9U2Jif1LMiXoGszzdWGNowhs1EyqX1hi/nY
Kh2sW1Mbz3cvIe8r3sP441K1XJcss3yM0wkTBH8ItP4oWhHy7Kzi0+1RrvYEInUyytIJ5D7FN2W5
81B3t+I6HpgLEsCP82QnLxmpzYnKz17T8XooBJJec014utDeVss2zljB9N5c+fPQ2g9tZzqnPrSh
LSrR3RcICRDUE+gZVO8kAm45KyoxqYG6b+132qj/xbdJUUHBevCc1NMYH+qhC5C9mfV781s5LP5d
2Ea+IglXM1RFUuhR1dR+ohsQ6sSUIOMezN/w9s4vXp4pd7KVYHUyIKAFUmneWlfF81jUshJR1L7q
ZtWjC0r7IUpTce5S58623+tQLKbEftIxpmq4XNLR0jozazSGirXqUU2Q6mxjszun1IbeJUi5fry9
Ma8PGZoqJENU7njhYf+yHM90qsRTAqP2gSfb5zK3ikuuKXeCTP9nVlQIOQJA/imhLEex6s6Ms96r
fSRI1VPoavkhG+z5YulTtZO3bk6IMiRtMmxsIbMth3K01B7E7Nb+bGnBvyCthj9aMc07Mf46JLJs
b0ZZfSZaXngnIL3kQxOxjrHtiPFoJHqDLwa41h/4sX/v7D758hsfC1V6Gav4ZOuHXe0Ulgaxu/Hn
0A2fB6m4bmBocf8Kst0BsfCORGNhbeNsmSJQosZu/A5pX45ygp1KFE93R0QyEgltltJj0A5Xd3GA
GH/duGz0NkjSo4l8rO/W4fjsYE/wx+1l24iIOInTQJO8Y66I1R4HuBhCXJtrP+y98HPWzOrTpEXv
winud66szZGoKQCHldjbdSk3pmxnFcKpUe9Uu5PbuvFBixL3OMX0F25PamOfS08s4i5oGQnfXu5z
0hhh9HnS+GIMlWNe6cVFD41PvzEIlUhZTaD7us5gc9Xu7DYqGl+TL3uRz8NBTNreYbrKk193Aqmv
ZItQhFzF86ZHZ7/qejYcJ/WprtD5rycsTEjW6qcwL/bcp7e+ki6BMjKLxSdXHu439QonpqrldROz
ioMxIQ+cOuVSKLH40PVW2e3sia0PBXIQNJoUEaFgtxzNgGoa5NPcQP82qoc4VDEftvD+uf2ltuf0
v6OssWGBBzUNjdXGb+O4OVHmL451gjdNGYU/b4+0NR86CCQxJGYGGIDlfOAgipnCZOM3Stw/JcNs
HsN2DM6/MQovRD4S2+8K8hzqRYkQodf4FdJ2p0abvms5rhK/MYgUy6EbQsa+ztTjph6UcEhbP9Aj
nIUHMTxEk3V/kk7yzM3HxwEheIX9RXnQ9Tq3bH0AE+4/mtFb3pOJUaf+8BuzgQArOW7c5etHLVZU
wp6DvEUptpnng5eOqn1oiqLek07d3AHAal85ZTRD5F58c36EZwkIXTHLlk/TiaeBc8Cg7O73LDFb
QhYA2SOOxZ23HCXrrDHuTaTl8LoyzkHVYh7lAMW4e9F4o0lRHaSo4DHoq1F6sNFWYyNgl/XaMUli
5WRU3f0RjmQEPIl015N/X40S9omNhagFawArij/0OFa/w4QzPoazSJ9GgtC/t2cl86nFI52yEvOh
z0e5i6r66nJ1i750Rhcw9uxUavdYRqJWPg/R1M0vwTCV9UsxBoF9iR3cuh9pRIvw7hSdyiGVYLTN
eIIAnV4u65Cz5KPZV37atJRoozDUflYZrpJH2GHK3wgMdXsR8PoW4dXDiFIvmT2zTihML8ErazI5
ZmQw3bEoFDO/gGOYHwwLM5SDo+f5Xjn4ekypeyVB21RuyJRWJ0HtIIomwOT8cFKH6OSpWW3/lc1G
H35RzEYx/q3SJNwpYsg/c/ltl2PK3/Tm9IXt0I/UfIUvOlV/n1IcO9lRLv6eUnLQ29vo+qDLcEKo
p+MurZlXX9F159ZU0Hj0YWwpp7EBRZ3VYbVzQW4tIlsVLXdqZdR8VhOKe030alt3/mSkX3Oz7Q5Y
aL3vZv2pS8q95HZr9aTbLT1u6Mf6+rlfltqcUtLtfIzm2mcExf4D2Tw9uDPG5LcX72okGb3Y0XAQ
aGtxxSy/k2JQ+avEKHy3rJRTgloohCSjPcTz1OwMdfWdiFvcyKClTdKZK+5FPtVlbOPz7AcFql9p
4nWnRFR7B2xjQmSBAMCBWUn09Cogt/XYazHGZiifxLV+CEX8Y0yDHMNzC/vxuxeP6rgNYIGzTKNz
tSdMHLPrwdV7QEh2CUu9gquKBZKnVcca58q9qV3Fy1dEPeg4XiMyfqziJXmT1bS5Ofi6O3ANdEAN
iyNuGXbziBuZRdt4avHRolXXf6158nU7icj10pKISjVO7iGKXVfY0Qn3Dj6x6ttZFp97Si3HVgu6
h2G29vQWrl6uVIjZmBD1ONv0XVfJNuCmOaqH3ADli8koXnQlrxM3uWDNbPp61jj/ZUYQ39v9pGFG
bOZOktLPPJ2XZ8ENx5pObuP4nQs34oEOUGg9oMmuYePbK9Oe8tL1eaDqivwye4duGT3Q5XDj0PVp
KEoXcnOvHkWk2QdV342O1x9Nmp7QhIcjx9lbP1sUA30zz0hmP4uglp8aV7A7HdG6Bc6PCIftHHJ5
vBZxH2FY+lY046AUSLLuclKVlkiDhsnwsSI3T1EJ5Mme3OaiW6OKq3StH9supp9MEfixrfW9u+Bq
3yA6+KqfTTOQKLOWt7EjMBx558w+Im9NeHGHhiFaoxXZO9pcjYWxKI6U2E7iN3O5HQyuTidDAxoB
m0LtmWeUsZy5qUX4awalhkq5W1WXpDci7eJVUaSfOan9eOLatdyjFY3ZfK6U1rxTbEcipkDSsfrg
rqUzzOrBWNtkUaXWm34y4z5npZ77hxaRS0VDq33Gi3WvyXL1qYGdgcnhrcBfdEJXkVZ0uRfPs23B
kVKaR10JUvvJKq2MNiV35DktYoz7htoBGmEKHeczk5eycb696leHSP4IaSou2VoOqfFy1RVQEvmU
pRYFBoR3CEnZ81xY+k5v4eoQQQFAPpr3CjVWHVjmcpS8rWa3dxFHGyKtfB4mJz1V1P1PnbVrQ785
lGy3gsQgyHqrA0SnhEeL5ga+5Qlzugg8ZPJjiPXgfDQ79GAP964fksJUqfmLNJgS8nJmjlE7+dgL
xx+9KjzYIVLLdRxXO4++q+RJitvx2ANZShUFavJylEr3aDalruP31Ok+OG6jf3cAsjxVA97kXl6o
/9ye1fUisil4LYO7ZCH5cMvxsl4xZtG5nh9NbgoNBTmEIw3d7KON7Nq9EY/biaK77NZLLv/ai6TR
rQybzzbw4dIXqKwrU3NSqqY6q61pYReKxS9QScXN9bOmRHaG+L0576zvxnxpPtHxlLLvsnmznG9S
WS79FDZNieb7Y6l13SnOS/fcO9308fbSvnLHFxHeIPulZs3tTNsZTPRyLNvIJNtiSD80gVaLQ4T/
cfWQ8OGND6lad83Zjgm4J+wU8UxpyBTERW2axnyo+mlSHomIGW8BK2xhYgzSHzQxomT6gsZL0VyU
JB6Cg14IO33XzEbTn9zYs341bW2Vh9LqtQkj2Szv+4NdV4hQR6lndF+bKTYZBUH05pR0WSdOU5aU
CDRNnCbzkIYNtEpYXkXwZ2qawfB/KDuz5riRZEv/lbZ6x73Yl7FbbTbIjaREIkltVXqBSSpVYN/3
Xz8f2D3TSiAtMXyrMkkMRiAW9+PnHL+T49wWbsWFIrm9YtanEYDa32ErpGunWG8GT0kbs3/2HdP3
76MWutx7pZfK6lERZVXta6fAT2PIQl27z1Qjj+gyqjcpBLpET7+gbxunY6VX/rAbo2lIP7YW4txT
JWQhDpHa1NNeNsiLXDsxh2/4u2TRTtY4EIcwTTEILCKEuwc7FYPt9vaklc9xrXa0ea5MQ7rDVdjv
dpyzXhxZV1k/TDF2Pc9tRumudpVx7J2jHFp19SVoY2y73YRsTMNCpCwb3aukvvyz5Xt1n6KustOv
g9q26VkKK3BgUYjY/ziUdEijqbw/BP6DrYVZe/YHVR5fHC2vRzgpoSLup75SCrfAnqo4QXAyiH+J
PM1niLN2fnd7063vD7BdsDx42xQmiWUu9xzc05pOgWnsEW5qX/uynD4HGk0WtMJOj5JcZBuR4Pot
J3ulwEXPRWozeIBejpcNyoQRU1d4eZ8Y7xRe7G7vY2/+BfA5eOip1D5Cvep+1oMybCTO6wiG4hMp
Ge3Dea2QVVwO7Wt6PXbSfP+bibqn01H+sZIx5z1krUTbHb3OHAPMOer+uL3E64cU6Jzp4rjF1tGW
ujosIsKKPkiRJ5VRT1vksdfdwC7NbCOJWH9KCg+4ueJgTyGPCvDl/Mo81uWWR83r44Yz2OVq8neC
XvgzhwOaUZUoRnG4PbX17ciQzIjpgWxCXr8cUgtUGryVWuxJ8ZSrR5V268khQzHcvcc2YrI3Nut6
JcmCcIycfdJmOu/i8QlzMBxbxjshxd36kHSjcvTTt0riifagAUCimSNO/sNZHIls6MWEGNJ/ijW9
ORVQJ1/yduruZCzxDjEUifbNkQID8sFmQ5G5ULAIL1U90iOaxvhPqOrUkxPR3oJmUW/s0ThPC7Ul
JA4es1dnrstvlYJQZaYZRp7DKfO0KTB3liSsjU80n9/LN8wmb5+dSlGZzd21LkeJE5HSSFgvvQwF
a3dXZAkmtJh4TDT5GTUrP40YfTQPvYL47DRRXdpgzq+3COOTI8wcCKotS2PqzgoJmHKt8AKaXBxq
2mK6hSrqjX2/HgXnENTHYJvsRVLNy1mmRp0WSZv0HsBi+1ykeneIAnWran5llHkSrCd0PyhX85//
gvQlQp1ADcze09VsfMDr2ndTgJmNL3ZtFMzt5/RqHmRJafVjQHzTSAbvld5ZplL4cyiKacsqaX1V
gDlwVxAyssexK7+cTAZlDEVQN3hRlb0LfMnaxY2IaJ2DqOb2pfTa/fFyD87UbjJyUhfYwUs0Zwr1
Uqu0aPTo4jplMPFF8FKaIw21rWRSs32n9pN9LmpRyQfiD6M8D7HZKG6PVKX/JlIJ/Kzsp0y4kdFK
9sHwrf690QvJ+MsJaAazsZmurMysMSLmQzbM77u41SQrEQpRz+gRAM1IZCLfDUrTerZFNHN7adZP
BP5/xJccDE4ohYjLjyA0uWsnZHUeEW1XuTW64bss6Lu/csqvHyWzr+rj7RGvTY6Ih/QOCyEeiUUW
pPlx1cdGNHld3HYPyBXT3Qi+uLcnS9lYxysb2SGLnLX52OzAoLmcnF/FktCbOPXkUVbuGjEFOwSv
8cYSrqMIIgjuUJzvQUJJvS5HsUJZmyTEtF5bdu2dGunFZxSTxkECF3Qd3Cz3SduOG+WUa1ODgj1b
pmNXtEpdZ0d4MTgNgxYI8YswS3cqGOnWwbnysWBigGhhnMJjvoxURNW1kRRlmRcWwAkOhYwTXKRs
18tafNbHqfjaYgSQuojG+pNf9Q+DrPdf9UgkDwl9Gt9RPa8OIofmZurplrvFag0AK2dz5Zkzghjv
1WTxl9sQa+VRHa1W8bo0AyQw7NqVJUu9v71f16PMEDrUUNg9YJbLE0JVDoGZoBFvMMLZncJYOdjw
7je26tKpkqMHhE4YOuuRZibqYhdF5Lx5rDbtU6Kmo+k6OpHpTywe2vq9mIxSfsxaUto7StIjkrzJ
sotTItmT/VCKTKg7v42i5kAn9mlwB7PvgE+mMd0ydltth9lVibibXQ7oCPvzcqubCkXCtqraJ1VS
SzcKNXh2mPq4khqrG1tvveyzzACIDe4/WPESLIFFQAKGjvuJSkq166wgP2lR7Ozf+nHnI8sI8yCz
mc3lhBLMhulbXnZPg17DMXHU4AR6mr41nJsVxjMvB6YxcOGyObGsx7UCl15+miRTeci7ON3L7Sht
bKHVVf46CmoQcEK6Uy65zCWaNnjyFaOQxLhtZHxvtekuL2k8Y/piq2HreisAYrERqE/MRbolTGf0
Eclnoilg3Y4fulqMHMSoSwHSnWhfbn+lq2PNtfK5LxVtTRZnI/drJJzYXT5JWYS7eBXou1zi3XBM
AN/bQ623HdOaW+rgWgaNdZlQ0C8vaTFhUJ76Rpg7RRb+PpzKrSrx6sngU8H9RUCMAwmX+OLVneKk
b9SJxaOnXL7v22wEn2mlD42GdKfS8uKomOGWCOzq1EBu5TkTXGe7g2kHNdCh8jSNY33UMjDBIG63
ILqroxBSoCGB38w7f3milLYRdZDrylOgmemurbPyndaKrcYW10eBQoM5+SzaWODhZjOMQwmfk75W
jbHzo6i8l6R6S2F1dRR03txCCChW7MrYCLDoHG32XWXh3x9xL5eNtEUFuboZ0G/N0hdS5iUZMR3j
zOxInJ7oIjXt1DT0TNn/mOTaxygvHrvMf1urTl4aNt9/xlvC+IEcGfTH4QtFRfM1E7Q6aR1R7I2s
3WKDr6oW80gkXtS8QZJWrXlq7JNbfZSUJ62nGWen2nehyO6sACMQrZw+lVP+1W/9Z/o9vNFB4nWO
rCZKWPABqprzl/0lNKiTymiikP2BEYJ/UttuhGPsZHcJGNNb41kmOdOrINeQXgCAXw4VN2yLaWKT
BK2j7miUbbu5o4FG9s1WHnNtP3LhQgTnGSEiWdyDMoBzTblWpa2nQ1dCJ5UeTFTUp9tX4LXb1gSK
m2lwwH9LalI46K0xVqX6VPmWfaANz08fesTeFvFWkX3ZUI3PBCMIYJu6LpQSihaXa4eYoy78Np+e
Mi0O8C8d4B6NhbpLcis79bSz8NopGB7bTumOhdL4R/DO4i5rRA8Mam05Ka2XF5I4cSR2HERjiLQu
f5s000ZDn/TpaTDEuMsSB7PtKdPeHNiQiMLBmjk71G+XjtPUfiqBzaj6lLGse9F0X42h3LInWE+F
a5H9iOkOBYSVCyYl3xgUVxufhFRIR0V09EGzG31jp6wiDqxL4GJQ7p4F5zzOlwvm+0GrBE5gPYWl
+X60jccOKacbYN9F+Xlrs6ymZFBtwZYahSScICgZl4M5A3aiXVQbT1hq6fs+1Wl7k2pblpvXRkFW
OVMMqe7wjS5HgfjbRc7QGU9GZZSuqXbOUY/bLX301VFAZdGtQkeA4XE5im1XkHHQCTwhcw8RDUsa
He6F/+H2Qb4yyuxNMT+S2AJQMLscpYB2oU+IRJ+Elk97GsErh66Rhv3tUVbXBSU5tDDY9M587VUI
PYxOUw9SZOOQVTcfyoSqUajFzQ98UdqNo3NtKLydEGjyeWaK5uWE7BBD54pf5Cltu8zNJ7U7WTpF
xtCJqrdWoZkVhKa5AyoxEdnv5VDgoglOUimVRikO9vRfxXtExp+8TqctWtiVz0TDo1kVSn2dbbcY
KszzJpVqippCpuFr6yvto2I341tf/XlCqIcAyUl0qNReTqgKwPtCLWRCjv5nSFvoe611sB2wh7ei
h7NxA8wkWsgRa2JwcDlQ1uDjEopUeBpuQwe7UH/kmNJtZFQI8fgxF5AemQBIPLkbeN5agSVnxFKq
2dpPfVWN+b5QbXEu6VM37FpqZTo0ZzW3PB7TMtkHY9yLz+GYD/azRY9I9UFQSui/JKEcZ4cxKzFX
Mwkfix1FRvWpqOLO/6L0fTG5gdZQAM0VqTNcNepM7b4wJLtyaRSAVMVtzHqgYTKew9mJxqdxvU+d
cUzc3JaFtFfpkTPsYpOI+Og3SW26ihr1+iGXh147pk7flEdHqfv0JOiOODy0nW2WJ8fy02OInZg1
utRPBvVlTPOp/wOyGwVWsxzsBxEHenmHCasT3PdOnP+dcAZ/EsBqynHqI1u8d7JAD4+zwXzbuIM+
yeG+L+CzvAwDcfuzH+tBcBp7pQKjkcKxeq/2tkG7A1BZ2sQqWTK4Wu07X/O0ZcMToDoykn86QLhh
nqUfzAAC6G4odDV2c8yCs/c85UN1LPVoepGT2vozVvok57dNimA/TJL+1dYBDw72mE3qB7PTjOYu
pCGuukP6Jaku7hAl5saWX5jqwYTBUPxVp238DFNEUbABIfQ6Zo1Bq9y0ooOWFyn4nD2MVdH3p6Gm
3dIxjpCF3/lkhxhAYIzWPfeh0v0pgfLCleEtNJKdE0i+/hP4Ucg7cxqS8W8atVnqLqIVSbPLhrSo
d4kZ+dbLRIjlHMtOL7pdlnZTdzKUzIjuGtMakOOn+dhLjzyJ6Bn1ShfnnCUKvztW78cHGdQsOJZ2
rP0RGJmu7RD3JcXB6ePUepbjMUHt3fnBi+glJ9kVZl1I2C7JZbnvrKiX2Rhtp+77IQjoJYp2W38X
x12sPKS9P4YkiqMTnRtUyuOdXmXx5PIxJMrwtVXauxSB/7ij2B8Ff0+jaOydI6r0hy/q7MUUdB1z
DWKteleIPnppR22QPyZTqz2O8pDQ+Zidpjj4kZlytBszQ8r3tFPNp/umkdNmb9YAJM/GpCfRvgl0
KfQUPZGiU0RuKU6wRMzgMEm5rR7GoGlhZcyf4UtZKLV6BCBQjZ0cRX1xHPKokE9wRFp1p8RWULoU
vJ3hRH0oGt0gTKavmPiZ3dzyg/Pk6qWvJ/sQn5mvnUK3on0NJ6JwEe0P6t7WSsXYF7SENw5VU8vm
T0UpU3kXaJUaw89w1HOpyaF5VuS8zmMXRVb9R8y5VXamEQsV9liiNMe81uUft1/G9cXO9QJTjNIy
6rkVPtmWIgRcVaik99kL3V6DTxLOmy9vHIRXHBBdAWCyKDstKTHUl9uwi6fM62RKyVWN07qlSv3u
9iirl9cEUZpd8ZEqwxVdAhZKL/d9IuWVJ4Cwjo1ThHdGKKmfqwZL39tDrVZtDlZoYQGJafbEWPbm
o/OIEah1XXlG0Zh3QdenO61TtP0bR6FYR/ETTSOp28yhvHylkP37lAO6xoudzjb2ad/L74zBGd7Y
9hsFEUpoUGo+ErQKINPLcdRaG8YCnRcmkUgZizjoUheCYvSJOoJ+GGDjHIXZZmJjenPidPk6Uu/C
fAe64NzKZ6m2SMJg8JueyLy0Ov/esr5HSk8HMVEjgI0zKvJBY7pq1Upv1ujAD0SKTfEao2K8eBbz
FTKWSVNhmk9ZoQwnfW6Zhu/Qh9sfbz07ojIS09cQ3YAleLmolTZp6ezY9aTZvnQ0JV17F1GL2xuF
rR+TWH2XhBi3OHWvvTm2IR4kNcR1kgCBOOdyYK0teVm0xnnqS9ZPwLh6V9MQbSP2XKdVUM7JdMh2
yKtWnf7IQcqyNyXnqWr96NmJreio6IX0pQkoW+MRMH26vZyr8eYTN9d78TwgmlpWlbOGEjDN4Cuv
BBN4QN1Rob4l40eGcaQJwF+3R1ufbwh84PncIuSmZD+Xa1hKji8nfdR6Tt6PePOZuSsLuTzcHmVd
T5mRTvxmUd7O5idLhi6CSqsVXFveKKVZ7ypSRgOtshAIzf1IUVs3tjU7ONRx2qZ/Kc44+7jGkg+l
Lu7z+n2WxPlwTEqE44+xlRitS0d3f6uKt75W+SWB0XkZZ6rVUqOpFPzgwHd6j9tXJmqpon1EKOwG
7bDVN/bKUCR4VJeI/ln7ZdlVCHZsMMitlxpjt8eXLv6Ea6b2rsildqM2eXUoEGZYi1QMkfpffmEp
KEenD/TWq0IxWDsuOiAdQ4iWWFGuSvO48annO+XisgNEmYtzc6MYkg99/n1+AfvGImlkdbR6r+Er
ph7STYn2WFNi4Ahp09ptV7f8s/vMqCzVzbVOLj/ZOj17YTcWkYX9txKKOzqiUzHplSDcwmJWmQq/
HqRt3gG24dxu9vLXs3upaeDld54lKeFO6yPiVspo70PVoeRklMgzB2mrwnDllAFIogJCcg6wps6/
1C9rEmi4fIwUXj0eiDZw6XhjnH3WZGPt1596PsvsqFnGuM7IxwTfzTidBk9tKQnvNCmfPNqwOuG+
HSddbIQGV0b7l+rFmunGK7hwTMNJATubPASS410YtpBY/TB8jxbo++09tf5ms1ISmHXOljGlWrww
Tk5j23T0B4/bSnrGq1EY92Dm6j5LbS09YgdTjrsk7qtg9+aBKbaDInN1vfrZXn63xBJQTmCqesAP
xR5IXXIDRer3rezknlKWyV0/x/O3B10/ANDMCLoAy+fX21pcydaEKXfeidHLktF5CbtJvMskw8Gu
L+ze12mMo/ztAa98SMBJEnSuCPq8Lt1TFb2tyQwzBmTxH4UV4WlSatEn32/C0+2h1geBBxuckg8J
1u8s65Rm5ivaZKWjV8t28E6NYlwI03CrU8K1FSQiQC+Mm+kaast1TShkZ6On+8H42TLCei8UIznJ
beTvWxyyN0htVxaQ9pF4iKmcBHbqIhBpJrPGRiKTPSVxTHqyFi0vNc3somrYapxzZQEZCpub2U99
pgxe7kha8XR5WJeyp4neP2Bprt/pWvRmRBQgh9MGVEnNkLtyMSEtTZIgw/DaM/pGv497Z3wEy9ny
ebgyFzz+wFu5iGEGLau7fVbXlKcrxast2BJx0gwoS4d0f3vLvXZCu3yQmAHoLgawXPwUDy+XrLdC
IdmWL3sdNUNt7xca5Lkc4AUTwXyQv0uDDaW9gXX8PFZB6Ryh/tdCgBoVknM3VrIa71TfGT6P1jBO
39Q+S6xDJlutsaM9aG97lZrJyU42oRg+xH5V/bD80Gwe8jLs7E/kooWMt1hIpVIzgiA6jkEnvbE9
POkZ1Yu5TTNsOpZzyZxocGdLuqxUPD0NrSfiOXz94yKcWYmK8uX2gl45XbPYkSNMXgiqt9gcQ5Vy
iUSy4iW5jG5bMWDFumjrtDNAcVUfqiRSzY0gfL1VeBMpLIOGzT3ollVSu8G+bBgy+sZIsXpS7RAe
06TXG1tl/s0vdwpoNjJqlnGW66qLmcWq0mUxJg2eY+bd98SouyMbV3vJJnCtcajMLzp9ve+VUdY3
uO/rG4TMFCIpiTY+FNwjl3u09TUoQwF7FBON4n1SjcrnNobh34+AmLc/35WlZCjqwGAUyJ+WdEYe
nEaqc4bytaR/1NgqD6HaWhs8rfWTTUQAMoGilAsEH7DLCVkNntW0gdc8gN9qnxm9cUyHzH4c1Ep8
iEMz+cuhd/zxrVPDkRtXNTisKD+h/l4OitNyUuWZqnlUYZydWcXhZ9sJjDcH1DMTiq+EJTxl9GWH
tLGI9DGndZRHU8fwPZ15Oep2bz6apbXF/V1vC2AXSKdckgTV/PflhNLBcgqJIqjnyMH3anKae7kt
xmMf1Fv1vCu3JG50EKapT2FXyIV5OVRgAjDrpWZ40NNjiZ7GCPyiQxxh/HSv6PR73Id6X6A+oqmS
8mAG01TvS7PMPdkp7eqghkMxfgnDwcGptNPnCtegy9GdsLrwXI6xGPdjJZV/0fNZhM8WPBFxp2Kx
kR7MTA4DJEo2DZ+VNg0dF85K6SN/SupxK9SZF+zyhHPA0eHhEcceIMG+nCX+7Jnf27nmVXX4d96U
2s7S2/vCRwCkhvW3sQvux7iip5m0EcKuTx0iHopyVPJxsiGBvBzYTOqpB/VWPc3JzfeTLknfEqNS
Ng7AKw9vMT8q7TwCeLIwzhKu63BkqSa7MjwkUfYO/N94Smyz3YuoaZ4Vq649GRff02i0+W4Y++JM
24Fwn5vNVp+49c4leoUZMcuhKUcq8/3wS8ZDEteG2BDYnkXbCRe0UtpVQ5mD3k/x4a2nflb+zYeR
B3B227ocqjFzkfrU0jxdssODRnMLqiKURm6PcmVCUIrJGYEOadix5N6OU1wUkp0YhERg4KkRilOn
TnTEDtg7t4daP0PWXMUncJ0R0VU9GnO32GmL2vAUYUn7UbTNJ1OJu52obJAPxQ5QBA7KGO0HLSk2
9F/rfcrYgORc3OxWoKjLxewTuQhllbGjMHT2U6glJDtquPEGXV1M+hkgvAUSx6v6chSrS+hYU3eG
F05FexI07X0fkIgdaUa/lQusTzwTsmYi+NyqAebY5VBlJQ20VJUNb4SSiXcob8SLE6b1l4Btu481
Lf0rqaL2Dx+MU7hCmM6Wg+m1yc4Netk1lB1W74Ue6kHH3jG8AqXDh0EKuke8FsUXMzW2sMor558n
F7M+NihM7FWvkrzSsarwVdPD0Kez7vypkyw3Lk0HdaQVRdYud4L+c16HVUrwOiTdSXbqsHw0K4WO
UyWErGwj47u2/gTMvGJk8MSpiw2lx6OFA2hlerqoR7DFJKXsOn4s6vKg56bh1r7yvXbEUcmTNxv9
wpVHNwltRAGGgpl/+eknWp70c4caj9DZ3nWh7MNIF9UprJp2Y5bXvvHsu8IbyvKjArgcqqZwAjwc
WF6XDaoLp8n0pMbEoyT29Zfbt8OapsW0MK5hQxGBgPYsxmp6erKXorfYT00n7ZG+9T+jpMSlMZXS
6blX6nF0ralNvLGPw2GPytaPj03etC91lJrDSYvVYAspmQe9fHjmlJ7ACxQBCHHJo+oy0dRlHthe
L1f6U96l3eMAm+zj7blfGYUcBwNH/FDnFlGLL2qGokBD0jqe1bcDnJOszr92hjluXMBXvuasY0AI
RZbNx1rQjsw8sNpJSm1elDSGdjSOL72h9EclMPWNGc0Bx2LduAbnJSNGxkh58U5akT5ZbSfbXmI3
3afOCPx30Oso31qJ7Mq6335+8wpiZAMdGPkI1U59cfNmUl6qYFq2Z1p+4hZNgrLXbrYaol9bwNcC
xmyzybu8WMC2qzXh2LHjxWnWHny7bXdKbqUY8spb7a2ubIlXxRqkoNlabOm5ahjCElaZOF49lOO+
b4pih+Pdls3AtVHmbgvw+Fg1vLAuz3dQVcPQgv54RkPvkwZzvX0EzHP35o9DpQm765kjSx1icVcO
SpBRrYnFmVfROGV537qy5m+JW67MBTIVu4D9xv2xDM1M/ISx2cASqui1ZNeGVnwfc0NuYWKrKIZz
+mryS9mY4GzZINWOesVKaal71lO7nfYjl9b0SYnrDFysGST7vuWtzfYRnk3qrqxVGfGu2cDsTgZb
r59xMVeHF5pmQr4AGKiSHcE53bdnmwkpcg2uuT9DGdMVt6SHrbOn3ZPDf8dtJt0lPmDVo233OYQO
2cqoq4SGkX6qMDI5N9wtIQ13zUZ2nbbHhgt3hTH5ntOxs3rMLSwVXEWI5CVr43b82Gd45Meuaka6
vmMKWv2uqHw4QZqQQhwW6OfpuLFqRD/6mP6iL2FkNPldpeaqcdBxNurfDXhaWa6sgBT/2VdyOOFZ
pYzmO0kPFcsLnSQv70MaKfjIUHqcpTJ1dCiaTvU0unTD6ApXwqI0rvYCvqD+XWnoxfPzjRvPglr8
CrBz6a39tTpCANxCRttrCQD2ppaKfZNiI397lNVdN4+CsAeF3BygLEOxWpIUFUmU7dl5G51N2hW5
aSf0d4k2DAe/T+o/bo+32uiz575B7RtgBb3P8hp39NLJ+VPFi9owP5YqlrVBpRtvntWsNyTIBHcA
2jYXV4OBaEPGeEL1KmFV+9yKiiOKNOmdUQzSvaGWW6rj9SqSQ87qZtjRCo/ufO5+zawiWWrNqtY8
+i/pZ/rfOYEbwNX+LHxNEq7c0tD59jrOM7h4o4DDIC3PtgUzEXcJTo210xSx1hHCVWlq7Q2rKH/q
/RgUJzPj+j2VhjQYR5ouDOYG1PJq97cYGlkOjFZ4zTO0vniuYBPOPekcx0vroR2fisFJfsRWFv9R
WX0sjlastl9pN0QlL4kHMeDw6OCu0jp++7No0lq6dxJaR7mamUjOnj1pwxvUqD5/Cky7Vk8kjNW0
D0PdQkRZDk3xp2alAiO5NhqNXRFXbXjIQXuqfRsaefPB8U3zb1/trC+IS7XODUccCl0ZJuK3rqZ0
e7y98KvYmUqliacMgv05G1saIYukoXo74QZQFVH/UsWifYqc3uDWMSXpuznJnzK724/Y6v+o8q7+
8/boq0d8hu6I5kB6oHgT011utCqAyoWnguNJURye+qZSKirGqoh3YxPHGwDo6rWwiYFA7GZj+FkD
vfjQfq81WV3VjucISIw96ZKLbvWrOaS6m0nlKcvUZ2Fz/d+e4+qKICdEaQ0rB94KErD5sP1ymDqt
QoICMOWpatocmxqVWSqQi7x1FIAQmA8goaT15molKyuVjTiMzn2Yt3/0Up64+Birn2+Psv5ejIJa
QoFowUyWwK5RTjT0irPoXHdSfLJSRX6fDVN8BNzayqxWdxApOwMBEgAWAKQt7yCnr1MM1oBcEoc+
Eubw5xALa+cjxm/aLti4f9YTQ986w1q8UCp2C4vRRJANuSgKca76rtiBHVBjTgrtSUnbNzcjBPiA
mQ00zqTAk9TL/ZAOA/54dK84R0NOeaes0mOX4Adz+0utdx2zwD4RWAIcknzxchQJmC5Xs5I3sPKT
HRFHcJ9HwjndHuXKss25Eo8TFWyA6vl2+WVvl4GVW3EfxCxbrIl9kTvFV3tCyOtGdRbI+9ujrR4J
yiW8sczIwh2YWsblaIYf9mba867LhphcI8VTzSmlH1XRvZOiLj/BJd1yXLwyQd5A+OY4zsxv72LI
lhvJnOImPkNwL+59o6HoNTZSwulq/G7jNrzyzZy5bsJDP2sQXxnwv6xmYA1Cl0WBXVRei0cHW+qP
kZ7mh9ureG0Uyq4q7/ts+LRcxU4dAaMSOz1jEoupVt04h84Zt77VtVHmwiuOlRwr0OjLbxWISMmw
LEjPamv7R5Qp5jcRGNHXt84FGykdgtRsQQ4IvBjFrGmHofV+ejb9IaaVCN3T4gZrytujrB8ORjH4
KMjEMLJcntjJkic1r7PsnCfadErRcx2cMZ6OeEk197qkDm6Jc/i7pkzNLQLMestrsxMBFxK5yCzl
uFxGv1cKmNNBes4Vq+tf1Co1oydUMepwrkgis4+jWrTfzcI3ojdbvL/2YtDwT6FeCLY1/2q/7Ma6
SGol6uv8nARmb+/ywqEFHe11337EqJtTDiIo4gviTXQ5ThKOvjXZIj/7HU4t6ATSnZFie+YkpvXm
S3E2W+D94uXCsXUZZWpRmsM9b/JzVkztEVzEPOdRk29ElGuEdPZ0QByFyQ3RCwybyxmFdaS1kpTk
5y6K+zsz1uNjYEn+iSwsPKh9Ye7TFC4wyLi9G2g5dejsXn/KuPM2ruf1G4pen6NORXuuXSx3D2c7
AaG08nNBk51TX2amm/ZBdtCkyt8rMRW02wdlfegZD7U+gCGg+4r/npejURoiKs5+HkaItMqRbsLZ
Vsh6bVakszzYsxnIqgSbqYnO9dUWZ3Q9YjdpTrTLHB81qeoXh3SS67vbs7pyBhEIQuYmQYHeuMyG
SFqmaqys4sxR0XY8T9ohpLB9dBL4jfYEqAA5WHy7PeiVpSQ+mNHOWfEEfne5h7i3ffwVZ18iX3V2
Pj6Yxk4lgrU3PtmVxQTUArxGv0VzpiXTQoGrPRijXJ7zJpP/Ds0sf0ljM/tc09vvoBbhm1mpiMQQ
avGWwmXCE28Rl9hq1XNj28UZdq72MLtpH9VBN3eRpv9xewXne+Mir2Mk7hWQSK4vItZFuF9VJZRP
wcwAYLRDLZKy22EWhsaqVGMsTMIklT+ZI5ptpwua+yoq8o3f4MrGAUdGqgYLjRt0iejVrVp20xTV
Z+64XDtwX1fqQVP6Nn1wcqUo73E1kF6yXDbyjWzgVbl8OXlYM9RGeTzmEHBpnh4EYQQdqDXOSUkL
DYsHyijwT8X3oBAPWH+W4b1TwIl6H+BtXv1dWMNkneQ+jeoPmTUhnnPj3JzMvxWzzst30qA546kZ
1LKelUlydn/7Uy03IXoMtgLfaKZWzCna5WZve5jW3aQk587K6n03xQ9C8s+ZLr5QNn5rpjQPBvcG
lGjOBlcWq6qSt4o1Rdk5yGuFZq9JR/tV+a3pC6Pg2swlNbOYyJUWU6qTQm3SrKnONC40d4YhOSe2
2ifDKfIdJIlm481ZbvZ5OMh6pPBkFpTn5hX+5bEudEibtj3W57CQrFOj88YkTqcc0IV1u94eklM9
9vahqkyxU8cy2LhFlrcVw6PKI0giPOIdX/rdJE1RNwRezVmTaDujJYo4SiYCu9vbZD0K5/jV5IFb
kSt5cXeYNc6/2iTaMwY19mOJ5C29G9Ky34qQXysiv54eFZW7AhiCHQJQubmME8w6kTKnbfszwBAN
dFQtGuxT7UzyA1azU3ZM7Cn6UzekUnkOKrwmpj3KJZxjIQU02CTZcluXIBgq6t6kEOHHqNPk6YQ6
Lxp2dtfjLjN2GM0gFHWiyG1j055Owk/N77Elpx9DH2zCTasgosmyLZw/RmxgUTXI0ifNrM3ojUER
kwU2IO+FqzW3HFwUUrQYweJQZsM5d6SvaqcHpyCPzI0TvlJnzKPY3IK4BzAUx/xyg2qlUO00LEYw
2U5RDtVgNLpbwncb95OUYfjkDAN4mDQ0Dka9YhDZOdE4/afIEHZ9pMV1hBdLBYzoDtjaSHtqTFr/
xtRobrvATubYUtMFRVlke0Vp98B9U3HuHJtgO1WsJyltqdm/7uP//jH8L/EzJwuAZ5/V//wf/v9H
XoyIHoJm8b//9Iqf2Yem+vmzefxW/M/8T//fX738h/98DEHW6vzvZvm3Lv4RP//f4++/Nd8u/ueQ
NWEzPrc/q/HlZ90mzesA/Kbz3/z//cN//Hz9KR/H4ufvv/3IW64ufppA+/vbv//o/q/ff+NE/vev
P/3ff/T0LeVf/e/sr7yqiIP+9aP+/fd/fqub339T/gsWH6524Aizdww1sN/+0f/8159wVwPY8TI7
MCGpyP72jyxHZvj7b7r6X3MxHJoh4RkoxBxM1Hn77z/CbwkKFtyPubkXR/j//l4X3+c/3+sfGT7M
eZg19e+/veaR/7kQoMhTNZ17PMyQF9fCMhpTnWxueRBHtLvN5e9hF1lnfcgHqB5TvpvAw926SvJ7
v7HsT52VNHd+W0qf/LJ4jxJVkMpIB6cZd8P/Ye7MdivHtaT9Kv0CKmgWdathzzs9jzeC086USIkS
KUoUyafvcFUB/6kD9A+cm0YDdZVlZ9ra4rBixfoCX8O4xWBIvJEi1oY+mznWJUV0FMymkuwAEB5L
ZvQn9+d31+JsQjbGXSPgoshgma7NmnclqtH+OKSgLfhqBHm6jef3OaDvGBR/E5tj1ThFZ2uaJz/t
IgxR227fyPkcEO6V0oxPqMZXRMOyX813O2tyvJjaGAkKG3+RVutaSZudwnBa9lG42DrAOgBjXRE4
cM3yGXv+PX4UfoUQWG7ThmJ4M6oYY0OLWcB+1jpCkSBqWTEq8I36nGIz3FJAnr0prfptOUNV8XYw
HY21I4gAXba5rcUUfU2xA31rA1S7T5B9Tjr9yAZxH7Xiq+m9lxip6XjSNPntmeBEDO0e0bOKD322
HXKgjg9en0swQoQ7OU3Gv/zB/9GqfZw4/vv3hfiPxfs/Ltd/fNX+1/S9KNS//1X/B9f0Nzjif17U
5aSWj/+6p5//WNff3/PXwvZI+Md3VAh8K9j20RT+DiX/a2XDEf8HOKToaeF+BA0Hu+3fCzsI/sA3
/Ok9gU8a7Arcnv5e2MkfYLVho8CaRG8Zss9/sq7/zecCBQyiCvZ7VFrfcbvgSf/zVIKXZfUxAdPv
tgnz0Di49VKjozufvIWbqcw5QBOyG0BGQiVTe17aVcOECZ2Is+lnPyvx9i/P7u+N5183mn+TDnDy
gG4AgQI4GsjQgCX92wnkWuQ79ZpktTUkeOwUiY5IpsurLhDb7bhqutcpzS/o/A6ltH7zMuJKfTei
xfT4//9J0DjA7/7/9jw8G9ib0dSESA1ZHLj27yvnv1wp00kCliiRTY2wP+RxYfMoEqOn42jb4IxW
2lc3D6Y0sC20JUltsDdmUmes2axedeNfXDIG8H4iM8m6KHoNGy/Zy9nwnaNBgXz6Ybd2y4Ipf87z
65K1ZqdS6xeIZr2XyfLZhOB7T4NeL3HPyLWZefcDfHz/BNTdUiqY6oDdmul8q1YUUaBFjj9CniVn
2BqXAg53bD+YlAl/R6gu9xwd1POQ9OMVpz4cautwnrZF7Tcf+zfFGb/foviTL5DK9dS/4weJDl7S
2S+9uLE0ynOlUOA6wAhyH2MG2ORt/DwsqdzRiJuPPoi7nel+DHDYlNKPPjOvf0uZj0QT8bTpJdtJ
EkRlONJrP3XDK2Fixs0w6O7aZumKzOAB5ypILrPfRmjjS1tv6FRdwSF0FfRNs+u7RD2N29iXgJqp
o+on2NqGIDrmFvxPELxsVIyh6Iugj0D3nuJPeH1ojQZxCo4N++SSGFFY4sGTv3obHFww6GA0sulc
ARTDr9FhGmXjfoexFQ2050ITtZZZl87xx7BJOpzw6l48DEs2hzkPyn5zlzSdDugD+aWnn0Xiv6YZ
Pj7RyrzgHcgnXsp/Iq7jFKnuN0SOd3ApvydwwIXL2eIfWmRSFFpM85n5Kj3YlYyVSYfPnDSsQk0v
C4wLH4U1tiA6Wa64pS77NaGi0DaGOSPZzj7Lu6eQkr5EqgTy1dywoHgMSgQj/WR5swPxwT92IbK7
6ILwXRj1hscsp2nRd/LSDZ04eMJ+Md6mtdg0LpabN++BUvDLOe1+BUwc4PF97ZULQIJploMQ/Vao
nuF475OH1kxrEQ/ykHl+UoDPyssBjjmEvYZD4REij/7i+3VvxD0QquFWoC4to2n2b8VgrdlBF893
LRoPt23T2oN1a/6EaVd8pNIjFyd8D20v1dATJtCDmyntzS1FB5OXxGbiHMwqvR2HUV9GHJ/fb/IM
zozI+iQp11B48NR66FyUmInvzhN2k4oi2KwaR4GhsXC1H9T3+ztPpnsv+X4HXR972VW1UxTUuASn
zTnNtehuJp1ukPJ4inquUGIMXdGARwLmLBpcpOiENMEdPDLGHeYJXJ5dlhj8OPDxD6hsCJIImh3o
av3r6KZjwvijT0VSLbqFPwYoQFRJQ1P0blOlS5yPL+3EKQKQ+x7ZHguieSZkGsvQ4wXyQUQZT+HH
AAfVBzY8NJ2SDsSZhmf+UaO9/816tsk7jxvvlw973V1OVv/R0+14jRq+rLi8ZfLLmxoExoe93HnQ
McEWtbqYfdFdl2CbUZGY8JBtqqkZUgaOTUO7Cvc5BEhuA1/LxHT0QHLmXizHwtqMr54sTfM9yfUh
BNjnEG40+90vOD4qP9jU2zRq+dCNaqHlrHl63mZBWeFEsP3Ime72Gpp4X7BY6IomGFgf/WncGxnp
MrF40WboZX5BUtPfj3jDsKfhdb3lqJ6eAXzzhsLpjo67NfHYEdV50z+7fEvJI4sCTvYmAHfMFXBz
z+IXAtFNU4yWBc0PGscMbgpl8U8vLK1RG2K8LBxFchWjn5cc0kX6nE1+8Nhk4yW0TXzT02a8JQn8
EsXcMlxf+zh4taGrqZzirZzHef3chmAtEfkRHVk0btXGwKWNke24R/dARDix2FYxk2w1W1VQEp/G
x0hkdN+PK+N42w08NHkDLlITuREw9jV4HJqJN4XUCsgmL2sTGHxhlLttk/Y9Msg8LmdLHPaJsblI
zO0/EaIbCsvZGkblODH2abPkgc4YSy0chJBbDIWbW7wy5jYDyuQyTqIThRwxZlcrJYJHSHnBI/Ja
zG0OK/5xQ7xRKWELu/gYcCjitl8fOjJvh8TP+UNr+fAQpt4t1vt27PD8r2u8YjDANf58bZOsrany
grrFnltubBiAQEKxMLCx/UDMNN2bWeMF147fp6nWVSSjeCwQFEkuOQN5agPHBqRdLR5nJ6M3YNOj
teQmD5YHxInH5RLYdtdO6DMUK8b9e2x9ZPaLaI7FNevi9EVgHzJFuk7sCrA3L712AHF/zBL1KL+N
b5VcafNtgZN7jDbzko59ftkm0d9F4+IVGYZy1jLf5vRuTLtgLWAXmYMCcgHqFSnczYiJJPD/EOwT
pF40gKUQDffe2NYhEf1TMnHM4CR2wjagzfLIbXZBJGy0w0uIAHZKJix9zYEZDxqsF71NGiSjdX20
M+tvWza7O8TYRkXuIn/P08FdeCC8ZyX4UHqhvwfbacEKbpJTsLmtbuNevg0ooyrbTNFbuExbiXnc
/DA1nsTm0I2PambyrYWoc+24L24tGfQP5s35LoXnd49tOcczxbprCUl3QERhD4aECPdgjJ+9sCC1
AeIYYdei7HVO8/5+7XAnnHxUQa2bmzOSRZcHTHMOrExX38fQ0eBFx25aI1uvbN0ApMqULAISi7dc
GXJpNvnoj0x80HjFe2gyOP3GlXz0NsRR57GpuwU23x+qJlZyZ3w6HOzWtU9pMGqHLw3TO6i563dw
k+UvyEMKuhIku+SUdJ5XaQz9lU5nE87+dCFzlSqH1UR0N58ShWK4ilSkvpAf31aYSqxlNve72GPN
7existtEopCFFI13iLUVV8i34RdCoTy/+nMNhm7Ay9KNaV8ohN6jMd65A8NxdWYYNQQ/1PoYwJJD
CZePqTCTOpwMzcXbnxtEi2n+C8vz5s0NG6mGJW9+CHCcItzgfKy0BrbHowUBPS7xZk114xtIcUyj
Q35yG2gHV38awsd54aRSmoaPw6piSgs8WZNXOSPR8tDIYfmiWmMrSNMN2wxZzK0zq6JPnbCpwk2k
y+KD9r4pb1HLu4qTGS+8WRqzV7zBrS4dQ3P757EsQ4XBAq1k/nvs2vyST0R9jcrPERsXtXHw2DMf
zzYAs1UDjz8HU4XRFN3Ao7A0Y+nUwMyOt629nRXaOIIE22sOznbp67a57XjK82L9vtwn0bdJbHLq
2uSBXspYxub2zz/ETQMvJEvAkAThW0QRVssm3ro8QZbXtCaElh5DrnIJQxn2t1zittAZkX52Ce9/
p1EfH80w4tvilMfH7wgs9K5MYG59LxVvpLfiVW0e3s88Yy6ogiXF/0q1eLNO+7caN/+9MBL/OB2I
LJdVIlpFMZxDD1zz7QyDmFN17GNjai1m4B8A3WhvgWpUfz3+Ntf5TZzIv0qV/7XC/P9gzY0e4r+U
a9863T+UtPcP/pP+o+D+8xv+qrij6A+YDBFL8x31gyDgCIXdXwV3GP6BMHD0o75lNlTV3zL93xW3
R/5AbBTmTf/8AtSg3w6ov0tuLyB/wFmG0TQY9VB4g8f5HxXdkPP+WVp+A7ISBB6g+v52koHw8c/S
chHWW70Y3dO5bxYUt7hu0FMeclkMIXaloQg6sAnbIkC74reaA/OCJcQh/QLwB4YeJKJs+zKId4E8
TMZWnnLu+8C7oeQhv4C1jnHHnznWM1j1vEeBkmbT9Ezzhqih6tvcHBEvnQbvYY4gslueeMu8C1iA
UoZQ69+5BmamY+6NvcadEXGm15Z60VzFsndrzdftNRZoX+6ct1oCJ+7ApQNIDyk65RyyYNbFuJgo
rVqR+/M5HHgaV7jwKcQMcNh25V3DFdI8Cup5Hq99mbakXqdpTUHKhvF0D9dlUgSQzN9BPKXFhE7f
lS66e3ReoM9d4qsHg6jZElAS8yrRajrZHAcyX9X6MCsndrSZ3mLBl4Kv49eQIQAltMF23vBwi8XG
C2qDTH7A1gLeXuK7Y5Nz3EzkNu8TkPquPqBBMJ6P+DRWjPlwLsoAYMu670x8GPW2npXqxwpgrDcc
hIAvCp+cR66y25D7uDnH/s8xHdaq8eV6GE2WgA4YveSZ02cw8vWpi/3xN1JElhMUUkQCzkjoFfkW
VQg7RBBhjOZsJ7PlNeGkwfyITQoERiGXrhziRcASm6C+XW5gr+9DiKWLwE0GBReL+ieTIgdx12cK
HxTESH+a7zxokPnb1pFenfNe4VuKcWRhgoTCFamVeYFffo4BLVqika0laGb6huk/z972jGDKcDvM
PZfDD1xjbkfpN21N0lU0NY49xFRMax8XQHb0GMlCyAeq6VGG6VOIALRC4crTp6koCMOR4JPZK40X
WxT8s6sZ7zvAsCRAkBpJj6wFSKSIx1h7NZk1AZWFhkO6AxVsvSrm6QpGgO3OxeOYYUyByOih6+aQ
FGuy6jc9NyQ+RGKhzcmxLmKo5BAIjrAd2meXYMh+dn7nx0cPDID+lMBRJFAOz+9qwCszwWKd7VqL
0LP90JJQHBruxGEg413oZlnMnVh+uWRJjj2Uvuc+dqpgwga4SkdNgdvuAfY5zMTkY8DPnHikDP05
U1UyRaOsho3a3doChFi4yIzqE5rWn5faTjHMYTT7YMNhAw0hcyjRBzv3lUUWU34kMECEt0BdkqWg
QQgma5i6S6zb+ygUP+Tqhn3Mll+RAmsK001REU4yevHw102vijg5nQVq9azyEC148qxtxp+tZMjG
WIdYbFVmY2TMmh4ei/OQpWquaDZ4pmgWJF186qHvc1we0QCaJq8vYQtNwqlAT3As4xHlAFCS8btl
SYfRZpt90ik89lqJCzaoICu4U9/pnUj4ywHelFQdA7isXmLDTzF+z3G34U73E3DV6LuK1DP1sC4j
84W9QGSQwLKBVAQdGMRPDfBt75CoRnnR6hDJU56LtDpRqOqYzm2QD9VtYzf/1APqnqKJ4GSutW5Y
WOUeoiuLFMaPqcKJ0eQHD4UMQxMYYogWa1xAbUwuyxgEd1i8pk4AA73CS7ru0bRk+7Ed3JuNMayy
X9LNKzOtcPGL2q+YDTm495i4UjKGwuKtHFmDm3uy/nADZiQC7iOh9mEfuJ1dh1+jyOwZjTJvBxEw
OxO2ROeFd/EpltT7JPC9Y+NsJ+gLSSp9oABWK3dz4OJol0mV7LJ8/dW3iIIJemrf5TK+KNB5d5Rn
9jTICTWjyrNzAH+DhfhS5X0CtGuUfG3Go1e9DASVHzIe8WrEL9BJFhTB1J1S2s31xrWZkZOIfmMR
xbqHqJW5KmlWdRhG/1dOp+4e+21zyYlD7nxjgqloLXIuZlA29lnKQZrl01IsInXvbGknBGZm7h00
czhnWNOwCxvG4QjVsb8jczyeAJ+5wXXyt5G8X4qMNOSUkma68EW602ZWcEmbJLzvHVlfZTpte+y0
5Eh73Z6IFs1TZIa2TrANykIiiAygELXdwMqSztCwAouaN0w+ep3kb5Ed8zoP6XaLXGB2Z2O5jwmG
irJARgcz0PGARFnvIry+L0Q35iDPpniIGk0l/CRZCuzEcqYU0EXoIY9jw8FbjGSu4jp2yW/SmfsE
rNsj7Il6P7Pm0oEytwIeVCzTdJhE+CGgBcA/cgt5NQWE1u64HP2HcB7rZmR33MhzSwBHyJTZudxu
55BGbscEDBJgMB/YvMpdYpe2AJp4KX2a7JZwaosVH9tuju19CMWssH1azbFcy87PjnGA6yeef/yc
xxv+KkzqofEU5/uOZu3VNMTf4dTHbtENzQm2f+hLsdf+jJHoe3LOhfvE9n0FAXu6BkNwyFC9lmA2
I4AmsZ+tbrc7srnjjLbTrOz3zEAIZGl7sGLaHsFkhexHkZ9my7Zz+yZaf096usNIPxKS/bVYoneF
cNuWdSeFcqwH8a+ArQCo5O6llVulV/+GzsEpC5F4s6RkF1HaXhkCd9D2ZvddJiEJbKcO1gPwhjHX
FK3Tc7glBwTKlIkCwqNIJDulWX9mMrdH04sQJic12n04uSdGBcwuk+W7JPNvYejE72J2+YRoxsSm
OHnn+S2NFMfPpNMqWSxQjc4mXU3Trse+FPv3Xd/kj+iwJagoqX0dPNk+EzlSr4xihUzeQLRhXoya
AZojTDZHCGinS3d0VHtyKIYOo4BQLYePMHI38LaJOu0gk0XpHFVEQ2ZZQJ7G6czm7jPc2uEol2Dy
lysk7bWQ6yrCQkfDUHYIUNlRdH6xWff+GQ4m/kI2YjGZ4wA0nh1Hu0JmYH7tsYKQrGN5dCQWfgOP
rfxGubVTuGWI9RTmk3sDN9zfJbPNh2qmKtvF8EHceSN2l0JBVgiKeMFI8x75DuYDIcvffZAt9HCR
dKBKSmS5jrKFfEqjaxt9j+3oNpV5DdGLjTXVqr31w2W5cSpMEUhHo5t1TliHiUIbQHG3sk8homoG
qneMP46HbDqqKHAom2z8Q3TSVLpH4Dsic2WpoT4VZsWHDm9CXrQj3BMKqcj1slH/RrSLfw27OCoG
zuZqi/X6jIb3cAfCz90sQu+mb31X2gjvrsNtf69DYc+JTuarTdZ76pk3iXiBO4IrOJTW/gZXQHOJ
V0lQwbd9UplhgfdFQPZSDC80eEwlYfOzn5q5QvbtJfRdtzdxx2s1xX41blkLcF8IPSobf2wKaE7I
d0s5IUXbpxGefuN+tSkoJVnQnbpMt3WXUdCwvCNcLttHQpisEtXnNdo0y9HAXlo1IQ5O6K7b+IiP
Vb9hRERdvDb/BPFc7rQUAECr5EV4akYSDLpn2wqShZeOD4GPFzWzme3qXqj5mwwAecgTy0ALF1Ne
Y9V2F5LgPCl1IthhMDq6neXgHrYEjrSoi6LKhuQ6BDbZJ6lpjzrCWZJQax85ZjpegkY0+y3NOIKD
AlFpQfOdwZBXnWsPh2u+fG1rdEcnI16532Mog/vv0QJsQLr5/K5pPIFWu2k/cxaiwwdj6WvSLfsO
8h4aI3J6pc75JbLfyL0z44OPBMDXha5fnvGPA2Fdmc/MvvkASjG90QNSWOOf4NNPpwRTxPfLGsz1
ODftT7GADjxFCWidXRw/5WhjkiJoMoabSpM8jBuWWJtiEm313QDrn4FeHet8/Z1Yz+4Sj+t9H/hq
7y0ZzrRQefs0lNk79Kr1ZpDbWLQpcmuKiUqvjuLh0ULXLwnCAR8g8B0HCLN7X8TBJ9BGugTUwnuL
BzO+q1529YTsJXRMVnajBWRoFcYcU+vWf0OTMNz5KSLIQzK+6Mig3RhpjWv/tJ+APS40bW3NhnQ+
rnG+liILh5I2DoEumXOnwUfsrFMB3UtN4VPw1zDDjpRDsfs2YO/FsvK7HNHmZCZrGQ4zR4Ta5Lvb
Pp1sYWEkPXnU658ccM4lbdNkj4V634lenayfqMKK5q6zflRN3RJUhk1TsSHl+2xwka+gitQacu3R
z3oI30y80tkP7pZ5eox8Ls8maq8tTzeM3AHcSVBrHuDz7W8mL0LQ4yxM6WHU/SP5jisgZH2DY7e7
5UGbnoULwodARd0lxtGBLlgUVgAYzPXU2KdmAtd9G7YDNMTonuGKtGs9Py8YErerdJxFYQaQ9Ys2
AbwT8rl91Jp1cY3wE6ULJJTFuyBGwWdx0HyxceprXG3p7cRld48yHdVlk+XqR9rLT9YbBCGxSKxF
Qrr2LCcPynrj+ScqFWT7HJp37mLUHNYT2EFid0u1xdROstHLGsh7+OPQc9wC1D5tAhnA48mPXg7t
lbDJFS2KLJyPUDaBj5oKpE3kByQ44GnAOIK+1qJ2rBfJ/fh9/6EbJvjiUHz6WYMVKoMK09NRIRvY
0tC6SrPjtuFMDYX0d9Gsnhlm+gHUb1GHLhvGTZ2YDnaIKQ4ikKbQ8Yl/IXDxlfld+OS6eS1ABQVL
OLDmJz6vBE6BPwtl+qpQ9L/idT42E5pbmRu6HePoPXtaCyhqLuXHWLCh5hAK5orltkX33EOzc5hz
H5hYX01F0pmhRgMkOqHpneAa3ZIC0L9LqwnZN0lzhbvuPgxZiwADj/5YO/IEYmcF0H1+FDm5RlZD
vZTEllvf40mN+V3egFMWoCNfO0k/oJNwnPrDsk9tH58D3R3WkbmCSXcEOOVd83hjhVyUAl4+f/YG
GpYuAHTE4hp7bvJG2DJwBBCXzy4c20OXLOuVqCyF0Is5WUxybCUFN74y3O09m5/FOosHL2X0p/4+
nZfI1Ksn+gfV2gsGPMSlCbx+18YZf5RZ/wjhSD2rFYDkFedAZVcdfaE++AAn8ccUjJ8Yfx8/YDea
L4PtMeMYIT7hgMm97+S+MSk8Dyy7KERIZiZE7YFD8NL5M91jyDD9YEGavJotRt8glBckJpkSm0yM
dqiLWtzto/mwLTo4oAh/jyY0O9Z4eU1j84VXpMGyiKYbAdr+3jSbf6HjdAEAAxaFaGK7ZBni33ET
b48pRB3IypqUaw7f9WTbuXBro4qW9uaweNGn5vBkF4QrWoXST6ox0PzJ6H7Bvt3Nt0wJINgSOKVw
8HqVWNlcCIEkhThoyWmAilJ7uYU3JRmWHfg+QelPvlclMVylLobrQeSBfALwYISZ0sXFMG7uDo62
ASz6EBWw/9uZrNvBB9ru0LdIs0rA2/UgrPtiTQiLuCVxoUa0r0aP46wkkhcGo4T17CWmgNdZ7Sdf
zhWx2pxDl/v7VrofQDVfNpu94HqES3nM1Q8xCX5chjm+DCSaygmk2a3IliZ7HykK4Fx0v43FWT6Q
TELAT8fLwoyosybPLhN+uZIIW/td8jx0jSzW2aGXwh0DTwFdWwTb8D04D+ZjgCftB7AwwyGZAl5J
7l5XIBR2kV2zC3WY+EGzN/7ltY1X+tyL74ZVGqyeCAMw7cKvE6wKVYTy9wT/Y/hA0X/dARSxQFL4
rusiINXKlaAmlALmAElJjLoaezyk+KxGEMSdFBsaQLMfFnCV8gOYhPIo+egdgwU+iZmGv6FAEZQQ
7EGFyO4YvoerfRk2RYah0zvdz0EFdfN3iBiq86ij9MDDbEEzmfm4+CNek+fzbRqyDEpL6JdbShOc
gYqfNtyffuQELmMM8bGw4CnkjuMGobGCNRkV07bIEusnKZUZ1zsv7afdwNEwbcScQx4dVAUMBm5H
zZY3lYtsVmlldJklwxMO6Kn0POvqEZ7GIm4Qk5KDolfOnfeOE8+rQ4H8BAJ48bENv6NtGOhXIz+K
jrBz0Bqxn6cOsPcmw90R+wNq+4WwysbbWJOe0AMzUJaQZBbsI7R9qz4UQb00UtUcRpepBQm1hbII
eTF8b4f55zClNyFv5oq7ZHtellx9v1vqGAICt4cIfmOQgVr1afwLbLW+XKaur9G17Hewwy9QfBCh
O6ebPIXgDV8aTG3UYoSJE306KK+t3qvWbEfXGlvqxUJBjLsPo5smOqFmX5pzaLvWFFoi6HLfp7zX
lxC9kQfZjUmy69d+dbdNCyW+4KzxxyrTIXw8CgPO9kZFjl1o5OPJpk3k27JncHVAN8PUybPMIngd
EasGahis4OOrUQCUFItvIlOIlJPXzWEAoxQQcV+GYBOPVON9Q79aeOa4hjA0VAiXgxEFGWaoCUkX
+PBioqencVgOXou6kmxW7zIusOUpf0CVsln2IHzVBr/gciPeXZZum3di8xR6OPRgrHIF/vklvFu0
j4KbyQhslQC8A3GNNhjhTjKQOcrGfAm6s7BJpOskmHu0u6YgcCePpaGuthZjpqd4w1oqXJdyc+Gp
v0aF85rwZmGZ/a2BpRsgfvkSxh+1QP2kkJZvofznh0xRe0jH9hEGPbbTIJmYhl+bNXtCpxh49wEC
XLsN8/3YJicZBz+bEN6JHrEuteY9UqFNButW4J7xImxP0G/ZPvWNDXGpG+wL6FVDgfQgDZpVDtuZ
cWFchz1PCjEScc2Z8gFomKgbv6/lRC6VN2j2bGCiXe5CtY54H2aTHXIOIbn0Gz3eUwhIrG71OPCH
cd7E2YcgVPYKsqWaW/7Sr6TdMHwn1itCptCW6IJD6AWyVB2oe0PovBpH5/RstH4ZYELlMms+ZtLH
9yv1knsR2LEMO3sxIa6IqUzHtyVmuFssyYNpAf9tsUnCqeKFfC9XMd7ypRNHdGozyJ2QzJ+dajJY
LUiyk4zOr6Hr7O+oGeU+CykSeCIBkFgyNa8Dg+G3XUxXRLoNjhAAYIEIGvYb7DHPloCAEIKeASZn
rsTMAuFCZgu+DNh42EKcSOwHTy0PD5zqIaxxFZfJAb3art3jpc/ZM6UKQ8d0QVT4EfE+wRwVrZBz
dDYhS2gNr2gjy5jKGQVEiMYPSuR0gog7xiF+3ELnrM4pNoRiNKBh7HoQn1gxrfCrP/YxnB3Q1HqK
U9XWFjkPxlaLtM7JQ9vxUeFa1GbbdiFy+0ArqOFFiM9mtzh4qqlrXO1W92K66RbS9AnNa6RxdVFW
ZIBzHAIHpZb7jBxHtJRQso8CqiLsiOhR0BgRRvAyoAe+gVeSJgD3QMZOsNsV4da7cm3JNdc++4F+
R7GhXPlv7s5kR3Iky7K/0j/AAEkhKeSW1FlN1Ua3aSNwc3MXzvP89XU0kNmobKAKlb1q9C6BzAwP
V1UKn9x77n0fum3vc+k6oCVzsbcnR++yHAzOrGbjvqU6c1MjSkYjFBI+QspJEnnW2BxVXftdWHeF
fS7Ntf5ci1i+61HJu8Zykq21iukzbvz4BLM4VkiEqLLQpqi8xVrt9BD4B7+Z9WmIRTHg7/dtzfeT
dGs42Lzt61hnBtvrYXUAq2lOlbFpp4BBphW6KntiQRtUurKeMQZgMazjraJl2IFFTX9WSNA9WFrN
E5FnESM4aV7bUxFbAjsZFexuj3h/1vejy6MLUGo4YY1StZNjL9DjnSVBw0fyeVu7wK1DbSDjzoy3
H17T/e4qNOa87b27WtQZZU4MzkwpGsHQri79vPZfY+3f9xMXLrp4+h0TenBMzXk++Ulc56Eu7EfA
wCs9T8a+7Ze9PybXJusObe0FZ8uD0eN9lDb3gT/qi4M7EE0d+xraLIB4yXVtRfSfYPv0lDcZvKJf
DKmuuB28FLlMPzaSX6WJCPgknJSi3mQ3ru4JnmbfWoLfPMVbHw3VaIjP8qdbo1M7Di5THKT6yVpi
74AKED/mMq22wejYe2+2UW9j/qWDoNoudpB91Wt67ILxJwzf7X2BQkkoAvJj5iWtH4vanH9x3hZv
I801PI2N2nnmQsFc52607OETDRSCTSsyVCR6/6bDULfuM81XjhWaqkiP9mSJA2GnaUMXqf2CKvt7
8vSPwjWxv3ju7tximQ9ST3Rt+WsfBkVw9RT9W7rmOwyT26zAgpP2OMaFf2xmvKaWTd6b21aVUI3F
Elbsv7wOlttuLKsuzrPRTNvY4XzmgfaN59yvmudxzJ6SgiFWVc648/E22YiQWRujttejptKWnskC
DnmQb2UqqLBb/PoGQhQX9spxCVTtPred7ku3PXfWQV/l7UNtrVZuucClG7MQyyZhmqsLA4jHFodR
DYxvaQVTV3RR5lspt+Tp55Raa+QbTO7AKxBvHkfIuRRlcdE9ATtHe78gqTBpINlfSp93AajWxaNg
b7taxXoUWu34CyJHe+nfUtm1NDO043LZerCmn9IpjbDm0Dqxf7SgmXgtyk2TxfHL6PAWO2fTOLbX
pWNM0qHbKe9coParz7YdFavPWBtonbO+ScNxtBzeu6KL1DTpeU9e82xONVePAD6Tjt7JO3mqsBNg
xTVOiWRwET5ky1T1G26EcfOlSGyd7X4t+v8LOON/Fon4bxNR/y8yGreyz/86GMGVJEvKn/9r97Or
/nPkiXaef2Yj7L/45gL2dkGsEi2nVv+fpIbh/kUqgogDbc40jNEuSgLin+EI9y/cTNAO2HzOWxzo
/01qBH/BUzgShgP+w6QVWf5boAbdaf8CavCzvUUDiW3QrUehGnn0fwU1cmqfrKGxI3mruUPS5qYn
ikD87g3Jeu8cnchZkZC8MoCxhxv/KHW6w2Q8GGyejGxIRTtsFmsbq34LU6Q2kxGDuvsGHcM1nt3K
8oxQ59m2tZGbvCVIDnV+yyMt2gl7xUjfdymNzs6Ptu1Py9TUzEpxsr1dGg9DF3jnqkufY2PdowmM
9UZpdY/AipUQeDsTI7JdlL7U3Pe3vlVP9/7oAEcFXNEtI8lLvsP+qa0kzTWLelyW5U2VI62LMuob
uStiNe08S+m3APQ1sgBhF+o5N0W2mptp9ez3Yu7ifb3CR9iNk2zWjlon5TVQI3DBxcidaOoBunNh
FqH0ij8F7PJWUUv8gKiz/nGN5NP2l3xjk33esKqQEzgRXIH4Q+/TgDWQpT9lj54ZWMciFi01B934
I+Hwm8IBK/LkKgT9reW67pOjb+Eu7T7WCad37X0GY85gBkraMz/MBei3VZuPy1yOGrfHUXe+PdcW
f6qzXjiexYXtXWW1nXR6s5uV/6eJLXcbx2LI8BslG1CDutAfld+RhxSz3T3ozJZvOboJEEKyLg8E
Roqr4KmIuV3WS0hvmzh2rj81Dx3vqEvSyj8BcrsDsg32ubX7aWHCDOR+XnAyblfEIE72LK3Uk4jS
0veiAbIvjUCJvVtfmnW7VhTBu506/vzVdVptgNUwPgrRwcIycVovDavFrrwA4VUNhzYIi/CZl+fM
hdxLaHbUs8Fn12R3jPfopGDKfUiOpTjN0Bb3FOGwPDZLambgZL1XbX1FcSu4cIlypuZcCDj0Yjmt
Wr7KqbQz9ho45b6ygAgrNnz4q2K9X2l/FjmigGeaEZNJ8pYoW29A2RFfWVNX4xw3q8uaEFsefUyQ
e7qL49Oy2lt9s2H1Y2069H8P5VVNDvEX8y7Nbgr3CKy9vMsmvegVv8JPzuVg+xtqtjEv9HbgXoo4
zR5X+injxdrEaR3WtD3y1uOlObrNRcrsXoxynxdj5GcKla57kaiJpLrz/Wwi/2TjfJ1vcL537MXT
WD03Li/KkcnZ/pWJdTsvC5+n+W66affExfdeQTjOeMscR8OuJd1hKpolWzSOReGIcberWC1LSjas
U7JErFbdBqvPLqdUsYIriSBM+FaN4Myy5/LIV0Ub1nzOUb2pYrX3Y4bCxSBvoXxAlSdxdxrBbB7c
mD83RnhGK9YScDWvn3ls7qz0YdG3JNdnkvk/YpOivdXdL5CRzRAcb3fbYC2PS5/e235F/R4wTbue
iS1v4uSPw6kiIWhx4JL5x9QK9vfeKKoU67ySTiTZFkcD8w+Zg5hnXeFyznWfyrStO/Y6jtGc0fif
5w95ys1oTSUioNm81830bSCdbhuexqPtDOeZDTQsfLuWTfczT5K9hVJ36IX1tZRUDF7yVYnNlHQA
yWmp8scqM9UmMyoH44K80hRwbWN/rQhhda495niVVok+duWK55rWiijMmMVn+tNYbkBpaat/gF7S
3mMQOGlQR+JsY5hckbr8GSr6d2IAbC18VGB32WOBhLuO2bamkgHIibRbKgfjyWEn1rdY2yfTMNVT
W6jEDrVtXNMYQnuraBsAKjGD8eKqBd4Mteww1ZX0QjnkR834/BpYNr5r0VXvBqmIyHZatTXKNXgq
0xQwDVrkJ15UcHFEstPK7iPZky7gknkzrom9Uxd3Ib/9HKuWy2ri40D72KFgtZinI2z6aN61SZqc
YlEHJ1/j5LBEBoXZXgiq5ME2rf0IdvzFyid6McZNTOdk1K59ftdAJNwrcOjUiH9IGrVBuvu3pqjY
Bf8zqWh9ifWz5AYTysr87bNNSnvqRDX0YUyyvYUNF1XCm88aB3Jr4IiwH+LiZ8MvuB2Gsg41Lasw
YS3rV2PcembJvoaDlRyK2TKiSdrb2su2Qbuwq3DOrHDFLNn6MqWzVNMka8SlEwZLiYwoYE/EYE9R
rEoBZ1T/UvBNO5zZ02wG6fc45f7ercrvoK1OU9aaO0mbYsFNsy7wBkoz3qaquLJZ7b5puFum7SKj
sUTolUvE9XRTAz2Wzqs1v67rR0fhTZMlt+vte8tSxduPrpPVWzBObJDhrYYKse2H+eAaH4lRUvst
dejZ65v0s31qfFAiehia6SKd+UUbE9f2FrWHXwma+BxWrtwPZvnY5iOuO1Cm9ngcbC9y5PjAiH0v
9HBOajj3JC2/pCSclvjdxV7N49C1x6l08K3yS9A4RK1j6vWN0zgOp4wfcRXD6fTpuQTAGlDYMbDN
T9XGV48aN2dZo0JeaMV+SxbjZBvixbjdgWRrXGVQ/l7H56ZDIwfevvVEJsBNi/PHY+YWqbtX9k/Q
1Y2fGtyatI7U7D6TRX9fuj+FzA9joS90fkCAl5zE3PkrUJKarZchK4UeUqgrJJyHAEU+8mPQJHcx
ecxBG2TX73w/vsTiPAmVbov8V2MmR127W7urN4Ax0bBYKx/5tAvmz8T3I8HXHgJSCu6H1iVQ474p
DOPomx2OcBZiLnGPITCTUlfHNoJZn8XyRnxgD/q9o2+BEIVFVTJXhZNpY5slenwam+AwrgjT8Qi0
HpTbQQXfPLSbuBN7lXfUv1JNdHQJtuO1Gd+Qf0euqDs+sIifRrTkNA1y0/NXf1+2eLL0x5vei2u0
P9vY3IvU2KwcG9pMGh7A9qpgY8yyf7JZFyAhRODXjsuY4o5Te+Q0G2gl6pNNK2KT281pIluTFx9Z
99vPvSs84bttwRc2rMbO3J1br5s1nvIoLysC7TSKpkctR+IFq4ktH7fBvs0FX6/pgYkNG9eNOaoc
nBz7bjG5aFKh/DjI4Uc1CYMdwR+wJBuCJ9VBjIU8I6qk/EWD5dQX33yVx8zmM6mKzTwUFx4tlpqn
4BrOyeuUGwZjdm0bswoBIR69sWgjOUzpVgyErGQDDpnIbRfbT7pWWLx299QwaIz9+GDEvBZna+PG
0xHfgw5ps9vYU7e3Znfj0dg9CQhgYbubqsdvT/yiRgtpBhSFeTysnfMeBGP5MpYOVV9uF5wDg5+f
N5omO8kM9wUD9d2qXoJ1vgKSPVfVvHFHezcY/SPI4pnulTvZTyFaAhOnQ6lt2536xQo93Tw6rf3k
J+NhtpPPyfQfMM53mL02VHa8mns7Qdnms8+d7q6Y/BcHqG63mv337UDfFU7B+6Aa97kbgND1P5rS
PpprFt5m011WE34xeWsHXKBbXKjJK5DS+51c3m5sDCsp8l2ZuMO+wwirytBvkgOL1+OtKRNru7i3
bFjtb9wUSDKwf+n2q4yBFxnVb86xI7aFPbyWoviwFv/Thj0l1Jpv/cDmCLhxfXb6xmqXLTu8j5Zk
WCQLBcxshfTSYaG6Nm+OBKJSIM327oi3kl9FVYRMJ5EscXCLbqvEtEPCD2fECKGujr6q5LOsGEjY
5ZR1+xFjyO2aj27EsMmR/2ykixoOROe7zEy588ThpNdtZlZbt/LDekUiaGi0r4i59NAvIWfMz8YT
+3Retn7CF+IaLxIsrUzqqPaSPffPwyxYx2MH/HimOipqm2pb6ucSeJc4dbZ0QXlblFN16wkKG0c9
yeYzLVBHS7+Uu9V5En4hti4x1HDK/J2S2OcaZyRxLRQ1qA0p77jg7RQQdYL7Ad2RvTZjv0kWecA0
B5Vu/MjIvwKrw7b82UnnYXHkl6WBPlgO4cUNUFt6Gqw3QaDTxRUbSvGStFm8K1bJW1uqMDWI0c2E
nljB0IjPWFnqwwdqjuAh0+bGYC37teUimdjQFk3bPiPJq9e4UrBJia2XSzfXMINJzQzh9dWxH/Bk
buB9aDvMV0KzJzYvvbNwsi/DFe8T5zPLWZSF8nj7SXoUYejkwV7EF0uyks2cNM/WLHdVNa0n2mnf
bEAIzLz2LTWzb/iAMFXZHUR/aFvTvl2TR2Anc0uH2lUN5nfXGKc2KUgi0cLnZhI6tP1GmYkWfkLB
7F9sz77mjrPt8swgtlvR525We97821Ebd5pX6UMK4ba1McwvpErTax20wWHpqA106CwIku2YpwOR
nDQt2is3XWM3loE4DhNp5by3u13gl/F7DyL4qQz81LxcgWQcu7vzSCRHfW2sn4bGNUR3Mra0RfuX
cWU/IT0BQFGWXY9YSyhHO2oFjTtqV/JpI4wBbdiQSVFt0LycP4SG6xExrZyuGT2IIF8t/LS7+gjk
ZdV44BzdoJtQWy3stDUo6pu6BPvvrmLOnahhzoyhCqBW5sHfqD7T7mthwrdGvjvqdk9k27goTyd7
fmkw0eU6hiBKzB0rI/gDQe6MVlOO3CgeVHINEjFx+Tb6Y98OSTh2Y1liFMX0h9jtqinp1zGIO/xe
H9aVY234sCy4ohFrc4uMyX/G1zfeBs7RhO/N5irq5IZ3WAXMIoOcwiCmSJ8EJmFUfBNLO8uyiXPH
A/Jm2JhgpSDn0v4ABFE7V9nUuR3OqZcc186I/RASAoa0lS3BtzygfoQ3QSc8o2Qkq9YiMhvNLzor
nBR3bq7kVfWdERE6ZpV7zn95GJh+w7ElpjLolb88qev6EQkpX3xqBIwpvfctw/V2LUn29cUlJHdD
7PFwtR9Q7I6QnBzpuVrUxjHU8tqU8EI7z+FZarPlNnZqAJnUrLuzXk1eYFJiO+qIjm3D+uXzWjaP
vazSeg0r6baZOKRrZjYidK3Gqi/GKEoNhOPzQR1VGZT5XUpuembatVZg43QFQgkbCTB6zZe+ARFb
Jd5qOri59ZsLXCx/J2XA8TN1pXOKXeXN7+wFnu763lkP7OUhl63meaKKAl/ZXmnyeALRaVXESWCd
2QYbcDIlYD77sk9ztXcJQibh5OQIFQ2nCecZvt8lZRNlHXq9PbibcZ7TKaQGy2ckCDTWQ+p4fBce
bX4XrxtzmoczYyX/kWXuV+UKR0dlH/TDSc2lW+7MdVHH1hWxIvuIuLsvtGLWW3o3tbCrTHlfY73X
Gyr8jCfqxgSMfDB82bawHxdr7n5XPRNKDsm+waEBqiyX7gRoXX3UllUm4Zy5aOGTuYBN0USPvV7k
i72FqS37PRn95ilO0vo0pko/QqGreOM3KwF+qMV25yWzTYtH3kVuEyfvSZ5253HOaZDqTLhIc6Ii
MeYYYBEfMWYK8HGKe08FR3fMgue6d/0nfJzqYveD+2hSYcndrZwspH5gny1ISvDWT6n72JSTfbt2
U4IasegSVhIjh71BxZIuJ49U0e3bn1IEkcQNHrg/ufBQKRaHpcmCUy1NsEZl0tnNpBfeZmDIP2ZL
0D6cFDZ6IuKSrkLB+sekNXYNgdlz4WjuC9ZdYsaoXjJjhiiwGY7eunDSza2J2+7m2n7OOC7f2e5Y
n1Kr0s+qb5lHMKsDpKwRtc1lGL8WiR28d8PC27tIVBqQKp71z7LMSe0X3I3TrrN+ETmHIAIbKl5T
2geQGbUhiMfE1XUVVvvb0uU9vyNIpb5O/xgpqc9onlbaqsHWeMXwORPy8ZOrmZuIpCXnC0O7roen
tCmsKWRNrEMYFBclzCn/8+/62vfeLNZebtE9buShoOZvoKJpiVbH7mt+XthCYUMjA5pfj/2N5grM
bdMEeLCC9tbs6DAkO/fCI4Fk5cLZ1+AwEqB8oJNl7roDMpw4urN2H1rLV1zWRHUU62fcPgHcpZEi
wXOH8rlIOT/LUSQQAV5xEt4qdonsK5fW14rxmZ0Jv61sZcSZLbWcwCpxirTvPE8Ct96/5YioROle
ZjPm4osE3eFQuvMlH7TDtbV+opRiuVIFoni4hA+qzP2Kz7t/FJwwjB1ECab5RWQoBDYSw4GVbza4
dmXgh0Nlei2SJN+FOZ8zYaG/EKza5SJVUSMKft0TQMvoKhTV/jpM8cXMeZ266Z7HKifhnL3TZ/vc
mkzCFZZKcJ4L/V2y2rDLQckZbWSXH4tgOQyBw1ChGDtWtTVZSno34S5DwKZWBEhj8+PELfYlgrNV
tePFqSZ1IlfjcvnJxLdX9MZbqkVc7Mxq8l4ziGQQRcxTFrj3ybvXpefFb9qvGbf3ggMn/kwMDimc
lTmem9rO3vNqWX7njsg/LKd3TmoxNv5MvKUtFZUlKDKyPYyxXwdQMwa5q6LOSpZ0WZTqHEcvsN9z
Wabfonfj+yxbxS+akbGVGmkkW5k58ECesD482t2voiMBRJVBZ/zUbSMHmIP5GMfZ8GKtVpmGvhGM
94utWRIG7IXsbvbeV9o62clOGGP5H+0HF2bPpJbnu7ZyeRczIdE5Ymfjz7Z3kCemvrkXgBQ41a65
T1ZDcueS6740zNAgiw6RzO9EnZeFzEPex7dAxxy/L21h7ae4sKPAHMqoqO41r0B2MSde5AU4pkon
wdFUYkeVxKm5hR95kRN4CG6P5IxlHK/NZZxwANOy8Ulb6TOyVhr5goIYJ7cs+Hs0XnpavNdpnbdz
KQ5Q9fF3L10QacqP+jnJtmoYehoHyHxmq+tsZkPeSapsbpztc2GwVbXqu/HQLbyDLB3zYh+3gAB2
mFfqB63VkCoOxCcwmxnO1EpuIZDXB9lVH3PS/k7HeZMW0IQ26a+cMOBpQIqP7HGuNpmlT2NfAG0C
XqtG/JTLgLAUp8bOA8AdGtYg+qU61kD73Em9H5bHDx8vUbLKM0VpMYp2h6a1XYaekc6nMwGBt733
avd5nDTlQhAHFeeq+gLCPmNGbCaXahSzMj6aGgWzmufQKfgZB/XYRgbuUD8IufXH79SduFwE9qEu
uwKqa3xUpCSIO/K5jHlBY5Q/vs06a3mOXZqwIUUYP7M9a5PGLcf7XiVdFs66y/jHLE++wPxP4Rny
uNqNI/64Y1XLoRKje6Qj1aJCZ+BRLtuRygya6myvRaxgm9JD7r67IOPd0J400u6W7nHB6pbl0cqC
fjfq9DwsQh/6dRb0pmSUmZIXk9FcZBQk5KAXnWPfi5ak7kyLFaum0ojGDV5vrDRCqPOnX/46uQge
5o7rdX20bGcMF3TDSWbWU04DUm+ypMzW40wejfDnqD8XYjmobDUT09C/UasCHhg0OzXZeGmOO1Eu
0vLzYA6Leig+8ArJE2jNR/KlB0jlIUrjpH3EADeZbOcrlkLPWeel4H5Dfle0Wc1WGfNC34t1HIzi
pbOWO1vP3/MsT03dnP1V3qV1+hr8LfVN/TMTvBkWVZE/1pacvzXCnZ3G7bUbfeMzJVJ6790CDOvc
DgfO3WHr5pRi+eBQDB/8ZaahWh89O/vqB9mEiictxl3c0PFIl02XaXwdfaXg9AeNfqhTVYF+z6ac
ejhKU9CUkFHdYxwKXx5YZk4llz/zdpoYv0RxyMhudMZwX7r9tp7T935c5eNCAky0S/mYdo37swK7
f3IDOwc64KRjWjLzc9BrxorZdl5mbgJRno/ddoKPbT0qhgTMxrbAZdkTF+zvJkk6BREPCHS6dqob
XoMgi++V0e1cu0+erHJFcut90NB6dkJrXFZADv9n02ArRk212JcJamqOulEdzcpBELM29F19Lmtj
HUqCP34S2AiB034S2tpRD/JCvMnYsF+oPQ1l0X8RHJEMo1nNj6J8EomOzHK98y3vyeisL1sQ1eVI
pHE14hs9iX4M7eA5K3FtdDKF/WQfF2WcNY0PwDvHPqg+6wU0uxzPk1H0DOJtv3FqoH6WBvO81jnS
Ogd7kM8ZGrn5S4zlhu6SJErT5tsS4qlus3Mlkvs8bjdLmswQ9Ia357YEqBeb8Q7y5XVBfBxjW/wY
iuA0IOSVBBDCofhbFuRBmGO7e52XtHubC2ObNbgudLnWpGsXm82Hq3uWbfOR6vjsVClmAQ73GjX9
POzkDAnLezmJTHN6l51864rqmets/oO/DqWQ7gQl6YO/QvY5KMZQcZsh1XfCPVHCdk4RkB6mwUx2
w3JbPPtt5xM5u7RDl6HzcidLat64EH4Q45u/IJnc+zGZKA/R0+BtKfSfN2znuynpCQVFkcEj6ISV
gUgaspQ1eCxAcBiD/Tl41VxBjDMOuXEvFr/8qLTr/jRvmlvOvyXlY5CAYNa1SRycuY1t9nZgNxtg
lLzYgDH2jDAluWzcFGvvkvDjMO/Ge7aikAmuY/NieV62blqJIeXk5vqL7jsbDc4rfjOManzEdIx6
mQ8cYBQx67MWmJeIwb9NUJWOOQj8btrDIttR3HvphximZbooRyyIm13aUm9YUqaQVzSW/k1A/FtN
Hf9/wiB4T/8dDHKpSl3l/1rZ8ff/5R/tt1bwF3vkbJaMmCxq+E8dmVRkkiKwblvmLPsfsMc/OBDX
/styAuxxXtO3tTFgJf8o7HCsv1zfNNlXIERwq9r4tzAQdpffWicBYWkxvpX0Sv50k6WRrCGAvySR
9X8uCVO9UZEXlMUldpi2tHR6qLe5talhasysmy4dBFciNl7dsJ/ndeYHPbPYOYupyO1826h/pFUw
mb+pkPJZC1p7+MmDt0xfdmMV8ic4EpHA7JaW+Uk2b+KKTAEaAV6NYHECl6oHLFXaG3dZ4LSbzm5x
ggyK4/Zmg3mBhBHTYEVKAn/tYclE3UdY1V4XzaORvPDUQRO4zcSLr+vr6YErflkgYDr5E2q7Zx5l
vOYJ3nvWPfaIsq9ZmafGaQnctHpz1vS2qtCnNOhgGMrlPZEZxdRxqgWSHFHJmqrkwuJF98Bj6fQ7
NQcLcdV8plQ+bImy6WcUecmkx1zrY5dQ7meDMszRlAuAaDUO4zlXMcl+NVo5tRVl2ZeXjnd3RX6M
EoWW49xcsgOtRxIEDMQbRZOXZv9eTJktrzoOkvhot1C5B23VdvdN4KnW5PLTogwN9i1+6rXmDZEl
xnRvcYibkc/+2eTHKpsKAMx1AViIW/zyuAIznndwnAXOQrSmvC4ns5fNDscIH4fuy2MTa0qLyGnd
jLGYAgU7ShV3zE0GjmL8TjDsFqRFsqObMuvdHvKyo8wNxQYiNPQS30Xz8tsm2KGarVfdD2oNC/pH
xZ03TlRvRHNsJea27tyFqF62eINSUbJ4bLhBchnRwukShF3o+Dd9LKie4DIF/DFuMooCGcxYXCGm
Sj7dsoUrWK1u+hdbzpnTbJfSMobnoqDqiHphmVC9R2C7ah9cv9bVtXcLamuoFBlrV29uiCzqP/LP
qhl7/W7qQUAKK3traGlzI79RKEu+wxrFgx97cWAelDP4/jd9Trx3pwCJ3t35YwYLM04LG0PomFED
lR6FS9YiWPrpqej9/g4FbHI+LH4J4m2qzSzejmVL7/huxFdqvFBYVAMyKuI2/XB4iWUnSnkLHCyo
PTJjI9n8I1zLFD9IqxDUJmZZa0zbaixceGPUt/nTEbFPyWM9T8Mzlo1Jxg3hq9sGHuWTGzU6vOlJ
2d6gdpXQc13SKErbtGsnHWmEMklotO7qKRrnlBAysZjWsN7JSpZdqFBrdUPEzCeCPeddHfCVs6OF
Hhl6Tma8mFn7C682z6rjk4fkY3ghYogDIsOqnrmVG13WKWBDnlHhJTaON3MUhDFB3gCn2aRemmpO
qh9+y3iu3K9eOhNIblW5GdJzSi23dhmZKQndJmlVu6+1v4oAA2JhP/BKTyGI6iX2LUkzSR4ou9rV
hZP3/SkZ7KyqGFRgsxJCInPhPntr4s8AScAfn7VY5vYgAqIrkTTRZF8UWKoZNRRjrVFfgFj9GGtW
UIVBKTqoNEpf+ggwVj0pVpRRkWgrpzgkvrm2NHOwyusc2JlbRvHiJtmpEYYMHnS1cCecUr/+1nPn
b81+cQym3NgomC5Tw4ngOrJmU+FgvRRU5fP0lPjhuyQxCWQtRCXEu8cVgoPRTdpmTyeRKd+nwCOF
x64Oh1YVUnvvBNPoG2QbiNm8MKGS9skyEU8E6yvnvajGfEOT53x0sjhozwp4/q7Dzbwsgi6du4mw
R9imDdNcqRPt7r1qtPosBEekSwQBeXwi5V+9N1pDCBI6pwynCc5u7oz3XVBB8ycoNvcOuq2OYmoe
mUSTGb4L+BCWvq52Kys2P/Rq9Fi7jTgmCbJtiKshxWGi0PLbLDIQItJa8433TTdO0JUnb7LGo1+X
Ywjdp+6bFaci7Fj4+kpHKhc2GnK9g1rYA5+wpZDS24kZyVfru7ISOgWgIpYa27Oa3eOwtpShKX7E
4r7DlaNrFL/c4e6GyxkVhPYvjJCUPhuZ+Z6RRqFmtWv0xU7mbHm2qUC5eJZmZCVwUB+Xkg6GkIfA
XC5cHzJ6hbNk9PujPxFgPGUwOt6FfOxQ3Xt9QgWPxW3lWJGR5x/liqdFNPGOvp9lO8RZO2/9si7K
PU6RTfmDkXsPRLNfwLj5SBZDvpiaGDk5ooLcGvlbpj1a4Lhyx63R/QDS4foIkJ72b0szZa/aHduB
lLUyIwrgExlpTV1kQ8bkoyiX5shVtbnXps+5oCeXyiorfprRjU5kt/VdQ3fqCTC7OjcOefJnxxmN
80L5If4wjRCUXrbJFDXFmNOdCfGzxzPPGhRidz0zBRsfZla2dwPRkAdlDd6py3uf21K8nNoMgSym
Ju++sPhN+r0koVEsNNf7nbnexOPux7jAjXgtFpC/GjEbkf6DvTNZjlvJsu2vPMvxQxo6dwBlVhNE
ywh2wUakOIFRpIS+d0f39W+hsl7VlfKWruW8hreREIEA3P2cs/fawj5LVz32zKV5yGgibUs85Fu6
28ybWjaxXao7upU0vhkZlumnNJpjSrB2uPQxihyvzx5zOKUQSzLC3ByDKY/uMoRKZuS/xqi0vpKX
Inem7/Ls9DCVwBLFX020noRbLeOtTef8HI2kRpbGCOmlYAMBfJCefI/mUkq+CGwwe20ociSvt3Pa
jVR/g/cgl0UzAEYuuh29ReIT0iazVrwiVDBT9u5moAxpK9GIM8vOCMK00TyhhRk8mvWS3ZlTQ4tu
oi86ZgtqWMiuh1It+XOK82MTlZEEhJUh0Cf1eDW8W+9RlrIYUGw8Rshz8ZvTz3+1Y6yF7OnWrcco
54o+BGAx9KBb2CABhpXEf4/l/D0vCuwhCPwvKnbdA9olfW5K2zomnhlcOhMUZpQKsglczALhgKbm
bmA4fluk+JKaqrhvUzSNnGSBKFhRShaAAdvLGmhgVR6KE+CcZxZjg7kscQUD/Ij9PMcN88ZkPmeW
cMCiArE+BzUE3skbPLoYcbnJzR5QjVt6F6CV5YudR9Up4LFkuewwxgIJdtEW7JpSLHtZu+5LvCi6
lCYcxk2vQYqh3Xuq6+V2nqAQhNniFNuaMfiNDDiSAiQ5gHIo4N64X4UaPpIItU4snWjvFVl27K2W
EJNOW2Fuxh9qUNmT31kDcBIZH7MyK1hvGcv0DTnXjBlPhUrN6wbYnA6c8n5exvSq93qMrWl26zml
OraG420XP2oOPZJr2BsV2qc2gbhotS3DaJ4Jp97jfg2KA+p/6ZBfl3e3ro7i764XZPiWdf3glV4L
goOM8EHiGcuiiTwZ+FMT0Gmg/LR/66T8JCG8+9K6BdJN4QbcfBPAPC8yyoL+0behZVSsNFtVIcz2
l+RoRthV8pLwbhSC+HmqoHxz8BvJbW1Emt4CWrD72I8SppuKHn3DmfDaiaQ414sGHMEt2kN07RAW
FB1JL0mCSbpBknN2igT9AtTycKzkM+fe7F71KXbOQRfJEcovx8C+dedz2dDQtNVQ489ZFsp3ntiN
Y9CcDqN2cG6VgnBMqkYEMsCrcAgmP2D2qwOTGPYdjI/iUWU9GAUxGMa7JlOeDm+vbzunpkXRLliZ
2F+XjYdX9iOZUTa4Prqhou3aZx5rf9NNPgU8XFhcPBaB8IoBH1OYBSKJZ99CLekBtSBVAaha39SC
s5vgOHSoMzf+bifUALAIGHh1qy3KoWo5QDfj55cDp0JRTmGcMFnsEp3sxyT1z32Tpy9DP46csOGZ
19KpbibeuY421tar3P7KSIxoH8QrG7kn3pAOrZi2vRohJoPOZ44NzfENVWK0p8Guz5AsYGwDRP3q
F/ZwRXwIe4esStQiHkg+ZTKzd2faxXN3U1bg1BOSY89IVsu9j033bC3tnXIt66EROju6Re4xAFn8
V5n0zxW+s70f6YBeWJFMGLxQrbZGBcrE8q5QAhd7NMKIpVHGbSTo3sdk8ZNDwDj10XLbV70aMIk2
ibaI+7I91CgWnKnKeB+7atsnk4Miqewe4jjD7N0myOH7nGKB8eVt25Y+N2mMsDcFpKmNU1BdEcaM
/CIOhhOiTwBrUTm96lG9tUFSnMlKlqckLoHyaMyUZIlwKkTAFOA0LkLfGZmeOQwet8oBqJjJgcnb
VFrnJE0fmPZZFWqBCJ0QYQ0o05goBn7zVK3QxLhx81eW3ze8Qe0hTstp40rONmA2t23bjRupfGev
Zf/OAzYfTU6HOzm79cNcN962LrjXHV7H/SSj/N4KygShEZYjVydolPOOxvrUPLqe8Lex484nodBy
m91a/5au+6NA6Bgu1pTs58XrN+aMcrQcGJBpg23cm4zXgfNw6DCNysK4FUgki8I4qsxZQNCjKern
RlBy2OW4yZsyuh3HasD7gbF57y9Cn6xiwIXfLYg8ipnWRKg9BK2CAETTm5obvxnzq6qX485hGvdI
lW9tYo4Z62M9lpRGTk0bcL44WRNf4hrPl6qZQCIzCc7K7EHPgLDT6C8UdMCoe0YiEbwHRPgBzqFO
pEKlRA4WbP3+jOhUGWW+R1ZNY8tUyWMDgZtmfaEfIVJ99G6A6ZZUBJA4KIc0EzkUZbgPK25WZ+Z3
RYcol/9peiiWxjuyuGZXC07RZ4pdRgeAZ+6jqBXn3GXcWhkx8KhEZqe55hBSaAKPWR3KQ19NGkZa
VZ+xzr241AUvQZ0mb75dkMcwEZ7Dq4nIli1mFzPsJ39vcS/wPp9qS11wTqN0G7LpHJhT+57LYTmx
zeijhQn/a6oRpBVAk+9i/KBfGl6Wl2ZwAkqOjlNdkmh95nDwpcV6vUtFX9yUSJivO+rod5lwIPDn
bBuD6roZPBcM+yzjs1ym+liZFNqVnwA28jyk4KWAyJYxaw9Uvp9KGxtDVIh979TylQplupkGC0mc
0zvdQbEOnxrTn29U0uESVKRwQh3eV3HPmGXCsBOo5DxhwLjGwxNf6Rw1PzB35DxFpLdNDHwBWOTt
YOGnTLzluQEUiTUgtlmlaCeknbpjwR6/Lwi3KCXipjqkseNjYGbY0bikFrkuWjRvUvduoa0DnNnh
S5oAcbKadVORAVOySPW71NftISqr+qkO5CWDtrRJKju+smfOyEnXI6H1nXKfNnawa/IIDa0FlqAe
qesNKKj3NFkRamZYkynRZjQCCUjaFhdJ2135uigOc+DcerVYX1l0ZmRHva+EUPDhKfADfgnmJoM8
ZuSUHBcvd3BCuv5RJ1N1xX6uz9ig58sSeOkl8vPu3BoLtafldBw0EnHiy1ensm8QCTtNy8HTfhJN
7+yYb55SC0tIX5v6KVAVsIwxNZ6Wvi8fTHPSWz9PIvw3rfs25oidq6ZotylAnrOB2svDHSHTI9Fy
8V1fIBruvOazg/JyjgysiZYAQWlT7tJOBnkVWXUehZIG4akou3FlcTIaIEc33tG0hHDFu3hmlD9y
2tTuqw0n8R0GuxfsfTqNSAJlj75Ztvdd12S3LLtQmyovN+gxpG6MmTQvdjEut29wE8WmQJ+KjKWS
HG8UwYzpWKEFmbvhZK70C0U03dacEXVTulZgnXr9Auus2TicQ+6Jq7EOBRzIg+mJ6AtbMgYDVA7v
GR30XbQgBKs9z+QsX2dncG7WcWBavzVSCKOt7xClZaImDTkBUzAKhEpJyoAd86R5oJtlbbCHGyeS
U26a2R0wAsvoLkBiGVZ2ynwffM7yHc4jM4o04v7ieXLB68df6aXE+56u/K6w6NhBtA3K+5T5IQEZ
iRboSLp5Kx2BPhrtij8G6b6dGmroGo3ZDqrscEiztnoFmj/fmI3Oj3ZnGnjDW3UvJjJl5rniTZ0q
fBvVXO3dJoHgEonhbXaTOUBz4PkYq/35bvIW+0U56bgnf75+clPKxLAzi+4GYxoqqiIVTEMchJXW
BM9WD+WnLBxQJYrAYlxjS/618o3poc/8z8izwfFPy3hlJ7Rlwsa39cErY3+fFnMD/z9FBkJ5fyO7
FciPInlvVOW4kzHjTPo5pBGjrANbnDmGcaFnSh/MluNFZHP6mAz0fOg6i4OJyOtWwZhnElWaBC2S
xovMOjYvI86Ns2Gb/kOil+k6yCXmQA9uxtgiEm8wUXP8iXNvr5Dl7WEnNhtJ3b6fmoGAC1kDZgcC
/dZhoGGY7HV7JiL5Bm+Yw85nOwhlZGXl1KdDBFLI0is9fnxGAczuwUjFsMPI19G200l0kQalugH+
Pg/rYG1z5iJgytc7hv9ZG6x/a2+X3gQNHYkEASDCdozous6QCzrQT1AYB4HdTk5sXbThp/bY+1M6
oUakDQc+uDjYMWXtYjO7AyEZUxwh77BLjHf7GTDrNwlAjPPzpK13o1fJ04p3ImcEfs0zNIOeVlTt
w3yainNrmZz8cKCjWehwp4WtpPmDi8HkpFA22SZu53fwizaaGM6bGDM5URr+9EiaCvQqdym+14Ya
Ps3UcvkYnvUWk5OwvjXDxZVNcI1/C2tEOXfWwZcAfNACJYyoXefObL3hZspA50kJti7ULg1j9JHG
Jo8WJM0atGfcS9QJdX8BGQeMkaeTOlVgpZA1RtMIa53EfNWkHDqG2KxeerR6IV6pelOSf4dxc7nO
XZP6xEnRZTXOZ55l45GjLbYdfW1kjBvpGn34nb5N+cEBEXiddb84jRsCB21Dm2ijPcYyM0zou23p
OtunXC7I5ngekQZjNMpmLTcRNyPV/hd3YkGf2Fw5szQXN61PcP/YKArjYjdA5ji8PkE32lYAw+LY
+NqjUgiLZRFfsZV9xgnE0bnw0QYsWbO3Xbu8m3GqIk/kjnOMQCRBMzMFeqYejZ6Ya2KR4DGOUc6M
2cjIWSW4+RTInLoKb8sPVVjFy5KlR5tMgJN0aIsn4HSvhhJTgVGnDIfzyum8cBbW+9yyXFCYiwPL
9uPk0o9wJA55mmk3i2o5B5q9aVwBpbmkAykPOTNvnmQTL1A8fWnBtG47UxLeDJx8Q1TUEnbGkt53
Y9JcM/WMbqTvECphuQ/00J/b2LL2jWE8C6T6t3BVbgQslC3vU7oN0sm/Rx13xjSJK2FcceYuteik
hxtw3sWHWols2mumnZfRURBxRRkU6fSKPKMKvDnaIHcah52aivLBz3L/DT4oBysiJXdVXffwUKf+
zWFKDY/Vtim1sadeOX316OSdPC9z3l+ZXTvuXYq9Y8QIlxYKU2lGJsG9jK3iLL013YE4daQHwZpt
M/QPptBGGDXZ+FDDONmPi2+FiRurL1EGVZdSqHgZAbkx0c1HZsfWSHdNlESBRWmMrSo1eIlb2+6P
5gwCYWqi8YB1EDWBRn0Upon7hnSXA8ksuKBCdtZalfGtpyVwkZ4B47PkAdYBbbTabHDkulDX0BNn
N34kxqfYCoyDNh2JhsFJ6aLN0tkbcCHW9Tw5ktSV3Y9+AtJeNd0xozwmbQfCUUPD7qQcWJzYqMeQ
AZq4Ki2awVGdX4+yjw+TT0faXdXJFpkX112BJF4PHCYrvtb3xfd+MLxBEF9ESBSZNIE1tOJgNxlG
9jDVCetapuXeSMfouUTXsl2ZSPwGSaGgy3Xjk2fPHhwYQwRnxLGKWmLgTRiQxiJOsFiPI1fcDAXe
qVWQrluMcJAt8skyN5yQpRO6GUg4xzcQrjCsuWEIRtOlrPzbIhc2YZNpLzdx3X/1lFNf2EhiZzNh
KAp9dpWdO9FFMoeJNnevvXvT8VkcpE9tF8UB6ZpVc1N1pNNFpsYenD9GkHPu4TNYZxoSkUfnTKFT
yesUZB1oGY+MnSfVzGrfodlgETNQiTl+i+5L011n2p6CdYK3GRXlXZ0G6pYvwvmIUT1nbTCkGzTw
dDfLuQBNms31YUixkWGlrm+GphHH3C6p4JlT3fhDWd0Hynff7cSg40nLY3rI3HQJB+W3xPmMw9HQ
0GKYupScADUY6TxIyGnT71Xe4pK2naT7QmMKUzBU9+ROSfiCwu6HU9OwFWICX+W+5KId8wVIJnVT
sF1M29l2NopL4BzQkq0xu3QRQXpA7yKJjM++1I01foBFG2/nITDonnWvgU0xEpqibWm799+WxBuv
KO+IZ084JHlBcWklc99GoDQWnPaX3BvuedQL9E7OMk87IEbjeBm4EM2briu7dLdk4xIAtyxtY8XN
Q8u5MFQu0dLGnP8DAJlPFPbSva7KWr7MGYZe9Dpgm+pNz7ZpAaiZRLqx7UWpDyLD6KgYWJuw6onM
w8jkBUq84rQCNa7mzm2PWVo0FFhuZ/U7oVP7wypzqASlItD83h0szoVJZD90Lm6DLUKYEd9dDceL
oDPAP5sgFQp7V1+N2d4uiEOLR9t56FVbQKEzVP1cY1qAd6XrFv3JXN0ziav29SRjuJOeG1+B0iNm
O5l6SMBzkvhv2jXIkWG2zj9XeuSBwW9yWH/oF61icdMthn+iO6YvLJn0FyzIiFiobTAhZls8GnOf
fHgiuAzN4n1DVlXv7GSEY1f59x0PUoj63IdVwKwDRgv0GV6CaL626qVhFg6K9Mmw7arfLxHDjgYb
uL4WJHh9ryt3vJiD4K0fqNjGKxQ04tLlsfuaJqODoRMB2iWjgMV4PEGbCGXhJ/5uCerh1h2HZDnh
BGjhT7sEXPGZWBveHdfIFWKzqCd1JqjIw5UZYwXWX8rXYnK4iZoOGiE+ys2b2z5RBh2prNSPHv57
uc88BLTPSdB3xlWh3Dj5UKSSUKSBkQzJriKNLSWY2SZgNztKl/u6QHi+G0DTHfKIo9nRGvrqK9SK
aS/zPKOKVqJY3bdIi6pRp8RbpXjlzMgYnlJpiD03zEYaZHbbPBnp+RX2pzuyoK9LouiCcU/d1x5R
XopbQalwNalRf+PIm28Wp1unzGCn3TFXW5u9gaI77/YAYZpDvSCpBUy63CA6dkkhcfGNDM78I2Aj
eCztoMPKR8Hy7KNWuuQcqj9MubhPyzj6L2YbwRwyUrzaY84kN6rc5FrbKLob5tUftWgUgV2EHoRS
O+NhbhnVMnoXZciArb0GT4FLIm7p/IY+reYbbxidz6Fvy+PQMpzKsUq5g2YxddqTqFeTY1/27ZOa
QKNPGP1/0PU0t32/Hq9G2/6KH/E9bvr6nErLQjIv1FWS+8P9jPWeTTHmtMsKbW7yhMOmnZFQSkie
PMFh8w9txSs7Dpx6S54iFOIg2En1so+JIeubNp54hA1oAlsC7pBsEi+1tTkZ3KS8lVelZ70UaNTe
WsJwviHaBzBm1MnTBIDuNujc4NgEzFLaKpLbAT/80Vuy/MnLh+WK2cwjx27QGHPhAQHD8LvN08W/
cY2AKZYeZv/spI5/5On3HnWlzGeJWefi11q+1NXMNptWTr2FjVqA5IX7tcbq+RuWKPMW1YwTdsxo
X3wiLZ7iLpnI4pqGLbKH+gYG1DMrkv2kSLE7EcWAVnBW1KxkHHrMDB0cb0GG3HCwMXUma3t6kaJ+
zgN9MkfPezQKLYgUWR6i1vyc5niMQ1xzMKHptp6gjGlKNBEwXkSmLWpsQnhTHbhYcYUqhEZcy9Qt
NC3z3NMW3ea+5x97UyZXeSFwiNcOBodlNRtPLLpf8jEi8NmrP5YYz9e6OCKGHKT9kEL+2kgUwU+z
54AqnoYFAmug15cuL27bGjGAJA0ETK3D6xU7HPbjcXU6dEly01ktUufY+dYh1uYYmtUI2Pxu2sQK
TbCG5rWF5t8feb3sI6NqwP7rIb7gQbzT8GIfZvIxdknTX2JXOpccL8SXpCjSH5DqIHQjR+o+g2Gy
b0ibqb9N7eI8jiwB6NEDC6OtGn6gU5h+tEHtHUsDOzcjvgfX0e25MaPp2rB5zYIYr69t3WeeFs+E
Ee3YFUyOf05xBVn/W1wnBOnabXNO+QwpcveuuWMU1W4Ngf7EMRwsZuNiP2TZ3N1PxfQx58n74KHI
B4oTVMelyJ/QjqOIdvoW64AYxn3TcbiIeus69heGvm5DsGeAknH1fdbOfu3CYt5jxJqyfx47u/I3
yeD1TIMnZgGrqwrXLWGUuVMn5zzOXv0kSawNEhH1Bf4unWc3F088Gvh6WjcPiKoELBWzYrRDy0dC
nHut0Y/R9BP23q8Wd4f6JdiZgCxAkpSOxfsU5OQFUpXfYDZ27ltgjb4ij2V2zPGdpx7DOCe0x6wG
SqECFCfJyJ/1ofMcRc3xw9LKfZ+YGRyl03O+GiainD1G5o+xkSePjIrGJ0GP/irto/mhUwMnhDbP
UM6gMkV/nlb2S80o4UisyStZH/IEhNZd08yweeRx8p3TMv3YpDRya8MmVDFcqUeREFdervmjablU
15CF8NPm3VVN8Ll3vXAz7iYjXvprVDgQddKa0II+HTCW5iBtDOasW54yxlX90j7ytERflaoNvpxK
nLtOS0U7zyXBgfC7RFL5FPoYLABjrDYm989w5ZF8V5jtTqYILUl1+qVUc3LC1lBAhOnEIW/iftcH
trhxlILma2F1OZCD2QM/a83KOuVenrgpB+oRO2aGahbLysL8ZzvYpjGdlhblBiggWR3XUJTrws5M
IrmMCRONWqSTfs1MutkJa9aUjgdVpZb6UfpaSuKXUTeF41y0Gcb32FZ45lrx5NWo8rZusoDyJnNl
FuYXdyQB5YJ5KXau0bYnVOoMd0kuDkDk80VtFczTCR4sLufRSYV/o3NUR2cXdzVxmUZBLDe2YQTT
arZd4w4tWRFfGOWO406hL1Yfs4sPHxkYXObydTHaCPOD5QcVgid6nJkJVLKrQi95DxrTyn8kxmgQ
YWUxiuF9Wo6CE+xJi3bBVNrQ1nCHttxKkL63BAMuG9PPpk1Kc/mRfgx2RgtpIfSbar41eeePid93
CUrsMmi3ykI9MwVNvLPa0ttHWgA1T81gq003elS2fazkSE8RHY6w8uuMUfkPekndm0ca9bswROHR
PLNlvq2yefpOh2L+XMh8OSkzkO+D5SjvNJZ1U9zXM8XWvjJI4jhNdcszt5qEP5s0MTZNHZg7D2UU
I5tIIeaMcsM8lGKcf8iEcmly3Yjlei4hc3K0DsRuYnwkQuyK1h7F+2pl1M1RsJdMu7LuBFuhZtzw
oOD+/PAnOVx1Vk75M4E1C2GNzjDwEOSzuS8ubbYLiIZJnWNpe1JvGEqAyBVpU8dbVWYZ5IFkGlP7
VbfWaoOerHxKPxF9JnTTbJl1engyciCud+UAwBpRHNhi3d43izEb2YawpAIlF+GEBDepdPLyExbX
PNjHzZhyxPZ9pR8AU+IDRF5oimIGTunjYwrxCqOK23lJWh/meCpevM7ucdw3+OG2GF7HW1ramGkp
oUBbPSROp8D5xm8MEoavVb142XaMgciETkAXad5aXsSgeVeDwo6BjMxF/tL3FF+m6fbFMZjmrtwq
ysb6OOI3pK9QGZ5CplHUMXum4TgxJFsfs9hdNhZd/oSGyFEYA4HyGPd/W7F0/yvK/pvtEDz4PxP6
nt6r5b36WZT9H3/kH6Js1/w7UyRHmOyZ/5l6+P9zFIO/Y24XFgZRC7F9EPw3nM8w/x5gMOLfBYxQ
AeoB+PsvXbZhWX/3JJafAD+XzbnM9v8VPt8K3/tvVbZvWZ7kLXHwCJuBGaCr+RnOB3nIjpXBGJdo
1JwQ3aCt99SDU3z4w125/8ff+H8qXd6jy1P9v//tZ/X3eh3PsuWqNDfdQApvhQR+vD+kjPP+/W/W
/50DObclga5QeOgMgTAbNQbBpX7hFR63v7/WP38nj5mALT0S4ZlhB8Rg/vFaud0FNZtrFiaz7e2q
Bv3qEmFi+v1V4Cr+cuc8yzNtYQeeQFi8whX/eBVINmwvgc03mg37IvqWiXNASXWXI3TBqdmb5V98
r3+6h4FtBTww68PiAnv85Yq57fZ+2+FFylzK0BDo14S+eC2o6bRMx99/vb+62C83ESs/ZOK1s9Ra
/jwBQ62d5zx2zJStJW73v7/YP/1igW3bPH+CwGtf8Jz8ci+VaVYaZzgM6da4ZMhht6gGu7+4yp98
JbzvFrWDLx1T+Ot//8MzaJXEF9sJiaHI1LMzYUvq0OWYg9jX3H+YVD6mf4u/13/yuP/ZF3LWa0nP
d4VcfRU/XSpFlk8WIoxn1eAE58tseKHHv3ip/uwqruWvbkTMFTA7f74K6n52n5n89a5xrQN4cDQW
kchOv/9xnPWn/mmN4NcRGHilD0eUY9ovv45toAUz8eqFnGP9Ztv1E30VbmKD9qgUgyaCblFDf9NA
B3yPOyObr3NdMUadWoyjtFXLrnvioEPJX/UBuQ3RpCMfUjvcLcT0/hBaKkL/NtRMk4EdKqJx8EFM
hIa3NfvqqlA3wm604h8jQuVoldOAEhWEHbzLwiN6ZakcOlyVKPuHIDPbFunvsvjbStfe15gpvw5/
f0vWb/zrHeFBRdfnW6yd0vv5xrMaxGirMWwHc46WWsySBpxXQ9kDF/wgB8/AU6wt5qk090MQncHd
7z/An/zyAF3RfZoO8nYesJ8/AOZfrK2jwJZoAtixxw5Fs0O84u+v8icvjONZuIl4OR0L89DPV4mX
BYSJ6a258Hre2IMtzo4yh61J4NjH7y/1T6spS5opTIuy3LQD6a7P4B/ezUwKlQLSQpSRd9Wnt0aZ
hESDLsA0Oid9rERki9vfX/JP7iHoXHZnx3UxH4pf7qHRTGmdgk8LLYsdSbsTmsvUn/9im/j1Khid
AD+Si4yRavWm/nKV1Kk69Lsw4DpO/vlWixT1OWxteGL/2tdhSM1PhAKTDcleH4uf72CXSzqAuHWg
tQECtRYBi87tp8d//Sr/ODD4DhQod/0d//A71VPVJgn40tAP0NJpZtFbGDbpXzx4/3zTfNvHrOO6
XMXhCfz5KuUIgaCy8ZvP4LvOdU2PfxmK/zy0/o+L9Hrr//gWYzfDwoGI3RKgji3xyx3LglSjh2XO
H/QL0jCLAYih7fnTKj9t3YdTldi73989omx/vSZnNp8+VvAfl8XV8/M3q+i6498ESDWiuJKb3qwY
A6AWM/TOb6y0QhEUyBeX8NVoa0ctIAJWGoXWUdjtAUgwMxvLLOziCF1D6R32TiqMlvBnCJtdq8td
6jqjv+tHxqmbTpfztx40gbexShs2Xl53+Y8FBwb1uVSdvfVrF5kkcohsCgNnbZhIk8jWkyC8pNk6
DSlwoeWsE8kpI/vPLpaq2VQL5j0iAJ3xUQST+xb3/EB4YhOb7O046nBIBw6Jx3bFEK1WHSpA+lBg
T4sRCP86mSaqd7QlrMhx7cLMjQezj5h6UjLpFpG1TZ5aO4ZNVCSv1GESPHHQZBlC2rYBC9dadKF6
n9zHMEusNVuNpEdm2p2D1GLR8RisTC7pvRWThdW9HvDJ7sloFVB8lyTZ6xQoNNp/aGIuIKj2GS2U
T52pRjfGS1dXBH1vOkAUNPyIR9SMDQhLwgkgzNp7QakCCg49MWuut6zEtHRG7gRkq0U8EdM1eFrY
iEDBoKZIN9gUx6gIe6bR8PewhhjQJDoTRSqtQO8YE7xWbYKmcj4cHoJia9DI/KaSMhm/GHUZvUO6
WwhzQaNLXSjgFgSFND7he3pTqMuyfRp05hr0980FUJ4DLEf1LRlCEIzGx9gHd3XFaBk8GM6TEs+f
EbTGc+tXkwCzkVqvSvbJmzE3JiBbOgVfySlLobX0yuvjbTbi49gznmySTVt5fcMkqxwxHFjYsfYy
Q6OLf6LVrXPKyWLL9q42hjdVDWbz5uWlolFHS4sMs4LS4KAXzFB7QxYuzKR+cIy90cdEaWPti2bQ
ymMGhCwhdSoMTMN7M2oLA3MF5Ho1fcc850GOh7wwE2AcFWow9emmhj2f+zJyAFaKNh3A3BWx2hiB
qWDhEbV+z323shebTc786IqoUM9zV4OnWZsDhFI0RoXRA7bJa0wCAnHrQ5M9lsYMuwbLKDe2CqC8
XpUzbjzMA6hF9sIcc4imZIMwnO7TxvshYYvRvu4BAHz0HsqV26E2cUTYUF9Tugetyq5brWMLP5Ac
mm+MCUsU3FVHylQQDjKhRcQb33y25irZ4rjYSWLLlgnogbTS5jIHY7Im3paI+Ec52yIcCFXR0DoK
WYZk1WOcSVpNZmo7l+2zZcdALwUpmxWN2mENQA8WL94JJ3X9sBtizsA1we/Yjaij+hv0yHlZ7QKX
0aJ76J1ylILxHGyuiQSb2uQZx6aGrjethVttudN5fqLPWjK1pNTraZAv9dtMk+6qzLxJ37PkJP3e
HjoLNHuVNEK15JdHovvae45W6nuHoaaBUWuLTNTeboKt4ufHhEbzkn/JfCgkAI6m9G6ARleHFka/
pTZDz8piFAALVraRnisWXkudF1nGePuKpXiPuK0kyzSdnnYNcswnuuUmEJYUbQ2dRNV+mfyhjVl7
wRKFS+0UzEHHYrBQysgOjG/pGt3GpUwIQtdw0Ge7glD0MEg6b2GUbpgjxGvKhaOhAuInEG9K/Tku
3UxA1dBq4C15aidhxSkVIOuEh/PGxSlFowjnodg0wHLLbbqQfsi8IjPdI/pWM92ZQ5/dGtgSCUhx
RjHuMqaszVW6kkohQfhNiUnJCe4L1CwNQV8Wnz7j1AISu8/KRzUJf3ww6evxZtZRCxxRRC3uYttV
rNNNzlxWNo15MXD6R6emYtrHi9LE94ynyjsqcgMWMsnfj/wdEu2bnhDJ5R24lHMNr5yqYu6RuqHD
Gf3VZZgwSO/NqdpbTe0/cqfsktHCWCLyjb1oY6F+/67aFqIY9C7Mu7CoA0bkflWlJ6f2o28YSGY0
vFQSgFMyT9JSHIzmm2FrD3xlluRPjpUpvZ/SgSxvZVkkNkbCGG6MMarsA8aOGCcyPpH1ZSmDYu+x
qnxRnjKbrZl19tM0VdSQWINgK5B/RinRl9K1dsu8yPeGrbMhh8fGw5wYdv1GSBvoTgweLdCXtEa/
RdBlAPBPs1p75FF9MZB8OntbJQkeFanGMy+HoOFtIuNwMy9NQ4xX2twtdtQLcqTbWIZ14zNznbqy
50sqET/rDBEMnpexwzI0Ifb5TuL70D3zMUV91ZWQqXiAmFW+kqwkm7MqTQ+iDjZdfGGW1xY73SHl
hkVsJ9Gbyx/TW6tvPQgxvTXGyBd8DAeB1K6AZqQSsfl/7J3ZcuTImaVfZUz3kDkWhwNm03MRezCC
ZHAn8wbGZJLYN8eOp+8PqVZPVZa6anQ/ZpJMUmZxQQBw9/Of852kFlb40I0OHcwk0L1ijSTJSFNS
riMI3Buq2WDKsj0ANAYkwqpOrfLKA3yr1qKqofaXVm1QjoaiInZzRBnqcUqwYZ6LtLSTk8eLJ94S
JJkS6kL9SX4j7ItzbnHbpcMx16zJO+XXU/yMQE0BYt1a/OdQ5zK4qfKxLYjeEOUTZ79RNeBD6IeN
d4fpuNLfcRG5+mtIgg4cnZ3K/BCyOkB85sUcHyhihcg9pBXjDYN3i3lAu4qemChS/sSgdgBl1lCK
jvGd/Cv4Kt+AUxlO5M1dgoLtap6AeTJvcnM4ALGWzVWSVaxGAMN9Uo9dHOJ+LlyYrC17J8iigqT9
2hoXRG+BoRUGi+NgqmuNfrbXuSU765iQ8+TqGpSubHCgDHuvtHmHxjWnQTDoKWsYh+SSPUxMYdyV
xJtHqH1kUzZFBijRiACTXNXofzc6lvCb+5/V8uPMurXv0jLBwDqq8gujF1x4OonCJ2UaxEFi3hTB
ybOVdnc8+4SvDYFKv2Gl86/D3rXopkQogspp5oGzMQnCw7U3B3sz2w2emzZL83hbTd1yfbPaeM7z
mWfEyzKmLInMyMCzNsAqzGgS2zu6rc+QkAIEQxrb7W05QIsFg2ZPz7QtGIRfQQdtcAy4Xx4fmqBV
fM7Kbeu6gdj2gRWQrqLmsx2/TNeSb4RY3f5xjMbR2IuA/SfBLo9hYE8OVG8Htn4vdhrIj1iKqjin
1Fl6q1kUoHNc2x6nK3ugw2BNEQ6wJxysSyg3LigblKYHNTSLSLF2VeM/JTqLilUGmc5YNYSYX5NO
Gf5asZSy/xxhUWAv/kkbCkr7wcGvrI+hY6uOXKWZK0pWFYd6lZOPWTU0M8lVC8jZg+HS8aTLMsL7
5ibldwetP9nXYTCjMPFGFesynakO96Thqq3le6N3pwp0nZ2LEUHdSGoEt8uYItvSo5VG6yKz6qs5
Huk5oRrUfAQ9y4wVZ3Dx3rcKq77REk5aFmL4L6lVk+JowNxyyNQ6HRm6e/AdUWPoPa21srCggPnC
d4hrcIUPqHrVQzoShMlmJh3US0HGjAHhkTRxZ6xZJpWZEGxZZ5FPldfcdTY3+cbquwnqQxGZYMMa
wtmrnnvSWkm3cZ6rToT+mt1adgJ/pr2dbCpst63Tj5xeyni6+/OjlP2rYsBByrRsDoeu62LF9345
I9IdMQzmDLbHaNn0XDGGjaO1aAOcRGWoCa7GWHX8Pa3KzrxR8VCTyU3n6TKbLU7zOiW2s5tiXiab
qMiod/BGzKIrzMdtecmENIt7p28IgkSc2OadFzKQP+KpsN6YsBY9ET3ehncctcMYGwAGqhUpF/fN
FV6kwNgp2IdtQTGq11XhMxUC4zO50MCnAzemNZ3AZUjzHn3d/gohCVsssYiuf/vza/THSyQtz5VA
VJmToa78IqpEdVQFIUGIlVeY5hOj3uBAfx78Z5kn4ilzpu7xz7/hr4IROqFFuB2xn/SHZctf1IF+
cZrA2oC5nInsYzYYUHHoYJ9czvji/u3v5aAZMSFxEOKBq//+JJ26NpgtrNIrqQU86rrwdjiiw+Ps
psVfHNv/eGiXvuctIqjEyyasXzQcv4AcJ3OCxIFXvfpxOl3TBaL/4tr98Zu4wnJ+zomWqY9a/vw3
ygpZfzAd/cjGJOqSrzyxogsNOMPxz6/av/ouylIMpHhmXPWrfpN7mqMNhxxQYxkoz5jwI6XH+f7P
v8svsB+EKGv5+kgqlEtZUqhfbgRCk6kvG+rBlw8JNjMCMu57g/QX3lotjbXX4SykgzNxFBDN0bXE
Q8JZbt5yZm/LlQWX0TqzNNXucerMSR0Z3qZqHSjqoDZ//sP+q0sC88xDBGSmZtq/XHjbrwyH0zQX
XrX3dmUaR1xk6i/GKf/ym1gK2JLNYA9R8Pefrtn7OKeqCTmz4RzCxrbSBFqqypv+Qpr+wyNoI0hz
mzJlY+Lm/yowpYXqa022bEVmud3Bc4GwEVMCTah+AHz+55fuj99sychxRlxmEML6dSKFCQPlSgIm
QUHS2xks6DojzgBGQfzFh/QHrY4XmKOQ6oRj2QLF+/fXz3K0wnACFIm7t1s5UzkcWc6S2zgqQ0je
sb9qO0wJf/7r/eFDW96alnCR2ZcZjvxFrAvJdzDAZ3oQ5xVga/DkhCu4nX9+l/8/O/+bqbhi//Ps
/OaTFN9va+1+/v1/DM497+/cTsRG7aU2jhkuX2n4bNr/+Jsn/i7Y1tk+iz/yrbP8yX/RzOxl2q44
0jvcIYzNTe6S/8KZWe7fbcRk4Ukm5ijXlvXvTM35UX5/Q9Jp4vDylKw/v78REyOfQsjUGoaw1HdN
Xne3UQQ7SfvmvJUeMTRhQXHDWd/nJuEMVue9pRtjn4Squy9T9pvUeWBXp/3oEFMtsSQgu688j90N
HMT0+2B3/cFLFaUqYZL0n1kUy62AKbYuh87agJQfdrnyrT0TwegBK1JzE+FqWzkIkLAGTHrSYUKO
114ehA8zeP5tOJviMx04DpDL15qwXqoOAHbSO1/k8VXZD+JxrnA7YrUJvPs098yjSwDgtefpOCZ5
ln2HCJC8NSkkE9L4dQ0Gw3YJk+TeCb9CIlYhlRvXHO3ataQcYeNpo7gCZ6CODmdjqswjdR/k4XRD
4rJ+qcnnU0EzYNlbM5op1MZsHXs31nX5CZRovKuxZmMP7iLjDb8MePleB9VNHU/1tYv/e5vEuby0
lJJ5pQhPTZyaN20ux0MdDNN9n1TZK8ex8ClOa1cSnvWHA13TE/pxBIC6L9v2lMOVhnyP0ec1gFQz
boXjevsULPQZA371bZQITIz1mi/sl/RTOXn3gy08JWqNPzacI6WHBThig9ulvXmskxm4uEu/qG5m
+2oaqzBeWV0UZrCV4J9xGKTiIXBCD8yu9MyPii3rR2nlxXFum+pHKitb0FZBv9YMvmxVFGLaNKA5
yE47EJj75sEsvHxvt49V6COql1CF6rR8GekFcie0QdcJgbuknH0BUCT3hNruyDgfTfkIFsvdwM5V
WzBE+R5ZFq9+iH0xTXd1GDkHRLQb5BZANLNBx6vl37NbNw9BwunQKL+IKZr7mCDcmrA6y4rNSTaZ
v7tTcwAssGeopTdKagpEae+2sKf1nXMPZZ9MYJ7NB6xh28gPt0Ps04WaiHXiXQhtyK+kMMy1MkfC
lrhdxI/BIgiJWPtVVf3wLFyv2daew9OSofU4/Jus7buNsevgZ9HL4OfDbUNR4EmDtBzJLtI7h8cL
aiWbfjUoJCVKzIX1TZr8WACpKV0zjnhO9xz5CjxXI1i1/N50+gqXW/qU9j5NCI8dVOASQnbVee4x
I7ScwjZqip+5l/4Op060cvLhQrkSh60WGDJOLCsqPohQYHb28m1uBi9uMR5tmUTrKJ6Rqgn6rlpP
HLWob53aoFuMJpCwlG9eHP5A07zttHZhr8pP7POXNMYSTMl3hf+rhVGFEkQqLULXJA+xGTLy1214
zhlkrJrU5JceLirCdqyGtYNdZWXqzOBnjO8Jw9zlgdJPtW+AnG5jWoS7ZN+YdMrIhZCH0Tp3GeC1
kPVGRRwt6+hSxzmxapWXHEjbJCvXQfBt4/xFwDBBGa53ZYfHk0SNcwSA9mDVxVeXPQ3eDAhK1pAH
bdLCNs8nVYhLSbfpbAU7uivcRQg1k330zRamIU/do+ot7zLMghtk/ASvj1SugieYjMWlGw1+dQ+B
M1bezjcwuvGOJbyzi/JuWsWd/VDUxrrU4Z2n2oqE3SjuJh2qr6Kd6fSbgi3B4yUPkZKtd+Z3FVQC
6HyVe+/wujg1RqVPbCeJ8B4GsH/uXK2795EhydocC307ODKkGZ20ubAqVJ6wIihcsVHY9GTHrgDd
0HhuzLP5VDLsoLYI67of8fkSR/yYhtl+N8oh/pgjqsDsXNiXUDcOSRvCgYFfyk0Gl2lTDsOzbI0G
1SKQB2mYz9kCm/fNiphVYjChkd2wcv1BX81pZWLBxIm5hhCJrDLaJx2WxDRg+6/BpLDJ7tpv2NU3
7VRUGwcKwMlE87sqKqHYVTOxM9vmBg55haDVO4+VX3V3ljOeikJVRMn79y4x00tho2CpXkAUUmVw
Gyg3/wjKQH1kOVlG+P6Fc+MnPKppAJNzBbwBVdGMiVJ5RlLekS+iKCwk3boKmkdjANI5huYd/K+P
2ZnBo8vY3MnItR4RfOFslTgwcSzOI6+zdMQf7EEQiGb12o71Q52LheMJAx4uCElnSHY14bVhP4bJ
OSkjCDUsH7xSw5zs+uyx5vhmdsjTcaI8CfUtgBSFVcMZNvHYSAY9EYeidRC5moFZoQ4yK4dT2zuQ
gzJvAMJg4L5kcXe4+eYB5hOvMcIyADSILgwd2YqU+0zrazNuW75Qf3SsTOyoewg3flLL1XKoobvr
DIfJvena16zS+fdSU4WON9rcinoMtqMoJFJYwfNNL2SE9AY7uctZjAnf0xub7ZzEAK1IgNdNp20Z
MXjVI78oFg94vCYS+QIa+BZQi0APnkP3FcMS/wXZnBZVj+EsbngiuqTsoYprv2lIB+oSIBem9bnS
21BGl1CSVvT88LpwgnVL/HUfAcTe9K0EVJ4wdXDJX3n6VZMTGkbnyxOMUPjxqeGll4yr0z8NJUoy
Eyx1HRtMP1Y8ShzBXbKsRD4qm/hTzGbsRN8E9PI8tTj5zdNaSxaOefmqBg1sJVCh0vqBb7Xf5qH/
jrgJ6KaQx9Jx+Qy74Xue1mevVEsW28hAQw6f/TjQjAmcUvJ6GbbWwNuvdwRQ/ay3DrYhSUyNDF7V
dOXRGuL3oMJRSTdOzbwdoPiO8QfsB5tooyHF1Zz51HZmx6Lqn8VkfBvduriZTSXXMXuG07RQBKLZ
/lKWfTuHTGgLe7iyDefgp8l1khZwmpqcjq2RVnZXfKiUwrx4YmarfGcdS/4LMmu9JWLxNQna5sZb
lzkYqYXL6ITTHoG4vmKMj7aAFKTq/LNtGY+G3oZ3EZz/sP7GJqc9da3P78EcaQ8kiBC/PVx3iOx3
AEBo3aGis4a2kECpVtNjkBIvcJmert36ukEoeY377mCP9yb+ZOgEH1EdWOfQdEk640/O2nQTMQJy
6CspDCjcJN9D6hSbtniJiq6Fs5g/mzJfz0ocJ+vidc511k6Qn1xxldSmj9wzbGQUvcci924cx6We
AN4t/Nw76YZnVLabJlMXQLmw+XJqbnlH4/4mY27gq/bG9ijT5ppGTLM/xG2orvA/oMx39EqgT47s
AK5UET03meE8FLP3BR5+lekHaKQ1pR7pa7UQCMIo+AD1PW9Ffk6HMQHq1H+HxHlnDwE6f87Nii6P
zyf/5hFNPde1hPwm8Iaa810UyBuVMZDsIRAXYnydci++xW2hN8tlIvmR7VxIqNeOYzg3qftQZ8mz
B4FFwkit6zi7t7vxC9oS5v6SSWXfGFTrMB75YcTy1IQJXpmgeMKq/zgQGIQdR6bDEdiO5vzV8+OE
VwCzNUL8lAXUjNzTcmDJW9qC5HzxgEiQJaQprc0ocPKNFIpYnr2pbECH1uvQdZqdKQdwGxNP2opD
OQ1FOem+KaFLNC2SG8hCZ9Qkfv+xuO9C91C1mBgM79HuBnYa6JgPnZmS315y1YThm2UMFoHh7+If
iScvHQPNIXQ3kay4n4GgJPXkn81q3juMml2zu7hhdkL0uY7mKgNIHAK9hRR/qNLWKzc0951hipNK
g8OzFE/wYTD1AxNF1yHZ2K0cgWz4/UfCU7WTih4oJi3RXrrdUQMs51wzffLip6f3BAU9I41FF0xo
sqeaDzl7U1ifu8byxzUKQvUgp9BYq1S4T0ZqXwmp5JlxyMknsrnKknvctbjrnWzpegGp7J0SQzxq
tjzkvL/Xveak0MrbvuElWvXMfGbzNpDMVPqkPLMmnUVQPtO2u4D/yMHyEqeXbE+95IG0V7T2kvZW
mLexZx1J1N4VCYGcvHCDZSDLw2pBvlJzdQqU8eCI1t82iwGjya+TmbE+uTnywYtlkPe0rh7dZshr
+iP84qYfAveNbORKgvLY1P3wnRuWdXjS0T6GEmVEXbNjAf2ScmjXLI9nKCgLRjdktuwswJ5XNlNL
wNKTmyTu2Pj4YtgqXdBKq27KwiJHhSr+3LsYCzvHXN5JCbfDDDPALal76iewyRD5ff1DuwEV4WAN
AQzMD4q1ZR0Ez4bZXyn8HYc8e7SXaCblKJS+CVYWt6LDNiX8DXQiIufAtKvABPZBkmn81rn+TWxc
xYw1NrYbbufcPltYm1Zti1Q5WcsYNqzZALVYcqLEG3aq1Xs/LZ+M0T0MrvUj7SiII0I3H+3UIRnl
7IsqfCowkARYTnd+08JNLWWybsGibRrdPuSDHfGI1dg3EzDJieveFSndTlbc3pZN/KFa406Z86FX
Mt8jdi8lZ1emtsJ93Yk1OFk2y8ZgRrso7te9zYXI+xug3K+6ZpNmW+W5TNpPaDkxHXsNnBSr+D7x
VyhgzDa4PTS5UPoqfPOVqBT0idBs7s0wHo+jAOPgNJwRYqZJpMf8b7AgrW05hv0l9/L5zou4pUym
166WDjtFBDjaxy5l3d7HJp2wft4R6uqLs125+tjTqLUxQD4Aw/sx19G7ctIGAxZAXYEJCSiKflVl
pV/pu7vNIcZsOEdUm7D1+TWqdO+a2VmoIeFVlNBjnTsevRjGY21k0yEJKuaVEnyoX33qqB02idDj
ybZVvg7sBrxNYIb7MKthGI7M6cQ9n3y+daWMt5KMada0E2VTrbcRjZBrbs/8um2RPlJr2KJnYAeO
0Afc2CJcDdKlr/Gs5cFD44y7QVfm3jDadEGHnOogP7hJ+EgdUYXxOG73jZWLDZbmu5mdQNI7H03c
rUL/NgkJfXbeR5jwivPb5LNIPDy02tmaFqIAiaADfNNLzhS4m9hSK3ZeoPX4UiV72fKph0NANNDc
h1F8oo57odJRa5wnZDwBnK2HYcAUFRJWGiYH61YieFAJIlTJtMajB2jenzexwr4zC20emJLwm5L9
Yeu/CdwJAm3f6u1kOISn+tg8U5Hx1SlxAj/a46cKbx0B6rjBRFcPMXHxLsLi8KJ5S9MTKEG1uC6+
nCp441V74/jBA8FO/B4J2lHKgkHOGUKDjm7LwHolf3bp4Plu3WFozlHgQWgQ3+PB++zKOGdGbibr
Thj5js35nVmY1lolWA1zEuAr1tUdiL3uroALYPb2k0cuGDxSu6+DbguUai9M9lZLP3ab0eczOo/Q
EAhpAmcbGkxadXQ04vjiWM33Nk+fAIasnaS8oJZ16zClJwd33WM2ZXfaqr+CIFzulGBak/oklM0o
3AgNLGSyONdR+pVStroObePeNpKLqGbu9BwUA0NZEudLXJm1D7Y7yUHceMZsfB8M3rXzlMy8jTOJ
kDM0H9gogk0unV1oRexHpU8Jn3NdTtG2DvUucKKvxIx3Qwsq3Bz7p1D3+9RgM1ohr6y6ktNJNdXP
dmx9zzxWgr5q+JsMObaJsG6JcKo9FiBxpDXWorDYMSCwZHMH2Ir9Awcn3GfzKz8xZqL8Hm/ftk1x
0NW5vg2iqqCgJa5felvil28Ic5dt/NZ582WaymarbfehDLmIM60JU8wmwIrkczWOHDzAdGcDok+X
1g9Y9rZREL8yqB33uXYftamui3m4TkB0zFV+ncmnn1xIDGEvsbaOqTF9wlA/N4a+ZZaw7VhEd0BR
Zs4XXbs1DAfgs7MxAP9SstTvwZeuK17024xbUeXVtuzLoyWNg5/YghudyjlpR+wvGaeRdrui7oFO
KNdLN60SyYteXi6ug9tHvsQEY02gvrh7qqWY/ty480578T2GzmJNkv85BXKamyLZdU56quv+xmQ+
P5j1XRd21xxhy5s0HG5Lb+bEMQTrygnTM7oA17U4aSejzJQO1ZryGlrbLj3UoxVr51oBu4ajg70K
w+cNtNtbKuES9s/pbeA48T6hazMoil3mINayPqUigrxUvDjjKHZub1YbqUiXtyTlp9SkYq4QdyFn
BDsh8KcG+DyVwaunx0z4MDYvHeHYGHMRuR+QCKGmWK3ilgBtNeQfCGI0x4gWhrepLjj+CTtANDPD
YJ9YAaxUzUaFW/3Y27f+nJwMx1uawm45eF4BkvgRVN0qSk3wA1mzFZlBty0SVoO/Jy6mly5cGE8W
e4DqwVVGvVlq2VN22iIGHaMnuOnjA43wCLCc/alC3c8xTdmJ6JpvdJl9M0RzgsG7tY1AX6GeNutS
0FusF/6F01wwyUF1jKbHbJhue2D5PFJnaveeqNuCE6GGZ+yzVNDBe0mn8iRB65Q0frsLsDGYK/MO
SKbF+WrCndaeeCgwK0ELMu3ngDMBFj3jQPj8kgz6NanYtZlKd3vL9aNwBbblZOn6lEbIfNK5jaX9
IMCje513Wxs48K10MybZp6JNe4Ucma5NNLKs5mhnLWdl/a2qXPicBDsSayCvuhfWRCcx4RUHaLyV
5POG1D1wCIutPT6VLf6sGvMZ2CDodGvoN9CYOfuBMMPg2qwjONHJQJa0AGEdENfvE/NDRMaz3dIg
WOM62OBW/4yjrlxp/MCgN3jX9Wk23XdNF29BdFUvaIt2AtwWuA1dcOzOI/ihFAy+0XD9lnFY2mSY
U8/BmLS8JnVIjZc+4MS6cus52cVWvsH8yjarn3EnN/ah1A+ObK/MOPvCNhM9ucLVO0cqQJMzHwpo
7/6umHE0TvGSMmpqqjlbb9j7OYdVj7o3Rs3tyshSGM34odRryvFjOzUNbrrsI0667bxYpHJceOPY
7w2XnZKuAIgEb1nuU07OEx6Ld8iuj6Ifyb8HdDffZxYbx5oCtN77CtmpO0wmPGXTtq0/ClFRsYfn
TDbbVBovUquja7nbecgO3tg/z2l0nKkhnPhsJ6yHeRs9EM/DDcXeUZ2Em91ZAkh369rnzgvPQQLY
WzUHYugQlyEmbclBUdSRIKfGeLdPApDCdQxDck3V8NbwEaam58SqrTWC9cDKS+vonDzOOrswH2F7
6zEUCJCONMe7XZ8QeRyH8NHVyNAebR7sAzPed+S2a8fad0X03oqUbSw0cD+jMtd2ntwAR5dszEs6
Uk1twI0FuQEbMx4oIyvx70Drc+ZtPVEc4H2M1b2GBagQRYeVmooPVm+OhG2Y9Bw4hj3IaJjWsPWk
em8Hs123g9xh09jSZLD2VcO+pF1bRh7tl6zMOirFTcOd1VCfywGOXHVB9Mdw3TOdd0e471sf+/yO
cGp4ln2mNno0vnU6ve4XV7YR/2BL+ewtmAUqS6C9sX87GpOpqLGBpJla4irKFw1Uu4xyF8N1gYpo
MiCI/U/L492kouSAt+bOHbuOzJFJQb0hDhbqNzKx/mrROgxWTuApMf2BjFzAHW4YzcKHmqkY4cRf
nXwKXFcI0exwWS9XBqWT297y1zS/wirAUrRnZldCVHFBJEa7UhgX/EuoLU2AvjqKA0gR0D51u9ax
9c3ueHBmm3L6KjnJGg/nKCAyk1rj6SMYyb5lwsd73UvZHKhYRs9JZvexqP2WjorZqy6jXUoS/J7/
TVnwN3VQlO+yQUTj5RZSQA30pNt1bo5N2m9ANDfp6OEnSk5IRHcUa/mC4JDCmkuNifuYVYKedNx3
1fXQJRmDQbA17a4AgH3kvYN4AEfXiuPv+SRqXHANxKsy2phu8iGmjFZItRuTnJRGOl+bhtOQ0YfG
5LnVzYxc8L2uggI0SBLyeCYeLBMM+UY3LQW8Xu3kuPKyZF+1oJU4W+r3RPSYzSjiA7orMLvu6MWw
NiX1dle5oXDBG+nIBqRy6z0MpOi2mDrxEEXwmt16EjtqeEwauBPb/1GZicHoBuFatwvFzw6pQ+Hg
tQ1Uh2XCSuJlm4GJt+3ic+qb3k0kGP5UQ9ciBMuaPElR6U8MLuV6kroFjcbPmBYdBTfjPLQHyTni
asjC9EapWNyrpFfpevDkfAxIELLKlRVYyLRrwFlhGm+P/ex23ymZzI6uokY58WtoDRAxwG5y+DfY
Ulb1zG2TT8OZK9oCB9AgSoxkLsb1yGd7oBqc/W5g6R5SNqyPEf6XS8qxyPS4FzKG1AiE5hwYymvX
YWXqL9K1EWXjFY+MP6jkae4ph1o7XY9aJExDvXRJPWybtCoPGmRhuZ5pajrmtd+fGs3eapcEBiuR
jAq8pXPjmOc6hEap+xwveBBmO0Io8TfAa8YPw5wQWiJAITtbm+ExMPMK317OP1h22Pts7tj3cBz5
aiktS7KKwO7gh6RDvE2tN1Dm450zVxbdP77etTwiZJODAFav21YUfVcZCIf8zauH+dE0jXJv+5wy
WK+C8zzV443HfuaChjEdKWrPd7ap4VpgS9uBi3KOrt1F9wMq1m3UjemWllux7zMO8SQKSocSKtkz
lvPaQrN5b2I9H4G4hCjqPP3fdZSom2bqxossDf/eszmw037oGtc22g54sHgCtkkE7K3F3X/tRF52
O9AYcjIHX7/5fqCnK5z+IjlAJcvPaOyU8QoVG+D+UtWu535kVwkwMf8KjcreV7hhx11YMAc8kGKF
MQjRsUcUCSfGj8UpIzsP0r434k2etoBA5qGjJENao7zwAnHRaNLau7GoWIkOGSzFcKMqptlDX7rW
zkK/2M+OEdyLyqAXKOUjoFuVriizyK/m1h+fiWo2Lx5a7rbOTKopFcGfuoJKpfEg7y3vW+7VC4vQ
jEictKb/EM92vhktu8K0LlS1JYAZ3TVpX/MOKluHDmidp/uOV/x9MET2ZWpjt9zztAfh2ekHjoID
nLsS2uHgwuAqev+Y2cF8qkHNIDN2ujbXrocis/Oa9mK5GQXMwFmvPY6ReiUMY9r2ea3WNq3Y2Q/+
v8r+SARSntNHpd5ramQQOfywJeVFRoObf2gfQxuYATPZQT7j6JUvtasGxA01DVed041nVLb2SHm0
OJfTGHzrjEYiiaCfr+n7miiKNINrjVtyW6ao+CjV7CJEEr7nTpfewyigTpzdt3cK/cx5JegernoH
7D8pve6uVrVzsOHX7+g9Hp+bOnrwhIjukrAPd2asUTx5f6o3DAPhsBuw+jERLMDPQs8TF0PPnfEw
6UGBeVdvTlaLzw6tGOzswKRPwoTBTQzjnOmTL9eDyv1jOsIAu5iE2R5nO5qfchYltxkXzW16Yl7p
P/SxI1CbDVThalrGfMAsjXjkrUDpwTBvmhEzhE+1/P2EbfUldiZnO2Rls5Jeu6hUid9tctudXrjc
+XlwfAQ9SlXSE2wlZ51NyDiFW1NR36bReSKnRXrOcew3EXn+C3ZkZGYnh3SLPBX2tCUVqGUvnU+V
ChYNoY5+xDVdCTwStCe1w2OeDPKqx/GyBcDCWaaTM+wJ30keKR1B2a6Z2RKX5eQYcVGThPFQk7cJ
tgNiRRs46vkGxwtruE/FEu0TzWlKs+CusYbmcYpC1NCsza+pexHM8Sw44Zuxmku0I6wxGGVNzlT0
8YLm6b2bKrXApI1FCROrKmbRr+es88dVyP1yrfG468PEjJF2N5H3l3lykU4DVTnXE0Zedr3FNGxI
aMwmiImK04Zruw2HhdE5c85rt2Fd3CFtw5nPCFatfHrCMHMHKIHNFNi8+5igKGCx3wODraGKxv4W
0osET+xWt7Lsi7VRSEltjCbosImBCT32ZcaU3lduLPCuhNW7O8yq3NoOe6MSxjvxvJB6GLYTdbEa
BOuR3cdxDBWyTF8mT/t4yPGrXINC799lalp3SWYyt0pNj34WbpjX5OeojZxhuCWQxYmf0W9+azmd
2xyw84uNzS22nys8ApbhRzeqMewNInFxNbWD/nIZUFF0ruaLJUVzdkY7BIjbOVsbRsr4D6fjv+Wb
eyxz/vWTU/NRVhwUw6j9P/+bBPD//V/7z/LmPf9sfv1Ly/f577/V/DfrZvPevv/uf8Bgj9vprvvU
0/1n02X/+PpgIJa/+f/6h//r8+dXeZyqz//42we3crt8NYBdxW/9b9biPf2f/XKPHajIX1Ez/BP/
7P/8O14yn7JO4HK4WBWOtX845tTfpWXiAcekSWubrbCs/dMwxx85qJrChJHkCknJ5z8Nc3jpFiQH
DccY8Fxhy3/LMPd7YAKbMhtPsy2EUMKylO//YtZPRmcewRMT14L1+y1jzHQ1OzGD16DrHwYjyziY
zuNFFWI4EWhp9r+5Tpe/os8s394Fb4MZ2TKRlkF//N6017kVdPuINc0pI3FhKei+w3HjgKPt6i+M
qr+3xPKtcMQukAwpIP7YtvgFdJPTSTM2A+uzjRHicWwThqFAWTfETf2/+K3+cFHxpPFb2YsnnVC5
XH6U3zjGbV2MWo+8YIRskJtMg1gLJ/ZcMq+WSMR8y0c6Z3JzN4WR/9kMDfabP7+wvxi9l1/X9dEl
IFEojxtP/vLrIqmHg9Ap+5mA6RjC+RA1a2oPOrnx5tjBCtQZ4qFRU/YmQ8dirbLT6tnvupq5H21j
MBiL7hnERWiQy6oba0s8rsr/whT9eyPv8lNi5MUwqlg6lavEciV/c6XiycvM2eXdVKi5ua6MpL8y
8jr/C1CK9cfPXkm+ER5lgcr0B79wDX/Wr6F7r1KDEPXK9ejuxAE/l1wSbYk3NYbxbc6mBJ8mNQbz
vu0D+an71v0a8v9k70ySG0e3LL2VtwGEoW8mNUBLUiRFuVztBCbJJfR9j+3UqAa1irex+uARL5+7
IiPCYpBmlWZpFo3cJZEgCfy4/73nfCdsY4SPYnxJDKpZh25mJRAtv6I44B5j3SJ/zydQa6YQ0Vju
4yCz8vJMgGwP1zNSjDHorVFb/CVW2Gs0aa2+/flnvUms/41LMGSE0CZBwLoEYQIyg/xJ+WrKKixz
JEUIG5EOklFh+g3XHFMOEhnglk6XP3++Ta37+QkpTQA4iTyhAtPi508NTPYwmfDBMS4RnqEx4pRR
nY6kv8hh9myG7W1lagHUbwpW9WkSwbeam4QQu6Be4nrLnKYTxr8441kRf39QuqSrYLvEjSX080EZ
miBiRF0o5lstua1ZzrwiXN7JmzfZrY8yQV8EEP35O/H59N1QVlCRuDy4zLnkP11k6xgD5FJpw1oZ
PZhYprFEuPd4+vvPYiCQ5tS1cNYon55lAIzY0VPm3MlpPypTD2Fe7/S/eP/+s9fCrYBWkkEsjvUZ
OLbMqh4SNsuzjHmEPrUn+s0y8r/FduFc1VGOGzR2oTAiHt1ueT9e8I2FVX5mls1WoaG4V6ZnqWnV
b3/xhv3ugpcNpOiM+nSCqzVRlLYX+8O6Al6iq6RRe2utgRVfjNnP7vRkZRbK0BQTbi1GDx0kQBHr
qirILjBIQ/MiaSQHuZnqfEIjplTymWgggjYI5TWqM9rJvtsRA7fggV+p0ve92jOyTOe2hyo+dwhN
sXvmZC2NSGOoO7FoH5ny87vqQHAoyU8aIgtlEaXVGbswHXYwKlFllwxoa/prpXq9witn+kUnqXDD
gY5blLUI1dm90n4e+UAYU4J2ytw2SufXHpZk6rYkKtBRKFqw7s0G/Lyux0jZgSGc8wcB76fh9JUh
dMccjeb6ZVCaVbwLAdLKwTi0/eohzmvfLPj9kd+2xcp+nOT4YmcAy8oAHbfxSMCFOCFfM+QC1mUF
ncFF+7wUflNTkgaLurYP7IAZBAwkJPV+wfj5umzaTPSW1jSHA1MDjIrkhFYSuiZQrSe1ZqPmTvJc
La6WqBie1VCKv5r6Ooh2r8WW5JPxqyPeBcZM5mgqm00gk+dmuGHVqozplAZQCywKTaJlmg9kPsLJ
3KFOEAkawdaq7E1J5f2hXbDuEe7TsxXJlnmulqICRJ4QrGjX9KobX5oBezCa3d5BLS/YqzN5iG76
eeaOx2hDOy9yAlYk4i2N4DT2zEBBnNJVWYFgPM1Y+d9bRk6dZ0RpZnkVR3/Xji0nQa6qX6R+kYRr
HqyNyUKR9MJrM0SwgVzPNewG4lEeMjlZxNNcpXHvoXMVLR80aukvalGGe7ljET7IJqW8bbYAky/0
FJrWlzJ2Ui56ZiJYe2kQHiXs4ETV1A3SFPjsdHiYzbyGSTzmNoVpkpzo7oAbTqWeZikrtzzbIyGA
g00VWL4LNPqYbc5JDqUYQi5NVpPpNMC85tuo4DrfOHoowSSGH27U6HDDpi7v9tUalymfhEZzjZNr
kbxQRcbvjCaAMmdscmQGo1K0PcWkpigO6cDKK25rE4Fx31simlA0Mn5szFJ+hZwWto0BdOQwMRl9
bVBOTU61RlJv1+ipNkl0g7aA4JmKhbDsuGknlRG9LEZjqTt6ggjzC9B/r+aWCgLJB+S43RazoLoR
W68zgrzS2NdKVLaHNGyW8aLl2zysESc6pXImh7B9mhYTs8guTHGN0TJCf1xifYuRr2VGAFqGH11e
a6E/a4qpzgG909W4DGMnP5GTW9eXsFui8A5hr5Yc4Ownh1Vsxi0iaMTrXXRjGTv0kmWdiXtMlybq
hPkpneCPONk4jxXSZ4Oo0Y7wgGcI9NONAtEFmLYc0o70zKlhgtLhvAbs0vW67tWIn3UYE0u2BnFW
qy0Q57UnVyjOtMpNkLA0uEvASe/MckD5SHHK+KVZwtoxiJokW0ozSNfUWUoth2Z/p9JojOBvz+SX
DR4yVfOqqTsazjLzIbLjSS085/CBK7eldAd9O5EddJGZ4kHxkxv1GwO3UArUeYHQL65y9DCbDRoM
KsvmG5gH4ySDYGGLXIvcnofZSj2ptMgKQvNRX+lSQ2dFM8ITLhqifks0UKFNhHCnMFVoml2StyNX
c9qW2BqAAdwmSqvukdWyDdfFXD1loAqJv8aWiFi3rLMIzU7KdA1kinWQ47xqT7A/KZJSaK/KXhZr
wo6NlVeMADT6ZkWDdBbU1Wj2hVktKPjNvBNdWbUIjc1yC9qHotVTcxlDaMl7TWeC7ZTaZOmOri95
aBd617y0YIGuxELa2sQVxiFnHOP8XpoLqyJtl17amjAbsPMyVho/sUzkFRrdatQSISHqFJfX65wk
kVcLWgf5YOV2R2dfw7uLCOxgJh1qLN0ShCsIR/LKG2HVN3kBsd2vy1Zv7KiYphxxqLypS1I0TG6K
Bk7fJj7CB1dE97iokv5S1RVz9WltmMgYxQZRGue+F6nuIPciqAmb0Z7maMmcOBPYKtZ6ZImOiJgJ
FldtaM+WSsvC2SJfO79i4pna2nc2FpmKwmWBDpw54iQIorPynG9qOXWhD6E8kdB7xCZu06Qg9mFK
60n2evS/jyn3rPKgRjI0co2RvIb8TReuI1DL5LIOS3WLs5DpJ6KPmBMnJ4IlQzF7ZxGy81EMFlIH
zFCyeGSntQ1sCHUtA+Cf0UdnjrGKqlUp7hcKO2K8ow7BTzxvWx49CcEa0yU0TfRRqMkH0ieOApd2
g4UHMb5e6xOFZDjKd2TpEBzPgmI+EaZU32hCXt5VGW19fP+xrDkyWq0G9gBZjK6GfGjxMMcp8AXq
NJ930jCrWUCQRysQPzd1ZwW41XSIO8YFbmy2pNNqWjO9YQgo+ST0TXtahALAGRZ7sPl1qq0K6kXm
mjqSdbsASEFWKbDo2palQWQAz2aAu9fA6Qs7SzCywYHxwWVlgbiwjbFsirO6SmXi6lY2l7I9JK1K
8iXx2xIxaqIRXZSIZLxbQVLTvHUk3YBBzexHHQiskqLFtNOSsSanVq5HCxJwOoHmvukqja5BJSsh
a+3SKR9Em0o0tFFOlwXjkUQnpvN7vfe3Gk6n5A08VPXRf24n/dhN+l/X9Xt527fv7/3ppf78k/8f
Np4sav0/7jsF7Xv58u3lx07V9gu/tp0EXfqFEtg0MeGz/Vd0AyP+r32n7Vu45YH4yegA4A9sm6Xf
Ok+STFMK074FuEE3ze/dqg6hXwwNWAJ/zGNBI1bZJwDW+TtWzZ/35Bq7fvqu1lalY4bGW/epSbIw
JixrowFTmAL37jABeKhUu50298av58cf8gS/e6v/vUP+9bk4XHqb7Dk27/DP2wEJ45g0513qNggk
T/kw4oUIVd21uuVZzmiMyBkB6PEs+8sU1Zc8ISi8jJbahbCLx02LUifrm2Aa1vhKzkrV04u1o3kD
gQcou1+MBFfWFOooYoWajW6GRG5F76nkm1ck5qrNrWo9kbms3Pzwgf8nDbRtV/vplam6rim0BCWF
nf6nBopRRly9IU+/ClLu9woLszR35PpoCBoxQ3B3GZD04AfX/D9/5m0L9ftnNgF8cIoBLPi0xdLn
dewtoOiuJJUQzMimQjaJhObPn+WTnff7R6eJkoZvFgaDBkrz54+OtFbC6C0rcSctHVu3hTTjoS4b
XNKmDe6zrdK6cmqGsLDQXr31YRo9MTx9aKaUfY+UCfqtIawHY8nkoGYS3NpoW5SPeDKTm9kiL579
xdQiVBgrjJrpMDDbB0z3nLYMx2XDBINImpRypZCftR8mbX74/gL/K9au8b3th/b9Hyxd3T/8ofz2
0tOn/m+wiklbX/ePl7FTVb68VT+uYt9/4ddlzPhFVWiRW/QMdEkVYRr8axXjOxsanSINXTwrlsS5
/9sipiq/ALmA/m9INBdRq3PW/LaIbd+SVYMLATwJXW+6Kd/nEv/GRzNy+MOVxVK38+/fl8HmaZeZ
0qHFIw5XxL3+qYFuxKK2hCAWbXLQusaJ3OHqRnNhXPnEYrrj7oTIcyCHIrplW31AO+0WQRIY1+vi
r5Qp02Jf3Ud0p4jaCZSAXACwm49zax/YDxVu6k+Py47JnNcfpgidxEEcXCqa7nzfebgXduzSPdNf
2+PC9U6ONZHncoFdalcgESfO10aGQHWABOYLMrqRA8P3548u6sXZx88aPWvu4NwMHMUNGbGe5eZB
vNc9nAsuY7GrGJeOoy9HcGexPdj3iBaP4lm+yfdUgAd8Eb58qI96wMXlak9XgpvzIIIrPqi79pB7
8mvi4/jc3U+OcAttzd6eAU2IcU3AsXIMfSXxEvxrX8Yn+TQ4g30TOp0nXcPd0ez7w839vWWfrrY/
YFA75vvOe1adyka0dGyPlY0UAImBfVXYhf3of/0a2a+zWx97l9TDL2Tq2dl9g44RWF9n2FeEJm22
bzh/jmXZRAD5FD8Gj23Yz4n9lffKTve92/N3s2u8WTadb4d03df2SXGzL73LRuSIJOa8WKmTAHMs
vyCtQnba9ygNJxcrlK3cNG9rIO7rXX+FWTFjH6X4KEY0fu+o3SSXyKkDIJe2dN2jMkKyEheefE3y
9dAd+Ec3ryfj0j6ufu4yXDySr+3H97O32JqrP+cH5odK7UvIggiucMrp0rh5fgFzt+0cb+pXtnKV
ag/v9TX6VvVd85HcBkOQu/2bDiE8s69A/dH71vbPM0MfwZEad+GzHmd7fR9PSLKyQIGeGbDXf4DQ
bxP+dKfwanjjTqgmZK99jvbQBpDzQSSL95cy3j+18z7+GNADDPiS7dSPvP5K3CuucmyflueJbQIc
rJwinkHyLqajNpIIErnSFDSiaxw72GPjw7r1Xs7WDc4Ktw7Mh/oUH+WTctsep2C4042L8Gq9Vqvo
imbijJYtOgpfiIfsHLvCNYoyPJonkmFE0quOdBhFzUdtLYLQQyEp2+jC9DqYjsa+nF3CqKWYWDli
9DxZOindfkD2RhLPB5IpmQwZy0aMV38dXuCka8f+ekN4VftpOQyDW8U7krMP8SXdp0eNHKuP8IaH
dF/ZgtmXy/HA8aNCuiXbiSWA5gO+wfgR20H9lXqd/gctgO5Df9ZPxVUcWHvUwnnjCB6sVl/gBEPg
mQie9tbx26YrBW5MdImDb4PAHrR0dg+YZ4KIbM+PnHVsjpIHJImMMp5cAQnrrfiW+jaUbnsMhp16
wihF1jaRMG+8MMsufaQC/mVhbGyj5r9CFcm7o5LX5EZn5Rqft5+52xUsKnfLQ5zR/rG7V44LmXbp
1I8a6wZNncfwJr1EV/M33fSad+GV5lAI4KKxO8Vv5p0WlNFDEzny8pX4SGm3nIiudnyy6L2Rkdh+
da9RNF29wns7cdkkV+m37KwfwKjqLxhw7ew9ZM7ubVzPp/wVpUe7k58u0cl6URIHv0l6kb8ol8S6
U9L9KD+tyx4b9Y1ykp/MY91irsLkMdhv4l5aT+a1tzpGYD6GtnAqjqOj2vWrfNkrXwIqhHP8wdD/
MjqKt9wqh3OzR1rkkxUsRl+MbA9bSr1XEesG7RlDQbzLXJZl7+Ul3qWtY+1F+zbeVZdD6inOgwe+
yT4vrqfd4FN4k13ZpSv5TT7ylS266mP58qSwmMNmw7riIx53SQV8GVxIYPyN5Mze7OU7zaEnezzL
vuScS7u972KXzvCBl0Az0in21XFw6QJdV3uRH4EGaNf26OhYsWyLn7ECsk7zs3aYXA6Ifx6O5KXZ
ebVLkBApe7V0spP+lO3V8NB/aJrNl/nHkxF8P4pzf79ITneVB7Wd3xseu71qZH9pIxA7Tj667xG9
lD1+pPKhc+m/IBpancUnq23gf71X7PnyaCEJY5nhVtUfkNGE13nhQp2TgmHxoWNCJrK1INd8vMM0
nIl708ST+haJrV1rvuJFFy14Ek4Sr8FSXXTOKCQCzkrXCCQPBYDyckdgzuHW2X0I+5LB05V+Zfp3
53K1ifgEDau94CLdt9w3jZN0RiO5XLAeu4PfuI2rBNu/mCTYjTvCM/dYDt8IACFEX8uXDKCCFXRH
Dsp8BEt4no4iFmKUYXZ8sprnJXSEb6PqGr0L/zxRr0PvxnLxJwx2HiywcaOdWnOf055yDhkVLQrG
zvRr9uTjjkSzXqQddKBx8z+6iy3y4o8Lx9t//u/qH8hM/vl//vFSfvvHpf3n/0VFXb//WErK20P8
Rympy5KBCEA0qAyJbPlXKan/opLUwXiNTRRbROaa/1FKSr/oFiM3i52qqsGc2r71WylJHJCIp2ET
d0ChM3SVOBLt71STW8X6YzFJFLyFtE3bClb2chSUP292clUG09DAlkzwCk59vRfLtZudSWWskSft
aUM7JM7Up8QvkBkX7o2CUZutrDGrSiyQ9F5kRnEnIlW9aKEB17qPlvV5aYjZiyyz+ooFopf/Yov2
uQSG+oXQAW027lz+K31GgGVqtQDgfBo1hFsYjCXpEsNzxdGZdelNpODPjc2xvFFpCHMba8PoOjf1
5gOun3JSckU94Eec78lNTa/zmS4T3XdTupqJak9sQxinp7GoS24jHIhXiOvi9WKiHyXeRIEkxlx4
a0NteheTsf4yIQD0tUEZX1N1TE5CFBoeqGGVnmdbpselkv0cNmZiY8LAWG+gHl1tkyC/Dy0LTYLn
K3wwuaBh6Ic19xfT4p8n1Ch8kEBy3qGZoLMMXeFTF6KHL5ob2/vEwkFw0TkeGkTNbaV6mDUWW5K4
D/+XbS7/mzXG2G792crwtYp+2lB+//FfVwFSulgBiPxga8hZi/zkX6sA17O0wcm26xlNFg2qTTXz
r76Y9MuGIeTbiLE40+V/byn1XySAp8xGRM5+BFmS/ncWAdpgP68CxISoGo9vqOYmjmJ9+XkVqDnF
8al9GACb9aAELHQ0UsxJdKMrvXNQybbrS21UQLtKvDrHuMMvheYX1R90tOLDiAm9tZVcDy9RMYd4
YhTxGblkfQfUOCZeWYYXRXXcKEAfIlGGUWWN/UslYLLHOC3A9xDxplAqSGDRsaeMw3XdCyF5TFbc
G05sGkRjYLirLgqztmEH5pamDHkNypM0deryVoZLKz1IQxrGQduNVhxEMGDnE2bCZG9hihOJiJf0
5q6EUw49QwDlcKcIwKC8WhJMX8XTgAwJceTsjUavN6lT4u1VPGOqgRgZxKkMe32RxhqRiVXRrobD
kH7p1LpVWfFm5KAD7NajGJGaHhFr1pIGjXTazUjqZaYVd+2rkMIJ8E29Z88SZVV2DUFfCSbc3cll
pONNXOsSgmzyrH5WitWf8FAu1+3QLTEseENvnb5ZN27LEDP3X5oM7fyS1GXoqI0xfM0lDYKnJZem
hd5rERlbylUxdt+QbaITkgS9vtO6WTsn5ZwMQHLITmi2BOpouDEAezGBIu3BEdWp/CByJboaC2NG
xdqqYC36mkApMkinyq9H+B+2WUTf1BDOt43+rcs8a9ywK2KRS6ZPQMbQ21OZtrdmRts30CJrXFzM
8CE+ZobPmSPI1hrvrVBbgeOj7T2ig8cZFo0wIuDRZwC6aXJEH0xDMIcOWc9ZAFo/bJHuCuwc9ZSJ
i101a/MNMG8XBxMpK9Q8fZrgghdjg/my2CGF7poN9sxgepueI4oz02JZmaFHE36jugkfu5wBqSND
H32h8XiVWHNZB1yRgLrKcMhu0V7xwrpMxdozKfkKUUZDo2Ih/nmQTeYDV5AMOgZYZI3PqJIm404H
pIGZZDHkzg57I14cpY2Kb3qjd6Mrr6BN3c6C3uDIZhvlXs+M57wmTfK+MvzeEGNJdSMnRYI0vVsr
/MPRdBXFsZV5kMtp0XyXhXhLk5ePsyb3r2mUqatTxYXxLiPy7fbLaqWvaKbiy5KVjAITLPuC05AP
m+MFFgQK6lrHjGiMw3dxgZogpAduvB+zKNk8aWWaXk1JAq1b0kh4ZwJUkvhSaurgWnNKFnyq9NMe
g/Ho58RH0/cQY2LoBmGe8cEki0KObC8Kdj90fKpNr+fPCqiSJ4FM2t6ZSRqEkRyp7Wu+KIUKoszs
oQVU4KmRmRvhzgSGD1CcHA4dtLlsEdlLxAHME0HWb4m5I61bX+v+tV1J1PAMFQOlv2LUCKx5hHXP
azCgOE8iMeULGipwE2GPE5QZo3DXNyG4sGlMwvecqq3xFyWN2uNKKzm3S2JP6w09X9yg0Y9Pal4L
pZuiTH+fYzW7iyGGC6TRWLx7Pc3dL9HSWTDB60UP1lQec0yNYv4Cr7B55oyZRbwqCLV2KOdTBJBR
WB+MrlBlW5kj/U4GFDVh4iXmFGlEqdMyILjziuRc7X1KJgXTA8B2XFoD2yg1h0mP3Cem913nZdsR
F27Ax2X8OQ4sqC2cCwtbCaO/TAvipLCEHWxGw/qfOzyi7v03pk0bm/iPa//zex+/tzl1f/djuf/9
t/5V7m+KZsVCPg1wF3Uej/fr/Ev5RYFejy6MGSxoUwSh/3Gb15RftO07/OL3CdcWrfZbua+JNJWh
m26DFjLZGYP9rds8D/RjrS8S6olMGPE3RGYe7rP0VTKp7JdtZtQRrfh1y/AdcKaLWDMnMkJAQmxj
3Qx5h9cZcRykqpgWnmCgQoInpNiyOMNySCf5YOqh9UROVPnQzDNKVK0XzNxfyzjDLFdb4VdVGdo9
Acgj6gtj+Ysx0Kcty/YytE19SoMe+Ovv+t9MfMxGMVv4ZmDU/RqsNLqMCO8iIbeh2yFH+FLNarzD
cJHtxVUU/6KoVrY90Q8N+F8PgGkm+nGqPCJ2f66WFrWpQLQzje7CPD22qZid+imhgdyT7sOYD7Oa
3UUj8SqZKeyMIYMrHwm3zKw70GK0o9YWr5O17jjK7nods+YaXFEXTG1jBTURz3s0t8ASqw4EXVzW
AqlUiuAk6K+f0qEDQ6G2EmLyxSCIGsBPePj1rS4IjP7hBL/8+pp+jGqVft5AGNtLBVFtIpfeBrDb
ZvMnVWMZGUh4siZkVJ/VX9hdWeeOIEOAcGtt6X5crfN5wsusw1kzzZFNzNyTLaaGCg5RK36wxil/
MUDwY/OaFQvyARSGnKaHNmgCJVnKGfcXh/x9tPrzx6PDR5C2HY/Mdfh5czgpKviGvlS4+zT5WZLm
9z6rVw+IiupZcjZeFdVEG8qabzHorDv0Oqj/ol7bkDzF9ajMJWKCsipcaY6bIGyNvD4nmTVcoTmZ
7kg+gRfDgt97FcZ4phstMUvqWpLzCF72gOV08JXN5mUuFQbMkhSlMm18AQygW9adEnD7a16zuQcd
aCktOjxl+ai4PX5ppCI/GIk1+GFYy+daQJykVqrgGeMMlKDNuitApsa1uZSmVw0TsCZttKjv1ruW
pNn7amjKhyouSzJqchpPEm4mUFwN0rrO8kIEoRfuHoRUJwz5Ojsr5kOxpvoZFnl3qtayvIauEjtt
OCoPSiuHR01aZwYX2RdjXLtz2CdT5laAPPyszadbBbzKRosL9ySMI9JZeTBKimU6GYZwpNvQ76MO
5NGcdtdjbvlzC+jJIljBGsQnlCoxkDoStN10Fri1l4Lce2puiTcQJCckd+WoB/OsRW4xm+kpiqPa
1YGmOTAzubZ1LEB2s8l6zax+MBfB8kd97C+NQTGaicOhyRrJb+fiN0T3H87fPndMRGljUdOaMREz
SFwenzomSJGSuYIq5iDsmWgqzhAEtaobkYrWdctMQhZ3Cw4MV0iT5XoSs/a06MYDpQvoUlSYLTBD
ZKQS1LExdXVEgWA+q2Q3ble/bBQdwA9D+ovoSenT0HA7asQP7PLwo+ibIuHThWyOALarkW5ILYhu
WoOHtLBXs6gv1m7mDDKKZHyXwnEK8oh9j0hh41p5Ej79+eX5eUHZjgPBt6lt/S1ERJ/WzlkRqhh5
2Cb4GpuvVsLnmxpNgr5skXwoHfpXtZZ678+f9HfLmCRysyBHgWmuKiEJ396dH8TZokQgljBM0IoW
OR69eJyaR9Voozdi0BUmSEVUToGGVfsuyyorCEWtyDCyIsZ6GptFZZxiqU/N0CHNIpOZqadkXunN
7GZiEa9/sYDp+u8+Kzp82+0NoT/D5t8lJuALNctEaBkPWVj/tMG45uBf46VWKNNlIwysmCFN26Cy
qhOtwjqiX41oNXF64sR3ui6RMAzKL/W2YdYQLp4zGUeo3spJIGi55E5q2L6WirBLBHSiI4wpJ9fK
B2Vp6BNLmHWTsgtvdV2msc7WOTBy9a7FyQpr0gyXQBUJyguj2rxtw5hgoQm7K7iksnTYrA9nU+QP
DsmuMAg7QQ2sKD/OMRW/oBbMORdyDtZmHB46WRmR7cbWhR4I5KwhFEM7CiGHruIaAzqD1VUhGArS
Km29zopCP0ObvjoRxm/iDBr9tlsqcQc8Kgyyoovow+utBzuVOzOU7ScNEX6Mk5MHX9n8P86VsOZ2
U6Uw1djvH0uIRbAB9e7QTnJ7Qf3W3fQEunxTIxCCLGfZWaxlnKShOkIwwHq+osSWDYDNAuPauVFO
sQZrooNGWMtK/aiHwAyjMNLOGpyWi5Aq8iEKy9BLKf729EwgvlYMKeYKA6hMaOCh09v10Ob6GBSK
FV0X9cjYTxcjZHThVDEoQ+xY7XRMFK9do0teH+kruHGEsp6WKmPlD0qdBOWGBWlN5nyLKnS7uTMX
zyTPAwdM2dYvUlTVBCX3jimu6b4AZ3BeEva/ZhLOx7Q396aebAJ67VEWw013Et/rUSowlbQYotLU
NBcqxaZA8IlguTvTrayO6ooPPdNWi1GZkWOzaVDN0kDpkeVFRHMqJATZeM/MU2+2dyt791NX9ea1
Oa4WLBvynhEEZg54FC3oDPEidsJz3CXzF9x/FXb8DqlAPY6yGze57mFdaDnl5SCVEMJ2afgYZUp1
g9/cvM7Jk4cglK13SKule8poeV9BkbgSo2yvkFgaSEvc00TKlq9FkwsAp+r6S7/M2dVcmgsoYf2h
FJCt6oI6XVq9Xi6jBZpbKE11txaUs3llBmE+Tk4Nns5wR5O0sHocgPojQEWanFsdFMVycqNu7p/5
DKfbXOufwzpPDjRz5AvwNu1IEmh14DZnPNK6YWYNXMZHmQhljEAhl735+yIsQlBURBQSQaWMSIVJ
fzqsjdX5RTyHjp6GpMs18Xul9sjB08JI/DnTQGOP0tewXNjpR2tzGkSqU5/kDeGm54K5IRspey0J
x8DbOwOjaas3ajEYJySRcAbRNz4oaiF/UWOthR/dDvdlI9+mdaQeCrkTSXJV4KfJGifymlQpfl/i
vhHFassOmJi5gWLVF4lF/0HQe+JGWXvuzHytr+tOrh4pVWNvVUgC75QoozImai6FDYZ3vZ/yqfSI
SIwnX4N7xwY/lRgZZ1YcPgqozP0sTZP31mjhE+CXKE9JJzC6BfmwzyN5M5MszaswN28GmT8bgMl0
AAAsTh5beiBl0XJlRABzkzxZrzu51a4MDZaWaawPSqJ/VFzxwB67gFuj5dOXBCiVMubNh8IpLMJl
wlzSg4Hm6QtEm11l5WBN6rndUc1kxr0B5BuBi1VaFGhrMt0b8tCgFrdwamtqLiGwFrL+mqiV6G3J
KjTtKvkFdTdlIJHKcQ2GCJlzq3UoVOo+hIq2xIRFVMmZWFmRKy+bhPPUjOVtDCCfZaHukiCndqC+
FsGOobCzFVwz9ij1YDoQDr4uQ7Sp5qvyBGs2qx0zN1OvH+f8W4Ll0enatXgwSzIyp1ZXXyHoDbfx
ILDwwwIIO8F8oY0H/01v2q1jwRDTqi1vMiw+GWYIgg4api71AzleKoN8A7QkmVK6yERybkN4LXmG
YUBXq6elWQB/LTq4col1LKWtKAtcAdu1X9dMteU8mXdiKJI5CRGRVExNCi3y4BQZewra4PkuQYPo
1wQS9e6sDeLs9DhsvyGIrKTrcQtb/fWZcG3opwgJN6C47TJYTDM6FPQ/sT4M6MltbiOTfNMiAq6+
DRaqvYojJpU1VAqEKwoY0ojA3COF+uKCsN4grBuDctW4ARO6kQR1CToEg2pngsKuEN/Mq3Q2zNp0
11ZU9ik5ncTv6qjop1maL6iqgYEteDhhi9RRW/sdyG7Fp+PUTC5OAVG6qpIh53ztC95dEY7zlJRJ
MBemeeQ+bt3z5HnzRcziNH0N5zJSLqreyAM4DKJmqYJhrfpJG4qkrUpmzfAuLvpvOMxQfhaddK7T
pN19P9TMitQ94oQkIBdZ+orFC1lBmUvnYuA0hrEinRkxTPTduRmzeduCiHpuVSF3maNUlB3Rldur
T+bJ8go1W7601kLWvSlX1V1FSATSlWihBFKqcb70RAkAyjf08cssFMgc1kpABBBJ6kvaVJwa0rwg
GFAFLZT8lA1lB4JhSoIu3B5IhIOz6+bWOsJOitxVUfInGm0cx5glkBnFtn6yMI81TksM6he5tozG
kYj4NeF6E8JSVsjsh2TghQAI5NPo6pSxlywY+sTXdRHycVYCTVc+pLxlRzTkcB+9JZ7aXdvJ2jXY
Xr10cqIsYm6cVnWVY1SXSLQQrHsrqnjrZtg3dt3K3Te1Mqz7ZV3ATotkYutUFLP2koeS+CBZ+NTs
SsJ95deVOl6wAocfK0z8k2pVpOHhzyMR1OIEhbBsysWhbkPAGkOsWZfSWgWvhFLsAoeeKtgYpBdb
iRB73bgsfkyYh9iu6kvOPOekLe1+IrXY69auvLFIzTxEwjox5otHye3GFRHGbIRflTxrZ09Ntbcq
7iUF2GIcHZQcaKvV5tm1ATnvZshl9bQSluxWecnv9UoLH4lIz8mytp1ahw9CpZLwCWYwXv8fe2e2
HLlxbusXOtmBGYnLUzPnmU32DYI9EIkZSAwJ4I32c5wXOx/Ylrcky7J16R07FOGQpaaKVQUkMte/
1rfsri1YfRpTn8i4Nhd2P8MUjdPiexey62idY66ABV66s2Sn0gzlybbD6r2a6+mqjHvrsVHgJwiY
0Ba1oX4clGbVNgPBhmLdqjTAV01t8wSJ8xS3UdnaDqOKaj7q1j2hqlAp4oRNp5nSLMUp6FU88wR1
0wun5TGNLGqfZYUXVSyatubTtmOIaE1gxye6asOLnPDTD09mJAALB3K0a03ndjba95mnHdDwnPxP
tbckV17Onb0txvk5drzP7DEfQpXcaUW3NqErfdGRrDwWQ3/vkbpmSjMfEH/016SGO9WH8IkUV/xN
M7GRmv1S3Akzs0unMe44L+JOGSvaRoqzpAj8ed+5MbSekQd97/jTTdKPA4X3WX3Tlct0QkWQX1zQ
WrdlD352bZ5e+bXV3tOlvbfJjTJy0MlVR1XJNcS07q5SbfY0CvdzU9Mv7BJrYn43vIkRZrX2G5yE
QjVUxWQpsECYPqco7p6Tug1e6dyIMMgnwJ1TL90tCw0sJuo186LArIBc6R3xnVMLgG2Aet7+Drab
tSKjJRIhjtojtEaqD2b3e1r5T5EzXy09Y4K60Pv/QxikpjkYvonfyWsOLwmloV5B07F8gpC9IZZ4
AyZm2lQTJzbX1l+7oL+XA26y3P5cjazprQXpLh4eaMh9VGpmnJa+Ocp6+jg2/iWj9L9BFfn3ciD/
SeyR9VT+z3Xwe4ME/vZrCdxZf+CnBA4rBBO05dF5LCMbrwqj5p8SuCM/SdjYUjKxlmtbFz/zt0m3
sD9Zq57CEBxcictwDc33F8uL84k/TfIf1RobDXLeX6KPeOFv5WOKJ1bbDHI6Hn+HybvzOwUCDSTm
GRc+gDHyO47YhUQ9jiMIWUY/Ow5F9V0UFNcqkDXAy1leGdufvlpVT4g7i13wPGW+Swa3u9bsrF6d
KTYPM7L/o1/jkwUdPJ8RR8qeCaU+CjtZnuhjhq+vuuQuLoblwustf69mQczDHRNsYJATqFHC6+8O
XkjfSl9cuqmSMFvjEWWSaAj4I6EHa9c4Pr3Jqh9fcrnKEplSDebiikCcD4Bt2CXewvJVBG5343Av
XtBDwi4GDFt5HgwGPAgCS88ZvGkWeShJyhRbcLe53ngEQXekS9ITQAvgGMAYKFbwYX/dlW4VqLPe
Gobnjgb6ctNCjrorTR4e+VU6lnM6phnt2rce3Klt79lmV890lgcTlWcw93qsd6010QAOR7Bv7HOw
ldUxdtNrL1DWRebZsJMatljhS+QOt30KhTWDyxq07XvrfvGVMHeJMedjJ7/qfL50K6h75cWCdGHG
HuHK2vr5QDnwWkti6QdLxd9FHI3nrTYvDdPvs6EZnRvtya0XcgDRbkfOIgu+OtYkL7u+PeejupHK
e5giKhK8Ef9za/CNxir5mtF4DOxRfmO8rLeKzOobid7vQUAGuMEL8Tr53WvaRmfGEeelTnIMDnFx
b+w5O/rtVH+vrOAhqPQ7wbcnwuEPsY88CAMr1/rQxZQSV4K/a53O2w0p0vXGo2t9u5DVPGSNbE5z
uTqghXcfNOUjK317CYT2jScN/sQ0PrUM1vsGi7DRBHHH0nOdC3fIcjSG9BFhYjYbQkpJQFOD5exj
o6332vB9ORRDBWHGJF6hzWyCAmsGLWJHH5GShpCz1u2zZ3Si+XwKg22u9KYYX8aPknuRDg/UK4Hr
fCUUPPjbfiS825XYFOpZgm1pG4W/Unha7WKlQ/yRvl79kcIFn55y6DivIoGiMLltOV7abda9CSus
brsxCfbSHZIzXzkQ/nVjM5vqJwzSdMHtUtWVzyIBSueMNB+w56UbZZUyfP5fGN2GODM2Zu5Oxus+
k+0BhF3euwyry4TTLFbKtpi9Xe+w10mK9OBP2Iz9CFF9cCfGFV76as3ZgTHesJHsqCGzRudkzZ39
0AyXVafUqQE2ScgR90NPfQ30+8s8cBCbkBMPhCYPqvO76zLXNMm49HLkSHI7Jlg+dlZB5Dxc+B8S
vhuPrDDWz+6GHoPOQQ6OLyka8bZdWVyKnrB0WWn2r6Ic96GoQCMRQN1kdfJQMnw4q+bJeRQltACc
RlikQXxyDpTzIeIARm96P3wv0uRzmeozUbz3cKcf6RJp93TKiueKPPuZ3UYn1bSfm8rDnVYSv51c
+5RTaz0EkoDZxOdhZcYHNw2Fbgy02cUddSQcvml+6S2i3Z0cgu3ieidvwkxuV8Y+up3HxjBOwsOg
DEn+ZnFe5ym6T/LqRK033v8mO4Ev+ZqU+R00NZokLFpEsl2m6v6B7W20BRlMQZAlkfLKODsORJwB
kXwjmo5logTY0FD9rcb8DPfLrlDqOWlI985k9vMKcK/2yJwTl53wBcclGxePuQmf/w3ghevK9u+F
6BpgnWuRhzecJmm9WJrb0YowKuecoxy+g9Sg67JF2gCTPFUVbTAZE6Bb3o7eTnBlrwFrDmDjsvgk
vMHsa+meJ/2c7KnBOGGADE+eSp+tYNnVveO8Rqlj+MZDFT/21ZKcdyU9EWWKFX4KaCwe+zgh2Vt8
zuip6C1FgiF4JX5UbgxqTXVqHNC4exZb77Pi+Xnruo37BOaUVV0mX8Grcu96ig9uxoDdQserF/A/
Hq2E27Kg6MCMLQ1NNvBTp/fFWQNfGe+BEheuNVrDW5H35YUHLPNrPQW0G00Msb9VjgDjHsYerX92
Cq6NGYvV7sqlDY+pnY7Xdcq8iTh9bT8NOacwutIEwpXlXxeAeq7LEbzIJtCxezvplTKsNW2I+YzG
ItYTi/azi5Adudy0bsKiEXXFta6MOpgqKNdmnoIbk+x7JqhOnEYOSuvuFm67Px8n8qOfmyTZeyVh
4rg/6SEhZXeqoZqfbCerTi7dTwP9LAgmDGHPxtqccKa9i6huL9zJsnZAWAK85ZMcDmnriZOkwxPu
bw52mffSReNywUjPvuWMQJ2O4SPgPYxT8NxPxvALpc39Ag6UNpG3cclIG41N+CSGOT5M6/Smt3rO
UElnTpmHtBPLNnhOrLx+E7iHHhMZQqyOx/KKeF/2LIAxnGHSIZLtpsm5oarlHMuUuBakou9EKpvX
dAYizhh4mXl6zjI+y9HqeGD3wX2Po/SyTK3qubfr6quyg+UB0EW8s4IJozw2GXoNZXyL9bDYMZKM
zzp7Xr799V3yv7cF/k+LQtvRn4YI7//ff0Hh+y227+NHfu6Eff8TW1amTjTWQlFi8PTLTph/gwmE
SVyEfdP1wgCbyC87YYf9M/Fp9tAuEWXGVgzQ/r4TJl4tIyKpjP8lVk321r8LDv5ZkPBj5Pffc3Lm
rwDbINMxZIZRFrq/3wg7coG508V6V7ErEqBIcfdt5VSxExwnKwgPLrl85JqyzLAYohX3mxjKMFQ+
7THFxZvFQ4Ue+2w5irGmjAhycsTDBdSD2Y5YIRhm26Ihrd/3GLYA/i73uGDhhHeuBTTA5xh9W2me
cLuBbsRi46HTY3kqQ/098bLI3dKo697H3cKY2fUmxOkOpT3YpWboTl5i3IGynealG4L6G1vX8KtH
t933v351/6ddt47NTPqfn98eflQ/kt+2LX/8xM/LlpJe6pGxFlPWDr8QyNvfTUzCXvGRnNw+eIY/
QZC/XLh2QGrB4roMcRBzaa6B+L9dt+T7YQJGDgNfx8aT8ddC/L8dIPshQ2zugBDrP2FabqvV5PSr
UW4dg/JhT3wXpMJ+CbRbPDHKMESxJrbPlHXJiUcZM9JffUJ/YIRZD4X/fa/8fNUVpWljI8XW9fvx
eSiTOW2r6C6NiWn1id/eY9YJ/wU08A9fhBMwVEIOqISIf/vWWocGKuTMuxxC2Msc6u4xT9rpX+Xb
+fr+4a1g7LH4WHgZa11gfv0BDsBVwLDKO8qCMOJIJ/HuPJmO+yQy1smqwi9//smtDqHff3IhHvXV
R8Qi46zH8V99X3lmm3AZwjs7t9sLPEAPjJH9y26Q5l/Mzf/o0/vVC324tn71QkEVOYNlwjtTsNtQ
eMeoSqMI7M/fzR9dfQxbkS8wE+CX/91XhINrLJnOUKYro3v+EOS0ySzLOdMucSCkC4GfwIva/fmr
Yuf/gw8RdiUGPnoysZ799kMssiWdVSHpGIc9YDhY0bTVex7HK2YkSx3lD4OO4n0VFuFn0H3Bwafu
9WuaBPAKEBUx8BWLd5E5gzw3qqAprqhKTlV//lv+4Wcj1352AgkQXn9/YWk9tFEW3mFD6g4uNcse
1UwoGiXp2XfHXaLbhifR6c9f9A++dcja2C5daIggBH/3ycyLotpncu5cbZqLhi6rXSot8y/cM3/4
IljgYb+xJoZriuvX17AWelTzYN1FJSDJ3tcW1dxUn/z5O4EW8A/fMoAAXoKlF7eK+/ulrVFJpnWT
XsK5AA2o6R96iTJZ1OeaXRxMLRlx9CzsLKSc1SHrAL9qGeuN17r2wCHGat9hnsSMToD00AYZeo3E
hc9XctRLF5Ih1Sq+pP5FRjtTTyBQwBMG97mZi3kDdjO+XbKKdhBUnanfAMBonsKgbJ60VwZmA2BQ
v6uxw2zpJ9JC7BZuBxxqmXJ7gxbsfp5GTann5PTZY99YfPmlZ5+BB3IBYFs0SkLCSjtnR0XLAiO0
pceSO3a6TIRx75pJxs6uooj+zbezdEKpwbKxrcPAPuL2dJ9i42HrwObl3mu3dadDh+kBicDW5V0m
uAWPOf8Ald1ozh6d8c2XwG4gLBVtZXGcaJtSb0EVSoZ+M3xB7p+4/+GptTo6t3vxLRmc6V1nmXcm
q54KNt/4/shIWagHPsfozJmIvpDtLaly5RZL8P/UNcFYrAWPlssIE+J/H59V1OPRN945Fc0xvmqT
fUx/pzpWwCHpvkQ2epeJS4NSImyHppO2X+pLx6R4vVOWsBmrkc+pJ+m0+KGnkXEfmy3/FAV5Fp7H
g2fkYYLb+aUCRzVtmFIv9c5rhUvcTK5QPr+vogc39VuSOEl7XZe8Ar1fYfFYZUFEZIIm4CceKsmR
/zpZGwlf6lUKM1xKhsXurnVzfUvPhH/RWlHypqKQBsIsU5V9DPSUv4ClrqgPIqLDmMSbhstUdhS8
oMjognFOY+Kjhe+i2ZVhhFtQRVSKZspC12qCgI62UOqWsp8gqd5S0jSoU4KZ/sZeTPO17GKGKN3s
19dAV/ts6+bTBE8qUkxYlyyEGDUvefLNH2GUbTxYPjD5Kj1/s0wLoKokSbOnmcv5HDYUqOwWlU0Y
Ej1JjqhuKd7daeZA13U+OMVVa1Ywc+kbylVlLs0Dnej9ZesCaiF2GMy3uW+bCyfJzXWdua29qQYH
9Yg4xYIfgpEnLX+DzQysWqIcymzhg4SPTGyLA5ws+LSRZzy6ITn74hEomXshnAzW6vHEKdri0Bi2
9miceDdGNefVOaFEYpOQXHk3lIRhtxllcBCdxX3TtT5mDS9IaTihKyDL9liMp2/pZHtPYIS6L6Zv
0weqBMociTqYA0p6BvfNtHPx5IWlf0f7bvo1mko57uAwd5r2kjo/qyeu5jOGndM1fEIG22nl1WdD
ibmJEL3XfEW54AtapF9+tWBsvvIbdMxfiEdtg2oJz0enRIaRdh19ieh7gJgx4p7ZNlFfakSHYX6N
qWBXe4fPFmtHEuX5LhSWdVXklv6SetRqb0laZLQzmRrjtF2Njxzh629BLuJXWcmW5gnjJF+azvae
J9eDJ5JHWXWTVQnKuBXlHDSAOhJ7cvCuMPflG7+VwkfcFFWYvsYUkl05naNg2IrYJ3BtFhUcYoy7
tDKUqA8Yfd2m2okk9J8Y1Y6PVrFeg5M1PE8d+sN27gjMUbDZLLyDCVvBNlk8A1EviO8ArBb5sU07
OPuLTcbzCCzO7WBkjOrKwmHSbUIh/XmHO9Qr4HBWsFvHNrGzQ073+TsQIB9OA8syPX26S6Kdow01
rcpxzC21H8WdqedZ0Rwt7EvM6KvOOeKC2A++0+IiFVGCl7+oKACrzVjc5Vz3cjNJ0iF73Xv+LYWx
wl37nxhCAFbzKCMyOU028G2uJlby5ks5aFCaW89JY3GIKmGzArV1BeZmG9R+mV5KrRPcGizHFTBM
44Nz3Qwh5NEHv9SUS9VW51z3Giwti7NLOEmMYHjPReSrbh1FZmJX9RV3rt8wsWcyi6K2X++KaUNQ
oeGCIJ23PuwSzbLpoNZKQrjFfqTe58J20/C9on/Go86CYyZN102y9dKW1orCa5utGWNkHz8drQvq
2kGLWm4SvGq/mC89MI+QRJYAC+XgBsTnc9E9F2McEX2b5gX7NhUjX4ayzG+xHow/hPLtH+y/vYWj
bcpXDztVmbMhTpAoRU26ay9a6d01jlLVHlQvRo5niIjWYztT/blr5o4KvVZOSb9f/DS3yEDVjBuE
0jO14U0JsK6fCj85hEXmfvenjD4zEep8OgUEeCmpRo53aIuLrQnFqsnFPpA6hHk5JeGpl0Vm72e3
hZFqRa1I90TlCjgbpdd+zrI+nHZOH5WfYwtmK4TVbOgvcErPvAT9GNDOvfXK8oLWj7Zt2QRIkq6i
cwvdjDBSVQVvkzZ5tY9RK5utl3cjdVGJAcWggx7TjD+j1R8muN884vsOXcAN8gZcRuYpxLhhCLgU
rYleKqmK+Js7wQHD3oXqq2LNvWNrHkTMiyM8kLMTwzhhN6PdbRilVU/Xp6/iTVi6jCv81JQrk3RB
C6SsarQpB2MstzFpYojgpVz1e5rVB2dHkBXajSqLhD49oXjMozl27ZXlTKY/YEKV4zHuap5UcJHn
7JTGlP5cWgUjwPOJRwHUXMqMpjN8ee7nkJ3ZWcCIYdz1ItAvFlsFsyEdk8SMl0JJy1hCUQDjmlhH
jyUSTdXcLHZbUHhVav9uKe3wi9MaRhNx1M7sT5ZebKVN2pGHkIsYS4ombxmftR3vbEEMbHDNzuTq
gsKe0bld1FuP5EC9cc1Y8nHGo2cdkqG3SVT47Pe2LXoUCnfowZzoXACZQGsTxm2anPv7NLgDydi4
Q+GdSCcdHbrgse4Qb5sOHNlx6QhUGnEydlY+BMId5EnPJiQYmMqQH+oiUnfn4M4s9RTPcR5tPOyd
5VFHTDG3OKUXei57PdBxzY3h7Rqr56nWQexNv42EHWpc3CZ2GtDIUWcd2zGBuAl+Z42gOUvfTPlh
AJ6d38wZtJwpr85HjLTj2bQQ6SVmUJbJ1iSOS/t8ljQ/Oj7onF9BaeYnAxjnbSrgGbPUY2HeuvjF
L4cmyCDTsFMZtuyBB+ADZZNQQCAAAG97OKk3mc3zdVPGS/GUk4qMNmpaaExeewLUcRLssycqlB8n
jPP6ogzwQp81FI9TgFqk2cuQjmFx9rHP/0uugv+ZeinHpn+uOv3fIvmhf9tYwp//qTkhOfFEcUm6
oWr6Iae5X6RSIT8FaKjeL+F4mJJ/10rd8JMlvWj9i3Pjh670d8lJfuKshujEmJ9GjCD4S8E5X/72
AAhFgfx+ZPuIPxz7JRrWbw+AVM3ENGCl57URbZI/aqvzoBxZk0+bEY52x9CULRvC20wNKRVvs2MS
LTnjg/XtCtipkRG9e+1Es/VKQVzicooqg2YgdDfiii1farqtonAfeZhfWijD/DPq9BT3y10YJhZ2
KEaAqXG++Myox+pVaYKoDHkFSx0cLUWjyRPwdEO7HvDC6cHtKqC9Bo8utUeL8ce9BKuMUVhW7UWv
HMzVmV2Miqy2tTzMeZczeKIs9TrI+ybdAjFnxlAj6oCNZ7n8nriyaI845y11RlJdNJc2zUPBdvSY
Am2WLiPNZXNnpSeyCyvRP7LH/mrGYY/fmqXSb7NXr5+aibpfpZfghFc2yJ692mmtbl+MobEfRDNP
8kjS2k2u2qE0jwXuU4Rear2j2zal+RB2N/tF3IpgDA6mX9tyS9lYW8qd+vzgVBO/S6FsBrhOtW7Y
2r6EATTUOE42HvmJE1mdiidUUUKoa2pOIljDPZnsmtCtmJq5XYAnamL9Lw+SUO4wHnpSV5p4Q0sb
EIg3EhvJcs7jd4ybTdY3nnVe+BS1y4BgBVQrzEp5bivg8Uwry32bkhqwok3vpIuiK/knthZZ3dbd
eeJ8UG49dmbTw9ys+NvyA4UbJwIsbviTket/AHOhmQDPtT5Auj0GRHMoRUT+g66yFbnL4meJUxmP
YUMxegmXt6Snk+InIbEQlLbbllsnWIm+ecAsdR/VGUpG+oH+XeaOqttkCbrrloOtOFofoOCR/850
Ysrkyzu7jGCgFEVhj+Q+RuprCd0DHDZt6dsgB+bqCQZ1cJf4dfba5BGWTOwzzlOwWJOznj6b20XQ
GLkpk7q/ZF0nEqVwCm3CD/xxBMGBygO/CehBxz4cbewiZ6b1AU62VoZyqIKsOlIdCogQmotnUdbq
5N22yKaJslzVFcGJCTg7LPUBbO5WdnPwgXE2mVnjMDqLqnO/KdTLlDUr9PkDAI3aDAwanjhgaP8D
Em2tvOh88QHZLB8Y6URBlCak0FdbihWocC1A5XeHKeP8vu3tJviCXxQsdfuBqI6CtRghES7oavmB
sfYzf4UfE7rAeP6Buq6zBO+bUSEI7GWlYXe85ssIkf49/4Blux/gbOAuQLTVB1A7oUBab3RH4cuh
TarsPqpLPB+5TGuXR+mkXgvkaASVdunNFq8NCG+3GaI3MTHT5NSqwH0LzYq5qVcKuG9VcY1rfSie
/Q9MOOPzCkujKJaLKoAjnsnWSdY4PBOqhhfmwgVzpxZvPMeM21p7kLQ2wI55YUuJZ2LKhuNCYxrF
iHjZ5Rv4nTI6F91SEnepLcSPj/EOKAmjiy54HODXWjdxA8z/Ts6+34+bPIyrchcxZiKzpyWsoTcz
mtUNmcQ9WH62gUAQvnMGm+C/8UssW9U1FQGyKBDR4uPgSfPJ2/mFttxTMiRO/hlcvKxOmE1aD8xg
3+mHiQk09qt4jNMLdOk6/6LyTLrzhmKEvn3IFZ4oiibA8LPk4rcukzPuT1Zv1guJG2yPlZNo6MTO
jaJBnCV5QWObpvxIbcOO9XuPkVyE56Rj4+Y5zsbAO8qepsXr1K76EuGuX4u7U0Dn80tpfLe6gyQb
jRu7j3JDxW8sveZscuw+/BymTu+c1qW3hGgpRYoNPxuZRXwvBbfWClCfBWapchRUusNgcQ9KV021
T6WXh9usyTSDM1PCIkIhqZszDl/yDUSG84ryIMTDOPpEACN7YAQQYxC7nafSflOLyPG2myZP98M4
4VVyga2rF5t6dRDEhq331jhrAbES1qCI7vmmuJaNmKEmwr7wHiM5aLn36oDjgPFM8hA4AyYUy+Yg
lMnVSA9/H6IbrxBm8C5b6KPEYJN5Q4AsviziiTl7kYky2Xl2gwDVcjLkMFf5DbxTVa9dIF4LfNJz
VHl09WKexpqN4iGavDY9yzPyH7DTRm6wQbZpvHdwWuP1JfyLZKR1iBhq+3GL0b2oI9gZSlsNBbxx
Y7/GuqjkKRuFL45JuzoCirRo9ZF2BeJYU5/HWNqHKsbVFHjLsjEYywnRxAKLL+FaRByl6uJesX30
iYGk+mB57NSPpJ4tGh8qnSSnSnltexbmtf3o24xpd/aq4F3ZnTd4G1Qx6R5xvy/vpRxaoHWxtr9w
HafdRnapQ7NiiX/7Zhhts2zSEKPMeWRaCoDtYn4SxVTnh4LPMb+eR5rCaMwliN1vrFTZoD8VSQ1c
cmkRnVPfIg/YqTDjOWlGLJVkgGq2UwJDz3uocsdHtUG70zdV0KNlBSXGlk1hjeNDFuD5Zfn37PdB
ZqhgqSgwizA37OZ9RQgcbyIWsVsKEGS2wSfn5wdqQMbHGQu1u/Poo33Asx98Ua2t403rB4p8R0Yk
i74yxtHbcGrseJ9Qb4fvW/Gv9zl7wHtKBuDDFA5Hhb0r9fR1ceJKHhwRu3f21Azu+dBUst5D9XYD
ap67sLtgXzXpm4g0H8KXs0DaOW+xyqdvRdTS5LHvpR3LNRsQlOYJuInOjrldx98IL3DmsNIueeyR
ReyLJKQ8Ab9y0w7fGDGad9pj+EpJbATFtihyiqgpifep2vbg5WwsNjLRNvNb/5Tq3ofBSh1JsGsy
qi22Kint4i4mhihOaEFpeJBwZrBXV8RUbmwUYqo4itXRGHRVewCwAKAhTktnxz2sMTWBHbMI5c+g
bMu6oKozL83QbmsZJG92OVr1rsJhqE+UqojwrKcv4bVxlrm/sYsmbO6dcu71g1Ci00fbrfV7VHRM
8z1KL+IN8/UZyCm86uLQlE4FgCnVJtjTYRiQd8euk51DqpmjN1BCVFb37mzXDA9QwfepENp/qdy8
K24daWXDg5+xe0avNaUe81nsRdmwFVBHKgeaehqOQc3b6Lh3OZEiCXPkVhnhpe24JG53SYwmo1bX
t1DMMytUnGpt2FPLqEkjirburxtt0UvQFgkF8iILmXjZkiKiDSZ5/ogpeCSe07gBE1QSjCmIegTe
FU9YBUKSFAOEziVQn5Fs8zuc6bR5hok72JuYejWAslxZsCW7eW7wwTneK1oxqhdlt068za21R27C
QohGOzTyrYmVy+kY7lO9JSpBqm+ZS4GjjVEOccdR3wwVrnoMufb4xq5lng6pUrRDLTAlvoSUWj6G
7YJyRFY/ucsLqop2dRBz2g9s8O87ndXLKytii8ITKerGMtAK+I8wRW5Kl88VuLEKXyiHR0A2jQf2
NvqolB1cK3tHkxmbYzOWUBhqgg7P2PzylcZTg69SRZk7B5no9F1F7BQOQ+vyVArAEMoTsHRKiIlt
W19tPzDgP4mOkcNJqvmhptkIYmU2uN/Dgvg6Zmpj0fESNDrdFnXSdhu6knm+J7qo6ZJQwXJKyjGB
5FQBajjmlrDX+HeuX2DlkSG2HJhjG6GrqiAS03ogySfrB13SKCh1GmL0zYqMbaonxgH8ZR2MAcAe
QS7wf8/pPzk3KJN/dlJ/Sv7B37/+wN/8/f4nvANOyMnb9S3miczz/+bvjz7hk/BcGXjk7DmD/f2g
7n1yWJyRc9ccZcS+lUzAL54m+xOVEExWI98GmuO5uKT+iqfpd5Ny6HpMgRFeoZVI6TofzLxfj2pN
MWdUtkf3bYtifabTXlLZPGNIxZc9ias50Q8te3QYrDU0sU3T+M4Vxn3IqHNRq1dhQpRp5p2UBmuO
uOmxdwZuUMXZg5ROGCFQIsQa1LKSI9OGR0RX42FdzAu6oj+fGdbFEL4jFHdWoDR+HPt+nPZOKzN6
xSxVvs3QBuj1wqrfXraetYbXXWX1FMjn9jLGd9GyBKFdbEOi1vbBZXjRNFt8xvCdVNw0DlNROozn
B0OTZ3GR+J27bUeezSulZ+ZXNU1KZIlsZvqgvSTQR0s7nEbYStMFaUjkqv2UL+xIkrSH9mGNpcXz
m8qgFzOI0IXBxviJsw5YvC1CQfZuEeV5aYO0vabBvWKe4MRYvceUu3/bd4MToO6B19zSeqVbdjvO
RCuFpkJiEwWUk20cy2TVvuwa6xTR+4omG2T5t4ynMts4juk8GuK+sA+jsdwvbua0TwgjCXltIncH
ucRtuK8TmA5sJZvsWFgen0cruya6yFJgD0ddSDt9HSiC/ObHbP12BWeD7nNqjIleHUs0r2SNGT1l
NIY7u5lmsrNypoJhD6rG/1yl/fIWTinXiVDVTNdOmSLHrpu2aSsadPid8bNdbJhr78KyWmIetW5+
qUNoLZu81oy/W1ZtnMpOW0f7dom6G0P5KM0RXPVqlwvaMThLzMslTVqOt2tNOeUnl+V42o2t3ceU
2FPAxpMeTZenj4yhwIcugYnIrtb9ZMZw6ZCXee2DdRBBvGui0aU6y/cWmGLMpGDME0OwdmXFer3J
Jyos8AZQh7PJ5k79WEeO4KyTpQIMbCNZb008BtlWGoFIEiU+A6TOGHmtHSctNiYSkd5NxLrUVeVm
+Ve7qezbSQ1FSfxYpN8pcTcg5KJKMYXogvExLUPn3rB1Zw/o5qVGA85T7oBuy4PCZSqtChhCr3NO
l/p7QgbfBy5gqN07S9KEqwNa65RTGzCQ3mELA3HmShQ5mB054J0m++t1R8XlBsHABolYuLRm7ZOF
k9yVYGtjbVU9jC8AEIIrDsZ2c7QYRCeHiqohfx/yBO63VehpNCM2TOdOKafvc5ARRW2H3neekzDN
7CMHXYXhm/24f4YmMh/dJuu/wo0LHxXp7n67YM+/I6qEt0IERc/0QFLfetGHYkj3M+y7kwMtwgJk
ERFhWfzpWk5QoUDC43v3iGCaYwn49dFArAw3c+NE71aT5NdRTIHdFZNCtnjaBXCHWmRerVFplq42
Gua9ZuT0TFCYaKXiEettQ6/dD11b05Gksr7YNqgklzWYIdBXxkVvIBce+PtMVs2r7ycOXoR2dF9V
FWSf2xIoMObwCax5ngdhvZGxFdyawOG681uNhDg1nKo7Nu1PSRR78TUnSVoANGFRojJ4ko/LzOV7
KGQI/bIQaT5v7YZY1NHu+/m9qd1q6sDUh8MYHEI3rz1mIpUp75luM78Ymty8xUNR39BcGVS7JIQI
s2VQPCOi9kN5leH7p41ddSx5btXOJCGxqUPY5BR78KPKxYERa2YxsS8zfNhVqpG9PJV1d56lArEn
tLgWDMqYHG4GSLjbCdOV2en/s3cmy5EjWZb9IpRgUIUCWwNspNE5jxuIu5PEDCjm4ev7WGR2t4dX
VITkvhaZGSHpThCT4ul7955LWi8/p+zzdnyfmRIygBm9maVeROn0w0et1O/wks4/G9b5V0ASCt9X
ad27VeLtnK4wYXPOaGlua6nRmgad08bgDtAkMmFK/Z8SPIaEkLTm0wlVeX0Z6zOf5fHPCK1yEIpT
sDRyPWARZvokI83lmGe2Sht+JUL1snxY33uIVIyMcN0ydaGqrUIUMx0mbWRDw3ZeHJpAdsfYDT7B
gBtmwgWyBpVl9FfrkFuQ1GtzemYKT7MMVBdwh8sl2GDCgeRPmxvVzv9WSv8mAl6Env/zTOPq+/qd
rKb++5+i27G3/t9qyVNIX3Esss+2FFP1i6TrX9WSAACOxBsJIY1QFzU4ddS/NeDIw4lUNvlLQrKG
A+f9f+WSMP+LJfAyELkIwS+Wyf+kWuLn/CLNVMwzaNJajE7oAFCg/RGE9Itiki5EOVCdrLsahqe7
8eYo/6TTiRNMk1B71UtSSEUKB/Rfz8v/iND6syT038e9/PJgtCxFbu5v05RkaiKm3OuuI/93Y2oR
7Vqx6gM9JfcfJLV/Fk7+61A+ejoGSyjmzT+wWL+cYokGaB0Y4u6QGqlT4QzPPv6qnb2u4F1t4/aX
u3/7L1Xrr7i8Pwv4/n00oFbMnhwQxz53+0/FZ0P1m/XzsjPU6O2IX4zD0YTE1vh9utPUI0GcQlcq
3frh7w/8F6dJPQVaGlWvzaDqcsV/Oc10Yg8P24A76bGeJ51rfqGAgqRB6bDFw1b/g+ryr44H5RI3
r4lMGV3qn4/XFoubRKxVYGkKUk6ABWX4Adt1vHNbb/R3gkDb/zC4nacVcwDDXXYvf1T2vx2zc3Er
eJNsd2PeZ3vAgSk7bcvb//2V/G3Sx80zpSnYyQpeXAuN75/PzCCQ0BWtgkfjgR3yCFc/NLSG/kFG
/PsbwFGUzQkpLBguMHs2RL/er0R0BpKLiVikiIqS0LY5fcm0VpTCYjWPf39Kf3UwyhLB1w35+n97
KvvE0qR7xvPO5Huzp9P2FNsr7g7awH9/oL+4dgpvgM2Gjh2KZ/32FGqSpSv6kfPO8Elb0rLFIOzP
//Do/eVB8CWwbklessvO9NdLxxONO67riYRxxE9H5PNVvEbePywbf3XJGPRytS5bXfd3LTnKGAYe
HmfCpHHc63W9T22/Phdx6u7+/ppdntr/L4/nOeOFvWDweA4U/y0ua/Qvb65rLxOCtaK4Mrekhv/D
QvvbD2eDfvmysEu3BN8eX/72w6dkxISOwImc47UTmzU1o/ae0tDq7+qy6NLDjBuWTKc1Auo06nrU
z3VhRPP935/jb9+Zy6+Bl4lhMf/hjTJ/f6eMzvHW2cp3PdCK9dWr8TlsktTukHTMOQNKYqyc93nU
yT8lzP92H/84Msu+DZIXTC/e5z9fXUmdWrTrUOyi1LsEpVRytzCAYOJnysf//CS5nXzlsRagHrnc
i19upEjGyql8kz53YqgnAwHvTz4Yw3GMBMI1uxzu88Yb/iHb/q+u7OWVdlmHsdyIywfpl4MyBDVT
Rej3jgFmVW0H1fcvo5/rIx37mT1cbA/AMsba+fwPT5bOCnYf0uw87idFxG/Htc26yk1d7mI/7h8M
l9DiAe7oGy1rMivx999WxJC//P1Bf3vzHWlfolJM6VpI8U0qlj8fVEyoECvfIgF+sby7qfemgulW
6oz/8Nb8t4fmchyqLAbNvPmUWn8+TpJG/tRhvt6ZQxxdI/EQt9pW8i6JAbr+/Sn9fv/AKFwgjxaW
KmXyhF6+s7/cP5EU7pwT/HyET9e/pzd//9NtYMT8gF+WF+IjBNgMPjPcL/wq/uVcfzkAwzgrZYYi
9iO6crU1lxXVVZKbhFsWBnObLB/J7PPb0m9CVTNTxxniMYZkgcWrP1mxm2yKzqAkBF5tPNGiTjEu
Z7H/KnopDIYfEF43rYIBtBk9GUNrlW3MUlM36q0WxXAq8hq+jePN86e14hgIB2dMn3Xl9CqArV4e
sqmitdYhBjwNa9vJ68JeDe8uRlwcaMj03p5p5/SikOjCAUB9eV/lvvuad9J4i+ZFfKNRIX+qRaoP
LM3VXWHQiw5V16s3ZOox4yLTafwgjyF6bdpV+zNzY0S8gW74TUK3r5cDbJpOIm0Q7PBKnJsPvMTR
twFeWhd20uvHXVrl1V3rrkDDUEYI6DjOCKeAtHW5deCvMV20oouUM9UZIdO5rx6JBRhs5GUNdHdp
xVx+9gizOFS8oDbCR2P54SSL/ZoUTkHHrLr0k3xURktADHVzyljal21k9bIPXII49M6oYpTGaoqr
V6IakJfgqi/uGlrtPQFvlkMzsKEzWSBAjw5R78aMRVDT9kHbdIyzY9J6BqZNTRXTXhd1G46T6h4j
Jti3VYohLfQX1HHkMZu5g+YRRN+BvbVHGJvfk/DlEKNBfVIWRxUzbQ5BiRj5bio8/RGVcr2R6Wra
mEZbpz8auS6udcr05DZvYwbLBaJo1H05+o8hXauZlX8aUEEs9PkPwhusjzV1626LFLV4Q1HlvNsW
TRekht5EPDnPoAp7MuxBnvVGq8MmipFFRnNRlNc5QmXU2TRmCCD3LlRMN+md+zHP23Qn1rn6AhCm
vU0ReRdGKfXjW6TS2j6qmqiOWwDe81UjCt/YO7ai1gO+VL5R9FnOvrbSDPhiDTjgUMSiIdRrgkOI
kLbjN5ydqUWTOyTLpjTWCKaD03vrMR4auEU0NOS2zt3i4jtoDHMLks+egwxT60/GShbmgGZBnAzo
0b7Srp2onUZEjiR+wGrErwNUG6HZoAkvGBwSC7rGAg/jwugC46IRQseT1vUGPsd0s1ZWXgUggJd3
P7a1AMum5m4rEOB35xzgjd4baZPJrTEb5t4EB9uFpSWJ7Y0zYgxQJsFOP6qkIFjStlZYNcZQRwIU
sbBPXIklYwBbzFcRfLaaWMDBagIvkcUTKloYq0bVmdUpshYeOWQgJhOtOusBV2P6ZUlxErXsIzQb
5SaZsOcDMPURVUGPafwYi1IcsYdg3lBuRafiEYqpjnWwmn38o23HSYaXlqHYpXK27aApHPw05ez2
1aMv6sELL6EhyA1onpPUyDh3CpO2LU3aLmp6Bdyn1kA6yfBiNWsrnyap1TMCGTPe5cS0fxg+PUCE
OGYvjt26rB0iuRmB+eqk3WlulJRBhp7oLSLZBqK1WbTxxZfUvhSsb3k4Gt30kUayAncoC9fY5Gnu
DqxciwFbthmQk6tBR9MOIub6Iqj8zxX2j2UrKzvxtgjSCA6k6I/FbjJL0jEALxb7dllAvskRkM6G
Hyrina+T4Qs5jGEFVprm3yJbAuImdGT91E3FHxP2IJ81Io0h8OqKRwDWuNGHSvXJd6aF9f2oUlRN
VhH5wFwwTdhXOWLjalODEV3on4H5INMCNdFeu8koj0CRjJFZQUoSX7UCOWUKGbX01bTSJWSUpUF9
NzOmN9hNF6iebROTg+1Wx37641HrymYHRa2vj3E+QHK1s0jYGHVBCgLvuHBt7EREtxBJip9jPifX
/aL4YzhcRkTJK84WJL+iJxw07+XnYLqGOse4IGIwp4nvI8eXqM4LWgfkG4qC/Jx0qdIE09boQEGa
BjdlZj3OF35E3LsHq/FJxqDza5kMzScJ4oMl3tisC+tR2ds8ip2xhDl+942tZkljvqiqV93Kdltk
Jc+5HHojTGlBXtNTTn9A2/lgrzARsBKZN+VFkF2lk96DoED4j/yF2O64uQeOmGmweiYZ0pQu+u2P
JktQFZGB6J1NLVc27/xrAhlMfqdlbq6KhWyxvV922C3mcjxFaMLOA+UYC0ON/8P/Dkj2ppMAJKuy
/KigFrMbvjR+jf5DkhHwMNn5l+2pXWLaByf1HopmqHf5Yr7CiAsTM3/taYgKbd/LuEbmgBRis3hZ
du0oDE7JKp+Eh4tptZHslAaTKlwMV0sOM7pOebUWvnKBkgZd4ak/CWb2nILa4wCvIdiVZOWOqn12
+p4cyby8BZsUb70sZXbStXVA4g7BjczQiZZC3WPEVXdC/AEQsYp3hiZaEyVtcpOUajxPRGsTPJyw
8AVd1lZtaEreeVQezafTWPrD7YBZ0upua3S5Y3Mq1SWZATiPH1xKpT3QKpIG0Pb+JEzHXjl3njXI
QY39sKYR5D4m57s49ZfHFC0KTh5NwyvjRPYDE6m95VfZjWji9Vl01jvJ5+rs1NF4g8wmjQP6K+lr
rGPGFMxqipvGQ7xJPTWRujP1vfho4ILOMA2AWz+2fkcSLRfE9Z+mcfkeSQRIi7x3h37d5GP/tBqS
vM/Efug9sw7ybrbvK53D9wWa1Bzd0VH3iliYr4GpSxijl9qaXUL5kZrhymhuU+VpfVHCQyzZtq3Z
/iCgaSLp3u4iDAb5bDLEIJ9mK3OH1KiK/zFCh8nWuwOR4VzbRgaTx7fLQ6M63oZ66m6huQF2XPrm
G5Iz50cWwZd87tEwO9u0jFrsjUNdZAwgmuVztbv5tMzrZy1pVKOV7q8jOgDhWDNnG2MzhUu0yE96
7n0ID5TCYkjq59lyxd3s0Q65vCIXhZjpAvuKUfJsGuYhb9qER+VPwsQ5mb7P9P/vbFiQD0u/HCiP
iq1lWMaXkZfDuWaWEgA8ek28pn0RkgASoqhOpIrFjFenmPyjKF7bbzhdjlnje4FCAnLXkN5BJt9A
SukU++XBc7yvca7NTbMwQovmzN7mParZTmUQiAYD48Yw2ctj7guNttJBiyScaY/BBc6tlSyfmZDe
radXfI1mY3Ngq7p30+ngm+uNB4M82+SepU6NrAGuQjx3P7tkqfiMgk5mJm0Uw/cpKgoCYtt6QgX1
h7Ol7HeLOwKMnYC5pDZA2Uji4rFTe5tNZQGurJUMUBg+HMm0d2A6yVmforXklbX0vIOlQTsSn06Y
DxEsDd2Z9g+B7g8C5fwcDW7+oC8xBpcEl+XUmJPY+JEZb+cpqt6cHAFf73vW+aL72Sz57N5mQ+U8
VkA/702Sjzq+FB4eyLSH13qpbm9SZOHrpu55qEpvys+Cb9pGtXo4aSx5+9YRU8gMEA4YIVBYdHte
uSWz5MEwoqvcGMqtN45LwDknu3ktxCYtuo56pc8Dv1OwmluI15B3h+pkxl13QxHYBrLEPBRp6XLj
Ste4orgmp3phhn+biXJ8FrqbSQXPU0TMkVsk+0g381tKBhMA5XHR27Lgg068iR3f0M298IqdBWy9
n434UOx6YdWgxjtN3KVd4luJEVAEIkh0FrXrR5qzm7aCl402006wTbmk2DGCnFDgFZhb7jJJQX7I
CGD7WVr1mF6VoASco+PyOb2OalZMUMvNOJ2d0gMhlc1DTcXCMHdL+7fpth5DP0bNOZ+8tDasR5EY
FWNFClum0Ekcw4ZO14k5qbmWO0LFLsY8VOsL1sm1qS9emuEi3rsZWPWpXUuoQMfJbwC+YU3mUfDa
5NHtm3q4axi036AH/9TaJF5+adCBdr6J0kkaO8epcevglnvyqXE+GXwP5b5B/3MfU9Vta2xxDMGz
twEySIhv+CY1UKe5aBD5SFOWBYy5CcEhNYfNZuvpec86lA0hTmM8jfFAwcXszJ/f1nwQfWh2TrWf
pyXfYXeICzJXWrKmkf5vyob9K3Y9mDXVZaF1aXgkQLiOzNSvqzV7iQ0w5jD5kF46GYwun5D4RKtr
ZTbxeTSqASsU4so9Ws6BqWiZHOLIcWgyt1WDJRszBATGtLvVxaLP6SAIYZOtfdsinnS3JLc1Ytea
jCsj3+X/F537Tc6WDg0JJtygtCNqzmSOl8bxLTsqvUHU0BHt2zcHY+a2oMwtspusNF5a3dWQyBfr
Z2OVy7N08oRdic3uSBpY98pSL1cO65MK6QPpHVfgmVkDXC4ntjyF7B8YLyFoOXlqE4QGhBwAcNlA
alkdKQ0VOtkGQViNHB36ekJukffTXmP/2Nv+tagWDB9zMQIwxAo8HlRqvFSL7p9Syxi/eWjhbpOy
q7ZdnTubYp1/uHNT3miiAG/I9Zs/eLKe6bRBelwsQK9Kq+Q8Tr4LitvZe2Yy3k9AEhX2vTRY6phr
S369ebSqmDiaqn5LYlivfmvOewsbOjMMy1rvIkV7aQM6Akpk7PkHJwY6J1gUg6oq7ReKh/SxR4yL
uMGlm44euY/1NmujYtr72CYfvdIlnY0XO/5WxFHOE0tl/86XEVNt1Wu8poS1VUZJgaEw7hVWfDMj
jT96rdu8TpowyiCb+wpVLQTdDRIQOxhw+T/EkRjPnedGeDFVqdytttL5nDiSIDZ8pk9WtZjzJjej
S2489sBwGsxXwb8/oFdridctxu9LZz3RYRK7OEdMvEQ4oKWDXSetWtiHE3XkDlveGadJQ4k+RtSW
NZkTG5MN94bpjvlo9M30mZL4h6BOv3SSgJPAMyIk4aiZ+ZDmitRNwIXiU/stC7uT5Et33Zaznp/M
ti0+EqmjHX3g6i1mkv+CQ9tJQ6d30m3TJt4PNS8wRVogOwRo9KaFBr6Vyw7vdcMdrkoE/A5rcogL
4dPN0PFoKzauXZQM4EbH2LjDHMneYbRxgsMsKKnGKSK+4dCIxj19tarcltMin1JkqGwrqO7eQf+J
kIjG4tPumvy6ibzlGfeS+eBYGiUIDSOAe7KHZAqJvYihZ9fjHgUh8ePAK7ybdsnIdte9c4UUc4h2
SbKSdwY5ALP/4JHLpbPVCHVlDFFAAqWi+ORykCHc9UhGUerYcM4T7n4AVg1+qtPb8w4bpGPDBBwr
LO6D2z8PXkypP9faPXWdcl9Ekqs0SBBrj6zYiN+33WBK7icBhlU4rqq5Ru3UxzsekIJ48aIsr20X
5eNG2z0hGC0S2O8DbmECHHRb30aL585MhWzLpHiyrAz23rKMIUEO5s+0Y1EnhlG7KVBP2iibIh3K
x8w3C4pQbdpDOFfmtIbutBhYcyVZp1uFYOp+IoEE/2TXl+QQg0Qtsago68vwIJpy+XtMvbJTKM6b
GfQp0L8CaUQ1j1lHfUf9FTYYOve0FHLNpyBzzS3hwvorYk4MIHIsC43hbVqva4ax52xZ2AZnGU7k
0BuX8dZ31pzYGB77W2P0M+RqPpjyzdS0bCWo5eb+7M8xWPqKCfQa0OtlVwgNoA5wa4jHscjZosxo
ZZwAfwbr3iKG9ZWGzdiH3dT154I7XoV1JOdxB9EMCXE7yvgG4cuy7mtQ7i07mTmhcm99ojUyWACM
PgZg53GhsPF6YoG/LTrUghteLYdVRSxxdcRFh3J+RYE6UD1a8lwjZfbpQ6nhLuZTRaAIV1aHgqUW
aLVSRU4NWijjCuCoyraq7TUemqRuHwu8L4BtZ8JrNmou/B9EVwsLwXjKxoPWH3HaCP9TGfq1q2/M
zLxIunXGiuQ6KJs2De7nPszR5+M28cfyPXWGhgV0xvMVzOMgvxwdy9eGlK1ig0IuM7ZWIQkSwQsF
qNVxzAUGPVzVjeic5oYAyRVvsTXEP/iJBGIkNqVmNHbxm7R776tzZjSOZlnNO8coGxGAEBHLfvHz
hI3fgpD64hASYDlSG3Ju7U70bGFY9KAY8A+nO39QzusC/YFAUNcw5cHFAEGNuBhuFoITo++Qm8Ny
lj06uEsTjO5GhCRw3NLZGm/iBa9PYHigK8LUNwwvJPGro18tyQQLW6oiXvsKFfh+6Cy/OVbIpiUd
v0LcEUWYOkfXcrGpxGNS7ZEGEkOxzg0aHKs2cnWrSNBpIa9by4U9XjOT8vHr9Rtaca5J5om7vCuV
yifO2X9IPSiNmwaTioti2m/bUzWMnBZgsIUPp9K5uELYl89HkJriFVknu3rIx+Xr2FNlbNcIqkho
z4P74GUY5tiAIq0IIrI70DdVGXb7AhzOcwq0qgxdv6/EjwXYmvPNM/xpuabqdRoSX8iin63BSgON
k8HeTMDYxLnXtMgDm/2EN28cWl+IDLvE7PZR3dhXizU6HKK27GOZrURRfFGlGphwTCwq3Rq44FWt
5jbOyYpLr/zO6ku+mUh5iR8wxw6oP+EfjBF7GKlcVrCvUtUGwqda4oWj+1bUS0CoSVLf4tpC6GTT
dmc3rXO27LZZNUWIzstytwueWPPoQSCjoeRQ24eV6eg1RMHvjDtRd2X5YuKO6De1xf58H+fNqAJc
ZQURTCxgVuDS19No+kE7hHneDFTcLNaceY8weNNmRapO3cj295IwFF9a4avKoqsyp3zdRngE5lfs
G9Z6tHusdnQe2WqGyazoUAMtJKeGNu44lHgMdUvcgSCCDvaMU7/0IpuoP1K21jz+WWUfE8dEL9zK
KVmvTGENxbbRZEt/5zsyOFd2XtcfIw457Fleyj5tmQyGLrSEETA4Xcz2ftZUtfvc7UD4w1N14hd6
B230LR+8kmK3Xvx5WzlmY+BoYxy1gbOkyf8asdV/EtKpjb1qvYqMkZnoqLesIJrlkDdWR30lRYXu
lDNKTm6VDfAhaI8EhoAIRfk0RGloGBngV2NZVuc0QvCGDKQuu62bNbmk03qYH3p6V1I8OlKTKZvn
BTGKo8SCI1oXbG2K4PEc4dR6sRdYI1fTOJjpPkLH6p9FRuOGRS1RJ0M6s9qm46hGPKO4rG+HvI7v
6fumLMeYskACmTpCoAhUKvZ5pog13GLxwk01WkhmXqPKMOOzkKMYbgU9hXwP1MwgUtkQMt+QRrN8
dxC5kR/iaNOlZYZCYCviTH1l02DRcaa34Zs7CgnBThNFoghx96XmaSB0Q901rkKfGnU5JfZkuUzD
zT7raYo6lWds6WenJIJE8VweNK9kv4vmUleHSTXzF2U36QftGA1wAafZmd/TKta4lrRlziG6jor4
DtzEDrApXGOg1kvlFB8EihULhc7ioADUMTACk+jrZWMAZwF9IKzkwVspnwDrkC/CRgKiVYB/Uyef
6IucFIqD0z34UQIAXizKelhFXisiymvjYY1x4uzryh2xU8lYdXt7LVUfNGpGvWzVZnwRpjZZenSn
Pg+jyvabq85aV/jduGhuS6HFQ+GCSQ8ssxyIBEfEdLUyOUthsjfGrXbGie9vWboPOL+X79JO6gwz
7xp/OWY1IiDNY23cR6QA3BtVbvHXepJD3tCLRkTjMAV6WHy7cU/aA0R25QuMJYdxYQ95Jm5Z4Fzr
TQL4HEcNNZ+VYp2ybVtknrxp8rR4gIQyWrvOWUwcMHabPPuXlhCb6R6xeRYNH/TI2IGvbbJ6eyKJ
pNpFrJbVtygZ4kv0UGSPwYWFV+4A6kpozzzdNysQ1G/UYSVb5c5rq32DiSzfp+biTjAmMJsEaIXk
W+qkBs6WmK3s1ooadp/ATCfeySaLflK6DCSL8nFFeFrEy8lr2wRiSiySh7jx+TL7lUn9aOBJD/LG
EHXYrVSn2wqiwFPTEVe/n+21pUjBy31h0CQF3RyrnLdYjsSHjuduwfxoRmkgkYClcL/cyKiuWFNz
+xu7YqYiJq3anhfdcrCMzeWXGftmgqiWSCoey7Vydq2N4D/smP1ax3yBV7iTgy514Fo5I6UNf7wc
D5rMPLlxNY43CW4/o+jP+lHNN7mBLBkKdpMlO2Lrm/qhAoI1bdto7Zl/LHCpgtqfyOhr7Cp+LSuv
goRVMqTe+Dyq41UNP2tgiJX1AsenzAmVpwdfYEWX2TswMw0oGs7me1kO1C5m3hfJltgRk+fPS4Co
8NIh1f0WW+5CDexjnLhCG0yPDS28+0mavNRBzb8j2Dfbob/Oe8LUNujFsSyjPi5P/cLMNHRMZ/4h
yCu9YpBHHNfc5eZVmQmANss0N2+mW6uLE4K+NWXhlDxZ4NCrb37C3Jr5QL7suSVMbyIeWneLf7ZS
oY/b+ZD2hcsoP8IKEiRYAYwtgCEVn1tOhOraEV22oRgmSIVxgk5OJKc65X5FQQxlbbHcfj+P8SVu
Z8XEd5pMbMSnjm8iCVNGHb/bU8kEmNkHbXa6PfRRGHEa5gYj9/pUJ8DBTn4mvOkEuN+cj6unqA7x
3Ot2G0tj8Ladl+jsdJl/I/rMaI8Kt6bbN5skmB1MBO4rjAVTM3oSEzrhsUrNw0RI26fZ2agZE+Sc
K2VSAnbF1xpvtt1k9WHCLt9tW/gN54j9M8EEy3DBnnlQYaAzzYJWqqTI3tXMbjve1IYC/BK4lQMV
8H0jYJEzX6MGMBcLyIWSXjLq/rH48Zxva1/WNLS6/lJ/0YUpt6m2XOs65eOodyhYYTm0fHvvbXw9
3qacqNxCY2kqdw9kESNw6rOY8/XXznRbjJon0hyzxnrD1Gc/tgOfI8fEvntwV0kcQ4erxuCLRXRh
2Gd52d+3VDjMzaLS+FwXTGsHIkLlsSDk6JmiJJf4TRJgG3MmoyeAFiD7uNaXDSkycGezWKkYyC7D
67n1cpg8h2EeiRoj/8wqj3Tpa5qFGFiS7pDzvL0opu+o1juaSFtEHcTg9GbRu5sSR3r+kCplM+J3
K3tKw9SVa7tbJ1cW36fejfo72ZjpOUrZiZwHIsXjYHXQ02waw07nKxpI8r3KZ6sPL8Uksb1aMEJo
qCHHnS1q6eLVbP2bwZbjtCUOqrv38gwhvcIFQ8pDQZQSBOZVO0yu3ekxt0wc31iXpDwRUOFdePim
8A8DbD12x9rEJUT1tI67gQ30clQXyN9N3uA13q0xO/lvY1Euc4jv3aDMi0wHImU0lHqLl8Ki5bpI
D1NIXKkzyZmt2qsButO7bnKTkJOyoiOxzQQNnVckAd37nIxqCLiODOwzVbvNdh0adZ1HmfgZN3H2
uHL3CB3MF9sQZ+nyzm6tTqlvSxGTOOm7S01H1xsyxDIyKod9OtIJPNY5O/whHCQdoC18KhjZFNjq
R+MJwE69LmKFhB+XLGVaVn8H3YHatkLxQ5pBoYdsP/IlbU52YdAWXxtkkac1ToT5HllJZ52hjpGj
SMcuclQg9NJ0z2q1aRKfERjPcyh0VMbPZM5QicAXjOe+wEJP4EYwqZL9l2Wn5XSV4DP1QXQW5bAb
lNt0R03G6Hiac7Z5WzWsyXRw+aaNpErkwv4khETqcEocUm7lCFL02PW04wLb87KfTjExINVtDNuD
MXvrXmGbaT9yXP5tmDYFo0YM8VLdDWu6ygeFdQgDktumCdYjN/8kATpxGEewDzvll6P1reF8MOCk
B9NOzdQcUKkMek8zC+6TS4nugriT06mdW3u4n2xSdRj9JcUWDyI5DN04NrTwzUR8dXluGN94pYqn
DnzlE87w6V31qbzt2XtR1o6D/oGYKcPF5ECpCyYpy7vRoR4IXdFMzAfUqpNQadoT2HAZnW1S25q/
3DaL4j33WHXHLJb2tAUmU6rrjP06fxCvIN+o3hLvlGH0G2rJ1PVMq5PCCbkNMZC8zOWrvRj8o8Gu
D+k1diRmUWk6J4wi2mYAU1PYWbq1uODueVFG5u1qVGHtNfJI8lXQirUk5nKV6NTN6WjvEETjg2ug
i7D+Nfna7NDzAdowauIlt5qu/2szOzYSJatktOdNTpwFrgFBi5pasQwvCd+IgxnHOftZ6fKhS5Nm
9s+otsmfJpejsA4UzdErjYaOqiA3rHXrIij8cAkrY146uTVbY5IGQUCUXbpzkXWBK7Ga5TZZFgpn
w6jM1g6iSTbLofAHe72Cx5v3W6xulBOA1GqGpMtYxufFtkvEZEJN9tVaRIKO/aTrq5gWewk5YBT3
voG7k1gVv7ri7mc+2TTxBTUSTf1HmncYbmqLmpa8lGrVYBl8ch8U3WojqFLag0E6UoWTxtoAEGHl
Zv/nrdynS8IQdW8F4xAp/sDfPibrmMm9UTHMDAp70DduDykwUOgPASg2ORnJVjbhlxQg2xT0GI95
vm96zXnCHd2EplckPz3VASNa5ZC/qG6hyodsEvUMqZlqBlmb2YSWN4BluWgkoJly3UQiL74sgVpm
1zcejbppltyyTi4LmZ8ArG+Q4NKH5teCxtnnipRgs+7IupOGezuPVIBhVdXT+0A7wsZc1xX3vZ4K
AGlANIBV1o6tIWKWsIgcNjy3Y1y533pml888xuhigOHgGTPiucH7xmiWBkLZOo9CtDW2Iea/Hkt7
j8GbG1/dOliIaFzh7aSkgdmZbhrXHF8jdv9Y7X0dd5d5aXeTjEM/ow8jO3tj9wW5p64AyipteYf7
yyElqGBckxkRxY9Pj/UG+6kW2xgGLB1NdcynYV5exsST3ydXxJ+KHihpMdjoz3i+LrlXRWHfm7Mq
kptKNwatw4GXK8xouP0kVBp2VeutKVvOuHR/SmCrxm3rO72FoxY11EFkkfvllQAeAsMpux3RsRoR
FOxkyrDFTq9d7J9p0LE0+GwgDSs6kSOZN+8uBi+a6VFWlUxFc7y/Wd0xOS/zCD+W1fQLw+OV7KKb
OSdOFGovv+MmkhFQhLJGQ3BmcEJ0DSk/xhjqvGp5V4HKgK1NtLz2iAE2UagoyjtUxRQZ7dqDyuYV
HgH/KKcj+Sfq9Q5dl2cc29p2L0DSlPZMGYvRI7xwMUm96cUY6JLO1rWcmQGNiPb8wM6UfSZA1J/g
kif2Lb5I88u38h6w4Lhk3Km4q6+lIBwmBOK8fhF5nj8ZiJjHDZiE7oPP2YCawsDCsOnFNK3bXsKi
Qm7QZ+3jJRW3BrQsY+ejFUX2f9g7k+W4kSyL/kpb7ZEGOOZFbWKOIBmcRJHUBiaSEubRHePX94GU
3SWG2GSr1lVlVZZmmSkEAIcP7917bn0+zRXo73EMVfO5hrqSrvM8ShsCwWD94ar14yfaozk8374t
h30ZsgNeuFmH+Cryh/FirtHMqcJ9clEjfkqQmeplfCdaJ2J3ICN72uLQDMUz6oKuXcfU56Z7/sTR
2RCexDEnKF2qnjRGOvgQfYEspyw9kmHiVuWbIoZju9KyTI05lEA5Wjvug1pgZ1deuc+BhFD5lwEl
fZKVOGosREzWpFiicEajJq0gCddaE/FBUN+j/0bXJmqXtk7tHplC4NxXTpDbj5hLau9cKzJasfC2
2EkOiDAWQjT2tMwNAo72IkTG+MmjjXgxRKopgQmVWbTMJBPhDiKFxw4KvMVGhaFfrjDVI0lIqfSU
R8vA+r0K7Jgsb9BsFD0SkBMaEP8CRZboyCi4jxoRoIHqR8rTFRVfKmkBGazs977UmTtNu84P9eZz
p1eluGSDgw0rYSHLn5PJsksizAx+FxSZPoovxiwuZxpcCjcy4GAGAWllh11IezPNKrH2OLJ75zmJ
6uEOnV5ZnGuhp6ik2ASzQzYONFVeEC6EapCdkoeXpnJ0TV/14P5CD8yl5sIScqMCyNYCpDTT3oY2
XWItO9WT68UmQivILicENZfPQHMSdajMSUqMmwNxJTAlhuKZrUjXbJrBTh5roKpQJquJNsLA+PiU
dyhFVooOFAV7bWi+6lMRZlcG78Rd92h18jNfiwi1y8oeIrPlWEN4PZZ90z/EsaG3IOxE2e6Q+2Xx
uuinAKEpwAxdbMdUtx+SMDS/SwZxvqxNOxhIhifYmJ5kp0o0HqgisfCyHEJcDrQ6u6n4EpOlQFTb
g+UzbfscYG1yz+gdmm1Aj+Vb5uRxcGZI1SHNHGVB5ReYkb8PEqdBBmEnOKT53iFpJL1FEu+IB1z7
mg+hZxGZizdmGaF/jnTWEJ2eP7AVlo+4G+3wSEQpZL6wC9Q9OjZ0b3i76YZbCG1Jk8YVTVVW4+2y
dCR5+2S3eRKhXJoqsqYAlxVznaPoDgVNbw/sDe0muZtEZWtsgDtCCK8RpeRUJSbLfA4o+yYzHBbg
f4coL19QyQiBY0WFRASrFwBNqXgj6gIPriPx2lhu5z5EsYlCIcnRAmzqtAEjRAm86g525hckJYal
W27gV0X5ITRoi+wCi9tZVXkKvtTT0oSwpmGUPvU58AfpIhyA1ax9e9TaravwC5yhKoQXGE0KtE/u
jAX6INHSuVRh0/vbwEdd9agZAxsYjj9jsxNjrkdnaLMLgujHGhaaJeMpXNNe8qY1YsecrdFIwXOR
R5zTL1tdOWTJURvS0XmpRl5YwkYWyavWk7NB9MpC2djOfXFsnv0tXwPxbABr5/5kpjU6e41Ju4ai
Wjnnhhbo1mXXgDP4mnqsZfuaGEhj4bCggzuZQLPAaUey0fHdRAVBjQ+B04T1GQm+NfWbOtfS6wpa
Q8xBzqQEVIpKy++lnCjTI38Pyd1LaBJepVVQys9Yu0Pj3BfJiHfRh4eWLY3Sir2XuAFAMKOgqIcT
XBjkVKlFbw20+6DdFdeyL432vg1NVxS4PywNWQ5qaDWt4Uim8tGhqsgej569Zy4xxeKGBtEKlfJc
74kFfugRncBrZ0YK5EqIoGo/Mf71Ll4GpFPOaDh/EKR9YV7Itt0I+XKjRe2I1d6m+titiEdumn0C
CDE8jBkAyu1YVQ0lCtr43guG9TK+h6iha/vW4Rh2PalmRL1SB2lkXE690fYIROTUPpYK0NlFpceA
1oMphuowq8URybOFBR6xAmc9qfGsDJ0wTc8sQr4Kcdn5WTcRtGDBNVwVEy2SbWXlWnakyNaU53Qs
7fjecVHRnMVlJMfLXpYI9kgTKKHRcmfn+UQG+EJK6e/JAKDN41AjZW73k8RcYrd3d5x/6RvGbOIQ
gjRoFTE1IBZcgOq1njNVIRvsUg7GgHCc7sxvLc7AquNvnLU65yvN3bEzDF0ETDbKgGCrhii0hm3Q
s1mtbn04Go7aJ21S2MWOPogAPurpcckXmZK4FI1nXgXdk71u17TXnQ4RhFKSnWeu+txRajHpEOVp
Uo3PoJQ5/G2Y2hxdHayhi2pv0w+KKtmgoeEOV6YxxVa26TIRGageQD8B+ya9Dh1oRdw3u9iotpED
SOmFNbOnoB3IYhw2+PqzJMpHuSqHKaINSQ5q6MdrqCHSuQkCmNLNgg6nZ8o9+jCbkG9T6CwVHb+N
TAQnDvpdQ19lgjhQk9HiEYICQ6+X3laVZvK5Tlu6wLEe6te9OeXfY0wxhF0kvf2NZa2z2JHW3j1Y
meCLj0a3XUBJUJ+S1vO3g25MzQ7mZvrFaGqgIprtP0SyiDr8MLlMyk0T+SzXnbKHbI2RyMDEEpf1
cipobv80l/4HMPwPAlh+cUCtvqqv//WtYD8xHr/m3/75j20bF9++EhAt5dcWC/6Pv7V/+efPf+9/
4q3MvxyT//qELNHNxhX5P5Z8jQwrotfgoJqOzl+4Ls6vvz35ZFgRzIJqjhOoYRh47f7Xk2/of/lC
uIIusDA81/73Hfn2jBvlhIkfyxX4z3A7v7ZrEQRKNGyQXIa6BmnNkWoWIYhC36IRFHT6tOYO/4Gh
feB4m/PBfrGJ/bwuoV2+wPaGjvDUuQuUp6y7Kr6cUe5GedExnxCvOpdrzp04/0ZI+vpHH9g304df
3tDVTyvar5b5ty4t8JA7gsM1RkbnxKE2Bm6NabC57Fj6z/rIaUFcQPjYzJMSu9xZ1HjB0VXuAZaA
CoT1jI2ef1aEH3jxjNnX9/MHzmPkx0Ow9Dm+CK8qbsr57f/qlesNGXJujS7p4lGBx7UrspXMIIqg
5QwNWuJyMppV5hTGE6doiYQkr5EbG36WshJSwzkTiYZ/hmzgqv433hAbMZS+BlsFGhsn9tKo7Guj
E9pRr1DiM9kH4/coaY1+YWUemnira/I7JDQD+EXMUxG9EYXOdZRt8EEW0mtP8c+nBJQWiBc0CxOb
9+unZI+elUdleKkzKJ5Kuy2fhtJ3VoEY4kOG++S+y233SvPrkgzUJPw5t/0/0RF/X901nPkJQBOz
T9zfKBukY0v/mECs+Mx6qJ4wRUabEPPG9v2B+dpt+veV2EG5fBQCqMJs3fzFOel4kYFSUjvWqBzu
gyiKrkXvX71/jXlsn444enU+eh0XB6998rnDLA0hDppH5ITVKrPC4W4IdX2taqXu3r/SW3cD/sK2
qeBiUrZOjNBpi9RNG9NLkH/NDQEE9aWHnueDofHW7Xg+LmucpsQGuiePrE3tVMgsvizAZdZ0fKJ8
z2nYuklKNk1/fj8zjd3kRTEln36rHNYCGoHppYXmdI23FeV3Hrbt8MFwe+ux+a5DGpdtMdqck69O
obxxVRpfwuKePiVkC5wjliw++rZnt/TJMLCZTdibGCZQGO/EBUwVNKxGL7pkWyi0Ve0CeN8UgfSX
huU2sDRzhZtnstkz4tdnJk683Fs2kODcrYPiwvzg97xx0+Dz+LqEznJEbt/rkT9lDskvmXeUqmj2
2GY5wWnpsH7/Bc73dHrPRB36DEeQ+sApXl+kyjNm89o4CkG9M2mR1hEKfw8n7GngTPr+td64IRA8
oENcZ2YM6idTlgvIBhLbcOxRAO9pIo0kh6ATe/8ib6S3sWQjWOB2HAc9wMnoR3dKUlAmjv7YiUMu
OS/nDa0GBle5rC1dct4gkxzRBKUtsHr2g+1MoKqsxDyfWi3Yg14LPtV4SG5FgmJt0egIhU0tSW7s
1i8+mN3mH3Py+JnCGdCwOsgxFyeP32pFVQshjo5otMuJqvMTYh9qvSPw9ZyT1U7vdfvm/Sf0xsrx
6ponc5CK9KGl739MBL9pGfcJRmw6Z2eV1wG5M6mf4bfDxYvYgvweRzra9fs/4K1x4JrCnq32sODE
yXfWVtKPmVSObqAGAoY4nA9RFH8w2N7aRvDZeLSgHeAhePxej2yJdg3St35kn2Ga65Y+XLvirEMU
ipj87oHjQAQjP7PB4bHdoC1hFXLJQbVYW4muYaA3Zxdpq3F4/+DDPoFj/ljTHD46j8nZmTeyJx/C
RLhW5dfWkXHMAbcpoxuc69lTGeFwmlASfK7hCq8MKRHgs4wPD0NhG+sIiTl/5ftXHa2LLR0dD+Ok
PZ1nObD591/Rj53m6cD02eHAF2UDDhv09dOj7Q58wdePLUi+gxuVlMsyNG+o+qS1K+0hvm0bWT46
tOfOmqaP702M/ggOajka6PddgWqtEfuBNv+hyLXq0/u/760hBMcUnghbZes3oMgc2UHzWT8COS62
ssBJm6Ree/H+Rd6YG10BgQi4hsPbOl1HOR2GSGa7Y15hpVrVyoruch03eDwFytoUyZDv37/gDwzW
yVN3bQFAhJ0dSSrevLL/stlBS9qjQ5bHQSc2ylDEUEmqsF8apxdXfQPkmf4m0s/FSMHmwoqNAVOK
3t0Gk2l8tPq8dfMcZviAyG0BpXaywytrB+Kx0+CiiWajYn/niuHcEIVBfKn+wSL01rc6s8/Y3pmm
zeny5L5VIUyKQPIIshJwKiRzSPAQsaklsB+raU1ZRUACY+llC6LJMNvnYVDiORt9pQFtVhH2iOYj
XtP8FZ6+jHlLAy6HFWMm4r56GY1qXEQ9mBQjzhW5MB6rqf3We/pTUPpLh6RL6ZofLV5vjGvgIDNO
yUN2LX4MkF8GQIocT9pldTQxbS20Cn0Ssgl7CVAKMS4xnoRdIUEaxfmQTffaPIea7bU9qrUyyi+Q
krwP5oE3f888SfERQNSZj9u/DsjJ9OoODfTRn0Iqe3hbYVMg5nt/2P9+Ed9gsebEP+8OLI7ury4C
TqPpQTMc80FEdzGk909Ylz5Cfb1xEZso1zk7dmbQ2ebri5Soy/Pa7o95azXPZu+kh8lOqw/uZP6l
r4cM6gDUEHzD4I+ZMl5fpNB8YPVOfwSwJG4rCHf7YKLRsUw6/JAfrSK/7x04sNB1ohZi2cxOJ+Nz
dNDCWVFzxDNRjAs4f+F1NNjxZ1MOw7TuB4/4SCj3dzoimv3AqebrSHzEwdJTvuNxqleF9LV2pRVR
uUdrC3G9V2OarqUpq371/iv+rbzAM7cha/lzQWUGUJ9MJ6ltB6MZCEI8h8BcqFkSvELvFJ/ZtoO0
lwJ6nC9NwsfMhYP7n/9X47ijNWpnfzik51/CQYLPjO4WIeInoy01h8yL6pGEJXgU7FPT1aTHHxG/
TgcCF/EMiF8G2EiYb/rJ3n30vBAPXHvs55CAhnb/hYMRzRqL5APy1G9Lxo8rzeditjgOB4WTK1Gl
AmLq10cnp/27nQFHByKazE0sgd+inCV0uI+um6KLrgq7174pv/YPQjn64wdveP6Afh37Jz/EP3nD
sRuGjiAHAO+lvGBZKa5q0bdXut5foLJ11nU4RneZA4y+HadDFZbdZgRbQU8vFBntHw167fs/ab71
937RyQdCuCQSNyTFE5r/mkKS8RJk5Nz0vSMXQYrnDCGRvU5ToORGVf/prDY/D4hcAEKFMATli9dz
ARGBXhvb8ujmxiwbwrKIuDb/YMJ56xbnqcZnr2Dhg3ZeXySYLKucpvoY0rpbRWjp8Hhy4iGzeePl
ZYQuKay2+AzzrYxi/YOL/7Zsz7doGlQYKLtSa/BOXnlG1ufkgySgR4AQfOgFPRQ5TrceCt+9F7v2
udYQILDA5zIgfsdPgQ6d+KBvdlfgOnaA0OABN0rD/2hufGswIgXnG+fw7P4gwf66bkFAVLaRSc44
oX82dTnlwLizCMUNEu2h8wOMV5E+7rSi+jr49LwQ8ugbL0huylSAL8ir+uv7Y/HHsfN0MLK1gQTG
hsrmP6/flOqIDndMRW4JQJqVoAP1aMSSPvHEBjTBzur3F2U9ynpNE2MmbJWqMFauEbaSxJeov9Qq
BLTLyfI6m3Sitt0mREoOC404n+5gkQD87YNfPH8ep7+YKZvJkmmSXdDJzMKiopeI744dErYJ4Znl
gHTRJ89Yxb2LcBiDFWh6YmkjIkqlrq5anA7fzKnn0MwrzZ0P1pDTFXwebfOJzuO1zqzck8W1ydoh
dLrqaGj1hO8KCvXWMbL2I+zcmzOqT0oCwGCowEyrr98UtmcibOP5vk0yQL06J0uurAZjHdaDti/q
0pwWndNOdI2i1MhXWQOf18lcMCoEkP9xqZXbBp3OcVHMTM/ffo6nGjChHlQab/TPw8LKrjsjir7E
U9Xfvv/G33jAYKRmJTJTCv87+ZzdCF1ckGkX5egOewtvCSiJWvugODk/vZNRRWnSNB2LaZE62/zl
/rLDddmtB7QtL6qmtXZBMLSrghLzNfF5GBL9rsh279/U7zOk7yHQNAw2ZoJN7Mn1YGqCwem7CxKb
5IPeVDT+p4LgCaS+2AUWph421hk1yxowuNGPLwW6jHj5/m9gzjm9a3ZpdKt8jyHFQUc/ebScsKKh
basLM7Jwu6Z9RyC9SZfiAYy5/2CbqsfeaNPLiNJMDc+WBfJmqVGFklcDhS48EPhX7AsUGYFcIJJC
mzoFkd8imAqndCuMctLudQ3p3GGsM/1A7jhWNR95SbRoGxt6UTblEL0EPMqjMVXpLWSo+pnmgaUQ
Txk4T+SEU2ZBW9XKV9agRd3azl3tqS3a9LrDGAeNiFXyWUk9PJb9MD7bjgytdVlnGBR6YBK7YbRH
cx9ivpQXCsV8v6lbO38elUn4pKJ0mqwQ2bc30gLws/SRoBLFQV5EuyFzsR2XkxDpCx5xRJF9Z2g3
NcrAYtkJiRROZztDoFjZP2L9QNofC20qlyV+OICJnWl+MUzUhItOs7FJhtPkXcaxSWOXi4t0Wep6
0R6GxIdy4g9mu1MFvS7IZ0nkQlEBDkRZaPgRl0vWJYr//meOrvoRqqtSHTAVqdKdBdHMYi3hEDoW
GzP1MMBhNfLybd6Vqb9IOqCO9oJ/aw7yLViLYY/9TPi1HGFfBD/if3EUxnBzW80frvyi82BuzGHB
vtWodifnDOEiifV+pUwgG4tuwolBJlqIV1mfZ+SFV/VYpAKvmY65Wc+8OeWgOVA4S3HjOhkuXQSu
pU2SO5/mnUr6DKIHKqVPorObduV3MnbmAMIiI0+Do+iinhy7XpsqJP+xk7yd1eSHzbWWmyyZxGqJ
a4fcNONoyQHfCWHfSDhzWxrZepJt2+wMXu5jmkhy1ZVA+U+ER44+MxGK5iUYnQhbox8b36RG5TeY
tOFL2YpsOhR6ORLvZgXNcwl6azrWkMMgykwuYQppqMpblYWlxGJOJgD5VglUfSc27KtRifQmnGpG
kD5mZBu1NZGqwD8G11/iKy/DFY1URrUfVFJfmtLrSwD9cwRziYoIg1ljErgdVRRel92AwA45pDH6
69BHVrMma9Iyz0WGyntVoar7ainsOJvQLNxbsreGT+aI5GhjxQnWMrpjBDcNyZB+0gfpsSQiIyHQ
JZbdVRf03bVR0sVbtKz5eGbILXxxUmLVNk3ni3WOXvbMtU1gZRmum6zv5K4MzQgilc0fs6z9wEEb
USV3jos6kPAFwDBxXRjnZADhbHdCLOAu1sEIuE/VOnvQReqTIvriclCBLFCax0xtNQWlz0r3iI0R
Q+Rn63bqLeYQYqFIXbW6of25A/uP+OEfxtzk+r+zCI4x+cqvRA/zP/93vrJNvjLHNFpZbNghQrNY
/Ywh0P8yOLrRTp0PDey2KI3/r+ZBmH/RxQAay8pB1/lH0/Dv2CYCmykkA7qnA8xWzfO9P1I9/NiE
/mtxduc+ELUex6beRYUE88nrxRml7RiHdbkOwkx0GPGmEpOpDgEQOXpjv9CLTpDJYxFyd6QE45Uv
Za30A3LDAGingaZoGaXdmF7h4+qyQ+DQa32JPPSwV7Bw6JonEatVkFTFtLJIH7jPKs/rF4ODfNRG
nfQkh8S7oOBkeIuWXJAI7UUNjxZ1b/jUC4PGnwYW8+AJVW5ZhaGmFEHnno16oQOXxn4xgPXIG/yS
axjQib8fG6si5VY1fFd2LNUd5DoH4wznQtRMSVFPTGFRmi9t1MDT93GqRvfc6ShiixQl1c5LHNAR
FXVCCFxOosHzQAhq6dsR/DSUHRsoyjes9X5dbFoUaNZcky9n+j/SZ9/a5TQuzbVKgiH44ikxEozM
ImkenbI1YSx0UKAgTjhzUXfqGtNcuJodvICZbe9rhO4jHB9yrDGvF/qm7boOqb/jdTcjVvkUYfOI
kktv++gqbaVdrMxWI38GsSDMaVHXMMzaOAhWCqUYR58S6m+TgBqs0N3NsmbrLHBmH6sas4fR0Ex3
UWp+csSb6TFnogV7Ljsr7ZcKE+ytL7G9k5gE9rRvBIIqC6toboYV/n0cJzG2Zkh0C71CAxjUWg3Q
whcRvaVxPpGS5Ggd04ykWAgSqKFXVtI+Gn2v5LLzpktAZP06HbEvwIPFHRsJ5yaurOqZ+opM8RUS
HoyLoHgYlRHtcCr5xSpnLfo8Zbn9AkHPh9cazTYZDnIQwUwLpcjSSIJ07RmRuM3NttPJCypLkLy9
CHlWDmlXxLKa9P5BBCuzWtmcc9svYQ0n65yE5N47x2nuoTRvbYfi1XYKHWl+JUQr940FiibWq4oj
wLhpFCabZQPh2TxqYiI0jO8iLTe6tMpP02hjb63hGIDyPe/K4YIz8/e2BKvnV22J9q7OQKTG+7DL
xmWhQSBpYrtd6bWvoBa355nsIc1GWfGU2M0nkFvN2gtDfdVWOor4wfWeAZ+BnxpABfrYQEku7exd
2k/eprGHLdsiHP5R1u2ScJiWVaR9Vpn+ObUCsLqWkhgX03QBVSvb6ti/h8pfgbMBEs8977DObUnv
/IwpcF0W8U56LpFRRCpg3zNY5umNrtNJf5FD8YCt76l2MtSVznoanHBj9Zb3DQjIC3HGmOWCK22c
xG3R6Djs+klyxEU6PgTwkysCwUx4DssxwW1NfPoLlEKJ/pKDeoTRcuUMOriVqt5CKL6ckJcDo4En
Vw5yRiL1WBp432dD4G9JdTv3Zc2g6W1xX5ThvSrDg++HX9Aw3fYJxBY2q198WwWr2sqh1mrtsXKT
8JHkpGt6M/sp6cxdYiQNlarmMLngdFSlXZKeuUuC7D4KATsROkeDztd73Dp6cMcx0LmRVXVnV/2j
lqvLfkrhRqozPQmznV22F0NQ5nfM6uB6W1V+h32qbcoeU5aASjHDg4cRlp1zAw2HbKIO1XkUDoCH
QxbvjEPussksOK1TPiQL8PnoTHWA35XTTcCXOwCeVRZvPAdYYoGPCqGq+mLGTbdJbOfFI3/4op70
7Eij7CosOuTZHYo2I3D8c9ngJO/JuCYdU3pHvXBAErb2TSON+6zXN0lp6gsfJMC18gHmsaVbmKW9
l7q/ppT7SM3pqfCJMquwnaCdGe4VeF7mCQIxkSzYa8eUxJfF6bJOVbBGjprswm72Vtnmqm3qhjBw
TJQiNi9McC5n4ECTQ+vSc3Uj4suctDvzUnnrtvKqAot5TKs4WrXu9Mxx7wZycg3hKmu2vds/ZFmY
3zalOSwJbK1XIMXqVYxQY2cEaieMjhywJjMRneIdmHXhsVmfq8FaK4FPDc9d8ojqfEtW3xMRrtan
rrcusxyVq2qJsxcM06Q2/F0exd4KyWu1s/sG92P7QozMRZrGZ0XF7rke2895aT5Kj9oIk412HKDp
zuejbKm06hqoEAJiMdwpXKUbgCUHEFEX5TzR99kWUQRgXvgCE4Fg0F9HZ5G5wTa2rG3aGuXOidAT
lx12cRO8hO2vshESggII0bXdS6nnhzGsj3hNICgjs+4K65r5LT+SmAuYG0sIliJyAm27eoG1e0f8
+Hchx4NjReuxJlp0KMtzkCL+tqFdsgHpc03MMKnpPvYriNV7tEqHqpPqKcKZjCMWXG/Zh0tD2MnS
yjICaqf6uSzHK3Qr5TKs1LMb4rEmEbw4s2imLTzyrxdKik2qhzfo72dAvLPKO/9FG6ZLpSAGlYl9
cHr3YjK8ZGoIRaNsCF8UWynNMIGs/Bl+g6q/60pPPyEY5pxTk84FFy7pdN6A36NaNMsJ7ym2Tq18
Hig+AgeMXFOC2FST8dlCvrwJQleBUosMwZjaSGgFw7NLhjU+jUwJo4EVxLF4WpghPbZq5WPzmdex
3iNu7ZPXpml/rvI62VPczDV7WajWjp1rQdnVJ32Ro1NbfhdG65b5vmbKENO6RTHvECork87AIB32
ySrhx0p2TkLixoyNPpy+WHqtYLUEtHs9A0Vz6meC+DWN9MNtYJZioOGt1KBt0cqTqd5Ynbjj5QFg
O46hph+we/tXw1gP11LG+hPsPFGtKtYKsWT/YEfDbePaaWnvXJgJYpHnnbmpG4IT7fu0LzJnaYZ4
0yNA1Iyha1CSkdDWpWb2utpbCVp7zHqDa2trZ0pycFuablVh/hAgd9RXsI/vqCYQanAZA4uQxr71
Uv1xKDjYKPI5FfVOFj5bFOCoV2NrWfVwDgLMo/kTxHVk3aD3DFZxDFlqgckYcM+2yuAYRbyHHoyK
n6Dsp1FE4W+VBWYzXuQCOpeQCwBbeb3K8gqAjrE0J/BlC/rHrrH24A7kAA1y015KUCHMC+nEQnOM
gqaRVxJEBZNsw+76eszH0eW4WOfbQYX0oUOfrO/Hwmi+KBaC+M6gJeXezqGM4Z5mZlU+xfQBkzVb
qKtGaxPWE7Kw3WYTwJm7iOhklasc6l8/QzYnmPUp/o0qIn1TdqomN1xAfHcWRWMH7TeKPmN81afe
oB5UmaMvCDp9IGywZlu2HAYeumUBHV8RmjpMnzy4QM6mkzgFLifPzEYPt3MDa1r1Ph4iiIXRNu1z
XB6J2yXDPaxGeYM5Dqd8CI25WTtwHASF8VmLEnUDvMgY4HW/LYZMr4hNTZQ8ULtxdoGf1S6xp5DQ
+LwtYxWxZc7XWu6zgE7UeqGABn667CN2NCu+9DxfVYS5qhTrsfBDuagLqWq8BXYJmBc8IDSBTaBj
GNobFdKbz1GvWnRH9IFTfEST9NcDqpOSh9Z5GIhMYNg9pEHm14nE8wZD84PhmThyB2RcEkTeAXC4
hHAwqm0zVNO9CMzqscU7yV7NLLMGh8IgbbHt0ySgUEAwzIq2SLsyo0Ht/UTatGeUdj74brl3nNQ6
T7u2303W0O8pq9U3JQFby9nBZC+knGszGfPmNLnn0+CJHQmK0UH3mLa4S23tR9JbuQ2cVcosMgW3
FrCOTWF6BpkrX7r0och9cspPMtNwKmNjhhVfWdDMq+yrStz2kGAf+5wMrn6utWHzvRhrdokue/xv
GSmR38lrJaNdd4X25LUtgRWCr/w4OFmyNnKBdctL2xUCodrYGKXXsu+JBelDOXYumsrPXpxWwM4H
YJZJ0Fw71JwQ7eRPLCtPSBDgdrdZAAa59q5qw0mfOLJG66rR1AJedLIbhjKC2cNSSbKvPmzsaHzC
DN/vmzQfd3aDZhxiPFGsWjsk65i0pmstTJ095jh9M9adt2xF8cCqky2tcagerLEL136q9cscH+Xn
Ss8HXCEKA41UK3OmH4I65HTito4By47pBsyq2d37AINWDdnrtL6idOmNjrUbavVNYsLeSExJ9Prq
K1T1+XkYM+onYARL6Mg5e1Zg2Ubu4pTGEQsSv6+tuyFu76iHRftEt7Q1zNKNFbqQDMOOlNNKNw5G
iOMnqeP4OW/mc6yblxc5iQ9UMWFDUv/KbuuQsuJsysKI1FX33Ak71NFvuy3s0JGDZOLs3cCYjj1B
vPsWnAY33g0kXkDg4E5U+rNJ959CzD+omLxXiLkop6/5Uwz1+FU1Zv6XflZjCHFEiMCqhMHDRL48
Z379rMaY+l+0bFG3OxhA0NjPovO/DSgaNhOLSouO8p3IIPoX/Hl/V2M04fzFx2EQJEQqEmFf1h+Z
UOZiy7+KMT9U/XTfkHgwQ86SkpPOhe4mIEPnTGAaghqpMaV9nrdeAioNVN0HDdPX/Ymf10KUR5OP
JhMC9ZPeWtpBsSQ7qF94PtXdZUB6oIFt04yeJZD9M9MDJ/bBJV93m35cEvyxQcnJMtG6zc/x10aQ
nUICIGR6DvHt1Qo4qIaIK4r3v7zzq5+P61dfyxs35lHOwkqCN8gE1Pr6KhlV0jqwIQbAsy6ivYsA
fEkJzG43kSg8gm9snJMftHveeHGot3QfnBZqJobD62tGWVa5tnJ7irUw2tkA58EyizhWLvCCf+SP
eOsGSQDDuWNQBUSn9fpiSUD4gkgponWyQDdW+PYLeD7YLqwl4BMa/6Pe+vxefh2WVCCpYeKzoi3k
8v2ctIUZkDq9jnJYdH10psvxaSAO/awl9EQmNkyTwjmLAKS//xpPB8t8Uc+lh+ZaXNPWT76FCOt6
6VBip8xujID6wPLKrMw+GCy/X8XTdVwZQIdQNBinWpquht/JMZlUCqPqjrFbxRe1dJ/ev5XT0WHa
NAGRqONdY30Wp1lxw0iWeAWjC9ui0dyRyzNe4V8u99Jo890fXwpxOR80icSktp3ejwS/GCU9WKME
8sy0zOawlUUMPOmB6J52+uAdzSPt9cCgP898paPstphETgZGj48yB8tBEyONrW1GVsVjVHXtvZVq
zuWciJwvnGTQP/jYTsc/jxNFmTln6PJQLWv++7/0k9k813XlRVwV7+x1HEzDWeL5xblZVc2SLh0A
vfcf6huDhIaywMGjw9S1Ts1CFKhrQM30amJYqGs/NoOd547D9t+5iu1jBvRI8jz9rDPTkIGbcvxs
fdy3KgH61kth/PnD8+lLG6xiMO8Yja8fXpBNZH7rcporuvW2TG3tSDyUexCxW3+P2qK+ev+ufp87
aGHM4gKWVs5o3vxsf3lZYyOdvKw49tjmtOMpYw2f/Jpsivahyo3LxGtgojXGB1aAN744X6A5sMlI
nMNKT1Yax9IxUhf4pj1KMesGhBjAJ8ffkaHS3r1/g78NjnmOws/hoJqZDV7zT/nlBmun0toMEAEU
V1Ne4FdMtgUEhj8dglDLZlH2LPrkD/JPHuOkEc1kGUgl0zEec+AS2rCqlDJu//Bm5llKJ+MRgQG9
pdPQwqT2Yt8DUQdUDMm10/seKzQn7T+8is/GA3mcMS/QNLFOPmAaZcpNLdjv1K4RRnFoJTgdjuP7
V/ltDPDFYmvV8aqxk/pNKDfahgCDSCYD+gzt0KTTdOW5FjFwjkw271/qtzHw41J067xZ0fybhlsf
wnikSWAtGjtCKjTCEbX2BH/giXj/QvOE+mrC9ZFko3Kb51rX/E1K03ReWyoihBdthf+MOR3WzC62
cjipwh37iV78iKjSqd1MLTRrSPHO9ok3/PH9YsL4b/bOo7ttpM3C/2XWgz5AIW8JBiWLki3Zsjc4
jgAKsRAK4dfPw+5vpi24ZZ3merYOIAmg0vve+1xGFl4rjDY0Ip+/84xXm9ABHx8uZCzID3ETmgcQ
JE39yu/99RniTrZOswcbVT5nNY6NWJZJ64Yoz4guI/RFcaIbluEisRvx8Ptb++sz9PgAzBOClCb2
jatdlbdQWW6Bm8NoWpqjbzjVBUFJ6SvT7z98ihPCssHhjj7pF9vDXCXeeCrbcFyvEjIKbRJJaOa9
ctuAzq5eFExQSJDhypyE/IigVkJYN5Ny0eRVRpJUmGlXsH51O3NM1TfwcHH70UBcA8PGV+xPt33W
xBSfYSk5ySHpQMy/81pyfvZiUorp0zCgjrWCALwtRfHcvMnycvnmu9qmsCfnvP0ex0VNPTh2uhK5
Z2e27xK709R7WI1bAP5qohxnJVbeXlHdWmKgx6lNRsVVF2q/j0F1wsmhZl6nuRPeMkknc3BJXyDM
7mU6OXo/wqTwKB0LofS9O2HW30j+2tktFRzce2jxFJ4A06AN9Js8DCPETrN/mG3ZpteD7Jr31AbM
g11rGr+KX9ccQW8b/se0HefijdmVqFwcdN0uJVMvNiNzrvvwIs9CVM0LHNT5EgTckt8bsZOpvdUZ
03TDfntG5F/5AwFq1YjD66CrsZwIqbSoCF5BY6/9XT/R8HlbdyQ77NOuDxwqla7h3OclbGdY4bG6
lxYVtQ3xQcyJNEdGMsk6NlebIQ8alwpXR+0EeHViXtU90WGP+KDgPkfN1GbFZ3rTHqUahB4kQKIj
gRxkQhDa9hUS5AuKxT7pBVYNqBpTUfIJVA8MoaydSJwtJyt7NFMKN5dB2Bhi68ynblkrANLc+XPq
PQapKOaLGq7yeKlb3/6xdJrGXAE8nk4kCsiWp6bpUG6Bo6VNNMVDep8MuQ/kB3SmtfXqvIDjXXL1
+9QgMYW1yxvlxoaUh3SAFN5x41HO6m/zFLvkVdWI4m5Qg+09zE7QzZdd51TkAQKbG8Ny1+pE0gCf
TWqoJ4hfl1IOkwgLoQ/aaHFuW+mU0Awymk072kcAFbNyXi5bew7iyG5QgxMBVHIwc5iradmLDHvw
fioRXWLfUEP2ZW7dxrbJuTGDFk643fQ2gFgvNESy7WIAVKS9lQocNurQIhz9Leo1U38L7drsb5wA
cdz3Qcm2qaIw73HR7J3Ztm7NMqjSq65JUgyQrWepC75E9zVHoONCP/Kzu6A01Q+j89DWhXXWG9fJ
GPqodNhglzVFOcOC3Kw729ZfScSQPNWhNULjEnazp7+YIyDUQ4Igod+KUOViY+RuSZmZNFAEEkAR
EamZC3KttvKM6bLV6PeQs2YquZ8K2yfRpMdV8AZJRtPRaCjrbwGDSh/SnjEMXQYdYxQYqrrul8Sc
b4oppuk+Bo0OLkm3sUwyBnzCSIrU1bc9PMzkehqCvngbkLtDL6bEe7pL0TeKHQlpyQSQv6VxHYfg
4WlL5rrZ5ZJc6J2CdxkcUhmfpFyOxwo2DQ23wSDDgC1JHXsg/0br/UwDSB98LumQXWrw2nc+NWrI
pZOuL3rai0nU2+ZQRxD7VRwF8pSwFHd+/n3pfVLnxhQQzqYpKW5fEOBTjR/d3IHfmnLiCS+wgZX2
ddOB+7sbwmT0PtT1MGRvRzOsmkuPltByEPUInIm8ssLdh1UfflBun72BHE34C6il+rtpDR0tgUbN
DM3eqTIQTk2N1jBxAgqHLcGkNNRr8JChHMbPDsYrnzCSOn2oR1mEEZJ5ugA5w/82n6iUR4MVZPOF
nwDNoWkI4Iq4RA78FyM8JRd3T6pL4L1t+1T7p2AfAwfUfTe0FQTUqTBuc8Ch75j4fREVcA2Tgy0Q
Um4qKvUIBsomf2hyeM6RSAKoaMkUu2gFANM2xzkWZsrz671u32WtWwICMYJg17jylNNVTW2wd6xG
AQqdcGA8JexqOLrXKrVugFniqbPGMLsk+czHTGq5iIpmX2TVRywzqdxVwxJ+9AoWzgiMwuj9UGqG
pIbhpuqv/S5t9Sae05GEUiIajBsP2HK7Daqi8K6gSHXuJhnN4WTRs2ZzY/aVGnaOGPp5b2qN7SiN
T+bmprMNawMhgeYuMRD9coUsrkeVZ0g84sGAx/9K6QR89uQ1JOIGc2fLS2XipiLRq5Dise8hy2+R
5ybhFbBtb8YBQdrAZqIoxB4FeJTak14gPPhkjf+FaU2ZbwCaJ/uBxg2h2jpozH1DZm0epX7t+J8I
RNBhNBmlmV/NQ0LTiydZU+9IB4oSDZ6tgbeFdjSSvTmTkQu5YtnRAkyeUEpQSpuh8dFgtACRkZ/p
20VkAEpuqeQJODaL1bApbEKv/V4bCKB25L4UJwVD5bHHD+3xYtIdsig9p0KROknbbd+zBnwCOzy+
kwC0+4iAE4ZiUWBXb4zYp9bdSE33rPChEQpJoBBJ48JoSSw2som5y2nl3k+1ElutptwhvsmXP0Qp
WvCPoUVbrBvK+UvQqE5H0rHHYJcD6WVu95LA2IymRSclbKxu2BFrK4oLs2wGIgiF5ryqm66ilYA0
lbQbXB3MyNr7EPRVWl1mJeFSuy61YEvV1Ui8ol9n8z1Vv7mKIMOYBZsYo4H968niui9c+vUQYxyw
z7qiLdoRZLPpEpoPW1sPs3mCjSL+8pu6v09Bivt8n9S1aCtK3BrK906dPRLR58hHag1GbMw5caK1
r58ESx9DvgKBuNGq9aG9usr+lvotfhhjRJTKNrNCsULIpyKmstTKAEHKYrBtA1lBPEYC/BklG7my
jV1bDzoIE5aCQqir1mxlGlnw44odGSP+jtzmzr8l4B35D7WFKWCDVKiIIgk5wiiZhAnASPm53JN6
FxM3ExPAd5zTogmjHgcpMb8g2/R4rTD32GQKo8SJfLOqU0QOxSRgTkMMeIcSRbtRjTNR3jqSzOdD
7vQElS94GGgQp7NnXaOvCvPrhr1E/1BJ8kwZaTDRsyvPHhJixIy0O0nAa4CN0C9LIwucy1otdZ8A
3QY7+bUd2SqwvgrlJ9uwZSH1NhqHhJNHjWE7zSe2LaLe0rOnKS3ViNTNMcrhImNB7A7aSzz3IksM
RAFNAcA1SjgcouYi6SBj7agI53A4CT4pY06GqxZbIBGGJ/AmW09/vse+pcJtRgORPHjglPkevOgw
bxeyLmpgdzbx52y6bBixSgpuv+IW7Hgy7lXf2V13IDGxuEeBAFbBAzv6oU7RmrEHV4PaJm3rvG3L
EaZil9tZJJihbmDQODJK5hbQLwFHiGDQ7CH3GvsYYsGQCEKcONvyuolwsPZm3Ffg2emi9ntUG32y
498tgDwdNDoq8b5R6/cQek8zHqLZtNUdwkU/pvjSNg0TIEsjCeAVsszW9CHbg9Tl69XEH0SamkKy
60hdf4pNErMATMflvBlsNokkuRCKvCktOXxuWdTHiJx1gXBclESCtkU8flAyIG87GcVYbUjj8R5I
IC2KXWVZAy1bjEPoWmqS3dCLJK3ezQJ24sVcWiSyFouqHlzg2cZmRs3f79n2+XeemZAFZRfFlER2
lsonARZWRoGrwa4EEOTAqjeE67YFzZkNcOngrTVKEpycUtLuJ9ab3nOaKv0dbYeXbPDLMQylkl27
ReQNuSCx/f59N8zp1zpvKZnic0LQxJlt/FEFc/PBy6R34cQxeylQkZyWOAvUHTDTvAMiTgLQ1m2N
6bTe9FBWSwnDmTgIEro3Hsehz4Tw+td4K6ZyJ9AVYK2hY3wHva5sHkN0t6RZpX7HqzTMub8lOMza
w28yDXQrXu7tzXw5hcXh4BxgH1eixxahWPWIDlnuh0oSzxiymN74hk6Sq1RWxiPScN98bAIRj5u2
zTWyOce+m0jEIy0rdYy3mQxTVBym9vZhOgw3yiTbZ9O7MwlcWKPrLw6R6AiLODKyxc4LDsOCsJjI
GdJ45vETr3paDuL4IJxBTpfS46BxT81j/J6oqvpRNNolMt7oWD0zkETtFhtg9XlyAs9hyXXaqYtQ
785WjNTf7TkG+zNhMMxxbcU0zetTy+7aZ7YJP6IcLNt7kvoS5HF9mg8zuSeBmT+i7Kj6ctOIORHs
se1W9Me0MgpGpUGwE+mybID4G9+M/fdlOy2PI335nryLyiUQobHJTRx7131KUOU8OBwF2yjgFGpv
LXKDcEYMcu6JMpmCYD8bJKdMpAZMEQBfjiGMVhKhIxM08jzthNOn31tldES+Q+j9PKlu+CZVnwI3
BZta8Z4a0MkbQw0dJ54kR+CIe+Pa9cBa7Uuk4X0UV6UX74q2Ywe8lMJ+X2e2+Z6YDPSl0A/M8hD6
xXAhq8rOd6qYzNvKsQvMGAZZ8UjmkvJbMsAnOPhBmj81bgGCDA9Gsc9Bf9qRB/rkyZ1QCd+JHAEs
Jy8k2s2XAa/C9EDoahJ+4t7O0EWJxpt3KeoKssJJS3tMmzbMt7WmCboxFKz/LaRtrfcJga0YqPzB
fcDiMkyHia1gBYiSakJ4b1DOkNcVUZT+loQnA/CO7mB+i1J9tWbXYW7zJJsVH/WHy0E5n/SOYhMb
cqjjSRMRKMJJQXeTi9wOItJGsd/sQPsjf1kWA7WuF3b2ps5N6ymYXe9NNXORSGX9idMxevr9mLUm
USetqdwdbxx7B8qnJFYFA5KpTehTQ9tQHm6Iwm4Rax5U14B79wpdfS1DjQDN8H2s2x78SSsaeh9F
TFUTdI7Kym8iNqAl7ifk2p9J+WqzmxGBS08ZJPDbA+3PON6w1RhQU5ZZzTIdTLeV1ZEWL2o0PSzy
anoLa9zKD0ulczQu2jCyA2U/EvXY3foNr+HoXfj+6GpqERSeN65hWuq2zrKQbXdQeP6NLq3kqWoD
UM+Z15DD67uleDBqD1nOrNnsQmn2Tnu3QrbXUMuJswBcK9+z5ZvZgKasoREZTQx+NfqEs7ZOhaLE
7ZHTA08mOzDSJ2iCX6PA2lg2Jj0ERVZeHCbW6mbLe8l0WE8h+ZZGgiFtWxBpg/51QGeLcFtCOp8d
ttmLuRSPhkLuDcR7+t6WisiYZMraHumr1t94LxN7B5vRz34sxPypg8ne2LiKLSIfNgTMpPSndWsV
F0E79FidfWK4ImUFA6RTDxwqcUXOQnAuQGW1a81++TKpjHlnKFPrriCwqL7MjaX9aDseybMWrrYA
VOmSz0b8xsCMLsp3KZo0xpcaZnkgWxoPN6g/IP/bXC3C2mK2TtuvFA5k+QkUDEIz9B5df+hIdeL0
h/o66x9ytnGKhW+EIP8EuDBL39FU9CF6kKmYM05TUMTd28Iu3JBk6omGi8rHrHkTxN74Y5xyXGXI
M3PmaRFzWvZzziuZ72U3+RLE312lyx9sboePDZHc4oMG1Fv8kBO77z32Qxs3u1cL63LuGlm/I3oC
2bQogv4UKE2zmiqAkmTM9qBPZ+LoXI2kHrxqe21XDZtdaaByDF047o0rLrjPnwiauCEv8ljVzg/O
u/kWVd23qhDTR4k6blcSGHfw/PEKB+HeNhrrEJTYvXNMYSS+BKAcr/+7YSjFeRVWm7Q1LLJYu8y4
M4DsdjtXSJL+vMahZiiNrv9IWcLlKONTgkV7PrrH/w7qCaUexz8O6FUykd0sTU2jSA7HEBvFO05m
BIgQK8v2dB4DpMJhDbOajVb++Pu68C+VVB83NMVax4TugEFmVReuQu3yZsKFyrjbxG3UpHBBy90C
GP93zDuwO4JuJgAewDiUuuibPS+ru5M99Xh8441lZPkbxKKE0JDO+i9b3nwKLRHcPicxC4qaVfG+
81ynhzsF6ArG3RWHoOoGYYv9yqes8B9//hi8TZTS6YzZjrBWveEu6VtH9B2W1NEo4j0xi2zEiZOt
SMXp8vk2653gdvRNzhQ5uOHHgAXvh+nZbH3+/QO0QALY+IHB3fmrL0KikGMZBg+QjfIQjT12QcPs
UM0r4z/tiv9XXv2X5dEoftkC9+YzqWL95yr7/Fx5xX/6S3llOCivQLuGsCmB+WLl5+X+S3plWP4f
CLJObz0MP1p2J+rWf7RXwv+DVjUIBYfhQNva46/+1wjn/AEmkT+mifgnAVj8GyPc874MfDaM6af+
3an97tGXXA0KTNJhrQcCDZGrU9ae4g1r5mvChedTyX8+xGeDAezJZJituln46/2EXuGnkUybi2o+
5YFkhnFlNqP3rzqs//kkzIVITk7snXX7J3GXsAjn8COafnKmKL3pt5RxEdr+9JD/QWr1610DjIsc
gzMlk4q5nrAGtihZV7tPo6koAFfkVj5MbmE6rzTNTiP0767n6dfwMScHpQNG1YVB+3xeFETEBIGy
n0hIJavPje0PScAmFaiAteVA09Pbn1VECnZxac9F88qPfK5g+OvTkRAgIzjxyuAUP//0nLdwaB3z
yS5lvLWtEkuFYc72lnjveOPlpdg2sydvZyNTx9/f3l+4FKcfjikTNQ8CItah1dpTZ7UhWotyhUh6
+TiVzkjsve6sjlorbsuN2VqEnWRhnn/u7coRmKZiv9jXruj9XY1p/DUF369vMOLI07IBfegEUVx9
IW/OGlLoxNNAIgHVj+RBNUYS5Tk74t//9F8/iHM29C6g0rxc7M6e3/TRMNLZT+0n9OQK3zxWdZ3P
SURMefLKQmX7vzxgj/mIPz4RtTy2mivxHu0Qgxc4vV1mOymi2clSkl7iiYGDQrt8l7VjbuHGy0OK
07OOr/wwIQzA9Eqw8t3sAbRhW0groevHdNpWdSy/xH5MBMjQevbncuyR4ydW31ZgKFQVbz2E3PVO
24oqkcYfF2wE+ACXVSkpvGtbVaaPB0aHQEGXkgLVGHfWV7RQzrSTeiFWkUQcW8CuwC5PXyyh5l8p
2zcOhmfb3XWMJ/dN4C7DTUbu3kRRIQ+y/aiG5jNqCNt50xlhXN0HFLg+2F6++PQCJrO+gH1K/dOR
VHTxXdr62ChvUHunHYm2XryQoASDjcI7T1fo4gVn32bXzDFFthLvWxiZiM2+WS4a1h0l1EJfxo7A
vIjDAd05SvIClVhJHkKTJYTkxU1qRovh1VOEz7jhkLPU2UWCQ5WGIqBYumTuNOsHnzqITRnFo6R3
imn/lEIv+9aalRuQ7ZYJ8tWwUnvxZ6sl2ebL4Hnx20W7Rn+rB49Q+YnOBBQbi+R3buzBNGSqrlQP
qNt8B2IgxcHisfAY9/UA91TSipqApBEY5mOQwdXsZjkwL07bxGUW5JnGiG6IKkVqRkHMacaqM+hX
u8RgfGyaOpP2vVichvAjc4Q3+lYyRDn7F7IwYu/dWIfUFQ4hJriZ5tSQ99l1aQHaMPeWI7VYErJ4
0sYlD8Y2ktrREGH9pQ8eyoIcxZR82cWMLagEPudHtPaWm07t1iAlqLCdrUfOhPoQa22fyuWOj2qe
0m0Na+FSN3jR4YII1+0fCjBZOWnlZtn+WFp7oJDKGUER0jv1bRPfaDuphvnOFdS/aBzZjd3Kgydn
d8RSU5pGVT3SkZG12hK3hX19U6sGLy1OAoLVN2XG6eMyVB3RU0OvzPI2xZdtXmuN8/jQ2Vn7YyTm
5yQIazF+p17SXNZWGXyw6e3ibHO84rssapH8oNI6OLcdUcQgeVXc+EeRaOPYB0UWH6ZBGOl72M0C
DjxWaXHw26lc7sh/1fesE25ynIh4XjYWVe2PU43F4qBbZMAjkVp021Mk+1P9IRVWMxzSxQvsG3I8
U+8ClFqrKddPlDNllVjy2qpS9eTlAqIYNhWaeNbiWeBNrLASB2Oc/OZLkuZTT0qOPS3biZo+/9SZ
sPuBt0mG5ImyCzlJfVjFxuM89tp+sBYdx8esJ8N3Tx61SaDRnLv2Aw5sM/0Wlr3yvnaZsnWAW2G2
rG5DpU3UHxSYJYOALoZ7+EaaikrhJu5l2L+hdwjZOdJmP8YUsbpWy8d8yWAoRRlOuPFhtmtc05u6
pqDGXIOm7cYgjZZnSSJJVFnSu5uDpqh2gUdeLXoGXdx3RBdyuMxMZh3tCkWr1tAkp2Wy85rNTEHl
ZixwREeN1Rb3lpdOd0MrJWSwtkvCLcGlGWcYNyZvjJ6J9WNQ3FAaiDINoqrTDvE8je9BhbYsCG3U
xlPMXeT/RLM15NmhwaADFwtbFMCbyYvvE7uY3neTojkDIJfhkhl1TMJi6bEMgWsJfExsWj/g9HMf
a4PC8tZJSgQDYb20417TLfX2wohJZhUVmRYRUWDpG8KNso/dPFKAblM53VmAd4jLqQ1oHHkXY1Ih
mEDTjqzc8oh9j6ndolnxvsJWjsV/IHiaokX80RSy/jrgn2QXRCXz5GeV38H/UEZKu6z75Bmm+aZR
bpFvof/myWYYerqqoxnMH2seX7tVrqTElELycTe+VYef3BAj7bZyWtKmZ5SvUVKN3YduhGQ8B275
JRUjEn7RVupLX9acSL1TyaOZyGY84PUbb6vJWkpqII457ANkDnor7SX74vqle6/VXDxagIM+S/SE
tACCucojTGrZO2o93ad0spxHIrHHr8xQUu7qAXXglmXOyiLpt1B2aGh6+3E2KdEaS+r/mJIpIKyG
j6Ftr0abhCizJd0rI0WK6n4/mG8X4YDW0XRST2Zm5cKjdpeC6hxceWPPj47hmixIJw4Fg4M6r9+f
0v9Ir2b4DWJ2tpVEAI85MB9vzaUbrxc2p/MdpUXxY8jy/obEv/FdwRMYt0SjYpyoctAzbxg6MTDK
RaitR2TuElXhgrXaprRZbgOCkAbcQmoINzWCua9URohiB5OCYmVa8uTrLOEU4ZCj2E3V2mAu5DTf
y6idiYcjfpKam7mMZKCOLofe1NI8l1Pa0WcvaBVlJI9txt6eqUFvaG5V3Y4ORd4QAMiB/8C/biHg
Bp3Od3lZDzcwhTRJu1lX4d8y4vyJIVNZh5Hc+DQScVei5ih6gBA+MWBvac9My1/H5v8/y/4XHp3f
HGUjnMnPTrGnf/7XIRZ22R+cQlB4onjHRnIysPx1hvUBtrBLwNzi0GHjlMsR5j9HWJe/wmNjndwh
HGMAPf99hA3+QAMI5oVN57/yDT0/hxlclroGmsVVaaMHc4g7KUzuzGocUR7kpE1BdH1lL/7S1VfH
Vct343bqjeQuRjIRjU6S7VvZFn+9Zy/mirx09dVRImd7V8baCo45xrqI1LhpMxDGcfHTs3v1hPr3
nVmdHxKfZofbhM6xiVHW9Qa2jgH+5HkXPx1efpJ8p8QCN3QI3CN5KI8cjx85wPhn3vTT7frp2mjZ
vEzhMjqWaUpjpb7m8LE972vbzy/NVg99h7SdI8vQA30Kie5g6l65+Kru9/cdF8+vPtZeiOfYcI7A
uvMPnJbor6PE+RSaE+nzNEZ2RV3b+5IUwotMzXJLULh8Bd/+0ru0Kpy2eUL9HYvKsSWyF+Cne7Fo
8fW8u7Y6HZZx2HTxxAMh4fWYhOG4qU0/Pe9pr4ukJpnaDf1m+9iTy7gl3vBYFflrTr8X7so6c8A3
xIm2W4ijO3tfsWA8eoX9/aybsjYP9lZLuYK16LjAj9su7viG1oc4b2ZYl3vqgYtmcSqOpMQ6+9oy
zAvBSe28wfuncvqnAWZ6Q5GwbotjOMIJGSFot8GZT/P0IH66dDPXbVFx9rsrS+RQWK0dFNRDeDjv
nq+Gr0s4hUkqWXE3A1/C/u3W3d0wu8A6zrv+agC71CO0r9v0jvY3e4xs5rTbNY+/v/gKIPx/08Of
pa6f7o0xxJXrt0UCklo+iPwksxlL96BrKU6HigqJt9FZ371wwNcI9SjCh+LtZllO73qkm1vXaFA7
/v7LvDQwVkPaZ50vJqNXx9iShzZ1gotTiu8rdaUXLr72xA16NjM8VurYF/E7+h01qsT4zEVznaeT
iGRBz9sER1cB5XJVgxXT+lcBT//3hH5pdPVtr+omaI4Z3aNHh7NPRrb2K8//pbuyWo+HBYSjUU7N
sco8CknOQgdNenhXz3uk6yIt6SlO6JYlxg160FeE6MKR06n9cNYLY55+1U8vb6hosg/wnI4ExYN1
DJ2RvG97fvr91U/bhr/L3H/f+NXABvlJimnY+ceRMwPsARgX41C5V25bptvff8RLt381tu1YaRQ8
U3D0RncXO4ilQ/vcR7tafPGVxsDIHO84eGF6sEOiM9CXGudN1+ZqrNazLZRtTeKofPEGXdWNSvJP
59wUPIrPn2oFBUAspqyPQiqkZoY7zB/amNb5eZdfbZ/JPC6A7Fj+0bbiy8B4mKjJ//7K//zCUIp/
/sVxoFTKLGb/mDmU4eM89N4LTY55mA3WK+P1z8bXry8lJ5rnn+EZQQNrpwuOpc+Jvgit7kolPRYJ
H6FikGXedjKS6n1Wj5Fe1I9FJvZBTe7yONsderkZTUCfoITfSF15V1aWdiyIqkSRN+X3Sdd9MV0T
UXdTvx3qDHL8ROZa4/SXrSpFeDVl4v3v79U/v/kc3J7/Didv0Fr2pnWEFzbuXXR4+6xu5StP4oWr
r/2Spo9cnON5dcSUN6MXFv22MqvXgh9fuvrpz3+adqDf6EaJRRyzQX7V4wigRtyfdVvC1ZyjMaFB
tVMhRreRLsB0R2jJt/MuvZprCsKmq3mpQxK5BUUSE6eVD0TlvIuvJptyrhwqdFw8cf1r73q0yldW
v9Oo/Kf3ffWexAMNlp6LHn2/MG9d9D67xLRQtLY4VvqxVp8DCvM4YCznlS7fC6N4bdW3+3BAEUhV
27Gt+UbFRX4VLr0bJf3kbs+6W8F6CnIs7VK5C481w2rThMUbXxdnnblg2z5/Oa2qc/MUyNIRSoV8
wOmhnmDb6LPOAPj8n1+9FBS1hc2aGOS0a0T9qRHpK0/6pft++vOfRpU9t6UDNzA4IivLbl3bQPCX
GuI6DmAu/v6+/3mY+Ie3ae16z4FiBYj/g6POC/9jjheZWqegLJgRddRXbn3vn/TPZTnEwQ7I+nLI
s9jYjXVlXSyyse5KWArbEs/6bmpk9fX3X+uF+SRYDXoYG0YJ1cg9QnkxN9DBD5bXfDjv2qtRn2ce
gndbssMI84sAc0zUyKw9b9Sv5QyEEgd2DDbwOOSt2Du1KfepDl/Zfr1wV9b6oMUa03k0tcVxE4x5
05rhBx0k8XkT7Z/N55/fNm3hfIwzcRwovsC7TVAp1+Zy3o1Z59VVyN98Yqu9Y0KIwGWZto9giYdX
8hteujGrMSiTwUEXz8XtWL/1SlizGL/Oe10ofz4bhKbrYF+R1CamBnpH2FDUVxe/fxOtl7736c9/
uuVoZh1o8Mo7SmcsrttgTL44g5++82KnjeQgfXsDCKp/6xTA0II689/Vi/81TKryoToZnugVBx/I
i1L/TpXzvxt8KsfPvxBgNsJ/8bseceI06UbbIrg/ZdOc+ZxWQ89MZkK0gNUdlesdWHS/LN7wmh7j
pXu5Wm8tlWOKoCV7hN4ncWETLuGccDm/f1QvXX296IZxaqATL46Z4Xtv6MFsaCF35y1Q6zBdS1od
DVmnOJaV8w510cnUuj3re/+CJcAeSJIpl2YjfENv1rPcVwAmL9yRk97t53cXA6qX0F0ujgTaflmy
Zd9Z+XmvyTrkplzKksDOeTkahvkFqseyafs5OfOOrMZzHrQoHWZRHCensjejFN1hDJRz3nvyS7Br
Ae3RtoP4GCO93RpID6JituYzv/tqeJ4Qg7OVZcvRavzwYipydMQyeK0TcXpy/7AVOOkof36iJvxX
oWIzgDdgfl+qst+NRV29Vb5TX9jDaEcdMp2zak+4Jp5/1khqqTOhIzvOQ5Vco6EodxN2lzOvvhqt
YVAjgnHL/FgJ9vNG3D+Ysntl0n7hvXdXZ/EhIZSq6ihQDLLxAew66X6YfH3eVOCu9sGpht27kEF9
NMBwHkqh92ZivRYe+sIDdldDlg605clmiI++60oi3+ZieIOfvHAwtIxmubGbLDhttKCWnjX7uKt1
2XSXcbBjIuUNj0Mhoh4Lzu7c4BA77/qrsUyCfNw4jpDHfjAyfMdqD2XY2p138dML8NPibFhBPjoo
n44zMiEcJ+mMFsCdXnmNXuhCiXX2k5k6nbRrg6KLyoZd5ldZtCx4bcrOjPcl+A0c3iEuJwtjLqEx
zncidNj1nffbVkO9jWORIzaXx5NGFF70hR22r4Q/vjQ+ViM7V8pU5tTnxyQotkPqfJ/i7sN533o1
rEsjVQke+uXoFHDHhkxEwwA16ayLO6txnRL8A7aqk0eANdhQq6SKRnHefLSWUxMIYgkkJvEtgc4E
DnB6q5V75pFjTWODzq8b1rLp6I+6Q5yS3HqoZ84bYWt1KxN+heJSSnrfKWZ1mvvuxx593TmXJ2Fm
NSMZMJvlCKIC45l4yor8Uw7T4YznyaVXc8+EaGomF7C4dcADIfud4Fg7n8+79i/zjlCEdXDtxZjv
pY0tvTmpqM67+GreUdYykYuU5bfg2a/jxJVb4O79/ryL288ntcpzaz33BAgyclBMDv1nPIhnnR64
5atZJZhN3ZZQAW6zFPui6Wms3llzzqaQi6/mFSDGaV4nSX6bGfPX0Wr7iGyQc7/5amaB+iyA1ujy
VvZir3vjS59hJDzrlq+rZy7O7hEfXX57yrPfeFX91CXuOZMt/onVdoEojrEp1JzfJpNp7+PYAwo1
i+xw3jdfj064eLYvSdmcu9Z4pwp9VVt6eXfexVfjk8zKecYmkN8685Je1GFQXDY5jrLfX/00En/Z
y3JjVoOoCOsUKLktb1PTyUj2WNo9doFkN+d1e+bdWQ0l2/cTwGVDfmur4RMci7eulufNL8FqIDUu
FIhg0tktrNeHqc2/zEP9yr7jH5dnbsxqGBWyHOEat/ktaXkp5uV6iKAQJOfsmbj6ahyNFT4QT/PG
jNiyUXaHV4U5nDkxrstfFNTDYi7d8lY49TW51invunvW8k8I2mokmbHuRMMm+NbNXHCPYN3NQZzV
8+Xiq4FE3aMGMOMw63bkDgeiCDdmbZSv3PTTiPmHd33NOFRWrnxFbMbtBBfb0O4HsvW2Zls+ylCO
r4ynF16bdRVsTp1iFo2T3y7216YlsEXn2cffD9WXLr0aqv7gi141IeNIVo/LAI1MF2a7Pe/iq0Hq
usAZwqTPb0lDaXDyq2mDD2Q47+rr6opVOAaufZ+rW86WovLjLJzz7sq6vIIaQwiCIfNbb/kfzq6t
OW6bWf4iVIFXgK/krlayJa5sy46TF1Zsx7yCIAiCt19/elPfg41otXXwmriwEDgzmBn0dM9ftboT
C3MLLnZ3ZfF86GOwssmbVT10S/PSQkrphplckuVXTDG2EqNx5Xqa/bHJfWDExXs1MPYZwpTVQYK5
6ywgsQd6M6guATMOGo1vkJ0tXApnIF8tK4KA3+rrZhW5VmGXGh1BQDI2P52sKLasSIWBLqAHBBMF
CegJaqDhCUpH/5Ol/P/hSy+g3d9zMqESDE5Ea5sT4t/PIxRA5sQ1s7EbLZDUVUtoKNKmFsMcYFMI
D76e5xt34JVrNrbifQzK0yiKoVbTqjWBAtRWPidERD91h6CUOR2+3XDh0HUFN96Mv2DsLhykmG2K
e6e+LlSMrbCPp8FwvEjC5ENU/SMKzHmDDNxx41bUnxcQtIEQpM23rcvZOpyaNm5vONrFrF9xNLuz
MoPDBRMDRuRjSQawkvh3Hrjeblwo1xa3vHgBraxfC+QII788Ofrls+p3t/zDZihnZu6WpYQrLdEY
lKCCCpq/AXhubhjkta1bnipBPTeGjepyv2Um07FJJGbGGHgZ3IzR8lVoLYIhJRxEXsfhJ1ovGBWM
wXXitriVm4HGFIytdY9sfgBPTOiD7CKCCO6NrV/x1cjy1abjICu9ZH7Qum4fqn3a7wlmgjOwHxG3
6tLuoQQTtNa2bupyGlYqhXympCCceftwrmzf7qGAHg2aYpiayT0K7GqKN/3xqMA1+aEGkf+NN42L
Z77iVXYrpaJFp6BCLfKA7sOR75AXNb1nUiphQAtjoDlTtwjgr1iq3VmB7Ace+IK5y5OSMnDccQFs
UehYnFwmQ35tXo7xDspJgVJ8hkimbP6OoYX59ne4tu/Lf/+lLQrFb0izQe8tn4LIHOfQi05EOSH0
MEVvuW+AkSTSgXQwBw0m4Khg9zxAIe8GnOLazi3fTTAfrMSK2FD4vsgom/oDCcxXt2OxfLcXW5dg
VKvJ1zD+LgYMgnl74t+w/Ws7t1yXqmlqRTyhsQKN+vsuLKZ3Yde7NVaCSy73ywcdYxKFPd64c0wP
ANE8Jd8w1ffZ6VRsHR2QdfEFGN0mB8Fu8rBCyR1sbdX/j+T9f6/V0NmwLtimA7Z/jBiCfbR+VP4C
LWR/kW7BOLD6EwwUxJjTRlkCYWCw1sWjeNZVot0iZWD55wYa00HTGNegBn2xv77H3MmNIHbZ4CtB
LLAc1GC+hTZBAzMHIm9Kpz2hd+PuQWMF7236vpdefCPn/jdLeu2nLHet9xVKnvHa5VvXdWlcl+Bj
Y5TfQ4XTPEQjaEMmcGkFQ6IFJDhJmArKdApKBn0vQGD9ODI/vltL5Z+KseGZF9HqOYhNCPFFaj4k
k64gult49wMwEndyApimMKiLskiPPcijt305lkUR3C3JAAJHqEPRtFZTeM/Msql8kvV+DPftMwbx
BQbCVhneeascVkg0JoUCb8oi/WPZgaC/rX20zDFCJuZDJQry5Bf7dL93IjhSqof+UDdzcBIY8wAN
WrWDGJRXUfcAsDV4nzbgL4qvofHEp3A3U5cBQ+p/4b7enhm4uB9A6VCmlLLheW2S/sZXvhISAiuY
YQ5cbuDW7HLjs9z390M/9jdStIsNvvZVrVC2RMAvEUxJ5yBB13exrIu0ATjsGIG/8cEtLlgBDXg5
6FjXsFGf7xtG5ukfcgCTo9Pi9qwhAZkZw5dC3s3AoLRjNO0IpcnhBhjyysHbgi1CFRyEwbrJha55
+hkzlk4DdTFkkX4PxJAahwjvhoYiSKeCeyE3YDphnW7xzOYNwrMrl4AQoYMDMa4MhPHdEWxkt2Qw
rp2KFc9AlNqAWWEA364v+yww0VkHoCp0+6CXH/3lhorAcohBahyMR8r7GFJpGfotjhm9rWTn+R16
c0K2+bxB97KZH2vhNqiEL2o5KZ1bQOmiFpZYghJmA23KZ9AshC9vH8vrk0pY3nJUOglw/vc+KmNo
Qb4PkBf/00Jq6LCGA3hQtgJC6gJ6zdNAJfQkANHpFxpUICXc4oemX9Ya/xL/ysnAuC38E3UgJ4+5
qPNYyuYxLPxvGsyuNwLGlUvNlq2LvSKYw7qoc0EA5s98sB7mA8eL00FNEdBYPqhNHf3QHnXkgVhi
lBdNzqviUYIJl6/g7X37m13xE3vSMQm6xR+nosmhptwi2QLtNChzo6Pb6lYE6dHnoSjAmrwv9QpK
Vw12lX51e2uyhx2rYTVQ52V1Dgofmi5liZtPhG75kD3rWFfLMnUM0Qm8Mx6YZhlu0XW5VWtd85R/
AZi/RBAW7KAZGxVa5OGmoSuwRqdNecGR0UlzoMvk/LjFZfEE/o76rEHP9dxzULmuc1dAcT7qzHkd
l1vEg6/aAPPt2oyXvh5Ao10D7ledhsRkO5MnBwPA0lakHEBPocBqWZ8p2yiI4gNIaIEUhTgub+V7
YJ/v8AJTYsxjhejWPiWfzAred7e9W8HSG5u2Kne6noc2+jLFXQuml9VxGiO0QuVQkR2w9XI97xqs
oP62JGmPGf6D29atdKYagIjYPc87d6wJf6ysHVO8lvIvTqvbBVpCog1qH3Q/d9X4j+erM3Qzbvj0
q6ke+4/OKQhOvJkOM2ipN10/FyBAgfJj3X0e2aJf3HZvxaSkiw0UBNV0ZnHbfCCgfs8qUOH+4bb6
5b74xbHHVfronTN9rpDb3I9i4E+AUnOXWwfHY2U1FeQKCKNKn1nVh39DNbA7NBBPOm1lYU7KlCBF
fvvPuBzGf1Ju/JDlt/FSR8U0yvGsJhqn7TCyv6HfPHxZ+VZ+nEIQjqbShOWNBP+y6mu/Zrkx1INR
UG2a576K7uqEZKR2RNfaZUnQxPFe0VWdqdnqNOAcpGnR7NQHwTFZXty0C29K4fG8lepRep881biU
U1jZ8uAY0jpLqcDzujcGfeNlPe0h9AHe/rpXztsuSOoewsV71WPbQYg0sIUgUrcVTq0+yIrx310g
7IsuGoIA5G5RlUmNpmvvxsMB+tLfl+6DZAXhoE/yhoF1byfPC7oIbmdiOW5tinKVGPPJY7Gm0oOS
FOQo3Za2vJZwny1m3LG06T9RiWx+FsYlw8JhW456odWuZEVJXkG2K6sqBv1TIW+FgWuGYjlm5wd1
PF6ETmuZCBTdxEtrs7r0+bB1636NDB5NmTYk99AlSyGIeyrCJnb8nJZnznNSl3ILSS7J8plAlaVs
S5e2LfZtuSYUKaDDAHhmrrg8giz6oRH9n06WYmf6sdFe3HPsWvftnTd90bRzOw87z589k0QgKYN8
CRWPYOq/G3TlFk1sRpOZR+O2F/Acfwo/QKDtwNnkmIPZOb5HTWtmjW2jKfe0QkmgG+KfbmdteWXp
B9MG6jiCiVWo+onI/BnpW/n9Fb+x0/soUZuYe6wtQ5Bt7sv6DMWaz277tn1y3fAioWF+4JH5aESM
pszMbj1qXdu45ZPgIy/bmK4wQAWl1IjeA7PqaIGWR8YgpW+hO5kAFbSBeX5DrWHC+X/ca/8/zALz
/0W1/5J3tSJQaOAuMBS53scROWCQy23jNi2JbsegBglgkU+sP46gZwCVxY1098px26QkuMF8HSXY
dTX3OfIHsg43MsVrK1s35dJC+mwsZpJvjQTNKG7hkPtO/S+QOFt3pZg1wrZmSR6q7bM3gu4TfWan
viAWt/xSleGSSNGo8+4bknomAM9ifIvN47LIK5nmf+hIprKvSm8fz+0uv9RN1N2BJfZjAkLqo5N3
Uss79TjpZFgFfgD8nRA+AOynipFfua1uuWc0eMhMwhhEM2AeTZveS6G85/pVLQeN6gXUqjUboCxu
IOJZjl0KxTu3S9MmI2n5hfUlgDxwHZnuWCUjf4BS862pwovh/fezQvX497ywgzLxAsJndfaaFdjX
BBp3ch/Mvd+2EcSzoEN+Ixa8bj9eYuW2gwRsJkT5c2ZBC/LoBuNLx4kEyUsMOTzt+COW7xZztwO5
vg1nrXn7HO6Mved1862v9+hGRnrZ7mvnZTvw0EIbCix/mKwLdbr5kJE57GUICN6wex/V2BGoakX8
bu3pXjvZLkRRfv9GNd9mRiCIjDsxeIF4aZ31ZPzu4hcYq7XWZo1aeKH6s+8HkGEBt+/dhM6zUy3m
2YwfoOUm6NcVqDrKNXkfjvuDAuWwUxbs2TMKA5pLKLXLC31dVT0NYQGeV6/Zb7yIvn4NePaQAtTb
CgKZuxnNjuYlnJc/FwMBUrdDt/LgEoRqIvAbwChZ+6ya8nmOB+5mLPaMwtJPDYW6oD5HVPnp0A53
tNn/ctq3PaMwjf4SqkboMy3N94L6z17XOS5tea4Bb7ia/U6ftZHlY+grdQDtibnRJrkSfGxmD6ln
KA0RPp97PvdlqgXqj5piqIXPE6Yl3U7HclM5eB3EMzG9NXAyANgYvve0+ei2tuWmnkf8yd/UdqYe
ewdB1D9NbH64LR38HgEIbpRomQTPV03iVBvvMdYgqHdb3P998UipKoYAVoXRcnDph337EbyWjiZj
3boTOJsgIFosoFwwz+1e/MUm/5b2xBXvt6cfIJgIWPVKknyEvFzq+fpDxB17MaDi/f1Qpno3tRlE
kkMEHYTmUz8e6qQL3MzQHn9AstBAWbmfzuCXfwTL92PRjC9OX9MefgAfub/2AZFnJhFbIDGeBuh0
ugXF/8w+zAWJlUrGcxUlf5YhlLQl+nh3bju3fDMII6RoQNKBVkQ91+iVNtUt17ySQbGLCf1SP+Ex
1rRegxuULvE/Q++VmSniP82k43vJHPulnk3nESUr9Bs3gl9hePlopviOmXBxu6aZ5aW9Fy8gYiya
c9zP030CpvVZiP5GxnTFlS4aTL+eD0Q5NMhCBsydsjg41YRH0O2N3Gb4PVtH5SIR34DBvzn7FQPl
Lwa8s3/7hE5mY9N5CCl51cupxlR68kJK6K1w6sab4NkTJ0MEySru0/q87vUJMp/fIRi5uMUAe+QE
nJTduM+8Pvt99aGOmp/RJp3Gq5hnD534rYdHMTbjcbUw7Cmpp/7PsArIjZv6irXYYyeJqAWh0DI8
xw35SMXyY+rn2fFULE9lum5JUMv6DO0QgpuOTqnu6tDNzu3JEh0MoM4MaHXuOP2DR+EX02knBCPO
3HJQE08MlOsQ0G43cKotZX0fqqJ0C7z2XAnVYHqf9YUGmtSY6VmhBx/L5IubB1mpLghr/KaPsHNa
rxJCymJOmzV2msuAUqN1k3b7VOmZz0WemLnORgi3Hdd2c+unePZECRNEbkRo9N2a5C+fm3fKE89O
x2Lzd5BS751sJPpAdXxSwfjCOs8xD/3PQMkcb1Csr3lOmogem3UqD3LsGzdriaybNAxr0XqbZGiP
JX+gB3cY5viz26FY/jkYXakCekJ5KxaZduUG/cvW9cStNBeYgSSUK4EaR0/0PYbST2Tr3J5hvcjy
zyHswVii2xgMBSv/a222+Od6EVdzC1yRdYXKgXoDBI7DfBsUv4NAkXc0bfLT7dRtD610Q5ZpDXK8
yX5m2/B+H2a3DN0eIvF3MN3GS+zn5QhhMZn5DQR8nHZtz5AYTRsC5pMlJ13YH2dwQsSmEm7Zoj08
su9tQSUvlzxc+HsCDXMqAqduHjqOv2dDKmmgFVR6Sx5tNDmPe0DVXVdOzI3qxrMRSRBV5xJ8MFNe
722Lt5l6ybpJuwVzG5ME6lDa7SqY8oDoPg2C/Z9ko25maM+LqLaYQLjlTzkBknutSpqyljuGxNDy
TwXI9wy93SlfBLDghnw0xa30/0rCYsORIsBgoHy0TsAwQnXd2wEQB0Tpxc3KLd+sAujvAd475WXf
38Ui+QrlSbfHRyiR/m6JkGKfINyY6DxuQpH5cXcH7nLHVMueFoFCm4F+EdMYLQo/t6Z9ZrNwCyr2
qEi7jOMgZKHzqAmTMoUsNzSopyhyS0DtYZGmNjFocvhl+eqHoGi2xkvieHnaKCSIcullriOdq6Ba
s4h3LFO7/uRkLDbyyONz26ChKPPVT/wMMtVR5o+lowsF1v0ZRnqH/zcyL5IZImzdAeLVbpmzjTRq
eDWNkVdLYCWga2r+9lHduh2JdXGaRIhomrCyjtfyTpQrtK9Y4Li45ZxQXgrV1Kx9viaFeBTt4jeZ
wYjRLTKIK5HFxhqZxFRm3v0+h9JYoQ4NJOq2EzjOdzfgjmfDD1RXzgml+5T3e/cO2p3BoUoWx9Ox
8QcbJdPSQegQcmlFlGFO9QMpkx9vf9ZLrvnKI4wNMSZLs40onbE29HPfFVMAJgukYDINFul4kdpY
rJ1r6O2qoM8xuvR+NjrvOXWZO2GejcXCW46eIZTe52C10ZD1A3yVpV5EpFsgsOdD/BWKhSRSIp8H
PNZmwbj2Pz3Kgo9vn/41u7QqAG83BWgxF5lH3Sy/kKGI05kI3y1BsmFZgVA6qbxS5InQL22kfphQ
/eG2cSuE7apjwzY0JlfbX72m38OQud1JNiBr11FBuhYrQ6Ywi/Y97bdbPBzXTtsKYXhHNJh2rU0+
01FBaJJmTTk6FhY2IKuJWbn4fTHlUDvuv6NhtH9GlfTidNw2JIuXoLYHSKHPaw5O/jLYPsV79OC2
9uV59pemazxx6G4WYZ8Pm0qOQnfrPR4tbrFrXjlzG4Q0BDtv63AZc2+MobtZzIvcz7XU0S31lWs/
YFliIUDHrMd9zHlJoiEdcEzHjYTBD7fTsdLdLQCMeimXId/j8tzNGHpcwQyVuS1uGaQ01cZZs+u8
qdWTv5JzXTRuL7o2FImDEco0u0DuNTcvyTyeomh0Cys2FCnq5I7XxRZhvCEsQ+H4AvnWb04nYmOR
qmaaVe/XKp9DAmzJHjysWjk+59gKSbsp94oEpQIvS7B+4IW/Y5B2KG+kXuz1m9TGI7FonyBBQYZ8
6mkioVg7879kXa2QQ53AuhGNpssaEXeOKYcNUdoho1vUSqicQOY1Kzo8Vh05gLHj4e1PcUVCxrNh
SmMzcxoWeswHsIawv3dP0fmJT0X/FW/X3HwWMRgCW5BFl6w/QfQNKieQ26DDl4Uyf3wXMozlZ7VH
9PAOXW6IqKM5Z7Z0Glqoti5esGdT0oDPl7czeSlUW2Jsd6Qvqx6T5WEpNibe1wQq26e5r7a0rMvV
TxUJmEzf/gOvRA4bJYURYbkNqz/kFRtOwHR/Hddb1f0VHluPWmGDYxw2qMigMBZm9vjdmkjK/4xI
jfKHy2m8iGdt+rOUW7s8DKZX3d1YaEinLVIHR5c/j9qcdrps10ADl523xXiHpuU3cCc73dHUftIt
ZcVnDcnGfG/1gSfyzquWGzXjlXyUWiGx4f1SjHxXOatHkxwnblZ6mPa6UShnCHfEAdlIMCqlN+g2
UDnfw0Pi9ezQQkH9hue8bljUBoIp4gvDW1/lGx3MR69j6liZUrt9Vxv9BdZwSPC1k8rBGKBeeiGC
u5qY1imxozb3bMyWvYMGmM6DrQBbKXYdg6/d6b6jNvvswjGEB8l0lSs8wqZBwd91jLjZpI3s2mdw
2vkTCA62rsB4TTJ3KajT3YT7qI3tonFkKtWvCh2eSKd+GT0wIm8c+esmT21klykmMRdzofJi76KM
oi31wGoGKTaxFjcs8l+E/X/LPGoDvPyuCynE0nBZiET83fb65yyK/h4hHkzXe7n+CZ3R4j0hhTys
K91S3QpzbxKq7zxlqg8imKuLGjxePteG6Yeq8Pm7CjTyY+rhf904iCt+YxN89skQeHqA35RV+3Ps
ujmri3U9OYVDG4QWs0m0FNP3+RzUH/ZAVYdoBrzcbXGrfyHAaNEs4FEEoVn3T1VuD4Nyk7ehNggt
CGaxV1s35mGUHE3cvof6wA+nXdsYNEYgIhxpqXJfcvUIw0vujRbTDZu79jWZVVfsnkRvEZFcN8sT
Zc9FRJyKfmpD0No1loU0icoT5b0wU8Vnwprtk9uhXLz0l3IIw54rcLwlOmjBinpl430GSYkXt8Uv
Z/XL4oWpQBveoomW9LLNeMVBysjhRG+vfjnZV5zc1oeqonUaSVmOOTVo5IJxcH5qNtq/01HUvRNh
IL8gszI3pgauRC0beVWWEBeS0YjCqCNFJo1o041I4HgBFXa7Lmz4lWLcY+M6DHnokXeoS0/juDuV
R9SGXwWV6IeEIjmq2Rx9adFz+LDGw+QWa2z8VRjJqmo7fGYI1JIMVDFAAUm3Xia1SWe7sa3XhcBr
65nIu26Bzi8r+be3TeiK09oILLRJw7oqhES5zn6E5dKk6yBqt8zFBl4tsiw22qL+ikeyHqCAUacg
lnOrh1Bi/O5bmOohym+NzCmp3++YbMfYJ8p1t3Ox0tKdis4sGg8Ccq++DkimdTe7RTMbdlUgJ0pa
cCrksSLTOy2TDM/ro5ud26ircijWBfN7MudBeIC29R9t3zm9YILE5Pfz3iuJVyOOpWPAxQ51V36X
e+L2okZt1JVaJlWYdkDxQqHJucblX3r3HfNzG3YVQACegOB/yOWk23s/JM+8kIvTUwYSw9+PRY9L
kYiA9vkMpYLjBvzVoa654+e07o+y8YYhai99QDJ9A/Xj+16xG4XXFc+3MVciauZuXbchT6oqOC2m
DFKfD+ydk//YqKuaLFBsW/EA47W4I+qSPPRquHETXdu55ZubasGNWC59ToZDF4YRBuyDW4z519a2
ErtQgi6Gx7gn6Nx/7yr9UEMn4sZ1fWVtG3GlqxFaMwlai00Atq+iyMbSMR+14VZVPe8gMEQYB7X6
FzC377r46vQhbbRVCwTk7PUzzCQGEbzKWBgnjucR/+45xbCU/VDXXc451hymosuW8EZ1eCVbsaFW
fPJbv+xj2EiZIFNhjVl/jqYBb920Ly9uR3P5zr8kd8nKIII1gngRRW53JLw5r9Gi3O5OWxgJffRk
SRKIq/TomJGweDDF8ofbvq2Lc6z2fvMp7jbG23fBFt4VTP14e+lrx2655jiVCVSkN5kPqDYfprBX
WYO2zkPIdsfNWw7aSGrA5V0gYVm0fwTwMHxqhsGNpoXaqCu5jVSgTyzB+WzuQjFWQI50tVvEtXFX
3kY89NHKAbxU0amND33lNndLbdCVGUlbkraucsCAaNr1+tPU1m7R1kZdGYjlzJiYGXKiNpNyxc7a
I27Xm424qqe5Cb0RERE9nK8gJnqqx9EtW7HxVrr1GYu2bsh5Z76YjX+Mxvrb20Z+JY7bcKtg5sEk
R3l5IprmNEkGdLqjGydySaZeKelstFUA8ZdWDGKA5gkdsjiogo/Mo82Jx1Ny4FGxQJWdkkyV6tYz
xr+YiNd+0vLZaN5FrRmXeaem7eumF8z2gv2zOZqE1e9F7eHXZ29MBzLtXTqKpP2Y7BTpq2TDH83I
149xP5kM3QRzbr1CnNqu2V6oCKdDWbOPQTN2mWyHPdNJ0j5OmGdP23Ywh1EP/FQPID0fl4XfNVvx
l9SCnOi20tLtirFxPTMtIm+bNuiZxPGHLkm+e4XnNOQIXP3v0Z9HpgwJ7QewZE8ixQySScd+dMwV
bIRZMtSgzY9hY5NGMUl3tqfN6MaVQ22E2ZwAPk0hZZ7HZQn9TF1nG+gZD07eYWPMuqYv/YK1Pfj+
vSPb/CYtEuaGt6c2wkzKmSV+DapdT0CekUT8OQnqf9w2frnTfrnOWeMtmJ+EsE7pqa9xlNxD6sVJ
WYtRGwHG1ShazuE0rCm/l0R88xfulijYCLAN855JYXAkjRdNdy07rmg9uNU2NtNUzSYPikCsBNOU
Lx98KrtHb05uUfFfiXX/YZtiZF66DjJJje91p23ZuvsdYIFhZ1XWspAcSNhH6TJHbsR91EaFEdm3
1Yz3jnyc/bk6GoNBuUh4iEVOFmTjnkzFxECHvkdI8E8BWBVTMkg3WCi1kU/bxuKpECgF57r+TMJF
H1S1J24NLBv2tBUgUIUcMIhr6Rikc0OrtI7cpnuobznWvuOpgUJuJ1doOadF63fQpGYf3M78ckn/
4rVxGIxTJ9CVkER9rdcQqlVT79iVsFlxofRLAuCpZV41c4Gy/nEHp+wNY2Gv3/Q27kkDrOH7VdkD
HFds4YFC1SHDNIHK1Bj7D6Ew+r0se8d0yCbJrVlrthBzMoDl158q8RDG1C0ht3FQLZ67Ad+cII+3
9G0a9PGS0k18fPvrXkrBV3ITGwflDaTfBPOBaNuSuypJDlHDTzTp/vT2W6iAf5GPr/3GJTz9YkF9
HdXBtEOWbJs4XY9LXP/oo75+Jh0GL8lceS/7UsbvS49PYdrOtH2EoCZue2EC9RwWDDsZvKXeMq+o
1u+z9rpbuOGrW7vYzi9bA3WCZyhQZnnt7Vql84DbtCuL4bHuwTmSiUBIsNqHfn0/oE45VWwMHkNG
/K/9VgfvmGq3e7J01ZNkLD4A+OUkRsSoZ1XuiV+CHloRke9siw4d7TBspB1brzZCdaJ7HDYh7mED
gvq7aPG7bEuAxXzboi5x4bWvbcULsHzGZJJagkdtrjDHtPSHArRtjqsHv38wNfpxYPoBbQcPU97T
Xpp01Y51h2fV7SHaXBOQ9Sh96QL1J6gBgF81uBGOrp2LVQX0RWW2mEH5L9iXTHb0Z+GT3S0Lt7Fp
XtKgKSDQFeg0g6n0YZOCte1GxXS5RV75oDY6jc7DSGLZ4+2lbKpsr/w167eAv1874Qh/sUFqXQ/q
vRB6Z7mYOD+Mk3g3b/Utk7m2f8vHwcVVx3gOEJjc48sDB3No1oKUGc6smFupYiPV6jpACi4bkas4
0p+7pX4OyNS7Fdo2LK0FZZOgICrO8RrpAfqWfCknIEmcvNWGpC14CV/7fsHOL5MTTD52nDy7LW25
arWG88gLQZ7QBY9TKDAXKYRBvr29+KuXOxRArZTH3/vF1x40rLpp7cOsHFp6F3tB80UqkIQYFm+P
qwm649u/9qrvQljTCgyF0KzyZzDgF5sRmaLji+6YyzFhbSsubLJqeIOpvtxslcxw8SXZFE1OkQGr
W0U0EAN9vDXQdxQhDT4tCToKnr90N+z+1a8Aui3rXDqBHlA/wrW2XR6LbnzPdX8vA36sMSvnx5Vb
CmpD2LZhTCJawAPasvialMlj0kP+xOHT4k+wDkgUib/sAb+sPf8T0uq+TKKXt5d+NbeClLQ1xDbP
eLKOgEREY0+htV9BROGBAgJ06luT/FGGvP309g9dFvxPhMYP2QkWuKMZXZOLxtdFpKCLpcKT59af
pp0uD/0GNdI+XOWY8oK2wADp+dYgyr9X4ys/bT+HJlHfV7juBbrow/y0Lhv9yKYQBEZz2d9NEzEp
4B9JVvc1eGCjkmR+39Qvcc/qR7GTW0+Er4b4GAN8v2cFSyh4uZuLDFnC/9IVJrXKoSdQA131jTfl
K9/STg1m6BmTpIpqYG/EllE8R+J7lj26kzya26ySg1OegL/Figfl6hXrHiXQNo33xxl/Wlp3wY2/
4kocs/KEt43tyhp2OsAGGY9g+YRsRbxAtXFpIFLUmpPb4pYlRwZ66IlBmQzupPiYqGg7spZ8fnvx
1zHEcWLD1Zs9XlZkp03uaW/JMHcLyFA1z0BkgjIIxXOn78dEdU26s3BLQVk5PpEWQ1xv//y1g7Ny
eh8sEMIMNVQzIv/vpmxP0Oi4EYevLW3dhn2w8SmOoWfXheYD28DzCB5DJ7ZonNrlR3+pkTqlIMuk
8E16vQJnPk2fV3lTN/bfQvOVAGJjxqtl3raCQNFHbrQDP6Uq4k96RWM8bfje7+nSR/J7x1pdZMUC
5dRDHTTFkLU7ne69YQ9P0VSQL+Xcwk/Grjj4ReC/2xDR0QKZeArOQPVtLHzqMqoBWhMr0tDIWxiw
TXWOwYA7PskOUKHSKRPgNqSU7eBQGra9BKAyYGkSbjwl+1cX4+M2WDMo4mivgrjCMZus2+Tn0BDH
pa0bdEAdMHW1V+XAg+6HaVLNI6iMnVAUMbfRmlwvirAOUmlV0gfP0xpN37qWtY7xxkpgFn/wR2K2
Jo9n88KbHgOJaxe6pBZwHCuSizKIKog81bmqs3rFA08U+bdau9c83jp0tiXh0kAoLjeLvx1X358x
D1PeCJSvL87txIV749CqEA+ckRA/NshbF3jZSd0M0YrwEFhaDcfcRh6SwUtjXp4nSl3yRDjnJU39
JVKZJdzXWkK9aWvEQ4FLCpq8rs5pRe/IT8a9Wbs6L9hQZsnkZUwti5OlcBtqz8AAsZYmqfO51H9r
v5nToAzmo9OJ26BkVEqRxudEHRbFn0ounmWiProtbR142/Z+H4crlu76IUsCyQ864G5xxQYlc8Aa
oMwak6ekEUO2itOw6sntwO3yMRgiv8HwFHma8eieeaSo03AYNjcb59aNWTHarsiRsPNu8h4jeNFL
Y+bJ6bLnNigZY29BEc1rBU3P9lgNh0Q7wUkRa61o2O4BbstqrPKQq5OSy/0WLt/cLMWKhaFQAQga
lwrj/Bs7hPG04bGdr055Ld75fnd8KdQuqIeNt/uo09CDrNdYh06o6ZjbwOxwH6Hd2eFzmmqhj0vY
0Iz7ceGUFnIbk92MACI0c0OeRlEXJ3DibgeDKsrp2G1Udskuog0TK57acngmvXk/q9jRym1MdrXj
4QbQRvhQ2+Nu69CwI8PoZuQ2Jns1ux/jnbXKSezfR54s74c1qe7dTsXyTz6UuOnroc7ZtnfHhtY8
i/rt1mjQldvTBmUngQDB3oLV9XLekr+n4qfbri3vBOFwXY0e0omghBZCbJ7U/3F2Jk1yq0oU/kWK
EAiQtFVV9eSSZ/tee0P4ekBISELz8Ovfqbdy4y5XBBsvsZoiE0i+PEffevq8cjNK3CKUneOaCBLg
eFgN7B1Hw3BW0VQdu7ZKXi2z+KWqpsk7Wcyvg2maD9PcebESiC4ndkfsdEWxqQIWDzC9kNs+n9Ta
lEevSXPrE5u4mLsNQr3mmLSh2KqsmpRf1nF57YDgV4aXE6CwUNtDFOxPaxR6OVyJxOW1RaPMogKm
Xie9Plo2HZifZDuGdo4y6bTE8DwkGFqKEnYD+5eo6G48FlxZ/C6sHXZoIwoqjF314pzq7lfbgH7x
+y2dsJ0WUVRok1bwE1M6a8K1fFhwKvO6CiQurl0udbBWrMfo4zJnJBWnRk6b56c7sVtVwig6Nep1
XQ5hVpSBOEwjFFv9JsbZXKG/DXnPFROz9/Vn6Kt9SsfCqwkEi8UJTwWHqI4ZgyNeS+YHJptPBYuN
XyJ2ge2ENP1ShzNWC43gph08Lbr2oSoFzhLOkQAHJGrDBNvqCmcuGe40WxI/NxOM7hx8uWo6AQkR
9ToONn6wS4RDZNHzG0nrUrb5syaSuCKZECepgDKlQV4GRGZwx4bPY2LW4w6S03PmnYoReI50qQgN
8hGKZdlcKbTLw6zSaz1yJ1CToE3FaIx63c68OeyR/jCQ7j+/saPnvyudCKzaDU3zAgeZrZwfEpL6
BakrlFlFypYtnObzGN0PrxuSTg9jvDC/ypGrk1nrZF6qYktzuAGZQ92T+NjJze/Gzp0ojUcN95Jt
gqE8bEelXl/1cXNjVi67wguL0SW2a1qB2bZLkMOrq7ljQ7s8ljIaH2cx8n9RqSrvvH5YF7NDT3wt
1dynYCnUMVi3DWCa8DLBEYlLhm96iZMd17wcMmvTUwmFvoelLf0u2C4cnqg0qQOLQ7bc6vA0dugn
mJvglsHW/+G2l34AZ7ue9lhpMyFUUeAtj3jBap+qDY56SzV/W5ce6Seka442Jp0tcnobs/6NaUJ5
3NKLTH2q3heLEPcrrMsOcCAPYcm3f2gjbg5dx8P7yRT/mMmoD1x3D2Ts3wwliLqQp23G47k4E1KX
hzD2MpnFD+HknWXdFN5RdpkX+IPo2kHlWnQfvVaQS6QLeBEmCQmSfNO0OxayeCtWc6sV+JK7XvoV
nLyzl6bR67ThJsXqc7ICF26wPG/E2LXBneNB28DIoQyjNJc2Po8seds1u19mcCVAxyYoglqUaW76
aBkys4aBPVg21KVfsncx7TRdyr6gJM3R7TYelin9CnTJL9m7kHZEpp5M8QyzXRUqcRxnvegDaYL4
xgn+supe+FFdThseZ3gsXJCTq0r1BwlO7WHhU3kio9r9koNLa9NipbofRZr3IsxN1zTZkNSelwSX
1t643rfZTDIHOyfqDCwBSLU1tYr5FSdcTdAytUB/5Jrm+yg6MPimuWuC5pbv8ZVl7zYPxFROhqGt
IVfT+r4Pwn83xj0/3AnXZZ+RI3eLiKLbsW5OoS089ynnsA3HKNpGtkVAMXbH8WDx2nJy64H2ioN8
4iLbkQHjOZclftF5Ko+rnpK7ge7DoZarfaJtUR2xR5pveCqC77rphXxcYhucujg196XBfjlDVvnG
0n1Z40QkLs4tBYknYSOZxzYcnmxSNU/pgmJbpvdQnerEMNjgQfHvc7/0sj4QoM1zxpcZpCIlQj/h
vU4fqyjupmwi5fZUq328uzzB6iwsdHVPKrTD/z33X4lkF5LFJZlMRd8leTNGzUnSMTrvzSo+QjMq
9tteXFS2ZhAgEEuU5Fqx74rab10nvKQ9BLw1np9qZVmj4aevsXUVLYNJSM+zeRV+Z31XSnVYd/AE
Q5XkqqWf+EDtYQrtl7/P+5UQdkFVwCgjuoySOE/6QZwKs99z1g9Hr8Fd3H8FIBypKUnzkAWv0mG6
J9y89xvaucDhyBbELMZps9vpp6YfIdAz915G3Igb58RW1IiE3QxpHk3sfWWXxxrB6vfdl/X/2xPX
LCLas3ZEypTJW1nTb3NKfWQr8dWXn/i3oUVJh2ggGHqg21Mpk19BGXsO7WTjdSw4kFqETsSb6sDj
EY0bIIT9poQ+/+5Cd0M7myTJU7FURzlNj3ztqhs58Mr6drF+Fsl6bVFGz9dENVlY1TtYw9hvEbog
dgoZzCjcbJKTXU73Epz/sefsw9+n5bLYXjjbuDqhDHZYK56gE9w3xXy/1GWYsVjuR7PsyDAlSW/c
ay8R89L/4/y2aMihdGBTgtP8hFLCAtXBAoIBxB6FCKuHMJ2bQ1RAhOPvf9aVH8QFsWB71u1bZeO8
s+HXtIEtFCF+FUCXvEqAMtIi6OO8wYNjxsX0ZufVW7/Pdi7oIFjRxAj1nbzn6wc7qG9QEPY76rhA
loiLUaiSYl8aWgnvvUJ/guavl8SnSFw0W1CW7itslfJkk/MR/P0/HY+JXzZzgay9nKmVEoNX3Z5k
55QBJvv7fF82zhdWpUtkLxEraAEJ4bwrI/YqKln5pMtyvo+gfpqZqNN3FZmCuyZU9ka8vRwHsQsf
wCKiWJOli3PdcNQxO53pWv2K1yiP8XJzpGb++Pc/7UoEuDy40WmCeyjsrTaYjL62wUAOJoj9KDXo
kT7PptGl7bYQc5zDnzY6rt2loWwN/PYBF/baq24CwlUKVNiMOSqYUJ2G+VYr07V5cfaBsi36XsRW
5AApzmat7pte/vCbcufMz3UxV+g9FHmU6PS4l+nb9iKk7Te4kxqqaeh2NgmOygKyNW6IxQfwN+rG
g8yVp73YhXl4OFE6Vi2WS8rCNmtgb/dPkfLodboOX1rSbae22scTgmXKunUeX+Gw5QVXi9gFk6ck
HFbQ1TxnJlDHsYmqO0YN89qbY1f8cppbqrY95jnZZIRNP2Rv9rCNbl0pXt5AYxfKMbToodYbizzt
C35ONlEe0a6LG4vsw/Xdjqciv/Ni7GphFqHcKU9CngvChvdcDOth5cbe2KBfjovYRRa1ImFdlkzk
vEiTU48WkjX0uwyjNfx5tgBcQLZ5H3k+N/2TstEPNbGPPmERu8SiCbXqyEh5Hg7bdOJ0ix4Hvtij
3+hu0GHJT2G5XaZ8nQ4tq9mRQyTZa3CXWZyDSHRVzTAry1JlqOwFj1Ede3kzitjluVTf2H4mWC0x
aaFyXK3kHgXo736f7tyL9KwZDcoUySiAhHRLc7z6eWlF4MOda9GU7kZVBRLdIKows/t0B1NCvywa
u0QXrHALO7c7z9UQhEdpJHoAIKbtt1xcoot3a7tpsWLOF/0rnsVysGrz8iHGvDgn6FZWIUo3Ndai
acrhEI6gRIVk3Eu7CuM7QQqjkxTJ0WDe5+19iPpdNjLmdz6EgOTzDLA1c9+SquG5DgP5OPb2Byza
Rr8M73Jdaud4eQIun6fjNjzKOWnvdI8WI6+17nJdMa30SCWluEuTryEj57Ubvvx96Mt1/M/jZ/wH
1DWMwpJkpzmrKvquWcPm0fayf1BrVfqldRftwhFh6aCUzfAuZ4NDXcYZlPiF1y0LzcvPf1UWViHh
dcDyiPAuU7y942V0q+v6yobksl1Rvyd1uHQYXC9jlm70STS71z0rduU2A4q6S8CLy1oPIeCwoN4O
2WO/EgkOwM+nBfyVJGgQ5nmRxPdtbQ4gUj0/3AnSiXMsGdHyHOpDP/uy/FJR/uHvi/HafDshKgtF
ot7gq6MqebOv5f1MbsnyXxva2UbHXRaNLTTNI9Py47p0NuvawI8jiF14y8hiiUtmaQ7pui9EB8ch
ZL+85sRlt2AVznmnoVU0pRAqSVNoJrWK7X7bhQtvzTPdQQC3LB9J80/KDVY5IDev+0Ls4lt2qjif
cb3N8RywZlWpVKYT5hn5LsDFk9EuPJhZjmZgm0GJ+L99rf/1m/TLKvqtwrh3seqHdGF5W8e/aB/+
Sjr+yW9oJzJ73SapngXJbQ9x1qwImfncsGT2qjHGf/ADYd/OKuxoPqiWZ6wNX1Xp6BeerpJnTxPR
41xEsYOGR9FU4cEUhR8zF7v+ye246FCqJsq5ND8YnlyM8YwgJ/TVPLSEQV8+D3f2lvTjq5TA8dDr
13S5MDovpVTdQvKR7cspng3quiqRfvu+i4Y1XarTjfUkr4w5sK3+VJb2xoPylXzocmEtgIMqIh2G
Zvxnqor3dcvu/ObE2ZIbioc+wPk0F9BGOCAb/rSTX+Uz/kPMs+9nHS0bzUk5hqe6Te5m+Jx5lVVj
lwaDP4Iq4UUT5UXTfIr2WkH+aPzHb1KcsLdRL4J5RB9lO6wmW3vx1qIMffAb3NmSt3ZN4NptaB63
ovkvqsLigyLFT7/BnU354ve2le1E8z7Y1odoqd614+r3ahG7OJiUUNNTMyH51gXbXTR0wTFZ/PpP
YhcIYxGsB0t0tOejbT7OcQfFo9FLfk7gBe75DlFYXaPGMpJ8VlV/UBDdzHYCNMNrzl2lTbXLuhwt
LrWman+takEEwX/Db+zLTeC3vW0e01rsJQ1zXdb8Pg7q8RAl6HDzG93ZOdUAs6aC2DCv9wa2IfQc
sPI/v6GdECpgx2ZpY0Jkwz0vePJ5rhevJo6YOQG09LTrVi73vFohD3xApyz7NE6r/Pj3L79yyXLR
pnpkkHpfwjCflrGoj3HZtyhhyij4qmAtc6OWc0XhIHb5JoCys2l2FeZRrbk8sMia9yasobG5t+aQ
7JPNVtZsSxbzhFBILECWcw2QRvdAbd+5LYrT3//cK3uLq5UW1pVNO1bveQLd1fskEF+6KZlvJOkr
c+mSVu3OimhK5Zbbslu7w9BPcQXzT5JAjUQmzeq3ibnAlV0jEQ9huufN1qz3W7eIQ+197HZZq8bK
0Q4D1lu9Lb9SECgHVt2y0rlssy/c6F3UqpnTdItXsudxCoyfldR8gQUVPW1hzZ+mvi25X6i7yFWI
+VCaxjuqZHz7EmveH0hKya3ngMv+8tLf4WQSu8+dTkq952mUzic0sJQ/dZeI7wEovkeYVRX42cOu
P7XzTo6CQ42GxSSANNpeernvijhyMo6ifTHMBslsZz9ipOKsD7VnbcGliBVZxxaPJ2FO1pYfakji
R7rqb6ze/9NEL02es2kvAYktmnX3fBtC9bAbCGCsXPPzWGztUZaJvucWjYHLWjcHyXaSmbRsDhVp
oVcGT4pMDLCD6tEFXmRJH0SnbTN4Sy1mSFKxYtvuSxtG9VE2fX30yxluBp7rlg6mWnM4102nIcW7
9h5unsd0F46w2opLFzpGb1SR4WV+vsPVafH8dueCEQZ9LcPVrBeKBv2cm8mKRHlu1y7MZSgw5GFP
lnyp8DLVmCUjq/asFrsQH4hb+L1tyEMBgR6zLB9a/OOXHlwmL932sdBpu+cz2752RhvwpNyvBuXy
Vg0TyaJIs+cQGPs2v92r8rvfMnSOdSOaTWBBOCAxN3UHAVG42MOnCdKfnkvFuRuZcDfo6C72nNE6
eZUs1h5YP90S8L6kxhei3pVXneTcWCvtngs20gwifs1pg8GX5w96+V9/OzjCd5C2XYfRoesqM1F0
YTbzyu8E5nKFAfoAtsKILe/gd/yxHMj2VgxD4PfpLljYwhugpkGy5U3RmpPZ0I+astGvZy520cKg
NKxtSDfncPX4j5K+PLaaeKlUithFr1RVAqPrVvRN1HN5GBYj78Etqhsbxcv0SeyyVzjRRLQpxjUn
oorvVljJmmOqw/hsKl5+4xcz1zVWIAnScfT9i5xdVSbRYmemp3wtkGy6Hr3e4eZXMXGhKxQzdMcG
NeVgFaZHGRFyx9Eo7HewdbmriC1GwHh3zGlPoLip4/ie4I3ac3RnG1ks2YBviCGvGvZgxg/A473A
q9gFr4YopePesiEfKvkj1L80FAL9Isulrli9xrPEzSxv+H4HGbk+G5fwl1cydqGrYN7RbULHAVTt
q7habQb4St/47ktCfyFVutjV1vQlR4vekKe27++43cYTgI/oIYLO+VMzS/otVvOtrvUrefkPEGom
uBQX+ENgiU4yXqfzu3UYyq9+0+TkZZOOdt3HqEdPzrQ/gm+fs3Gu/WAlCNY/z/qbaBX6sOo+h2D6
z0WGOUe/tN+H0+dDR01FhjZmXY5umc88WL/qNPDcrFxJo7GaU5gVYck3w9DmJRX2eEk7fqHqajG2
PIhkEMx9Dqvvw8zDMEtX7SdXATD9+bQ0ZTHB+hCfjlxWvop3oCQmsF767gI45/PRo6EKVjUuEIwr
9/K4hRMaIdbxnc8vChXP54MDloMRHCTkc1uNdwGc8zLoePr1ngmXoopx1RfDLLocPrTBw1Cm9f1m
Br8YFS5EFQVESQH7+bxp6Ac0IRzqdf3291m5UpkRLja1os0JP2XX5REdxINc44dumbF1tAcZtW8D
wk99Gn8RaimezKjKV6wB/LSt9a13hJd3eeGCVVuxouSzrF2eELNZtLQYdj90Cf3eFMV6hkCtItli
ouWb7orScyk4wQ2dbrbtSWrzhgzDuW17e2oa1n/8+5S+nFEhPvl8oU2YtyrBUTeHqaQ5zsH4jzV+
dwDIoT0fO1ymkgxmtPnQfF5R4MjaoVlubDtXvtsFruKWw6OjYW0OHdRjT0Z0Rtyq+1wb2gnsDQ5+
0LOoMCVL8uGO4B+vqU6cmO5tnGylWTAuGn4gtl9lLGB+zapQbXg+1zYagpSL1eZIc91dDLXSU0SY
PPh9+qWG+PuNhbfy/4fzfIolyayqsx49pp6DX36H3weHxtpkAtLmy6FqwjgbtsZv8xIuZwVWYcT5
JGrzvgibs+j6+Uxbvz5btM88/+6adkORaF7ngyaP+zx+qtf5Rgn62hJ0opLCwaWEC0KTlyL5ijY0
lXWLfu/3WzpRWYlaggbZ2pwl9OMcrOeS4wzuNbbLV8GqmoYa73J5wERpstqW6gwhAe2XCl3GKl0n
FhoqTJ6sU3fQ8MQ6wGjdc1t08aoiaTfZ0LTJWSq/BVru2TQOfrHv0lW0pIUukshgrQzktEfBcKyI
9iriCJeuauXI0PR4mfU+fMAV5XMP99G//6CXAP/zdI/nuedrXEdMwwNpMzk6HcS/bRLwI9/xTjBI
Kbwe0FEcfv5fQN9ni6RskclZ8LGPYccRpYHXfU3ETogGcUTLVewmZ+ucHIO4V0BEGz9JQZQUnn95
WIuJKKKaPGnm7RDX3dMOffoboXRt5p0w5WMh1iZobQ4ph+HdyOhyjGXSvTIS1L7Xj+vCVhcRevQU
6janO8JpH8byILq2OOk13L2QReFCV1bN+5KMJWJKtPm8jQ+wtrlRcbmSI13iqmjDHTfkqs5XWut8
a2d5KtdovTE310Z39tOyGlf4Pg82ryFGXFmZwhlt+ew3785umugIGkJBW+dFWO+PauHJ2dpVHvu6
v/Uo8vKtXAgnbheIgIQzl3VOAht+CJbF6CyqluGVLhPwxkEpTltBxY0scWWyXImPobRD30FQLt+a
7Y3Q/8Fn2m8jdAU+oMoAPz3Yp+f9zj+nQfsuqiK/oV31r7BXFGxa0uZDPJjT2J/3jvopugsX8ApM
ajbUpXHuaNs4q8v5icD1zXNpOmln1OHcpUtU52NbQAEimKtMdV72oQL9ms9zGsT6INEFKZick19b
Atpw1sKveAy7v+djV/1sB7pom1ebRHkrpdXjMM23bD4vkfnCVuUyXiONo0EHnclHIDDJE6O8KA+g
JpcGLidc/TTc+mlkCJf56gGqzZttDERww/t4nD/YWX76e264EkquENgyJLSK2qXJq7r6hmravzaA
BNDfx76ypbjMV7sAkLYtDiFFWpjuYAQ8RatBoT2yhCqm32neZb/qyVSSEJzR1mGZD4nZX4+RvKWM
dG12nLMCTiJog9moyUnE0gMRU32ySS9uzM+VpOmqgTEd8LQeB+znade9WhYJq8S4rZPLa3w5HwiN
7f1WG3IjAV37OZw45kMbLns3N3h7Iy1MDxYKTA5NjMR42W8K4UJhTHFi0KOKLTKosoTCu4Jy5adL
IFworB3kME0Sgy8tY+eaTPedKG/pxFyZG5e+bZYhXUf4PuYV1FxOadH9gPetfqooNTd+7CtLyeXO
6jSO6mUgdW7ochgk3AfYWn/8e6BdG9s5PIzpsumgHkw+C/WzCOynIehuHKiurFHXKHnqgmFX21Ln
HV/G9wKY5T8duj0V/H95n7W6a16HLPFjiYWLc831LHs8nONn4Jrci7XTx1Sywi9VuDTXnDS7QMEd
qaIcfmo6PBCoRPttki7DNYu1tPtmDSrWRXNci+iNqMbm5PX7uujU2hh0zVX4cBPT5JgKG58qqK14
VfOFS0xNGoYkNJ1MztfydYQ7S5b24ze/L78sq99qLVPBSAGIxeTtKh7bQRSZSpXnfcgFpnSzh3Er
bZUvDF5x4fJUj9M7v+++5Infv3ubShxNSJk3XQFJs65dMzKMd36DX8L4t8EDmrKpipcyh6VPfQDt
ExwU2f2uoC76hHLcOk470XnfyM8V7om7GW8MfSUXuORTMEptB7Qn5mJcQ1SjtZWPzPbj0xK25K0K
AvKzlqb64jdLznaVohu7gRmazttkSh8oXEsOqGfKG/F6JeG7AE0xKCN4tet8gtPd12Ub+ztFyfY0
FkFzI3VeycouR8NluSm9jjpvtER7DtxiD6Yj7Og1PS5JM0qTQNlWYXS+Pc7tWpzWTgz3foM7YQsD
+dUOtVDo6ZjfWD49yGH3M/sRrnQREesomYlUXoJ4PBgloizQzA/AFi5JU6FztpnjTeVLOv1bFfVd
Hxcf/CbFCdt4MlNMQf6B7eaf5NC/rqPmX7+hnXOmZMqOiTYYekkeJtP+Q03w3W9o+jzZ9GKH/bfq
VK6nAfo8bMcVTvjheeIPPC9aOyvbIDjHZjgu9fA4E/uP33c7F0MaLCFqaBhaEvqJ7sJmZQBLNK/B
XTavw149i1KrPEDJ7rQCSIbkAux//UZ3HnTwvjy1mqbBmYfNW83WXE5eTvEC6njPf03VoDtMrTQ4
J9rGb8atjd+oSfptei4ORadF1aMtVD610fwmKdhy6tKE+dVdXR5qC+KFbC1X4KHIpftcQyc2JDfO
GZe//4XLuItDFRrxU0f4dD3poMjSgHVvOHScG8j90/F+wov2kaTBrZvtlXdZ1w0Q6OWckGkJzlUX
aH5Yg1YfWyXGX4kZxR2Kbc3dZrvgsDNe3PstKieOSQDbOh3r4LztU/srSILxiAuF9Oo+hKDV83VF
1pmodZjwBxH7bSjU2xgiZ34f7gRyIVteQzoYe4n4BXn99qgppzc2wSu/g8tHsWjAUaQJVN7A3iCv
hbV3OxmrJ2PwGmSiFA7faOt/wlutZ4HZxaaEnOAMOg7BuVmxipNyQH+s9WvqFS43VbB0xupFbY2s
9gSJzre2VzfOblcOIy42JdMxKsEhpudp3j7VS/l6Lze/c44LSRXzooMGLQs5k1uc2WX7Z5Tcb/G4
WlHhskFarsGey8LtKYrFrzrt/XBG4QJSlMLWW0B96jw1w6PZZJ1RQkK/Hcb1rZ0YtJC5WuS5qupH
M7AvG/pXvQLKJaSGIo7GWUXBGczkD2IXe0/J6KcUIlxACnZyddfva3oew/pXQcAL96ineW2M3AWk
mMHaprLHFmAhy5CY+WscTn5vwfwPPiq1ne6XJj1v5fYFRjPvZrt4Hc+4S0excdRyDbk86x0yoXs0
f9t6rm6k3v+X+/7cu7iLR5mOM6GwkZwhttPkG4nHu3lMpteqnMLpSeMScd+hZT6TTSzvY8WDt0hx
zeMGa0p4Q/bT8i9JR/WWEpgYZRA0YodxHdMks3M1/mBog/kYt1H1vRQ7UxktKvFuKptYZU0tUMdR
aTT90uAD/41CBrYp6CoD0nGhJ6MScxiTcPpWJHa/wwMDmoKXun5TFASuu2s5LjBmxUE4s0E6TlmB
JZO3gu2HLaD0IFTSQE/JhEvGigKP80sfvwJ4UX5Zk6CAPGcy8zs4I1dnVQfmPoCY7qNYFotPWlI/
aI67cJhlBXwhokie4Tqks70c8JTv5+zIXThs4wM4/T6VZw4Tl3YRbTZRJJG/B/nLrwvcJb9s3BTV
dPlwi573Xz0ue4+wJf2p41q9VrQdH/7+37y8LXBXXWtYbc87JuSZdOG9TMyHBUf6G3/CtbGdM4UW
BvI3MGg/yxDvOoHZTpx1fqYx3GW9TJ2IHciEPIspOmvJP0Gf0Ougyl3US86oz5h0SM6GJDKLgg8B
Ibda714uO0C7+/k5K2njNkTwpGdZoQV+jDZ1Xw8TOTTD7mdwzF3sS9TzMNVdIc+jGJpMsC0v4X/r
95u62NeyA86tApGcUZR5JHtJDu1MSr/twRXYojM46Ljak/PI5+3I0Dl46Kq28yqionHk+dSrVo9B
Ab32czfIH7ol3+H0+v7vUfTy7YO72BffRwhUhaM8FzOrj1rR+RRH8NcuE1j3pE2wP+4Qz7/xn10J
KxcDMyjLrFBLl+fVlhRFuOYtr2OvUjC6iZ/PEZrLWV9oZJ1tTIdDl64ntcR+yCDUBp8PPnM2JA0f
8OEyNHc2tK/VIP3U9rhLgqE1hcKIGb/u3CQMUgRJeeKiTo5//4GvzLkLgvF6FVANwKloGIQ8BKQr
s3Sn1i+oXBBssDFsH2OenpnFsx88QOZsZ+Unv0933oZUSfTF/jo9i2aCDUv4QzPplyhdDmwq1r7a
aswK1Iwfku6hjTuv2wp3MTCr4B4X7CQ9w+gpR4stBD14/85vQqLnyzAO+mZiy+WrBRqsQ1kd4iTw
awFAm9XzwZOK7E1X7um5he9MYYM1Y/A08FwnTnRi2alINiw9r236uqmn/liEpfZc4k506i0aoCmg
4vOqm/umjOZDmRSeoe+SX0NSFqbSSpz1ql9FtXxMVs9jv0t8rYUWreCFOEeL6rOGLPe0T796LRUX
+bKkIHA2KMW5Gj6PrHlTtbNfEncVtmroaIdxqcXZaER7SsVjyJq3fl99OXv89rxUIzORZLMwRxyD
czB/jar9g9/Il/T428irJHUTkstcByI8k6AMHtYe5Ta/0Z3ANDW8y/qtFmfU8jiEAZb1UCXkxkH3
/6XdF25ZLiI11WaF1QPQN4gVI9y3ZgoPaynUI2xccHzn6Y80iItsS1b+KuS1+IZYrh+2AbmnkF2k
M1WFy0lEI8czY4DmAoUN7c1qaUHwRm3kYSs74pdYXTAkgoCnWFLDzyvJLot68Hp45NxJIEJNLS8N
xg2FWKBj0oZZU964xl7ZIl0ZMEkHXPBoFCMOq1fotYwyGsd+7uXcpcQW26S8IJs4o9zxXYT1lwnR
6LXqXEisgVW5IDTl560Jl6MO++Uu4vutAuWVWXEhsaoo24Eoxc/dzD7wypYZoB+vOhB3qbA1JTDr
wQvYWdfpAefL7+m6+xU8XCosmGChzQPGzykuz5ChmVGtqRLPTdLlwtJU4WQ2QNQCcno/5wSabizy
8/rlLg62mwp64zMgP81sAMGcroVqxE3K40pDGOdujqJR35oZq+UCIWXzxYgiFrAtygj2t0Ojkuit
krT/GEoYph7kmPY6g69Vet9s43IgY7d5Lltnu5ZDN4dBKunFKO51sNszOqu8Ovq5C1ppjfJCv03s
PBTRubbtmUjlObR7/dXbJBqbROdwBusWwPA5GstbON2VWGPO2xhymg6nJqJnq6djJMw92eeDV5Jw
Zb1Gy+0AOJKe8ZB60rx4Vaz8xtBXKgJ/sMxM40EhxUyL1jawSd1+RQPvjntFjd/F12WaO6obM7KA
nnGQftzJ8OQdbS4d1pZLGUIki57HGnMiwnfWpJ5LxTlJExwE0nXeyDlK5JTFgX5FduWX3lwQLOTa
WkvIhvTWlce0mOIMCjaN10sdd1GwILIU7UhFeLYr/bH1Hd5F9I0Pv7JYXBCMTjHb4mnfz7pIt1e2
vizycS6zOWWepzCXBuNm3YvJ0v3ciq7OUim/2DK9dY++UtV05bP6vm+0Srodr2d2/tgwVb4zS1d8
4atWD6wr+/9xdh7NceNaFP5FrAIBMG3ZQVKzbdnjPBuWxx6TIBGYwPTr3+lZ2XiWuwqbWbhGEIV4
cfHdczxvBS4atiP5yLNoW/EYkL1DfSVY0ckv0HHVs0qqwEMu0XJNZ7k9BpUxh8QmfnUgkWtYSDI8
YoQGrWcsOU7p2J+lINxvZrps2JRsewtVVfSKVUseTNlzj3TenfD9pbnpLNhd2nbYcYm8Cmw2BxVq
+TiKtHqY65be2Stf2OGZE7+idt9mqUblc2XAskDY6zAYeu92/dL3OydqQAJJu40s12RL4LodduoK
VRXxPJe884u/XSKsrNseabFxubK67x/HADLWDTLZR69DyiXCIC5jIJGN3mHAEXJJ6ReWWL9Ykzpn
ay9NA6svuaJopYGoQZbkA2yb7sycF4bVJcIaavsBtj3rlURmPjM44DwQhbplv265jfdPl1ZFsjDt
2nS+xqk+DmJ4XvR4Zzt+6cNv//5T03PPsrJTdr7qYHuTyjo90MqOfpPdFWNEum6ceEeGq5yCo9Xf
4Avj9ageUWelUh7Fs9zX8cqzEG6f2pyWufV7QI5cJGzu+bTSLRiuPDDVgVfp26Cp/axuI9eDs0+4
ShtixmudfWiJsrj2tJ797TJhQTYTFDCgbcvNF1GNf6G61W9luhpZsu3aXtbNCK4jEDnkPHs2Sb/F
4xJhtWJIf0XViBsm6IiakkMQ96nfgeESYduqVTXMtw+v5/3QmfIST4yevBamC4StrYEuCFx9rjAZ
e9WS5OuWNe/8mnYW5t5DLnVFud21hLxL3rDpjcg8z3+X/bK9xTGaquFqFfm3nOP3RC5eyHPkimAh
czy0y4Smy1G+LrcHMo1+10WX77JRWXcZbKKvdWiro+xEeIBnw73H6hf2wf+MwX7aByVMlfsOVqrX
Ea9gr5gO4/Mthe+3EbqQF5J0RkZV0F23bH1Pdfiq7tr3XvPEpbk4aWCxYaruGm/xfpaKfA/2xK+Y
JXJprn3v+rZBFeB1qtZ/KMAUO90Ntl7ocRfnSsos0/smzHVNllfx0B22ZfVLers4VxPVLXT3V321
sDgssjibn0io/AQgIxfo6sB7WA5m6YrQVhxQfXjkK4z6/IaT/XoeMylESJGov2ooI586buwpSfvQ
L6/uIl3lIuHQsNL+um3ZUxRd2RzfCVFuUdRvctMu0aVnThu8YehrVrbBdOpnA7JnJNZ8S2Bs+zac
6/QxWeTeea4oJ9RN2gyWnuGEfuIxOZWJzQ7tOHz1GQTuQl40UtDxjRN5TYbgW68Tlad9qbzODO5C
XiXqRsM9yNS1GsyHEAbFIgu9gjnuQl5xRfZeTEZdg8SyRztGR1numVfkz13GK9pERstpUtcxApM8
BSgSTgkyhn5d7oS42B/TzthGXSNFuqOZB1RfQp7fs/XbHvTT7j6vXa2gqa2ve5V8VWa7lhZqgX/+
8v+i2f+f+tzlnMAfpRmKUPUVvWMf47Krdd7rYTtartRrKHuJc9SH+5thSeyrqRm3kwpN+BTpoMHe
l0zwAxNSHW+bYZYvXJbjAVKMfVE2dg5P0QDqi/ZqQ29DjfogOcIB01TzKzjO+uH+3GWoiIVhUy+w
etmWfJ95+NDbzSvXgHD8166vadJsIdzbrmNf5qaDuWZkuV8anrsIleL72ocN8kiSlnDg6p/L1tOf
nLsMlWDpzLCXbcVs1KOED+6PejH19z9Pmt8fftyFqLK9XWYbNnsRiPm7GrPjQjM/FoO79JTlZZ+K
rd2LmjDIToUjNK1QneRnOcldEQiztumaijIuACG8Bke55I1pPvp1yy3p9tM6JWYFgL2pvYBAfX9Y
UXX5MCbcTxaOu3BWvJRBmpXTViR2pUXJVZND0cN6AR/chbOQRE7TTkVRsVq9P4WsEQcp9s0rLuAu
n9VkJR6tqzYpgmh+nyCpk9dZGfhtjy6PlcCcqKujKobUCYvyBZFk3lSRn+4cd4msSeFFso/tVoAn
78/LWLfnpfTzbeUukTVEEFkbk5AVS5R8qbQ487HzK4jmLpDVEIutPGpZYSDTumUfdGn8zlIXxsIz
QBrHOqUFy7D2k3pgB6SVvS5K3GWxZjYiwIBhYBE0tigtPLZJ4lkUwF1VrkbHpcZ1nRaonN2OY5bw
Y8P8UnTcpbHSNMlM3Y+02PtwOKwGGYYSorh3DuoX9lyXyEo16rjDuVwLw2v5WdF0GR/rndTEK9PA
XTwjQD0YNDYkK5IatW2pyBVp/UBk7qIJdWIC3AV2dHvcDXm4QAnxJqTpteu6aAIM4GS86W4tyDKv
uanH5DjggPLbXFyxsnWmcHqAJVfRhpXIIZl5kek9avWlIXXSgNUCS5FdBtjMjejypRsfezJ/8OoV
V6osmzfOII9Ii57V/KwDFAHMGZIOfq0795d0YS2086a1aKaNHlo6PZXB6Echc5dV02KPd1sltIgP
cmNdHleD70RMfz2hlWVJtJcZLaqVP0IvC3aZ6t7zywuj6bJq2dYnadvHcSFt9n6ZyjNK+u4Jt73U
thNZzKpL2kovSRHW7A0qit9FW+J38LtmkB3Tcmh0thZDUMnqMDT0JvEfbfDj8JorrjJZHG5hOMA4
qoDMEfzEok+NlZ+8mnbRISJ1FYsSBxHSMTAnmUwMN8tY+F11XXQISpxA1uAQV0QUl6AKz0ZvxLra
R79vv6UifgoWm44ypg0iORMMY5506RnizH/5te1Ml0pCLT0YLS3sOhfhtDxu++6327roUL9H8ZZt
My0gKLqeA27xhJkuxC+RyV16KJtWQLAh+rzbAHiYkjXv04QFnn3Ofu3zfs8g4h3rtZBTws4pQt5T
q1bpt5JcaDAchYK8UL8VUx3yHO/sS64Jarn8xtS5iUJSsYEZrFgLFS8NUA86PGo8DvjljFzhqIkn
k1xqwwpC6td2mS/bnHh+uYszZQMxdIuDpYhmkl2yepsf43DlXil77gpHqRkORfCbW4pmh0vX1Nby
Q8KH6OjV6y7SFGa8Qy6pYTgw0mNckhNcwbxKPbiLNI1LIrgY1VY0XdznAfI6B5gf+dmqc5dqwq0l
7scNH54NPX3K0k2dSihF+C0kl2hifZQ1FUenk6gVT6GwQ1Gq/Z4k4S1r9puUlAs1JfNSM4kbHDaB
ajqHJGHfZRard2yzw50/4LYT/u5XOKEXmQYZQFI8LIZEp89VKoajjIf4tKo0wBnC/OBW7oJOWQ+z
8n5JwiIx9Ree9G/KkvlFeC7lJIM5GHvNQ6BwLXlmKdN5NcWxX+LLBZ1mynGtE7fWl+QtyQKV24H8
47WoXMJpEFEHgatlLeBa2n5Qsl6el4RBZ/zPzae/H1uXcUo2SxKw0Euhgm5714Uwtclh7NydZEuD
487U8EYMFeofVF2rj3/+nbdT+zfz6f/kL1YcVRDusoWRYfSwBbi6iiA4E0Bun+Dou72Zwh6Z0D//
sheiQZet2iZmtnbg2FCj+S/UAHxNMuF3hrlsVR/XS9RpnDJ6SQ/WjP9U3e55DrhkVQNX8B6uSTPS
BrI+zN2Mt4PUz1eEu2RVlEgCGf9+Lmgb2ydYv80n3DV7vxjWFd4KOe8sNGTmYhogOnF7iIIlm+dC
dqEqJhOkCcDbFDIyLE9D/Kda78zLl6aKc1GLaNmtQR/iw8MlOK43kmVIlJ/WE3dxqoYkoMEIZr2q
oIOzBHNuybK+9ZrlLk01rLDdkLBPLnCBbR5FEpS53fr0zovfCweAy1Oto0SRSyeXYoam2vuJQm0u
lw3eccOphpbd1HhKHXEXrgqmYCtRCbkUYqdfpmjKyxl5bb8+up2gP10iRtByrdbxXMxijHKoorTg
aPvPfo3f5tRPjXcmkqB+lxlHQKVhgJu9Wu3ql+Vz2aoZa0m1S2+LLFnlCe4mBinK5Lvfh9NfP1xZ
A5BgtksxVHx8GLs1hYYGrGL8WncCcRgSLNC075eir6r4QPZZ5SSNBs/WnQVrShin4yFuLnbR27wd
of2uMnNPQv02L353TGW/9owdbWYkFPILJHD5mWBHvlbcpI9bXLZ+J4iLWoGNrpe5qsZiCdhrFAP8
WMLYz9GTu6iVDqsm7ltMd9o10ymyZMujKPZ8ZnVZq0llUzmV5VQEfDOvaafnx3aKkjsR5ws7sQtb
ZVlNcEjtS7ENnclXmr1rRPTOa0q6RNTtwI7LqZmLhZOnRv09V35VLtwFolLeUqgM06Uwy2YO27TT
fGfW+G1fLhQF0UqmwgV9woicT2SbxJFHzE+knrtQVNjONOgzbLyEbk2hbQ0xfBgH+X27C0UtloXJ
OLdoHerjZ7GPw6FPR7/ruItFZW3WrgERc9Gn4QeITL5OduI3D10oClPc6rZBnxuq9KnR5RtNgu3s
NRFdKoprAWUrwqZCoIj+UJFBH3p9p+0X9i4Xi1KRbUFtZLaAteF6UN0gH9ZpbI9iaTxzci4bFXFe
i2oSU9GwlJxHZF0fhIw8w3ZX7kpXmqz9nk5FCq7lGgT7p3DW5g5S/FLvOGfePjNcaROyFsiItu0j
ZP7k25b0zdNY0fjeL3lhD3MxqcQaDTvocCpoMz3qkH/aktov2nNlr+ymuLwZfBQmHFg+DcGQt2S7
0/jvb4TMJaIExJsJvIOxP4oI9fXDnJ2W1cK1FTTzu3Ci+kC7ihz6EuW+PguBuZgUKrIo1KjnuRi6
gR5sTOSJVLufVABzSSm6RFsIqZChaMR4XaP0DWv0nXTa7+cRczkpwWVHyYS0cawpfwqWHui7pd2x
h5DQnQjhpV9x+/ef4kqSAjaQCR7s0pqu/xqSNafFYtXlg87uhVG/v48zVxoqhRyWoRPusVnf2G+2
qcnJjswcG7GFT1U8ssdoI9IrUGbu82ZgMcZyr9pi28133fTNKSa4aPnNJCdnnRFosKZDNxeKpZ+q
bhH5UKGm1a9xZ9eoQbEGZI1GvBJG/6Ju/IKioR9+TTthsmk40njT7QgDz2Nypmf5Tz92oZ8pCnPh
qTYWddhlyVJQSeVzVdZw/ZyNV7UNc+kp3XQisuU4FumaL7sW3wdZkm9eHePCUwm8OGZlswHpKfNJ
UfF2MOnuN54uPMVgFQAyYDOFFduYj1X01Lf0TkbwhU3UVZ6qp1uxaR+ZoirD6cDqghIt8rlrw7yN
lmeRlPs5kn4vnsylnUodI7UM8bgClJw4sLCO8jiVwisIYi7tlJFMQUN6s4VllfkbCRHyOIdQxPYb
YWfJsi2bTagxCiNcwJ/LrS0fwnmt72wIv89cMBd3Wgm3c5CFtpj4xkxulpQdEjjIVAArcJKphAae
s8lZwjwaU6gNkrGYb0KDBs5SOS03ffhzL71wDLjsUxyrYG7NPhQk3sp3QsNCQHY6PE8pJEDu/I7b
vfb/77vMZaACE2i7p9VSZKsMD1uCgqiN6uDVQm1zbLO6OhtknvN0CSnkHXFr9es5l5CC8TuZ2ngM
L9FadqcdntmnYPXjI5hLSA3zTPt1n8NLUNUsL/cIPLNnJQkEXX89nBfJ8bQYoXFZS51D3s9Eqd+J
4PJR8cDijoVoOouhe5JOWuUT8K4/z6bfh6bMxaP0ts+zSehcZPuCUIJBqLno22S981j3wmR1MaBN
iLhKOLBmOde2zPvR1NdKJ6xQa8ruRKkv/Qn0165vA9qRVSE/vsbiB96KDmKCusWfu+e/K/XvVoKz
lms1wNO7GocCyGudoeNBMW+3t4MabqMnVAl2j2XVDk/L1qjDVHXqTGZVnphR6t8/f8JLf56T2Upa
qeyCUSoiBZXUNP0al/1Xr6ZdYqil6zrpbZyLIFzh5fRXk/ipNoOY+nVMmn6HaSKfEMWo9g2EPtjs
RwuiHuPXlpcIyKTO8GARRcFb5D6/8srPjI79n7aVrkvUVA1YC0T8iBPUIo9p+49fVzvBu55LeDpv
e39zV/86rm9pMHkuYRcUknLRdkrr8KIyhYBuPTGV3bkdvzD3XOq7DNkq9VZh61HAGpJuOfBFf/Lr
EXfZZuNe8xJtV1aAPxw1CiBiP6aEuXAjCj4aFhrRFlbrL0xFhWDED1hjLj3FLAm6MsnIpbbbu4wH
HxLb3okVX4hRXHRKmHjRegrIpWK9fQx2RA6869LXypLoCEWj/b1X37sKTHg202ZPSnKBamZetuVr
qFt/8GvaOQhHpN4buFGGlzLT/zajOFpYy97ZjV+Yji5E1QTrFsVLSi6ogfmXJMnnbSjvqSi81Pbt
33+6XQdlF1e6QpdUunvdKxod4Ykbn/w6xYlssTwxDyk+vFfdG5H2sNHMRj/5IObyUwM8gZu+jMgl
W4bnitlHu/mpUDNXdw3ycJlKWzSdruKQsuhrFZN7FVQvdbhzrpmBzx0fOT6b4Wk4M98CXJP8JoqL
TrWsSyuRMnKJ0/a9lt3H1Og7Ec0Ln+1yU2KhUIAa8NlsD59mkT0MY+R3/3GhqQF+Wonobz1SfzXD
dkl1fCd19NJHO4uSKE1nGaI/qGlP6XRYlTh7zWyXl2JlE/SIfG87SfuRtHu+dX41ZMyFpegGxdBB
oDuGpnrWss0Fk373WJeUqjZbRzAAU8VI5i5P1bof93q8Z7LyUm87J9uO+onFtg2FC2P1vg426Kft
m+fl0iWj6poujAyCXjJbfmnm7Evarn4nsktG2bRfVjbfVk1fvtaLOMSa+E1tF4tSps7GecE0KS3u
c1MloBhWJkevOehyUTKr2q1C0XExiE48Qr2fHW3D7t2FXxhNF4uSQN5JoEIs+Mx+meVwWjvrJ5rE
XCIpTXfRmHZvQRuyNGeK/9Mtq1/s5iJJjaBxGVQqBJIa5NNsH/ZFeTZ966qfzkrdrKVI56ApKPyQ
eJOv4xe/kXTOyYQalZUrGkZRBzZYc1A29YtLXBQpgs4kXOHtfpmjmeVNPKyolIT6iN+HO9fENaBt
GYVZU8y2eRU28lsf934QFWPOQTnxvU1E2egCCwgAFQFKy3LIg01+o+nSSPC5mJeWjLKY23p/jCum
jvHsm9JxcaS1ascsGltTNE3398C6b0Oy+In6MxdGkkGppFr1foEVSZxvdCY5FdwvZnP5o703M20S
tV8U645clR8Yq++lFV7YU1yzvz5VZADarYuAtV/KHWXvo4o8r7HUWZ1kTFNjjKUXO62rPERDk0Bu
v5n9vKWZyyCVs8BmFQ6yKIPo7wB6Gw1pPCN8V+FplQEZwirReEkuofnYjeuZiexeOW2E/ek3yRxX
4mkZyQghs8wUW9eZr0vLyV+DseJdNWfswWsjcIWeUmiE8nRnutiX7W/ZqFdUEC/2i7k6TwPtSRmi
zLjIjBKveJeQpzbq7Z3p/l8X/6ZzXAApmaJmXRepCyh7q2Oyqv7MDN/OldzCA434fKh6Q8o8FNP0
YY/T/WHBHP66BMv0Gc8C1WeK8708wte8fGjnOv66DkhxxOFQ6wdoVE4HOOiE5YmSaDhWYozP+xjp
o1evu4ATqy00AdHvFzw+HWHY1+bD2lK/y4TLN21MbBFfoJ2a2j1vVPfQTvfqAf87fX7X6beZ+tNJ
2uwchhWhMYUIsAUfBGjoI5QZbfLYAJPpDhPcYaIDaXqov8H16xHIa9AdgqBcD3NW8dPYcmQFo6kJ
jlSmYZOjpGN8z2RIirKaxUNdzeTYQtbkIUEl+Wfbp8lrFKmjkFxk2XAsww0DE96iGs14+HGxZX2O
aDS8Giiel5UY1yeoFZqi7Pt77xcv7H0udFWOom36Ed0Zq+/DkhXE+hnIMBcmT+CRYnU3GoQlnLzt
52nN6ZQlfm+bLtIlpnmesgrfDfOY1/HyufUEmZmLc2XwLcH9ANVJZVwdUfz4JQ0iP3icuTCXaWEm
WUZBW/Tr8C6rS/hqlXd2jBcG0iW52iSgEkWEddE1S5tP6dA8wL3Hr1ieuSiXomuiO9nJYg969mpN
zAoBFU/XFebSXMCUoqysM1HETfIaZnJATaRfDOuyXCVZmZIQ4yrARf5TBsOHPeR+U9BFuboZ9q+B
EKJA179JAmQ0E7X6WeLCM+3XrUg1wnD4GImiwp0k3xSex7qq8UtAuAwXSPQwCdQSXHgT/N1OyPig
TsZzg3b1rapJBVu1T8GFbeITrUzBpR/ZxlxyS8iat5XBVX4axubVqsVTr1j8xuvUctmtMdhkXKdz
DeR3fE20mvNm7PyeUqnLbtlyjXjCu6rQtF6PttOwTKh2r+sOdTEtpitewb8Mr52hKE+ogdwOSmmv
XAF1KS3N4EgXIBtbKBmsJ0PLNEc12DufPqcup7VPXbqvWEUXZK2mpyjd96MaqN8TM8wXfl1Dm0kX
aeswvUw7718pPMw8EpX54Wswc/u1dVVvUJqGzdhl4Ot8ME3EclvPgVcmj7qCVtoMYbtAIPIyhll7
GMP9uPa1H9dHXamprUrGMIm39BIYk+YNT/6Oumm6Qyv8/iCirtjUOEDPBy7A6UUErH5dBuzvIJ56
z9no3L7TKZR9SiAbENfNu9Kw5SSj/V711W1e/H/4R11eKq3lAOnpMr6gqJKfE87qCwiq/mg6NvsN
q4tN9V0YtGtN4su02vAY9nR7n61D9vHPy+m/S+Xv/gLnOZbte89ILZPLkIw0+Ru1B8m7RWYkr3cR
XibYiBxiBtG4uS/bN1wPsGcaw+3dVvP57QSj2e8TDCHkmUdQ9yylZOeoGZe/ElqSZ45g9QzTL/Ih
VFn7MMd7drBQiH5CSQDssXd40/75j3hh/rhSRVE9h3zu2+gSMdW9hlgZezWaGFIufs3Hvy5b6HMD
nSnj6MKX8nMfmHchQlS/pp39JgwwZW6xzCWQ4XbZ0349VHF2L1J/aXY6+41OMwjV9Wt0gTqHQtln
H+8HGg/hX6GYtVdgQF2Fq4lGcNZabYRkRbV9SW26nRJZ30vL3Wbh72ank4k3BN6GGr5SF4E38b/a
vlqfGmye1aG32cgOpBsgNhRzek+f8jakv/t9zmaBx087m72PLkuWZkfUtG4PNQvaIyRNxFkjTPl2
Z9xvDf7mF7mAFgn3dmoWvA9RacP5neFpMxy6QYfHVA7qYKBCnm8sMu8qBSnTIxwjKUrcQmMxguMA
t4Lsxt3SIeJPcdvwTyJaq/dtu2VvgX6NJuf9zLAeFQG5sS94/oMD/S2ofZsSWT83U1A9QIFreS8h
qPJk9VCPOal0XCBt8GFveHUytWkfFApqBpmnbA4fsk1vDz0L9AfJTHA1Mp6WPEpYkxspxk8VhSXn
nc55oW8c9kTDY1iKvtwv2mooKYZ6PSWC3UmWvjDCLkTGhnlA7qKNLw1W9QOECJpzpLg5qXbo/hrF
1tx5ofrvOvy7EXZ2jXobm15nHY4G6BOTp04tPQw/wEvkCyyITmCc9CdIFfTfUBwRnVpa/xvSlueh
2mQu8BDyMNZbegdLeGGD/D+ah/dhW4Ebvoxm/z5ClSYvFbrWa7hcoCfoDbT/+EAv3MZ/ryqX43Rn
X39hrFyehwVV28QSwTsJ9JrPWgwHQpYoT3aeHgaS7X4TzpUCglF6LMKypxiqlh2CcnrQiSevTf+P
/hurHtLDSXjBWkp+dElangeoVf/z586/rYnfzTJni7d2gzyXDfklkln2MSHTemFNrK68ScxprCpz
Xrp0uyQ8XbwSpNQlAgcyb/Hc9vzSIP164ZiqR3gqll5XKuraWIZ1v9X7pPilz/hwEVqH+SDC7N2f
e+uFdeCKg20mZmSLGLvofdU6HwwikmpJ6Yc/N48ylxeO3MQ5QJDw7qRAyvhiSFxX/FA30IcdDoaw
gNM8g9AJ+Wtf5nj8LpDHznTe7M0KpQHaLAHEhERKo3LI9xbnQZfD2k438ZsKj4uzPAxjaOcavuhx
ime73Yxb2B6ChEn+cfpvCebTimfUH5Xts2rN8Yxg99dN3EbVN4gZtEhNrRWMI8K821WjX1OxyNOw
ZfShgop6cBqJwWGxzlY8KhT6pqeaQeF4KvvhAc/4V9puDawINQyd505H5MBVHR0h3whhuLDGAZxN
KIF77IM0ukpoC74NBSn5keyiXnJbtvUZgsk/KhHs38ubxI60U5P3JJs+lclavjaVjL+obLXPfa3J
uU6gir7spWp+bOM2mFyusSyfB8hnfFZpSoKHGlXa8jmxI6ZHPiL6U5jkognyloX9cyba4Tgq0uRQ
Z8EYb+2cHgcbKdx1WX8VoajhxNx3eRvLd12782uGvwGC0fW0HuQYlsc4aJtD21j1NhlW2DPSoU/O
HYbzDYHEzPw6k+VqDmWko2doxJfPQZmIR2lVGOQWWuCHdoci8OPerrR7BxwbHu21yj4HDSTd0qSK
6ZEp+oFXgnwrOf0Rb625dI0YPkZZWpkc5UhEHMCPtUcQ3NFRdeN4HPhkz01ajUBARFAimZxAUHCY
x+5jN0oKDxBZw+V0qDNqH5d6p+Q5C1ZA+PW89MtjM5Qr+9Cbrk9OgdH4ebtF6y0PzXV7mJNYPfYi
Dp8wAAZfqRvA9U/dUkEYpluQ/ZlyAWu+5mNZpQuUx8Y22+oTtk3TTIdAy1RfwxQ/mjNh5sM+VOSN
UBXhB4mKqnNZGQUvXbtwGxyncTHV09RKUT/r1Q5ngfl+lRscEC3rRljcJV1y1KNgeYRLiT5qqYbu
bdKmkpyjsU/IWWeUxecmWrOhPHZqR04gRxLddM86CWz6KurLvv6o+z4mzyYN9ynOS0SO5KBr3fYt
vqSXwQOSh3TXB6HxlHSJubbyTLdxGc4ooK3Y13maxf4mKDV8YQSw/e4znbd2gTOYYXTpc4oXizlv
u3nWV0qJZNcVD1Pim9irUFxDMeJ/VeiT6C1cbEiQbxiM6FyLSMdnNg5Z+rjockgPmpQAzPKOwEXn
MI9blr4qdZJVXxKwscMZpDt0eVKDHzjuygQQJVhWPpVv4QEBOS/A3vFyrvuOi38h8jXiLQ+Xs7l6
7hgm4kNq5zm+GNM1cHnrlEC+oassXrknGMzOb9rUVqdmCEo86vZVPyf5mC1L/Ekyxrov/QbryLcp
VxEiFpJieXIbduxx1zxZfzS0DmZUWy6ih6D7GlRPTEGK4RjWTVM/TXHdTf+ybGjYq5Q07fSlHbI1
fWQsEsGHSvEOAaQZkzUFkdEwfkiTpSs/4qe0fdP10U6SfGFBql+LhIz2AZKLsT1xNRL9XiZ8ta+S
EPMassAqSE49jbfuE/S1bISbpqwxj2GTkT10rc36VzurpvoxaxrVfyZ7StWrjXdjFR7moSe2ymHS
xeKnBBIE+vtQNrd6EoOqkocmhDbJo1zVVhUdkMvwMa4zRO7guFe5P62Zmpfq0EaREceJrPy2u9ow
mD/pPTbTubN9x64Uu9EWnYwwZXNpBUqqPs08jqEAFOssprnWS8mrHKV0wHYk9gr1tOJvat4OqD0y
pzIrx+gJBcuR/KLLbUwuNWwmz2KoI/kgF/z/ECHfTXmCGmjavy0pLKpk3oQtNY8IY7ZFHSM9E/mI
gkOx6vOepZBU3yQG5nUQc7wGwmHWqvgBBxHqBsJMiOlpMXbR/yZw+YwfqUFpZC4gXFHl4xAPw7Eb
Wxl+34c5sA8qhHhdkw9DMm95XEfBsRpDEagDUaa3Xw1NVvJGS91qWJejULqCzlRI+gppqhhppFFm
DdnzPTQ4oLJIifIfVPIuwV9JH4b2oqHMsz5wJZP0GrbhnH5rDA3DDxMkjfS5idlUfmbhsNBXKuH9
9BdvMEl/zDSYk6f/cXRdy3XjSvCLWAUSROArwwnKaWXLLyzZlgEwgwkAv/627pt3XbZ1eIjBTHdP
twZ9a0k+RUmc/k5Jss4XeqQRuV2G3Q85g+Lffol934PO6Y6AzR8iMUt8Gg1k0/ftSri/c5ZiOMq7
Xcn2c1u3OnuQcbfoD4+DsOs8FW6p/5PB1NGpqV3CT4kIXt0ZLBBEhaUhZrrsk5TCei9y0bmdN8tu
HVhs8wnsKOkstpf2uFnK2iQZcBaCy4T8QRIeMSX+ob5ty+/DsYSiTkEFuTwZkpmIKuExa+9Mgthv
Uxxw5Nj/Hr1d2s9mYM36uR4mEhjPQhP+k6Ns9RsdoRL52jpDw1jOMuIbO3FDgSdV6zrF8g4Ocv38
nDQRWfSlhx+edAV2SVd72bT1VF2mrDbhq4dcHdeDQYJcXWHxM+tNLjs+MZ/zozeMwxgZW8dpviZT
tN8l0po6H7I6Fbht63qBES6f15nFFXQBXC6lpgMb07PY9nX7WAyMdNjZIREBdpwhhVLuV7Mxu4aC
bzvI8j7UWATLZRjUznM+xJHcsQZk/Lnu5Li05xp7ASouDc9kNNwAnt/oc7LDPNAV1Gfcfjb9sE1T
TttYm5tRf5tKFamJu/7IO+lEi92lfTp4Kfd1ELrIwEmSczNEyFKCWx1t2BUmk6G9iGiI93+MTFyc
XWKi6awBPcmSHXx2xSL6Bg2TN4tm5hSPolYdSJmdDxVv9iOcO+7a5COq9bBUfpPpv+YQQ/wl+p22
l8kjsGVN0qToVjM8JZFnJOdt3KRnpCgreZuphHgEuTHpw4UdMb2RcL0OuK9d357qOdrJfwNt1VHx
LKpZc1aJb6O7sER7/Ef2CbnAsy1tzhI5tU0FB+6F7UW2I6Xv3mgSJ/ejD/AKKoDSJVATWVc/qV4N
2Brv991iAYKGa7TNQ6XcBrvaaYPD4Q4PgXOGNmr+BRoXwjV8ZLrI69xmzma5HnwmKkkllE/5gViE
4erQWaJqmMZseQYHzGcJDdZgc3RVLh3OoV2T5CU+uFfRiQpi/U3PR9M8R/ECC7sUAWNo13B0Y3h0
CDpk+reKqJ0v0oibWKbjVScwmEKFzcYPN2VwJ7PL0ZqyESGRVxYvs8TvLUO05BFQOPO7DTX2L45d
R/oGnTWnP9cZN9cjRH598lJPB2mv+yrxAnLoE0BsrA1b+zOyyC1+Etmmx3bB9+fb54Mz5J0uvfkL
0gmXYVMfF4V4xX9CLHpbcrcP+/RE4cu93YlJh+aRYi2JPQYPcPc1UMhwL9Ap9kbne6cZ7Kk7GsIJ
kQzL+JXFccROnVqJ/Eg3sblXtkHo/Vqrfq7/NPhZ0e+0Qhz6V70KRKZDMHxo/nj0WTNidbLrVoJP
RviQa9IZLFcsacD5nZfdxwUQWxPykaRCXSXw7VPjRyie4N80mXPS7mJBrfBt81jzTUXoKDuClEvI
GkzWQzJS7VIiiJhxgozHgph+jl630ZrJVSAmajZduq7pzpmQuKpXUctMF3M2RBTN2cHE3xoWbNQW
fJ8ceeC7Y+aa+IONeQKf6/PRp82raHqFkOVWYI47jc2YGpk7spH+PpXzMOm8bWRvH5K67cY43zjC
f3E/R3Oy4IuLVHPcw7FUb2PRTCHk+P8RxFUd09vzggsC5Q9C2nr2uVrMUNIw++kvq0P0zI8U03sP
m73bAW36eqCiJfMBvC6N1BveWvifCthauusi0UTnWCUL5CFerQQZW2csU3ccYYApWoZ9lFuFv7i7
tDAy8G9aTJnz9zaLJ/vkxjqIstu6jjyjUTAEq5RtWNUp6gkXL1uGbuU0zHyTz3M2aXdeNlHfpXLF
2nDG1Bktl2qxekLarD9Dgk3jxwNtYF9NCd6rsZqxY7zY685GNll01N/4no736N5sjd3/La5ZxW8H
q4V3xxP5heEUxeyUhR5Gw3tS+62cYDX6NyCiqTCgEk/rAq+ZuphlrdKhQPGhe6gahwUee043IBn2
qhDobCsM+Fkry3SjvXvTk1ZuLcHIrlaVUXpIiiSAbU62J5YtLnlCmG30YayTkMsoTAayoGEwrXzH
ZAw/ka2dkCGIBCpk04qiiWYewTUK0GrKSp0OK8y71my9156Sz4Vyq6fCN1GT1GWyT1Es8r7BJsBP
G6eRKyPqh61F5Lir93vrXYPAlrVGJ7uB7iJdUi1e1dMvaSbpqhYngr1IfIjtJrPCsa4A5bOWjZ3C
lqeLHLu8j/h3dN0AV9wE4+7U7Z8jNjTic5DfiTyF8NEcvaPI9nzG7Bq1oTo0YlFcns2JT1luJxgr
nnmrmb4Pfqb04pBCuiG4HJYqOl9VD7plOcBMsFek+7TzXQ9bzCSDC+CGm7QmNBdzO+J6BEZww7vv
1NIUzoyVdBsrB6poUs4t8R/GyegskiR9HLYQRWXk8d/A3umXxVb1dFob29zjXeG3qWwzkFBriIp1
n+i1p2F/azwfXzfBWp/DzyzDuAYgc81jsEUhJ7ALGrM3nqYeNMQwfdFmoQ7QOiQndvZH7lXGn+WO
EQstCWzoYoyFZ4NKCynakWKFz7VPC51R4X190Bsz9vMtTtcSFyOidAB0Z8e1hbVGwddjRfft9gsj
KxoUPyPoO8i+gIp6PjfTrsqYHctloaw+C1W7m8agQMl4H4upH9l9HAOwifXUoGGDME6m9Qz3+4NU
YpnjHJ58bSET6gpkHo7nfU+nj2VfULTgLFY2tYgreFFxtAiDyKl0P+Y1azGWpWicVozcR7eQSjeo
GVsijqJducvliCjTQAF4IIz8nep9xSsH4TsKRV1FwE8SPIOoPq0tmTExjes1RP4Pwjk5ukaFga0X
+HnM2Poi9kuN56+SeCn6drW3SLdPMAWk2z9refzf1KF8pCbaP7pxcYVNZ/6E+Lbmv4Y29RVhi/VN
I+2AemKXnEaWF30TqyoYCveWmPeqgmocbZPObHTBpvFWBtugpUMgxvprC43Mpxry6QY6kTdsjYFt
4lSdJEKLL+2EJhDCO3+kBYv6GqZ9GJsDtEdnaLz4bYL8iClnKA1nNe4c+bqUrrrydSp72Fcx/zu1
MxpgDLfpk21Hg/Ff+OkL4klyWdIovKRY/DyPSuwtVh4OPDRlWKkaS6qO2unPsDt5u3G+vCo/JXjz
EwMyhQNJ1ngZTpYp+G43U3phjeormGXjRZ/74dKZORxFyFZ36iPb6pzYWn+prjePTUbVz9G1PE/2
qO8rquPxvRtqH05t3yz8xpCxPZl+5VsZp93wypSanqe0Y591PJl/yHOLEC3F0ZhlUv53jFFE77GG
qx/3eaivLtFZlHs4T5RYTEcPENptPBuQQJ8r6qC98AMwV9loVZ8bViPxMJ06oovD1OFSZ7HS1Uii
yOWCtE1cTuPIAG4te5gBHTXbULa4vqr6qEP8sfQe93JuukBu41Qc63vCVljuZ2yPTNVhjlkqTOtp
mi9Hph/oIdQ9jXm7IbxVdACR+vCHkNB/cOgN7nkEszd8dxgRMVbuwBNwT0bVKuT8Chc1eHzOG6JO
/tWmaaeCoId6UE3iOSSlK6LERXssTypGi7kezXYTtgSJX0MsrXoAGza1DwfaX1W1a6oe4cs5ZOWh
kOGLnx79RSFx1X9y7sUVOr/xlPBo/levZD6Aebr6BtpeLfIBvSor8HY0qugI0suKBKLzRyocjpHb
v4PMRMxgAtDNkWOnxDMx57PIMhjDLmLqscfZUHvtBG6/qu+p/TYlnww6yJ4968Qu/D6aV/mXCDPo
giPaCjMeQow/yJQKvMVgAEgFQQzaFIFvdaw6GdZf6PGWH4h9q79GO1OWxzJSScFditZYb8MONbjH
lFmEPds3HJaF/DSj2x5QFOLP2Wr3NYOWe3ISy4M5IS3eycgd671zGb9xWuk/vFvZb7Rs4sdAeoGZ
TA17dBvgfv5P1+jf8mRKQ1Mq9EkP+7Hoo0g9zW5jtSQo5uuSvLQrurec4P3X+bF36jZBB6IL2wzJ
cqr9cgwntaT7eOXx2N/Y+BsCEfjHshx/xbCi7+wBanRWdwXFJoT4gZTutCsV2yA0TrBkwIrNIYPw
YWWkhVeomLCQ9rR4gcomU9S/p+PY6uinR1d3w2a/Vi3M7Xh5EA/EFd5HbVZB4LG+wiYRLvok9ZIh
iqZW2fMBrvUCxAOzGYoiqQEMyW68syshthBDiKDMtagXerQ8+aHVlD0eiR/fxhiuYuUh1nouUiT+
zOVq6+XYcB34xb52PD3+rCuM2DyRS1pFoR9eKGLIf0VjL87jLFdzu1mK9o/ZtF0uwRnzzg9D95Jg
nn12MNP8ao62ay+Q2B1bMXtAeyfeY20TCxFd/9FBDv2I5avhYRLY2qlqNuq5AmbB92LADKJuFFD5
7YI/kd0kkBgNZypi3pQpn0d8T8RYVXhJ5qniHBrjQhOhMXNA87GW65zS58wFfKH4u7XNhR6OR9JD
u5yPuCwQ5kE9rqwRZpnDrVON+zRsWebchg58BrepPJN0XgGghIAmPF0cVMi7aZ0AOKt0qZHIfFSG
ejXemKPDSW0h1UiueG6KV4yuzdVkYPjcsMbkmuDRfUabA/TeoTG5zyg2E041mZZwFW07ptchS8XP
eRv39klwgwj2rT0GHAjcbNxeAR7otpoFALLLEfmdF+nWy9ta+4DNEuSUANbm+x4/ovcKK6aEfdWF
3D0xGOGa3ZW1pd/3b1KPWXZRq2p/pIbo6TlbYx09ixAnoUCDPvpztEzwaG+DiJ+2fWg+2/XAIM1M
AJwJS5cW3Eqcxn86LdCBwOZnUVW8ThBhk3mm231KUrZipt2JL4014nFqov33vG4GDl3tmFWY8ACs
YLVn6hAEpbtPtje0FMfWJHjVw67LgaMzmDGYjSeZOX2esW4p8taw6M+xC3EPRELyc6A2XL+DK5s/
dJrJyz6rHrPQXPd3E9l6+yQ0JVdAkE+6c/QxRhjlDZzh8GTHMGK3ck5qAbBx6DU9D4uHZHUwm/qY
si40OYnpfu352qRFYrw6Hwkc7H+uCCSoiF1mNPiju5vSJsWU7vxgS+aZIudIxNMPOy1JVqLrnUdo
18dtOtuwt7iSNwxm+dQmshoBVGZ5P8YICNlTPd0nsWzWfEFn2ecp7dcXPcDwAdXF9ecx7o6/mm5g
hTsNg9eHKdnntcoyrPveMIvSD5RXortgZli+PYMiNGsksTAcyVdmUl16fox7hXT5rLm0nEheAB2l
/Ql2TL0rB8JNVjiFRX6+OA7OI/Aw5twAsclj4lBRaTpkD0xGvohSaf542rY7ZgxD9lND5lEgFdKj
5yFBnXgyZE0eZchCweQAE75c6bFfr8cwBVsOY9Ay7zpkGJa9hYQNFu5TexUb5Y/ArVnZdFQ9yDrF
e5IY8c7XBHiVxJibw/qi7t9VtMIXufVZh1avyf4fy5U2bclAN35/FIhAcpdtyuYupuuZDsNB8n6h
XeUZ6z/qTa+nxG0Y+vXSg2fZs/llm8fwi5GNYbO+B4FQuBktd7UZg0qQSCbJk4a7/Ft3HC08uOqp
fYlaxDE9WIk4GQzrDkYfI6iJULE68kBHIVGeziNilmmBgyeGfJngHp+DSgsvo7JhK4Hp4x5INuB/
+TqRab0S1YlPlel2+HfQyTU5xkugBWQa8ZAG5OTe1jNtkmIY0gF63FpHx5Plqm7P8xjtFh3ymt1B
q78+1RvM0yo+GClLA9HaWnqRtUcx11a9eGx27EWAx8IbmLX5a4pFQGhKEzcX1sXNGfc8biZl+5se
uBiWnDA1fjMLu340Du8UzOpCx261dXq5CUbwCYQacIbLprLeV10Tuk8LsLtSY21+upTvH7CEDX8D
BpsbAPB462jwb3Bvwq5gh2UdeWprmz5uGG2uOFrGlYGmtiuGGQtLmG46QWFdRKPlLR7TlZ95P3bT
9VsiHwqQA+5hSKELuAWBNWS/gj9isHEzum8UjLn/mqY5/JkPnaiTI3v81iiwY8rY+ArlAr/dXFwj
YHRiy9kftUGHDjLma+Uz3gIlfQz5DJ0EiGFuMffWSGplHMDfjl2RN+ncY1KztOxZ2u4XNAhj3iRB
o6ew699s9Mt+j7TVIakGro7bFgltV2npfLe6np01kQgfBiwHHzQZkKZUItLXX0d80QBI4aN77cWC
Cw7dnFny3qczYAfApQhxxKLEGfL65K+2IFXyPQI5s5pm/7dj/8eg1O9tPipTv4fOeoHXaxFjqaJ5
R+Fxdr1nkTf/+jRDE8zg+M6QpZCCZRHKuPtpHex4GVfZvvpIg+TE0th/HlcbLuPlMAAwfQoi2Mrh
pu6z+CVEFA6JOiLVPiVjFRNwZQ1qDAodRWdIpRYVTYi6OaZtODmKfz4mqz4tZgTml7W4ZHqQPPkg
pD4BFp5U7sRubLkBWXtp2wyTGGw2Qb3PpL6fzIiWd2/9+rk3rS3rmTHcKlHX55NMjlNt4PAHzkrV
xbhnycWJYX8Xftu6Yp1RQ7BxIu5dL6YLDfWQgtsx/BETGPhukGbF0LEZIECt6MfSmf209ko9Qzkg
y5ULV/qJuR9btIQyAeX8YkXUPfaISykAc44XLeroHacdclECD/0caFh83uqZVG4BgIC7UJ07urU4
QabGWCIRiFb0vcG57I8BLVzAvgd3+jOOLdYvmRwxupntYe6h95Q1+t4iBrV1SRZgAGRW5n6jQ5ID
EvUYOVeYJfo5nXMkXMFzOUtpGXr7skMVUiYUq1TMC3bpx9pf0hhk7DCEcIdhI5w8TsTTziJzgSSJ
XbtulKc16o8zXEe6u7VjWTXY5s+AVbYCfxRLWdNcm3wbW0SthtGEcsx89tQ2jLw7MyYliEnyCFC3
e5hMH//By07LI9VjQele16UfCVgOlah8pJrk9XDUVd3uzSdVwAxpT9RlMbEuhToWVPEo+oTcrAag
aT7jwPszYlPlaZfQY+G9SP8KrB5uujoo4MGyQUj2sxZmPQGRBi1ae1/SWWxnsQYR5abef8NqD9BM
sx1XO6Z/0XB/WeX4C9Z0EZAMW4EH34CzcsDp34gi4gzaNylN5LOrzOboYXH2k0/jVLVWg11RdYaE
T1B7GEEa3JaNSN+ALCxngFbtDWFYWoPo0OIiD81Xkq7jBTgkf+7m9W0RnXnvCEcs24YeABtKSw17
tra9hXOqfIk7I8pjBh5xinjW562esyQfx9DnYRWkrIf4D/bKFjzPnZVHNvfQr+jARTVga3cuoGQZ
8syx3RUa6gmNyx6rC6VtIWuyflVPPjIfSQMXsU/tBurhFCrIwNNKIdux2PShe3p264aLsOUR+Jgn
Gxqi7vptSWh0ChyrVUCl1lUdDAegZ/uP/cj8cEHbFvwroNRmBFkV5jT7Ty97+oe1YdSPRHthqzGW
Yf5nAj3WNveuZVOpF22T+yODnfKnNJaMN3jcWFdnCZQEoLnnST8msIqnd8fct2Wq9j75EWh82Juk
jXvQjXR12r5kWCmbce3tMW5J0tnY/Zdts7ZfMnLchnyYTDxDzovfQLcBw0uXw31608WWNgqYboiz
X9vaoYdOhVQPoD/buJr3of7/NmJTJWJd37TbTJ+7Rc5RVe+2CQVAXYHWMl0hHceNiJBZaEinMdGf
wbYpOK86Snn3YFRt3zFQTuiROpSbvjDdEd4JvMHn58xIp08wtopJkXV2ugeokkDO0Nbt9G+Hem94
mxoWhpcYhv9zkRlc/B7pH25ucoPD2tyNy2T7IovhsIm5EzRWmuNaHobHYV0PPGl1AK3N2wDAuuhc
PINqoCkkMzdZRtNwh33PWv1cozHIR3RbxLwHx44pP7Z0cu9msHiZkgTUU1zR4JIPEK8yfmoBsqh/
GvZ//zYBJTYs5iBUN+XOiMQ0OwJhuI7zFtMCSNMRPaH1WVW1SB29ZQ5vCfxv01ZbAmGCEW2N2GzG
EJ4dbWZAottqgBuvbIezcyG13PzrqkHOlGaB6inKxQihL7S04+p70L6kJtu/2E1Q8FXg88aU3flO
Iy5o4TWkD7j317lCdnG0/WxZNLivDJCSTGCcN3skdScbvFx9YXGtA1PG9WRA/i1+Uj9oE4ERhz8I
ldG1n/Qi+7KZIDe76RJIjlqQ8QgbuM8C6+ML9D5zuC5ztPRjKZZedg+Ln312FrqRk70iPkqhLULo
7vEr3bdeFY5QbMuqYQPTVPY9XHD/04C26LNHJMJkS7+Ijdcwy0D8OnxT44M9IMgj20BaJ1BokBRP
aM9ZDcHAlEeR8ndLTAXtbzGTYtrNhwRmaX9ZYIwtJ7pzc0D+o0dAFrdY7FXjfPJmBwa2EcW7ews+
rPsDAms4fiwoWOxfE68ExCQ3nTPkQrAGmvboFQS0cuC2Wnz2ck16I+PqiPkwYHbSa7TCwfSII6AN
5x5fpuquqCcY4BBzNybHT6J2MZV0WaVpX0AWBDc+SJKInpRwH7HHbx4r7j87sekWDHfg3W8PRGCz
J0Op0qdJGm+nYknYYe/VAQIbftMcW8Ue8EB/Pr5351+mA1mDIOD31RbgQxUmI9hJEiyFNthPyOGc
mPwD3t+KCqevk3sp1zDfQ5XeDfcxw2g2nnCXConk341hPgkUdQJPuu+m3zjMTXpP1sTY3Drq0lPc
rBqnv0VEa7HHi4T/yJr9U5qYzx39j1/Bc2kmlwLJmVmvzlOqju6l5guu64MgxgrFhDdXkFs9e22l
2epHR7p9vY8mqFNvYFSB9LR6mfsSmnVWIWmeoTfZrfyrs6bNck8biyOq0FagZbRr9N6jZo8VPn+3
VQbS6A7785JWMSfH9lCnAHQ+mTr49AuKr+Svpf6QgBZAoALWdjK9YyCpMXOA2qDnms8QXMVj1r3I
yWRIEPOccF7uHUlm2Amk3U8Nkc32mGG8CAWIUWHv9Yjo4VOgOL/VlIEEzunmjykprIak+N2Nq6NV
FhO/5Jgfjscwju4Y8x0LHkfRNMBfnyKoXtgJFDOCWRoaWEBD4u2tTezmi7ruan2BZ5wGK6kD8nJw
eLDNOSb+xarIpT+I48R/EsRbx2XYMJADHN3Du0/ifUZzDNvGjz3OxvPqoFijiotrRlfAfgza0iJp
OwT8yITgKAHIaHDQjQCCnSFFo8hwjx3lOEIFkLNDC1jo4wVI3uqWASWauqiDA33TPS2ptPxxQbeL
pkWvmwdb2PQ3bWvEceXYcb9Cvs7/sMwTXUGwQX4mXOyvCt8srAedDfBs7TnUoILMLzM0AuIvBzb/
u65xWi6+HdxQwgcByKAgaAWvAux7egNRwv6cmjQA5O8HibAlRvYH10ZNe9u0ekS3QfvtM50y6h+I
z6Zf4PL8374WfVtkU63TfNzSFKyewp5IBPVq4bJ6l0WzN7rHxYEkFcCM+OWGThhUE74slZsj6u6n
TvJqUP1+ZlL4Bl7zDjAE+T7IY5KBDQnT/Eu79cDOFeh03BX7pASg0KR9T5Z9/OpAFP6FA/J4vB4p
s79ChLWD5wZRSPXtPLcRPIZDtGenGgz5XEE4eUxlNiw9GhNH9fDAAuzQisEARDlh56uJXjj0HVj2
Otr5Nyi5b53xN1y/5N6PGxB9rydQdq0icw0mRjW0cGaDAo4Fmo2I8JK0xYXKSP0IABe7Xjn0ru3y
D9lSKq40pCxotki2ZW05sNDH52iao+QnGevRvuNUCfe9/wCAy1kEiD5mgLHnHF9cL76WbGp/m3i0
Md6hY9Mn+HBO/BYaMlzVZsHeF89aK4ojipMLBErNgt1KAAvrMk7PO08swM0ZUgXzpJIxVS8AqvgL
INhW/eULZgqyNfvPEd6Nz1gx9UMRc9QHrExtC2p/tHXRi0Ltek5rr0QhxM5kxb1uITsVNkrNresm
2v1o02lAuVQ6YheHAUxcMgnI6CQ44JETFF5mKxVxkKj0QWJ3hykLjY/oGhJeLX7XzznyZlLUJZEO
MiwV0gdgt0GVsslb7wHu+nOX9ActWyzuPakVKQJVClUS3qujd32hEVILeNYlGYQrOYzhxfioQ6vr
Xx3rGnYHQGivZcGnWqY5QKTDVtRywe6lQmv8iGyq+dqPhqYgoWeLurQ12XKzyuDepuWwCBtmyaLz
zPZgHUZQnOc+bOoqelT6yx62xSGMEQI+EByoQ7dTWJB+DvkoaV9H3EoQtQ9pwMdTE4DKn+zYxrRy
2ZTix9jdPpfuMPgU3MABlW/18Jp5J95IxrMficWbXCDOjUT/gp80fs2G+itZ6fxLkl2MJw8Ga891
PXlVdQeg4yJCW8b/JKh9kc63DC4jL9JxdlR7rxf7nmKzPzp18Dap/w5oM8SPY2L786yS7jZCq/Oy
TNJCg9LO+L66mgVwDNsmchKlzQLgWIQFb/3WDVY/pXboyOMeQ4d619VrdDf1ULTg5hzCw4SQ+QTq
7KZtH+yqwalA+YmFq153XcVEpOED0K0HA1seK/o2QDd3HeOVq6ehn3XhMCXkE4bpPXeMZ5d5gL5z
HyL7E/FBS5Z3KtGPUwzrnSeGqqjLo1nHD0wmCgIAm6LrGgHiDPdt383IHEOiUQfdUtvogsjUo4gN
SQZbGOoT1Cipjw8e4rGAbHnZvuXyyVO3LEQ993szj68SgZ7Nddad/e79cVTyI1DAS2Gn7MXz1UB7
nUDgd9bo/vs1F3U4oH0BVvmKiSQbKzsn+0OaDOxeTbW9ZugXILTIooS+QNHi0xLD1rK8H10CeaVw
vO/ezFSToTLKQ7ETg4MBIujqRT38j7PzWHJcabL0E8EMASAgtgQJiiSZWlRuYCWhVUAGnn4+9qon
p3t+s1zfullZJALh7uc7x022I9wXwqwlCkPRF1Eyx5V/qNtJZmcgvpwB8dQN8T8khXz40QVl27zE
7IiWGwqpgW9grfpLzEDWiWDgB5/R4zTyH/uh6fYKUD7lIkJjOgTNMM3HErL3KR+twopaq43LLdKw
Th7EGiN1pwYw5rVCDCNgphL05hu7scz5aTVGHvu2SIYBlwQ3n7wgcPOPqDMLUDHnVOGUl727qeN1
6C42kfnVwSnWdEVgGWA5mZGv+74xqqiE8Tl2M6+KTY7fYgopVIdrz87rk/KJ5KmbJnkMvL45DZPF
dt3AcKGBDA09pdBa5E6y3fSSoH+FzWiwSbNTsW1/UFFoN/QMp7GPzirXf3nLKXqZ1zK7lIvVffZY
TpJN3rDhLKRdn/VlGAIXvoKrYwgRYiH/Wm2K/G5EHZp3VWf0x5mUQ37NrvEeZHyLwjVGe7zqss1+
qcBt994ymPiTBnsxDyD8UkXBvHqkC64UyWF9m/KcmGXGzHHidN07LDSd/vqBlF7oTLOowzEb6iMY
gnrqGsNJqTe1o4OtbLi6QjCwOX2YxhUKgZM40Kp55j/QiSqshsYqdvzlnYPc0Ln2nd0ZbXDsq06V
W+xg7LeLC3rw3zzV42ey6mEH54UdwXHjRu1aUdHbO2VlTZGV9C0FobHcy27yozzJCx1O40gk2CB4
WW2bzhz23do3f6iwit0ki/ksHVFFOCbH7UJ5dx4T5poNnoPPOWhyHsi2IAhpbZut0w/Vg8jjttqX
mS7ukUaqQyqW6r4zMnvHu8xCc1z0FClqoU0erMFBtrl+4FMexh0lYdlCk7jmENLhQpfabRKNCXrB
Y8tlo/gCWfX8bC7sCHKCdtyCVBDmuiQjsKqjAojupvAUY8F15r7oewdNpFEXR67JD9k6i/WaKzEI
Zz/jIrI+lMozlg7kc3m2elM+W6nrv8eQb0mIxyieNr6BSOxhXu03qsqtvwt01Loxg2m+pLKZD6Vd
AMFUKwJtrW5jA9LT7whQ9xM+e2X/tpvCbSLEVbwDyNtlFU410fTHZIWfqISVtAczloFNSWCRWGUm
zplvjDJgUTFgVSE6co1N5xqz+Zjj1TrGEEncOfdLqocLP+QDbItgE4II1me8h5haC18VIozT0Tys
Etpol5SF0YQKXm4llYm7wl/75JjMxrJpab8O4OP9c1MoO2am5E76yfNrBg0ryXzNplCeoa8As3Dh
FH3GqzvZyOGzmm53/drshSX9YY/QpZddzZVo/jXN8balAdKpCBlMwBjOtl2u24E+V98zFwZW48XS
yXZnrKKaSZsW3BUrxp5mv5i1Y2w71NH0CXGJvUmjEdBYbBD3OgrL3AyM4BTnaayAfUq6owDiSN55
w4hCqrmgD7wGAbOGuo1pMOdmeqCfd34Gbe9iOXKmdGFxtJO8ucBtJ9MzugdJmpezc1bViCvl5hhv
RQMi/25mhcFY0DT8nTcvVMs8tP6h45mgbqPATkNJ+4gsJtgXtsXUNepN5bmNeljrOY0Z5i2iY/Ld
JzFEB2ztM5XKNPL/ZgmWjLKpX4gp9YzT3NLx7fpAdK+O0yxbXijJC/sjKG0J1ssov7M1cFnRhiSV
buC0eREwTuQtbiICXEnHo+hClZ92fMfip0ljsktHR8qIqxJWIQEbQvMqqKQ3ai4gT2YNYXuZKFjd
kNt06c+E0Xd5JIBA9IMYu14gmrD+Jrq9h9l7gyxp+htZQjGEeElEukvW3HUf5gVv+KZ128W9Dyrp
rfeAfOl8hIu4bS4wOVWXnKNanSZP9s5BJ21G72cus7MPmlikfy0sB+QFGhmjjhTBdd6YRez/CBrf
cR/Ysts7HGojtXAaNWWydVOTlXXjEhduOPBSqEPVDthMNh3sW/eoB+5eXv1JCYQVktZo1mHPBYIY
McYDNGeobWDbczB2SgLRMsw2Xvmzk3NcsB2zGNf2z5VqmvgilF3Gu7lekjd7rNOf2MMYdzupnL2t
Uloyvg0cxx/fUGOd+q6aPUQfxpRgm+CsHVy23fVRa9JBbyYsUxZzVRiAbQEdz7Co718tTDttVPVe
Zu5r35v+JmkbRKm79u1hsOkXNixG1ZEH9ZmgzozjtWuGsYrWSfvqqV7HwgB6yRIWRcRpq9LdFNTF
bwMRv7/WaeL3O8cJ9N71jFlv5qZMjU1+cxlQL1dJpOMswzyCWTl0F9f/A2fmPHVxm53TxkMB9VOL
ztafM2CTdR10pCgllhCXjNm+oNvy0RuJZzKFJ+453yTlZMeHsWmr+Gobq3lzew61DVBuQotdHAIK
6x/N3Gf3dV17miXBrnyRLetH6dFNPz9bEtfkZe4RJ/4mhYfPa61T71ndMC4EOjTkk8NEu4qsXK7I
UcayXniQBJV0Ma+HvpfxQ7mCVj5XNOwPDpcuDAG+um0s+2U9W3lWeJGPzP1JsUWmnlXzFs02cM7r
uznIQOEFVJDXvrYnRv1j5mwKa5U8OE33ow+6eqtQfv66iakpVcizOxjTnL6nc1+/cJoRLmVsHUZU
3t9dJtfnZZHu2ar79ZfO8jIiEyk/e6bnslEDpgH1AcAwU/lvgi7aOiwtqTFdy+VsAOb14ai6BdUv
UR8VhgZa03b0rhXOUG4I7k5h1BXOxIIRuWcN7Y8gcw3ktHJ9A2Jc7lfUx2NpeHgHqzjIdjlR9nfG
0mRXUU50xmtsMP3yOqJxaMUsD8I8GaNOWNMedGT4hCsz7uc0Q2GHxLzDWNoFOwxt9R/QKDPEMcO0
vp+NFz+d1VOj2+UnqdzLWWBWeVi85VTwIO2plbpnc+q4u0xPjXvg8+TkT0odG8OCrjYKakziv8yd
kNNv5hK4cfo0P0OF4QKzFsHylkD+ABxuSfFZgtvFWAHlsP21Oa6JNA/WXOuLx1sY4KRq3psEqNbg
G/mdTlnzry5dzCzLYLwsUENP5BnM52JaxqMDBHK27Vz9KbRtHBn2zUd+FJ0NZXV68d0iOCfTjejr
Y1FCEgpsnoq6uJxateVN5jN4FHWCGGbqHZopKiRAtmQ8tsDcBDnaJC56XDDJ6LZPZDItEwiYb3Qb
Ws/q0bIAHOVs1DtryOaPaqoYuTLcSoOtnlR66NNloC0msz5UOU3fZDvZtvUqiyvVBDplMW1P5o1k
wh0mJXvaGXmpEQbQ65JLb3SgCCpuytAsxM++8IwjCyriU+wv3o/FcGyGcr68oIEMv3RujEAbZv42
Cw/VZZytMwLLfDSmdbzDCFNv40D5u4SAxlM7GtnWyFl7jixKEKtvLpuByvfmPhR7m+aVLNIlwiD1
04OvPQxrMB1oZu2fftcOd/0qm0eGhkxf7Z5am+S60Gi9qURuMR1eeZmxh40tsCaYQbRgwiTQM15/
rwKnWY4Z/N0davUrwUHziDSO4XlGqGyNctqzpG3ghuQxgj5W45YBltWHuvbWN55foJWu8V9j9K1i
a01m8k8XtbFDCKBnRbO+Cs4c4u0YmwNVqVlfel1IEUrbEc+JIbsFad6sTjopWhrpfLEudGHmqUXw
5LIhjhmIGdWGpQvsnWfOLt9SrYaw6MYk27BiDIu0P1NBWGu/LawRCIipin4ejLH1I6fQ5bvvOkxh
GcHt6Idg5bypzx9gwpjqMCgwjroNqkNjowGypg/jEO/oekPlX2zx3I2/3drNPvBn9Ige3kzQmFNc
2iStnoJeu81j5eAiSNO2+uhr9tRuAk1ayyYdHJ8GB180jroSosgaimtb2CBcgGX7Uub5aaxixt5s
vl/QABd9ylrHvMOhrfYG2ku1o/YtXhaKQvg/XG6YMYwShZFFZNJq7feqKT5r3+3wHQ8jF+Ho5mwF
ICQFYdK1rVDMwNWHXCsg3XS0UKBxbW+pKqaty0wBfGis9k6u5U8LKO/a4yXZWn7NTcvX6nKLzLRA
KdpESFVchDxly5sJZDZukMbw37lsBTpKcwEm73o69NSos2iGhsDXjt7gnfBD2o/N7KrHZF31oRNV
MaEupyNUUyf+sYK3OmFRN+H5KwPuMHBowICyuuBvx2Q12eib9S8UNutoLWcsLiTgDN4d4m4usebT
Gh5A1DV0E2xRvqHYqePNjCntQCnoX7pUxTuGweAkqrXDiiUBv/C1ISRDgg07s++G1xgPpngnyiB4
XIQG1Ei6bCzzjWvPeAAxo4yRVw3iWClQHSyfY6SnBM9X2lXxGE7m4J26MiGVrwmaejkJsgkozQZR
74d+EaTjmu36IF2K9iJop2nrueX6HrtpHFYpuaz7gjiez6Rx+78UFfKgaamiVZbmDvtM82KtvnhZ
7Un8bRvcK3L0Y+6lFclvtsvkM1WTlYL3WM45rephRxosmDHzHFlsyD/kL01m4mCDzBAniIuZOeRg
fA4BZjwGzF7x2s2Vc6yGzPjJiMGpDxoH9B3mMkJiiyo7zmanLjIxaiDPoOnOhTHxbLBD6Jpq/m2B
pLblRDGSIqU2xcPUz8GG6dfyz3GzfofjQPI7mfJlJnk/2yB5o8tB7z6TARZfTOCVa2K39Z5xW4sf
qdPRwPjA2RjJ1KY74vea56npaNbyklFMmtvNVWd186vOjPrBCFzjIL1ufemgv/B/MoxawyEY2xyv
S86k0nWDyBqL8nFdZztiybZk+NAEf138SQQYrOYNxmZR8ECKEatRh+DBVn52LmI9v92QmKuFsv/q
ec70UaZUH/ip1j9K9MDiw0TvsKGBLU+M0HRoq7E/GfD/jzeTIbYXg4ci7AJzuix9hZlmsNbfqWnb
Tx6o9TG2/eoht9bxl63s2ca84RYNb3ukBkhfpqzErBWIADR1PRYIwYvQ8cY4cpZ4ukLyEXJIrFqd
h06fM8wGjnAhoxK/efUnPLM7bhp9nwxjXu969gk+uybXRIG/9dcyOqBFS4AQfTXxYuU/s1igMwkN
JR4wO/lnQhruHDWW69+MKLKoH5zRv/cnAVc0GOV4Vgm+ixObk8y3vmdMtUul2YEADq2XH9MExqRh
KJwMxTbucxicLCcab4/z2q+eiVoJxK7XaXOBFDZerZYhdBTUTpdGjYeCHRbwjkmEmUj+adPYbfa6
wymzSX3ub8KQrMp8K4Trir1iN5sV6pIvgUCNaVqVC/VX48peRiM+9Xpagi5suQbIrdNSxDqk4Zu7
M5SdZl1goLBTMU7KJ4nnJx01PSgm6cgZDTtnHgBms0RqGOTR8HRnfVYI8uFQxmJ64hL0hpd59pP0
uDbW7DwSrbYum6IzOLk0c/adp/8LL+9jfQ/65ZfnKjZK0twopPP+KvsuX1j2C4wRkdQBEr6ozPG3
RttNRhPZ0u22QOgWS3SUZ7YtfzRp9GhudeqZ8w/g/JtcSKdrYDlqG59YE0JiziX5e/ZbjZ4UvKDN
Fg1vxrLQ723KBDa7tG5vwzTU3Sx2ZkWUoN73q6bfRZYt5IW0FGsOme50sJEBUP70tAwFbVDhAr9U
sem0S5hLp1cXZDTfx21SSZXAkXnQdxuZ1Gq9a8fArp9WBXl3b7om8HeI3XBVD7ZP3w7lLGXwYtam
GjbL5IzLmWmb/imbABhkg09mjJoUnTPYqBicjYLak+60GcGEmoPjinlr9QaCfbX24jnANX9xFx9/
BgPCxcYi0XivDCP9d12t7h6xsDvZNA+ParEfU2vJD17N5GxUnhN2nnR+dYjfnwkOltPYOc5OOx5j
gRaqCqldix/UeQZ3B6k1GdbLB1EJCkkJbSh9BY4yD261k1VB/Wzl8QhGFJQXnbb+C1dEsHfagVsq
K7iILb/fZ1gFPkif4e3RScqeTSWZKHmEcZwca1n+gTaIMFc3TKaPawv52y0f6slPH9bW8Fjo0NSR
W8K3931eSoapcelswZKsB70a+sIksADRvfkNN6yD73+o2AMVSluZ/rT7Fjt4nS3Rugx6m1Ru+7Z0
Jvy/My3vEDLq1bUMtJxS1uIz6Oz5ENgzPA6Fz/hC4mGPRz5TS4icsvBsNPN8va3Y/WhsnIUhDWUQ
2YWv77JuLN+csp0/C+KKVJhyKmw0dv6qlSyD8+opEERRVW8DJ24rWRLHWu1i9B5xqYrfRsbyHtyW
zstqZdWlML082VTtMr5XGu4bs06zl3TZZ5++9dB3wNIbjcfno2Uv2VM3awX9T98cObwO6OowiLOX
N01fTKNJPut0FlTt/ehsC8Eq2jKwxXNr9pOxW3xyK1ViYMCp7e6+yApeNpp0gx/OkuO9ydw1ee78
vjsBhq/bqV7cP5ZhMjlgdOaH3B/g2l1vn2aEtUsvLOvDdsrlofYglE1sQ2dlSUvArw8x0Ar+jMdE
YVDFD5nvRlflxK5YyUPAr3jtvbX/h/cSx6VNDobSGFqxnfpwDEOS3LktkXEbOzWWD0YN6jow6mIM
XI9b8i7ytwHDxGsyCXdLeqGO3CSpMJhD2pob5UuldqVhudUWK2h/zci/ca/4Edgvw6CNsfyTNQ/W
Zz6bsoE2ABvaYp1XZqSNZg1FsYiXqkAPnHlOlsj07Hb6gYLqioMFkNRGhEsMH4z3PjDewXza2A67
DWvwsGpJL/W3Rd24086kNcyv5tDK5JLeWpQwzrtu2+u8XsMpbhkB1WnVRrUNYb4fVzXvCYRmCj2S
j3iDJILg0/UTI42MYMa00Vh6uum+TrMehDn14H6kn1xb4goPTp36UWOCKp5iY8D6DGb1RAwPFh5t
txQAgZdN62loajsKepq8KTMU8hgzLhqMYeQVPVJXjT7JR9VQFQc13zjKW/xGpKrSZfIVOMUY8l4b
txP6w6Ht5+lXpvGbLHKAk0KRswUPdcCorSNag7UME7s/jaaDN7Xz+RdEC7FVFvMgCgpoo1ukbt6F
gtoMyNwrNEbWOFVEnqhcMIWtoR8raiJjUsSwEhS0Hrp2giamVTrxe8GBTvpmsjCxMDMlbXexF5dH
F5z4RHTSfGen+GKXFNqyNxfuA4sGgSesbVgQDwcE4xwHi/wNEDj3eFCH7nVivPmn5Dr6lbLBY1dZ
dnWv1qB7V7S/u0XPOmTMXO9r08PNWeStUW91mRjPuQzav7qyqh2oPQrkZKgmtDyG8N7q39ZIMBhy
cMLGHXKjUf+pyEV5XWMPNVwObkdZsgI+xxKUvEiF2qX+BOwVWwa8k/vRs4gTMdYXVzINC3D0XO57
BJKI+yh+6D2tX4PGqdFr8vyVcaz/MlY4y0BHsqqKpp7PD0AEaS2DDHhqyVbjpOPa+jvTvERG70Dw
4dT9vcpihVDzmzb0ACbpDAVzZKBylKlaJXk45ZNxMhGet2o2KYFhMQQrwi1WLbOoXm19C+Z2b9pA
XEdkScwv1mIbGXP0BnULtUGZ28kDZTtOQlUHkmDLRztjekS2Vx7SCeBLCVrQw8VIqG5HQqx+jqsF
PRWAjmTs4D3kg0U2zYoacs/lrN/Zc6GejI4IB/yGNG+1aLGVBXa+7MntDEREW7QmxyKvZcqTrcSF
ieyNDkG1OUvuvTeyKwYVtWOfDmiebvVhzv56qzVXEhfXRFnNI8CLf5ZBNuRvSTvY5OTYeajKxj4o
22m9H07TrxXvHYx0YZY17WF1ca3ThpJoMEsWVxRrMy5POTCzt00r01q39mqq/iBrsEioPOEzpk3N
wUG1KPuXUo95FQ23EJ/90K1k5ZFi5yV716ynlR7ELatXNgxMedhnibqBbkGe/C7nOONJrjuFPumR
hBU/T5roFDPUus1oDOy6oofWwVI5JDMxcv09ZXlX/RsqD1QGhawoj/r200+dr03jwPjCqLbYJBYm
o76vsEYNhMKosxu4wvokAsDzOHpeLdunoDZTJw0d5hDTqXTm2duzZzioWL7KJxKmXLNumA7Cuy3H
mT11IMOjfkKeDJ5UK6aXYW4Xa6c8DcFGkbtUF2OoxvmOQWT+WLMl8n2dXF2GLIafs8h2qzmOStKf
Dk3rtHdZXSBqMEtDxSTXRZwWjmaYFp3/lg0KG5dDF/g7Y6N5fLIbSvYfOSlbLnYjsnyBX7X+qRFD
OhYPzf1PHBTkEk4jfdudVEHs7VFxZLzr4L8vSSGynwsOv2fb0M77QEMBdQJDhjNBpplzGkkq0RtF
PAy5YrSP/jOS3Nw953ETQlgxw614GbV+cBcT2LHz8xHLqI/XadkRXIhFBmZreGrQRCJrWM2rJunj
gjovwatAh4Y9jsQg2ZTML1+hgnKugSKJqUvS+V+L6Lxn5iGzsBrleMxjIcfNPBOUR2JD9md0mXei
kvnzT6Sd/JmYhvk+YOxfbDvJ9I1/rNNutdXIQyzsot6glbdvI+l++8lL3bsqJo+lZKnmv7FFxdkn
Yp55TRto2hU/7xoMvmfty3XorwJaftktLuhZHlh9vktjWjR08xxjeICPog4qO/JhyeUJxIs/y9uo
MbekhXotnAnwx8ZfjRzqjQH13h5quR07jBGEPFG8crRtInXaildU0C2YXQYEt1/pigFtQzzBsled
Z6I6r/q4FEh6aAUJ00ta9w253dPPzmtnoiqKIZiPY6C9SNG+RVLl9T08IUFWYGLlqcnZFYVCPl/L
quhObhyn17rJY4C0wX71KkMUp7ysyEYY0fiu/tAFezsPCAQz5IswG310Ykcib8dFcCqoTIhi0vPB
y5fefai7OOgviP0UMuSE5J7VbDu9kM0WGKnH/qIVw1LXxg847daL7jmYw+g3Ud+Liqg9wB+ijKoT
vm+H/q7GoZGS0nTJUFNRwAdXfBK8T20cZ2n1N05v/rd0UZ+JM5RhcEuECuuu9H7QB4gdMtC6JYmj
v2eapCHQRGwmoTCGUewSO2ekySqx4jyD4u4bizhGs5P9x0JChHnMuUypJcd2O7ZCHpx5VC32jHLw
t41XGKQZle4O+9N7KXFzu6J7r6xWXAXJaWT/rPO+Dlb5MmZm/5sV6+pBueQkcTaaZ2dd7ec0JVqP
a9NkVMdeJy/bdAxL955V5PyeJVgLQqWvJAB69ZtMEH1n98u8k4JWZ8NhErxVtW0xXzNjIvc0KTdX
aNjJC4Gw/VM1dQsqBtmilH7+ol4Ca6kiyiFGDW0x978asr3O2r0FOQ2zfpaCHOiwb7nRJm+Y9n2x
tsd+cYLn1ajde1Jj5DMNvXFGU3TuBLYfBul80fXJHBjvdgyCij2RI55JwmdR3tW4UES41J6XnZ2y
bH92SomDAzhGy5ksqEjkee0xrnLza4Xzm5XK42bNhvmQJkN859fxvPV56f2WLBR48d16YSRSE/9h
oxduWSo7hGk1cSPPGvtyngcHi+1n2AfjEscUafc/etlhcelw220k4P0ekYHTF5teq3cOs53k4DdF
9+Ipq3g1STLY4Po0Isto8bz2hDVsFVBZu5n6KTs2Pbb6tTb7JzJF5dkX/0UUzVaHz93gTQnYYNHX
DmZ9zX17gNCUjMziFc9Fmk+EUrGIBgjbiYe7JQc/qVs7OJVkF70qpuxqYyFf3yetK87L6M0ffWf+
0audfQhXpE/ekBb3rpt228Si9zOLsTyA8bgXYIM+YsecS664H7eHFkFkj4RG3Upg4e29ha4JKZx8
ximpebuBvpp41xwXEhjqTTflUMJp/DCFlu9zPxqRsTj5hfECqQJiLHeeDaecNP5EqiFxYn+4eL3f
roHrRvOk3jPUEPih5DhfU0Ppn6OxJHfjOuQ7UlUERrGGoUZ3INu4oMqsMuKFnWNpkdemo4B9IjmJ
JBmLBH7leWO155zLKsW6N8uuZ7ETfpRyQ8JeNVsbZXgyvppp0TA/KNklNT5BJGdOHpIdVCES0Pbw
OuQ4B34FGE20HqcLfK56oItaJaFHcTrgMqV7XvsrGlFR8iaw6AruuV+JAtg0bgmQfIFFYZVutJLH
k1D9ks4e+Sto6JMBj9n8/f8HDP8v+cVuQAr0f9s2NiQzxJrHbm4rtq4B/HFH+MP3fvSXIGlCTypv
1q114sP50fXLqVbmf4hc/99+a/v//q1p0oRXlrU44SfGP7nvy+F7K6ws98t+AEOAchWFkidGHI+9
s7qb3pzbbwabf9kJmhgxg0JVWKekH+/pdd+55/5DOvz/9pF8iYnWMRQhDKt1ovch2SB5NgrcEd/6
Jr+ut3dnE7DKwlPUVPEvZ9CfHo/6N3/2l2h+JDmgMNsbGYmQcGU34pgZ31zU8v/stLfxMFtIRKcU
A8rWziybvCZffe/LlF/i+PGa+Lk0yQ2hVMQRWESQgt9bgSFvWeD/7VRWXUuKSSZbWmuy9T7sXP+H
T/v2A/6HcHf55Uwq0ZipmXvtyQVUMpg4sfCaMnCIMtKWv7mUSH45nY7HXBKkj79EFP/strrHOL/9
3pP45XQuxejnvajbUxn4n4VqHgAi/33vR389m509FBVzkhN36r1JC9dM31uNJb8czaUbFeprpk8m
Wxv85UHq4ntbGL4utR9JSiVWINGnhAWgW0fcVhEFyfy9B/zrXnuvFWbHnHzh2Pv2PWhRdwRPHr/3
VTpf1gSlPSB+74/zyZ2nu14ke7PJH7/1VTpfTibf5NopCNBTTa3BrrMfvTd88xP/cjJ9m7TMQfTT
Ke6LbgeVJndep61vfuJfjmc2CaIhIN1OQufxVS20rux4yL53azpfzmVB0kknbcDu/haq0I7u3ziW
3/zNvxzMnKmHmhXxyjIFkwmMht6gcor/8Nq6/fv/h9eW8+VsKqNqKSbXgQhWb8C9wLg2TsU3v9Iv
x9MP+rQg4rdiWZKHsyU5K6f5+a0H8euOeyPp/WJKVHeCOcKPUhbephOk333vp3+5Op1kkeS1E/PP
C5xEFSN5zZd8/t4VZH85nqydXS1ZjO0pFuLm3fQoZgtyx773q385ob6Au1q9pjkl9eqTKjNdEaya
8Hs//MsZrQkMywX98gnnVLEhRicSOMK/+cO/HNGx7LNqnLjcMrN8IQqJLrIe/9Oua/lfG9z/hyfd
/nJG8Tuats4lHwyG8hfLyPeNM74huRMv2LKUVAijudH93rH11tPSIED09XqWflCtEeEryRvu3+KY
S2QzL+4Dep3brJxGB6ah/yMXcDB4x/G2nkGFcCGPsZrTkEAT0CsDI7bSALwjSK7Uljx1ml0I8/Tb
W5glYPXd0Pv7D3MdFPelCeoL5rlcsS5lJ4/ktU2aGsdydJ4zFdznrHMb5+l90SmDqrUAQqXVW2v+
2tarjfnFr+siGlwz2cGgBVGhgttYuH0s8GLtymQUwPPpdBTQtBKeh0UD+m5ZvCRa6fP6V7ZlHOxS
zc0GD6Txh7xsjxUmcgIXIrp6cuDRxWzvW4CUM7btholTTupymt0HXRzfEx67M5N++pFrCzvw4G41
m5R3mF/uhK8+VtiGozOW90Y99RHjeoP+vFl+LgGVgWveVUwZOjNuvYMwSK/CgMx8yM9usdiemEhB
WSZoZaNfgA5raC2M7TVuNmdTpfE5S0bo5uZOtOWRxrV+Xvw43kuDpHgXz8eVnD98oBoediI+07Ee
Jmk/TL6cI5rACoe1t2B9HIIlrJGjdsg/Y+jmQfmeZzCI2WDsBTzVQ0EaHIGF1zYgc7hq8te1rPyQ
6qzWEWLwgXCfl9bQM9MR/MbUm9ug9Au9JYz8wcGyFkJQkwymFn0gZIO9D0Xqn4kwnUFy9NnAmIxR
VIYiiePQ59vvDFt66LDuso+J4T24tsCRU3sRsGL/xkgRdmdCEWVBxigw+DHnfiG4OcPsS1JdSAqQ
GbkzwmKIDR3jpmupO9/uvQUl2+mII0fTHmw2F7SdHs5xMFwbHsZbkvPOD8i03PuKKovQqVmG1aQP
zJjOc1K/zoPei8If612D1uI6gVs+9WAtZy3NS05s664nWjtMvQB/nyBndiKU+Q4r4BAOnfkqwKci
k8h4HrSckbv0q+KE8OTvPUworo8t3kn2bJfYo93eIAifD7Qd/wVI2dvKI7zAYwZ1HPEPbjtUzk3i
+hXrX1ZCtEfz7+qsj8PAjraHIPF6Mv97RRCXWM7ovZrw85ojjLxqgZxthF4ums2BBAfpbv0/7J1H
j+xIlqX/SiH3fE3SjGrQWQt30mV4aL0hQlJrGtWvn88zs7rqPWC6p3azmEIhgYfw8HBBml2795zv
YCZmVMawsR/EIZpy61kqhWW4dfU7GC72hTVWzDsBPRdPI2gkPgQ5rpl+evMdpKeTRV/DfAgrRSpI
tc+ErV8k8I9p+nT6RpnedaOlDFvG9AL+nQ/za28LRDDeNGy6szADL6gRNFa7UjJL+QrmeesmETAp
4B7ARbim12cfHIax6SYDm7UpxuTQZ+JIi/3diQb30khNUGd9y509L/XyvCR5DkMkSawtORnmuhpJ
lx+a+FDowv4mCmSGxwIPmkgWD7eFbTnJsmmGRFxYJkN+31STvgFufrISz3R9QP2oOJfBCZAghZpf
zvW5snqNYxJgQALla4vh/pcRlloK3Kh5TBI92xldyYgQc/TFsISPeWKfzZTLUFxJWj8bs6gOCFa4
NyBVe+rcx6okElscJisgUywzodxhyXnDTWw8ehqHOPwdxCczJG98Dbofglm05vx70K8sqDDBNM4a
opX6rAR0Wk0LXKxjDzHWwsDtWsd3sxawlBO1fBcxTtQ50cuLbs6vUKGFJzJOrjSW8LqkCSiEhpMB
wRnBOyM8PpYDA97+i2HXuzJrd1xg2lWEv20TOjGE8JBZwISosWoLpDRWA3IOVyy3c9gsn3WJijDr
RHaH2tFEejtGz/SnwIfZU6Kt21JpJ71CJ7weVc80Pfcq9aEhHWlhUJXNfdiqL2Se2hFSJMrime+S
+Yg6RBoAx5mv1G96Z7mlqlg2CDnqxUcwj8KRUdjHIFsO1INNeqGGXUsv8MvNMn815n4mAHjIsJrW
ZuAtKEFiry3JN2iv+xHbatYTTClkH6HKaie+GlnZHiB975W+YrTT+yZ5ynXRV4dBk8O87tGrXqTj
4Dlr4fUvbYdqWoDdPwzFiPg069yZOY3dvylwPevS6xdETNK6x7yPnqrHrstgufCBAeG/hOiNVwpg
k2G4sGmAoO08pB3bJauiiyEf94NltAdc8zEkgkZeZ45e+MKmfax5+r4jMSoQFuj19VxE1zQeifNa
pBrRK6Ui3tgk5AyVZztHDcZ+8+qQ47POpjbaWrUD/M5r74c4N550vlNUsAXeROAtlayt+gHS2aJ8
l+ml8N3UdJ7zwWOE1ui6e9kUyw56+byTFkq5ibCUbZMyGwCgnr1FWYzSAypqyWhUfAOhcW+rlrFo
nyefQmcGhwbVqJ7VXOrHevCi56Hti6DBDe/nrMhQWarYSVcUNfk6TlSPSSqBEpPmxnClKTQDKixg
uTm9K5glmff4GY19hLb2eyYm68Fp6vlKSwtmtaVVoJ+XkxF4JpZNUfTMlEBjXqX9sFxLfeHkwbyL
FS0CMJojOtnUXe6kZL6gdmJoa07NutDzlj2rEjgXPANHSVGX3TGKJ+BuxJipmxGL8H1Fs/wCv0/5
gLVQBb0lokdE3DUVgqrHfkOG1rxDXTRVh8wgM0s3RGyRzdYxj1NxySKU5tVqrDk9a4vE7iRjDcmB
FyRhQ/KEPQt/rORpBCvNuB0TTzbmD7ILR4I9whsGKpqB1a/NtyZbKYUdZCeh+AvokBC4Jc1DSCW2
RnlZXs9RyjdXONqfCbL/8TH9r+iruv6z2uz+/p/8+6NCxoIJqf/ln3/fflWXb8VX95/n3/qvR/38
O3+/rwr+/+tDfvoNnvevv+u/9W8//SMoGf3ON+qrnW+/OpX3fzw7r/D8yP/bH/7t649nuZ/rr99/
w4VS9udni5Kq/O2vH+0/f//t3N3+j399+r9+dn6Lv/8WkB3UVy0pOX/bQsX54oz357P+41e/3rr+
998M44c0DGGRJkHgi4Pu+Le/jV/nn1g/bMM1bc8zdSE9wzQ4ppLJ0Me//yZ+/PFofuQQRu0659T4
rlLnH2k8n+3q/JphUNwbqPh++8dr/OlL+ueX9rdSFddVUvYdz3w+3fzz5MDrQc9k07cWZ360jTPq
596hmEKkjSWO4TKE5KDBnhRbV0AtIC4uKZ8tD0WdX2PUOWGvLpzVpFBabyHU9O0pBwYy+nDWYROa
1sikCHgdIMHzMfO57JwuWVujzjxPkXzykQAEf7MaS8+PUo8R91HhVJ3PuVFDxA2wFIXmHLJB6iMA
4jSJ26tQZp65skyyyRyUsfiJc6OON6GMp71EfldeKEcTMDVVMY7/Q9vj50BLPhhqK2EJCL+uLSTp
aT9/MJFcJqtGF+V4gPr1pFLPBmeLPalbMfmCmrFNvRQVS1hU0dO/XEd/fUf/+p383Lb48y97VCiu
bTvIrI1fTruxoaTgfa3ms4ACs1F/OSOo+h/SyN1fv3hDP190FlcmrXiyZX55f/PYIFy0yWlXYPaR
kjUjgtMls250lvZM7InRLgdcuFaT3WiDPtykWhmjGYs1pbKgG1EaJ/6k6qxC84DCq8JTFbUXHGIS
DzXWjAIQObpAYgVIAU/kLHs8bqWjsLyPncS0T/3wYHho2inpelpMAJMnif3RGnJf9WNvbcB4qbOw
TN5lNRTAuc6bCiMQ9urxNluc/FaNxvSCtiC+zOLY/ObIhdsPmO28HCT33ZvQSShcw4AemFVClfQx
DYGAmeemfveWLv+qCcFZCHX1RHMoRCRTai6iigNsd3p6mmzhLb4kDLlad+1QRkEj9eYlS0d4IQuV
y5eLvbpfo2lwzSCDTNqsqhRiIOUXDI416mmboKMm7+abkKudmj0HRwgLbEgDWZvGMxQd6l74LtAa
EoQHXwxkl2k3jM10t5S9LrdF7VGpdejZNR/tbuKd3R1hdsxCOwEXvyDs82Hbo3KpZUXiwgLcZ6LG
eJdWhEfA9OKuC/77C/SXSGFXZ1VyWdVsyE+eo8OO+vne0BZyVfLus3Jjqtum1W6GqQenF3MO8VEa
rpamblaKN/wCDht3tisuC+gk/tgQCoNpI/pzivVv7T2n5KOtuuq7/3Vn+Wkruqq/yru+/frqT2/1
r4/8f3APMs5TqP/zJnR6y5N/3Xf+ePifG4/8YbJ+6J4LyPvP/eUfGw8Aoh+m1E1XNyxD2I7hsvb9
tfOY1g+d/53XHtzkuuP+c+cx9B+kL7g6+4Rp8h92sn9j42Fv+WnncVlWeWWepxN5C4JK/Np2d5Gz
RCrrNrKbdGtXIefilAUJvX8WI6+sXSGKdaGukL7ukuw0IcPXsqhpjh67ibfFrVAPt2KqTayuxAWl
kJnDfvgGT1l1RwcccuAVTq32XY6QdG+mYFg3UWPnbB1uRPYBwSpxuKkhyKlHhDFds54Eh7Bdc8YG
+MYEY/C5cchMZJHHADTeuY1hZZ/uONm08WBFxbavl0XRfaZxllwVomvBY5Irg0Ea9gOaRLttvX06
y1FexcQUk66TnaEheiqdmyRepng1lUue+p0VG+G97oxeu1VoE8Fxavf96H1ALDsNTkjN32Y3oUTF
IhKgDpzaMK6Cb+pdiH29YXK6ge3SndzKcx91vX1VXm1EdJRYdNbm2XGy6M6DTOIn2fTeYWkQwAS1
NS18pOniFvBvFQeQpcb0BQ/MYemObeE+IqUMWwIMmLpucgwh0XGEcXVw3CTuHqWWwp+wu7gj9WMa
xkeYXUuOrb0ilm1PQJG4qjRSoZTrON2mYnS7p/NGtiyq0GLfmXZOE6VpjXugHvSm4nggBRbDphti
b9E8WL+NNG4F2ejemni9yk3XRhVP7wQs4imoyEnT0eBIEV0vWhPi/I+87t0kOvdShETZ3bTjEkfF
OmpzkNDZbL7AoZvfOKC1N8gfJfau+DSGxAV2GfJD7JyNfetpwwPLrrmfE0N8oZkB+5LGy9ilK3gI
cbwpJ1PID7I/z0CRuMvSrUVwmTqR94D2T+u94TmxXZeQirkrtiQatvkroZfNvA0bIySfqW9rLB/9
2IS3cZG6VxOxA3D1DXDSzleiYHt/sbPZ0x1xW3h257bz2kvyP3UYwqD4hQn/xuDQCjN9cUQjVlVH
3pTYgY1I6wXneJrp+1qfEvPDdkLMw2Di9TENdMWZ+QlzyOK8ODhdk+uiBXaB20pLgXBDpz8Tm9uh
KhFRuV5YkbTVN66sfBNK1wnhb+i0G9IQNTAdQCjSIKu6rnqnOgK/Bfezce5qLM7Jg4g6NBDnTD2C
NlANkvaz6s2m76473UvyS5pXTs4xHAa8gbCxBUbpkE9wtmDSayIQSdCbcbX1EKMIIaihGqsjMezu
NrOGdmvizb90GxprOB9AtgzAnTKV4rxdIue1zhr466lhbiLHGl6z0u7IT3Sy9wI+BmxnUmdWvX5O
ecKdt+aVeZsli8udBnOHgi5E5q7j58dzSzBKuU41AIjhOC1gy2HIr5y5zO4RVVYo10GNoWlV6nFW
qj2yxqU7aPT2oSSqD4P1+J2mMrqcavjtrcEZOMMor+cOnztk+Y7XfE5eJbwVMBKdzSsMJ+LezU0G
J0nZyq3OSngYXQvZpyIPFjPEMG+QgNsPutUuN/R7u0Ou9f0F+kA48R1aNIJ8tC22QsiorieGJ1nI
GoBII7xhBQaydTfj0pKUZ47wrjrhHnVXKdL9mrkEjuCSWEE024tZ1nT7zUQGdMVRtceuHEi3MAlh
FqF7jt4Cr1ojydUZ9u7NPNFOauiuIezxeSlagVFJtbQ09BoGkB4Y29szpsWU071jAfgBQKWOZ8pq
QALXCHi00NcUUSfKrundGrRxB1a2vcXImuw0PQFzKeHsAhKa4I5n4VqTGsmLidsfZvhKZ2+Ts9Yq
7BuhbrcbZ1LhPimaO6BB4cbGHb4aXRBUiwXZLspVepkUVnVBVFt7Sz4F2vfEnl+KFpoH7ltNuyej
7d3EILBJphHnlOuom6ZvJ/i8JAcZzZzziYyEEMr4qJepGbhk/FK/FcMensVbtAApWBk8+HzJG2fc
KQ8Beb6y7I5yeVLmhihtiNRtlQWkL3i72LTRvE6OeZpiTT6bqWkfpTvU+6FN6gN+q+NgthyTbGJy
2bKI8QULsJOd1/kN1OgTKmJxmAYrPEVVHKKzt8zdVFft2xwObWB0JAXZdRr6nVmonbf07w5fITkh
pol3adgAL4gvACmWO4Muw1EukFqgXRM1SmwOnqZMS5CNQ2eAjuDp1zX44nsy+eSLmSSc7HKCkbY9
gdL7yunFtRHDaNfoaaNcoHbHORKNJd4s66bScPe3mm7ectKjVQRGemPr9exrZpHfDI5+B2jQ2Yki
tV9b3aBLlGCfRYWarTmNuIdRluIJZTAwaIZOdAYnsCiKpSURLUIdrQ9T1KyeJtCRz0AW6jAVdzqE
e5IhUGryX13d9ty5eLPBTrF0ubQkDRU0YdRwAdXaqY84Z6IEWMQqQrV/iR6bXVzqFvZmLQ3zdlMu
wrlpkN2RRj+l3+MSCXBGepwmVsZFIJBmD4hXsRp0LYTL2gAiuh1jQCc1RhyXbSd6hiTVGtF10o4K
CT+dJtSpQRxpKepfyCXkxgNTGvIWPWgEscVxQoXLwE3j8zyAFTDW73TTQAg47Uk+PTeBAYWpSxf4
d/GF0M0O30xbzRlk+8jqX/vOqPbNQgwxuHoQDGdcWlYQ99QU89rxxnRHEyq5djuNqCg7zu8ziyj1
rZZwOj+brSCGeUS2bAhoSYs1Arrqtqex7ZdZaJxSz+6DtrXoFtSgBDYWNvEd+u7cHwWgthHJ6np2
snwlhw50Ny27ds+oddhr2pxcLLFVPJZEjJ6HlU71MZrAUVakC8XrKakqaEsMgwSjxhLo4Cqhn34Q
pO+tWytLT5oTpW8MPcUDxIWRfK/eUps2G/tDPi6Zt65rJsUjU4anDkYiRH0wMxNm7K90nmGImYAp
osV5G0Ng6zpDOBIAc+/gkiVz66iKZYMn5LJJFbMYYqsRpErXKSnPTGLIMvuOLEiSdtN08FYwO9wP
cyL+wetH56GxiucwnPs7JstYA5I4dW46cxCb5rxo6WBSRtQUYb7J+9Hqj3XVtZ4/YW25G2VYNGw6
eZluF+aAJ9UQoDpN3p1RxO41BD/umVh5DHbi9LpJNQLkpoGgE1qFHI1XgtEymBC7AIcji1OS2uaO
GWd9EnOkmOQ1yRaSUL6r4sE0V07rqns3sScGjMgkyCkxSf3SrGF/dkGQltHYbBjLu+bBZugHMiQt
lFnPvTMjkA0H75xgXE30I81qwrSZGBaDv44QJ0BYniCq1NWflWiYQ3VGrbDTRoP9NLqN/FgKvXtg
ZxxK6C/4aaxZZZcxaCA/nISxT+3UuI8JqSQBY4weCUNI37N2jiY/UtWEL0xvds5UnLfyYowDsrPM
0xzl3Sm20cEWRhEeMp7CWyODxv2JePiedlVzlLNI8pXXZVIy5qCOqa2ZhjFk8ZPskmnZLELr7wZj
NLe91VoRRqFpwqvhFWH3GtnntIvMrOT4NYHpveWVPrUaxsqUcJNMrFuA9ea72zS9dWqbrp2vCIqe
oqcm4zx2lSpjcOFME6QyrWj+jOreAHNanzStCk2yhJhc+gDQgXlQpvBX8HNVxEMdvKJhP0cSppEP
OejLOQpP6Nka3OlkHGREdMbGGRgeMsdxM7ThdE/IgewWvJV5vp4IPdi1RrEn0ZYNmXPBOu2aJ95X
TXLy0PGyuaMQQTNtoV6rCdTErI4odD6OynoHac8IcbG8m66R6bHIsOuCPSfHZETPbCuLCFOHcKXc
yKkpDC3ygf8dodgQ/MdEatfHSbG3ncjGWle8DFARlDk0RAqy6Tvz8BLCuF1jjqp8xPfaVrNGe6fx
vr+5QcVdxNK9loxpXvpxih8M+HMHjySYLRZr+8RialNyQ77egFdM3s4ypSOoAvF2zrnrL0e9mj5w
djjLTkKgjDkqTaOxH2aOgySb43+9pIq3Xy0arcuBDHRsJjLN++bKgGGQPyEgmL4iBrwM6SbdzXeF
YQ8Noe4hr6ysHXMHZ995hQdTlAFZ5B6khCJR+l4XOUbf2ZNAwbBzpEctqTjCLoVRt4E+zjjF8izV
dAo7u2p28MmYE4A1TTBzM1jQT5BpXCbAKVXGgbHu2F0BYmmmNxnJ0MReocKPBBYhZvYGluqqE2w9
K7d2CvdClbMTv+Emk9opjF2nuMGgw0fnRlG/9jIlWM4tEu0PaCiw6dgG5MV1VSeh40sme1gOBDOW
G/xMuJbTkYyxG6IInfAkEbFYIPEAYa4LGLlWgDvX/RpsqwQHz9GPMTyuFWuD774Ld1mau9JfNBKP
fM2JQYVUfHwrA0gk+8ACXGu3CA+9TaGIjtNSBXOtyw8heLNAzEAnEqA9V+S1JJtmYUSK5r790Jc+
flUD5jIHE8uT1qdLUC9QT0ItrElIZ25CcQ4FqzHPo7C4mPL3eQhB85XwCnfnEN2jO5Ve0Oj2c97C
l1rHulMcYqZ4h2g0p8DKCGHPtMzx05Jfi8DKvA9mUSA1oSz4KJIBpqlp5thR54KJTVbl7U6z2v5z
zpfqoI9W+F7TQWENtLBK+Jm+yM1s1CWUZldv5nXZQ1UNIiZtQaqLeqvpy9kvjeFnBQDe2JqR2d8U
oREeZ7IHto7m4bTXyyUYq8XYOFH/6FS4vpzchqYQZu1xqM702qU0L9w5MzHEpQzPurp1n72k6ILF
1Pt3chkBrOhtvJlMh6Ujc81Pre7bY0yP5jaacTau9MYdN4Q+p+XKYLcBQg6QZj2RmY7cQnB+54bf
QDfnQ1ngBhK9cEMuNSfrSYTHUc7S53hNQlgsOmavmfQu+p4wx9AKrbsKytIDNvJsX3Z8IAzvQrW3
QlI+KmUae7qxKVnTU3iMx4rZpWlARwGcBNyhh9AyJP1Jz1033IWASV8wW2TE82lDqbwrDC9lf+g1
LMwUksSoHjRL1ITZNbFnbTODVBPOxDkYm6s/2mz/v+P4m3FWpv+3Hce38ZeeI7/wZ89RWD8YV1m2
g5RCAr7T0aP9OewS5g/bMW3XQbtmIddz/tly1LwfzDroKEpXmpbpmR4tz/+adjk/DJOplGvzS5Zw
GJL9G01H07B/HntYtm1RA0smbkIyq/7jdfyklQ/TNF1osa+8yXXSdQhhaLno0NFtwiysHqHnMwfh
PYzYviVxG7lr7eOy6K4TT9k+4QTFsTPb/P4MmgZTqDGeZ/vwy6g2Ls68Tw560bhGT4MBScJ+Pitt
qj29s9m3EQyVY3Ns7fFowU/6Mj2OnkO7ZoW75RYOijCtwcWQY2Vjd1zpU/0oe2h0sQv/gqBAMkwg
mp+BMON4JdqJmIu6bNAClHiSc7gBWgZtkg0GCQVYDtvQvjXTeyICakOiTECJz81m4BibRuD0tcRF
r9noHscRtFSaVCQPQ1YZOtefsza8b5o3oGLILRNrp8x02kSSALe6AaBWZADfiEmVmtwsenEPgGob
1aUPemMHoHHXp71PUtauIqaXhiexqNj6IXrG8RVaPjAr3UIypwSgbJ8IHn+AeNKBUJBF7l1RSjzF
VDgNOZhjngRVJv2I5IvQhgdb9Da8VGF+6V0Xv5CCUvo6hfoO1A4Dc5z7a9XkYk9FS7EFZHryzqjX
qNjNMCTorMQZkO/4KCumCTq5Kxk9k0DDbo77UhI2qfQPIkBjv7c+49o+xLp2Uxf3Vhr7Fub9TJ28
ntI4H8e31jp78wQkf9doLwkZONT9U5kdwplwgbTL6NMJULLmWBGnYjxzRZXr2R2O8FtviXm5qMdw
XgkK8W2ubPiy81eLoswXXbn3hmnYWdX0Ho3zLusJUHPC7DAS9gQop/hMEvURSetqsbmW2vMeqjfJ
Ok0Q4mBn/ba4ttapLPeFhRGZxheWpEVsEIamuynP2Y4t5lvgIwGY6ToM07JF6ahHNJqiIT/kHULC
0pHbcsTbPYrwtrXzTVcaqzylPgjDJNuRh0rCFsHAMm8+QmV8lJX01TzvRaYOqWPDW/coCFvDoHvc
15R4UXqtsuyrS6wbo12+wacz0o36iYip5Eu2cDDMCe3V7K0t0kdQxiQPmJ0eMrBFUa3fSY1HFDjk
nH422CGa3Af7GThhvK+W5hDb5XunkiVwCHV9Qwz0DovlecAjmK2n1Lhqx8Qvkbt4qFkEMW2GBsvG
gECbhv0nWPS1ybhV6DZK1Km8bqIkxZGHs3ilK2MHiuUji4V5oEp2/XKCwUOwmO1zTjs0GRg7glFa
ygZITYjn9h64giG5XqKjFXFQ6jqfgMfVTKsTtHHrGZ/2bGGfI1RGHdSwWRCCDYSS+krDF15harKT
dmUXxR7TqHA0iq3Wr+hlzZiFDcE1Q5YTshTuBSZt/iT0izJ/EvCeJ0AQhQHHAzp9wmvnlocm8jZK
/G45apanwbU/Af7T2qnot/Ag9LV1QziaDj5SVU79CuXPIMapLSvNWGXhgjeU7AHytjiMWKSCEBUf
z7cumR6ATWn2cwQUc2Lh8x2kl2wQYRWcnEstceUeBrEev+ppaZOnALs0K290u0OM59D+b16oOUlg
wqIfJgevBdLH/NgpEMiGszlD9uixThyXfCbgvBupinxdl3Bd5ADzcAUaSry3dUH8lcdkxTeoM28A
x0gNn7as91NakdsqlgLKVp9OMXUhzON4i4ZKPOUZRHlSLvS63XbQbj4iAuQSmkHpIoIuHQZWZ5j4
Pbq1NgIvjE9WniFfqFLX9NrSgSp41oqgV4xhwOZJg7rYVLC38WGFHqFiQm850eWkRaM7CsKudbdx
LqOXglItnHNueJdwaMag0cqWQ3nCB78nMsW35j57zgHxvXWLcVmm+ZV0U+1UdaW4r0D8r2uOwhwW
bQSZBh0li2POS8WQzJ/C8FEAKES1rD5hGHPyqmG0G/3ArYPpnBYNPeFpV5rtQSti74CGbh47jt/E
2FnjSSbDykuiNS7Tta1YRIduN6RpEIFO1JlbjwIIpgc4UPC9ozXSMFgErLTzLloOsDz7dUiLyNGK
0+CRI5PV/T2yTGCfQ/jSiYQor9q5II8EGmSHhDXfEUpMNoUd74rE2Y0QlBp88j4e4x4herZRKb5y
Iat1ro19MNIuOWhxTo7kuBVqsF6RoooVOBOEo5bdbxbuoj1V9KMNzxnMNsnhyaEjawYXbkiLhFvS
BD9uJ+gf4c8THX4XoohY1Y4r7qM5Li6mGZKXqXMiQn3KmKrY4/4+Fm3W03ia6CzinaBbH275NmkC
KfIU5u4rzPNvNwOQI1oj2cXDXPuGl5GOSPbqunMcZATWtJowbjM9+mSOlENYjIvrsZg3xlB8t0q7
IA+WxCYgoq1+6cYv5Lt1pCImx6Krr5GwodGMiaFSK4jDWxVdAcClp+96j7CYLmhy3do5CUHUFwMI
axLKdEijfZ1t83rZEUP0rc/9NQFj+VXJH/YnSY4DI5fAmLSLwVKXTnseVGYEVK0U4Kp7T05v4XhF
vCHld6p527EwNhzi195yQWPJJwjeHyiX2Erd4bOy+kcJvRyJPot/PwER1wqz38SToE1eMmOcm4ce
dvASD8slXfKdTSLmhS1oFSbmdU9AN+wINL3aVFwT0ZltB5neL/FbCSmTs/RmWMa9E44EQhFGGdbY
S6b0pViAqAiXpi2IyLBR3t7o06NbyTlw+ARqJ7ntgNtBJ7Yd1mXwIQBToOIkte0dtSz+dsQS5FJ7
z9sKLz0XEsiFccr9GuJzT7LMum24ADiYZtDc5sfabDZzFaG7MHaRU7xEYXuCW7QjMyqIEEVihPhK
z+1OYIY5aQCUMdB9quxJWP3OtrgXw/IKvQS3oR65G9eayr2wQOKQ4Dp3E3YB773nyCmT6y68iBOu
raZZafN5dMFi7N2TbHexTDr1zcMgSeHU7W0/PjWi2+ng/h+BXbALXnmLThgOGOUm1HYm85pJ8xA9
dmvLsZ/05m0otA8vi9n6gREO+hcOmiNJItAcw5U19X5O5IFKtIdzAy2I4F9sy8wtHuvReyJGIr/j
nnRXEXgEQmuHU2Xp2yi3v+1UBAyfb8vGG1l94amyVeI0iJmvxB0kA4bb1cqqn7TGbcHrGwFRPuXW
qmRIDV36EagIHc0sFV+46rTLIhW85Vc7Cszs2CU3RUJ+2kAzrkvQa1bJEl2PdfVkucmlSnUCpXtJ
XF/pQOwxoViH6oithYqneptA0dS9e0nmgrYn5Aw8RdruMpR3yzrSLbRbMytYkMMiKNJueR6ToWSn
fa0RJvtRY0SBNw6BAp3TsZEP+qXswdg4pnB3odmED+kY7rxkV5fT81KQFWp0k4+R7cVr3gfmm8qM
d8DQ+oAs2xunJi9ZFzorQ0fcpURT0Geq26Q2jZd4HNcJ2T4y5fo5UyEq+5JsyG2EQslPLB0QTl20
D1VZMiHQCa7/qBn0gwykg3ZB7G0KLYLupdubo2+YWnaiiQhqtZb3bcsWY9TWdVXM08tidst3kvCc
CiQ/CtRTyjUUtOqavvUDTEYqaw+rQrPPOZyTkdySMcH4pUn8FJ+byJ0NeMBNW46+1fSBJXMyyBGS
3pDd0gOgjofHPF7uC5MKi/5h049dAPNMras4x65hPGmhfWydkCHPsG/7Fr0v8vPC8S7cKQai4K1I
x7vUSvdJFdNH3aX0hG88upBnrD2byzNgKYBNbhAqFYCdS4MxbO170MPabgGqsOpkvtfQvds9Zpl0
OZlpZLD6j7wPoJ0Jjo7B0u+QNV0VY7OZwpK8W3oZzN7sFU3ldleTTsBoiDceIcEfLee6ZqQa0y/2
5v4DHLlNshfjiQ7IOZneEOrTNaqrcU2URbyCTQFmb8jmHeSSB3EeM2OFpbXSZ/cem2xckAFuhnua
vw8UggeiVKpN2MEQbpr5kMDu0Y2nxlXeGombecX44MNKtAN2+l1YAhEunThQObLjOUFhfMO2cm/x
Sy2K7yATJvLyFsYKDfwVEVvqcCYYomwgy0pdLrWRglMyvonE+YpwPagofVSeulAx8bOlkTyjwjnJ
eeDe9nYzX4sdQqidqTheQ2dDVMmFKSlvq9Rmf9WDHhjGOuVwF8BVeGoq5T0yEO8vhHTP2mKiOXO1
YW57tSTsyLRrUaelnAkjMT7ZtXgtc2n4jpdc5r321ixJ0JbFQ9xM8zotzmoP4xOLAH7zxjl0w1UD
gB31wa5pSR/VtcYfa3ntkiR418hykwIEYghBdVo79U3enMfcDsOQZPyOlpa3CBKNJQLMEyPZhqgX
VixPDUEzmW+00NSqmMVnGNvtiixinBoTLLRsKjeMmXygLRubUHcGcBw+hEOimDF1VInyTTqAAxm5
c8K35jso6e8MDe853huSRrIzEHnobXqlNmTeZmhMmKVWpL4pumiheTumUTCYTmAhzaiU+Cy7doey
6M4O6+eawp2GOqUSZyQUCY179HIJFRbTXXVBet6N41nNbYh7ioiNXYsFiRJnVcfvasm3yfhEg9hh
BtEwtlns9DXDIhFII5zwvsXNLZMMxUnhWjle/BGB0xlYtvP4i3ntQrJHGmKCqUpjzxUFmrJPFV8w
BckqrkaxjwdE6XPimvfwJutrokL0iyzj2mtQ6xB3k0DNLHO1tiQj4NwhrLmdOTyT1nFqYDb5ANrA
9VhVtaGejzlRcwH/kUJlO2O3haDVsVfom9HT31H5zpgy/jd757EcObZ213fRHDfgcTCFSaSlSXpO
ECySBW8OPPD0Wtm/Qro3QgqF5hp2d3UxM4k85zN7r60mZMBXbHOkJZc9gqwSCG/8qehp/aIpnUJD
l+h/yqWUb72jOVHaVbB9EyeL6rgVHnke/cFEzfFAC4t90UBgEMc2SC0JbSdsKmns0lQYL8QRWrNP
ljoBCwoz0au1xbnFzyfGnl0K0RbAZ1JMoo6LUrXGrHwDTQZjOcVU9YW1cmngrj1ztRQycvKNJeht
zNGDSb+kbard1zZKYlZHWbVT52L9sV1gex2D/QMnUHNI+nQ9TE2iHLcBtmw3mAhUuoSBQabvVkIL
QzV1lrfC3aqDVejLe986C8mtU8MFwMu82ssy/42pp4LMtZyoNqZ4r2bzcr/E1fpTWC5Nr1qt4drU
hDLBuIDg60AxixreWXMGP4nNpGm3iLDEBRdawhqY5+GLrZQduWAIgC+VR5Y4aUhwj7pH4jfA+9LM
5dcEcvU+TJPlksRpGygEhtVfRoyChrGordfEZryfRJPtVfIGA9LU+Q6RQNZbk1H4xALR/2JgFdyH
4GSzPN4herEuVd3XvpooLaRHOKzh5EzE3tzmiy1HiW08MYQhE6ggZtfWB+fPolf5s1oRj7bawFkj
V22VXaur8TOxHs0JhZRxZoYPYV9TTygbCulhq2N7oxBS57MwGh4dswXOa6XjR+owO/c6EpkfnUzS
kIi5Kv8kREiigicMLdCpbveOHOwCNZCxl+ZCE1tZmfVDPt60ssczMFqB+ygO0sq6U1f0xdFSmvwM
ML17H2ALHVAlkuKRAQ5E4e7aClxRHSoeP9WDFiaR3TUdSUIa4M43+qfGa6Hi32BQhyyrwyHeDoRr
saLhGag797qMzZcedxGkuONc4PRBwzChPNCcgYKjF9UBtOaAYLsfmQCQzSjgyFbWemozsvS8eOL2
h5x7Y5qntYs/b54CGvnp2VZmHacgezbPoa+vA3twLHqPOt65g6L6Ju10hBDVMW7h7vG1IXojUvlU
VmudAsBuY1TEAwT4sRhpdpJZiSMirvJdJ1otqPq07NndzF9iaN6mydVugUImdUANGH6+gCLGa1yU
Q1C4bv6IeMu5kPN8bcxqV4n6cV36KRqMbRj3jZQTiXPz6FwWZ8Bp1ZX9eNvXIQbTbt/UOR0OVZYT
JGboa+t4JIBmJ6mSVRMOBUdqKbYuahfzjxUjdWJKJJZLYtXuApq3ss9UyEgkV4Vpa4UBofCyaZBH
rW0QPMPZjezOJdEQrFj7U+obM0/EfKDu+Bawxa2RHqqU2rpOL0UxMk4fJDjABUcygR90Q4XpKbiO
4iDTVBMRVd29IExtV8/h7z3GCcxeiHslSGOTjAU9OUCUwpWVqONl1lsRGtqkPxtYtyg9NjEdZlND
X2qQgXgcGFRwvRbIRJfY7HcjnPwzIYJ6xxGigVKe6RD5bm0aQ5VhODCUQXtLG1iPYF6TUY06Zxr/
aHLMgh51LaBjGwSlbELXnnYkgkSjnM8sdOYrdCq6e/Tfyze7F5WQKeoQGubCgnCeiJTML0UeaK/k
L1u/dLcJ4NK8ioR8p8xKL0uVLqfN7hmXEGM+wVMnX+Nor82DJayW4qdKukc0BvpnQg/mehJPSk0P
CfIyzpOToXFi57gg73UneTVH+YJUkcHiwC5z0ga/xjMcyK3xjYaGnnGHycebzxjAO55u42nQo42w
tg83xjxPLsFACEvJIhbDuqFnn4ampHsSDj7sKn8giuZ5irW/N3fuzEdJWUofrtxNnQNXbW2Y1phz
INX+nREYf2SN3wdWq6FdCgKgSXcjDlMEamOja6tpw8Y3q8SNFgNsPUvnxjl+YpKkRXEHMd0tjYd5
IWlJhftXYWnri0bZs4t97SVhH8lmDo/MmR4yOMkZs9VcfTY2zTk3VvFn4fzTyo55L7QdyZ5YkY+K
wjC9t2DvEjBIINFAcQI2LhKKAiSaeV1KJnEK6uszxpTncRnYGA4m5yWDeo9iyC9G9XllPu8tAiVr
T+VgudV3ScKCajatT4U9BjASsXrkK0prtfmGq75rOZUD7LRE9E59mMoYER3+Nmd+Km1ziDa1bq/T
qIoQzeBZFvobsqvvfrC/hvyljx1fjZuQjBEjKp23huS3HatDZk5DVQIFR1GmWV+Eq/EhZs7LrLoo
C7GJwuLmrp18pogbNkaNYQoJve0wg4GDz5g0DxNTvomcrqUlxi43dxYnQsz2BTrejr75dVkd7vUK
bRm5augQapSa+ULUtWleHUkGSFd3z/M43pPXQWxnzsBrM6JMpV/ISl0Ns7X8TXuMKGJwrhPhBfuC
Ou3MvGHfwAW8FBpFnhDGDlRu/GBot2wRt/s1bArSrWnqBwbE14Wq37MneuV4tp5syzquLcNtcjXc
cFCJns7mPTsd830kayEs2tfShmXMmB7SXvU7Z/mMBKgdAm6mXL3PAMi+GKSvHEiMtqvIsJUPJgen
sWZWrYn5VeiE2znLslenHpth89OCH/W3eKZEa6q/PaRQ5it/l1p7ExLxUWOQ0mnektezxMqiTqQw
G1z5MmdMzdVEPuJdKY6Mn7eLgrURi3eCAaCsYBzbzhgg6T036/Jpl+XBTTQ+OaZh3lw1z0zjFa+v
1COulyHCqGv6PQzOC/So/GCtN9tqL50bN6G5NKNtBG4BnLEXkQosPlA1yScHZoHkEo/P2WKWs7yv
VpEE9eSeC9TNF6VXc1b/Yn5cRk3xB5UuNnXX3bqREExnsGJ9I12iMTbBnbudW1k+koglwiXRnx1d
Ck/Lc/2TWMV5r86qfWcAwCWLzF3zezu/OcZxzHss6Tt/GX5EB5hgU4r+ad2m4oOLfDk1TfqH6MPs
w9wScRejoqhHHpdEsWlP5G09AsU/acHDOMcYPiTmUGJGwR3iRiCoPsxEv0IDLjCMGnpgls05HlGs
bW2oCfdrkQzsGHsojKRYjLnGehkszZuX+Re2KZqt4j1lD4NkH53QUuw3pjicaPHNraSGaTpaF93m
e4rsKOzN4kfPUcOvvGvKPA+7xY7kzBdJJggpta1v4tX3tMII51tSHMxFyOH3qPRf0JsjpsVayjx6
+IsW6R21XkqgSx6syPA8YOHeQIXhEQ2dRzqGs8G8OXKxO0MzHbisPUTfXqZt06clEXFNMSLQuBYv
22x8T052QmhK7JKzJ4U8cgvqqqJnpNLv05mALqia50xJJOogLfYLF5EHBhLszwQKBqw0Vi+tk8ZX
M8jpS86bZHbVtGc5bge9FyVV62jtNfdcmxYRuW1ZEIumKFBdTMtHNPu8xtWbYix/2WLxdrd7W68R
xIKjwLf4TuRiMI7lEhhVR6k/q0+I5F+WTjGw46cHU26HFRVEXGsXq7MjkCi08mN6ysz5yMWIKj3T
ckyWt8YSmUOQoxLbwGRy2RlMHFX3VGo6xMvNeus30saSmdAmsViQ+Gr3WUEzP41t70tFfqANMgOs
Jeal4J3sGrtV/Pam7hAWdZvx2uQf/fxX9iw7iHT3yEhFGLJl1i8ZTZ/dsHidY+6bytBYYNUMfE3D
fWksozpaBFaxr7kzpu25ybKvRu0+1IW1AhLFcET5PCd3cir5tUoIsluZmkTWIqV06TBdTfF0Y1Q8
0kpMygYi2xt+rNVrj5PEXlHxORDvuouT0WNE5UtVPQ2JWe3bgdNhw41GkAvKdHTUnlmroQVw3MY7
l297typusphGRfGDDYO2/65aKi0oLY1NV7YcF8Mwo7QyxYtTMF+eNy3FbuT096ZtfGM552pQotuK
cyItG/1onAaSAISgb7dPK28e8/w8A42u8lYNttKkgSmbZ8mncN4KjQNcs5+1gte35lx54MZJgyDd
lA+a586a1L+2+p1P3fxnYH+4s5yCH/6g2grU6oZwGccRjygS/cIx7vOWOdDcVq+FHhMIjEExt6cn
hVpjv8H/c93xCzzDCtzVnV8NBrK5FAypB/tR1ZP9hguTPxYxU2WpkZpsyLnaF85xVbuqdoZhkC/r
1uUvckPFjgj7r73t6p53TMgS1gYSo971Lt/NCLyiXk8eN1gx3oIYUSbbNaYEwd3L3pkVSVL9Teyb
i78FYqFuc2SNlK1cNfeSQ94hgwnfRyBH2Dvukvh1Hp+SuSILuaL93Gysn0W1z2vj4Lbc1QVin28u
lMQnV5agBqWPmozpet80pELpwPzpTigOqvqer1YRjM12pRdC1cxSLm7QHQ2guoKmxKCoO/MzE2DG
XWO7j9G3atoPhf++SpVL3dLb5075k/TzxS67N9OFsroaLo4UTDOYI3iSC40DuemNIFnluaYorN7K
eTyQ92MxK2KmZo/Za6WVO2ODkJQNWnwVRftNgNa1n/mWqbZ6iyxk+Jid3BbBgJa8E2sQ+63W/q0a
5AirgrCeKwRQcnZbla0M/a1k9fQpu1Sp9mckh/iijx3B6b15UhPAxqWBlmFKQ7ee109brbq3bIOJ
PCsM/xyGQmh6nf2wKh+LWYR1SsqYac0BOhACeAgf6p3iaFY/JSy5gfg1l1CHelqeUzMJhDo/NVoT
dvrwl1kn+0w15osVry+zyDM0eXAFaFbnjgE1npNiIhZxFPIkBjLU2vGh3j4SFcC3qNAOaB4BO4+M
7SIjNbGeZeFNGaPzLMZGFy0aw7vGWTmde7EzgGCUA2eSsfZBNWV3wyS8apr4B0HuODK6hig+5Ar3
rAcOba7t8J19K5JzP+mGSz2pJEflnisVxmmPk95TZyLpqJPx3iARgeCiCphwwuLPNZ9qh9hyQgBT
oJdeYc6xz51NB6gGouZGFMq7AjXDo8k69c6M+gdQkLFQKfVnRMA7btlATGN/IIkFfdpeFaCoLJ69
TETDmn6v/eoNDdYwtO0lH5/KGVcmznPPLL9o4jIaTWtntlzpbnHVUemmq/SHIiGqAnWvdeMoO1r6
10g4ZUly9he7ONDje11lh9uGpCkZkkNnr0TBZHyz9JkE3eRNVSaYE4xWqkfKzXmXsyVe8pJkERI2
u5pAWryGKAUBS4dtzGp3uykT6S06jbWBfho789Da24CY02CKWw2M2a1dpRMN0PQqiclTtq83lACL
6Yl+i7S4P4Ld9mNYuHFZfVml+TY56z0ztzJYmO3b9Wnq5L52ubwsmT4qPVgq9j/ETWNMY06ft+uv
HtM6gXD5iwLRvzGoS2INVLd42qyjWw8EfehPWT3dzSxNONg7Oqq2DxdSIULC1ZBFNOQzkE2RQW2B
W8aTDQbHDWtZ3Bml3F56ylMOyJSBK+MUhLVHa61DMeIV3LTtm1CWKOsKwp62J9HP+2wU7Mkr95Jv
Qp6lio8ISdJ230zLiQhISp34599Udf8bCIB289//LzDDP0I1HQABc1LD1VXh3vgE/wZ1bQE4xUXN
oxE3DjQ17N4yMuux+AGJVr7JZWaQSrSzc16mFsw1woxBJ72OVe//ze2N5fc/XolzU95h+LYEPnhM
PjdJ3b+9kgw3i10RLugh3+u/XEhqJhYnAPjgw+viKitF+WFsL56JzuufxGDMOxaX/RAom138/vOx
/H/d5X/TVAzS/2fd5X6sk69u/Q+z9+3/+C/hpa7/SzDpUYWA5qDr+s2R/1/CS83+l6axnXCZJvM8
EWr4P73epvgX8xJ0FRiuBP9B46/7H7pL0/qXg9iSu17T+K3ebOD/D7JLzbX/82l2VP0f2ScEFPf2
k4TgVfz7M9RARRj5xnNnCOUzXiJNlnD5t4Hbu7T2hl4ijhsqdSdYoqp6fMdxp+7Z3ssgR1K8c0jR
8AlyEkFeVC+xvto7Z95MtrM31+08Q4avG2MH3XYORy0BVsL2Yt9a9hdyr/zB+YdhvLUx529Djmlp
f6yz9TM5eALir67Xy7BpxXhKqMYedKwSRzHhKNa7Oj3hFFJCYusBcSVicY+QVJKHJWkIOxosJkV5
fEBrA6BNI+hRcT/ztU7RY2xnJu9nMF90PixSotRWyESis9xNimJAllDYmytstGg4NrxOgjVbWcYV
N2tfXBciqZkXurl4JhdWsmEn5EFiC3hdJoTQCAvZnxl9NqEPsDO6PZZ86nOLlw6YRqM8t8JAs7F0
8pbxkUxvBRICr8ziAXeJaxl7MXbs8gWUCjwEo7qBh3SV55E/cfs4mYqEi5Ua4Yi2kmjBZYtJpuU+
PGVISANpk/JOWUIOPc6OJFhX4GFB0lvQs5S0bt7ddIq4S7G1ESP9uRVktSramkC7A/RPMzY5xZOZ
IGVgKsPGJ8RVph9XNU8A0PBGc7KsM4VdotszkS5vPrUtIx9q4FdnZjbONnYTMUknRFnACBRa5a+j
o79NGLEPebpWB1nIlTlO+W2sxm9Tbpch25BwoRD5W5Yu+YRATKQPckBecDgBVnzUkn2uDQhkCisn
Wric8PayhWHTTPCDk47r+6ql/WnBBPaljOpJA9+1tcvgJ1lvQPKD1ChW82lNmvrQT9a3lGj7FSot
h8bRif80RXKPPT6qF3WPwOLauQ5voBz4rSar/TCCAfrtU9v0umbrjp3Fb89O0lvUHgROUaJ5ZLQV
2hL9aC6oFLTKfTCrAUIXtA8LS/ZNi+CM56Q1qkho7Ehrq/tj2M5+qw31a3EVE4lo2jFbRICd7bJJ
rQ8mB8CdvdULiI5RX19XfbyRDVQmCIAEy3NpLxhWCon5h4WRmMkYXCXrx2UdSfaZgONo06zsB7OY
7twO57Jp6QbmBiwetZ2up6KGYLskkUtWxWGZmyTM9UwNYV0tL50k0TC3huw8gl0P2ezGB7svk4Me
l+KdPErjMk+NQvcytkzthvYlr7sPB/oaeqreJgwVFKM3Tja5bfRJviwGRK/5e8u0CDmW1CL2vCKo
TOCYOH5fJtBvdyr19GHEZhiQolD6zcDEdjGs7OzI6XvFgkBLRtAo/eea+uOKNsDq1QlZ5k2wofG9
HrLuNoal7MkaTcUa39iXOOuTa4VV7Wz1ironNLY+k+RnfwjdfFJSnVKqyZ+IvTsqrcFBBaXzOHOq
XRcMYgFqSKZvhrinRY+IbmE+NazsE3W/pXyt3CmENGGfoOnJS8UIOnOfmq5yQ2axmLeYuNpm8dfa
mLbocJyCAnfczhJJcx9LFWvqbEcqY9QDsADnmhk0u7cT+thy7PP4mcnN8eJcMOeTZWdzxEJ5x+Me
Yvbw80ns7Ua/AOKMpKijEu+lp9jYA3EmxgNftX7+1kn38k3XQk2Yk1EGSS1mPDgFaBXOVvtIJz7i
uOvCbXSLEKeU4y+isM9xZwXGqv1iOlGoX93jRNSUT9+SBCDp2peuTqSn9va1guP66Nb4ikqtKI9t
LLbdYhvNj7WAgkPLOj9YbHOYT9bts6V2IbPvICvoYxlm+cpYva5mjTZ3ostnWFpjjttq7WPVVE4J
4ZwG5se+2iC51bFUH5iVqJ5h2dnzzTxEmEitDizvquMimEPUOTPpWW190MbQfRxhroHOOJx8Wf56
YtNCk8CXAHvK4jdoyvn864uOUNovijIGlwf+0Vh/eo0pLOqQKuL7tuwzY2PlhTF8UpABz6tkB8AO
dzJgBCI57GeeX3d6YF36ZSWwY9cGV0w+DexB8Nh307wc0xjUslOy13NboKebfrciOB6MRHnQ6Doe
Ygk1tdXq+2oTTygQT0DoeGE0yTC6HjBPfczGkoXtkK6hrcvsnXk4Mras4k1y8PgIc5FIkzKuk0l4
NPphureVnnzclY3+1oQFHzYbWNuI1tnYLm6uLa9TIod9WW4HMedFZGGC5vFQR2T/CJ8NUv+0UoWC
cF5Fb3t5DWTSS9kFRujndYKue1ad3L7ocPapw9I3r9r3qUcdpQztU4Wk9kjtuzGY4spMuiU+oGxh
IDBWTHllNwdlXj+yPQ5dzUKhYdRR1fTlfmp7lRZvM58H7W7S8zkYt8kOLEKywtTM1bBRhXnu8w+C
AhVEhzHbtbwZrsagoBhYeba6QXmD+5EGPIQa21/VRdi+YsHKBnTHWFz2xLAQ+pvo7o5FRpbepER2
ZM8zHR82y86zlASXrkFeFHnMwWaN5Nbwqxk758XIadywVEuomF6lMdJo0ns3qX46HVLuTcY9pvF3
yWdBdz18lEnLn82X2Ve5Y3b2lsXvUpnmayK48+JcZcRTrVq0uelyHtR28FT8a59pg4CCMFtyyh1q
sCwkCk8H45vtSY0x/HRuZ9JWeZqWZNxxor/NctiRLh6tmXLa2vy8FO9JxV2Zv7tDeUdfxzynD83l
lpPKHIGIt6sN6KY33pZmfapz6zEp/riV6RluuQPV+Fkh29CKixtngWMcCthq+si9Slc/Dc29ObJM
r25bY+SPDL5FqKIh8QpjuM6Iyo+yhnWhLQCCnA7qQvJm0uMGmWpfkXQMzHmBbIrOeGhuM6WpYSRi
oFhiZhBmbWSA/CAx52hm76vErajC3Jmr+qtY2Ef1elC2+hMJn++tmh4tc7wjiPq+a+TDwAOzzRko
kw55IJHGqIAcgvpiLGueppLXTMXq19qaBTEaGRapWnJXQrraWr1liMrvSEwty/b6UxQMmNJMfCrF
rON74XGhaVK9iW28J/muLcy6nGrHJdbAme1RfBqJdcgldu65qCMwvh8QtmrfZVvrx0v8IB0lI6i4
1nARxMzyF/OJrYDhF+o6AlfJ5LUly4Mo0Db5BuAC0Rb+GDZGLuuusE4WrJPIHZlGkVTs2wTYo/hK
L9Wq/KYuSiJEFjubdE1Ddj9rykINIb6LxdUd0h1rNxSChhkS1dv7xu1lORJxQyP4O9TbuiLIBMWS
sqTrewklBDbcVL3zoFVeqbSo8ee7UdjfbJmfKjqYO0UtfynM2mNjWQTadsZjpSImsUs0+2nq2cqT
WWm49XseJX2K77V+vjKJvY5xHXUcBn0DgNUhzW5EZxut/KA9GqLma52SnH4+WQ5Z/js2pq9XAsPj
UF+2koKnI0ZsNPv1E1lSdRFTQXZTyxC/Komwq7ZKXvlOPYiq/Jk1ZEMmo2pU4ip24ltUoOX8A9I1
zJtGwj4bt53EaBJEL9XkBCen2ACROk+DIlLm2sW6voisdf7cGn8fXVVxZqXIAjfhgpdYJfhNiYHk
RVaMQyPJwyVn2rMcwOCUUrXnFlnmN7Z9D+duxWyZUF0QCj7dsqiaptDvaJKAkDbFxxjHV1hf2Ufc
pWeHm35oJzdMWwpwWA/yVGl9u+NG7nyz4DVqDWLzZh7NL6Np9X01kx7mxLpyaIiyY8hhaByHycS/
zBG6JbQMCixu0nbRvKFTKqcTsuc8JGC4onmyxiOpV93Tkm79PSopcgFMp3pWSNUKbEcySUoqPo7a
SdwDt6XEteYmu8xhC6StCj7gMsES7YLiheWdAAPUofBxpkfbjDNgQrSLdllMrDkYqBXQhI9ticFf
mvqXhmr5Z+X7QTBskl/xbkCQJTHSRxPCMFVNP1JRGDfWtHYQlqiPVTNuoLadsTsgmtVeFs3egtEk
5L1U3O5bjycJ23g9oVTC9FoXmvvSjdzDk6vYIEIG0BRIEINGoK8SgjWSUwELHnlVr4ppgZOfpeXc
L/CYfX3WHGTIvbkfscYAddLQawudddQ8rG9wijTmfK2JBFMrx/vcbTFZFMtHulVlHUhX5AOpoqu8
WKsd33eI73AZOGu0clKGQ6tsl2LsXQAHrYzWfjM+3bnRd6M9zGzFKAZ8YXISk6ur+rj9UOqyldAn
ew5wIE67se7lsYewdnQnGmIUwy+OVqhojxB8Wv0I5YtKm114orEjGTuP072KNFFXeyepb1LfrLyq
i4UecU2kekKej9m+rpewI1/gUq4xw7kRS5Z0dTDWTt79nYxhBrKAeRlLe5Rp9XVx38o6VXRvqF4d
Yh++tBRJeuFIXNpGrO91CBlEA8hvt+7NaF4TWBSEiYLVSNI2ctTFOOcr+yG718yHLLM+JGDtl2bS
WL2SZOwNfM/eVr2lp7Hs+hwn1Q1Bj0A8saEsFKl8zjGHe92Mgx8AYsXTWn0MFc9X3C3B2uX90S5B
pet9Lfy1UwU6er6RS+G+FlpbPN6ULzt0hBqz9ewByfffmsh0mChVfWaYt1xozJcHieoGE1H9Pll9
jPEhSc/tVAxBrc8bx1EynxyVexuZeT6FFZGnmdds+QsxlttdubIH7FC873qlnSNukC2FoSYm3byb
tS5+F+TY7ydrsMNsii1C67hy1Nlx9g49oe84KZtfoCq2hX5VYYVMo20Px8k0rEM8FfajkbgrYsup
ipqVajcAum2969JdHxs2u1cKNeuPIbrhblHHjBTwzZjvJWc6J1Fq/ig1a5ebyjsxWglhJ64eK/s7
lfskax/koH0nsxtU8qDLawqPRth7EkX/rNzpx2oDFOM2bbV3nV7uXEfCUNHnXEEoYSmPLKMtLymK
6RWjTBYoMqm/eSIXZgidsq8I/DsrCJRMsHbXHKDnOx98floMp/gl+3PxV6WzSCZwy+cS6kjAeyEW
W92e9aGmXWC0+ZqiNX2vZ/Rd7qzLj2XK6sMaG/knOmvI3G6scexM3dL5ilNh4Bg1cs0dbLOYCX4a
UDFEZ1imSvzgDJjN77CRqKGSNg5eFWFs6Udl5DYermQ4DamR6KEtFFWLho6lOvBTU7kuFLX0dVOX
vJtmomDYt8rxI1kkOOtUXZprjST5oeA9RmVD2Yh6ZS3Oq2HO6Ilrqd3DPlIPmVHBVF2FxMxvAhi8
6EtrvMGSr+6WUl+oHjRTgTJCYmSHLTmen8alnrcAR6uShoQn36mZVr4qrWYeKk3ZrlXf05mSpNce
OgMDQrAg3XlOZ4PSZZaN82BCj/2Nx3QJSkpiLjHR5P4MLAfvmJU7J8dEEtLo44p4XhLMTiOq/wEu
AaF6iZUd6Da6ZwnTnL0+MeXahjVCRxlFhGtHLkszkIg1EjjKMEMWJ7uYGwVko+X+wSgBZF3qL01B
b0HSdX9CuMC0htbK45pzAcswBiPyWNjkBcg1hXNfbj20bPGFPeUAF4Wd/4hUrYQp75NmURzTEWE0
Jr72AsJjOaDVOy45DVOunOrUwFqh+abUMdcC5RloR8akj28blnZvUntBLW96f+w7Onc2M4tLIPcq
tqgzL22FuTkruSFj/ZF3cdCt4d20HS9bgUKMIg1GWx5EB06tuT0G73Ke/NzRosqdfZAh5HML+Ct3
CaXrdRVOHyDqwKy1wUgCQ1VwraMWRe6flVwxc1bjncTBHnZwR9TltSjtR8JCAr2ad9kqnk21CjMZ
T/68oGr7LXoutMmcsaHaSKB7pDdLNkXqIv6qjsEOQKW5nQS2GwR+LJe1iWQJO7Xto8tGkuVNvhNq
8j0n6a+hrevZzIq9taKsNjS78Vcdi0Fmlq9ML9DrM1P0cnTenivWyFoyfEEkMdfAVgg+sUjzsL5F
f6vppoxdpCngobcqnkBaT5M74bFIN8PPa/V31Sm+IahUV27g0GnXhQRyZoAOAohbpkKr6QwrU1Pf
UUTdV7cDzypzmF1uvrLc06Bz2dR5qiW+DLaxWQ5AMOtDEPk3gmHhLTeIZAOHF2oRElYa7cS6Wnjh
YPyFQIiwt/Q/+uLcE5FzcW9u3tZ9qeMNTkVupteOFnDHA/rVdKbh3Z7HRtN6ftx61yQrvYlANaWu
PBU1Fk7jtx8fFX3dmeBjqF8Qw9hiCUskPgzen0yLoIcUZ3lvnRY3wQtJegMyLTmhU3SfURAxFhMn
bY5x9epBQawqYsQTctCcTGzxErfWVSoae8Muo+RQ7g0d7SZhNaSUXpKcdzzoC62AHUK2/LRJUaFu
AITgcLlXd3l8xgFDxkqGwrjsrlSqd4XJfJgc3hy7j/iQGUtlLEGc6ckVSof0ROYSyBND1bzJCBuB
vBXyla+bW1BKJapz3KVFp7meSwvjNUgdD9z6r3ncAl9sCeZYWLCq7XXZgqTUDxp9Pz1i0KgWq9+p
cf2M5QbiyY3ptmnwNFZhMjlHRjXoQDpophPRf41SgxVJhqPtNtxnKllmAzFPBln3gwVBUTR7WEpn
1ub71Xhg6EjZPy+7tuE2QTTs4VrDKcNHwwwMyFhBf2sDMR969nDlXC/7bm29tVWZYEFB95n7PcwC
43wx8F1DqzlMLnID5mwMyg5TYiYM2q9A1iJbElBtf6HVodHrYi5z94cA2sjIMZ+WxW/bxczqzQ0K
Sq2rj12PoNpJW45WOd3s7SJ5dSvdDBpTx42G5ItnGZQBfdBXqY98bVKe7ka52BUHXrkgPpjwiiZh
jNRbHetjKuUNVvTRda9gghBXgFVxdV9m7s6RZotmqNhhZuhgWxjmU5yd3YwoaeiEHryywCawBH/m
LN9a7Vdk2hfF+ez1muxCpRcPRW3Eh8RC3IYLBl/juJ1gk8EzUB+qQV5yi2krh/yfWl3u6UAOcNzf
+qU7q/+dvTPrrRvXsvBfubjvKlAURUkN9MsZfTwmnpMXwUkczfOsX9+fUo3q+DhtI3lroIG6hQJu
HFoSRZF7r/Wt6cGTzeIq5Fs5Q+0bGrYEhIsQWhTvQ44puuShlMBnU78+jbqWD+5o3IECA+tIO2Nc
16I7E5m9crN5M8cp7t52Y2fnU5IfMKhj5MKiX/PnkG1Y5oiJ4EMWTLui3xtQzKlTsQlSp64HXSi9
o+6AH/6uGi57zYrizDem7Cjyk4Tp7XvqoiWyGn/SnBmpTwtn7WfuBd2UVdidxdUDS9GKPceKGsTK
D5GkLfBJ+25EGjxpGN2z9UHbdy5EUVN+sqcvSYNOjlWRbUXF96Bh3S0QCNZol51y17iPjUChWJpr
AIMnYtkstPlla1Bz65JVkrOmcZ58GEmIWrtFejaLzlmVIJRvGxhoG+iUCTmHCNOID7wlYkktWNtr
5XTTBeAyziF039dz+6xG5zRLiq2S3VXKEW/n0RM/VSVtBvYvGwPe9xm51beqNy+h0R3qKlpmdc4j
C72MQyMqv9Ap5iUFiqTsAG9A55yAXLpoJZIaMbkf4xnVrSZVajH1c76bdHAmze5zblvY0Y0aGT+5
HbdiUKDNAH2cU85S6UcrbZ/5BFH9IDEKEG+H7hF1ZZwsK3k7uVd+3I77oQF3RpbK4qjc0cx49IOg
R5Y9N8jw7xwjv0xM2IODxbtM/ggSEk8fiL6ghNvdqITqsOZYU1V8OsbZ3BCs/Ni2ajp3BnvH3ppW
Xf9YoseFqOXskCGdS/lhrvnSSnzD2ACbYfR2rmUO2K2d23DmU+NZZwLhbVneDzVG0Ca7TRaNV48n
oE3dVS5MegMIaTKaa/m8FE3brApOc4Vwyk5dHwSlHaO3CHCBhI2+VGjrDklbXkTCppgLgFqE1yWF
XMosAZ7+3PuYgZjmLGOP/CxbMdhuK2GVJ2ClqSl5Q4CpNsIYROQS1kd2WpMXpxeBfxZLuzvBxxJw
DgHpAiGi/mh6zmMcBdGhaWA2oZf3yFby/dMIrFTIXVjbTulcIGnGYlFcwUuuLLRclul+KfixlS1T
sRczamQbmwBZ6znBD0Z6Pfqh2CNrO1NusrVCV2wCu8F0ADbLL3NkxYU69Jg7+6rblipEJaWae2rZ
twtjalUM4XxvOCiFaSmAvPP6cVe57JdABwj2Gm7XXgbso28nnTt8vUFUcKC7HmPvKYOOgUPmfNBu
tCd45WFKDTQlxV1iJ3C9xhOzdD8iu0U7JjqKWF5Pwd/Gzu5+tNjpdQ2d27SzVmEL5CCr2rusIopD
uqTNzK2iHkzcO7a34cJsUGfYCkOx7MfvIbvq1Ry7RDQVyZdwIgMdRLpJsY+tVgfLLnafcOJ8dMCB
UoUYbksxXUSBusM7fmFQkd9HFhupADTujuP9oUor+5CN0lvH3B6YftWNP5BPTotiTk8bkmr3xFZ+
xW+780LKByYfx0DcoJg85DNN+SJjcywmJiDgDBSjTHifoIUgOTcc/A8cD2grZOQ/nOo+PqXq5iP/
7qd9X/maFLgG4b0i3m3GNaRr/gwQWK274RAVlbGeke/cBZmLFXfQlyBn2PDo0lsvh5Y+9NGs5zgT
kRzbawCZNOCqj3x8kfmWkly7rtL7Kh+ey46qRacJFPOTRXWK9BxugVltg8muL5PUQsw+tAd+tRDP
1mJ0gg9yGmBwXoc4YTd+B2TCaiznRJstufJzuaOGITdDjZITdOpuNMwb3scPdUT1htJWyIZLElg2
Y5eaZ4pjvkjGR52yo6yHaeDwVldnQyribxpZ4cGtwvp0LgL2+n2nKOpNchcREr+xE5i90dxFu1qH
w6Ea7eZgaBdNWk5+egFehR0fCAnMIB3iKw9t/jg26xyuzUYg8FkTPlNt60B8A8T0YGRs8+o43ps9
CgRpYZ/UtRGh7i8fA7pIH8B0lxuX+tS1O6p8SyUJaV2VGpvBJX/LmhUtjKKHJRCPCOq9+Gbq6luy
DD+lnTAguMzeObtF5FwtjXB8v90aVjznFaEvCs7EkVvXZ0ZgwHG1dHxXzL173nSlfag7Stymdig6
T+IDgFoP03F6VSCA3kdAk761jupORlmLc1kF3hfoI8ZDkWCeJ55s3quimyiFBjQEsuqzaeSa0898
WerwagrlNfjnpU7LL+AWc3Ez4qyjHkoTI7bYAo4VAlDT+5aU1iZEZL11ZF2tqUyzH4oSD8ECu4iM
7TkxTzHLiEpdNARy0NdBtLgRnfJOe2xxYgkE31EkBxBbOZ8EuTfdtmMdnbhJ1txJowEuKqLP9FXq
kzEAPmHW4wWi6ZupsOJ9H0XlwYl8Ip3q+KLL0bX4ToR1uMx21KW2tOYszCR5dggXiFFtDdGhwAFX
+ABwKYRdIAGsr2BxPfl2gxmtSVjRmlmSlxayk0C53Wy8sj71xPkUiKeWgkJomDujgVZl5Uu5ircn
VDNwm66zFmWwfdOIptujeC1OZBlZf5D49H8uT8NBvfa/q6wuo+CZSKcXKqvlJ/5WWZkKiJ1jEi9D
HoyL/RMV098qq4Vuh/mRUCZHKY+6MoHG/52oYVp/uZQRLSagYPq75DX9o7L6S6KMouHuAZl1HcFP
/YbKSsuXQj2HLCcplU08lGubwnGORVZO2lCN7/xV2sdROe4ngc5zZWHf8A5zym7rsqRGS/2kj5Lw
omudlrWmhX9xiAN6AHw2NK/dKHV963Q5nAi668Fw5WF+YVtng6VFAtVVAvkAakB8dwolWooOVSaE
89FJmMFeZsKIdol06vjEmVRsr0vB4fdC5c0AtSUoDBAJkT+QOKAbFJ8e/kqqsobJd0fjeeJgCfe2
RaybWBeUrYzPs4EwAYsfCJKVbTsTrF4OvUnMorm2MuoJaE0yPqdFxjFtpYaEFgCY/6UOY7QhmpRk
yGZAXxJMjTVQSmLLPbbIrmJnwBQbhRjArZ4d4pYMRw6E1Jb0dKJylT56Dr0Ujk/kVmJdDa7qufWe
QgCIj0XQut840Xo1NiS742NVNxwYp64z9aMvGfIhMKvWxhw2jBkNs9TLTvHvIj3PC5boTWcL5bIQ
5VNxY82xRl5bznQDE2f2GmBdfLhR5IZ8zGK7c+8LpObmDWhsLPpk9ZIHq30XH0lrpGW+ippuPk1x
4DdX4MRFeiDshLWg1CBUaMqPLefOYXzM4bJ3OzoIIfi/fsz9e5afns0mHzvOVhxMAJ/rCjxCFTXV
l3rKC3YpqCS+wlfzyRiRk7ofMrv9REiLYdPAT9o9Ku+y4hObu18bQiPqTUyTtNnX1AJpeYL1Itmb
/h/OJ7jnZzGlKtqlupvsXY1ReFonCu4rRwHdOzhNM4THIykfxGo0emRNo31wgqDN+Bb2Bs3XcYii
MxTG4bXRRs13U6m7NgogmoWNKeQ65TOIzi12o5tuKPKIG5RUyOpM4E7GjC9zpWf62QCrEwQbVL7o
00y2fY0tAQFNH3cCSlCYombuU1jyaHWGhi7EmI2PY06OzRqxXP5VtkZUr12rJYcP7sj8sUq1ze9m
mjj7pUXC1CrNe2q/lifq51Bm/lefFvOVYynzS4SLi6oA+kE6hNgG+42mQE9DrI+Gz66WtFZFJ2S9
94WPhSKa4CyuqMzOT4pC1lVv2ejVq6oe4dTSMG43ovbRmLthVVDrlESHnsq2pqASCckGkH00n0rh
gzsD+Ia0+TFNAv9rNpjK2ZdZIfMz2+0CKhcduQQ3eSCBH+JEj0B3tTL5QFCxvPanMjmnBNz6m7BO
xDcs1nKmQIYzkaNL7D5yjNcfW916j4Xj0Juhp+XwcUuJzTyEQ5pdwfsV1FNS6SteOQfMpde6wbNs
JtKq7LriewxUcZbrpnIJbbVx5gZ0tkdO3nQ2kdzLcO7u4iINPoFm5vl4BAErTC0mZwU9DSx6IyZL
GIV6RLkSWiSEUCIMqgv6ZdmdkIy29Z14up9RqIRXPQoSlP1sUpNrzIS1v7GEocntcOfgRMmwGvbI
WeyW/rge060dDzUbsarACkH4Dp1L6uM1rUtKmdiW/AxtYwJPA3WK12HMUrmJPqLs41DsIpjO3Yoj
93J1XmQUxGQWPVqpFCNHYxAng/EY1x7hDi7FRYQLvt5NjtF/Mggv+5RRZO5Ww2CUULIqGdCn+1HW
hiG3WHy6oB05zTT6KoX686Vx2/qsHIMZIKhn5+0qmcoR+YFW1jUTFuseBrXUW04O4YAjlTikTWTT
ht6UvHBEdnJsGdY+1TX0uGxSh63DZjC84nwWHuqkYxs8Y6q+jtBnUOjw525HjixrcqV4BC6nJ84J
ARrBC+T/eXGGJxeBbjXFQUfemYNvC1ZDnO1cP2s9MOWoIcjdYVJ0UcBBvqU0et1AcyYvg60fiaBY
FAXTeow+EbZLlbNuqA6z2TOjW4V/Bnu9bxWnfibNZpsELnvWQJU+8IRyFkujN6VFOVVooFetkbVo
Jc0UbWQKz6RhLyize/zncIDoCuOFrPjXRI1clPcQFD0yazuEfNAcBQkQaZ7Zn8J28R9BXIs2tY6J
Za3w9ZU0RRz1DfOBQIWFtfiTa/t60VcOjT0M9zhreaFX6CrMb0Ob5ZfdPEcJguHZOdhNkvV7P5LJ
93iU6aU9UgiSpC+wH5f119BgLVxPhPF8Mxu0HaupEOJ+LGIYmeRNFd8VqIr9ODsF1r95/gyCHkSp
b2LmDv3C8qi4xXWxqaoUAVhUFeb11M7mg7ZhfUBeKrD5km7jPPpsqAt2jHK+TiJj/p4YbX9qAuiB
ixjhyR7SmJNA2DvelZKA0VexIFyMuipYvZWoQgg5bdibdElQBmy7IYHMPvPSwFsg1N3iRen1LeJC
Oh+QZR0q1RjFqp2KAxJh1FgvfXAOShc0a8KvzWiAsx+r0lJrO02pEgXY2AHqRdqyEOS0JZWhwB1o
MY0xEkmTb3wfWU+JJ9qQH5xbszvDg5iNH+Y5s1E+Sz107pLf2ifnOjB6/MksoH5+q1No0hyNwKVi
NnNG/6QD6Ut6EaIrASzXsFMqrhPVBM4FdZpthKM9ykPaKgnbqtz0LG858sIjj82vQAmH4RtNj6A6
L1KfMxcrcMbKlHq0JKch8a3lJ6d5nU6h9SVIjZi2iJgyAGymJmMFK1zk+5sZ0a9/aGgchg8Ybwy1
bfDIxLft1OeLcygW8YkfDYFeoqEFfXkAHtwYr5UTj32G0f4Z7UmDvnzIPVyaXQFcHnxj2iuXhSv1
qgVuZIOAQyfNL2+4lhT7SccG7b/es1XL4crFCkmlt/Wn7603iuSyYYGod62VufVFlARFfcGBOPYO
IXw1ItUz9hYjdX8B+2SHhKxzzmCRw6zEzEyYsaR8E3wpaoOsixB/L48J4UC7hv/JLyrDzh9ORr9T
1rhC5Wqpb2hxu/QU/uSUfCCFEPNYzUaaZkFTtbjAywksBJah2TmhhUBSBU3cJF0zTQuL2ouOzHuo
tzLaB5XDJpiJbI93dEByamy2PZDTGMsKwAK1a/OR7uMo9xnZY99Fh34H8F0MuSgNSA1bZb7ADSZn
JvOm7bOu3blV77QneVonMA/llHTrSfQRcNA6rtqrmIUnPQtj2T0bbKAv3NF3PqOrEg4GsSmJdmYN
YWxvub03bYec9hwOe9Of1wXkaHsD2mTJPILqc1m6DSYBGswoTgttB7S2uTBQrgadtZXLJhsbbulU
X1gTYCXafeMy1TmhqnVgDb171Todr7npLp0jxbajYrfWUYVF0kMhTWtXfK9Qe7N396DagHqdK2ur
O1lhyISUTHHfdMj4iaa+TfdsEFQN1n7kffM9m1Wv5Lt5B/cV9QWvanVbKHbTu25yWmSpw6AaPL/m
qLcAGWMEaFP4PZcEMq3TXlNL80Y1nbVwRCu6BfQTNwUuvoDuT9PBYKv0sNByM+2ewknlFteIIR4M
E8TXutNBItatVRNIk9vdQhmtyMD5YHV10B1yu4gWpO7UFWdqSKt4NYXgK9bzYBByRLWM7GtK5LOi
Y98l+UVFPhVNKYKMJDToAnBnYNVUf/rO6ZHMF+ZgbAx0dCb9Q53YW1VQNlsn/GXpRnQVxcgW7m2z
wrWG/iUYmsnZDHE4QOlovOFrb8yYnecmLJ6DMiI4oEKrG38p01JN9aYKDA4XUxORZj5rsynmNZ10
lDdrK2h1vZB62w7490xd1ex3HDs8XHSOHUgbcfJoGf4WRHcr1xlWbe8OeClAniSxInEd1pNvf7Rp
OILpKxG+VgiVllbbHVvPGClZQIGsndc/jsv/78/6t6ne9GddPH17Cp6ar0/1i+LB8kN/Fw9s8Zdy
lnwLAlNNPDZLieDv4oGy/uL0bykHvwUuMNKS/ykeGMRH82cpKTieEkLDz/unekCewV+aHQmVCJiV
rkaJ+zvlg5epw665BEDL5VeAxS81uaEvHVrsPTsX4gb25pCIzNnFVqsCAJ0/lVN+YWtcfF7/42p0
Tf5+LkYtRjQ4/1zz0ShKCwB6cb7u7eosFNVd3/UPKDW3hQe0p1bo094e8PiyGEp7jMj9Nm2b+KuX
A45WNsEEIsi9pUF0FU6ljx2FFshvjkJBk9qOFtLm6Qrscv/62d4WJwGc9XgC5U+yNbpxFng+wOrD
26Msj+DFzZNsuajyIILQji1M0hVejMK2KDXrvCHAi6BkzrM0h4IdJ+hz0B+3Yxx/7ca0fufSlhv0
clCJc5CZ6yjY2ZZabvBP7k8EtEFLrRbRE7GnGxMh4Q59hbG1USicF4Jq89sXyWQ/Gs+yPKpYyIZQ
v8rlZfh5PEDCwnd1BVrUch5pQzgbhgMhFCCNe3ukV1ODsxXAE4soYz7qwjm6Mn+qC4rueLhym0Ac
TAHJGm9C+gejSAqCltKexGBz9F5BOIx1RAtqHVZhlZzGE3heJmOF0fHty3n1aknLJkVDUmU0pS2P
ZzowkD5ABdiuU06Fa/bg4E/6wl67fmTtSqOQ39k6ZydvD/qLp0U4h/QgDYEssK2jpyUcX89FB/Cx
lXQbtII8VStl7PKq9N6ZiMePy8PdqvmfaUvT1d7x7Bd0WTFBWQh+hiDe4+O0Dgsm651Rjqa7tFgo
mO4stiQciyVv5MX046QkAo5BYG+dMjlJAhp4Mj3PHtjKmO8sTb8YiiwSz1GOJgDF8o7WQnsBXY24
FFGeTWfWEljj9Z5zigOBjh7Rse88ql8NR81CMw95rfTxi1w1g3KrjnMU7mG6q4IgdHZOIaFZfdrD
dO9UCmXv7elx9My4m5IIKdZ0XMnKco4znq1cx41LL3ztICU/lMq7SSq7+e0Lo4jJpKfwjdrv1SML
KfNwOCHn3SHX5BCITB1wVsbbkMjd7ThY9Tsv2q8ualmYqOZbTJPj56bcZbnP0A3xuke7zimBSHuB
8QdXRVyOdoRH1DJNh5cTMbfSaCpNQo9HQqawNxspcGpAuAWwBvyQibn97UfFF4ypyPOylw3Hy/Ec
ZXQzLzM0Th9CBIsmbF+zHN+Z86/vHY+I7QX/LPuA4xaFNxVpj3CddJcy0pynGkA4dNF3b1/L0arE
tGOusdWAVWAiSXCOrqXVHjmEM1t5t6Z1IfnPbQNOatVapGf//lA2BjSPTZrJXD8eSpqBMw+YeQky
RGDaqfGmWTI0kLfH9Jn+aUV9+Pub+y9q3B+KKG+b//z3r66KO4cZn7fJEscvME61Dqq/B0tbB7dE
IoxnfURtsKT8+dtzwXK0aUGdkIK5d7xL84XZRhwdl+NVgBuF8xpK26hw/uCCWNVtvh+QQbmsl1Mu
tApaMA1KWEoPzcVMFpp5iSXSDzDqeuXp23fvFzOPzROfeT70Cizcsjz+tI8ZsBi6NUChtUgbPJ5p
1F+IInAPvz0KUVV0+zCJKpNt9MtRMkMMkIDxRA01YX9g5T+pCW76HwxiWRh+2CVZyj76RkU94Wg+
bnX8rXmK47VWVwFh4Rdvj/KL6eZSUPtnlKOnI8sgifIMWy7tuvDEJXt8NbfUDVI5ODe/O5Ri+yCl
S9OLGacWesRPz8YejHGqekjA9sCnF+weDZFE2vFDimjhnSf0+rKUNlngpAD0bgrr6Al5CY6ZQVGI
pFiszhIHzWc7BNETpwj1ztrwesoprZZvk2RzwlhHd3DAOVVQsEXlwbq6tWsMLwmF6ndGef1dV9q2
WLctZKSeZx3Nhpw+ZurmiwArKIMeJFRRPFK6ctszZMVWuU6wy7jvzMDXY3L80JwVbTZ+nB2PHhh2
tIxgKyz0pYnSwE/gmRn4qzd0oNmqW7X5zj5iQZH8fCpgRbeXlQgBiQesWMmjAQuejhlSu1wHHTSu
tWOVXrDXXglusvUm997AzZLsNesh9f6+baBcx6X4JJuyeaRJ1GvIsF2AqT5flIfaCztspl4G51Tj
/NxDXWqMXacMfTYrK/j8u9Pb5pzh4eddZoIpjn55/EJBYFp8joY5o12bzmBGOQ7M/hccJ6n9znx4
PcF5lzhdmygS2HmZy7P76WWChVSOdck+D8hAO+1wDsm7WlUE61BBtcN3RvvFTABFLFwHOYkr2M2+
HE36IAy7jO+fsiiCgeBdVOA9TUbObzbJNKE1vreSL3/lTyfSZS6YKPEFbCTpMOetl0MS+jaHRgJY
rvFor3X6eSKCDq9riLWDVrBSw83bz+9X18jb66CuQKXBKe7lgJ1QTWNUfA5BusARC6wHb4wu6KnA
KEvhSL092i+eHzeTGhH8AM9hNXw5mpX2xH7VKlsHnFLw57VNiWeySg6xiqy/Yyy/jv8RPCNpTxfe
yNtbCpvWFEZUXh+LJuDRWG5pL1o24Ds24J1tiEz8LMMne5pmzbx9+7J+8dQcVy5nYEns4o9q2s/T
MoerqV0fnvvslSUdqcS5k26D41655pbDY0z2yRS88w17/eRQ1Dqakgkv4PLuvbyXBfxa0DGCd0E3
zUUzYyO0xWAevAjFHQYotfvdi3SB9rNpX47EYJWO3nRDghYNXbZoHVzVvdsXUUxrE71GGg7iFJ/9
+MGQlb15e9TXMwYFERgPW9qa/7CP3kFE3apwOkatBwIg5ooPGZ2dDDkE3em3h3K5YS/fPdYvdAuK
LY6U5vENxYrlEHFEol8sgdOu5kllHyqvBnho5XN+n9KEuUkaYsvpGnRd8c5i83oOUWhgvgoudqkP
HV1oGrEbikqsF04N3A9Egb2uFDXLlTcPJMdg6bn1bWIP3xn21XdcUYrSoLIkCx3Vt6OnmvTVhBYG
C0HpZTBC3CA991Apv3NrfzUKayikVLIJkG8drTJzP8uJIEfO5xnxBk5S12svQLDz9gN8NVcoefEi
LHcQmRrf0pdvRIuesQeJka1NGjLbZUOG2Rq5eBTiOv2DoaimcFbUHn3I5eX86UOUYg9uM7vD6IaR
/ERqwiIwOWVbERvj/u2hfnHv2GDZfIWUYnmxl///p6EyM3KdSI4gr4gKIA+T1YawuJQ8rz8YR1Ie
YvpT7Trehgyy6eIsnzkYNYs3S/hh+hn/Zjdt3h7n1URfnhKlE855rMrssl5eT2CMdWMHNkgcRHd4
eVy/N9ZuidwsGUmzGgtDNjt6j+WfXB/rHr7fJa5XH22OEyu2Y52D065trzqtfQNGJNFC0R8N43JK
53DpMRGPLq+e49rRSy6ktjp8C2XUI7yjHPbOtPhRrXuxXHEfLYH8gpFok7y6HicpMPbzvGhdBu60
1WFwm4b1EtORHgphoQ+meJMPcuUSvLQnNVy+8xL8amb+9Bs4R2uHl46N02kQZUMHO2ntgr986NRs
X789Yd4b5uhDp5tonBpeLoilI5pkz72zsqJ/pyT160GW5cNB/cTu/+VjkwQrGoO/7LUI9K4Xn2dJ
AJjhiXce269mP8UHjeeB6U9d5eU4eR2RtFvJbG3DPMFlNprXjcIDvrbY8SGXcir/3AyxCv7BPTRp
OpgOuz1qzS+HnTq78ETBsGqOaOWGczw/pEFnfXx7mF+twJZFeYVyPfsgS74cRhMeSsWS/Z0vEO6V
xaSQe7WUWdSwxLu+PdjrR8bLjI5twS4uB+ujj4qMkDYONtcEJgBVVBGCl7WiGmXgH4zDJpJDvEX9
/NUJ3irNThUsWNZMICaqQBXsbaTz7+znXt87Tu4aJTVrohT02l7eO6cYVSlBBzITpm4Vz80EL4xA
JnLbsneuaJnML5cOtlSS2UfvkCqiOrpz6TT2huYoCQ8p83dxYVT7sp6yq1CbxUlCIvg79akj4Csr
vcPpXWk0FRxuKPEdrb2xXdqTNLpxTYxAEl+VaWoXODgtCziL5dXtx5BkrIfcaT2AW6WTynv0jJ1z
YM9glDdvP85X99kBO0s5xhSUSmiDHN3nOofuXwK3BTheGSBZRLYXFDM+hhb++7eHYi9wdKddXjfF
yZHGN99Vdbxp9glv8VvCOtDV5cYCc8yN3rtCPa6ax9xCP55uIEFVHXHF5I372ExQR89XdR+67Z7k
WigDSD+DWzAQCdapqcHAF2VBsbgnCvsy5aR1bdNTtE8TUngaNDODOW6n2rEeFR5bfQZZAWRUVVsa
S009VsGdwffpR3ckGlrqnzPbPVRKreqREMK5khZ4Lp0LHo03ym64jArKfdc+mhbiVFFsEMebidQ7
abJQQQAN4iTyvyiPpG/c6bys2B3FIvQBG1pMVhyTZ+CU1hfAphmaaKRYWf5xCrEG4s0KDJNwJNOt
MypwYBab7AyaJJOga00NNW2A9GRdNIRmoa3H4Rd228qaDOc8IyYkSLeeV2c4upBeYxtcuwj54m+j
bfjjqWO7qY9/3prGr6SoZREVPqSvqNbzsSd5IUA1TnC2mLP4wSIVSpENFU2+vnYwXXuH2q9zoiW7
wXN21aSt5tDygOW6nQrP3BJCAjkEpWluhZsBMAb4YriR3mVCqrMHF6In1dRPqmq6GuY6xbobZLI5
8/u27m9dHDX2hhxAcdoHBLOBj5rn/LmS/vQcF50hz60OSfXaDbF+n1aY+ucLQIhxfYDZiqE3gORa
b5vBy/VjrEPgsSyD2l07gR98U2yqCPeYAxTgwPFVTmTQMAZRsKEYGOKxwmEoVwGLMqo5perpaz7h
HANfZvph/Jm3DWmUX9m5f+MDq9Snpl26GEDJZJOfstGM4q2V57V+GutQ/FBDRxl+ffjMVbBNclK4
AJDWo7gOwhbVrDJq5Lt5IqthC/BWcD3o9r7XwHmf6yKFJIXoMAtOrE6Qo+lVP/D/CdENxAQL46rh
QIqzGsrgeIsCCoJ32ig72+CMsOvnKvLFJyKEG2CJmt8N+W65ZItVmMp2dZIPOK01/iPKeWJ+qI2+
anEnRx1pLf7gtGszY/OyMuskepS1hAmHRslWq8b2O7LvKDJ2a+K1IXumKgck4cwJCWBASqyvZp/B
KyEphdBUj/bYkvSLWZ15WMRXTYteUsgmiXCST8TkDIkx3nrEeNQHW3QEh4ZYZ8Z1qBpIXUmT23qT
pSXAtrwU8jmIrTbekPvn9BBZ2EcgIZtHgiGGpP0EEthSF8HkMvA0ax0Slu7j2s4DMhK2dVKYt+Wg
wh7DfOENp04JKGNdhwnBNK4/iQW7kAOwKDimbGUmUULnpm4/I/G02ztYu4sKOcDlTOiKZhdEAbi6
afICh6aTBLJdV0M4htReMYvYq7qvnOSS3Am/2eU2KYEws2GAbXqjz3xiAUHCrAO/dZvTuOoChHtR
bN3OiTGHD3OkEXA7cRxPqwx93riLW1PdsfCHD6U3+tes3RKOf6Mx4hl5mbPcuMggTwbWzO+1UO0n
u8/q8YyiQfzJ65soO5vEgEPcRws24olnf4+ELcmeIS6bd2FPo3pFB2uRf4JWM/YU0StijUe/0J/7
Ahn0x7HIzOYhKydxLWqjvSItjOLRYHhqxgsZkLwAz5AQ1qz0ihPbr5MZR7BZ3ZQt3hdspob7vZ98
rzhM7dhVIFo7GZ2TjSg+GaGwg305QabfowkKni2UmQvmEBHdIYP9023aPC4BxbNjdHcmiXzxeZAP
5KiqQdgPGm6yXhmdko+x4MC+4I1Do+JlH93oFMMcRIxpysjt6Qim3hB4mBhbd1g4+toPIax4/hTq
YTXgtAEms3COE3TseLSTWbnbzMWY98WnnV9dNFnhtCurC3try1riED/jZBBHGqBDH4lvr4fPtWgE
bg4/SO4QOyXmWQpWRZ1MKmTJrwIbV6rXmej2TPTGyZ61pJe7zG1K4lsmpPMgwIxosteNNWYB2Lwx
+VL2lXzQKfSMHfC5DBkEuWCsDRHfgHo7dkOPMxSTfXXtG2mT3ZK5VnsPUIOjYO+kvK6rseAossoK
S15bciZfTsJeibHTeFa14lSU1WshoE1tnMquQ0h25FORKkgEy1WQ92X6oHMssXtABu587gQIxu5C
EBr+aihLvpJJCKt5k9AmdJmIMbACL6xhNLR9bBAeNzHLPxlpF+LsbPvuVBnBOBzUzMPbem4kmi2C
HHKtPDSYyUmejXPxvabbD7Cs67OnIXScZ2gQbv11TEBc8dciJdjip8DKU85GxSaBABv7nmUjtepV
56fC+8hq1TRLTk0wktzJgW8dTW3sU5T7AVaWQVr7D7LSVXRjuJ2AaTa6KH8jcDf1funz99cgBcrw
JsNUoA5mAd5rXqMUVtnW7Z2cyEoxFx7O+dDtmCVzHBUXdTgMyWlT1l56EgTKQ1I3u2rywfPEVf2Q
G23cJhhgZui++CGIk/jcenT1n+yWqOnrqC+z5qs1uiOvUEQ4yWWVBe6zIrSbj73wWvs0QrYBHyA2
JxKDNM6oLdYrW5Ej3wKfJRjC5Q5jIR6j6p6dEWYNciPz3jkZNRyHW4VF17wCu+uIBxwwTXAzcqe7
PZrqIb2q1VyZO9qLULzjYAK14Vpd+jBoqabrqbcAo3L5cfWFbmsbrL1kUt2BOHcimoThzsO6yDuU
yebkWKd2Q3jAYxnO1OSkGWfQT+nGn8WEwUDgcGKK56Pp5dU6bnrcVCwSgkDbqZdokoGJlFfNVOME
GsqBZ75uVMuLuQqhlhifsywxhr0ZVsGwMwQjnMM/GZwd58rUJEwNEPB6xLqlV1Uv4PkgQyFLKAvI
tfoQNEYi73ttGZdV3RXOObYq3X4tPdEPlyqYCqotTqLM5iaU6EdWWTOQat8aTml+cPI4dveiVd6T
0QrR3JNPP8Cg0KUnoal3RkdgudVSETWMuFCE5Pl6IpenHeAaPJXBNBBkXYBC5g5l092PzfT/y2//
jSrFZHWlFPCPZGLz1D796zmHrDtdPmXP//nv2y7/8q9Dkz7l35oXKtx/fva/pbj2X+iSkBk6FCUd
1gyq3H9LcW37LxP1oVj60P/F3pnt1o2t2/lVCueeDvsGyMnFIlenXrJkS74hJFtmT05OkpPNVV4j
r5cnyUe7GknlbacCHCAXe28UCi7b4mrY/M0Y32BqxIL9Tymu6b5DdoFqhVfBdNZ4ocRdfwspK/IC
FrBry+T+EyHu6xH72gW5iHpXjTBDZyREb3ovw6xAMpCUFHl6T8KiTZ5Wk97nVvFUDancB40x7cr2
7MUH9YNFkPG64/t+VKY6No0ug3397Yyb/5C5UHYpugnT2vQok1jdlcgVs+pE2dkFYslqgwdyn1fl
FaYjqOZVlZ0WMgXMHgwR49Il1GvYJf8+o/v5+OU/EZQz+fnXJ/NZ9vQ3K/r6N76fwpr3DskbxhdP
J5eFcBbrz3N41YxTmZEyxRHI72Cc++dJTOIHA411W6RbBnKvV2Z065uGk/W0wwDdCIJ/chJ/V3L/
NT9xWLp5AYvowEGIxUt9qyHCC2hT4WDbgbnR7DwNTRbbUt/ViM/MsCT3JsC9jTnyWAKoFFP4tMw9
rgInEA78oLZ3QeeMcle54CN38bDoeMzqxCo24xJ3elQsAtIgDYd+hsOSFshlB3aD25Y45rnu0mQX
QKPXWENncq/iBmtKh+YMdzzE0yBSvsIBGie+9ky37gWhGBIaa2bD1A7lMp5QKU/ohFqP0mYoDU1s
vE4JGVamFpwyUrM+Ym/VPkKxSo2DLZL81o/L6hnXo3ek9VgrLU2HDSfyw2SV00wql+2HLnHSeMEg
NL6Xuqhvx0x0GuMrf3zoi9I8UdRr8cbNCUUgNNtTnyBUoOa1J2xG2ARdW6dMqmEAi64JvuKdUneT
pzkOyL+RIFRsqjAucAlB4mvMTm6kM8N47fXOf+91DQietJ5iM6J+lDcztv3HGkbSsQvcXD9xwLPB
wTY1Kpyi1M5IERMD9XZgfpxKKCR7nNqEuRJC6MsNKSi2txlyS50mrfTJFx3M4SHHoHpatBKOgIaz
f0Hh54mrZRS0wU21jGua6JDvc+GNfig6MkxyZ7whB8Y/TRavf2gNgKFr8oBRsvTIMjKg/N5vN22G
nXRjCcc8J7QT2hRhF1bozAHMNQRW8tKFrOngu7H6Uwuo071n1rKE694T6aV4c+97u5oAQ+NfSzcQ
KBMev2lp+BvTFiix1dhNlyU/Ai6B09nP7hQ80vSzJMbE1rNvxOBNzGJdupcjS0AY37i4bic/WL4o
XGjXeCfsAcQ84P5T/Oi92JtjlWxdP2lDi8xKLIpVVlo3sZPVz3VHkGqq9WN8VK7u7kWs0irquf1e
Eu6NU1bOpkyJLbQn81CCtjnEdQkA3etiF4KLGACSCk2aWziTrgWYzgGWlilHbOAkzwSmGxUgI7pj
wL4t4TM7MzWTuw5gjdwl6Pxvq37ym51gPkvw5KTNDwYabu7eNAsolHQpLoBG4LZvqobvW6+N5tIh
vpFhTt2SFOaki/9ppsMJQs7zgphZx3HV+WwoqwzrzJMASApyB7BlDa0fYWMq0x0iyfqkpolSOz/n
B28Buy5kAwoXniRiFvgTmQmLbDPnC35gHdBnGbUkprNlq7z4drL06qtBIQetASZRS5rsoIHjQsND
0d5UcJ+7HoRSPzhms5u1ES+6WcAMSrFlQZ42RoPzsO1uGjkb57IOvIfY7NXEVCIgS0YvpDbs4lhM
X2XS6sTLgS3qqVYr7aprsddtSG1G5Y7ftkNEBGIU/De+bajJBlM1o9e0xzzFsFq3Jg5qvUBeHi4E
DZ2zWAKVHsfoYg+iKNahRFrydMUxfVhYupJQbruN2GG+bG4DxmjOdraRLRECb+RfXXhslznDfRuL
VxzPjFKmUr8JzCR99GOTu8/GWRA/k53AQBHDHnzWzYpP6m5UXwAdAsQuhqs+Ne2LduY+fe27BfSC
QM7fWDfT7G+V3cW7frGJcSw82eo0M6QnhK3fyfuKqO0Ttxtnrp2mHi/nodUvMpKO5dbXUgcMM73b
E6SC/kFNAbAEOEvmhm+tGfG6EiIEs2nUP/ssPWD4TXPQ3mSmWYCJSPXlA1GM+n1Fyw9wIYbB+r41
ijbrudAKkYPC6a35stL6ct6VI3KbiIFPxRwAGOqy68ql8qnwy+CSOQatRGg1CRlwdeLX2bVF3jNZ
mDjr0mjpsIAyFVP5fEYjstqGOynORVczEUy4yD51DZ9VRF/mNCeehv1bzClNSdI6Qu0szer4ZHD7
Qia2VA85c14kc2rTYfkVVR3p6ozFJk8/esk42LuGyPmo8+a+OIqgaB5kkOrXcTln+mmdTUD60y4j
5daPffN2zhWMuZz71vk8o1EmKdEf1yJPFXso1dhVc1HzzNMrkv52simmG3eCDwUpTn1LJIfcy2SD
vcx06fV9TA/mTVmgQM/W4tJZFkmCd1nbejT4RXel8UVCjFLc0maR5/AcYIcMe/Arv+8K/92J/Aey
8p/VbafP9fz4qvtY//z3qs3GzadTC9F4YOqjkWDz+b3xsCx+B4Ug2g/MElRNrJt+Bwg5776lp1Hj
rXIwBGH0QF0z9Ol//odmv0MD5q7/HTkmOxTshv+AIPTNQvNXzUa3g0qR5RPCBm64ZMati9kXMoo4
ZehU1caTg43UMO8nI58wmVtp34/33HeEcxMQIaYdNTXkzwHOU5gtQT1pZ3GjxWSp2P6iBXvdc4aZ
rFokyvPDi4/yB23K2y5lfYEsavgHGyUWAj6Kly/QTLxGkN37ZVq3cFvsr6xRHbj4KjSmQXi/2EO/
WZ5yr0RHSZ8IopH0PDLyXh9NLZOUNrxAwsyNJLK7pfwgpkJc//w9/egobLvZZiIaswznzYeepnNh
pWads3Fg2loQa3Asa09d/Pwor7tKlLO8F/hJ9HarDAJ41ev34utNkHgmbmhhVPlOiVG/IMJjONQY
y0/JQwu2eiqe7S6Zf/H2Xn9lvx+Y1uKb+FXX/fXtvzin2pbJM0RF9h9jgovcmMejZPyyMwD9hT9/
j29Wtt/fI+0Q8hWb2fdbLwZBZsJpiS4mfIXn19DzAE+X9nEEaKFb1a/kAn97Y2hXuBdg/HD9VT75
5uygCixJ4zYgbc7Jx94mYcK3u+fZJZPl529rPQH+uir5BCn/OQTuYcadCP7XF/LiE8z1okC/m8LS
MAyYEnlWbWt7tLetW48hcsb6NJDx/Atl6N/OSp8tO50gziMUSJyYrw8a2yrLpxIMUDFKr9pSwg9f
jSFHa/fzN/fD4+AcXCWh/PN2o68CRIYu0Hx2u2lz70BzgQ8m8qefH+Wb1uzNZ4g4AZU8/0fg8Xao
Qi7RbPYmw3c7ByIIWrLc5IGy91lS3Aqg7BBhiIwi0Br8LXSlA6fLoSDrjKjs8zkAV2DI5sJyl6uf
v64fvXvDx1jLyAWZnPfmHFKZUzcp+C2kDE59NBxWPYWCBfHzo/zgTGUesM6meOeA6N58lxCnCEaw
+YyrUYKv1A1kFCTbEYcelhaN5S++0r9dhpw6aEC436xgDsd6czjisgvNz0GXaXmi7XAdfjLgkXe+
c5I4TfKLe/SPD4bRBv0Amom39lqn8QzPbjnYaFc1AVZ6f21kje1uCs0yt4Au2l+dSn+/HE2uQqYn
PCgxDq8jlJeXY+xMuRwNLkcVjO1FnkJjNvyToBnHsLDoNJa91t9nAHom4qSWGLKDVYCVVG2LIJf4
Szvh1c51/gG4z6/M2n8/n5DfoCvCEIJO1gjW339xq4ASwOTSt6i6kwGIB8GomBSr+fhPzyeOsqbJ
ghx00JK++YKNOEvpSDw2WZ3uzqeTSBNa6LyMx32CHyD4xfn0VsXHDZDjIYzh6+VuwAf/+l1ZaM5a
nGhkfeqyYxypXMT/zZIWX23Z2GwrrSRZGWTk+7BLT3z0D772UU9z248kAV2/ECH96EMG/boWXDpC
rremViJbEr+SvP2qCMDTjWoZpsM0k+Xxizf+qwO9qQyafEgd9l5sztu8PDSUCVvDkL+6O7wVHn37
eHk6szb9NnB+6yssJ9I72pyPFz5TfNNn5QAlOojTr5Lo0GnTx5b7YZzyITv0bFjmIxoXOZEtUMBu
++cnFtY5dLUGidOkX7/+ohty4WfQgjxSPW2JCAsIdlXi9WBP1a/stajF+WGvHgnrA4Gvb1UoBxxt
vbO8uFb0ztLAoSDMqIG2tIfSoAUlLiDoQJihAKBjyvzg1rTXFVLM6lSF5jTT/C0Y8oIvRmz4d9Cd
as3fWAwxe4OnSrPME3MB5TdPlPpt/Rn76eCRjYpbM9s4KWYY2HgjsskiX9r4oRdwZU68ik3eZqoz
UwtZNE3FtTYauCIHWbJnT6eMZ1DN6EJWJLxDrdozoXFsFCo+qonImB3C2eNGXy4AHSMhGHJeE7hD
JftdgJ2y36rJ7VU0yskCchRoGrPOPPuSaAmw4brTEvfUaoIliUjS7Zk7IXkq9owFLYa0Vd24G5MY
XTJYMzQ1cLCnvtrLwJftCZe884nayKrOCllCPa9cj0mJ1VaON29sS42lC/2K+FzQYRXdBePHJDPH
+Fx2wOBK4kHJ/QxO8WHaMn+g08VMi54pLRTUtbRS0KvmwJi0lDRP6c9+5GuJHAiHiPtHu7X6K1GV
2bXnC5QqHWt58jgkju2wzWwxk/FqLO+LgFyZvY4ZzAsHURefVF+RpyhXnp5VFAZwvBnFSKjGOLgq
FkDIWZUbFAJDA1d/4MLLTkymVP7RKNmIb31EjW6UoYYiF2IMFEjs2Moe0Arq8nSpqadSkqxnlGGK
klDe66PNrCgH9vXQWSzOvQgKFVIcnh6OxgeMqOokHpNas2Fua/ZVAooJBVAlE8IfaiquaBBT7kY5
0+U9luZGMB3pGXviB0weW8DEpMXaQP02CBqMdBskZSZOUyXmD6iAsA/ESE1VhCTNPiRtJuMNkocK
/I/RjC0U4gKkMfgmYUxoLVygL3k6TMCDahKINQOSfg5K8ZpV8eTsmLUvRc+TNpm6SI6mKJuNN4ps
Os+9RkPMuiyanGoqKz/pOHCJXmBfeaP8mAxGgGgedNu1hgOckFnLlWddBz0qojQyvNvaWlBEjVUu
u02FtiLYC5t8ZzJB+kTVHxh5DJEwkl5/X/iTy/TJRCu4pyl1veTEtkn38E9r5XZadsx5amVHmpva
PVSaZPYzpkNZ7VEf6VeMd/InIvz69Jz1ODRYzGorMRaP5EVqdOXIO9KWBGAj62l21gSVh8xlINE7
8xhr2Fq69NmZSepG8NBNAepx2q3NBNZbByCdM7hmu0IWTxMoK159+25MKq+onTAwe33Y4fuDQ+2i
5wHflvjrj2SPQw5Ok/PRDa3Rx1xwE5xuMVZTcWCXT7iH2aG5wDfBpK+FP5xGClW9jLCDd5e0dU2w
BQTGIDJvgKKTf2hwQnQ6RhUXuwKx53ViiyiGOlVEXW2NCDurDGlFnNazGbpT5mtojPrl0QgW52M5
GzYJ4Og5jlkCczjC8UP0kaFr4gFtwxg8QApbuo92nJfAp824+NyWvsFVsEjX3Lto/oLTRjaOdYLl
WnhbVq2V3El3zfaGomd9UnFfGrtWLDx1rGAiAQVgYv55tU6pfTWT/W7SgNRbkcsk5+0UIID5lKZg
0wFZa3cUBMSuMG813I3HBT0jERhmsnryDmWMcLP2ojMa+x7yXv616YHlIjgcQBgmLWLBDRlf1T24
wKXajJUpUIhZNXcJRJ5dCr1QKeZ9cTwVodY3VU8sc+HcJHitSXpxLTj1LimooIrHHNgcAQkpGMCy
b+f3vWtg8A19xrL23iRig4g5IMTSQBxI9Ot2UGXeAPOcsksN6FsSJlxnS/FhdHH6FAfqf+pZ6LuD
FHyLCFSHvn/28tiRD1UqHIa9hpJGOnMuSq6wgbJ+uJpUYh41pK6f4KLgLp5igophhLUFIVaoQmru
OOv+qc4aAMehxEKmkY5iYcpxInqSMbH30ArI+f5eJv57BIgYgZL3X69uD49Zn70aAa5//o/FrfEO
kTwNEt4qlzX6HxNAzbMBhMEUYSq4woiodP8cAZr6O8A3TPdWc/xaBP81AjT8dTxIowXFiO4HctI/
mQByiBc1EXtfCiGqWnoEDED8600BtkCf1UY/9bDwqpE0pSZr9lnhB8dmhtS4IdS4OfeUYmdKrtEl
8fBEGb/4pH454fvjFTC+WUd9gfkWEGLmbUEAlPS2Sd0UO9nC+7GxemzNIv5HE47vR2J0agG5MNex
4hudhdNKLa700d1W3OQjXSxOlNYo2H7+fv7+ifKZ8tTHQ8DIF1DI6yoz9UssJYNtk0Jc6CQJszcD
8dcADM71Xrd3ZlX2h7attQt3GpyPCnF5tvv5S3jdsK5vFJmAvRpSV3NG8La+D7waBmZu2kje224r
3M5dczjJ70MmuJ9cpw4tnQjSnx/0+4Tor/p6PayLy5B9oo+8H37Nm+4lgHsNTEk6W3xdOWDHNEv1
o2azNSes0hTBNpgMmZDTYYzkhlAtk6CkOzM8ZVE0AC00+w6ILxxFVGHOWS3ckpQa5baPRdYHyaZs
Eh4euSRRpzUWSLMiXwqa7qU2nU1ANVHgaURKGeLdTIINr9To99JP7Vvdbwj8BAhqetxj4Uh/yVP8
3fjrtBoNMcFpd6mV5fd8WfmNV1r2k1+0hdohmgv6w1odskJBiniTzEH2aaEycq97Jy2rOxuWABp9
Z27zA+QK9yFx5ti+sEp4A3cFi2pyLvKFDSiSULSf7mKRgtRX6qNHxENNSpAdiIt4KM33ievBeZtB
Zd8t7jJQ6dilTbbRmBIjRYqcu2whGQyP4NqNz6RD65HuVqN1ikp3mjbxFOA1W2y9d8NWV4YIbUN5
50QRAkZgCicTdMXpil3Oe4e9tl+WIqw4KaxdnWuiiYQowCQrRLoIyfveJDSJcpFnfSOSI8lZfrt1
K4IsUfc61Q7zpTQie5gJYENp6lwgy59uoVHA8DSqhWJoKhef2KSKzaPEq/m5KieiCm3fAS9iUv9E
S2Dkez1jZ7CZXbqoEM0c0RVjKZ4pLI33S8Hcc6OmfAxCE+XRVxQA5AYm80QZxceprmqp1pAhNsM8
Y+1hI/01tsD2p/Yz7pIqXEjDOkhtVN4W9nB2jTQgPQs6N7iXiUqfwbtWBAhp6Cs32Eus+9JSOH66
st+DRvJPq2L21GmO0vmhFVp5ZbZEJEPeN+2Tegio6LzJMs+nKfBjymAjuGZI4cnIzSaSmowpIVCw
gAYcNaaH0rWHvB2OtU6ClfLt8WIy0qENkSiwHSTImFGdY2rpB1Go9FogAdC2dDTBcIDg72asMstk
6+f+lH+oFB9azciUEulkQB/WIobF0nAy2Xm8nAXFlAMiN6vgJkO6TB+mBdCdGgKp992E3D80Z99B
yR/Dm4qWQVuWCFSp2xxApyZPtppd+P3A1gHLxsJ3SbHrbSrQJv8soEdj9+phL2yFQ247Nl9Xsy5z
a+xjPDxD3W8L6tUL2Mr9FNIqLzfzMDcPfr+Yn5O+IXSKwi++npvcv0yLHPE5Rorkrh08zvF8NLpn
D5b+FVhtmyDxssuvkZ70CXH1eikjkz6t2/mO5nywNb36JM2p/hrUPf140JbqU7f48ZOR6KAfU9gh
5AMSTAZr1i4q/SBYIcSXqpQrFj/QMyvUgZMPYV42eCS4l5c+WugJzQcrV64Tw8uDK1c5KTldqjY+
xlUMrcaoV75uUjmYzzpAvhd6j0yPsEYA1GCtWABvCPfTJ2JMB74Ydj8GoUB6I6jnR0zGocqC5aHV
XCYequzrRydp6AHMtG/yXV0Nk8uNDEL8rlEmK/Ih96VJmrqVoicYkDGQgdyRUiBBzCaXlugIxLbA
iSO58Okd9oOyBEPYUWeV7Zk8iPYLZBASxbh2iGc22rSDgVCn3Ab0zOTmovzpcRqk5q2JtkLf6pPg
nfWepS1U6XaSbKGJW2M0qVFPT+w4oxQWaG7qaCz8+tFPgAGgJCEVNG5T09pYslku3Vmr8aT4Kv4c
DJTNOy634aFk1nTb4tiPuSJ8T99MjseWXeqrzbPL6fQiTIbSD01kOF5EfCo5PiM+kNuqyXvvUJO4
Q+/mglg4GYeeM3MqpHtHm+mw4tJrH3sl7Ybxi6fa62kzMhZ4Kqx8PIfhH/OyVQP6cmbkY4nL12Sf
rdYOznXZXTdG7JzkSymIz+Oz+vkz9EdHA/cJHJbZ56qoe320pUES4nY5Kvey0a5GhKERQQD+Dp2N
fZ7m/fPPD/fNvf7yic1mBCQbA3uW0Cxp37rbpawXyS3E3qolGa5TP6sRW4N0n0JdBstAxmzNXGNM
cxjvuTbr9Z3Z+1qMyIsTf7syLZHsIISeo77t7HNk2p2zaRIriUNN1fN4bgVJ40akUYF5tRGm9c81
Tz7vF1PENwPN9VsCgIN2lmXHyvZ8S2M1XH9gisgcuBxGDfFcx2bkCcdPx4NoKQL3lFppMo9tXiH0
mQwdndy8mJqzQ5joDt8LwP+KLkg9y36Qz7+dP4ruN6LWvzz2WVP/9/VQnxtyBzMMYf/j9S+777+G
9rKqoV/9YvtNGX09PMv5hsTYkr/6nQuz/sn/29/8XV99Owv01Z8bbtrrT0t4WS/7Gw9RPWvQF6fb
37TZ54/l4/z42+kgs/J//8//1RXrr3B9gE3+7b/9dnh8aqrH7Efi7T9/9vf+CTvzOygc6CvXuva7
GuK7hIL94Tum2KwLvwm36Yn+7J8gLLsQYEwUqfY3fTZV+O8SCn6LjSA/cUW2fFPS/r/3TwR8YE62
mXiu/ng2l2+3mXPAHNSsdXnnxu3eafXTynYj0blk1Q4Rf3lXVGKfN79a1nJiv2rcvh/4m/16VYl8
1/W+vDGBSzXbvrf6O5HO23U30dv2XRYUW7xAePmMaqsx5OY0V+dt0pLBzD1kTQXC22A5IbOk/Vgz
GrK7E3tyEQxWn3KgiWkmDrWpbpiqbst8iBJdHMdWXI3Nk1E5e7QiIcz666osbhvxlPrdzm2rMwjp
265yb/NZnQcUqBTEC6VAcyReCr3cRLKt+8DUJt0gVr6lC/I2FqPSTTzmT6kt9npXXgQQZGY7e6S0
HY5K+rdJVRLGIh7okO/A+x2tto9YT39J65hBXHLtyulGYWYhEFgQgyj9i7H0bjPO5vVHdr08qpGX
0mnjsZD+JZNbAOpmnK7+vQgdSTT1fFgFQxWmIrg4TmiYGG259hZ22xlxwZ9noeSxHutDreVf0nTI
Aa0TH8kA9D6I462wlk/T3GNFTLV0p0/azlxIe3StO91ursjiazceYHkkhO7F0KpxU0tGajGJ4uwm
NlnrRuR3nQjhkthbnRm+tnV5oNjZvC3/uCf9S+zTN8DGX3f6b6cL8ghAn4glOFffbvfbrqW6MDR5
p/tdpE/Oaep0u6CdmT0513OM/dNyx0tK7ltFICs9x9Ymj7wovYuM8OA+FTj6VtPvRLGbdfdJOX0o
ez6vRuxTzTmYZFkg49ymhoqczD54lXm9IIrN4uA4EwlKN1FeUI1dNfH0YY2/SFO+9tw9sxx5b8RD
xMqPFeZ0ijU81KDpb9ZvZ+Esbpo8kgrU0WQMN/AT+M58a5slfoaDTYE+dvYFuTE2XBaPbf/aObYd
7j6lVZ9GVYXV4LDL94YIDfBD6RDZqIoL1FqHwUquA7e6qkzvLC+ny8SaLkXbvg+SOCpL7bQt7Ls0
aw64J+4UUjyjL0OydK48LpMptS8KU+48ezpXyWdA7xHd0VUieK1pHZZBEbUGZ4jR76yyOvr1cMIJ
epYu8S8ZAj+4D7CXXRnybGiBJKy//2KppaAGVTWwqzupB7fCDW5zvdz68P+IebwH0yRCvO+X2eRs
RZ+f9/jQhWxuYrVv7DqMnekSPvVetjlEcRRBTbITDCxNYZ4Lh+TqWly5sXaLjzvKSu+MTuM4WG6k
g33aaMZ0Ktv26EzO3vbUOb3McSZYu/fGbSf6jzF3QrLc16HtvuZ6y735NCsUw9qGhGV5Ek95RKTD
E0ids1HRdrC/jUj+/CD9PBKDxSuCEo/2xWUTUPTstuZmbyXcrKaEAA5zh2s0bHu2FtP60YsrpeoD
2WznAjXkJFyu4WLrcRdqED/2ojtPLHXJpiHCekYUznRqymWrpd0uN0YAKua+xrYWkvEVtihauSRI
oQ0u0pboenVJLDn72C/orIhmwOk1eRvd/yxN3oKpnfAlnAydOGAyvcq/ZeM05Apb3Plj7RcCEut1
jfj9SmayhM1jXY0D/n79hdM1YXrERHDHZ02mH7eUxNmTiRp2ds1cab4MRufgx8l16cVXwgu2Wi72
vYbalVDUgpMDW+SDnVfbALLWJiUpUizubrEY19v2IUZ33I3FhY/sdmqGj51fHyFS3LVx9nm9StiM
7RNu+5JxQzwHR7fxL2TwKwHAj96jtRKxGJmaoLLXPfmLk9ouTab9xdLfkdmHnp5jjgSb4wxEyYtd
9UVZ8oMB5Fsn1PoMx82FYI2LCEnSW/mK0piBipFHqd30J06Fd2XjRVYvgAec9q1zF3vjKd76MymJ
PqyRpw/YK1keI9CP6+3PX4z79nq2AOHzhlHUGI6OBHEdL7546xZuB88a1Xg3MkZYSI7XAhMnP0+y
tnbPFH2PEFQZpb2Xnn1QQhxG0leE4+wqricdVTPJhhd5b130JU/UKT5JB++sSVsC7eqrHPRByx2V
nvbYBMO5qZorUMdXmSM/kttzqloHQb95V2nqxmVOtann4WM15BeWNn2QpXUmSd5J8uRLVbV7RXqN
Pw/neumgeMmeO57apjtddjkHoQSq/Pp9MZN63SYzBbfXdqDp5w+oYadNG4uHpLKucaaSR1Rynze1
W8QlZ+xZT0VZjb/4ktcz5uXzDzsnA3h6K3aLKC7f7v6FEdtZmvKxMrE4SJ7iVhl//+r+C+r+8+yz
bLrma/+6tP//stJfT8B/vfjYp4/148vGYP3jv9ft73CUrX0l61wqZGeVY3yv2zXrnenQpAF29YH7
YGhju/FHeKrxDvkWqwj+57J1WcfnfxTuSJ9XxQqqT34aEo5/tPhAcvfqlKC7XsHn3Ec9mOFrh/+m
tXcKocqUeE/R+DlSDt2e19h4M8wNK9PuZGtqZxX4KW8zpZOIAcDpiiEKTk3sAHMjjlVqOYTzMWqf
Qyl068EstDw/yJQEvxMG1LkW5uRoEuYIy7OPAN401hXpR4466TSYmKjzcmoygpfxKZ92+TQV5PzO
q8+bTZ4CjGLigBDu0EdZyqMoHAJu3WAX81w/sgUP1AnFMus//kt/q6EDu05T1+qjrtefTVcI4qPm
fjCw303kawZT334koGvQiX0zvP7UTBsCD5ZcdM5jOS+zfsGO1xQHP1CI1txEVIJe2YLpmJuG+upL
3Wu3QZ4p/cjYtbMOQ8wHE3kNC65NPihfO7hx4exxx5cq8gJpk/Cu1LBFA4HDFHGA7A55BxZ0S8ib
MBEmD1m7MRPFVZ+NTMYdgjGfa6PWTkHXuGQrIlZ0QwuSDEt6fXHu/K5CBrN0hjhpuCWCgRJq5U4U
7aST35S2n3DCVY+YhhQoeJ8k8SQmoBG6xVzdgIxc5IZEplQjIcou7nB75c92Ajgo0hqRnQvdr66J
PxxWVg858iRqOqk8m5ZEa3dJPcfPoMrJNy87F3hN3DNtzgiWhuww6pLzxsTls4dZnDmhHsRyr7Ec
NnZ1HMQMz3u7f7JzO9ZD0eTee0IDJ54kmQmRIybEyQ2DxlTIbj28Twc1YyjYkLzWR47d1TYSQls+
9ZVlrkGHlSCiItCKh3lpqk/C01JusRjQNVxzM/tpbSJqtNbTtMf9LlPysutA7VBPjEdqrnGOrNqx
KeiKWrs0HYllcspY1WyI+M1PRxIw0MrqLG+OhQBAy5Rw4KUCbOfTM1JNMzft0Khy4xJYTdg7ZCxS
R7HKkL0X5E8WqdhkMuCFeFYMn5Zwdsz+ycXDeC8td+i22ho+GzFPjAvq6HY8FWyyn4gmJIa2Z2V9
rWd+7oXa7GTPgyvcC8uXQI0Ko5oEE2d7QiemfKkiWybVF42h/sxK3jMJQC2RT4SWNXp3wHKKaYPb
qEuJj/f75tRpeuNj6XjlRWNbC4ZnoodruC41HWQTD8V7ITuHNhkkrthbQ3zK8Ld7IiSxSEO4QfG9
niejG/m49hai7IBshGMvra8AAaAM+HqK/xNwSGZvpsAxkRNg6Uz3o57JL7hzICUjPcF81iEkQSlE
OeuFKu4SoiTdIfkqdfQoYaLMnCTkBRAD517XnsUxmSH7xKI5Po7sSgriUpuYryQJ1BwFBQOOfSOV
fL9APezJhO1MfxerlSKMnZYOyi4WvEpFkH3B4IUGSRKO3OxkL/ySXEY0H7Jt8BaNKtZOkIDUX2Oy
mlWoFbX5JfasvHifpd741fOy8Wva6p23gVGF08sJGAaHQ+0b935he/cOGoomRInif5CZVM521L3y
k+3kzZXbyCndLChwvmaE5GW7eDGDx9ntmTUihCMqlV1mcO4Canq2OltMNzFQFEHSISyllSldnVRA
bpYt7SEBvRpfy9EkmPQIvkTMiJOcYM2MdrRrwcBn/pBUtn8vZ7gSEYo4N6xqm0TNjqgL6jn8WlbY
90Ga7ctgmiqwI8KVNz1q1PmhVNCpTigivCN3jVW/RzKbGzpNA/2LFHrvI65lv7ywvIFsP0je/tei
63lz9dDD+RH9Yp0bpGmqPeiJ4MkwR7/eJW6KTCWQo7w0QJhnZNzl9S5ORUFgppLWhtMx5Z5Gip23
yZaGHdc8a/2Vv8SJFXrO0uHCdPp5JQNMcx3pDnKoQydRFUZY0NxbpwHXE6q+TS4zFeOytaZY3pAe
MtOqyJZJTN5qDBaWsrSvBaAvlHYZ8vQw7Zd2pTN1tceOQSdnD/mWyfXC3Bncby3729z3igBmZ1cQ
vdsZyUXpxOO37705G1y/yziVqvYLDwMPApvhJJhzmpylrJOQkIcSuXaWnWPQPrKF5qa26VEBkqU7
S1r2QGtirmgrM7pNaXS5d2/6WstdkvUb5riqGNNjwvk5HtGto3Qamyq3woLOoETS1NofyFUyxXbI
R1KvR3tmqWpO1qo81Gl/CwO776bURf7ZHbOEYOvY5HI7U/HUGR8mXDdmOFX/h70z6Y0b2bLwf+k9
C5wZ3DInSZas0eOG8Mh5Do6/vr9I10NbdJYSKqAXDTTwFoXnckWSDAYj7j3nO6onxT7ZWu7rlpjN
bcUHhrTYZJAflnSG6AwnbqEphH9LmwIPGCY6PD0arqOsYVm2rCj+nBYxvnaiU8z7SI7zT5LVAevY
cdHgPR+Wpvgcpbl5gZA36d+WhmZkHyd+lvWEx3zJmBUo6relM/XzjngK60dTTw6aNMc9JO6U3ruo
x+xAjE7fbXnXSCYqpWVjTkcr+ITpkEXFYkok1y1rbr31CVQtA9A7IYo0GFk/w5y9e2Cn4xJzs0Pi
HREnIPAQXYoN1iDn+0OFbuxrhzBWz8lf98Rc3rUSHdcFYsj2MYzpf15rtcGSlzdD+RH7BP7hzTxE
ADKoaHX9+DM1l/kTWCHnexEVVXkYaQtcRyglyHkuUTgyaAup7LjX/F/Ycd/WP8pH2f74ISm1/x/Y
dSsW9D/vuneSwlOdPNt4q7/xt+fQ+4u8JzZd6Kkt1ddhY/u359D8CxYEm12gfAJfotoS/2ffbf8F
OJ2ULVAougnBgQPU3/tu6uWswFAkjsRxxTF9TcEcRPOzfTeeQ2V69NjDm4ZNSt/6uJ0C2tSly7IZ
ZUblXUEsc+7M2mkQxGJbb6/aVEZ9IHKEyEgudSvWve2QLchp2xataJvaZvuxoWvVbkrfjVixvIHo
5DeJl6efrKNCNz6qdb2jcpfWMSpeI1aKXnlU9wIAQukbH1W/qRIAe04d3hHFSXvbPCqENQQdsLVM
o/gulYQ4KzID/knWtdEhVSLjpDEbqFFH7XGGd5lQ96MmGWk9VmQlVAbEyD5TJbxOB91powoBZoY7
emlGJJmprFuaUjKilzgvOLjzCOHMAdNDbbyD7DjWNKvwZgaQE3N0GVkZRZdtJf0QHWgbRfupwLx/
ZemNr9+W9qy1ByTYDdmAYRlPkA4h7W+QI5R+GlD1LQYzIMLD8m/Tiq8UIkhFf9l0YTNTEHRTN4WD
JmWrxEILtsBt6XlxunOAXLpsvUv2SttmAljKWabPouXRSxE0PSFwMpzlMqmcuBNfTT2Zpv4N7lBU
r/eDh6kca9Wgxan/th91txsfTA1xarMpUBz0xeU0oKFdlgBkbdEsD4sLDqSHZ6w3sDBAALZUcQcr
QQCCNjsyAr0EWrXPqqIjy9aoMrjfbmPVb2oCxuWbpM+zz4ZGdaMPJi9uxN04x4hzlymGHKv7bTk8
Rjnvy85OPRZs1EBG+VA1jZXdWB17WaBpSOA2Vp622tYtxRJvjaZnxy1aP0SqEMEW3VoJqRGX4CvQ
mLKzHMmWRSfjJxQezf6yK3uE0r0M/QXRdpUM2zZ1zHFnR+3k7d05splV0aBbVyaS1+qmmsfE3bH7
Lp98ALN4AoxM3kXDwN80wFrwBc+oLXda7nUHGS3iLu66ydh2Iw6+wOU/dc0TSm8TJyvrC79HhxCQ
BTt99Lx01NnYilHNWzcckr2rT+l0OXRVaG4StzfSQIgOAuWYDrN5mBx0QdyZBCvRlAuHDr/TYpQ3
NdlkWxrDHVsga+ibN/BPUcvOojDdKDDCqG7vDSClD75Rj8nFNOi0gEk6AV0QDEhgjXcIsqHJmnEy
OvuEuV7vkbdUIDvzMDYvQwTAOWTfjpj4G2f2uhH3bULt+KNuIMmONpbLrnGXSlvEH4ds8OTtnLvE
E8NUy+3PcqFFxU4tdzSwtdLXvGQjCVALbxdEC9aNw8s/UMQtaElXpXSqbzhFl2nTRLF7p/M18ykv
0rjoh8zm++gW7VuIBM1brTFGe2MMhrhvlqbPL/IJS0pgV51Gd8RbBrYjVA2DJOtrwhemxKg2DoHm
92bk5MZO1+KZ4liUsWX19AwyiLeE4rEXs3PhT37bB72RjMtuzp34Ppqs7MCoBccDf8Ff2tO6LgMb
9IYMXHjOdJeKPrn07KaygywTbrlNx77qD67r1l+xQc3+jsymaQkW3SdvWUO1dCV6/AJbCLDDvTuH
3kOccrbZsZombjAYXcwWpcoGJ4g8J7N3SFpkESC/id6lADq/dLpF9VxAg1iCMekgUDU2+IwALmhO
t9gH7JZps/g6LUZj0+xs9M+u1HRD9T3EpR07/rQZLSO7CkNdJJvGoGsTDLNjlYGcJ3RJIQA9c1f5
oUk2fDaMC5ntsX610PJj4uDe/elpZf6GfYj9bijZ1Fwi3g7j6kPmN+MjGkbWkdnwhx8uXWAAeVZn
KOxuWD8l8Wy/rQ29mXbuQAVoA1iyXyhlpDOSS8HHwOz1omL6u5044LZKOZwNbnu/tAXh7SKWLhgd
q2V3y5csXq4z1ry7MvPIgraWkhcqMmk1bO3cNz65GgeArYEU7r5Fy6SRzhzBWNxEtdmL21njTUaf
locRhQ5dj4Ti9fpIpyDPTQ40o8ziEbRF59Y7PS9svnTCHf0P6CdJsQ/pnXJIMjU0QoYUnORJnI0m
uh6jj9zfjluO+LPmuvd48BJp7W03z+iBQeYSAW1gHb5rrskrQDNJFbimNFHF+6LwNqCJjO+m3mol
6sC4K6/qfKLphvAYfwyFmob+n0SVtaGgZHyn9LW0B7P1ey/IphpJQ0CueUhzi/RZTlhaGb4Bk0jD
c8SAAkCYQOqbxiRRfA662q4G1DOYZihPtFb/bvTt/jFcKNAFXZ43d7wCXCvaUg5zPgq1yyIJuWyc
89WHxWRuBNEUV6w1XdFnO4BDfv/G7dEHAptNGif7CcLXE5fMjXoJClonwHGnfFA/Er4k0lAf/ufG
4Njw3ss6Ranp4z56Amai1W/1BCP317TTaduAZoZTs81CJ9XtnVzaTGzSXjRVAop2SfV9HcvI3BG6
PiH/Ak2qbzuKhdmmWIzUDfLRS7VAr8NW7qpYYrZY9Hy+y7h54HYrDRYTRSMj3DiDH2c7MKD5F/69
+b03SP9hTrWFOYJu/2nUB+/tCHpJDzCcNh8dg5A0wr8n+IrLaAr6Au3o/9S6FAtXlvXlW18fk0d/
tuWd6aPaw+DmLx98Gdqf+anDp1Rrl5sERMsQgPqt73M3bp+sATMG3qAp6/eFzeeR3Bqg42qKVTTV
TZD8QRFXPoYuQXWOjLbOT4LO0l22MlaFo8RB3MPRbSrseIdzZbkOu5FwXaNU7OIOhMRmcYdsjzcj
Kg6xa8urkkshywt7+4PmTMChEkuv0CyabbWLhVO972ChvB0ijmqUQer0QVCd/D52nfOQZWFh40hB
KLabMRs3AYoL9n4y1sJDTt6R3Az06g9LMY7eJW5Zp+eJ1NhF6H0W5V638uqdgx/iSmujFjVhN9bf
JQAoqinxRKs0qnqTDWVsfWOBpSw72Q7e92bKJMHuImxvY68u442/DM0E2LZSaGQ/1Einj/vxQpYh
/ikkjNRwrRpKryFq/ZvbUC7huD22ZNtTp4gCQdpxGnA0LJ8WPbLKN+BeUy/Ar82epywracHPwTdz
8GNBelzcDu4n3chwAc1W5ZbXMS9oTRW6TVnstb7Fk0olq94temaUW3KxIwGJRhZLkNvd8Kk37RSS
oNHwny3imUVvcbNso7OB6QJeJLp8JMFGctN7i/a97cGyBinkqgylBi9M0EL/ltui7CLUgnIW6KT5
zO+6iaYtDXg0GfqGENlQekEdIrbhi9H0VjBGWgxgjfOgcVFF41TsM5qMt1NIqQONxWTReEzR7wUx
hOCb3qta46CxG0wOrk/dI6ht2+22UdzrF4BJlk6dy8Wugt0q9gSxjg9jCLjiQAfUouqJxJs7Fkhz
UTiqtHd+VFyS/jgeLWR5M5Xvq1/WstC2E/8wHD1ndFoX/YF0CLxo7dGX5lZZB9hEudUKqYxrUnnY
cmVnQ2CqrG3J0ec2/zK9Jb8scO7RD9f8MseNJeWFLZw1ZZvjm704+0zZ6VqoSbfK+0OkmLLbIVWs
KzZUyoUHbBpHnn5052nm0apn65yWWf4LdgtHN59NJ6LfRwMmP8KI8PuVR+9fEY8lhdjCxROYotT+
UltiKYMJ6+St7YvhqzmNmbvNjrbC+mgx/P8T+C9Yo0dP6oUTeJtQTXh+AOcv/H0At/6ih+kwgQCT
0IdR+Qd/H8CRsnEmd6F7EDdCfiNH8/8cwLH1oGQjgppvLI5oh7/09wHcMFGsKUMF2h3gj3TL/iPs
+7u7jSbwH5VAq0YoQxq0vJDNoRoREBRWJo3Eodkaa8IOEHKa+zEyXJRamjz8djdO9NRXDXxMJ2iM
XJwgICEoKayFpXGXVVDRHOpWWd58lITiXHhlNVzFEE35CMnxnOvmeTOP66DVqELk6R36hJ+s86Cm
xWsK0JBKYd6xmZi8+lIS5XCVEUj9ulbyr6E8dXm4uWAEqTv8W4d+hiedl1rlBH2TlZ+7kkymSKvj
p5fv4DEL97eOtRqGKgyrLNQFHxsP0+v3YQxOizGMI4fqnl/flR5Ay8ActfbR1LCuoNuofrBADABO
egTjExKnPVXU8mMH822vlrtXZVoe7zBzl20/1Rtmzxrv2XEQRzHA70mJpRsCE/MytgLZfQE8kf4q
7P3jJD3xNMlg4X8OkZY0MVaTNCozogRScilwa3iossb+qWb7vaXEo52j+qxIMb8ujE614JVU2cSe
msu/Pc8RyeBcjTUk/C61rgwO+08gksSuhfd34wwoJLLFaa5iHVPD2JIIETS6ITfI/5tg0FL2v7oC
CVRmil1Eoets0OFvXp4Nf7y13HMDwit1PeIoQSs9/40zD3oxMoW2ZrO9C4G+B7VZ/a1c/sfbfmoU
VRmkI08inb3OMtbLpPdikeGwJS4Ax9BiP2Wem+Zn5Nrqx65mNjOI1Qx1ADXItQ9PHR7HIotcTiSL
3LtLH12m5ON8w33VXgIvwdARGzZ2MboUjy/fx1NvlYq4000Ansyttd8R+OdIeREHhE5jFGe9dL0L
nwR5bz94oXHrpJGxBPThnA39DXy3kU/TuiSLng2pO1Y/6D5V25d/04m7zqxDkoIuE+PDOmwUemHD
zoMOiyDI8J5UCozgRIY8vTzKiRUZiydUXnx6WN/WnkAthllh+ynrPlkCFyNHFpP2c2urIhpNGpv3
+dvLI566LqDamFe5ODQb6s9/e6+UF5CjU0SFoW1T+JNdBCGByODXj4LDURh8UvHYKl7476OMmMm8
JfLtwM9cfVcvOce+CsvEvxgFoRhSFvVhUyqX30dZKKAaE9IN/F/1cGdUebIT1IXOGFRPLHtIyQF+
AuAiUXQNh9JMwjVqmLIE2Ns2pPvRQWOnVdtR016XKH5c9HxeAhKf2OCCDlotepR0a0oXhYMQcg63
YiLgho12deZNV7dl9aYDC2LrwoQDLrZetvSJiorUkUhT4OhZJ0dvkxjZzgrRx7fmYzwneNsscQcG
9syCeeJWAmanb8G1WTYBds8fGD7DvNFqunu2EhPXTlfs+4VmLmlB2pmP1bqfwXxgSUatJByaLeR4
PR/KKzJPTnzKgyGt9nnvDlufCJkYXG2gleZV0/Wvy3j79fD4FpD7yo6Hr8LKJuT4lZAS+XUApmWm
MVtAH0XMcua6Tt1CVFPYg4iTwy+xen+phSIHGj3AYeVgXVShHe97SX107HvrzEt8ap440MttzumA
ERXw8vfXCxsZAuCRBtCku9ElZ1jzstD78aCc8depVWgbk2rJU0sxc6/XsE1ffrtPXSkxFL7FvWSi
uqsrrSppl67EEOcX1LQ9LMs3LqWQm9wA3PPyUKcmi/KeO9hGcKE4q/euJHQJx9rAo2tHzsPlw5zA
2Mna5acbptci6rMzA6rf/vwV9HQ2SZCPjqo6JbX7/db2RF0meObsYAwLa59mofkmoWq2e/myTo0C
HA1LjYpxhGnwfJQps7s+DOmIJ0ZdbL1OmvsqD70zmQV/PiflDXKgnbEOQ5ZcjeKgHVuiqLbxaDbu
Y6rH/re+GuX3PFyWMwcYR/231veNtYt9N6AoFQD7/IpMAru4VE4w7A09PQgTqMp0f6zFQugwOKis
kUVtYoHuhWzRwYKSzT/mtIxGXW41YCafl5D/CtKBCr/u2A0kg1AVlz8TfciXPQwur0Nr2BcIvayi
+ITcAXWI7uZy2Fd+m9zMdNezrSlpYwRJSrIRdcycPJtYH+j+88pC6qpM5ymcpU0YD0ImlF6JXeR7
mSTO19A15E8Sq/RbxHTpB1pBSOw1fejroB3dnmZVC9gOPLzDnh6octntI37xp1hb+mJnlolzDTck
4hrdJroKMVdkW+Y1vcrRR78YZJHtRJveckiMU6VrccbacGJKGYbtsVHT2SkCbHj+AKhHe0kc6XQN
OiDwRV9/FrMRXr48b0/MKIV1U+gJDqug7Z4PktUxnC9KxkE6ZPOb1DLLC1H78aYp8u7cjPpzQtHr
5luBSUW9i6sJlTaJDiAHfdgyFfmBJDG8yeHsRNtioAt05sN7Yp8LXhMMhc8RnBODtfpEKCFPNeac
oEqv9r6NvWMA9sxr/66dcApj10Uat/H8IiQWWieVKBXm/J3UuAQIdZbeN9RTz9zqtcyec5y6k3jk
MD0LhL1qafxtP9jXlg2bnC1HLc38Cl9ywqvkNPK6tpfsm17m4qZxmGy4sVNP4Xui6W0jytINbMGZ
gaQ0h5Qh1K6cw0CMhffNJPRzec9/rs/8SLArCJORBFOqef4jyY+vunJixxI2hfm1a4yJlCnN+cmh
3/wxzob7NorT/sfrZyGbf04jyoGA/fz5oB61VD2uZu4MBKVrVMH2ttAT42KRmXaGCnzq+gQFBaDU
SEHA0jwfKjPgomqCfEUn5iCrUw5Gfjfdt0n1Y3bSt95YnaMNnnrFBH5bnLmKMbNeSK2wcIo0UuWS
fmwuutox3+f8n5ulVySH199Iyk3QotlMkHa+upFliTA1rWhA8xnqL41RQ703WvW11mBm/hdDMZPh
51Cc41V7fiMFX7tlqNiyLNIY8bvpzI6ck5tERv4vRmIuYk1RnO51Li2BATPGSs5RxGtCBuC7KgMQ
j+m+4nD6Ojqv2loCHQbgx+T3FGF8tUrFeBOJuWQ9Gr06u5kne9lzYHa/vnxJJ9Z2gmo4T5FMw/58
fdAxooLOesfqFDdGcZsR0Xix6B2plP9iGK7DxyCO3shfrTh0xVLsn0wH9CDisoxN6xo8h37x+lHY
lbAp8Tno6msgbe12VMBwMgSO7Ib7CbLWNmp888yLqxae1X7EpPxj26qoTO12dS3OqFeOzDWCUWOL
b6Jd/AyN/s5I8PbAczxz4068s6xCUPMUhhop2eo9IjF2DieLwfi+WB9RaYm9r8fjoY3N11e2KKVy
eNc5aUDyVgys378KE6gV1Ecuike649fdMok9MuZh//IzOnH3LHwlHNDYy6k36fkoDtpVODycZYBi
eBdCgyk5FZP92Ei4EZE1mmeKpSsiwfE9ooLmumrmcX366jtCMoaHyJUjBZk/KKU90l4/IISVVxoF
6fulNpbvSbYYj8acwdscon64GPl9h9dfNsxeSgkQmQSn/eeXvVguUUcqTbdJ6gU1J3JZetTmeymR
RNPZG8+8CqduMyuHLuBbIwxY7zqQBJlhvnDVEc7Ty1aY7t4f4/gdENMF1wka7Zev78Q8pSNCNrir
U5sx3NUijKCeYvixTqx1/V70vrE1hsjdUWr7+C9GonpmUirBKrTOcE9SWw89GEaB1GNzM8L+2vjp
UL7J+2F8dekCdpd39DqZx3X4+UOL/IqOrM073ej2XWeV3nstakg7FtO5Lo16/Ks1hQ8XOlF6S+yy
14u9E5t+aoaM1JoDQVy+9Sg8bd7mdkuTJsZouh301oV3DKnr5dt54gNAiYsal6ryA5VevfWtpC9J
c8UB+jqJd3yLQGDm8XJmepyYjjgo+WQpZSutmtVbT0nDFxqe6UB4yJ6Ftnz0Gja/kRH/6MLx9Qs0
9QsWSwoI0N/WNYyGPCodao+DOQN4kiN9fYOAAKdyqo+7mmrKmWly6hbSaVGdRFpetPOeT5Mc9Ko6
0jlB1jbTQx55+WHs43Nv9KlRPD5egGLAFMJWeT4Kmy2cWiXznqysdwRb9ugFzx4NTg4CipoEEtp3
R9bi79+AIgyrrgEjFlR5PN+4NUCxFhvg7uU5d2qxoOpPdZWrgVG3mnMAhFChNcIhb9cTxMi79tXU
2Li8DWQ7Lw918oJYBOHqeHR0XfP5XYttiUOnZUO/kPvGSXnyr9Nec86Ui9UPXr++7OKp7dCNU/EX
z0cBkJyxr2UGTGAbL6IWAafoiN4brGWB2oFa1dPq61YnT3Wu3LMVkhOjs3tje8B3i/VjdY1RYsxR
r6NeG4pMf5/XXfQl6X3ztvSt8EwN688nJ9j2IM1VS733x6FFT/sICq/DdnEgwwri7/CIgDg/TNZw
Ll3gzyWRoWi/Y693OB6tt/UjkqIlIWArwAHdxEgYgSX2TeN8SbD8SxSMFMtFGaiW4f7lOXNiZM4t
KqqRDyH3dPU+t82yuJroLHSJTnjIOAQ/ZpUj3nEGFVCZKivZsdtLtsts0sV5eew/b/DRDYA0gMWS
nrP689+O5j5pc0TTUmuRiYm9h4PZhczS6HKu4Ny9PNSfrwaWWTYjivbuQalZ1fDCULQOCH+LMmvv
3ZFHLy9DObz++8LhgpYTnVKEfaQ2PL8giqw1YSZcENApf+PMjrbht5wTHZy4FpNnZqlNAe/6sQjz
220TVTyzMLMdN1FZXkDCgZomC3338h078XCY+qwi9IA5tq+bKA5UGERXyGdDwi52lgSV7iMDhX9u
L5cvD6U+iM9XFB9sPoB8Cm+qILFaUebYHIuROjluJqf8kvclVchY9l8w+823Y1bn+yE2jVd/yBiU
piQfMxo1LM7Pn1WIiyhHH0+REwsgRJ0FA/SgRV9fvrQTz4ptBpIUmjXwSddxSMas2YmHQiywOUbv
u2W2tzSF5u2/GYUlmeMTZ771KHXl4gHHYRG0ZRrueGxIGNCOnhnl1IygbMnRTHVW6c08v2MdtyfO
pGkRWzBg7yPbHZO0WDYEgYxnlt4TVTtWQw6CKoiIHTYhsc+WhpGu2YxsG/GuVzUlgGC93Gle1kMS
ZGN5OfEF+JSMtrvr8JlAqzOL7xxVfT9oJrs95Fqc79zWGR/SrjTxFMz2q8vEarWGwoUYgJVzjX5r
3Wq2J/bLgTX2xYVdeTq/BNrhy8/1z50ko/A+UPChXcrNfH4XojYMYWvxDuIgdT9YnldeZfihidPR
YzyPhp2cecQnpiuWKwqlalA+C6tHPAuIt3XDI64jV78Zc2vZx4QFnWmonBqFzZAqKHBqI/bs+WVh
7pD9khApmnmF9Y6f8bEP+3Nv3olatFqIsQTT26aGZay24RNTZnak6mIAwrwpUuFeuvD1H7tWllng
JVH5ocgyQOVkT9yQMZJ/X7K4z7bjkHY3yNOLM6vcideHSoNSilF7osS7+tLOrcDxwJcwiDhcPtiF
lxwqt5GPNpzSMx/1E0Px8aF2p5YDsNCrx2jnHr4uE20HDqX4Fn4pfP457/YkGrdnXoRTQ1GGQoqC
SpAj1Wooq/LKXy24phLNVzwi3WFGJr0diDtIX/86wOClOwaIQ0eLq16X3z58QBbnECEM1Q0jbC+a
ZUrfxprnb7FRaPtuTs41aE/MU3qmFFpZ89SxcPXEfJsTiDAKm6p86OzSKkkusAu0Z9a69R3knhFC
Q7sUtzfbIGt1VaOkGeG1jDL39IEaiUdZF1HyRFzpazWEZD4SS6LUODaPylxPQXem7ddlOQ1vunbY
7fV0N3WyPvOYlGnz2fdcDUMpWGebZdBx9laLdyk7aGcDw4gsChwAfpkCvZGzu0wWaTPebvFxQRO9
CunT2OPpf4coHYdauy3IEn55Cf3z7vJb+MRTlXd4r9YVFDOfhwWTuZIT5NXGigB5EKIjwIWALHl5
qD8v+4hipIqCKsNl+Xw+PUe3lCrtQimq6vTKd+PuTWcCvH79KPQaaLQeO+y2+XwUC+9KkfDqB03n
Tp8NZ+4+wGH++OpBmJKujdSUPSYz8/kgc9PHdd/pdkAgS7mNM7Pb2E7y2m0LpTpQxCouDvIL7/Pq
8+bWoyynkRuWWQr0zb72jVMCsTtzLba68b/vL9U4oH3AVaK24IijHtxv64bZDcVIUxvLBWLnbxWK
xs9DAShiIcodHILp1T9l7U/vsjr0v2Dbar5YSZXSFxsJo8KBkuKfDAm7boOm8uY7FjynudDhPl7l
w6R7T1kx19nGLWuvBT1YaJd4NuvowktqedcbA1zbpKMfdMkeuLwuS5z7gTsN1rc5z7QFqOCsXZRD
ZRlbbZkhCZS8KhiOTd3sdhMBYP22Ncfmmoyupg4aN5afLKgB4Q64eR9d1ONAWjzfEHGRE3j5pev9
PAsG3Ab2ZjLdxNmXep7Bj84xgUQg2jTd3VRsSqPbye+ztwAb5veDbVSkTjuVc0sai93t86xMzX1e
tAuoEJ0c4kvINE0YTFVRfKhkHz+KOamJiXaX5KZoG+tJxwX6pR5Nuws8zA8jLiujgPvP1iXcCWeS
N2wIss+jkM20j+LJNvYtZH7/pklD1r04Mav0Ms3i3Ny07OyiQyhSu95bYgI9ndkmjl3NqEsCzCdc
sts6deLhYCK3it6Bc8EA1Lp14aGcHPI3xUQffwu3Fr9dCDYGVLOmtfXGdZvxS63XxntrHpthk8Wh
3wDBKP0n25nc7jLGjv0ttlwkd50/4cxheWvvYe5nd/bQ4pXpwolEF09ZVca0rQCQtw4hgDKrIcY5
STvqxGXlzY2pWfZ7sypx0IDtz97r/DPzXA7uBaGkZotWXDT9fpHp0G4HH5MRXlQJ1xgPTcbGYEGG
HZTVOGIS1OuG8J7GdL+GaWm+H8KkrS6IieHfGLxqIjHbc5rvJcyd8AZl1YIzjCzpp4hw8GlnFmn4
wWvmIbzwjDp+wLQu7si2tS7TufcvE0wsV/o8tBsL2VyAwdf6PGuh+54SfucGSFABhmiWHNtNuFgp
LaCkGWHjpYNWBcjSCDjoqGx81ycvgxpVjBOTXYgEe0zRal/5tmUfMz30ayxtDcHmAsXHRLh4PD60
zrDU2wY6SR10XtMUV1TPImhYWDsV3xBbazBHg/ce8zC5ZQt//9swTAQs4WmdrkuiwbqgkX56AW4j
DwOmHgzJMG0NPyhFM32XRIJ9HSXKnl066WG7t+o0/jBRbCi3IZy7OxehjdgSnNGSbm9MIiyJwqpt
OE1p3cc72hXLdSuSAlplk7hf4jZx8u3ol06zl5kr8dsRxJPgmC2Fe52aIh1vna61rCe8uGAvXDFH
vAxNLqNNCfrQ2uauDwlXczOvvEcm0X2KVYvqgHWCsHIECEP4KbU6vbhJSGxXMNE2+9jaQtR4EUGq
EPqezB/ybm4qXFsZPPvPzaIte8NPpuoa0E42QpwfAQPBlxw+tfGCu7Dx5pz1QZaDscmcOu6Cbhra
j70+DQ+RAcYFt59bXZZWCtt07jqRXNVOby5bAsg9Nyjq3B4D3Wb7jFwnn9h8YfYYt9CREhGY4FpA
Ui5DOFw7sU6YaZr05XXVQMkJBgLU3w8LdumicPVH1v/ucy0LuiUCYscF+j5i1J2xrj/Vw9z5e0tz
Gx+rsKmrqLs2azeRP0pIoanjbCa9g4GIdJQ/dDB2vI9xFt6RG5DgRcWD1ZOklUMWmVOBoVMbW+dn
7lf7yPbyL0ZiR3dZ2DhmkBR6NR/AkXBPIj0t/WDmeJBv6jBWsIFFVNGm8Kcm3MkosW7BzBBLJfNl
rDb+bJYQc5LZB7+G2De6KLwun6PdJOvevKQumkfpZvHL8Wluw+E+MnpMpF7cCpgxJBwo6I00Poek
/X5ue5aCq95wJuuL65YchS8HXGrjoRZ+CITG0kZiG1rzk2Yoz29rJqa3QfGJF7ibneyOehpzszm6
hTNHwzmMZRwXcePDik+O3mJdZL04kGEBvK3JfQi2sJBmqJnLsGydo0O5OrqVMarZb7VEWZgXTOMB
QjiczW7cDz+QcOF3JrZghKgI1qL6AJQeT3Sj7NEFgQ91SxqEck3PRwN1GDvLFRA5bNXl0WKtGk24
6MFC9Jue83wJfU1Zsv2jPXtQTm3raNpuSlNcOkcrd6lc3ePR4J0qrzeePjWZjCn/UR/N4LAtzGnf
UexeWGVslL2J8o5rfhW/y4+G8tESub2LeKGohec5aSALtk4mMDF+7g7psfcATni4945mdST54RWJ
HDgUG13w2+2jtd1RLvfkaHgnsQU0gXs0wi/KE59IMcZ762iVH462ee4rFvqJ2AvyuqYwOzRjltzL
o92eTxjWe6lc+IPf+I/iaM3vZhebPuwbAoGAqWLft5WTvz6a+uOjwZ9NAWb/6Gj8t3VDe4MNGhwA
PFzQAE4a+/dLOEz2hkyt5m2fT+3bXnoABWzFFtDRwRNRWHXuHRMd+ED5C0RArEO4sY+AgvkIK+h+
gQsIpMHKL/vQ+2kfuQb9VAv91kAWm+66I/aAFDwQCExrcAh6byesHQaz9AYPPbAEvJax+5CQXx6D
enD7eR8fiQqdmRELZvda3+DmziVv4RG7oOXmbDz4gGPNg5YpKgNHHggN8ZHWQPIt5IYw7aJxo/n5
+KWt5djfzmlvPdS/QA9TEdviosqnwdiFXshU5UTslJ96qOM/X95E/nGMAHYMsREBPMIOJSd7voUk
wbFjOZ/xMcwjpmGzcDaZHWW3njtGdy8PpU5Hq92qaq6oQ4vK4XJXdQvNMtCNWMCXPFSmfJdcd+u2
FnPdlv60b92wv0qizgRPNcM/7/pzLNiTl4pogQKf0kGuNQRjpsdZXHQcY5LF3zfSscDwWtNW5G1z
ePlS/zgxcVfpxnOkJ0kdxubqmBFnZUUuDLLkKqQBrEHsOjS1nF5ZomD7L6g26Zh/aK8gdnv+7EjM
LGHp8uUyuwonv8fuq+9tiWhKb84cfU88O+Scql6AjEmBX58PtegiX+SCfDfPbBJfCgtxrJMA1BEQ
Dd6ykCX7dKnjmz716qvRCcW319/QYzMHyYNJAWg1PvAer2QLh6RcEAwwz2G9GwFln7nKUzME2wtV
C6xDSJBW5/u6LxZOUiO63raqd/akdTsbnENAcKX/6hlCcZ5mBh0IpFR/HBFbafdZWwqkHYmf7ha6
Ajdu54gfr71tahR8DXzZqC6tMb2GZ7CDoeIUgB+Ax0A+zZYgYnnmtv1ZFyE6khhroiFsTLgU0Z/P
jiQRqA8ihtHI/7zl/O3tUqcYNgiga23bdrV4O3VTz05jmN66haHtqjnDye8gNgGcNgwUmqOE9qpf
nmmGqFfg+ZpDJx8KF31jVBkUkp//smImR6ViAx3Yi6t/iQZH2+tsw/d9yBZd4FFTRJj4nBDkz9ef
UZEHKakQldp1yk3oz30FW0atdEa5IVeXTfwUW7vXP1xaEGTSs5bRNltVGQBNjJKVk/ShshD7rhg/
qMSlM1WZP0sMeFMxguGhxnXE5Ty/gXzQEhG5fB/Q7/sBGI7+Y1l1wE27zLuvCmP6dVH/z6D7L9Xq
+WcH/KH/In8UZLz8Tn9Wf+WXB14T4i9l+hI4GpHZoEFnzv0ywQMs/8s0EcYhZ3RcFEDqj/7jgvf+
wsmHQh7bINMQbcv/uOCtv5SEh7oRH38Eda/LvXSOrbj/edMcXjI6nKay57OeoKFZTZQMCypCiTI7
2NCbdmVtNAEKywzYhbwDQVvspOEUxHZHP0VqlE+612p7OWj3U+hdIKKGIBLX3R6IbAT/05wvQ8jt
gEm90ftv5s5kOW4k27a/8uzOUYa+GbxJAIEIMtiTEklNYGrRw9E64Pj6u1D1rCoV4iMt7+iaaZQp
0YnOm3P2XnuHCmOflNBfm84CFp3OdSgM65u5Lk2kbPgdk5q/wFAGWDRChMOBceXnNhQrzSOaxdLv
S1++NHVNkEoyfwW4QS2jlOkvb/HlvlMKUNXc/XLweO/TwiX6xXLDFb3uQbbVY+ORa0RvCZDXMKll
3/uUPmCUgMsZrBEdnlFlhLwMUxqPs/6UGhzprdzjTJz5/jOZTthXKgJ9IaT2JPBZnlF+V2M7XilD
WUSG6C7U+EWBEm3ZCllDUR2T3NrYlETfhHMiVkAy+Y3XGjcL9/LaJ8QrJmrgUnY0WqgvmlEBAtfV
uizldNkOp8nRcm/XZJ04ZFbvfEEKZEW9PurXhdHftIXxSU/AldEjcg9ro6W/EBJClW+D4EakGR4U
1dpphJTtFdrAEBmCABxge8C57EY7ziXFujKdX9I6v7aHHq9rbTuf0Dt8ggtuHvHrpNdgaGvobb75
VfRNlUYdnhoyv53sSzVDa2qMFbP3XMrh0lmqV3121Q8Hnv1VblfuxWC46kV02vDNFN1XfVVbgam1
YTN5HK/ZffSLPJSrmiB1egHHGprsXlhwjLuYHS24DQCQ7jpHdJfknGvgPJruaTS1PERaTL0pYEZu
zeplJfT7wi9JmkPj3p/8YXZ/pL0/kSvjlj/yfqLNM3ZyMu8zDrIaWR9dMR7HxYSRO5ZLfZXMowbU
D1UaIShO4YRySag34cSoIho9CcKPtGuOqNqT9jnxq7I4Thy1H7K0qoqduYyUH2ZvDYXjjVdrilVh
aqYHts/LHpt8xrHGk7t+zUjS6/1ndybUx1/gU1kqpHjxbI6ziCjQfh6SYCD5Qz1qnW0/lpVVnjyR
EbhtdET1RdNAHk0IUFmp5xZ3afcitQonfmf5x7GX495ppuF50eY8zlHEfCcVsWijMtDWR0C1yWWd
8wBT1oBnPZkHjFb1+FhQ4L6q8Vc/6aIODtvubAh7mkqEgDh8HoUvY2p35gNZtNXtMuT1i6X4ZKtJ
6Fegx2FT55MqxK2pZo33obbyuJl97VnU7nI3NVtanzJpH+38Qs5UlWutOEhNJ1zDGe77fvmlJ1IP
ObIYoTcG3o7EMrow1JuiNbc4R8BjJBOnvq2ShDLdEmnS04/afEudmyAOxy4voALlR8o5P6cF9pKL
xzTupB5TXQ5ArFaY0xoNbhO98tBu7OXJqNSuSSAfe725B8kUT0WqPSR5emMWw49Et8afBFW3MdSn
jZRr2yVs5ZNtZJn2aTtjZRBlU62qhpvWLnNH7dN5WAu1Hzix5EFMnCLZwJAI2+kzTr0TfGXru9WX
5Y8xqdwXRzTuHYw3+7LrjN3Yj9DBNUz16ejvgpEACM1fq2MH3Ib4kR7gOH1a777Ine/jCKKrIM80
JIDy0GSSxHVwFrskzeTnIUusm0Z7cDsO7QT+Aby1mR+vp24BwQu//Crwy+wViWJya3WrvIbKlF5P
W7FkD404ibNec2/qaRi7/aBZsSPWK5CdV2Pinfypp0a8NN9MZV0EekBRd2igYrUTiaVLfpEk/eOS
VtAXA/3eWZdT0kJOnsE+hxbVVYhgyxJrBMdeiu4V5D5wKwd2WVuNp0aBo+yrJN/TzpG3QYHVQSNN
9XPt6dOurfSGWFgiFCnKFACNIHE6MUAnAI6Uc0l3JU2d2qQQ+T4hGWPt1++VY98v7eCWVAFneQET
3oyaPLN+SY+sQlzIO22S6n6bM4FIu9crCT1HZzVOPC8LzqEuLvKGsoHTdRPpsZl4cssu9nLXuPUr
jcirRV9+UPmtYuhb7l2QKuOSgu0joCQVer0ST5ZLkU+wpQtbnTRa1RP705o9xTjEO4Qfw5OmmArZ
qBn1x6rXxIMcyLfMl+5F1/yKZJXC23tp+oN5Kl46oVHz4YsTS1+wDQ1qk6ZAtz6ORvCZlEwvbpos
ZndQRqusntM2nyFn456zwFJRk1T9XWouvI8LDYjKXHd9n1w5dHQgRNY5JEbQe1ZS6eAmgDp7VRMJ
5NRUWqp9Vgfz7Rb7Q6P+k10hKewaCae7oz3i2yU7VdbKJ29MPyV21/OYBz8CPvpIce1llXP5KIei
ixJ7lleVdNCgbNB5sUzYpfWkidiDqNCxAVn2xcHIG3GTLtPNQFry3uhM/xQUbbCjgqMuRqIvTxlI
hSMxhpT57S3ILfG50FlZ1PG8Yp8rEGyerof8ijqtCO3e16eeKUWR6Vwkt8Tp3pQe2w8x4aEoiYRF
+yxBzbrJEtZQ9dytj0ROafI0LWtcTPbLuhLqmkut6x6yZRpoGLiD6RT2pSUz0JM7yoI+9WVFz2Kf
eYmOHL1Ky4Nm+dKMMLj649dhaJtbFYjbhrhTky1GWTWfmbqxLLnoCUc5GkBOAZeMfVbElA7BpUn7
2RhNUuiG7LgEwbXpdfcC5ktoSHVtCeC+sLVZAd1rUTLb0PJs+jSCJLrLtBwuOD1AkftN6BtNXMxb
IO4zy+pXKYmLNReJOgmOCQDAO58jRq+6nr2Wu1f6eAMKvmVmzE5uoDAF5fsFB8Yg++9Tm2bXqQyW
R23O7tiKPuTSyOKMGtFRK4UOMw4lx2Cx2rkRtS4ih72ZmctPyu+dyAwi0srYq7Z9Gh5BYD2J84mq
ehY5cHYj+HLBI/Io7uUc/HSCqbmewHDuKBt+X4a1jsXi9fc4UxBD+snY3rZlcUWJQR+BhdpyNrMo
UCov9qRFG/a+nXzHAaVOyvZ63fcp+Uijv4jyxh6AS10j0KqRHltYfD0ihEay3akBKu3CVlkhgWjO
efBdqUGZyb8O13/rQPQkav6cc7bh0Pwn1fL/m4Hz2986/BQ3X+ufw/mP2n6bf/+s/x2RmAjx3jsv
XfRff0vQ/Odf/9dZyYWwTS4RwDAgBBTIHE5R/zoq2fY/EBHyPSMv1SFBbYeY/3dSsoJ/4LZHeG2C
TNj+ufXvk5Lp/IMTFHY0G730P//Z3wGGnVckUGzhroG/w6LAoTrYDtx/6dk3K7ltBc2XfU0lPLmU
g5mfQKYayZHTiBV8IR6h9Y5mk24BJH+5Q3f/Ooz9n2aq70SOFOX//td2BPvPEQ2dD0NTJ4YfolMQ
QXB0NnS35jnRGxCb2dtGWlPAxmR2DSepw7h/f6zzy0Rdu50qTXQyQWBSS/t9LAl92SFIUEUZ0whT
vvUDauMSE7TsPhvd2N5kaTF/IL97c0wEKqbFSdQCLfP7mI5WLrTxPRX5NhO8Zy3dT41UmWeNMPYb
ji0PLi2rD8Y8r49s12miGqVKYmNDP3dBOPQl9G0Rj2xmuxLGYGHdlsqi66k1S/UII1Dcv39n3xqR
zjNhdVRlUMaePcVZIZSssDdHyCbKk6V3xcn1UNrpnTV/1jFuHf72eNTPsJJg/KSq7Z2NN1Qs0DSt
VESt/pTJMvRllt30bppfIMX6qN70xjPclCxg+/BPoWI+K2r1QzDk+YLnk9ZPyrKvbg2tus7riXW0
cY6Wnz2+f3nntToeIH7WAKCMjn0W48fvL41SC7oGVUKfN91PgyyCS2dV9Qf38K1BNuciVmqcEMG5
/BTiMBkCQ6+iNTGalF2+gKG+Ct+/eP9i/rx7eIqY4LhxFIvonP1+MV3ZUk+wDFbHuV/HgwupPr+1
XGFyXNEQ+O9Jo8yq01oM9fIROep8bKZVMAweQk8kDJjQtnvwl4kNPQYH7axfUUgqLZRpO34yMk5U
yUApKM2b9XJtuNEfzDPnd3YbFdcMczPAIB7f2fuyEsjjZWm2Ul1okjqy3cTtwYhAl4/fv7V/DMRM
xgTq0dXhXYE2+fvljfSiRUZ+TDR6RbrDhdncm7X+EbLqrVHoP1DGQzPJ2382hXm+NmNKznTC/gz1
pSwCNscO4EL3g7LuHw+L0L7NVIqwfhOAnn9msnPbtBAJDfOJYofNnLrXHbzjulsTOcBKEhZ+OqYf
PKw/bLweLSuMVTjgWJZpJ50VCf0pqdKhKIl3MA8thy3g4d6wHLBOoB5yjnjh9kk7HXSY0+8/vT+u
lw4Lzw/tIsXT7Rv5/enZkxo0wolV1HlWejWXoNzJHCBkyGfnvE/tLVtgVMZ49/6w5yuuR+kc4A3E
LPS2LoGYvw/rERQ2g3TTI2w6yt3bvbUmwPkTBfOYQA4tv35/vD9eH8ZzNuMHRAq+/vPVqBbotIjx
0aO07wxUOUIck6AsPvgUzlegTWVLc4PeA0IoBjq/KklGjUEmbtTmyjktOdLBXjXrQdO1ZZ8t+Ue+
0z/u4qbq5b1hdtHZNPln37jW08JZqINFFtDs/Yq6DqpUBmhyR0LB8BH04o97yGhsDbfWLRs1que/
P7PJXuoxp2kO91knFYvkn90K0fqDxtRb17Rhl/gKacwBqft9lDYv4KWvvhd5CUCZRhfiu42nA/43
Fuzo/bfi7bGsjca5hcCek2JGah6kD7vA8PWk2nfzkF87HCSpWi7qgxf+zZtnMvlvCMHNzPj7ZaVe
uRbuys0zce2eyFcaqKTXwwdOzTdH4aPCq8OuHHv876OYA03aqSj9qPakeJINqmSw3x/1Dt96zcF8
/XuUs2txa6sbLIfXrnZN7ZQW3CxUrFm0ZqkVlThxPr3/mP7p1fvr/nz7rnC4MtluB41/Jf38ZQXt
NTuRzF9e1Lvj/Klti/xxToV1KnNVxiDxYYbz/cd+OeiXZOwSPyyp7K/mNEdFSYUrleUHCoM/ps3t
N2IfRhT29uqcmygz1J+eqnlzPKTGsUbm1lUtDC8eZtDtvT790Ofe/Pz+bdi+5j/ugoOAghMX4obz
QOaJSBux1IYXLTiIqJA76yGotPpQeZP2ObXEQ5pM8/VYLd7x/YHf/EzokrE5xxT7R0s+6xPlacT+
RFYHoM9oKyTMk1xDaEIfkdc4gb5xjf8Zavv/f3nSfrNWxJVwjTjMl6ssMx7MifYVaAmq9lZ99Ak5
eOxyiNLCEuKDh/rm14MbF6s7zDxYQr8PLoLBWkD58JoVc36Yg9U6oFJs/ieTzn9G8c+mUTKKXaSe
nhetllxO9kQcGsrWNnRaalHvP7g3L2ibsvlWN1vL2QUhYtQ6dk48ODOQB7KWxBdPoOR+f5Q330u8
r6yrxMPTp/v9tmkT7FXag7yXjttcBtZK1lYyp88LvpSvAoPnJed55+B3tvnBrXx75A2lDNR2e0F/
HznzG32GBeJF1VwaCsiPMPDr5FrsTCLbTPd95Lo5ZKFelt/fv+i3bi1bXjaJm0/8D7bwikZbmyk+
RxU9zce1scVlTl78BzPfW1/eX0c5u7XKG2bdGlYvIhWviBNNEAFkDH2cI+T/ACvx0QWdLR2odGvQ
e3x5NNeGiwKNPoLL6SMD+FtLB0Yk9D2byxiC4+9PzGv0QbQmF6S6JogM05bhELAjMzxJV3H1xfDB
K/LmHfzLgGdbMt3qdQf9txd1blV9bxyzInelyj8PM+2Jv/9KUL7alAgbsP1cMdj5qT0txGlEsu+t
714v1UWPTeGDJf6tC6Ka4lGNY5X/w0KPbCfrUhr4UWkTfcRxNzmZbUBVl6e3f/+C3hxqSwnAUMmG
79wT1IOWJbS68CPk7jS5a0388CYaD+Qxj/fvD/XW24cnKADNyl72j/eisou151DgRUROGiH+h3Zf
a86HxiDervMVFF0HSzbBgxab2N/fPpo6GJ96kkvcpHViRITtFdTN6eJ/ci3/GeVsVlIlgZcKkjKt
qoJZPpXaPrfER+bSt+8YzQHKiVDUz7GVXUInd5HMfaJbvd2gFnNnlEX+wSvw1iiAJF1IRJw1ORT/
fsdKmaz2WnMtnJTRGJppzdxufVSdeeNFo+jKqov8FZH1lmPx11WfNtBEumproK0oArChizEte5iV
fewkCVyF95/Pn6NtRSCdwy6IFs4YZ1MCYk1SfROHCLHWaYin7f0WvUDtWtUV7LOh+aAQ+ucthPNI
FR4doOEgaDx7HQywuEoH5hQRj2jEbKUQo6Yo4v/2RSE12raj2B63AvrZLfSnjTaim5EYOxryndda
/Y44SCL0Or8sy7/9XqBmwibLpdlwm8+L9bLu2FKUphEJsst/UOBSdqiw9n1Ujvnn7/37J4tFdqvJ
o25Fp3WuGGxBSKgWdjTdWFXO3xIY9p23NzxNVxdloEbVoYKyrfLZVp7tHXSJjySUtdnXO5BTnCU4
C/B/Hih6EwktOJx3cWCUOqG1iR8AJ+M1aeqYdmNm7pMB80oopdFbh7/7eDaghg7Ra8Nr/HF2Tvui
FGNvcV6Y+GZjz3PkxrS1uzxe0EQ/vD/a+SoLXBopKeWkjXTN53v2hvPEVs49Dqh1h9oVMiAy3Kcu
gxqMwQf7tPAXBBvvj3n+VW1A6w23StLqFuJ6XsGahjQXFeT/KBjIIDq1MzQFSkkWlmaSw+qP2ijn
XxXaTstGfEK0A/pVNOW/v+8OBqguKOeEgg7NYvIIXfu1d6X5wVz+5530sTbb28sHueYP8goE054k
0yyJSMbsisitWu+nItKZqOyk/eKUkzFH79/HPy8M6/n2hzWemsQ5B4NK8Eyt2Ez4kOf+2A5NcdHO
hGK+P8r2+XCH/vplcZzbIDzYtmkHMg+ebcWGHr0cXSCxn82qKb9WOkq5o+ezeXnIzXWY47TTSfyG
YjW9ZEU1R0j7ytuqrwmYktYCdD5brXznqaDRaDpn42MH9fvrSm5WHvYw/3fMhuJlLdNTkBpPTSrs
o0H6g09GdALnY66D5Mao2Zm7bj3fsdGtvN1I5eVztnbjvs3X4pFYgeFBMwOAIJht+vRU6Gvbnman
7CPUSWN2ROxGo44QbnXTeL1T70Y3r5+cEai7leT2hV4x/e1zr3CeJaisQ0WL/EYzu58twrd250+r
vuuTzPhRF53azcSDfzFUMJzawavuZs1gWdVEnz1ZU17HntVMUbLZfno/QRHkqG8lusycvrkaH5eg
EsQJSgWAZCkag1DuTkNVI2a7yCOV+ml7SMvZTfckTPoDph5U15h025lynb0eXUINT92o1TWBZx6R
iBrW9c4Z15saP+TecxBgaBKJ3k71HcghTj8oGOQkYoWoCvETyXUIJe0ak79Nqt8u15LhWqXof8Kg
bPRXD+vQ58KmIlKim8UbiFx5bgsCv7Qss37apjRluGhahvZhQveC1l9EMjXHY5Gx3/08tnC6Q81w
tjtFULB3kxXznIG+1dB2kOCZ+XHi1gWJr3nmeM+WtYGhBVLOz7OwvZeZoIlmB3UwwEjmG+JrVTQd
Dw+f369qNJoTYaHp9KQZlRi3HDt/8+YJQYuRYHR/cA0oflM7/6xXLzPuhpR/iLzPdG89RULeJT92
oDi5llDKs8U125j+Fe0xNHmVcd1Zkyn3OCPbI5HJdr/HpdmiOhEYUM06MdwT6SyFvDREJtvbjknH
OXi1k+s/5FTnbdwEnfdcWpl22ZvjisDKT+tncykeDOLuIoUO5sVUJu7yQZu9iRzGorX26bjaVbhI
EXxfjbG8U+20xnKqMiM0jbS8njUzIe696O0QAN6o7vsBXwSzWevOZM8PXbrrmjwFjt7MtVjCMd8c
3Wbhzs6Q7gpcy0LGuWdsrs/SVu2F3a5ZHTd5UN2k5Ezru1IsA85CwqpuxoHBQqyfOZxO4UNnKFxz
LEPBuquuizYvrfpBcIyh1rKkSbl8sqbF4DuaWwFBviLHNKzrTmUPLJBTEZvmvDp7D11R8UC0S82X
PfsOIIsoRd0kbgPMKfVNOsJRm0JuhzmGi5MOU7SOPryiAHPjJtHvh8/d7Hd+6A0EF35p9LKxjh7R
TAQZoyTULgmhGG41VwVaZDAvDaiYUqVntDxbsOI5ObPmQXoQKKJAECy707wRg9FkJipByDWg/nJ9
HPcR4OiAT63swJCjgzRjm291ima9IU+jUX5750u+pDhbqvWOYEsf07ArcZ47i+KoZXWp+6NO+sEK
NeBPWQR5yTLiOiMGOPS7OUEpnKq82Vv6NOOh0DXT3xNQtoLV1NB+alagrL2Xk/yzm6slu81bTHqE
PjftV7vUzVtnSeY8mvQOZ5QwBkzmvUdbPjNQbkb+PJcXWPg97dLPjRRBLqsfDhJz9SG1FRCuyRqv
AtKgizmIvD5Zv80FoeZh2/jyVa4Ixg92YdBk0QQEPXfIZuDfIkUWuGL81HddkRf8vkaZPbu91uk7
q5tnbU+LX8tjZdnLYXY8LcMbilR2N6JlqtHg6t1ItGenTmpcZRP2KV0qQN9WKfetPiAXb1OrRrfb
oBkqotzdVELebMwuwRcWNVregdq41IXhl2QPAxkuFXbbMBi1ad5PEMPnyLYX8zmDdJwfRiKn1/1C
goWLml2qXzpiiexC+mQZQQxLXSI+c5Ys6bS6uQckYNyZXavy0OhXFFD5mHm/JqMMbtg6WTYEgsl5
dd1x1S+tsV9pei0F5nK7HaQIJ+z76CIL2/hJ3jT4K7t22teqblwualZCbMg3z4sXzxif12DES419
rmyPI0sH6Uq5yQIh1ikI+7Wy5p2TeEESjpzbrhL6Nj8Qem1ma2PGVVV04wAlqEvy9mAIZQ1hNXnu
d16yMUVSiF5xb6ybhqu1NuP+ivIAB91oV8Uhk711n4micOKs02oEe7NYfghRMAf5rhqyaKq8foxt
u8kAJKQLinCoCXa1o0GExBLkxEy70S7Yjw68DV8sfqKJviCpiCj3FmvcZ0AmXvXetr7MFWj8SNa1
9UJ4JyF4OXHmRErTYD4Ojoep3uiW7Y1Cdx5AJDaDK4OkqyrK2z752Wn2AobJmYVH/q7tdOGGthhi
wt1dk3SofLr1jQouP3mX1DKo3A1ibyu78glxthY/bLJ0saJBU+WnMV8rPeqx26GEs2bACo49L98w
x071jWtm06cEqsIUB2U2f7EJ7Lsqx0o30T+2vB9jk9Y/NYg4S9ji+Q/uhTuvRQjEAJOFQc5NtZtq
VOShNSwZeeR6xvqGcpEHGCDitCIlS087CJXUcm81RdcclFhzEU/cbCdsS3iG7CXSlpBT6ICIROmh
f3f8xbJO4M086BQN2AFE1P4aEPimMjss58on2tvTtqiiRZtIcC6ZZ8NKkpbATJBaBSpIQ9xkMinN
XUmFIWALkacBp4nAUUe0snoseqxHIeL/fnoxSfJzLmQLiz9SA57brwnScmO/2ugLb0Sz0rDfiSxr
1T5v5Az1hdj67n6FO1BOe2sQWfHNM/NcwFXQ3ITyo5cDw7RnV67Dp4VDzrB+4chk0lZFk2IXzf0w
kxucxNIZ+wSH7tLj9d/1mtFTcinNyul3NjdOTHsdR7Orh8LV3A2BsS4y/5FXmVm+eEZjVjq8opp5
Ev8eKsU6WQhrR7UomritXaXiqsn7JMJFM0zQ/GpEjIlZFZcWvwbK37IjtDYZ7Oon0/VIJHrXo61u
M3zXuwUaQbDDlC1MQmdnAL1FmlSE6i3do14jZYptqJyHhkZDFYNTYGIdJ/4L2kqPdBC6Oqypkue5
s5j3wDy07IOue9ssgljVaf9q87O1vZ+12sHqyFQ5aGS8CugJ7ElJanVKH231Mt9XJM27J/DE2osk
RRaHT+oZIqrWZp33eIaAWsRd4Sw97aR0fBQWcQ17NGMFJgfNn2RMUnR6qaed0VxMol3WT30vsyFi
yWj950pofUXMg5d/lUgBQfaVI4vfGkgcvuVU91Y4Y+Pvw3lV/uNSjU0XcgedNswmMrpikrCnLLTM
BNuHlTdGsfdNGTyknepuzNYtnJOWo+JHNIPEnpZj9qpKy3otikZkT0XblN0BS3pxmy0IXsO+y8fL
Xs3ztPMC37L32LsLdoz0ul6BXZt1aFKuSOMe7Tneksm3yVHGsH7XqKH6Bb1HwUJAHa3vpLc67Jwt
czYju/DgEROW/I0J0XyqG0ONoWMmfXoAXFJ4O0QXLv3W1Z03J3z2axNZ2Ie6NKcfShuEzgnGp7qZ
tKo9qmJsEzxMdvUrECz7O+o0BCj35SjvFsTZ1c4RRvKzMF2Sk+fWZefeqbX8ufisZsRwd/2VLnHk
hJNmsjCLsRo4wiVGf4menF2hHCyvjSsWBKT7lIsiyygs7EOB1dr7khMP+Jy8lC9idZ6TlahPvUq/
kinR70nd4sJtdxyCyFbTr7FrQdEkMz85qeSt4S35Le6cH+0Y5BG1puJ6SRsuIB96PwXuAPP4LuNT
f2rnJf+V5I6J4d6dmsj3pi5266zvmY6QN4eshLDcKP/H9FQ0MpxSkw1yt9bfpkp2z4VmPy6cgzJs
PmyOds6U+x74RcM6SNk1aKaHNdL7vCNW0TXVVuZy9YjtOEcZmbuRkRXJA9hPXbGsdsYVYKKLtfCz
aFaL8WTr6XK1ljB7+lH5137mdbGpguBzQP/xFLBFwGHSwL6Z9Fl7avNGe63tsnnEZ6DFudnbT705
y3vp12axS4L8S5PVFIGcVZu7HZnzk7k9tj5qV3+9zNjeb+CmDDRf4T2n/jA/1gG8lcRc5Y3t1OQ7
dz17Kg27jOvUTzjqjsZE5FTij+uVKV0Zzj1f9i5b1RpKHZYSO58plCCMnvOuyo+GqIuXlQVkr40l
Vpm5a0InWfxrV6NSwrtpJmQsJFyWKNXjgCkozLrJvpxVPl5kmzV5GfWrca1OGLwPIyalHRLVEUG5
jS8oo9IXuNW0K2eDoKQhN591TthH6EDlQYjFfF2h6VEArIrPTVOiU3dT3btds1XG/eKfFpU0n5Tm
NvzuYHxK5fanxA4uNZoxv5QcuotZ5i8Bies3JF/XYWvrQ9jm1bxbIEU8Z7rVXQFCap58xx4flDYq
N5Z2UnFgnU39aFdq3Ou8itYqrdgqvVfJaXO3Kv2CLpN47iequis+mr05ksKpZDecOIPmiq6rHrzm
WDYyLI8EGmQDwfB23fvHNS3SCGNTfoFezz1VQ73+8sGuH8uuYkddmnkUcIpeZ/2LS+bgQxWUydFM
R+1U5Fl+zFuqEZumvwiNJb0TozPc2ZWRP+W5O3ShnMrrbFm0C8oSy1F5LXOZVD8nhBox648BuM6d
XihH1fsWlMsu8Yfye1KmKyYcYVxBIfnasPXiYGGRst7adjRIlZ/musm/amktnlD9mpeN1g/7LqHg
sFOuyz329QqBbCfjgh1lhRVDqyzAdX0RF5zpdwOfzAVKrPs16IOTLVG9hraLJWHFzHnIm3I295mL
S6ClL3upN4122brGpazm5MIm7PM0lc5nO7G0u9XfEsAHuz05eqbzPq6LeHaz1rvxXPOBCcP7uTm8
4tJNrTuvTH6N9vCMt0N95fQh+rB2KvFlqYLNweUX7t4pi+HRXOvxslrz/mjp813VTFsuOpPqTnVJ
gdjYte5QY7Drssf5NZd5vltWDsDLBOY3tCwOIqxLlpFh20MIveOcjyG8tOvkxbBUmXGGokwWqoks
zNA0RxfMEw6tY9V2LNn5Uo5s0PN+6Q+9PkgwVBo2wawRbsRZ1HiQKa6mPb++04dBQ1EhAjpaKuhN
lQbxidLDwzI7bFr9vjJPrqBuCwDOtl5ap8ZcStqJ+Q1Bdh1ndjAkmFyEp5Em5BY3Sxo0047qEBAq
v0tnfJw8rSJsmSLwx1TdWPPBt/53gym25NNznYMKJrM6gI8jdt4rS7ZbyVDqTCBTAxcVBykV2Tmj
2JMFWh0QxNba3a7UZt3GR5pRJ3b6AqNWjVm2DfPWmoyLsvHnKVwdbt5OU4vGSgy4PN3B85AictvK
u9OS3PVDmFEe/H7fUq9aYWLrLQo3MXeVllrPYI0MsaM14eacAc1x3JEHOV8LG4wUsXF18KMXOE6B
X413lazBkyWanaaRZNb+3mgQDiLWNiL/xj7A/LIitUtDH+bGsM9dYX9qIOl0IZLKHNCq5uOnxcQr
2uuJKooKyxHacyw5EQXRoKqu2BeDOzwCx8sJjEKO4e1YfUdeBdp2X8HHgCTPIeRBEJ/HJUE+O8J4
UnNTUoYCXOPcj8pOrsfBII2zoecEwC4v5pvAAUPEnJ5O1Jvcrv3kjYqycbMOyTMQnoX1tld5iskv
HX9NfekUoahl+1WUsqsvFmC9yLznxPSuNWs7MytvhIPciEQgJrZLFho8VWwpJ3b+U6SSrgNx5XMN
taJoGkgKRztmWu6emeLY3fnCrFVoLm3bRZ1R+teSWLKHtZNBj9MywVJUuL1aIm/hKB55dq7pF51c
0xW9QT/HxVLSqFD9WBSxMUmmyLxB1R+h9Vi8QwCdrL80q16vD0IftCMQ1VfLqc1s70CsggtFFXZE
jlypLsS6JNcju23oZhXz9me3s5KfKXBpBnC75sHP8yG7MtnUFRFnWMOk5FP5P1o6k3KfeqPOK5hm
yYNIpO+Fmrlx+wTSz3qv5VayhjanrU+VTChk8wIWnPrgJmR7hF7kImvUiTE84zpfoN3YPV8nrsgy
9pNAXq94pFMKqgP1o9avvQ4yXoOS0qR+5IdDq/scHmtvMp+Er03pf1N3XruRY12Wfpe+Z4HeANMD
DBkMp5CXUsq8IZRG9OShN08/H1X/9EjMbEXXzFXfFFDIrDpBd8ze31rrNUnStEW2hOXpQaHmdllM
oeju5bnUxU4q+aQ4jFTAsH6hczO2diwPggJJ2eeLLpkFRNZ6g/TvWZilNxZObHtaMEgXFmeWnwn9
m8GzsMUvXKVOCqSI0CFXZLMnL8roJIVXxdF0rY4TE2Bnyl3kBhgNVn6gG+1VF1lFvIm0TOKNjHLl
oe+s0Nq13dTrG1g7PXEzAaDr6WFAHHRfcyI7VoXCg99U0SBa01UCncBE0YpRf2xpAKW3ddUU1WUC
12PqXqRm2cz2LaMJbGtD8FpN+NDhvJoT6B7kQjbdMBddttSzu+nRJuQpw46A0DQKBXj5UT9ukhvi
DmQ2xlU2IhV3kP9v2rDTB99BZh1cVpNhKS5VUQPaJjCdZleItIFdh6RXAbNEM3QVW4C5xVku6Zzy
xmqX1Ci9N2bby2fE8jdTqtTKpTwVucyzbXE8mvO6kymNa2m3M2GvOYkOFfeJ+PHcOoy9UwiYCnYK
TxPVwX7TDewOkdQCoRXY/1Wq/GVMpMgwtuNIP+DCmaxkPFLH7NsbJIMxVlRVpvb3BmnXae13KmaJ
A6XMODF3JbGoFc67hp7z5kjDcBtMmhy+1qWcS8cIJkwc7RFP0y0TS1XfD06vAqbhK+h8LyNNmMjR
kbZ0OSJUXTJ2Bo2h4tCwy3Vw7FNMUaCNy+PqKqbkV+auI6JeKT0Z0wVVcUfRDaWMl2cpJgUTR8N8
bRt9/J4anNQ8jmMjVTp5asxMP+K5MGYHqjOt85hhnwNBmubSLAkP5zWz6l3OghKV8qxRGvPRGVNt
vJ4b3JLvYkIak40Sxz07ok6PsG5z6eNxDpgcA4O5kYN0/kz5PBt8KdIbKXcrJbHZayfSbKQY0wBV
iR3dSm3eKYZSp/tSpVjkhVIlcYQ0ht6JOVtOo8k+r6DZ5FK7bkasEAsjqXaEX1qTvxhbWMchCCQ0
7AQKY726YQsY5l9yzEO7nVWNPbttiaVcuiNMNkJljpxHGh/hjpOo2sh4W5PQWyMAHXZNYJTOTZ60
03QRlE4cXpgc8mM37Ho93SAp7WL6+31NqHxNySbdS1ndijuaU4G6NYrU6K8yUy3pwztdJexjGsDT
4iiBN0NxLdrSql4KhV7X/US6eG6w3I2SEH93hf+RhPG/pk+8Fr+K+7b+9au9fBH/DUSKJi3n/9zT
xQ8n0b73c1n++t8aRc38i7gBghOQHwOAv8kN/9YoqvpfCJIQsugAARqUAx3o/6NRVP5CX4OIgRa7
ApRnwFg0ZddG//5vqvIXGhhQHvQ3MIqLudr//B+IOsNf5c3f3VBUnR/+/b1QcNUzRT4A+67jCbcw
/qRxrBrrtjSVSq2boTdAw1DO2+dldhTo6RO8P3T81qv44d2N+dcveD/iqh3894gOMTGMikZkra4R
eWTTDrZCL7VsNG3lLudQ9PkQa8biX2Ow7sn24lazhnxMdW77wLFDT2ySw9wha9+Yr8GRM5N7Pbq/
uFLWsx+1exSec6a/vha+LGPjkE+/ZHHbQUmzomOmDJy4LoLQC+ofUYMthUbxQFwIExfEUNro8tXi
EJ5Pr2eueaFs33W/VWBRJGeywTwJ8oBF/0d+IO66KcKmlgJeSxciKHdSreDyYl+YyK41LD4TcUvB
cmeb3z4feXlFPg7MwVtZZGAQIYvM6OPArS3RcWRTSNuNw87IQo9Zi/Czvn8oNW3YWEpgnHnAv721
nLQAClRusapAWa0o0rg37Dykec+WafqOcUF/tBJ7OXlIN71sPdbwf3dNnpyTFv1hWEQ3SNAQiIMZ
rHlI7GapdSPn8EqO7pzQFfV7GnQNZeH0MFAj05yjPljSj8/v728fDF08REVoTnEtdX57sJViS1U6
4cuaSTqtuk5ps6cps/Nx+/k4KzKEF2gJAcF1D9mgwaNcTQVmmJl1UxUJvYmMdqqyHdXFRqO4GKZz
6rAVWsNQAGus/TIuY4Aa61fGDHvifCs18QqrdeP5alSZbM4lj/x+35ZBEC2RzkHDZU3FCVxTS0WS
Ei+u8btprcBrhrE/g4398UqQ0Cz4L75p65uWj3mC7wA8wuLAupX6kU7zLF40ItY3nz+eP42E1IaV
BEQWyc3q8YQ08lS+cV6DSPaYt72W8gof35kL+tNdQ43LUgXSzAq0mr4s6FhdhZH1KJU+WEZ9X2Xi
zBBrE8G3xw+By7eLvw0S/NWlSANVBXnkyfQN/aA00NQbKJZy39fl/Sznm7AYcCuZOAduNMlJ9zWp
TZ5adPKdWvcUjEiZbv0xmMozP+wP185Hxu2lqY9mYn2Lx1g0M5azqZfOhbU4NQfDNi/t4AzM9ocn
qS7OpOBKNpTSWrqbS4oWNqGN0bIRc3rGbUyiBkXR+vMX5vdVEEdC9gks70glFkhvNTFjEt82MTwE
VYfvNa3nbdgmD2zjDSTXBp1wufzlcNL6auRhRU6aicxOrbrmGBtyeqrCKt7ryWgcKl14ndVpr20H
gkmiDsIouZN/fv5zf19GDFQ+NmmkCPpRya1ePBNXyczRLe7KdJ+NP63gKvPU20l7/HyYtfRqefnI
lwUt1RUO9Hy2H++Kgnm0k45a6uFFgo6jH7ZDlY9Xdhkk1FPqpq+8ukF5jSsV9KerjfW+o8Hi11IY
7iaa3KYPgnVm7v19ZWFrSKlh2fTZaJJWj4pqoSpTFWQNhUdCQBrejE7/krb7zji0+UC4QkW15/M7
8YfXcNEj8g7K7DFJfft4I0wJxpVlDMdoHdebgYZQFBdH6j//TISE+QVBPouZKyunIlMn+ThOokiq
0uU8WDGF0rUTaQHnXbU5M8p69VqPsnzb73RWc1oGWl5EfLslPnmRFloevSnzQu21yicEojvzxNZ3
bz3e8ufvxqPiHId9z1UZ9aWuXMzVF+WfzhNvQ4A4I41gt4/g7+MQZil3HI0ZwiH7CLAmh8go9fzc
NLG8W+/3bwyD3YnJ9+AgXmZ9+TiMmgKPU/zhgzDC4dRgYQ9TKMavvRX1V7JcNy9N08jbeKbrlI83
uH1wNC67uTnzQ9YTwNvvwA6C5r7Cd7m+3DGblKKxp9QLm2jXF7TW7YDaSyQbfqvKvZ845+RxbxP6
b5fORoRZcomZWk/4Nu1IQy4wutCtbtzp0Fe3eTdSggGdxya/T+6DxjE2Uxrom0pDy66h0xvT6CYF
hfDk5Gouqr1m3QLLVw+QMGcUTH94x1CPgIgz74EEy6t3zJhpHMT6wM/Dju8HpvPplvINS2EQ4Af2
z2aDt7v/bqzl+3r3Ple2VhpqwrQ4VbFHoOVP8LQt8ahnLml5Z3+74++GWS39mA7ATMJueUPo2Kew
EEf4JhA+HRes+G5SI9Vty+4FMiLbfH6B68X97QLfTs7s1di7r0ae47Q1JGz2yEOROnfE+fGiVu1z
k92bTvbDBbKsEGGIgoVzIMnhq/vI4igTu6Cyrcmjkcp+vp849tFrJ9RYmNs6CR/LIdw7QXHsu2hH
/+nMxPTbAZStO3MuWiC6hpaFwuDjkwylvB5nG+nliEWc1epXmZbdyyWVqC6PrpW6fZA7ddPEhG/W
weHzm/zbG7sae/XGtmXvyOkbIKH9GPrMBUl2R/s8671+i1bDrG6yIoYSwjKqYcMm37K6PZDRS0uJ
xQWSPZp56KOROBDWctAsSXd7iIWN0vS7zy/2twlr+RW4TduIphcz3tUblVpVI8cNj5rE15sq6o+x
JPmSktxrWeAHZf6PJ0jGW+YBKq28zKa+urm2FYCkjPT+Ivw0mDJ2WC4iB8VPnzoxpt+fX906fJBL
Yzgoe8zRqV1xkPr4HkVS3zdNCOxSDc4+EvExMvrbxomPhV7dKolzCXyAhnm2TiKm9yYme+G4z83R
653R26/QZZnfQrK7ut4ZpbE1dEOrVN4cFXr30DYqc9QsNdY1hpF6/aXQYFPvM10r8ULMemHcfX4b
fps2OAgjgGTCoJzDTV3tXopmlOa2ZVOYzsOJuxy6vRn9wwrKcthmATIwncEKAI/mj3caP+McXEuu
PYFFrmF0Xihw0WudO8wmn9tgOrPx++MlvRtO/TjckBLNAGZaewkcM1BedcSR7/7z27Z8gR+mwdUl
rW7baOsRxYa5XlZWgt0HAk4Ly+/ptC5zwpkLUliq1+NxMF58Qyh9aVTd1t9GYABYZnkkubVZyd6I
O5+yMTqCVV+7mdxIrJslW9o0JiEdPhan5X3J0dNAW9EZJIXiazjN9BkSw/RsOxHXNs4DEYyubWRX
MSbW1lFMfUI2UzsZM5SANV5lgyI9076xLrRZntNvDUHs0cZs9fJ6KDlNuAuYCRWRJFTslcbu9mld
1ZgjTjmlcTtWrwO5r9NHR5lDhWmjm0/D6NxZCdByY0nWI/no+S3mhYN9imFa7b3Z93HvRnlmRXuo
8fK2lkvNU2iOBK45o4SQB7VnTzLb07VOP+YworL05UoNXmNW1ucwC8WliqnDVWJBxEtpK/Z6mr4a
RjPrhyYd4elEryiTh8tSWG0goiOvrXU5RWWALfBuUjkjYumM2mQXFGAhE8z2S5ba6Ldpox4LiqOD
38NjUP1sov5ZFg4eyk1QnALVxEfUsLGsPfaYrtykbbLN1DZC+hIERzrG8H+gKRxAa/NJltK53huT
Ip9kpdBvnZHkqSnBphjR2VWFJ95hmKNG3aQ1JqP4hQZVUgQHpXEsgKcy8gdcK9q9RDd7+N4Y2ZR7
bVcOCBXIzMCB2LrGDVm9aYNUdH5u0OvveKQboo7n7j4MCvXRaFEZUJMCstmMtuHkMNnFfKGkELBp
peJVmuJzXmIVQIJENbpEXkU3Qz4dkca03gxMUdlytctFaj2bZda84sqt+bDOl0oTqp4l5g2UbHWT
j4JwMpsCAHlvr7aZs8WPsOB28emjYVjlO2FMRxVCjBQg3fwpclwoyemDiUjmbCPFA2FAOJg3nqqH
2lWVq+nNoiW85Xm112Mcy8qlU83fDZkmNqaquKrHiEUaVy/MElivPGpO8YpvA+B0Yt/Qdp44g7Ye
FDoyu1JXQQxk/YnI3u+WFptfk0wrTkozCD+AzeElT8WhL01xiAk8VzwzlA6qUF+FptfocYaownw8
9kU4uh0AtZSljwlOwK4pyoPdS/RcO/0uiH45UwN/JyNqeB6N8noqecbMTApIovYwa8QFg3WKoyWW
qAlA4T3efwPOKKz4ElFqFyDBcIGiU69jp5k4npQTYAtSMNx4lW2i9NeoC1WvMSdlP+Qc7rPhIhsr
H+b6AUS4xzcZFywP1wfqXn3vVtoIb4fOw22MvPPGoPqhyXXiV3EmLoEd5yN7J7RjfGE/h7EDR9VM
HJuD+hvk5gWVOWUA+S9C59mi6TgE2FO382NuPINkDkjsHlGlyNiK2dFY+jAvxbbI4m4PG0YvXkqL
9H6Q6Ni4JFio9538qs/I/GW725iRQ4pN9HVW1ZcQOsgdFbl2LanBR0xN24eU2tYFRrvZYxMQraxU
kE0UyTEub5nbqh7WsZMqLOJM9QeOteY2rhrnkIfMCn445i7eyZc1AGeYkUkW4dEaOsYvrAwumsw4
gqtvh0n4M/IVDCh0P7LNMff7zMA/TAY09DQgQc9uyy9hnwmsvxQ03GSZKQQN+nHe5Bxlbf77YQam
jfa63fjF7ByinNQOGUPMTt1OCfQ0KwQQFvwdNF/SPRHMR680ZrhkkylZ+xO4oyk5pewxkPdbXfjm
2O1Ft0+00SUPzh1k4NM+2LASuH1ZDu2+F6b2VA3KuCkKdE0QVcCGck9uYHjktFtzzJxfTbv14OkF
vtIW2rCxv8IEZNwAO6E5nmFqiKkzle+KjCdsb6rXEu/FUa/1+VJONbPaxok2qK49c3Lq4XJ+4G78
g6b97Sxn2R7GLETMF+TVtdDbwO+lRKl9ciDvtZAn3Rh6dJ10M5mE5HfN264OqjuAsJnnrZHaWE6q
fKMqWeYhIEi/z7MVHPop+GkDBrl52JtfwCWz/axFl5BXpzaSvhSG/pyUPaRJMhHpaN+YWjH6VqPt
w2mubgxIoDv0fDSMHVQIU4EvvBdWI8yTFXYklBsV/eIj0I5+mztUCJUxqCOyRCtyfi3WhzkLnlri
jzyY6iTz8QQcxmPAyWbnYAUdjHzewSx1rzqQhuwn6GCih6ItphtNTsedJOXSKTSzgGiCJrcuSLSO
pM1kg1XETa5fZrp65JMLT4jmSJaBwRINBe8oAQprbTJPFeVH041Pcj+a4khHQfe7fgh+ONY0Vhhz
y/NuNoybTMsFR/YcVisVV5B/E2xvs5HGEWcGheyF6WjrhouKzm+LAr/yXPd6gLJONOM+RpLcIu0I
DOp/HWoGTKTkpwQ/N/0oZ0Wt3zWhpv2qlYo9jhg6xEWWL9fmpSZHwD4dTX1czKwBnogQz6u4v4ob
anoCi/YEEuCQIdtrwA2MUF20b3f1VHfHLKoRGcpanPPd2MmzHUZTdmyicVJcNCYhO4ARjhsFV8YH
zSeKSbJaH2rjkIRa/QVOwjiSAKbBFRdq5dlFkTkXYwgLXFGiAP5N5MRrG2LyCBePXQqlJgb68z4a
wvnBRn3JBYqqfZzroafoVDOa19hm4TuhNSM17BZ3GuVHKGvFD7JGEauWinhmpnqhCi2omrd6s3FG
Z7oNVWnYz2ZeXWVSj3NEE8hj7DXwKFeSlhFsqoQjVHWI8Cvb1BMikDGxYagmJYDeGaXycrQmeVMa
WvIopTVgTd4n4z5zOguhRY7MZ5SNOt6rlQUFV4dOeJXMFYmStRh2I/Qzkp3QGMON2pClQb+uWCIg
YqcyPPDWJ4cYT7jB58YS5gaOyRrITRpPBEgcDFHdjwg6v8WW0e4yfa62ELgK6QPGMPhtPAxXuZlP
N1EBCR/LzpOWtNWlsKT9SOJptBkjI9+RK6J6/K3wWhlxoPcsZmoJ+bir9IuuVS1nsZWL/LExEtod
1SAAsConuWxzcOokDMPnUC3ZoAQw8K2bV3vRInlyiUf9qk+og8fGTvbQrfsIsyUovjijg9+XNy0B
tSfUjsmPfNKKjVw4g03NaLwN9GCHjdqFYrTVXRmha5w4rW/aSE/3eRdFJ/DLQwsKDRFlA1rN+dc6
6Q5DkdWRX6W3QKgPhSiaayewnhBFh25YaNsF16Q0OBp0vKlOSnra588hfkIOSHOf7gTrg8ecFlxh
Am7t9Rkb/zy6t1NjCbXo2B+StC1D7Jv5naawx3VTviUXNtWSXCfT7+ChYLxMST7q0xLfoUbNczaN
dyQK3GrB+CRN2m6wQMP2GUYRQUbOhVaAiIkiNF/SAVcqP6g1LQcjVZIbLWaxaYNDPev9TdyWTeAm
hhQ40KRF/X2IiuqpxcPxTrDxvQZHaz3SG8RDN4uLSerzelMO4i6OnX4DWrrT0hbDklKkr3Mk77qg
Hp+FsJBbWTHV2irTv0RGMmI2or5YXfwrz2dYK2yVhO/ERnCsre4yTtRhp4xcRFmo8jZK4y+QxOWm
RtWyAdLBarjPQrcbsotwSTcO0YbsDJT6QGhsxwmNvwplwHrCKpwZfYiDx9J9NcMXJfGIPk0S1obg
9xezJs+1F9ZrbZlUC1oRXuedfTTj1Be2ueV06pk0s/WulHZtwn4gq7TyNCjaEmzi9FuCLZo91qwF
67BdbxzpzR2VaQAvJ6JNTKJ6IvNmGhEjpWp1aWVmRi8H6ZJrwDvtnJQD7iAyFm6V3m9/oRl9GZGh
EuxMtM1eprSvY1JS8SWSoGrccgT2TLV2Cj2LQ8mPLgRvhcyCFwcf/AZx7myIKfhuLp71XRCGbJwb
ohjLbwWKXr+Xwzk/VXU9IOiX0dGoQYTHY6d0l5VgkxW17XjtgGNubKC0cps46H7MTu7TTZzKIR0y
CoakCEXoPhVzW+n0gfSY+dQa67ryxjkoXlXE04d6FI7fYy9FBlhoRa2faMyquVNTmari0ldJZqEn
3Ca+Ejffi4mOZxvE+Mgjr00GdlQTccSZmyLS3mZ1p+9VK0w3dDI465Xp+AUHitTVS4nwg/S1VLv6
NjHbIttqg5NdxzHL5L5lGiU0oxsWWRRaE2iXoSrx/K/U4mUeHKc6cmwOwot+VkVxGgt1mpFcVFqR
71MiSe6cYGE0OGOG46ZT7D7z4qDN0z3eizU6YasqKhSOrJntZZq3Fn2qYHTajSNSfhtS9dS8qynf
aIscqFc28SQ7Bz77KboYraLOb3TFLAJPiopm2Pd6bhtunbTSJsIGDUZx0qanuIYY9UJj4AckktMg
RqMDK1r0OGlbOLmL8kYLnlQY5ngn6+CUOyVSktrVOku8VCYaKRdYtmB7ZMjZ49T0VuYP4zQ9UuBP
NTIZJ+dXqKY9lLBuiVOfaNEN2bftvWOG3ddOBXL0w3mKxpNIAFX5m4r0bcDiIN8lGOp8ifK5n7yJ
pE7texwL54ZjR8msLBJNu2ZDYg1flqQoPyDlT3WDmNjXL8R5FME1uSW4XYRitOJT0jVmeFVqk2xs
mJ6IV5JzQSC1055EGSl79IV3Q1HOB6moDK6l/lUTQORFBi7wrsg5aCGiMWrtmKdF5TyVRd91F9Sj
s8KThObs0tRwkAHZXbsf57jdUOEpXFUYYQrYTNAMb6NzNSFeuKQJ/0Ka7kUhKe0GExq1cRWpaDFa
he3+MdRh/RgrQ3QS9ZRx5EJMNTSQlhSyW318jHsNRnInggfJuY/j+ggZz0EcqRtTgTADj5Vky8In
+ugKQaab6L/isLpHBaIFR9wK1RNH8/DIatqjrecUS4K0fGukHIvHUM5GHz2fle8xeyY3OYyB5jOp
UTYErNYswZ28wUsf2fE0Y35TkJHR2wSSbbjRV1kcXGix4Qt5utDqJ936Ns0oc2ol3gbaRIRIXGvZ
bY3JQrBHsbfIDWbeu6s2MspbURgbC6l8PJTPg6qI7dAnWDOz3Q9n2Fblcg6eUH5KpvD08WJqumAT
JQYluqSutlGif6fgIXkDovuYbKniJJr4FFVye9lyqjNtIty5S+aAblIJ6tiTRoKh0lje9eMs/8Jv
RkX8aWBzjZTErh9IknWNlA9voiNFFIlsOdodLm3Vl0GtHvFc1cz6RMJqxmop+L/XiZdw3pZa/aRq
Ldk4HuHtmzCXfXyNrswqCQumc9ORtiIYImWbyWlwHZsmdhExZqec2BO3Y7MXSd9Jw8WEfSQykYwe
mUm2mDEzLoQ3pYXbKoo/9AXJaVOGcqOPPXlgd8gdsjSES4Ie5cFw5irz45o4J/pquDcQJBaTAVOY
0e0kEw691WscVi5zAyZZVb85M+ILK8zSTali4u+GA/7vHi8khxurMF+KVKLoQh4hJh4U5IuTncZt
vZXGLPJVvrlN76gltFI2NVdhWgUUdLQA4ifCfMFl45b5XWXpD+00XqRdCM9uFeLrmMoHjAUGtnAY
3SF6DHnjr6QJ58Wqix4qKDPCRy39F35MRN80T23FKWyf58juKVlFJtrUKb1SioKQGdZmP+U7eWBP
Gt61jthixKuHfhAFxgHPp9xDyKVd2+ST11uEKpWNEjHvxwdkTaSe6Ui2YsUOcMmwGh+B7MNoFsL8
3ilycMIA16ICEhuexsrsqbOharqbN8x3BSkrBbpDouAuSfhVtmVUH4eyv+qRHlB5c44dmO9VJ+t+
UcrKZurQeSE0nnsRbjoJiQmQ16BFSHmxpztZmja3EPISrxSKrEtR1R39BoQjSjAkI+5S8CFWkavU
E1KQO4oJo4QaMhuv+yJlVsQygHOYVb5mWZQlt4U9y/dOQGPIU5oZB2c5I/orTaLTKFlycY2Ly8Qu
D+XLobOrmkyVWu0qybWCupuPPYYuJw3GCokxqs+C3ULEW5ahGkl7NrjblOpF6TpzWjxEJLMc5siM
nqDYk+LURCrJSOTaVaqP8CkdrqegD5PdrE7WdFRE+MD2aZJ8RwLud/Vx1F/ldMoHv0k5H/aSmmA0
EIqDU6jtj0A3h4eGRf9nJteptOttKb+dM6tlY9oHyiYVKXpXFdJ9mWpyqNkZmAT5+Q4he/gjHVr5
wlGScB/MvdV6QdqWmokBtKodbBRh/mSj37S3SWONVbGleC1y4060VoTinAfvsN65ZSc4jX4dYk3n
5CXpYyM4QTUWc7wro0yFGdtGwcz/gsZtKkndbiZoedxFQlAYMMi4umEPpT9SFL/BgrPYpznq/Ulu
jGtMeLuN0mkS7sLpkBzDNssekp43i7oEqYBeLve2zvksTwxfrSbK8HtsAMQQpG5aq3MlvQwD+Iwk
o5hEGowKLUtdZoBp/8/aCrx+b0iTacg64JS16klhrzlHUYkhWtPWm5jy18QcbjoPwXim7bNuOy0D
0dXD2ExdfHPXASOI51tH7+lf0FZoPStRBeLu5ImckycOrSSJRRwMjB7l6ucXuO7NvI1rAIxDeCMY
Mpbf9a4NH0GEEx0H7oYnRbaT6zC9yqdSnIFl1p3LZRQDwA0nXcvgH6vbiIS0jaKM2xgRPKkVihfm
arWdLXtb5GZ/aHv5nLvZujH8NuLSvLQwyoexW7W42qiftHKgmVjk19J04TS6Z0bnQp3XTadlEDqj
jgH+TMSPsrp57CwLkLqFFYwPlJ05dflOTzwMa9rnT+lPA+ExhokotSENz7GPT0lkKnKrhcTQqSGH
UrBLirS+whWuuouD5ExP/Q+DEROhWIvLP+zlGlhLRlyz7KxlMCI2QMk99tnNImDFcuzzy/oNXuAG
GjSWdRMlAMEC64gN2Uow9aKg7PXPzjWZf2b9GCDQYnEoaurl8dY2DiZin8+H/cMFMslxibBOyALW
FxjXThiSU4ozSBOhlGoq+WkMiJspUhSuQZlIZ27oH74xiEjUDpg9Lt/Z6jWJKNLWGSpBPMRCpGKz
3LidrvifX9SfB8H5U11cLA15AWHefciGzH5hiPnE8MBAiValBpkG+nTmif3h1jnkVMkLSWou6NTH
UTparM2gcesK+zrv74rhpx7d1dmXz6/l7cN5383lvWAYZkHkKDi1r7urshmgc0vGxVGDVlmSfmni
4YXVD3AnO+JMcQPVs9XkjCTJLnAttO1pYp5UixzwwX5UC26z1OiT56Bwsobmn78/fIgQo/TPLVjD
1dwStXlTdewaqD8phGIWlOz7SRSHGkzH0wCN9p/fjuXRfbwbeNWDalq8rEDMxmr2VAZLK1XBV2I3
yY58Rw8jsaukdjiLTvthardTVH9v0+z582F/f9bkH4DzLnoHvvgl6+z9GxWz+lepVfPhi3y3+IDi
FugZjXkXtPaZl/ePQ+kGKge+SuctZvr9UGNRpWq/VCpyysIpXSGAE6XmmH1mHVq+tI93kgUBNJSF
jigont7HSypodyFHZB7VsKKkTbtpO8R/yuwPdbSZWuKVq7O4o7Yek40DlssLtGPA7jirr98eTA3Z
Hit7p+iaO43KrsUjbDkC0SqXHxsl/dqUzT6kr1HJnFdTqnZae5cg2Dvz8f529YTtWFDgEPAqwPN6
FeklBaHpgn0YMVer3ZaDTAp07mo1x7RsX5xTzfz23i7jGcwS6EiWeJ7Ve2vQ55LrUqVr4Gc37cXs
Vhtwv6d29/l7+tvmgmGW2XUhz3Hot1afY2FSQDA5N3iUwwvcsSrLg1y6E4b0wCY09vDd2fz/jah+
fI0cXKdyIm+Jxs5+4g/i9ZlE/4QmhNRuk/zsKrncp3dvLZQ6mXosWMi87GV+X71BsEpVG9qswKLs
jooZXGkN9o+cUSmPlJgZYkgUCmkb4Yf1dp3/SF35XwiI/O8U/cij+s9Vlf+LNOH6JYtf3isrF07t
b2Ulu8m/FqB8EZ8tEsnlT/5WVqLN+suhucz7R89pkTf+h7JS4r8hPII5jZmNr4EN6X9IKyVd+4tt
Frkr7MAVBX94+/9dW2lbfGmMDV6/xAUiQlq2CO+2AHikEFgdDerJuiYNucCuD7PK51JsinPm1R+/
7N9HWpGBcxjgQmb06im1FdpRfhgfTQBmGnNXdXUh0d989xhu/n7X32s4P64Pv4+3/Pm7KxtBluRM
Y7zWugZ0OfTZJqAn+c8HWUTbFqmSPJE1f4jjDH2ZalJAgPRNkn1T8x+1gj9gee6D/ng2+ftqFsNl
1jseOnrYj1eTWzUZwrjCnsDPD1UsQMAiLxVnJqk/jII8EqEtiBp7B3m11mW9rBllXuqncOwHClGB
8DI5JvUgoyH/+Z1bXqz/O0G9XRBDgdETbMVGYA2m0qFIYAFq/YR1ES6kVkZVVY+CMwlkf3gJsBJn
+lPAbJCArl7vnj0QRQtNPxVDFSNQNx66cIj8WdjiEsOlc0Ebb2lA66sylvWE+VfV9XW2FT4wUgUF
qJ/QVnWqJ+VW/lgOJfjDGI8hxIisoWGJjZoOoj308jFNw/qlo3+dbhq4eYMcdiMYaFCSqun1lrBe
Fo/+cEs7VIowDU2SB6KtZ9LH5eQ1qmq8S+NC7b+GYADdTT+BwSaCCrufwkgMZ9721dnr74dGSQOR
DLQp/vqrt7BrMMYJ504/abEc+RCvV4THh5tIsvW9PFswSNJ1rnffRNDOx6yRGreqbe2Mtf8KHn/7
FY6JoxOHCWVxB1/NJKYIKrOl1kMFWVI2QKmu7rSXib2kZ0/JVpIr3xB4djnyARX3uU/+TzcBLJRP
hLM1iqG1VziGRHLQarNx0lOBWWUopttCuWvqBrfSts1OcYJ7BGAd9E5ySKVauzas8dyu9A+/wpZl
ajCsBGQMEDz2cUJobRVjBqxUT6qSVs84ywV7lKxf+z5J9zEmweCQcnrZTXO3k/BT8pUgVv43aWe2
GzeybNEvIsB5eK1RKpVsy7bk4YWQbZnzPPPr76Ibt81KEUW0zsMBGkeAozIZGRkZsWPvm6qP/9tD
lY/BncYVBlYDp6dSw/02D7M0dCqtA/1yZ0JnBt+S1X8aDRjir0eL198cM2h+EZpMmcMsTxnzLJqT
LFdapTbSHTLhljueeiv/5UQSzNsQWvqhn4OcsEFAlcG99+m67VeRajLNFCjYXZvrWNRz6jMlotU0
Sne2cion3re14fRXQerSgC7kvMPolXKkwnijqg+gMylANc6tbKyEwsuU98+HogzEVDiUBlRqHCHl
zWJLaZzKce7qVlPgTTE+6RKY2JIacgj30Q26s2tSNgsLuzAp+EZllyX1f8u5s97HxTdFfbSjx2pt
WPLVnYXmy3xdgmeAFGfGLTMdmMS/d+mzodx28cN1D1hYB8mbqspMCbJ5YikSbcYqkvTAP0vSuA09
e+uo4C29h1ZrD9ctLfjahSXhI3UVDPYq5eNzo7iHzLCPTdB/uW5iwQ+mTHSaXoOdQFanxc5OUmFD
pZMUNDfgcGSGbSxu7cgD4+iZdxEQ8/vKD+SVe2NpVVz2lAWoEIKvFlZFk72pi7zGpFcei6FDM8L6
cH1VayYEV2tLbyiyAhPA06DPtGi158ZaSvkqhWV2npojnCYy9VuGYC+3TkEttcwB3Z85qK7Xnmzp
OHCd17hB6tzZxafa1nbX17XketQceB7QSVB5yl2abMBfU8/CpKfey4Cy8Tqpewjgob9uZ3H//toR
XVzJndBqDXrpZlQe9U4Bwz8k/YqRy2LCnxA0ZZbEHt48tiyqlcgxDWWjxYjyHqgeHcVmiN+34XAE
KimB2Ly+pMWvNbMmOHoSRRbs0IN/TsBHqE1yUkr5VwLNV+ZoOzdUNmWF/l9n7a+b/XPzXuSAk5fM
7ApJtDKYLRMc2C39j3JRHyun2XnFKQ83NJG/tkiXR56xURRgDHCXJtGdH794/k1SQasPnKO8TwLm
0vTN6NX3XteCcN+HZnRInOhYacaxz+pdCt+gIt145fCGSDf/7ULZoJatwk5iGUgFxVIYxm/Ywl0v
wY6ZPF/fpqUwNLckOHZnTGMtqK6c/YYZkfwdYDDo9b94gY/2B0jJ69bU6Wi++ihMo8DoQCUa/cDL
c9Q6DQIRAI/PLcCn0b6pst9O9Z3hH+hRm29aa3/2eJD2xVeUcxIDgN4D1HsbH430bEQXMz2F7YMJ
C7QGwMu2Dp4Rr3jrwjUG+ujvDxR23g0bXy5th8ifxc6BQYzxXdPLPpShAMWub8bSWbeZ5KIDSm2B
sffLvQjk3lTyRvHPcRaXu8YAW9vo4CGuW1mKXHMrwo4PjKC5tdFzDILnqilR3fgOmdspUdeqpYvL
QSQVMUpmrqA4uVxOGFdGxOPYP0fyZ5Tzdq26xtKy9G3sfy1QM7m0EMjh2JUtS6mZgYkchr7Lh7fk
MfQDaeVqNB9l5n8vjTRZPYxlMPpnV3nwBu0mkwsAs/nKs3txKdAFMjXJlAXNrEsrWZCnWl67hGBc
X2qf8vF7t9a5XbRBrZiaiMz4hDP9fZZhqJACmLD8+ecwvXdHDamZY2gUKxfj6wcQYZaGyr9WhP0C
A8IKCz8492oqbwB0My9sev7t6AJcBa96b2r51zzoEFgwvhlVnew9rexXfsVSFJv/CMHJUVbRXNqh
/nnsK7jJYwhVh56p5WDojY0tIToEEvctNi06/lPlgvaQkE3B4kuPBTXI820ytIyO9LQHYbBU3w8f
33CCZ4ammDr7jkZvNmVrTSGpRcBEezaoC3FJjcOa+tZiqJgZElL4cHq1tL3tnzPnU90CH7SbraGd
7HyN1WfRM2lnyH/eqjwNL1fE3eZoHYWUcyo9ekjUlMOjFKwlAIurAQuD6D2kGI44xN+ohQZLeQiQ
Uv1teSNDcO8cG8JpOmHXv4+yGPmgGeNlTBWAWvLlcvomlayyCoJzC1CnGOqdnRyL7j79EfmUP9Kb
nnk5GCJB1x+Yid78NyH3P+kcjXZoapijpRNvCuYZiAgDcAss1HmstUef99daKFl691/YEFxDZSQx
7Q1smLp0JAu2TubArB68oPHNUFRHKf4l2er++sYu7Cty8cRimD5sqg5CaGkstSNR9QLI8ruHsDB2
igzW8LqNBVekmoBnA5bQYRkTXNG1mlqq0iQ4uw2iqOqjpEV7xqlWXGRxJTMrQqxoTCmsey0F4Ql3
d2MVwNCsN5igCqVA58D/uLsunTArWr+XnTo4j/Y9ulIHxrxWLCwcKB6qVNfp2U0sUYIPOK0fe3UK
TLWUnwL1vuuzj77K+FK8Ulhc+iSEBmgEbKgfOcGXK4E3ufLjwsCfzRc9+Sh1j0DMVj77wqOEZstf
G8KZySq6H2GsB2eEOpoT7LsFmkcQJVPSPyW59SV0quhBtosHdKTWnl9r6xP2EcWlQmpabFf2B6d9
Co1vtfP7ulcLzFX/xIT5+gRvAFqp9H1lBmfpjrnHo3EDcndsNy7oCu0lGYqNpRz1hslHIEJMoFy3
vuQoc+PTBswurFrVOhTsteAcQbg8pPvC+BJMfMdrMuSLdkifQZvQYKWsemlHzxsbtneDJOqr2T93
LUzHn2X54xsWQ6NnIv4B02IJO5n1uhnq06WoMY8UHZHTsoA3vWXHZkaEHTOZk4doweJCHJxub1TB
R7NUweSWkbYNet1+w0nWTIAwVIOAp1iCOaTnpKRQCawWigaVx/QtSgaImAQMT13fvYXEjA4BrX34
FqaikxBee10vmtLi3ijRjSSjVsNui9bVjhEZ9IDurhtbuogvrAmRQxlct2hCrI3lbpo6Kzdl/KCM
GxpMfnXXhNA39I/wwSDStvcibzMg3Hv9JyzGFbpo8gTVmCjqLl0y7fPIVSxiZO9RL1BpnmyboQNv
L8N0jqqRu2FSapwGGLtj5ubVirMuhpaZeSG0OIWq1Mq03ZKDVkxgIVfwuFqG/ZPPCI946mDm1K62
VHjAhI86QssryU05BegaEvv3jIrjpfdh8jXgenPKL9ajkt2SFe3op/0nGNA/gU1XGCuErJPOj6j8
3cgmRTH4rc9PQ1bBQgeMrIVkNbqzerRWrDe80+BY+WtuCkGzUIa0nIfoBObknuFZ6yEuX8bw6brP
LH20uQ3h8cJMS2+pPTby9pRlz0HzMBgru7Z0DOcmhEhpIy9TFO1kYqer96m6L6Qbe3iplBX3X8wT
YbXi60BxCjJZ2C/XVVqNsQXuNr/ZkhIDcvmIEtwubKRfjZ+f5XRk4AfYcBStsIUtm1bxSxXKazIg
wXQO2aSSTVd6guzirTlCj8FMWr8LlNw+WnLcbjy3KI/U95SzVlbd0UwSb2WfF+9d3jV0ApExBmkp
bHQoxQGChTLrV9HVGzLkxhh+b7VfSVDeIx911qTxdiobarm8jxkO6G6DVF5pMS061OxHCJUYuWYC
PtD74FxA6AFXqFw9rDbLpoW8igGgf62JhOg1LNw2GH2I64wEqoQWMnUd89YwvZQRvdG4hSpFZ+p8
uJONXP95/bQsujLzCRO1LYhqEUpgdnqStTGGp6mlk9LqxxCODUbXzXZneUAdg6Ifbq/bXP6sEN3y
CCGqy3/KmrMw0EyMPnFTENYZnWmKx6i9UbV9VtcHRdo51CMb+8mF5CJQ4j1VpX377foPWHo/gISn
aGpN6f0fOeuZfWYG3cZsp1dK6N7D07ajPbVydBedZmZCcBo7ZLqr7HiiyNnTmMOhJd/DU7GSDix6
zV8jYtmr9JHusnyMSEn+lew0jD71FuNEVfDQBj/jeMVXpiP/ykkZMzZsE4ghVFCX0Xt0XURVnJw1
JacRDbE4PlFt9pOVW3fRJWFyR3cCfBE9vUszrcJooYuy8Lm3hw0wrq1lfI+NdKcE6+ducUmQvpoT
PpO6oZBgKHHIkGWPrRBN0CBQoXb+navD3ujWQtmiQzDyIat8MEK6kPg6XZzXiCsFZyiJNr37yx8O
agOq/w4uj+2tA48AzbaAaUXmQtCbZAawhfHl13XHX/sR099njp8i/VYFCgcvDJ99xiDr4DQGP67b
WHRKqkRTEQAAniLYSOwcHsaA2OyQnhn2Tc/YnF988PwDooVICV+3tryiv9YEZ0FaejSKkne64QOT
KHdJxRik/3DdyGK8mC1JTClSPY6CmG9XM4Vuut+9/E0neWZBuOgsDXhTVrFpabOtzY9e4u4hBjkg
8bV1nsrRW4lOfz7Cq6M8syeEp6ZHJ7x3W2psoYt01PsoKjZh9R5BvKkV1AQnBvPRe5Q/hrBpGFqz
85m49vDIaA3ys7K3YlCJTKWDhI+V+8CHQ+vBZbDt+tdbdBGg+8BsAFhRl7p0+nGUHN+KB6Jk0Pyu
Gmu8HU3ja9prawyri8FkZkjw/KIrjD422dQ+elaSaBunpNRJwgTxGh/lmiXB6xlh1sHIYYmpq5tC
zU60boA57NLs+freLX6d2ZIEz4fBpsm1uiNgjB565+ZLFJRrvr/2fQTfH/SkQ0UKG6P1mPjaPq1+
INO6v76QNSOCw4MRtuCHxc1sPgqShCAOVpO45a8yUW3r5BW2LXx/OdRhT+pxtESJjx200VLye5Ch
tQlWkvPlxfw1JHx+zUt9R/fYMasw7xLtxR7svVTaK+dm8R62yb2BziKA8SeLm10Wed1ZE/XV9Pg2
LFBcsA6C/IYfRzH2ZRwod7anrI33La/sr03hrGZxAXzUwGbTPssKYtLmS46g3nVfWLyhQDlOMzak
GGJAyGXP52U/8qrIfkdoZJot/CIvrbwtzUOfyrfXrS0tibGPP9B3htJEr2COvgnhZKLW76fyscgk
fZe7IapTURavmPrThBHDOg1EiDYo36kA9C9DXdVE0JiAiQSSNN5UjrKxubSieF/52THLj059mB6R
XVRNLL3wLTwYVvOpRim2kuttJEFMNdbD8fr6l04FNOcaQDO0VF7N1ao2MtFZxG8KAjQIje9K+jut
pU3f7K/bWQpVKEgAK6J5Cp5ROBRdiE5Ub8fhOfY+Dt5vmmDX//0lr5n/+0IoDH2XypOUhOcsBdmD
PAGjS5H3JR+abckFmUa76/YWX+Bgu4FnKopMp0Aw6EeGXoz1tCCnKw5lEemHMTI1ZOAz68bLkYip
YsfbFmaEeDsMgl8HB4zu9R+x5LwTvg1oGGVHU5Q20izG5Q2TRSvek4pKG60wyXy6bmPpw5m2AYEf
kySEmenvszgTQXBRj2oWntMYRi5e+9AQIYF13chSMCMkm8x7qRYE3dqlkSIohiEb0vAMr5S+bVA1
3TJE7+/aPP+JJCyXNSxEb4gztGQhI6c5SxlR8EjqwuUgZ0N4HuR7r3psoZWJsm+Ki1p5co/y3MoS
pytMPPxQaYJP4DUDaaPwPAtihx6F34RnFFOfcjjGm2+hCivaTdC7H5T8A+/PFe9YtGhCDa1D5E92
NXnP7Mtlmhwg/GiG57bak/Nkdsq7BcKnTPcomVobKA2/FpArXP+UwkzsVLTUGdzjTDCTPRUTxShn
5Enu9x6Nip/WQY93RXKnxNvmh/tChaZXtk5/Loaj3m2ZRGij02hWWx94i7dajn/tufwQ3nSQggNx
Akt9uf4OMGGce4V/doYzzDgw9aysVH31STHAeIxps9gJ4nxpYPDlQmMCAhBQx5OjDnbjjVS6H8yh
AEn92PUvA8QwHaRYmuS+G5o1ZYLXIQ/zdCYVxaF9yGDhpfkit8zBH1Fs5a7ZeBEKNHTkW4ZTa6g/
v9FXXPHg14eUETDyCOI3w+jMMV7ai60c6h6o8s+FVcFu873K+23b/YzNg5+Ex+t7u2SL+XBAQ3TD
mUoTTkucS4mfecBAtDbfq8mn8TOjqUChNxBgXrf0OoYy86qADAWWBgBKhEA5yLX6EbKSZ0n/HYUk
UfFJidaIuF8fRUREiJ4AJlRCjRjfEgXm1hGBcJJN2iPJYwHzgvM8mM9S+qJ+cbqVF/GCZ2AO9a0J
az31lS+/VJmovVEN9CwyCNRQ4dzBEKa7BzW6tTOHhOrX9S1c6JFMy/trbzoos0gjgUgJ0opnvmLG
cCgpW+jmb2PfOtpK+6SBG/b632P9XbqNA2TNfqxYn/zuMrJeWhf8svTtvrNR5zhLvnRj2f0mG92D
a+WnKjiFkXvvNAZUv/aN29UHVc5gwzLgLFlr/i0kBP8IxTAgBDSGr3y5CQzo2JkxVVZMp79Va+j4
5O9D+DTEwbGKq62mfRsaSPK1tbtzwYE5/ujfUZ+e8krBrpvIiudkMWGOYXTbaaFsbehzr7nwQlEC
GD1gx2kggfqi6MOUawMDnWFgZ8Mv+ejLu9xH1Vv34UpRNkOyeYQC4zi2N6m0yaqVZudCOCDMUny3
wHDj0EIonwJEMXgBVSvrp4LabBx+LssXJ/wQhj9XvGmKLII3XZiajvLMl22r0W0If+kndM/h8JIZ
7xAhQNj9owU3s3ly7UOWfVmxuXCRzG2KVRZ9tJScZgrnNao21TvfuAmyu9A99j/q8qNv6Gj4Mm5G
Be24YnhpsbSQqLpQ9OSRLeyr55Zsd8/R8eOz3r7IxXP0Usna1osa2Ko/67Z3SKS1x/6UWIk7bDL6
y6dkQpLHwOUOu5lSNkPP+7gv91Nh17UdBnJHhOxWwuBCixwc5MySkLvasLOr3lRHS9A6ZYpRqr6k
sIHy5NIcZmYhdEf5XL7zUZVQ1eToOx/dof/PAB9+w4RTmggqQOYJN1lfuWMoT6ttJUnZllKXb1wL
gIiphWt8MYtHlDcJGRjwCjxK2NnBrUYEx4eAUdpsq2v1TZy/h1vbsG4KXYcs035SkKyLLXdnIYI9
dQnVODr74biHYOzxum8tXHms++9vEfbeRHFBazL6ciklwzx1Nq7zDEvHxjStzdgkm9APtqvV7aVY
ODc6/X12eB3GsqbnPDFYQUAitydxjYPdvbxhadC9MJcFjI5Xy6WVKodpcYgdjuuo3JT2UWucXV2b
O7SFXkJ7N+raNmzkm+tGF7JZnka0d5j8ItUUO74To6Up+wq1l5gxiTbXpYnoqFnJ8ZbO5tyKcJnA
DOfZiLoHZ1WK4f9Qb5riQYNPehUHsGhIIXAzmUz3XJ7+PvtSSW+0jdtIuAeFtD1wvvyYGdZvnQN4
UBCBXMnyFnePZBmOE2aAqPdcmqtHw4b5VWeKCj2TanwYsmZ3/fssLmgaCiQ9/qOEe2khaiqQlBIx
PCmcrWbcK3K2l7zTanVxKc9Qp27Y/xsSdq4ZpHTsJ0OKb5ytBAJqX92GfXtLl2ASczIRju0PshP+
pOzw7X9bpOAevWZ4JSpenK/xJhwPRfwBRVTYytfomxY/F++qSd6Xgyby39g5s4KuweQM+dSWYR0t
GffXV7KQIjO9wSTi9HgyedRcfi4tLruYUREmH1SotZKPLpmyqXyN6+CQ0262+pWrdikyMS0ClRcY
eswJkUmLi4j/m8mBsN4PJpDYm/q/d1KY/Z+ZEBxjkLQ2ZIwzOA+w8rT9rvLQGRvWRtEX/XxmRXAB
zUhlFf0Y5ip/ZyzBsh4Y50DZ9/rnmf4VMUeYr0VITHKSXRgHWEsPsS1UlfsCftL+XR822zxccYW1
FQmukDgpDWFg5ecmr+6RhDhl/ktffFHD8uP1RS0agkeFKiuYIbRFL32uiaRWqWVOTyEPOx1hzEG7
R5+k98rtdUOLzjYzJFxQwLhKw5uem5WSk5sj9rwDtPgdNmNj5VZa/E7MpwKDcqZJ0ekgz8J4meSK
gz4FUa9GHVE7RXQJP9chbTU9839fX9XikZ3ZEo4QVNlKP4bgQiy9Gt93qSsfk8F+X1vKS1lZwTFN
hh+mPGYrJ3fxq8F6gyI3CSsjB5dLVCo10f0GEIIl19ne8pgVyVL3U6pP4ieT6sb1VS6GPqTsDAsR
KkKfsEqElge9MDAXW9RajSzismeEb8XnlzyEyrXNWxV6IP7jclFj6eZWnsf/QP04w7X2sB7F14wI
ByuI7KS1J5RNpJwg52YG9t5Eq+K/79c0OEGljxIOidHlSty8AJvvUOuoLK34pLRFsTGkMFt5gC70
bqCWm5kRPkvoNXo9pD23Lkz6N2lYaGDt4u9xGSaHOHZCUMXKsPPKsdn3TmPuXTWSd8i6+bvUNM19
O8IW18WmdqP4gUPyO3onqGNWR1emPEaMm/OfKThr76nmPyCgUkV5oAM1gCA4dOroud7Y+qmBA9yJ
trz26tUa1/LXBrSl6ZNon4gsUQo3dpyAjlaFeM/eHg7p4/UvvRRrqNT9a0BYm2ZAZBOMVJlIeO6A
GNr7Uk/3ltEmlHf892iSrZz8xVRryk+Rloe8jGzk0rc6iMwjJIGAr+RoGeSNhDBHJ2cbKe0iuMPL
CDpsL5043ZFGqrP8W2lka1XmxW0lEpDx6X+iwuVviMPObHxX5XZSvjM76YRIMkU/ru/sUmSlWs94
JiBjyzaEM5R6MIGoSMucoV2S1VMBRZzEyz/9DmLBq1ba43+qj698dGZN2FXFyUw51Yg9AaoelruV
h4FMeXigCbRv6/wgld8TbSApa/a2Wt1eX+pSeGUvJ2rBidtAFIF1lCD3U52YlLbH0t72bwnf839f
WJzbDpwNiX+/d5OdAvX6GKwlx1PYfLV/syUI50DqR2mwOm4IvegOkRocVOWuGhD5kj9n2pPRb1aT
18WTN7M4/X12y9cGHNboCJC86j/jXrI3jh/tYHzaVYP/EiqH659o0eNn1oS7KZElFVUcvDEEvDwW
5fvp0mi88g2FGe50aHUVqjIcrctFuch5yOGf6YXouQh/hOHpLRMh3Bqoh0P4yIQEcwSXNrgYoqYc
CFkj0kfR8+fU3hXV536NdWLxSPFSAhA+lYFJHC7tNMAoYl+m0BWHDSp72TZMPo8mgN0aMnVL39ha
B50CvPx20BwH9NLfkHBSyKN7C1Mx/T/hk6HyrQdZx2veUH/DprmjidJg+rpfLESpiQeZRp7MU0kV
ozFCRYGcZhgpUZ3VNHQ/mmMcajuKFrvMR9wuXYkVCwcNg7zVQKNwA4hJErCRwXIVutJA4LahGyIe
yo2qQiM4OE+GEZwa+VRba23b6fgKxxukK1P5AOpVqOqEYFxKZlk0iFKcoX9OKJdJn6sguq+lwt0h
qhr/9y9HMITpHEAo/CGGUBjJ9KiP9T76g8uIaVHmyn1nP1z/cAvh48KGeumdRpgyBOCG4bmmQTno
7imyELjs77vmqQzs3XVji14y9SlgS6MZInYp3Y5UUfPa8KyPf/r4Sb0pkBA8qK4cHzK5e5YKL+N9
b75ct7sQtcDT/rUrfLZat+PRlvLwjEio7t3L9nO1RiiyZIJlQdM7USi9eolkvLFkJ+7CM+TR955b
31Exb/sVKPTCBcmLAM4zJgAoNcrCOiqzbWTHw4ilgtJ5yay1CfIl/2a4gIFXZ8KPi3G3VyqDAUkr
PE9ZIhQNwcEEgZm6H69/jyWnm5sRbslKS10ebqAfghj6mvig2rfqTVAmOz38et3SksfNLQm3I2W3
QisHFmQNB6kt000sy6i1IkjYKpvU3sfafx9p1KGH+7uF0y+a3cepThdBlvXwrDnPhnVvBvu28DcM
2vxvC5vi48yMYw11RbYYnj3lVu9gTpKy81TsiZ4itDDjvFyJt4v+/XdZYqskRDuptlwN/x7p0lpu
ta0mjscm+X19XUvXJftHI5HBJcpxIhBvRAwqQqQXZEwKQstKvqmaeit35bswq38W7aGVX8oXY1J5
HTN5jdhl0V1ANoBBhQ4N0MHlrpYoFrkVaofnzAbkV+VI1SspY/ioYecWw2ojHE4/ry94zaRQD4Jo
yx27BJOdoryPkTTqU8gZQ5g8qupWj/O972VviPkTfuP/VymEEfg607xVo+gcmeE2903vUCYaQkSd
ghS5H98kXRutmFx0H7K56aEOl43YV8xHCGPLCUSsImpEmz2kPFmZK42ERSPMYE/DUcz4itxovVTl
DKrQhtGbZzCbfgOL/8o6Fr8Wz85p/gnCJFM43XHuh5Di8uIL0PSLBobL5B8ukjYSsEb1RnVXMoDl
0zCzJxzzSMr8FJ0z5iWD8MErus2Yn+zxHmGwVkVxyUXdRruN4m/52vt6cS//Ghb53xypkCFy0ChY
K7epzoyiae9p/n+47vzLVoAWTlcm503YTrtO3CroTbA31MOt7FTGJdRTx+tGlm5NqBrlaVKJq1Mc
nIe+zwrqBCOhoZyjMr5rdff5uomldUyAOoqt0J7AoH0ZN0wE76m6YCICIz+kz7rzCCvfG2xAoMRM
Ab/4VbM6NZKsMYKAjLc+SUz6JUO5Cam+X7eylAGAN/7XinK5Ettr4aoxPeJ8+ZBq475HJVtJToZk
rFwof0YFxVx6bkmItWYfu7CN11yUvlfeSrGRoJ6LWG/d+P2+DPJy52m19SBLMCoWemJ+CNX4oeq6
b1Zn+RvJG/tjpngopup2tvMRpNzIYzNuel+GVrm0v9iozKLrxmR9pXnObREGzPcFsX+0+ro510D3
oe7kIdR6qJhd38RFdyC/nWDy9PtFzIiba1DRUH8+j2G4ReQVNc77wFq7rP6gh17tIOO1vF8ZcQb7
d/mtNHfkPYay6tmID8CdT442bG09meZAzP2gho9q/EnVJ9QzKK/ywTfDJyUstq35QUt/NKG/G7vs
turewYuc2A+A6g+y+uhJ6tZI93X8ToLnDKXl4HB9c5bKtchUARcCsAgYQnwFJCEME7JPNm7md2GX
PARId0Zjdmv44U4exvMQ+sgJgxFPCx9dVh8aZVSpiwp5VSvYqZZ2GgJ17xaD/JbPNvthwilGDj3M
KwPIttn02z7MN8Gp0t2b68tf9I2Zkenv88StDx0t1sBsVzFiik9F/5LaK9WTxYDHZDJo7YmuSByY
LIqhwF9KcsP+Y+iEW1leCXeLQWJmQFgDakfVIAUYQAIb6lPcS1U/Rd7T9Z1aeiUgZ/bvMqZfMdup
LGyRgkSjlmnW27Q9odMOp0P8LqxXHHLpTp/bEd4ISDM6OBOBSDXeWdKuB30NIWgpOfQNfuGB11e1
VLgGDwwxALAjDoD4dZrRRvagwMtIhTR13HYW87M9QsTSx6rahaVyxyMfFdYVu1MweBUsZmaFb5a5
kpKNHQUTZLFtaCx1ElrkEvut4lubSnO2Zq9sGqVYw9YvfsWZXeErBl1gx9FUxNDc9zLIJxamMBBn
OPuSjPr63i7aYsJ6GuKhQy0WTIaKSZPB4Eu21imuI3cTKUzlx+1N5QYUfNfof6cte7WlM3PCDRZa
RtDqJQ7qeM/0lSAaeMySlVt/MQNkEAJqQ7CdaD0IQd4pE93IemYTEEM3t0run0Z7q4zPLhPXCSwu
Xn3ME+kJ0ty0DB/fsp//2hbvsXSctD47bHfxB3eobmq92oIE2uT2ixO8pdo1W6gqZB5+K5VZbjHz
IfEK4lkSZ8cG2OxDGo3IDV9f2OKXY/zgz8QTnVbh0aUrflai7Bee73IDgbAcxmG5X+mlLDrjzIZw
m4wN7IIJasXnSm42dW1vh+TZLMNdBy097b7/bUHTgmexkuMwZBBph+fEyr8oUrB3DeuX7Ji762aW
gxfTz5NGkgb8XzjNZlN4tV8ykpZr5WYw4ve5a9zlyanNslspGt/l6Sl3tsmPFbPTt3910lAPM42J
QhQ4w+Xy+kZOrWTEbOFWuyy0kBN7hGOrbj/3ebzRUIbXaAEex2INc7d4ldIloMDMu5JxskvDEglM
OKKygapCgiQU2vS3nStXx+vrW7MiLA8h87Yq1ckKfLVbycqHnRsRvq5bWXR6kCATTSraBWInEdRn
E/clFw/y5E6zdyay6XGlFz99/1cfamZD8EO9YLoh6XmkaKGvTrV5YzvGKLx3aL33zCT9j0sS3LGm
zmaaFUtCodvuntG0jdZGXpdXBJEWnWaqu+Z0zGcnK2p6w9cGTMjImWi/DYjK6s9hmrzBBaZCPHg6
etqWLTjaYOpW0HXcJXE9AlW4HXx9/98//9yC4GSqF2qRqla8FqyfWQXiwX1fFKvZzZIrgxgFRQVG
Bu5l4bqSgl6KpY7rvqxOTCL33s4Oox2t3Z3Oa2zY9vE9eoeSXB5S72OSvkvdcsUnluIuI240h6Ah
hShn+oWzDzZEY4vKCx9Mx8FhsId/rNH3jWns0sDcjUb0+IZ9ndkTXT52aqdOsCcl9i2z61utye+l
bE1FeIH6R590hNFuheiXtFHoVxZeHMRJz8OhafNdad073bDJixNFNZgAW4gUEQhPeL9p6U7qoSf/
3KxpD0wrEQ/3/BcIPhqEct6mA7/ATp+a0jiMibO1wzVO3kUPmq1T8NMsCqLeqrFiGofA2tjyyr28
tgrh7tfysQRmMO1j+Y7pf+7IDsm/6z6xvAYwadBmGBQ5BB9s1RZd8ponru1qP3zPtLd+roy760aW
F/LXiOB4IawMqTsN5lIQCgr1ZBs/azd9w3NVU/4aESJsZFSp1o1TjhvkN65n7/JeuVlFnC8u5Q9K
DHpG+BDEOmBbhJktk/tlJuKZCICjFow8+2aUpORwfdcWwwND9ZNwB/B1WzhGuZLlgxdiylfMvfVV
GqJNn90YnbfX37R3AK5w5kmeT6T0jf3MoKw1Tj1qeZt63yfYeZWsFL2X7qcJ1fX/RoRDqek1cqUy
mZ+jBuZGGTvU5rrBOmgIS8MNpq0hchf3z5hkCinfTBMCl+E1sOwSOTAZ1zYlhQJkHW6ZoPEPkhKV
u9TRaZkEXbJSmVkaXEYq969V4VrR/SQf65L201iVJ7Uat6YiHwcFaqss3Y+tc2sN7U591ltk5APn
F9Mh7yzDO5vhhzEKT5r0MKGVJkaZ68606LfMwNJvAH+qiPVroAAFypk2aTfVt8g6lrq3temY/m9W
hMUbcVUNRuFwo8m89eiUOo/msFYlX/QjcAZ/tCkZgxWMdF4qJ2S60TlT7R3sj64M9ZozbMd2xWGX
9+z/DSFadulAbsaQ0CBJ4Z9aedTqJ9mqN4gMviU6/rseYCmXZnhEymHVsp7c6XcqesqmHu3iVYrh
peLRBM/4Z9sYNr80o1ehNAFfYEdw1QMN2Q+MzTthsG3q+2lgkJmPN1xf0ErC9wBbAaOswvWVuFEo
SxHn3Zff9R+VhDW9wd3mFoTLK+86vxhlwpbfffLHl6G9b4K12vWSEzA9MgnmwetCu/dy29Qsj2zI
rklG0/DGz/Qb5qxDw1/xgaWPAzaT6WcS94nc4dKKJFmV10RhdA6qYQMP9T4CAUA3Q5HSrVSMmzBc
+ThLwRHdex6ozOJahj4te5Z7akz7aqNbR8z/NMEmbQb3lzcG1tYuWnubO0gLqK7ylogMrgs9kmkc
B67yS6NuHzt22yXRWde/5unBbouj9GT426DMj9cD0eJ+ziwJnmF0admnXhmd3bY7TDOovnso7Rb6
CmKeU3TejayteeOyTZ5fTKIxoC8KF7dFp2ba2EXnpgAzTWM2O+a1Ft+OToQmFVLUex7v+2DSbr++
2MVaB7Q1/1oWIuKQuX2eQi96HsqBEV/FA1E83DeNgrTgFnSYv1FRcirDHyC7V+67peNBcjLVMCGG
gtn48pOmMaOxamZEqBxEX/p0GG71IfoaDKa3EowXF8ncnQPRCpLEYCEvLQ2Fb2dxQKaqdfk+c0m5
/W0bZQfjR6WZd23+lHTOrrJ/Xd/bpXMysypSSKiDa7eJTuqaKfd+fZfmEkjjT713Aqi5spVL99rc
lHAPJJ0KGebURUiAjFRA2oryvgo8moKP19f0R+xUfB7NLQlXgcSa5GhCZ5XZJg3ifREAMOqTFwBu
kUuFymoPkRxv9IE+pNt9bZJj2J+y7nnM2nfd2lGdjuKrHwOOBo4u+FWAPVx+18byEsvPKN2aZb5D
36pP8sP19S75KEoj/1oQNjagNQaZDBbgHN01kbVnY1cfBsv+yRwgbUJyzVdDTLJrkVMGPTm0bxxj
JtIzmWEick7X3XUICWRar27qprmT4rWR7UUnnZkWDqFdKkHmjrwUyvigEL+9fuMkJeTx9bYzV6l5
pg/y+oP9XahwV9lWYpDKk1f7ziP41a3pBYe6itAuVOVjpR+7HkJLR35fh9LKfb/oKgxb0jnVUG99
BRB2Q0v1jAna5T3b7m/PWzkYiydw9u8LISYPUKWJShBx6N/kZfneSo+Gn+1hh15ZyLKhScoStCed
d+EiDIfI6eOBiruuZvs+HhGsU45jepDA41/3/UXXIAODMWpiixPxHoYekllO6Ls6kbdTIxf17X1Q
2ftCM3bl2gjI/5H2ZTtu60y3T0RA83AryfIgt3tKdzq5ETJ0NM+UKOnpz1J/ODs2LZjo/MEOkJvt
EslikaxatdbqTjuzxjlirHYZCpSYQGLfhRaQH+DSN77fHtHq3OHqghITdIOuRIxnxS67AdymRy19
ppKnqt9TMLQIPGFZ6Ssf/88I6geXQcmCsk5cEzyX4GkENORgQlYM8Ey8oyK4I2rq5KOo0rPGMwGu
QtS7FwSwKfPtymlYxi1TQ6R7xi9MfyBq6y1U5AB4+yq0oCEqMELWz6w3eqWabkzdomw2NbguD3Xx
eSUouCWIYNAOANUAmYfXhiSVM9rhWxJwwtM5uas+IhkIBK1/KVycm+LCST2xPuszvBlTKd52Uut0
siy4Da5uArx6wQmHp+8VWBJ81jEzRryw1O5OiS0PNPZOY8xunqSOkOpu1Rjwg2gxQLMV7kSXrmNb
/UBoDWNtF79CPZtqrU8iaFmDN6mGfszt3bC64z5oe+CTIOvgjnIVZzXN0EiDnO5jaGZuWx5yCNfd
NrIadyG3CCQ8QJFAXF8OqWV1l+lmkqE/l3zXU3N6kEAZcH/byNq+BlQRjR/oqAJRPecHaDlv9Eyt
s6M0l05a3CFNRQF5QktG2QtMrU0aSPsAfzeAgEOG7XI8nT2HdZridaAdZGgrfBdR8ay5wPnvc29G
phc1SVmTHU3Zk2Z1W+axZ+XToUZaDdJj/u2JWx8NMriWAcAd3nOXo7GbfNDLHrFqlAynqCAsntru
UIqeN6sXHBPZo/9vh3O1UpoiApgCCj/5EUTWTgw+UbP72gDZBr5DX7ZaZ6zfu0wUGFcdAzkE1Gog
XgCCtcvxDXleQIEZsQjQmo6B56/5Ghe/8zn1bs/jmpebf+18jP/sSdwOpKJ6hEBUFvdtct+JxEtX
1wkd8mBRBPMBgCaX44BWNcDoCd74YDCss3aD9qbYFinbrbremRHOtYcYVQmlwVbNSlRmAQrKn+XM
6IC6PzAqUs34eN3xxyRoWP8bEufoYVEy1k9LrEOjLmoTsQ7i5ciVv9Xd1qiU4zRb97n0bOSzG7HH
mALh2DV7dMHOseIl0feifSz6PWBFtozLyROaYvslxzY2+tPttV07z9HFA11NFZRGUHG6nPuklEOj
0zD3Ze7a5LtikI1Of0NYF2I8ezywon+BkZ8b5GbGYp2WGD2Q61IbetSuvQVHXk4CMMXqap8Ni9sa
KKSZYyLBCu3fS0iJkGwn2V/01MtrkdLl6u7QQW6M2h5g0Cp3ZVWBWyXjhPA8mOEvO9sN3fjr9hqt
7o8zC8sXnO2/NBxlajXIYrC62tQo/4NwsHZTqieb24ZWAwraGw1QGyJHxPc5xkVnJZ2C3Jedfg+R
Ac3YgYWg9hJlLFZX58wOt+GlKmGRTnDMIOc+DgwiPsGYBKAQ2tbtsJlyN8x/xspL35fuNAY2q+/M
NHqEgsSunEbUejrBBIu+h9sEbQMCcGpggsHRHKc7ppvPFemcpum3EU1EML7V5cTFDuk+IAVwrb1c
zgwNKgYZKmw5Gz0pzaEdZoeJqArWcm4LwhxZRaSFcDZdGoEisM3mcc4AFWBvTaw9qknno2JqVB6y
cH4KPL3gLrRGU6laYH9H5QGDA3PXpck5Qzu4ASaGY2SpLiO7oTiEEN82UcJvAqOqPE0D7R160XrX
ML993nNxDbNQpEOG4ertUzF7KkhewjZ5IPOwtysQM+S9W0oiYbi1PfLX0tUDCJqlHWklrJ48N4e4
JD7UB5itP+Dl4vxfxoSul8v5RMqLmoYBS3ZOwSsx3QMoeEeK3pVQXhcs3ppPno+K80k7y4okJmCr
S+bcgax3az2M5Y9/GM9HAhg9loCe8TZkZLOKAruMsq2mxUHU3WVV4+ZzJ7ivrKLqrTNL6uXM6S0h
kaQM2M+T5SL1ZAN2vrFDj6A/Ue6M3xGb7oCj2tpF8TCliluY5aOZVw8LVZ88S7vuR9fnL1k6+FEk
o+xgbjP2LWbzbpI620FD7z4mdHYADsYTUBJd69Y3ErgMdRMCytCQ4cIjK6McmiD4/JLNL6muQpJk
206/ZCt2Ld3tSBb0unbSCyuII+qgm1sQn1dd3EStFr0wS/qaC4d91dcMiiLYTChVbeXUMvZDVaiv
6iw3p5b8g4Tzorm5EKCjwRfd4Itznp1v0CcaUwgHwflQJvU0qTd8WqKxGLTPyu62D67e1dGZCLIR
8Pwppsk54WBMqKcT2KrCh4HU29m0KrfK62ck8g+SNb1YUbsxwsFXi+7htu21i8K5ac4raUzHemrk
7JiDo8MFsQrQaIMiyhqv7mTLRLJueWNjXi8nUwHSEXc91B10kGZjJ6OKKa7orHkIMgZAEiF7bOOA
uTQyh5Cz7aoQ19uS7mez3MdZu8v6vnMAKhMk6tamDSAPEERBkhlpIO72U2Vq15glwUNeyZ5NpI+V
qksFoXZt0s5tcB6oUFIaMVvGE4F7e7yjc+kJ76Srk7ZcrSD8CmZxXgvDagql0EFZcRzp6OfR9xol
kzjp/RS02J/3NPvMErc8E2gxej20YEn9AxUbRxr+3DawOl9nBjgnqxstzGLITx0TaYt0nJMBHSO8
wojmi7tPgDk8DUFCgPOC3Kk5kkTt3TSAYrr0/2EwgH+gnQPcF8DhXDqzzqC9J9UYDPrlKqAL0AMg
LIKsOvGZDe46BtRVNuUxnBgq9UMH7TGoud8exepsmUBXY4/I0I/jLAwdRcdckeXHJqs2bUe3VH1s
MrqJ0L5+29IaDy7eOuDE/2j4RFPk5YShWy5qSrtHiOkS5igxLnQEeAZP1georvRKlAVDFErgwWqJ
p4X0TZ3Cux5qc4E+ZIlXSeA8NnXmtBYx/tz+thXHvPg0zjFNMo4pVN7wuhxaF+1GNDccIeHG+gQs
UPIl6wdxEC4kkWgo+rEHYgTc4F4E6EMavTDiNGrkVOErSs3GeCDm4GhR7SYG8gtokpOcWPkHCAZK
vnhG4KYBgJ/G3RATUx4ks0KWwWyJT8nGzhRXrV4+P6XnRrgTcyoj66NWclxEchMVskRW5lBTRMC7
4r/oJARlAFp/cCxr3Mrl8ZjgjgAIBElND3q/YDDxCFwZ3KSf3yng8kG+Y4Hg4h3GrV5Y6F1rEFjC
d0C8NvbivvahxK2DZuz21C3fzGWBNBt97Gi0gCDWlag4lKNUSije08iIo+2RagezRKPDTLpvyBxV
7pDUkWBzrm2Ac5NcGLBro6C6jGwEQL5OHU5PuZZ6USp7t0e2tlpLmzS4DRcqKf4albVyVM7yhNVi
CnMGqCjvmmEX9/e6not0sFeHBDQb8DjQd0B24jLcLMpDTZQiPmvTCzi39S+imtZKcEaLJS6gC/cd
3mmcAbkc8l5H+/oxj43SKXVFd0e7Fb2PV4ZxYYVzcCmvoeYLUAHuTP7Yj062qB2OIibFVStYFRVs
1iA54osFkINsIGGb5kcIpMd0fkJF36KN4Ca7nIicX+vQev/PCDcUJY+TwoKY9bGpTLYBsucZ7B66
F6fUchKtyjeU9JaXzqngBbk+OOS6F7J3CM1xN+g07nsARZFll+Qx8aSmg2wuY57Zf/4BhPH9tcNF
iJzYUWJApfdY1unOLl9jkzl2NbrmIHiOrAQIGAKAcmmiBrqN262sbUCr2Lb5ETI0uxAERJ6inZRc
2Q1EBrNsFu9vb9vVCUSHyoeyNfQeOHuq3bex2ZbgpywUHw9jj0AUMjcF7rHWHg5yIw3xekHt4R+X
OxYUG7OSdxgWQ/MISiORQ/N8Y2bSXYye8KkPT8z6yVLzLaKhS+dDbABXA4KW7AvIykEB8mKVopGv
BKyLT+JGrtuxHiJ/ki+qCAOeRBmUoXCOLTrmt6d4dUn/jp3HRcnVYE3T0OXHIXwZQ20ndwzprsot
R7/oK4H/rKUKQPEEUV104y/3cS50xUpHMbV1fqwmQl/7Ik/3DZOB/wIizSVFUT5atdU/laDs2sxp
lnpQNv4BsqH0sRlK++320Fe9ywDf90Lcj3oRt20MqL5U6QzvAhHmFyI1OIBMCdpwkeDwWYNp4TEI
UjWkCyDApXCLac0KnW2COQ7nnDlIhvUIPHrZOlr9CKkFH7Dhbaj12wFSAaG01bI/BYrA2XOWP46x
wNnXBn32LTxKS52HLB8VOFba4VUHWEI8VhthD/GaV51b4W56S8sFBNywzlL2lVSOpjkQK1f1b6Kq
+RrW4nxqVe62V41FjNx8g0Km00Pqqt2+1507KY6aO9OzWTt96P0RUa+s7c3zwXFhXVO7olMthAup
VjcFqgBF2rlN8YICp+BCtrpfAHdARnwJu+DVvoxMNDXsiEhYraF5NDsPNVMEpFk/yOle6byYPBNz
k8luOjzf3hpreSc8GP4a5ua1VhnO04RhXscQNGYH1m9m1alG36AfBUGgupyhyQU7ZdU5z6xyM1v3
bR7FVo/wkBoOAcJ3ERgWvodWrYBC10SmDn0UKjepUVdM3TDDZ3IQi0Ud+EuZmDtndQeg0A34jQRA
JK8ogO5a0hoZ9jyIemO13WZ46XTgUoKYZi6C06117OM8BkPfgkGTUdW7dBOg9gsyaGVxtLR+QxV5
D5TMLpp9ajyDaSVkwyZqNnrzPaX/sGAAoOItB14JgJ6WWThLhSa4v0dm0hXHsD6xCKU3Zjm5yMja
VC4Wls72BVDCGdFbuTA60y6OrWn87pn0BRqQ/lgoX2rgt0ZoI932/eW0v7gtIlADvbVQtYJfCR3r
l2OaRmSaSRqNAdg1UbIkkuzHuP92chCp2jbqRsEcrtnD0HDILMKh4Gy9tGcVkA0d2cgCpberX6WZ
tC5CXuRBiS71h1L/gfKVtatStCDdHui122CkIIvHgwgd2tDW4EYqNUY4thJjAe3RtlTocfY0ZsbX
RJvtXZll95La/O6ppBzVMh2OMVSG9rZaKoIgd7W8+ArENrSHL9vlCkPJSrAVUxKPQdGryMd+L0vd
ye1ma9eBhEL/7TFfxW68nwF80vGUBp2qcqVQMOhZHWUmFnc8QSBjk2n6HQAxu6Q0BG50feovIChA
BwBTw6PzKk+Xl1GcTSZM0TftwO6Ia7rJS/SS3WkP6Ykc2pfqZ/dzevr0+GAUGVvkWJAhvjreyTwW
LVTvggl4v4lVrm1lG4VkThGLECorU4mggz5DnE3Y/Pw7d5o7qwcJ6RSMaIuwmwPE4Ba+2DJ7vT2k
xf+5/YhuGnQKLEqTC+zvcn+YRWXIU9pPgZJ+jZo3KHLc/v21bQBmQsAvF84Y6Sp62gtFgZpZU1C1
iU/M1xTaoMCvuWlVHq0cejAlbvm16c7KG1DY29vW10YHUO9yAUWGB4/6y9GpUj/nVWKPAR774FeJ
CsBB80bEQ76yVuBuRQIQyU7kJPirLh3lpM0owAmdpG8MKj22iXRXdW3qtEhd3R7RSjwDcQzyYnAN
GSJLy7ecnQmKMoPFpYswnUY9eHSAku1QM3RqVkrxMzET6QhCFxQti+7TMhbgl0RSHA8LwOeAa1++
7MxyPJvJNBX6GNTQMotlurhj82nKx8UIGBMQtZB9wb6+NCKppJJzJZ4CCXQZXaO7MKIogszB6nqB
ZhqvbRxGoPG+NDJBGEbN+mQK+vw9y6gj43FiM9fa3F6qldC7qF+plvaBQuAzSZUSaW0P+ZkgN36Z
xNdRFcvzg2YDXT6IYCSLI3PbGFtreWZpJshA+KqprhIaJjSZAxQWtkUdfRnm4jCpf1JJcRXFlduX
3hgfb4/v6qaHtVJ1wFBRWgQmhqfsHllJGnwKQrCROqH2WFq5h1yJwOHXZhHhFu3dS2PhFQmoDcxR
XCXmFNQAyGRkU3fqez7Vp742A5aXgjVbCRhLWRE0ax+UoDxNZiVpbZu18xyUSd++W0XeDw5wedbn
DxIQgIMDBMAHNALw3EjdmBtVqulTkMSd5tWGjZih6ur9kCHaVzJVBN0Aa1FjYTjHX1QIUCK49HiV
aswOTXUO5LLYSXWgxuTX0DqtmfldM/tgiRbcflb8EXeBJSsHUiGMkgtTXdrbEP2OpWDW6SaW502J
5tlGfTW6baFsRs1DdUpgcmVXwyRgTiC6NhCiOJO0TzsCLkJITDaxT+1iQ0YwDr6rjWAuVxwSFKMy
GtLBxIdDbdkWZ3Fwmk0ksYxeCsJOhr7klGrfKzB3+7URW1uSa/m9NIfN9vZeW1nApQwC2PKin446
BWfU0JOuNJU5SMZHq+v9MA8yWXfsUMezMXZADXDb3tpkntvjHKbGG1zTwRca6IlTbOZwQ7fCPqW1
iTy3oXBjmnKrDSttDgZ9b+aPjLKNrWyN/K6muWD6VkIVUBBLfQfIbBOpsUtTpa6bZTUVUwAc1ZZ0
QBUXw6ZloaBdeGXW8IRCNFxgb7DGzRodG1pOWj0F0yinThK2j2hnTfshoLWotrlm6kMqB4w4Fi7c
nBcWWdYmZVHiDKvdjGYvRIPOqd4pngWahNu+sDZ556a4jVWZk6L2Mkzl+pOcyQ5OlnAWBMQVXwBe
D2U4Hau00KxcLpCO55tE03EKjL5yZO1e+9UPwEOAmk6UL1yJ8AjtKBgs5NU4LjmvAw8ptBwzhF6w
ujoECFNlfr89X9fpHTwZcTlDNz8OrQX/eDkYAi1PedRkDCaqH6vkIYx2aK6upX3L/scen5iHTPpy
2+raKqEpCrFvEQyU+KsufBIaDLGCI0UnkwMJ9J2qZokTRf3nj320F6NMgfUChRa/l1I1VSNmYnRw
hyhswHCJl7wtaoJfn0QdJpbHK+xwW9YyWDsZBOsE1UtvIn+y8Afzk/vS7fcDOU0ilMxKgEXJZeFJ
RvJx0QS5XDMaISFnknwOgHDwIglg1cIhYABJlUM7TYdYJZvb67WygRfCh0UXDj1XwAFdGgylao7z
rp4DDfrx0LmuXpIYgIkQ3b9+PSu/blu7ZptC3zsQbhY0OHHvgM1Lc7YSxWY/dnPQNBo7qCZ0ZkdU
DV0zY2xXo2UKYiFp4yRQeA+yZFR3qpSU94aZG62TTDYNsmIWyW2tbEWU3nEJAuwZBBV8V5YiQ1xJ
oRSXrT6WcEcFte3Q1KIu0pWNASvwINBTLIVjbjcifVxGUdPPATtIj9NvEQvfyk0HRAYLoyAUBPGc
WCLb2XWASlakSRXD1SoEX0yIvqInK/+VmxmIBXMJfR4026tjJdjtK/HSXmhR8ebEKl21+ZMeocQw
J0ydMTphV3rDBPY1HAXd7PXzT4HzLOcW97o4t8aXsVjbK2AfGuCrB/OteR1BheFb3vRm9W61V0TW
VmcUOR38hyCDSHo5o+HYwIc7zGhr0qBWpB06CHdNaHyZ+l95fq+HL+hquoNumjl7TR000kZBk35T
4NIXuYX+VEixtEtUkeTr2oZF6tIElhLnBqLf5WfFszGjoxZ+pKpPmnKXstTR5lP6eW5MU8Ytb2nC
RKc/uG+5AyqyQIuk6IhEBnvR7GcTNfsmv6vaP7pMX9NEcy37PjQOJPz8GxKGUa7TMD4DSUPOkyMI
ty9Mxljl7mdjD06E6601uIb+3n6PdScGx+Btv7peaIA4ULDEKQkmqKsOk0kCZzzUTXDJlMoTYiQK
sD1WsD72Ctot2D6tZebl+iR4KFwHhMXsgiBZLgKoSl8uJLNBm2xShEIj/0rULbWf50QQbq9PkwWe
glgL0pilSsFNZdvn6C+LYQJsVtOUeBNTwTjyakMQWxoqP/w0zhc+s5Ra0XSIJJfGXzx7M++IriEc
SLmi7CoNlV+8YOLvcp0I0BDX5fwPUyBvQTIZSm5Xz6xp1kYcJXNQ/yqbcluQ3uu17tjS0aFN7EFq
xO+iEg1WcTB2J0abx2IG7UnuVn00oNzPXC2XBSu65khwWAv7BSA8/Llc0QzJJHlhFAvk4ht6TpzJ
71ETVXZddKRINH76Pox3LbYoUOgL7IVPmc5RYxkpxG+DsDox8mfRXxOpeF2fjJcmuAGh/NKGmSZj
ktnXYf6pfv49hGYgdOWgBIlOvyt+PqhnGCVkv6UACHQfjEvYenH/SsxEkP1d2weodCJoImWJFnku
ltEeEnpZlOBNDnSzse2BM9nX7WncRsbj7VhyfSBiRGeW1EsXmC1Iy6kNLCmx4qRy70Mf1UPvUTBF
sRfaAocTjYs7CzRkD+VpgLWUHN4V6kaqq0+bmmxvD2otUgFghm5l5DUUlAAvB9VOeqFTa3GDMvXC
vPZqlP/GSahKsyzD5fmOyQMXE/ImS0VF4yLiWOst7jDILhCEDCNxmNpDNncqIb7ReCz+XdrtszzW
9yyLtioB646QZnZZnltfwDk89m4Z4jqDo4CmPom74xI17cg+TJmPV0wu0VewGvlJ6IFlP6PuKIkg
p6tzrUJRGCfRIlPJzXXYdxobKOZAqk8WsAaVDnW5z3bUI3aiO9vENQJZOJRBL9dTJ0Ne0wEZD4P9
KOcn9DwJE+hrkQPrCDQD/AVVF24fMKmkkEKxcUvxhl37ctsfr69A+P6zH+fcvtCULpot/Dglh6x6
quO72UC/5ua2ldWtDB45pNhwB0JC4HKWlAjlyjoJcbdtd2Hl6iRglZO2bs/824bWjg28X7HmS78u
ILmXhqRFcZLWMIS6zh2J5/s8zN7R2/+qKrswHL6AM9OEipEgf7jmaEhzYFsjXi31okurKcmHjEmZ
FNRZ56btHVHuIa8uCFCrQzszws0heIeAo9FTKRgH+7WO+k01Dj6oCdzaUlwrUyDWYPpFlQkC1lpc
xDtuqVwCc4rRXY4tgYhzXLEG8b79YpgPBvjbVe0eM5umeC+0X2+v39pMom0L5RWU9lB25oKGktcT
nBXWbDq+dSQKyNgdIb22v21mzevPzXCDKu2YNk1cS0FSbvTBLdIgLZHPfr1tZW3FABT4n2wWABJc
DI7sDJyk0FQLol0un5TGMSZ/2ITEK7dR7Ny2tTpxy3MVlVHg3nlEy9RoBmj4cHzpCnLHcQR9uq82
jpfbVlbnDbhwCdADVF95ZIndl02H1ggpsJLdhC6tQb03UWkbMkHWdW00oKsBCQ/SRTbaJC+drg3V
KG27AZcZBAktBiMkJkxOf35+NOdWOGdrS7Vo+phJAXvsu3d5YRreKp/u28EBgZs13vXIhII4mdu2
CeCbQ15JUjAph2naUskN+23SCyZsLcDCwVCXQc8eiqDLhJ6lLAhWv54mVULn6KnEGLS+c8fItYdp
I65MLp/MneyL1jl02hDxUKBZQsaZsXJUkOAayRDM4CANKJRjnBS0k8+3V+eaYwM1GQX9Tjg24Akg
M740g2+X2nQKh6ApgsZ8Y6UfVuAhPFrKNyK/to0XpofpXXsAnXJRBgmoPvLpaD0n5BDvoGmsZU7o
aj/V3utywSmzksm8/DRuuqWp6+wRXaRB9WPY597TvJ38b9JR/3Z7ClZSfJd2lv14NtNpZpehFcMO
BVPBfMei1FErz7Q3pbqPwef5jWWPmrqLX4Tx5OPicr3If2efO0kzLL3KBphuq30i7dVwq5dIPTuK
fNC7XZF+1UBq/0agTDSFfli4yZeKPNQ+qGpaAhGop9lAtjU6ZrtZ2yj2O1W2rXFs57sI/3PlKH78
kj7VkVPSZteRA5S9STs7YSkIWB+UFreGwfmqZbKhVQd7CDr0vScH6O9Yoewo7IXKhpOh0mKaTop8
Ux/7M3NjKPbedUXlR+QpSbcZEORptbfGN72O91qgR29y81CWnq6VDq01dMR5+Zy5eg+h2peU/OlY
5CRglUgFZ/9HBfLWMJaj5swRjHg07WaMWKCVDygOjiCMhBi0Ee0W8pnZGdzqJf5VOO3eDL0Z8bIv
nexer1wDq9AEOTAy8S4xT8TNoq+T5YGNmw6xl6WvleQ2RkDvk8dxHx2UjQaGNyiPYNIcLEt7kIvn
yq8eyOgq0732aNmPRfqSkdMInmuHPY+vjewk2f1wMjKnUpwRbX/KUQrv7cID240dCyZiBXuEHQFk
ExQWoJyGRu/Liagni3QjUg4BGLMA+ZuKbmO0zbwvmgq83mOpBGkFuuVINe7zqWBfiq4HE+U4iRrN
P2hfLldEkfH+RA5aw9UcMkWXHyLnQ9MPLGHBDHcBBtOV9eHLgHw3Mqvu3NLAem8gHd8CSFE18ia3
jY0q7e3pO9RznZSpm1F3JuRYqENATpizbAOOsd2S7M3jzGkkMNkSl257o91ZS2YffbJWEdDO2Eki
YkHhWLhJVfpKaWo7Bq6RHKACY77pO4JtUd2rQZRtxsgCBnczjjtw6SZQUS1iZItRmqz2mXyf3qum
o5FdskmGbZW5oeIN1e/Kjw9IMJrqY9U7OC4ckTbl9U0E0w/0GS47KLbgMLqcfojwDEw1ChZ81/YP
6sOn4+7lr3MTkqgxHpU5fj2kM9ai9QtlSy3g1it3qWYQ+WQP84ZOxbdePXZ1hEdTLMrdfjS+X3kY
umsgkoIHDe7fl0O00jaVij5lQJRM90QiD+ADgwJw/FBl+qEE33ettAAvI4xVKBhMiic1bhjm20qx
n3prfo6H6Rfyd3dxa0FUe+juhibcoWrzBFFPLKqbyKoXoXeR+DYEI8qZbajqq1Zg9k+sBBzaNNyI
CPbv6rIBCYa2ScUGKIc70GpJHYrcKlnQpgUwkKlXFQOKHZsQNY/ba/jxMLmavjNTnIfUraw1bdQy
3B2MpzYq0bQLzEplPIIV5EXVEy8vCXDfpiep093A8rchq73yicbveUcdsM3sBktyevUHaw9qobmK
Pm6VYif4yuu7FDxtQRjgkoPCKK/4FEaDVXXxzAJox5j+RAa/LOXOKyLD8EoCnbyKhCdgxhHzM0jk
ECi+U21IPdJNttPkpezOHdGw8frebwAo8TXQUBzjqAT5xFiWm6SxHETJAnmW2cCTkRp+p2j06fYw
rsUf0CmKQhzUv5bwDM6IS19F4wMYOeyOBRVIH00FpI89eEJJpe+1edh2+t6ytuP0QyOuHd9BJ8G3
bKeUwVAuT/saNxmW/VAakfrK9fsLui5oYEUTN0hWgDe7/CgF8NhlalnArPCptLe0epQjze+7YgdY
ajME8SwSqlxZTphEH+hSmlz0Ny5Njg36je1Mgsmsdef0APpIwY1mdVDqEp4AaMPbQr20UFOTEZoD
/V7iAhDHW6qcTCV3u2Gbo+bcH6pJgMteZonbR8BU/jXIhSG0SJZ6VcEgGzdq4kAab9S3k74ZRDt2
5WzHeiGnvNA0oCrHY7Fbm4wsHzF5srlLq3SHO9adfoqkU/erfR3y0I9E4mRLHL8e21+L3AswzK2w
mCNYTNIddBN/AW++hyrA7c2xamTR2QIdGCr2FucTfaRloMSXWWDVoVNM3+2Q+EnxpMbDvi++D6JC
wKqDnJnjHKTUirmuYowp37M7yXCt+25PUqc8dALHWInloKb8Oy7OMSZFm5psgqEBMsZVgdvob5Mc
QdLl356/ldfWIkL91xD32uq73ChMCzFSfSu2/Xv4rXDVPxr6O51OUNxYd8EzU9z5lCszRQ85TKUP
7YMqOWTT+4Vn+O0BB4gp2MqiCeTi04y8a22OMAa+6Ce08bN7sEgI5m5Z7SsPPxsQd5NJVdQWzHaZ
u/v4YaAO/Tl87b34IPn9HoC2/qvA3rJjbtnjDoIs1tuuwl0ioD6aA5qXYqtupSPEwPc6EMUiqofr
PNGFZ/B1u7IZ7UozJ4Yaw27oT90IXxSBBNbOtnP348ELydBTO5Gwf3uonCdusStjp5y9OVBKF34R
O3FAtpYvOZ45bOLvgl22OkT4HGo5AIKjCRgTfvbyI2NSliRE+EU3wiHvEOkhAlyKGglXMg2YyTMz
nC/aaVEkhGAzR8GsetU7rbwRmYbBh4yIHUfu1CDyxxvwW7mCK5BogJyHmkSR03Q5MrVsY0EZS99a
8yTaBqtbDRllVMNANIUm6MtZrIs+Sumg4LlQ7qE3fFSDKncMN71vqWP0TrXPN9LgkEetFVx41yPK
0jMmLU3cICS5tEzBrpKBPwQuimzIoMy7/s3Wq41ZBlbGwPqKrqP6GzjTXKaFgvjygTnnN+NCYIMO
x6W7hH+j5jPtahrqON6a+FHLt53x1cyHrVYeZ+leV0E6G/1sNUdLwYal3MkJFCCjoO+2rP0yLR9n
f5NsP9J2nyeJNRe8DVCNwBwu2FAuSoRJNYAiNkfjSfJUsz9k/j6xV0EkWvOrvzauQGKpksSLHNkY
pEfd2IFbz8+D+GQ44w50U4/Gs8P26va2zVWTy2UT7F+AifC8QRIpzaiWMaxp/NEpp7HaaubjbRNr
lwmA8P8zsXzCWTgw1UFpenRgBeGL5s476tin8RCLrmJrd4hzK5zT6iCVwuMjGxHynk07c4yUbOcc
gBdj20r7ju6EZGAfItm8r6JugacDcv4G2EcuB6bUrCjBKjEGIMvYVLtog/KCeWru9IPttrvhMB7M
h+Tn7Bvb6F7d357UtehwbpuLDmZRWvo8l+gp2w6onqA772C83DZx3Xi/uDyq/guCCDpQfB2tQAJI
1jrYaD3grXfWPtnSXbY13XqrPRG/8C1BSWC5fl1N6JlB7h5YSJk20hoGmTs6Iuaj1Rk7+3Hu7tep
BTNTWmDGCoYW9+ZeHn/GZDhhBQV76gN9dGscnMePbTiF44BxkGe/eaq/dJvoBziW9oNj7eddcmi8
7GDsm/24zXfKW3oyv4WnKegeBFfD1b0NWA0IaEFvim49zj/TUKNKhhHrYPc+5UR35FqkSbp6CqO/
BoAvC6YkvnxtAY9Yq8ua2X7yQp+1g7UB4fQuObanbt8PvsAnl0P9amrPzHFHr5oaWVWVNboc/3Q7
+5li56l+spGDesce2Ft8yn88I/8rOPBXfefMKhf8s3LOE8NeHBN0/WwDuKRbNF+yXpDEE5j5eFWc
RcpCGsu+MmBmsHakfR7m+1k7TaLM/FqaCbCM/5bs4/w/MwOid/T3mBXMNLui8KxtvTcaxyk9qG14
8qF71pwZBIoP+qZx1cfhIB+s/9t88nebKapArdY3mE/jTRq3cSw7WTuCxlZwnVjdAR8UrmiAAOBk
mfCzkaJbVLKrjo5BM28BIkUdexI1pK7GrDMT3C20MEHAGyLBH4x2CnTqScZUCnx+ieXXPr8Q0f5v
FJzPV0k9pJOFURSPrHHKb7ri5OVdOTwBNfduSOgaBWJeYFRZ6tW3jHIub5iRIecU40L2PHLUn/Nx
+mFt2x1Y8HzzTvqFC6/xK90d1G94TpDaEVE0XPOiLKfPfxN7pXOr0X7M7K7FB0z3nWMcOtf4rdVO
x5DMcdD5/qMXEZTf9hZkxC69ZeraQUpqzDMoISyyTZJNRwUn3Hr4gitCRxybjJd2LSJiaK2O8GWh
o8N4LaLn5gFcw46whr96iccu/s8St35S2LAu7LDFsld2ABuur+whtbyrXfCU/FNQxuXLRH/sQmLM
HTRhN8eS0fcIKIp3rw7ODF26N3aav9qRYxzNA/tt9G74q/Lw0i0j0XPl/5H2XT1y60q3v0iAqEi9
Sp0nqu1xehHGico5//q7ON85x90cogn77m3sgAGmRLJYrLiWLF8A2Jz/SRcuOYvi0gInJ7zmIgCJ
S/XbQ8rvyH5lho8sI/3Q/OxKZTFHGqhcShXuPWgwjWZEyw/61FHZ9Ni9bm7M7pg+zaYe0Lz16RKW
3pHln2PnuxfHvpftoumY9D8yVn5m5Us6j4/9Yh4W1RARP9l3N/diPwRz0QB8q7JqfhrtZ8vQgJO0
XV3f+FEmIcuD7N8i1cutEFStSoDJvZIRqhZtzWZD8Co3wRFleDyXqPT45eG+LjbJR+/4L4bxz0rF
XAqJrHRdwet9lzbH/LldGEbpPjvtjo0fW/Kzyb+NBC4XDXtlr4HcN74QLdiKQfMwKJXi+PUwenDC
LgCae1Bvpw31m818an1DYTmk78yFQMHh7z1bT6JJn+8Yrcim0WZMJUaaqUjdSD2QCymCB54YJF+M
dMKy0kNr+ASxhZedLGWky7fnho6KhUJ7qbKMDdzUAjniaIxfC/1pIJafRr5ZO7wsX2lP5jIqXjWu
+rfECoYKPo+lLzmWB9ykLPAeox09LL3ffL6tmLKHBDPZIGBBUcXBYMn1Q1JEbZzm/TrfVQsoF+f9
WMNrVMHASIVgXAXDe0C4gqRrIbMGkvK0MxG5GyevJkHTh4atGo5RCRGsXFwBTsWODIS45ic2UF93
jn15vr1bMs22LxYi2Ku0tkbWGZBBow9R+l0D0dttATKDeClAOI6pnTAnQSAA/VUgOhzAvVNvneaI
QZG5wrCa4kGSrge5Kww4ogiOocXrg0nrjgykgrj6qAUqaAjpgVz8cuFA5thOs2rAL88OKAl+0RQR
yNvEtnhD+LDQfz9eOAyejZznBr/feCj8cH6aQU/kN2H6SkL2sQ9+4392t09HakovRYrHQymdepcg
gkxegAOExrzo1LtNMBT2hnZAiOp+Ae6sXD7UTYsWQR3oqu3gL+yr4jv41glLxxgKXziSfB5mva/P
rY2Y1aeuhQuVJ4UbjLZZv1KaxKfUWHK2tXLbWfxk0tFURnK9+BDFtQX0ipSQ+Zi1rncYMaecbzSr
0TPAshX0ZNvlfN/b3sDQJlar+vhl38tnSnFasDXvZqBoSnOtn7hadxgTLodC+1E1Tb4HLf0SlJEd
37mrqRoGkQrl1gasUhhyEgueszHrCRDfEVGNL8b06nXHprYQ9/ysrQ+3z0Oi6XyOHBEAz/KDUO76
OEZws+RTDknZbFobq4mdQ2q0VYDAwFNovWRRwO4CajoAbxH7iifPzFobLB1dteB+0ZsM85zrPUi5
Iu1hcYqPt5cleYLQ7IpmEqRK+BiDoO2L11oRSI7ReD/qn5F5RauV98hH8szqUU/XDYA0wtsSJW86
RqxABchRJ0xPBMYeUSnCeDvRMcngsV2xZt6GgtzuOAACrgO/yf4fxPGNREIZY7NibB+XtKymEt3D
HiAzTRRJtN7aZzr9xdxW9TxJDg5zSXyWxcQI+zvU1YQW4FSbcnJnVRHAg9sgntcgwyS7Y60f215V
cpKdHQGQHhpGdEwuiq1ATR27To+GdmAprbtkOfRd622SVNtS5p46t/zSOOTX3+8mB3jBTqKvHACh
wi1wma5HBdXvst9mYf4u+gZ0Ez+IYf/+Bzk4MjSdEMzCi7nePmldMNoO5K4APUG2vGJQvSd+1zWK
x1Fyq2E6EPkCGJjwbsjr9RCjscusHwG0WMVfXK/eTau9AfypQgllBXhMD2O8FpgNJqJS4RGuuqxz
0JBE7gytXkPbLvpNgShsR2Yyb6k3uttl7rtf1Es1wOSO7DjaVIX6KNFOThHMwbBsDvcivKWDkc0s
Qa3wjqI9tc/GXU7rHWXsofeMbZz9vH2Csoj/SpxgWYgVVxboK8idm+pBjaJk7TYba/4OE+rl2d7B
A+RYLJhLZxeDiPTvnSxIB84/WhzR2yjC2M4LiZoSeKx3Fal8N8KTt0b7yaNol36o632uWz9zrVYM
wUouJN5rYN3wuRsQ8ghRGLXMrsPuQ2vL+CMYdcvP5WgeNf1jZec706kVQ1OyA7XR1wgACwi0xftP
SRlH3oiGXQA7bcoUzeVRfZ802a7oGAhV7UiRwJctD44rpnw5yZAuotga2WrolVMYdywOVh2VULQD
suZhZECObu9TNLDcViHp+kCjgrEwALGjCnt9OftlGZwKNee7ah18Dnzs3dt5cijQlV0YKnAuybOE
iZz/CROT3c46zbRxO+NuGDH7M5IGA00IaoskiZ/7UcWnKNgdCkAfzF8joYjpUj41LmjKavY5oFdL
M2ytPojTJxfZoWn+dHv/hPN6EwJUE7xEmBfkB3a9f6jcmm5ktWZIp1fXC9ep81lyn0VHgEqNlb65
LU04rf9IgxMBAwNgorcZ+Yvktt61zegasxlma6L5U5psjSHvtlbibmoU0Nd+VKQghBP7P4GYn8Yf
UCminf16ed48t6BKJmaItrp0CFs06pf5iQFK8PbChADqP3JgOZG85OGzYDdNMNzlFcx62KbmEPDS
lm8yMuxvS5Gv5o8UQdnrZLLTZDTMMEb11O72HExyZo0P7ufbgmSqhxlNxBbgJ7LfbVveFU2aeqYZ
WpoeFGguTyrbB3bGbSny5fyRYlwfDkMfJx45LMey7d2UPWKExHdI6ytne1XLEZRcizF0WVkQBO3D
0MY5bj5RV2FoZRoAhE9+U4FvgEVdL2Zd1sTuTVykDi3EyOsm41Nm5SqsPtl1xdOMhDUKdph5FPS5
8oaJd89Z4eB9oOzJ1qvx7AGcvzbGD0wzgUNkzPPx9jHJLi2m6OFnIf2PF0RYmdnUQzpi+i4s23ZL
21+Rdl5RzMDk2AYURLvbwmQ6cSmMf8yFhaDR3OVprUEnjIc6+WrVx7gNIlsBxiFbEgW1n4t2cBhX
kaxMGwGe5FSJFQIA55M9b1dMlBj3AP449IYKr0omi8/WIUR3bXiRwpGZeZOA5GqywvhjMn5z8AIy
82fRj9u0VuydRAWhehywG0VtBLv8GlzsnWGxxaJz6oQsWtsjmnwxXZKDCfz2CUnWw60coi+0FsHU
Cbe2bSlpB4BVh6wcDODc2OFI2gA1YICnIRdmJ+zLbYESlcBINMhwAVCJaSRxGMlerczJ0sINa9y+
jQb6v8Bt7DvMnGMmbFHBGUilodKMqhBQ6AzxieqzqauqDtKW3o6LAHk+0D7Ndj4PwWys9DsALGNT
8XpIbjXmPAFVgUeRtyAKdn0YEnOxVrxSWvNgAhJjxVBfeUxL+lhFaJ5jrUJRJPYQ/EyAa0ckimlZ
ccC4KTAdVXS2GUbACXKq1yKeg3VWJRWlO3khRXgTS7Nfm6aC3UA7njminRIO9lSh1PYPr9XVcoTt
S/U5s1NAR4TEWtFITKpXZ0IK0I0a5WCcTPldHBWySLDxKOBdX7HGnOJqSBkwe/t5b62htiTPDRsx
JpCDYeDRMzHAV/kNeHFaOt4t9pM5bTQWxPFhLYD21zSmwv/la7vIAHLHw3BBGgFcJrT4Afv5+oNK
o2j1qI7McPUQo0W/l9wIkkdAxqxRWHcFeF0mdvj7+4iAAlEFUniYQhHOdW4qI3OK2g5zwN+4IJIc
sw/F8itGyfK2IImaYnSfQ5DD1UA/l7C2rlxcvQdfRbhojxRdo8CAdBTRmERHr0QIJjNdlxoFid4J
43VN9rR0jpmejZh5zm0f1qZSrEhiocG2QwHR5trIEIrYjGyc4tSggHw2qoTdeUtd+GYZVQoLLdu3
N2Rp3uHECSOudYIu4PXqx8wOWZ/CmwdyQJsAQ1gVPkvugokaCJQO9wHmUhDTOXDiFzBBhLG1TV0M
X6JjewWtzmC96KCFvq0LEj2HMPjXiJrh+YhKBxC9AQjBrR0imt1XrA8mgLi338vlpcvjnQ5qnezT
P0gENAIaBABOiN6H610E8zsbrQoSF2a8mHGcnYbCfOna3kVzOBik3TyJj+OiaZsVSK+b28IlL4IJ
cmXAGeCddSxd0MtyyViUpJUdOtbOjl7NjRbow2EaTqlqlkp2AzA0hpw8jhKU78IyG7hJka71uM2a
6RfGt3mI/TzqgswLby9Jqi5oacKcGAJAAD5e76fjTTNSnJEdYrBq2+u/evPVbc89wGkmVa1WJgo2
A1UY03RBYCAYDq8DsBZMlBOiR+thZf4cOJ7igMRsHTe8nLz1fzKEE+qpm+YkK52QjssunZoX5gAq
oP1VlUVQ9zEIxud9x6LnNFGZfNmJoYKKFDhP6SKMvt7IoZwnVnmrExYOOElW090YUxTYvfdESfL7
9qGJla63ZV4KE9SjZ0m7lunihI4RVckelRRd34KAub53R+L9IOvkADIycZ69bDyNGIp60Loh+7aM
Gt3FhCIpE0HHWdBlhvf59rdJ98GygePp4Z9wr6/3IY0ngnxM7oRRU/1Y+m8GA0AAK74VkZKrl/8q
4ZVFAgYwt0DJ42DYgu6mUdP83zMBgjgf6Jka2USle+h7LViJH5eNP1Tdr34udgZ5vb1K2ZMBGlNk
uFFVAlShsEorKRcHoE5OiNn1fT4pngrZHl7+dsGZtyNbI06O3w7MCeCmZEG+7vOX2yvgN0HcPOQ7
dYKbiOlVR4i+e7p2CwWKbkirR4YB7tk4/Uv0ja3BZUd4Cmv5bgbDzvu81Cs3jIq7CmsBX/vtRcg2
CmhJAB/jSKZ4VK+VLVlm5pKmccM25lhGCzuAYEMJMCPbKrw0FPpsYxLP5T+/iOAWJ6qybpkdJKr2
MQa7PihZxqR261KEoMoLiAzoPEKErrG9S9GF5CXbiAKzIt0aDQvaWT8m7RQAQ/Tv0z2AaeJhMIjH
cIkEf2HKIyQuuN2qom2behvSuT7IfI1hVNhm2eN5IUhM03r5qGXjYMBmYea5HIEZca8RJOS01tcL
4numIskoPTXgXyM1DPMA+qbrUxvMdqGk9pywrm0f3bs7RiM0B6tQnxVixDo26VdzSleIiVuXPhUd
mQ4g6PoBnm6FryUzOUB9RBM+wirATwomRwN3YYPksxv2LvOLPg2mVoXtI7tOGD9GfzAyMKCSEezO
smJisl0ZbIJWB8bUgcUoLIzU75W8PxJJUDdcWYC743DE9tWlnmPU6jQndPVPE/zttb0DNA34NRWu
vcTnuJIjKEHUz+tQpFhRDngYesYYnz+4xcY1wsUdFPkCiSb8kYU2Y8ED8KYhmkqucHpv+gZGrWga
UOvw1xaPg34gWkGeAJVAYUHrEo+enuJpgKGwNpVZ1oC2XNuAtEvnt4ar6hmXaB1w1QALC0ReuDZi
Ct3rCY2ogcRL0/9AD1dQkg+3FyTdtQsBwoJSBiCtyIKAhHzN8sfOxIApO96WIdU2gPwDWxzpMdT5
rk1BVvSsq5fSDe3+SOzfaMpI6rBD+8JtMfxThScVe/VHjGDErdEkWjtgKbmTRFu7BR4h8DZGv6xI
EnTd8jpUg31snMr7EOe1wtyJVVvuE1qImsHggo4QzFoJ6gf+4zjCHBcNbbRLGONyKEcger8g4vQB
xHeI4w9G8TrY59EaFJdM7LB/J1owTUajNWviQrQJmcTsT2277kmcbVxYqR8l0JJZNG+ZaR1KL3/q
olzhBsjXbqCRghgAjEG35PUBTxmIoZoxQ4MuAImGmZ3AG3VCEgQwNfeYLb0znPgurWtgtdHqXGVf
bp+77I7gkeFYzZiGARjmtfQmt7KxwmsTGmMHcNfcyIJE11XuruT9RCnQQysMVBiZCm7qLryQda3y
qmhaGsIz9Of2K7CedpN1ToHLMyW7afh9e1GyGAOFBWDQwUfkAxTCxbQxIKXNkU6BG7KZ5w8Z3VQV
ABwPtR4dQDS76Z12s9KP2ji/1I3fejGQtVSFFZn5RjgHxkvQ3fC9vV5z3Q3Q1r7wwgfW7yL9MLYB
1Ta5qh1HJgZwVijII6WA/hjBF87QPOayBSl6bXK2kzce0CuzHdi2dpwjMxRWQmaMMH+DoB4SHfT1
Xq/JHRpQvU6WE+ZzDRCYEvXIvDPtY2HUzs4AR5fidsoMLHIILkpT6PBD2fBa3rJoTMsSE4Gph+Ee
3a5NHzl9oKalKlou6co4einy12hLE3kVKLAebW/EypaxR0uTC4iAqSJ+w+7jxFG8g+JY0ZvNsS+E
CVfe7kHa28GjDUFXCHiFacmdQ21XQK3TQMO0ATrj6I+N1W1MllRbMhdb20gxTtIbH6uo0oFiUC27
yYyNYIpc8oz+0GY75415QlRUHrQlxaB8osLYkFkKvjWobALUwxEpQmIUbPUWaOVhUy0vAJ45YrcU
74BcBBwrMHrCURALQVnclAtFrBwmufOrJs23RV9UM12y+8K7IDjiL6fNEe6LwbJu7nsbe29PQR6R
PR2Gu5lGASMtQHniv5sleDtq5LR5kIICGsI9QYPzrEgA7OWEazGRB9vkGHeLN+0tMCt+z+d5DG+b
PpkeI2xF9yl0GM0rwvK8Yemc0YNzGgNmyF7QoddVfgdwRK/c3ZYkOyzcFwD9Y2Fw6QQlLjQ0rk4V
d4NHN9ktHq6l4zQqpBDpeuDUm0CVReggvhx1hykJp+YuVjntM6MC/iFg+mpEYblqkka6oAtR/BG7
eKSonSRkdlCGREPxuElA4ujTwlFNX8hMGpxRAILbhoOSh+DqGLzdgoFOK/Si2vA1p+/82F1HAGtF
qpBIJUo4oWnKR1RVuVNfOfupcKg/JJhKy+dV4QfLUgDgCkObP2pYaMQWOS8jzAtmjpUi+Cqf0/G3
5vYbJ9/n8y5xM+ANZlsveWYqmAypaiB/j3o7/FZTjF4XAhw6L4VQu65OxWA9t7R6tmLAfTrd+R90
Hd4EhwLgncKCasRNNC1jjlyNbuWPZoySoP6X09VvhgLRMQca4MSuYsW2z5nTesXshmPTHyev3aUR
+1TH+j2oI77fXo3MBF6IEr3tfKJZs1KIyqzuZDu/EvOzMTQ73n+t5NCRHRInA8EfDnsmYmnDTxiR
pKFuOFVbBpjjAtjG21zVkK+SImj6SnTMpMPxDInh1+u5njfIX9fV7va+yaSgsdNBNytQQt5BwmCN
pCYFLJ4xFPdJcjKY6S9zE2jozfprSShKweIhSOZRH/+SC1PE6Eo1wuOhGmwMAYKuL6CP2dK+KHzq
NargX6IP8CCRH0QWDxooZpsij5mL2cZeOHfJvlw9eCA4zWDRqmDOhl+FGeUKD0hiam0MokPbTaTA
QTZ4vb4S3XzNMFdeaDv5ryYpgM40aypmEElIi/ZU+INYEVD9qKAUXdHaxTT1XtgOgZEDYxeaAcjK
tfHrb1W9vX1iEltr4y+OWgiUIvgu1ysqCLwKmgxeSNK19vXUYH7nJB9ry97fFiQ7LCTSLMQVvFwu
vh+RFzdrbLZemJJfXXnyWm3nQFheGYFrfr4tS7oowH1yYcCYEmmT4ZLXGNVYvJANZzS5leQhUwGg
S+4Uj9P+J4Iv90LTszROwAkxYt88K0ChZMeAgqyzcpNMseJSyXYOwRCPX5BXhYt9LcqYk6KZGqxm
dL+PqXmqXlpMKK98vklVUJOpHvpUUF8mKCO9m3DP28rxRlSzwjHxEzeIm+1jeqI9gJdRUbp9RrL8
AVD9/8gSYrIloy1bWh07mAfFaf2ODk7vnByT0d9qQOZSQQzJDuyPOODjX+/ixJaq0gCdH7pAN+nu
jOZ+/uzoP28vSr5/HD0XTSioVxvXQjDOoHV0sbxwmr51ySdivRTeZuoG32NPhpVtZhVxgVQ3gC/2
X4GCQRrtyabMWD10hDGfOkAVI1+y9bnS78emUxg/2a1ywNjFzR8ekjcwmQuVr0adLCiTeajEh930
cayep6YPbm+g7JTgmvNLC2ROVBCuN3B15qUrAL0ZAjstIGVoV/Mmsn4r+dtla3ExygJvFjiZ78pL
JSanetJB0aO4zzZoJq3PXqsXD6VR7v9hRRg6QKiBchnqZdcrAndjW65WBL0zP2GQy6+SM3Ir8T9U
XriBQA0B8TcKjMKjUVt9NXl6G4VttMnsYPD8wv14eyUiZBZ39SADhHS8p5KPGl0vpSh6C7OTeoRR
ZTvdYXe7IyV9F7RWmQZAfi7vSZ5+NgzabpFLW4MJ0LGnsnLL/VAQ7SldyLix1njdF7Gpb80xQ2+W
qS8PRgz4mB4z2dvbH8y9WyE3/NbIgWQWWMvRxXj9vQ2QGufe9aKwX/WHqGXPpXZfRh/ycdzbKE0t
3tfb8mSXkTeO/FeeYNGiNGbVCPzkEC32HjCmUabu2CtTkaLIopbLdYm+qa5hv4gdRWFsGz+9iIBh
KC02LTInaG0BOj5B6BLt0i7zW0uVF5BdHDSg8eIesq/vLg5d82zJMLsVJtMr4Ad9rf9Oa1WuQ2YF
AO4MMYgpkFURFM0FurOZ9GkUFosLWGxtyvYkM7/2jQVAUc1RgYtJzg1jT3yaBYQmoP/gn3Nh2Mhk
eFEfw+jY9tlIfjfDyG+pA+KyUsVJLHkgEI3xHg2oI+bLhVfIq1d0Bde5FmYgPbQqwE8WS0DG+2Xk
w8iBlUXBWqledcmZIecJ9EOPx4F42q/XF5U0X/La5fdgQXeYH2vMVymlTAam5Tk3GdLWWN61jKbV
5lRbLC1MJ2M/YrgkKo2dl21v37D3UnirIJLGeL9t0EMJ28dIgwH3Goph4H6x2PJNkIwa1l8PMFxL
eWdLI+KhkycKnXIKIqvaxCp+svcKziWg7GtjVB1kM4LGRTpvS5zKKMwBbWh+iaZ4o/UPxfj8L9v1
RwxX/AvFHia9iMykwj0qtfYu8az1RKLyUJWeClr4/RW6XpBgapO5s5IBBHyhC7SebhNv7L23n/9y
JhMPECpNKMMiX2O6aNYWtq1IOjggo+HxEa0iooGu71x0VKWAbsxMhbcj8U/5vDVkEd7qhOTQ9ea1
5twXpK6hBf2uGJ70ZQxs636ZikDLd072nBsf2aTtcq9SdIdI3lku2eEI8jbv8BSODZFL3dU2NrPq
vpP0pTX90gX7QrGrnb1hntd41zXosEvoU/Rctjtd24I9w5uf9Dj7YkX0Y1uoptXemy18ETZDN9Ef
iUE8wYKAEcg2E+T4MdT1rQQQe+IEY3XC4zO/GEMcsM1tveW/7vrhRmMMEgiYHsO8CG769dYjudj2
8LAjQB7BKLajFm/SqrYUvqbEmHA3nbN5IJgHdeW1lEnTGcD6O2zzAnOVbeES+o1qqlCycxhDwdsC
386GXybsXOUm2aRpMPhrM++8LsjHTxhk5o5gvWyW5Ufh/ry9dxLvAOwOyG+jWRdo/WjbvV4WWJSs
vuxbLXSrbm63jUaAU6BhVAb4KWs/f3fGNjV8zHsUHzUUpoagQftuj2nx3vv7RgauwJ6LJxz05ujA
vv4UuxsbjZa2FpLCRnG+aV5na1QNHIogltwqAIEEDwJCY9RN30V2yzh7S2ViwTT3DaM4Wi4Yk+AJ
mQsNvH6Xl4CCe6Bm9oSRhd2gYV7r75sH8Qm8kxdtXUDdF0Mju3QdhsKuFk7GKW0/g3GNdgH4O24f
rUxhL6UI21m3S2ZHnquFWv2lo88m2FXrVSHjvc+MlfBMEBwUVKzESzFofUtalrEzUidJvt+700ta
bZYP1d+PPCI5wyFbOPgDkvCCmq6AK5hWUrBzyvZoHt5k9YO3psGQff37TbuUI7wZbucMXe/k7Byn
aHxbmlPDZ/dqxWshef+uViOY7GRtOmY72LY0XVEcOVXjIbIdv4wBRaM6IqnCu4aHy22h6dnRBT1o
5qYeCO3Yea2+5uYWwJspoQdTI8+2dYzrfJO2z3be+HPYGc1xmBtV/90bPJVgoDFo8+cLhMNzQPhY
s65n50+J46MTwfSdaVOEw13i+nEW1AlSR0EbBfdB0SheR9lO41Xm+QEAq79DDWiMnBPUjezM+faW
bdr9h+JwXhQ3QXbbgH+PUAdpUYS+QuC+AvsBgAwmO+ftU11v6bCPJ4VuStxAgHb/ESG8c5NmG1W0
WuzMk4ia2fqO+ejm8V459it7hYAgg65jl7crib6MB8BpN07a+Nw/L8mpS37N7V1fN0HCXof2KdIT
VXMQd8RFBbkQKMY55Qo66Fbv43PpOP64/mq0FByCWGDEwRDuKxL7BqDY87Tzb193mf3i87kOUvFI
oL95dRcuL6+7glkegrO23mXUhpv0eUIZebFQ03uggwqeTHaEl/IELan6Au+m28VnbwDiyhKuWeRz
pFrVIMfbtKW4o3CJkEXCq47/EIKSBlATc1dO8dnIDvbyue7uYufHRCu/de/RcgZXuGIPBkgpyzNZ
v83lh07bNcW4T5p/uBeXHyKs2E1iHQMsRnxux7ucfeuMT/GsUB/Z1eNU7w5yTXhQRXbR3EvnNTbM
+FxDT/rICHQAUfajqlol0xXUxCjgMjA/gnHha/dkHgwz9RyWgINrQ6pvc918IsUhPfdu/5rRj7cV
U6Yol8KEu05jq82mnsZw34EyOVt3GXmOW9/o+u3/nyDxdSgIOo86Nz4nSbapl18kLwOrI0icGApJ
4v5hAg3vN58yQMIH3FPi09rjNptROoVNufVSfdeRTd0AvcncxOvWixRP7LuATBQnvLEDAWBosmQT
mCUs+HeBUW5I/H11fzDnbDhkQ5efS7KzE0UnjPjgoGfI1IEZg+EcZC1BFnCtJUZtJ7YdmXq4ts0u
10BYadHp3M5aEQCo6Ngn+u/bBygTiGgLOSJercVo1bXAgrTt6GQFQecsKNdK55Drn9wer52dBGOi
ov2TSUOwhSQb6lUY6RAO0Zgqt5nMmoRzlpSB3bnfo1LfRS39MoxLmDBLFRSIbxGn0+SDrAbiAbTa
iA0DtKirrsYIRLjqWeCO9n1prp90rTohrx2wfHg2m2jbN1SRC+HHdGk/BbFi88CSABN7ySAWjsVv
D06Kp3efbh+cSoRgolNgXiDMjJH/zYxTkfc7FDwVV060jLz9AY3oSLDjGgELQDittmZxPbgJO3us
2K2ut8dzcUjaz7cX8v6IrqVwnbl4RC3HS8Yoh2+uzzmYN6ugNL2gIB/yPAMNMCp13gMKkR9uC1Ut
jVubC6GAbYyMsYdQc8BMK0MnaLX1GqK4zXyDrtUAS0MPKEAQ0TOJUsa1lCWz1nq2IcUqO99sm8Dt
pgDTpHmqastSSRK0IfKWUsuWkp1Bcorswqxvwc+Sqcrq0l0DxZDDsZGQvBbWM9nlMHc1pNigUSo9
4Lo0G+V7/C6nALVDopJ39+DaIvMvSGm0WqfWDF94ml201TPN71wMH+fP3a7M4reZ5wzTcxtgRoS3
teL9nYJkKDHcVmTDAM93fV5lXoLEZPBwXrFRwLlJAfuaWu7uthTJLiJLAa8RvgbQJ8TstVNarIvw
mp09ozwCQ8HvCTtmztNtKRKNuJLCf36h4UyLjQwYZPGZULqNy5faOcV9vdMaxSj/uwCRHxfidwSI
SD0h7cSXeyFoNuvUtAo4Nmb0mg2geonpxi7Dev7dtI9F923Qib/Yx2nGWAbYMou/BUZ5k4+EMLpY
sKkYc7uWj2Z6NMKyMsErSTYxqE/L+WX5gA59lfctOzc+AcBfZmBa2cIdM1hBOy9GJJFG674cQW0w
agfXev77c8MgImdLRe8PYs/r5czoHaR5PCdnYidAdnEDI3rqdPQ/qzgMZAqCqgCCF6AJYK5ZMIG9
U7buQJfkbNM9SAiPsBmxDsrwOVKkPmW3CniiyKID7gw1cHFFrGFZCb6Ec2TG30DPm/lEZ9nm9ra9
c9iQotfRPAdVxO5BC4XTAUgB2MLLOjsXw0uxhIMLrH3SH3NrR7Nqh/aPYG1SHyGMaijoraJ1beV5
Hzb+dkCAyW/09YkZw6JTZprpWXMX3waV4kr3uoOh9KdZWw+Nm+zdOhiSO8vtdnrfbNr8S5uq+Eve
bzIaCDlPBJp20MglokW1SRTVWhJl5yoszyrgmncpGGwuBt+RnUAt/k0tr5dYWlOtpS7Lz6zALMPR
Azl2dJ6H4T4Zs4OnbzP03yWPblbvabwH+82TFx+q2ghhcRTK9P4SYuIT1WBE3Thk643P8MLatFYC
cJ1xKc5L/sOsf6JPspkUFk0mApqENj90mdqon14vNjHAUOChB/3cfmmGJ/Lw191p2E3g//wRIFjM
OM7tCvjExTmybV9r7mqfLHC4H1Ik6m/fCulSgKyLiTg8pGCdvV7KkkZ9MUxNcZ6G+ThFB6cqH3NL
O96W8t6SUL5VcOfRd4LmZuHZbNe+7QaLFOd4cU4W6htG/h2sIs/F8vO2IIlrAEm4YzwzgSBaTLi4
Sa2zJTJwNHkXJEAmHb70JYBWslM1dAEBAZJjwYmMVF1xsgtwJViI3lfm0EVLIdipz/HU+GP1klin
erb2eVEH2ahtavwrC8Bwb+LhGZbfcF0dpAu98+0tEMNgrjuATkPxG9AEHM34+kQBSoUm7tUpzs04
+CxlPps+VtPRgemxXA5CrdAgqbw3/x/NyWjpFRYOZG3qIimC+0aWF6vugWOe12WLVOvsHCeTpMFK
ynyXVtZ4uL1SbjYFs4r4AwYd5SW4GGI7eV6N2gwkHcAGWsPJyREJuBuqbxJqfZ61WSFMZsSBBebh
IeQpL4A7Xe9rk9stCNXXEjelgLOCtpMnK62TzVBHm1Sb6qDok35nF1a/wSSctq+om9+DOac9kqqI
D6xfsg2dy1wx7CPbfhRnca9gMQDFJJiKCYOP5dLUMOleeW9F9kvh5Eczj45LHT025VObon3x9r5L
dR24tWgt4gUuVKSvt8IGr/g8JE55dsnj/CWe9qMJ8z43exR+G7Yfm9ivxmfHPRmk83mTTPYpP9Uq
RELJg4YyHoaPOIIfeqoERa8a9OWwqKzAbo+BttVs6JaA3ErxnMhMF3jdwb+BIjDeFMFr6IlVGIid
qjPdoxz0KXc3uuIEZSb4UoJwgUx7aY1Vh4QYLkhi/IzX0FKIeFNO4aogcYS5Hwx6oFvc5lp08Sh2
U29MSO+U51X3fFRnLO1LtDWmH9aegrOkrDdWdDBi3Z/Kbeuc8vwVGGnTXQR42+L3Un0pHwHPsM7b
qd9PiLhsYzfoqLLcVivJPmCLCS4YUlxotBL2odcGgPYSTOc66bJfek4DAMzRuFXlWd/NKsNCohqN
eVYUjSgnvrzejLWwB1JaY4nQ3ip8t6bAXdcDdIRvB/ukf6+TTzWq47UdZNFGUzYvSBTqSjr/+cVR
eOW6TmWMvLgOvCr6uE6PGjllyes/bCaPdjzkRFGTFrJ2YBjMFjQ4wixEGgKdzO/BRZDGqohHpKek
b3vJ43BECHwwWbgeegk6dy2GKWDroavB3saeRuT+O89f0W41pQ9tvU/XCRFsFXj0XCY79CACBi0A
maSf0FP6kiRPbN71c0DqwQdHw76k9yRqT9qkKNVJ7AUiI2SHAXcDD1HEFk36CdhThlue8wowUDbF
TORQZ6qmINnxohcMgEQe5+sRmwxqb17n0bHKczO9slnfJ0BsrlY/pr9vH/D7pBhq4hzmE1NOwEIT
56J1kmc06/P/R9qXNTmKa93+IiKYh1fAdjpxTq6qzOp6IWpkECAQSAy//i6y73dPWuZaUefriO5+
qApvJG1t7XEteu68TwEaXov+j5+SaEYjWvBjrF7G1FXcz43n9kKiZPXLaajKHKWPsw88ua6JO/Am
t+SP2dWx0AqFsM1LClgndHej8RqNkJICGzkoChZ7pOd5jkoKNub2lXrPQd/HjA1RVrivhB+ZsJGz
sF+6QpEb2QoW4VGsoEh4X9A8L9uICh13SMPAl6Nt2IxTqBf5Q+qLfedpz2M7f2toFtpcfK6nHsTu
/aJ4draUFbcKWXDAmcHFkQx2PhepyNEmeW70VNv3Q9e8zb2mK1IJG1JWRFo0aSNewmMq3d7Azauy
6kh7nrre243+Mh3rkhkK12lDVZEVgfOEyH4dYpP2stfcLvCE3Z65/bXKHsGtfEh1484ojH3QepE3
ohNC/GXTJOwS2uTQ1YgGUzx5MtIc66jLwJzUnWsy+JFrUCsSwlbBjm5cCQiAdgApB8m6dwakD7a8
WvIm07S+OwMg5bNe7YpM3HnZGBXub2WnwcbzeCFLejdau/Q7iuzA2ZlRflzsJO/neycYFZp/fVhQ
eh0pM3QQIVEgNzU6Ta0Xfdews27vOZ+sO9vs7D2byvuybB/Ngn0bBt3ce36uGt289mQhGaC3q6uF
vn65BafCRZhBT8bOc31PS4RIwSMyQVpJYis466lq4ud6P1dx6EBYB26Re1/vxoezY8JE55nnsnPt
xr1INPqIphmFFdvYTHwxmteQkEA1Sx67ZpBtBFUznI2xS9AA9+T330iRAEByjxLfN1rsLKV7c32n
g1Xjka9DVz6cPclyjGw0QYVQDtiy1tnPY2lGGkeD5u3nZ2P3MIVvrcOHyLIgVXG5e8JlTWVULj8z
76fmvDQODevy620ZW7uH0RsQgKz4y3izL2UEI+kKr3X4ubSMWC80OKokvxd9Fd2DIeUPaTM0G6ko
hzay1ehLD+wVzQUJBPx7KRV8Q25PyDCcndp6okOAbkXrGIgsRPGny53TUhQhIeVXTvLYTYtYlI9l
1SsM80YeY/2KlQR1LfUiurn8ihok0WXK6XAGM0LsTjs8lCGvdv38j209GpoeUiqiDjMBt7dc5myD
P3cpdz2TD7dCI343jlM3nPmf0Y99OyTauQVozxI7j/krmG7y3YTqlBUGTeSpwpSNV/dCusxQVGeL
g0cX0vVC/87Er3E8ZJkdTka/gxWf+zuAaQEDJ7bx6N5e+LUlX+tIBtAQ0WS4EuperntCetMrBYPk
5pfjHM3xSFpUNHm49P3utqj3DORlMHYpy7yUBTBQQhABQMNWTKZDmz4N9mszAsYAJBhAhp47LWx/
/GONT02fIaNxqoOfKEKycTcp1Ey1aimEtmfU9ftMDGczF0cnABoEaOSd77Xpn2a7UAjbiBXWdSMV
DrOE/ZSDUJAweAA5rIdz61bmL98a9Xvki4IZHL86+8MXPrKomNNh2RGAO/DQT0vdAB0ea+jeFiPf
LWlZt8/dgBJVVjv2j74p2yospsr7ROvGbAHMQEZnt7hm8WKXzOxjQNQT7WDoVVsfcupw/Tj1bmkl
vtbkT4U1NirEeJnL9/0CIRWDXCCYVJCU0S8Pt+cBmUxnxuGG+o4eprvyybrz7tJ7fQcOR9BAhCM/
uMkn+sPNwCQce4rc9Kb9+vgBkiYXzJqY0yzDefjalns7zF7MXU2Safq56Hdlx0PvyLqYGAqH9Tru
weFaJtpSMJuAYQFZqduxJDzHunnBq6h10zTkZlPfTV4q3rw6zc6KW7Ru5NUt+iBQ1l3SUBYAZuhc
Th2Yfro7E304nnkkHo0HZB3r6bW2lwh04rcFb7yvKHFg6AD/RYZVBm/CPQX1lmEO56I2rYhkZAwd
sWT721I23lckKGCIkNuDyyy/r5ozsEH3Kn7u6mQo/knN36al8PQ20ngIMD7IkN4YL808PQOX0dl1
vuri3FX3gu3GHe1OIyAL+gSNMP0XN+SJ2T+w7nuGBuzbi9y09x+/QHptGnNcMj4SDi/9Ps/4A+ut
mLDfOcFM9G5IfGtI2Mg/D0SF1bB1iMj/QF3XmXngJF3e0jbvzUBjHT9ri69/oiXcF0wGpF9ur29T
ClIKyMSjSIR86aUUYNRkXWsyfnYcqh8rk3VHB5PEivbEjVAZWT04sACAQEcmyiuXYlImyrQlFj9j
dm9vf/cPbkQjULS/WtHw2NgK/TfXiyVfvI/ipL3LLTHwtjD5eSwwcusUEwFq7MS/2aObx0tb8lPL
tOUJo4QY2beMJrHcFHkgw+cRAHuK3bJkQ4ychv6I8e0SFezaP1ZTI/Z6voz7XsMcrm2m3WtHguqR
6gvg1bNCNUJ07WCh0X/tV0f1AJ0BV1j8M0Ifuy98ca61Nv9ldVUeNSMznumYGaelb1PMYVsVkA3A
1QAAnnYZ7g2gyf68rSFX1xxfgTDrfVQaSHtytMUtT/RzWY1oH7eOBXBJWJ4dh0GFlnSliKsYqCFy
dCDVw/8uNUTLZzRqmXzETXeqr5k/uBNwXUbMOtxeztUj8C4H6WXgPa/JKckmW1pDsnFm47lDFTqu
rPpPI4AIaFczWKoKGt+Wtrl5ALX7H2nrqj/4qmbpO00Gh+nsBk0aBW6l7ZYKKO8MiZK/NcfvC0OZ
aZ0yxsistIEN6diUdv14Rskh7Mz0vqpF7BWL4vHePqf/iJEe0Q5NP6UF3Kxz7jufMdqe3psiyBV2
f3PbAAAAIGFzdfclq1TofGyLXGDbSnZoQGHpdux+9I3d7dPZ1IX/iJGbtHhgE19grPQ8mL8HcT+C
SFiUnzpzUshRLEcmNvTI0jqag6PxMansoZpR9jx0B1Nh9lardmH1kEfCHUI6Et09GD6UjGwbELMg
6TSe9bLL/6FeCkTTnKUiHHVX7Gz0iMdpYc4xqMVUWYSNFQIuC9U9QFGgfUmO6KsWLAZeXU1nrvWR
XyEQdNnOwNT07QPbWiEAVGEpwG4BZLX1Mz5cp9wosGsGnZDM2rX22ezBUF1NRsRyLI37aBOvVZM7
GzqyQudjkhPtGnCapU012x4YguYyoWvEqsOOcdB96uXvIqeYzZiG+e72ClXipJfLZ5YlSneczuM4
7gNv6cMB+AFhm9ZT7KS+4l3euMwYcIfCIDuCmd2r9qnBZI2V69O5qeo7WxcHFLf+tn0USvlRhHSV
bW6OwIszp7Nbvdn9GPfaA7G/p6mKHmdTA/+zlPfH9INqNIyjK9u0pjOp3kBKsjNIBx6SWWGYpA1D
qsXEnAw8MqSU0MYvFwBzRIXEszszaVqP7HUnBSpGPizxbSXYloKCCVCg13r5qiQf1qKTPuUeYWaC
ouh0MAv3j9sUteIhlPMo/64FmbFVAtBpZM2eSLnwAeeTUPBNtSEbyuW50dn8bPdtv8upQfZp7eyy
1mfQv56cNFqNYTmVyy6fgN6cA+n9vtUXNwRl8xTd3gLZ8/+/X7eypKwkHejvvNwDv5gwPWCOZpLn
CyZ2zNDMgwNxg+NoNHFdJakDnOiCJz170f1D03lhtryy+uCbyDt5inuyXvIPlvX9Y9CrtWLfgMIc
yb7Lj9E0vaw1VN7BDxHx/ntQlyGjh3SeQ5coRG2dvYueAWTUMAl8lVXLkV/qqakZSa85/I5A16KK
TK1Cj9+5veQVYU4efYbQMZQ+JEtaNaytBc+gYnVl3tHFtO/GNBd3zoTtLfxGPy/2UMbUz95oinN2
8lE/jBY/2in5DBg7fuQ+nE42g7zJGLpuD4I7EECMwops/HJYshQD9w3TYn+oTOR4gXbbp0a1832q
xYG1uHfCAeVB03RGPIzaq2OR+pgLI8W26l97Ptl7NOLmu9tqJT0g7weJHi8DkxFoS70Cae08SsS4
2GbSAXvmjvt6mthtS37aef/PWAv/DhyifjxVzPrzXwhGJA4yR/Q4XNH05SSw6JAFZrJo7p6l7WOT
N/u2Z0+ePt9Z2XxPKxVm/ZYmAT4OcKpo9AWJgeTpagVnU25XVpIjjQsur/upn1XVJTk8ft9QzJxh
MAVtXKghyO4ggOOQ6LdAa9wc5n7fHfLX/p9gCYs0HH+5P4iKGFDOHV0JlFaFyo7BzRQCS2sKs3pn
/NBIWH13P5EitL5nz5kV8zRUAUJui0UuxQBjPJYre9d2SzyDgX84GdNnkcfVE3lwT8Le6zw0HgHd
8cqf2aB4BuR+rn/Xiv4PWB0PUL8yxG/f2NOkYwov6TmPsuWhLGI67hz9zS+R4i5DGoQWfS11LazK
P8quuU0TDCxN8JyjXRwdZVKecKIpKLnH1Ew0zQcEVWljTh/QqEtk+1l9rCmAwYXuLrvFN/qfLNO6
fZd59J5mNprng+5ToxlZ6BoDmiyKhp16Nn26famkN//f/cE8FEBOkM6DHbs0y0WgoSSjIVdqtP5y
pnXPd6Y1OAdqjao80JbhWEev/hWFhNelKHSqNGinzaxksXZukaNF8xiYyB9W9Ain4GSqAkc5YyKt
DfCPlwJHMrvMJFgbt9v7uRMPc63vR617BFjSvmQ0as3EsKq95s4Rmjkj1ny/vbmbK0aRao3HQVco
s3sjOS5Qfi2sxO7RcD50/ddW12PTW761LkEIs2SHpiAKB39L51Cuw0ajwotCvNzU4OrppGWlryeF
dU8m/5A6WWTP5mOw/BreMvB7WLE1PWRem6B7Jl7wIZ03HmbUvtTXb0O9cN/xCMMHAZW1jCqTZkHa
5EtlJF5d7wvnc9prSQcgl2JXiccZ7WVmq9/r7VPm3jE01Tbpc+Z/09NM8XRsOB/wOlGjxRkALO0q
6PGyvrLs0UhS+oiThvlJd/OSoo/pNwkKlc2RApBV7yDNx1wUytsBADsv9Q4Ecd3YpqaR+BkLHWPa
18188FvyNrpOiJqTlbZxARa+yuTh5CSel8VNnb1MrH8ummGnzarE0NYTs+YAQK4AZxjlCikCE7Ob
11TzjITp3etifsltDIxX9adAAC1/BtzrhIRHkE3HwXozG1X3+dbur9kvmEHki6AJl/vBievyYII/
JjRtX8/3Rk92zViFmFc3VH3RqxspOWXIFf2PLCRkL2VZjOY+cGiMxOjv59ehCUc7DN7ckzvcF8oi
8oZ7sEIUYUoM/1n7+C+FlTh6v2qJmdgW6FDEHAUAl81/vZTsM0WVb3SzB3eYoxmNaAwDCunLDIaU
2yZm6xMAUriOF+poTZHbYwOXl8TmAS4Y8n2x1rhIkXmVqk4hZ4PfVRrVLqQVkRyDmyLZbtOeCgy3
FAjaRHowMvRgO58t1kcuozvPyu8psB1EGouBHPWuCdMp6fiyb9v2Tz4bhwAWqBoLID/8oiAEm5b6
aLQ5Ooj1I8h8Fdfv2uiuTpQHVEq0RSAMkKx+ZbdgjSS9mQyMj4i6dl32pRh2vXXU07jIvN+3D2BD
HHxRADkhr4spKnme33JLzWATgqw2E0E0zsAzYs4dc2hUCNCUDmzGAz6qCpAbzhSsKUCNkeZ1cOqy
Z2oEeQNTZ5hAQwh2jfujTtGaHsSBUz5wtMl7r+Xys+p+2dnOWJMuZFB1QP5/vmDlf8RsDJhupX0G
IEqgjdpsJlMxlhh4oMeyTU9cBwmy/6M2/uRa+SkbnaOn9b+RM8M730RiEofb239939d98BGQoIkO
0CySbZnyqslWxJrE/VI73i63wQBd7znaYXjg3HXkBa0MtyVuGNNLkZKJaRjNalEjAHI0zuOCWN3e
WxbrbA7luPNnsI7Zpd386m0MQbLKqqKhLvxQ462KK30VdGnrLj9Eemdo6bsFjLqZBFqp7acq757n
YKn2NhP6y+1FbxgAyAIqBjoVcf1x4pemztXKXlB0cycst/eljY5q1y5eQSPYCCfS+qcC8ORWSKdp
16YUIOyPlRYur4MbuelTPe396Se6LGYDTZ5I25IQ9C2qY7l+dS+/UNqNLMsJqqmmmWQ0/WXnRQgm
ISA17uYpTNPpvq0+Ya5tX+hvqX+s6xPcv8x4LBBncVVOXK46wVpefor03C4MEIwLNjPh6Hv8BIJa
Q4+EdRzFXdVFdRuzUpEhlNH7/pWIhnoMvcHFAWLe5fEAfykA6KxvJrrVj+E4PrljuIwn1vph6RhH
0//Vle2dgU4F1ECbYc+MzzNAWoYcHJDdfs4STiI/U3zVOyunrKD4HCR/1ywMoDQuv6oz245qLcJn
0DtVn8256HdNJqZYn5cHllra0+KUxQrC651L0WPaP2j0XTYYL0bqAVXNdv/x+DDGQer6UUfzKi4C
X9zlQf8dfykJEDY/g4LiqzF45H7wquaFErN+5Ch2xxN62iJ7qeej4L3xXxidlaxqdSXRly0nStcn
3xVCe0+BjCJEfnB+oUYAziqbahH13WcryABKSXUjCIE24f/9Ewe/cp28X6lKr0rBtl8PpgWsqMQV
dtwx1F/d0G8LMOGG2uyGoMZQVQ3kbqZVwdDOgzZpnCXq6e/24UM+1fU0LwXYspXULgfPr9DZp0n4
NOZFlf8EFN18smwxl2HRk+YOdXDgcS3WKSMGQ8dGMaOdOwu+j+1goKm7q34HFEyTTdXlJ61LVXgV
G5YATz+yNitHHqbGpJeJTFlVdoawEmAtHjrbFGHecTPm4GeIzCJVVeavXTCUlqHd4IMGZAC87Est
byZhlHwQdqINX027CKkK/GjjjYPBADwjurgxexdI5gTwK8zOqtFOUsBHlLSLO5RpLPcF5IMrdsld
RcL+7ba9X39SurmA7gXquodpD0z6SmuiNRVeO5R2sqCEf1dbevlQcQZ0w9w3Ip2X5a7lbru/LXTL
buIpR6kDrhRajGRYGBdGbLCrwknYQr8C3PDYWfnntAjuFs6fOpFkGUi9l+LeTgeFqdrw4hCnoo0W
MSISHnKaaAqaoHOEbycBM4PjAMDwHejfgagNqt59QdDbHmL64TdrMqawJasNlHZ6fVZXPhT4pQiV
L7Un9VzuA1/RSSoRhITW0NVXNiue7w0VXUd4gDgFhxjT6ZKXhE4mJKJQx0gIAyZaBlyaMNA61WjX
1iaiuxIll5VzAzA7l0uZag0N3bPjJPogktG2Ii//PqXHPMt37ZwiVaukUlo3R948xJTIqyG2RAex
tC4B9mw+tL6TTFmcndciC+yOHoJzfphRyIzYtz+1Kn26cTXgAWEM07cwZARDc7lKvAo9b2ntJkHx
pan3OjkUwLOYszpqyKSoMWzJQuoSINqY3AgsmfbanLqMo4jkJh43D4WLklxnYMBKO1hNHQb517+/
f+/+HTiikIwGl8Tl0rjRd9pgG14yaA+AbXaGXVMcKAVTq0leBPdPgR3XVMX9eK02wFHFjmICZp2m
ek/hfnhaWOcXuTOnXlKn4y5rDBEJB/FC4ILEcBpj16rLKGCTimbz+k6843njVkB1MMQlXTxAeCwU
8aqfmIzM+9Yo7xgpVYS0GxXCSylSrn3WgJZC7cZPeJd/tTISLgYQSrQyTn26t/o0BqXq8/hmock9
yJM+1UKR/xJlsWtVQK7XuoQvgU2H56AbmIZYj+HDNntaV2o6z/yk7fRdXTwg5d3OPDSDHGVIRVbi
+gW+lCUV+9Kg74SLtyJp8vIZ7FkIw92dVT211aIyOhuPxioL6VU4RBj1dKV1VdNodw5jfmKsW6qJ
4nsB1kKg97Uk5hkjETpIzfusdtHfgIaPB7cj49vti7OlSu+AB5CPSqucHZkInVMx9n6i5cAL1Idh
DK3Wtg+3pWyuFD0UaGiDuqLhUNKlfsxsfWm4n2Tlp6ltw7x2wsp6qgG1Oun1oUw7WD4/LouftwVv
nSaSPkimId8AKq9Vsz5ojumJibcZdph2dXdcxml6cTL9wcsn/cFyR/349+IA3eLjNQTWGB6US3FE
A/2iIIv//iJq2tPIvhU5ghdDlUTZOraPgiQLEEwWnbtu9hMB7AaEzBi9Cm8vRSVBOjGQJM58rCFB
txMzeJ1zhUpsmc6VjQz5R7xEVxDpE3rpbW3Q/QQIM2H6S7zwJ2s5AN7JUWXVrn3QdS4eeEcYpcLT
LtdSmpo49cQ1PwnoP2kTwpPmWVzNu6iZwtH5uxleBBtwwjCOCf/T1lFolsxH4TNsWuX6SU0wnG7T
lEUgOHUURura8wJZEor3AJZAdRcjTpd6JgaXT4z1XtJoX+ikR7NPo2pWLEUlRFLmloCpUi8GLynN
POyFHrbGw/9aiKzIFm/8FBB9SVNlkdk+YkQtBvDsbV3eWAlcLUSAK7A65i0l7y4wELqbc64nc5Hd
AUoxKToSdTaLb4vZUGlEUTA1SODqwEhdr9QHY8PMcXQKzOMnblHEQUaf2uxEbIAl2W9LBcjnflJ0
Y25YNws+K9Al8CaumdxLgXOz1Asstp603sF1PnsRtVgYqDI0W7sHHhRMN8JrRD/++hUfltXo2cTn
etET+M7izi+qmGiNt88nVa1nSxDaXvw1mAFkxtUzn2m6PpjYP3S7f2NuFzV58CzYqLA8m2JQUkX3
CwzvVd4VBU8XMNIQY2FMNfce8vITd778vSrg3XnPZ0EXZO8+b4ne2kGvJ3U3hDPbN0LsRPtbNG9g
h1NVp9dH7DKUAOn6Ss0LUIqV2Wxd8McDQlDkow6qJ9njkD4MHY0710Wy7p4rQs2NNwHTM6gOrmYH
+RRJE0B2uOilN+iJ5v6w0z/Aib69a6rfl17r3jCJnY/4/WV+9On3/+734WetCSG47e9eyoeNsiaj
rNxOgJ7U73oYTaBOkIDd3V7ElnohvwVqPGCVo74h2ebOqXPWloaeEPq7sroIGGNgZlP4NZtH/kGI
ZJtTx9DQzmNiJaIAdLB4gh5nTv7d0r9hPkDhCmyZmY8rkmy02WcZEYOuJ4PoD5b5vZl4SFwSOyp6
1y0DChMNTqR1Dh8gwpeKbM3oFRU4ugRY9TRM+9dpOWN+1nL3tSp3salqsDJ4FZDcBYTDpah0yBC4
9gFs9YrKtABJXtXMsLVrDjqiwWWyTurKbd+2MxoLQnw9wUThd3OwzzrIFKwyrDKyv61xm5JgofH2
oDkJNuByLbnmLF6OwmfiWvvaDp0O4SjwjVQTqFuns1pnlOOBwY/C1KUYn4gxr+H5JA4PQv44GDsN
OWJDeOAVylGsVvjSW/cI1XD0fiK2BnSvZNXaguTUQgoh8VJw4aFSjb+zoyq6i41Om/eGXrw2cA3R
XyA92nWJNiLHK9YKf/fQZFNSEGcOy8bfD869G/BwKLLQwIjUQLPTpFdxqqI+39pXYNECnAbg4PAZ
JYORmllQMIMYyTwMoc1fqf8cEIiaD8yNafVyW1lU0iRlWdzWxehQjQ7TOg+Z3e76TB9BXhr62X7R
5l03WFThrW4ZK6RkQKWwZmbQynapOHpDKmaAoChp04MNaDl/FAcz+F2yKhL29OPv14dudgTU0Af0
EEkXW+9KIjDYoSfAQEG7cpBw5GD8bI7LLkQPZugUlcI8bi4PNI8AKcToA+LMy+W5ZWYZE4WimmgM
NoEIIRowfNR3yDrDyVR1TWxdC7TswkLiIYY3K52f75YLSoW9kbTgg3DvzfTBKRVgXBtlYrgTH2RI
N71eCho4BHUq0BaE6PfC9bOjwf88GkY82yBDau5QDxPFz0GFebG1l6vvB3/GwVip/ELjReVmjym3
NY23ADyAZj9HV4tAVgJ3U2E2t3YSSBTgNIXLvgaGl+dm5MLicwZZLgDUU+K8Nl0bDX2t0P5tMQ6S
gwBLXqEPL8XgCQIeisFR9KMvFse0HgnHSoUpuvUEQBlQqURXMxKC675+8GyQh+w01GGMZMy6CPSP
mTaHzH9eJkVMuPFs2jgXsKYiGW8h0r2U07htr9lrLDBVZAknlOvuTNqriBI2VrOaiTVZhIyRLWdt
FtuYJ9pMeuLzetpllt3vrMUIRTbFmd9qCou4cUCIbZBcBBjWSmopaTsdqWPlI3wpu/xUeg9Lf1ay
RG2LWKEyYARRZpAubYqAiaccLzQASQLQXrsPzdwLkP70ivNRCZLWMvk9aTssNnHbP8DrbfOX2VE4
6ZsiUIlZUVLXgV7pwcQ8lGEW61rmpQn9+R7vV9ioOJs29QzoVitKKi6IrGe1VmhFPuZGYhkpiB7n
wD6iavp2+6nYVDOE6agYwAwAZupSmUfMtzjEaI2ksschblOHRJrtpHfDkve/igCttbflbdnV1dsE
ZDVAhK7nD5Y+GB3KGyPRl44fwXO3xLbTlRFSPTpyRVq+84raAXdrB0UXJcYqDLMFdtmo6oDaWvma
b9aRGQNljKzyQ1DA59FKuBy0DDPzoQ/SV9HErsbPiiWvzosUmyJ08NHWgaDLB8L55R6bGD6cAf9p
JMueYWr5frDu8io8kM9wGQeFZm48HsCiXzvK1mwfbPqlLEyvBcIbIQudX6HT3qUzHAyw+3ptu7ft
L7dXtuFHrR0F6F4E1D4GL6WFtRgjnvQeZ0nrpG4SzUdLrvtt4W3sW6/cV9iobWkobsG6m+gNXP/8
g303ULLucoalMbzA9Q7gj31k/+pYbKhA9LZUA4/U/5MkWfhhKGH8a0gSICv2frT1t9EZI7dRnNWW
FfkgRnZ6qzEogEkLp6n334DVFOn5d9B83z6i9VNl3fsoQ7K62QTsWVAqQh9C/0DbA/d2j8MS8V9j
pVjNlubB5QQYH8A6camk41kCvxOETnAlrNaM/X5pdrZXsCNcVB41dZs9gWJL9UpeLQ89kvA20TuL
XhqUkSV174EJ6pXogUjMZQnNNDuOmfg68P0UBEdht2Gx/BpJ/np7T6/ODWmm1SzDx0DLHJr0LxVR
Z4UtmDC1RKvpk9YdS70+B06v8kCvzMYqBr2wa+fIGnDKIQPgcLTATrWkqrvYCD67v8Cr02FOCqN3
2Z4X3XFqFMnUjZXhKUAhFwNLGKuR4/WGLBhqsPX8RNCCtNLkiSUMRoVKqoRIT84M4y86YuanQj/m
xQ4cApb/9a9P6GId0talIPy1agcicrcHf9yfETdYRbxw9TyvgfKHvZJUT+sCBHXjnJ/c+2bP/vrN
wK+jqQS3CSnndVrvUsdEUeHnPZzE2Dwipx86b4H3TzXts+l+oH8yMID74u/Ves3br5xOKDQjAXUp
snPtFtR0Sw6+YnQ/BwyIw140CYWZuLKt68KQV1rnSvDhumRbxyxHKWhw8xN87EjTCXo++tCo72fx
57YOXNmjS0FyGKU3vqv1IIQ7AXgFwe9bXZxS94DBw0hXdXhdazQyQSsIEBJPWNPVo5tqFpAsnfpU
4Np0qOBVWVj89WuBH/4oRDoe0dtIkCwQouXAqQogQev3df3XlxNSMA27urX+NTJuOjulEKVdnxb/
OwDcoqa6b3LFyVx3VaxL+SBEWsogcoJ0oVWfvAwNU/W4E7UXs5Z8nX3xEJSAsR5TFprc3uUzuhAt
hhHDtjuhTzGaWIthJFX6YusA3TX+tVdwHoz7Xap+ng90Ek1RnIL81DoeylSHTjXSrpAhsxLZy2yX
uZEXpyn4xvQgWu9wx1V5apUU6b23SR7QnmElzP3i9G0IBi5usvD21VIJkSz42PRzW6xCwLFUgGzG
mIfYKTJFHPeOwnbhu6wUMGiVQI8PLhdyg5en0ptFQcFLXp96UYXEz+/mNAuJDVjjyOfkQeftjgKM
AsgAJ4O+Ac7Vqthe9DX6tUlEqt9Qnju9t49m0YYLG+Pbm3BtyBCfo+yML0T+3JLPM9DzsUUfFz21
do/WYU8je264dVSA3nM3W7w43JZ3/d5cypNOFqwsmUG8nJ7AixrbSw+4j/+lBOlYScXzZRgJPU0k
i1z3d6GKF669tcslSM+y0NM5dxwsAfVMwVnISsjRfhvuC6NujLTozp0UD6lq16RXGiChCCnbip4s
6sSG8yA8XbFrG5fhQg/WP/8QlgQjZZSnJT1x4zAtQbI49w5RQV1vCvEQPgLxF7knTzqa2SnyrJpa
CsRHRCIo3H4VLWxI2rDff69l6/uPEB0XDlX1y9WQQqcYcO3oqc4B84mZ+cJ+xHSYqhlq4/KgHATn
BpkgkI7Jc8tGjz5uDaPDpxp8Y17kfx17zFqqwOS3pMDJAMzByt7nyyF+P1QBL+DVnIi2q1v9BdDM
f4CGhp51VTPKhprhZDA2B/Qf1DDkQdlmxCCycBt6CpaGJqmbm/ug6F9vn82GEqzlTgM5BDhHaHy5
PBuQrPitXdv0VOpZf5zAuf5Dm8YyHJC+U5n4ra37KEtSuNEnJlLDkFUsX/SOHR3nnwlvst2oICmv
2+IQNCJju6Zh4BVeYXEOYkbmRLi4oZ62r+ARRAvhh5axyLKqWOigTO2ypyp3j/3wfHtDN+zRhWhp
Q5FUqldkCNwqVMVD6L4ZV3BFc7obql9ByUJPq068mFXVrs3NBS4zBtXhLIL+4fIgDZL2BmGUnvpw
8l8qPczzO08cby9uU1v+I0SOUgEQASwRgZusAyM4bb/wEiTCjSdUla0t1UeqBGl9jAYjvy9tIvpE
wWXCZ2jlkNv3FqVTPFfdFN5ezbU3v6bQAB6yjoaABnb98w9W1vSZQ+w0a+E9oS6o1cnk8Udkwn4W
GGsNA9tURN+bu4dhEOgjOOGAEHQpz6LcbgD5T09+QZsdmRe60yrm76meq0DLtjYQ+IZrEWbF9ZJt
YU+44zKLtKegSw+92WPsNXU4emRu7+DWitBWBOOBFlTMSMhKx40aX0DbU+8/zy4YPxEJ9bXY3Zay
sRgkD9bWL/RJwb5L5zQUlQ+Sn6E92foBOM6Q8F/4XUiMwCUEIjwgXeSnMB9KrcqZ6E6kaJ99WiU0
X37bZv7baay/ftoBd4EhGkQGAD1B9fZSCXhVk8YIivpUlt81+oaowPZebu/X9alcipB83JXXjQta
1icU+yZRhBiyMJovt2VcmznIwLwDErVoNIUKXC5jyUFTwVzIqER3TF0ApH/pxgc/O1vVQQc+ja7Q
tHVbLv32S3nStgFVGGUzE/IC5Cv0hzkizZfRP+oqysatvYM3BFY85NSRiln//KNNIPgHGfz61ILJ
psncpCoebIAz3N69aylwhwB8h3wYkGAg6FKKX9LM1ZqpPk2TvZvms7CbWJlMuj4iCPEtFLMteEXw
Ii6FdB2MZ+ciuB+7JaKTF9ojZg3EnyKfIgxb0kNPK8W6rh+hS5GS3R5mc/D4/yHtu3YjR5pmn4gA
vbmlayvXLTPSDTFyJIssev/0J0q73053Nf8mdg8GGAgQZpLlsrIyIyM6vPSJJjhS/2wApYcN0S+l
7WfnD0yjSJUi3QM4wvnQACyK9UGUYadXPYoOKQtMA4sY2pnRAHnAGE1/aCp42vKxwCWU6Abdy0Xq
GIGEVxlF0kA8Li7VpYeDlz6xxPnRcaJi0WiwZLUv8XBj9UtafZcGgMiCmgCCA9TjAMU8nzDZFCQk
lMZgV9J1ltT+GC/B8y4ni7UjMfAnYi+AP7nLDbz2ilTUubUT2spLhOeQTmjuzraMnf364blks2FY
LICXwN2ChiQ8/84HM05SAULHMgCM4jNrXEt8RsEDnP2BLY+2MMnrTtii2Vkwx/cCmYSi2YfVRmli
T1tqoLnch8hngd4ZsC0GTec79QpitZPSTaA7G81+Xxhd6k09ygSVJdL1wqjZBJ57QBDLMZ4sFIgB
tbQ4nxFVBNjXpAlQC2lWhfnVRMRTmnw9CPJ2oOm9nonI5Nd2l76DtPgpl8lC59nMYDHprEZhAaR6
wWzYg2qtxitH2BVK58rKPg6fsnAp13Tp5/FARIM4wiPc+agCnq/tkIM/uG+QYS3VwLf0wYZ3DEfL
H6O3Vvl9fUpnBoSNikIIww/oeDKe2zK1qlSKLoz34Gx8T423THpIMu35upGZkwcHgqsSdyRaOXmS
w7KmTVJqSbiPh7J1J5CdgfNEXcKpzEwb+HxxH6OKia3B+3o5bctpRHIaaLsbsLLcKvUtUR8k2kF0
9f36gFj0cL4P8epFhRuSahK6HhUuupApuP6jQECizuxcGtUbJKcDpfahEOykxXepLyT3L1cJ9tBU
z1YJJ4wXRGkjhMxTZMXQuBzXajTttULYWSDSuD4sfgZZdhrpCXRtM3Iu/Hi+GWJ1mIw4aZHkjGm3
K2uhRAmJZr6YC4idwRvqEMzGvzxSaL1D4gUdBsD94G9espWSMFXxCiX7OtsK0hMrKTXf18fF7z+Y
QC8sUy9lDI0XhcU6iI1MTuJkHxloz8mH8BhqdKlN+3LyNDw2wDWEjS6jgMnW8CRqinuTQHawSfYB
IGwmsBWBIXtj13/kYCwkkEi9PiZ+S7AxAVAE+jCApQwMizMH1VFRA4/b3qiRogWTPEFvy+t1G3z0
9GMDooEWckpMPZDbD0ZrxqSyhmQP5XBnLADJyX/rwz24DOyhfaSV3VVv/94iOntxlyDsxOONy2RO
VI5pYSYpWPSlj6qNp3tI5/Z3Jhy7W9YV2USBPq6Gsq9XSVkvMXLxx5qNF7cKGJ2QvgBjCDdecQBJ
bSWSdK9a4K8gjbkuWu1XY/Zu2w8rZdouBj1zMwyMoM7mGI2+BnehDVWjxhBMSffmBMEWdPwqTtA3
viqWhp0KCXG0VMk9WokBFKa6euG8X0QRGDDe4cAmw40hl8ejZ4VWaM1BS7P91JoIVuOyWmlS2jkq
5GJco+6LldgUpZfIRbuWCtB82+FArE02DK1iZ3o2elCj7g55E6S7mFb5IYWA2kIyaebwoj8fomgI
cRkmjPO1XahB+EaR0j2UbhIvFdTqLdWEaiEvccHb9DMVTFASBCbAUvKdSKARy0ypNKFa/JQX3+QO
eMd8pT+CiDG4SWSngGbAlyKsr2/3GZ/BYPUAPSKcwRHjDrGlQDpvkrD8hfRddV/RrSxs6ZE8Xbcy
s63PrHBhqdoaOUW9J90n2S5EcJRAUd14BB9WqaW2uETzo3N3418T+WdM3BHWlMYIC6Kk+4Zqg9PL
VQjuGk30glSZvLBuQvf66GYcIbAioP/A0QXpCx9cdGGSMP6fdD/mYGvEfb+l6sL1O7dMGBaYnhhv
Cv63c1+rpUlb4wSl+7wtIJ4qEusGj6Jom0mpcZ/L6WQX1VKkObdoAKnAGSKsZtz35zaRQYqbhGI/
tsH96EFR1pamj6j8Jl/Xp2/GA4FfH3kfvFhU5K84O6MZlaJR4RledwKaSqE4doCYX31TBFnpjb2g
bZBujW7HXHgHanapNDZrnTHBsjczGEa4zSIk6E4HLQ7dl0PiR2kPPvry1SiBz668TqiOUx29ZcnC
jpnboQiukX+0kCpDC8j51PZqXwLHqiPzECQ2q30O0UNQHU3v+szObUzc0KjFIJgHzSb7/UlAkMVa
Y/RQsNunzbYGGY0S3hRLJf+5nYnWyZ9CLjoOeZ63XtHafhSZjdg21gAvQLLAqOx+SZ7yp1XlNOJl
pxqy0YCCsXcJ0NPng4GYj9pbtMj2Y3EfQwQwC0UHFNykflBEW8zAt5f7tAWm4K0KGlso7nLLDQTL
q/TQ7qFnGQUKQNaNgcbo+K7uf0nRGhqv22JaehnPzfrph7IZO5n1tsDnd6TO9gpIdFGwhja6PyV0
YW0vtxAeM+B9YvKWyP/xzfhiW479mAAnJndPyUHBm3uS0jWoyZeupcvhIDnPSCyBcQXbCe8GmrIF
mrEQs/1Ac1sCZ5MgvZctscUpdxgniNYDT9RET1JyNEUB7/wE6NTJ7lrNj4TP6xt6JlyAbgoArrgk
kSG+eCxmPZrBRj0AHqfy28wLblNr1UyfMd0iQPCjpl/TSQZnNiTmhs9Cix9KpXJG/buP/etfcgFh
wLE9+xLOa016WQgyxJP2uuGqowfE013rdX7np5vo3tx2G+WQd3bS2XXqF/ntlNjov7j+DRcFNv4b
uGu1UIAHATc1Uszur96LnMSz21/N7dLR+wHJnB+987FyPjKuGkGgjQUf6bWe5Hf7ZqN60qPl51vc
ddvkId5Ou27XrA3vHuyxvrACa/AKZ2sV3n2v6bGy0Ra17la5m3lgG/aNBXd6eVPh+/DewVlg7zed
83PlUJESRKjZvkySyk+UCeffNCpHStt2JWpE8epID7wsa5aWYOYUwjLLkch4Mxj8k0uZUqLLhGT7
ZBLspliVrVOldt1srq/0nBmwNwFUz/q+kPA8dylUQFggDmW2F7U0xcsHqhFqflNBNCteSsfMzaWO
1wdksfBghZjguSkLvty0CnivoQJZnwawaNvtlWAHJjXgccpXLVlyMOzj+d3FoifGlYteBb4bYjLT
ERCqKNun0GcTS1/ovwwMjLwFaGIPJDSUp2CJDfeatO4XWr4vehbYCTqxzWds0AwZNEDFZvtq+rCi
VS0hgR2+pmUDNSG7zB/a4SPv/LBdeFEs2uW8RwCdtoTksGuZum/0lkvr+zzaSFsL+whi2VML/sfx
LYc2yPWdNOfNIYiDkiSr5CFNfL68RM6nrBsrHBWhIk6UZASFeOSMpDpfqrHN7SSUZxkNCkIrqLmf
m4rUsUfDpJrtYw00v1YUCasWLDm2EfSTn1sN8YhutKAjzMqF4/ITMvJb6sS0xeUUe1pOKXDs2T7U
NUdJ1CdLf2t6X7KI36nNRmogq6h6E3g2j9bo4n3ZD9tYfhmq9CbQq9XY3CNRv5bv9RKvzOsLcNGS
y7bc6bdxS2+osWKAdwRLb21lw62ldRihTYVxefnheG95A94suL6shdvip2h2OSmssw00FBB04Qz3
elNaZYZJoQckUjZ34EAPnvXc+apsyUFmxW6c1JPtwn55hdqJk7hoM3EKJ/ZDn/2cuIinvGAhjGGb
4OKjkDtCNp2BojXOszVVo1tC0sOBZqs2zp18vJuon6fZKrJLYtnVtEQTd3kC0CnIFgFIVaT8+Go5
tFwGuQV7256kk2YbVbgLLDG0hahcX1/pS6d9aggp+/P9TyqlltWkAayvM3dBYryEoPOqVNOpxIVJ
VC8mkVliMGVGcIsGuHNLkCjqkUUBUMNqo3dkl1qnS2m0cMnObNxzK9z+qVu9jRq9A7LLsBAENo5c
fFll6eBF54z5ZEcaZNFaiBsIHmQVarvQ1IXc3OzSIevNuN3R2fXzhSeRtab2kzCwGTWsJyRqK+lG
lJ+uL9ql08Ig0XsMf6Ugg8DftHFp1lkg9vm+fzCabekUmj1FTvAriRb8wOW76dwQW9OTsZhymRED
ePx9Y6Et3hWKVaf72qNYLRz7WTs/551luDGicztjoqglaUXMWaPhNL1I5GjVrRNXWxNEuNcnb3bH
n9hi63cypihoSrMIYasBO5DijVLkhKW3mAy59BmYuhMz7DNOzJC2EtTAHADuMpxQt9E6DfxT6PVu
2HiD7F8f09L8ca85MzQrSkcp3+vxtxkRJCYPKfJ/gr5IdLM0LO5qHtuEZkUqA9bV5ujmym6IMVS2
LA+2DLRzl/nBKN2NSrjQGbQ0QPZZJ7NZ99DLSnUMsJrUmzRQ1xBid7V+jRyFbSgLyO/5McLpGgbL
sfP0tbU0hMBPazA2fAfxpyY3tkZtbEaJxo5xP0j9wpacH90fg9zyZRNgH2OJSZW0dxLYtVk69SZQ
7/TD9W0y7x1Br/q/kXGrp3cIrSIQ1+1JvG+fNcF8HBuvJ29j1a2mfm0hbreSdoN3OlqkFvboTxvK
+S3KTsQf49wagp83lfAGL/aArmd2XNSJLWgJMvkVYJd2qI+/DGlEsQIYTMMjiQUyS6WMXwJdJ65O
SbY1GwEUnwKYvBemhV09F1+mg3kRryRkEVTurNLQ6oSgB9qO3sa70hEMW3hK7tujTO3p/r/YYj3b
TFIKgATO1WkKra14xPUQmatY/aXkthIMjn6se6cRX2UTMU6x+k82LaTxkJ1i7ZHnp8dKcYvUGnxR
44+i5gXWr648ytCAVg5C/xROX0O5cEOxUfAzCpY3gKuROkT7GHcNF5JUBx2Fk52K7D6yrJtGGr3r
o5o7pah/AdvBcs4X3BG9mILAMDOxl411AzfQ013U9k4v3tMgtaPmrVT/XQmWEQdA2xcvWwa0Rm6P
Oz1WS0yjbgyIn4aNozSfUv0UTAtHlN0+JxN3YYM7JEUbDX2WC8MBWnEgJ0gc8GY7XfB8fe44h/OX
FVBGAxXDcBq8UG0mFEkaVNF4CJpJPEbInLhIL5N1WUjUE6pYvtWDsV8IjLio5W+jKPqC3A0cghp3
8ZZW07ZInA6HqFJ1xssvUOjFRuU4+lOsVh+gAFJfgN8t/D4Sgnpzfch8HurHPABgsAz6Krz4uENe
CtMkUAEz25Pi1pzWgrLXgH3Ou02HNtNeJodWW1v9v4ts/raKJCgotRDY8El0XauyifRkPKjtQRVS
r41coX3r9W0fPV4fIPt+fufABGTYwA0CrSZueuMECKjIioaDYSHlYgaVH+SJbqOoJTpKoC49EedW
Ey90NKsBQg7KTe7OMmgy9hlwYocxVOqDVfdDbGuk0jvfisYpRc3bhD7gGI5g4gn0PJz+w8QiyGY5
LbT/6xrnYdR0SqSsk6fDVFSALcauSa310NCvVBheFaVbkre9ODLQgUEBBtQGoMRBloubXuQfStqV
XXuIEOuMGmQyUACuunch+siWlN8ulpLZQpUbzwcNiUI+vSUpU5XWgtke9Lj3s0IG0SNwmF24keWF
Wbw8FTDFOIHhotFQDuzn+dWQJ31n1ErVoZrVenp/g+26UoPBb4PP1CjssC3sNoofW11YiHk4922C
c1mGO8V1xKYUZfVzwwaF0nLSm1BLL0JniN/NaBtHgAVBP/q1C7TVoq7KzKSCUQEIUFwV6JXRlXOD
KR7qU57F4qECOhM6UkFUPMgDwTO+W7jj5y2hoAX0G3An/NDMKK6qJCfiQY5fChlIuxUJkbIQlgBw
M1OIRhzoeEBEhKWuuCkMpXgYoskSD0ll3BZy4yFK2qOltTQquyFkXwzkPacLRd65wZ0alc+nUQoj
LW6BQTiEdezU0UYMP3H+R+X9X3ozUMIAXoX7FuMDkJC7awkCxbYcMbboU4TEp0yedbl0RmXhVrjw
Yj+tk4yqhJEO4GY6H03RhHUvJbV0KKLoVR5VNDO5VJVu1ajbA87QRrp3fVx8UhX7HjlyhltEFpnF
EdzAwk4KRWVQ1QNOoz9B3w2dgSsztZxMTm0CVZbBBP14WxxLMYE41seC+cvlQ0YCuCvMKoOwyWxP
nTykuioQck2fzENTtxDwuc3yZJVVqJtTLxePVvxdDK9keshWpbImceLp+puANoeFWWBe5eyuQiYN
6Ysf4huWx+fOojVmShakenBIhSpiCBlh1yOWxFxIS7i5S78N9Dxwfygt46pCU8j5gGNzTKVUl6Mj
FVVb2VvCXVnjWiqcIHlamFv21dyoUJpHfAGgBdrjeIxAj6cJNcY2Pip1qm3DsPzV97F0m4yZ7GuZ
QF+sVAZ3jAhRrzoVp00p6Xd10tfbJGt2ii7ICwHXxSxrmGC0ByNBhP4opNTOh64VSmwUEr6nM+/q
7rHPei8xFH9h1BdHCFagt8LqWgxawo86QV+PFP2MOnTpt3HXue/DmnzHTv+aQyW3cEw79QzXIvZw
v0jceHl//ViHWwc+C60LPLy/kKUAmvNdfBzMxG6nR4Meo/ahMWOgsb7zovJkFIPHJY0g7nnD0NVo
swSKBq23qHfx+1eUIbMLIG18TMrQ00Yw82mZuzCvzHuf7SbOBvuGk5OKUaEGErHV+4XQSnaIa3lx
bnffhV08GQv5lfl5PBkRt1eEOM3kTmziY+v1vUcER3dbN3Sk1jWIuwT5WJo+7kyqmoC26BbGhIHY
gfIZR9ZCdMFzPPy9QqBQBPAAZfifyvjJ7CmBRduwx75AineT7MIHy+u2AAR0nuhWN/1aeARnwBKo
4sLXsCVTELShbANB5B/N9xOjcd4YeiJjXAQ3sQPGKDcyUtzHjXmo4+SNyktpsQtvzhnkVi1NI+Sv
QuyRMAttaoVbIr9X+i+96Bb2x5wrQZzGeIdw0MHif74Z67hKE1kb4mMsqSjG6VAaSRExOr0pLlG0
LZni9r0RpTKIjWBqTI+jAEEMK7Dx2ljaILPHC08HtGQgw3cRf+o0TIZJDnC8xK8wl1Z61DzUVLmJ
h22aFhvldy+XGyEVbhNjicWXB1H+tTlPbHMxVBooFbqfrPioGs6UOrHpFj5YqqrgvRRuStk2kk3Y
QdzXxrPmuleZ2TBgxQahL96irGWWW8ew0mJd6nAsRCPfJOV4sNTBslO0MyhtQxbmeGYlAc1jlL54
qAGTyhlL8wZFsxgrWUG428Fr8SAARLvqTGVhVDPnjlXlISZqgNYPt9H57sx6M8WHYC2lO609lqoX
K0jXevRfcqiwdWPZQaDjEbOgwYCL3VINHM8ZaBGPiMjXgvWUpLfElBayTBdRPTOC/nq4EYgKACZ/
PhhU/aqorVJyBAP3RPZxU7mCdCDSCqqX9lA0riIsBMF8ZvavcZ2Y5NxIokQy3ukg4c+/AcCPcvtX
5pqvX/KnZDi6LVu2vq6X2sz4XPTfRpE4QMMB+rP4higpmxAiRpQcJ8Wh3/ktfVO9fjVtdKdINrRz
zAUYxfy8/rHH7caaaCXw07DXtVvrpUgfIhEsSY5aApy9WsKALRnjFjGrRqEhSgE208iCpilef6Hp
GINrCEdqbfrBxNNiSTbp8mnxs3P+jJBbxk6rSJsSjDAMekAHHkvRHhK3UHonVQYvCb7C3q+Qq9H6
hdthcS25Cz3VU0UcRuxZ6SNvyaaTzLXwVIbjkTT7DupqHeQ0zS5yLHLb1ktMA2wuuUAJB+bPsJl3
OLl1VbQVixR8/8dRFTIvLboJcVKZedc951yEhAcbnKfGtOhRpTw3U9FizDuSkWO2h4+wZWOV5ptY
tuvIqwS7n3ZLVaHZPXRikPNqFFAEsONjOXVnWpPIhjCujZaS8eXz+sh4IMpfJ/HEEHcdlQE0HGUJ
huLn8bs4Gjvzi/4GNVTvpXcStT9SW9m+7uXcngYnO0iO9HT9A+a3z8kH8EdTVAcyNtg++WiHB0ju
Kje9L/q9Wz42K2PjLphj5+Biw5yY4w8n8JlTN8Dc4ELx+U3+ulfvCk+JnGG1t+5d8qUtWFxaSe5g
FlGjUfAPk2MV3HQqoPHHHqkGiWFookP+SMgS8HPumocWJSNghdIG6lrne1WQuhwdIFjRvrgdACnK
vtO3Kvevz+P8NP4xwh36UgnJGOY1OQalDNHsSX+P5Epy4nFYEsKaC5gYdMRgWUOA/fksZZaQrIZM
Gzk2GkFTxnb0g42yb+snTd+G5KOs1uMj9PdANi861wf5fxyOP6a5URq1DGIHiJkezeEuSL9qfac0
Tg0h5jK0R3FXy25VfuiP7W/SOmr9HKqRHXykIL6vywfNelFNnwDIdP2j5pf3zzdxHo/SvgR/MKYj
JELgamXS+hSiWy74Oo/C1HvXrS1OARf2IEdM49zIcZnVkV/9UAOknZ1a76HW3TcNauLDVk+dotgO
3xGRNr25HiSfJBBeBao4duQJF+2DomzadAnvM3+y/swE+/2J7wcpIZhZ2OqIdCdvdWegm862nsJ7
cYlVgjmFS6fxjyWeb01D3U/TczYJWiXZ41jFbq1mS0z1/4cr/GOGc/q5akVm0WNAlvUkG16y7yo7
UWzqmi9kG31dX1lel/kvzw8OW5aHB8aAZwISolZowqbDFUM90boFW/Mq7x6ZhNUo+6X1lG5I9dTX
zq74NOvd2PqpsEGFXnq9/h3zO+zPd/B3q24lQyuqcCWZvs4nRwNsfqVON6k+4rTfUf0WEICmqG1Z
cwcodAx5zcohIPjdJ/WDEKxb4bdObfWw8FkzqS00i/wzPfy7gnRToaQATRy7LnoVTD+r12MEFfY7
PNbqNH9Q29KBmse2KtaJ9SGTV9rZsXRAwn9UiJe1Kvo51sXoZ6WbavEmlW9CmrtTZeyU3k7NEUKa
S2WVeVd58s3cZd6jSzjJUNc4qk/5W3pMHsobuhq8/lF9iR6So7BUB5y9BU7scXd3yhSDIHVOjmUQ
Tv5YQ65TLSG5h6aeRTnUudMO7w9FHwv3ALQPzk97SiG7IRk4HJkCyHcOskMabsTuoFhuIa6baELi
/FGZfL1xJrOzA/o4QjhmtFXq1Aj2jcam4cLWnQ0LT7+J88UF+lKFoikx3xDWradXVcBnkdjNhclX
mo8kNe2ie0MNw7++OWcX+tQw55V7RZ7UssGZicJdnh0V8DIr8Z1RQgngLo99VCcDNOK6hbGH0Pd1
23Pv7VPTnNct+lIxyATThShAfBZN1eGeFpId/TLlpS60Ob97Yutn/k88vF5UFmnw51jlkq2KsT0s
HZm52/TUAudyVZVINYpN5EjlcZ2O8oaW9XrKZUc0ogVk2ewTDWBzUFyDoAACeJytMNbHQhYxmjrz
cCt6wm/DKVaFM9x0N+NClDC/NU+Mca5gmoymKrsexkTI5zp963ZGsSu8AIysSbsWpl+jvqSLPJtL
OB0h5w8EHcXrWoHPlDtqj4WjNetKdqpH6w5CFXkY28hkmK2DtgVDeAZZ6vWdOeeNTq3zof1Qp4Zc
w/sFpZmvQuSEXGtQcW/1CO+vm5q9qk9tsW852ZlRkVVZDq6VY5jv9Mmh4o0kVuATvjFbWxj2XR87
YXWX++ZSKDLrBk/WlXOD0mAMUzLCcGSsB+W7RArDcgYbhC+r2Pg0Hq+Pc+4SPB0m5+ASwdKqAi/f
Y5zdVmLmEYCs0L8YdMgUhROiYfe6vfnRMZY4VOpZEfh8WjuQ1AhhM8LJbzSmF4xmCKfoV7RxzaNS
LeZi2Ynj4zqAgf4xx+3XUEnAEWdieBbaywsvvJEOhgP5McQT0CtHFnrpbTbr0JBBRIkQ/KbIpZ+P
r6qyllaBCYORYNlKH0/2pCGJcH0W5wogEmPA+58Z7nqQ4wxowBj3MknvIgVd0b5R3qGZHQfUVpnq
7hdYc4CC1zM7HyNbkR1DX0oLzXrWk2/g7omhsNC9QPANPTTDV8pOkmzxK8+con6pPpX7wtWT21R6
NIttLWQovS/lGPl23J/49s8koFfsfK7DqIuFtJVwOYsosm7Dpy6zNfOpTYAWWpWQJEnWTXJI+r35
kL8kxcoStnGKNsCROJ1MVtQAI558H5evvXkgdFz9f60RhNXPPy9D5x+SL/g8Kq5SdP20t1Gzapv3
KfEzqCyY/hQ8CMm+EbuNCKEaMnW2WS4xoM6e738W6YJqcgoGtetlHemzlRW5FHotD8clcY7Zew8i
LdAdx45kSuvnI01luS3FUI6P1i4hqHjIo6fGn9TYZ80bqVq7LSS3Mj2te12YYuYt+ON9apg7BlOf
gPS1H+NjkDy30Td9vAUofis2djh+CsRu3x+uG5zb8qC3AUcPyhGMRu18oEUzRlBUr+E3NIIWrTuR
PtUhOpTIUtw950ZODXEDi9OpERWzRK1x6O0i7h3NfL4+lLmNcWqBO71BV2pGU2MoiVY4MjS7p36f
pHc9eS8zX+uWpIdnzQEVDcI2ZKygNXA+c1SKVUFjK9VIpVMWmRskqU3rEQRBGnFAiCq5Cqn862Pk
e7V/PATrg4dhsNqgWnVulUiCUUBDE1bd5kM4gj1WC9x7GtvdunSTT8Vz5M5Z/1sUOG+Wb4ZKhmIS
pxJmW+Tm7eoufFMOoj+9iS/CfwlvT0bIMyBJMc16vUdxjKSBo3c7xXCb8EG3FsKE2WgTmoXIFDOw
CR595zMJ5IvajQpLVyetiBeIMLixHOdP6P7ey3pWPVRjMtq0LK09aGqaezXRyOb6arItwh/2009g
h/MkIrNqUxFoS8jRkFy1auyo3XTZaGfmTlAXguu54wcE4w/sBR1tfEayFRuwIJVIB4VmaW5pUWk2
Ul+Ce31AswkaA68FbE10O6M36nxERt3luMjxNjHGYxdu+/IZ506ZvsuvDJBN0La1iR1/TppP3gPR
7a11UHjggXq//hlzgz39Cu6Q5KPUCnWN914YivpKzwugUkWIjFy3MhtQA4cKqBajDUSX/Plgp1bv
gpogeE8jD2zcEH+RPXAICvk9GqlwbzuleSPuu+ZzWMzu/Zxzfuuc2ua2TjMNvVFZCAP14Q5KHNug
EbZtTjd0eJLFbSeyqiRxhvpVLj7iLnVGyU+6/Sigzrzp6vdRczuy1qRNnfvY/24Y/BYKskkkslZj
CrENYUOGxIu71X+aMzwGgN4F5pufM11HY1QzIlruKfiD3nPxZpq0tWCroLicnqNkEyMfWhW+sXA5
sLW4nC80aatoUZWArDtfq2ayIK2OGOlYRyogNqkFMgslKlejAKno62Oc3X2gXfyfKXbFn5xqPe2n
tOsnlGvQQeBFTTGt0V/yeN0I28LXxsM9AzozAGazEfFsLaR1so2q0dHDxI7C4BiEv4Pe9IxwCQY1
GxWBVvyfkbGRn4ysKwMAlygWz5TCTQhVAC0jjqHgudrGbqjkbgR0pD7th9oWyeheH/HcCoLKiOGU
gIcGqdC5cXTTZV0PNr6jCpoyT861zBeSSHATomf/wS8zqlcRERFIOXkOYwFyX2ilt1iqitoN6u9x
54KryhM73QuzhQhsdlxggGQ8G5BH4V0mMqylPpIoOSpBBPWtCBDbuK9jt82mpcfjkinOL6rZCEAL
pcmxbFJ9leA57CVJGPsiNZeSObMOitGP/j0snXvKiG0iBDLR06NYVKniNWbVpHZo1UbrV3E3lTfB
JPV03AoaclmO2CuQn+vjPgCL0CRpXoJSYewVuhwra4UEibShkxG2u8aSB9mVY4KfQyVTSqftDYE+
GGEeV9+SGJXII+rysBoDjeS2llX6uDN7GZTXoT7U5boSC+jPdJ1YNzYIMnLTwTFC09bS5TDjBZhQ
B4MuISsAIvHz7WqNNI1LWUkQMZXe+2SX7lftxPYHutVtAh6A64dj7uJFVIgnGcDngGvzYhfllKAp
0WzSY2V+Snq1NXAnBWoQAVEhHoX8qy5A1iQg9ZxO+3bMbvrYU5PHrA/8XvkahGOgfUKB4/P6V82E
yApSMWirA9IVjGec082sPm2GIqRHNapsWRDtTMx8PQXvWeGDUMEu+tfrBuc8FCz+9Euwuisv0IzA
sahHIabHxm8kO4MQqmN/Kb+np/YI7fL/YAy8t0z5D8yWAHSdLzFpqZGDxglUPJvuSFdtaXfP6dah
d2RbLoCBZk4uMBx/TLHdduJ58wi25I6NK8X1HJnGV1REvzWJLrm+2Y10aol9yYklrQ8CiJHB0rjt
kzWaplGJCMYnCFWA+GudCzeZB8l3FV2ZaDF+NsUXdDWjt5kUTwuzO7d54A0tMPEyllf+xqYm9PQK
WtLjUN0MspcMTioOngXSqSf5V3UoSy97CDOm0U7F0U7jQybb0bDS8sP1D5kJ0hl85p/v4O6dyign
Ugo5PVLa2CA2kUqoZzJoSbhECTXnMk4tcftJLzK9R1cvPWZ+/JAvFeF/urC4kOFsINweMsJ4HLMA
ExqPjpG7pFqR5JGAWmqXfZXveWR3XxMgCY74Mq6zJ/O2x8IvxcxzlVPWcYDOQtDnMWXD8+3VpGoE
9ZoG2yu4rza6eVu0zuCKtW21dvVadY7UfzTPkG3MKrtWIFh2X3a2tDIqPDazRcz67LECoA+SkYxR
x+LWlmZTl8olvqbdDhBYn4LXTthRE4WosVg3wg6YgEh7VfW7oW182tUgb423WvQvyZrY61rBDgNh
N0CUIC7k/GQzJYMgKR09Pkvqbygi2aYJMZ3OSzXQw7pytw6koyq8JurvXlm6qGZXBOrviKogqMKa
Mc9XZCiDsjLNAfv7gJZPb6NupvdyFa/oxnjovCdQwTniu+WKYECrd+2CX5vb8n+MXyQ8xairskKd
6BHswEAq1DsqLkLr2SLy+569RcHGCwwzRMHOB6ilYw36axFbbtrqhZOqfo1iB7ROHe25erIgKm14
1ZLC1U9G5JpVLj2koUkRpMNsZG7n9l7mxmDQ85s71QlGe7BbN7kXtor3umnutP3wuMoO3e1wG621
79xFBfgQv193Yz/5jGsfxD3NIzT312aOD9JseVv/Lvz3yKkd8nlTouOgc1tPO1priKV9leuHfGfh
G6udcPioXcMLV9aT6QIrsGnW4U1qvyKeW0n4d5NtrNpHYqfO9Y/liQB/TsTpmnGbssnLJpQ7fCwI
MNFnRh9i3UmPjSO48osnHTSvXQe34ku7aZz/R9qXLceNK9v+0GEEB3B65VAjNZYly3phyLbMeQTn
rz8L6nu2qiDeQrh39O7u3eGISgJIJIDMlWvtrpv+euwAyYzLP0Nmo+jJ57hV2pgpIXN7yiUIfIBo
0o43KBn3CE/IsoVI+l63x0ZyuSxoeYJ3AlHMwGJ8eaXWsnJo2ro7WU8Y6LD/BYhm+1x4ovzrSr6L
0YkyXRsQvULInQsy+kisAh1yMJTsYwAM+kdbDcaROOZUe1K2b3q0CQuw4Wxr8YMzQczFspWgopa5
E43aQ9RUVdWdSKoflRQdu3b8ux20zaDWf67P49dIAj03GQJUCqyhq4tz73AqSGIBWnWKqByAVgIv
KZGk5NebwKUJzimtdCxrY266kzlOm5zWqPHtmsZLLAUYGcGZIBgO3w9UzpnR6wlsTR15jPJso4Ui
FLTIBOcQcm2kldKz4cwQE4x0J42+X1+Tr3sJi4+nOthy8c8v0iwxDatm0HOsST1DwQTNWTS2vCWp
PD2v/LQZ/9hyK+j3FdnkjnTgbYgchkV3KsLU1YxmP1uRUxb3iCdOPwBrQ3bXB7k2jSBLAJEBE7gG
Ac/l8ZJqqVmSEtOoL7Phz2YKRihDfrluZCXXyKby0wp3nIxRS/JGgXs3Dn0CLZiXBd/D3lkOrp54
k6AhfH0OP42xPz97AyRdWS26XXan2Z1nJ3mzX7sZtHXP18f09fJ1OSRuOxV2C/b8EFamTfwtfhad
wGu79XPGwKFxOQhlxCpEHWKPTokvLSfdHnDBO6FToyeC42otzJ2b4nbSmNUAnC0shtNfNUh4wE77
JP0tLSrORDZfJnCPkENBmOOCqUKamCYJrCyT5BX1NlG0TaulP7vecq6vzPp4Pi0xlz9bf9uO06lS
u+5UlXbphCpki5XyCNzRs9RUghvgqhegyRyXX0C/0f17aUvvuilL9Rm+1kReGQONp/xccCm7PqL1
/YObNTjRgcj+ogMwAkNfKwvMxO1NRAHKVltfsst9bYFhO/ZVM7oFl7VbRdoLiJb9KZp+XP+C1XGy
6zWarUFhwysyJlEBko5S7k559qOyMcw8iGIRvFhkhNu4Rg9d9SJWMEpb2sRjfMyl8b6QEkGMXXlK
QqsJ92nwEDB2WYWLRmFkS71JQjhI8R4isyRbYATNXTA+Fi0EVrPCyZd3dQRXswZZsclPh8LvK9Qj
qvROzypXxRO0Sb7VS7y7PssrF8fLL+NmAGiVJulbE0cOHpGe1HrhYwug+59w8YtbczcqQAV75pN5
qw8b47d1skLq6OQketd8DT74DNTU8cZVwYPPNzT0HSmtcBrQ3JfZbqzeT6pyzIvDXDi6ISy6sSPt
8pbFMtV4TQMUzQqa3JglSdJnSuqeoZGXxJmLfZu9Vbavv0bNG964DpCeUvEONiHB3v169AGGBE4d
UL7g3mXzJMNWPYEkxEQLY2y+6saxzX5eX82VOysMMH4CgnIe2pTZyM8CUduTpcpJOpw6Og6GY9eZ
rNwMGSr9QdFbdrLF/7d/KpLVax4prAVS9Flj7lQJOC3v+rd83VpooEetj70J0B3KV8DlbIkyK4yn
E5LUSuKBhUPepbMh1x50/ER8E18DMIyp0CthjwLGOnM57l4qlAhcltNJyvM9KWbq1gpixpROeDuW
oqvz6tA0qAGBw0RDLZPfzdNS9RatpxNgLvIBTPDG7QTC271qyqngZrFqCug1C1EDIkc8gD9MDDkr
yYCBzaCuQm9qvlP1SgMlNZoNry/Y6hwy2Rc8dtjjg33Kue9YydDEoTqd0iqhTqTu4gy8o/M8+b0+
L/51YyswUsYrhSwloCCsG4KbQ1TeR9ym6/kkT5J9b0cGHZxKj8BsBUIhe3Ejc66ze+zj3M2iqN2Y
RWe2h6Qx8591P+DNZ1ZhPkFwWBm+dWORF8/XP/DrVsX3MQZWtAEztTbuitL2PTiq0RJ4CgEePhYm
KVlnlyqYhq9z/qHxJMN5LUaHwx3m5hKZUqNJ86lBQ9cRXfjzwZCkeN9VNPkmk7ERIPZWRoXVBScO
MDhoo+ZeSddn6KtrMu7Mz9/iZggJIjU0IjKfjAftZ7Y3vl//+ZXSxOXvc7EMlC4RpOXw+yo0BV6z
Y3za29RBE1j9VOTs3wJ7X4+gS3vcWuhFqvXgqZ2B24RUyTGnW+V7arxO7XYCVtQij5PkK50j7+s0
dlGkc8bpoY1/N0TUw7+C/L/8Ei6aLbWhR/Wkobs28rX+aLwZ9Y2KdFzzlm6a0pVLHbSvdn/3JpgB
dsO/PBcv7XIRwFaJtKB2M596+6VuvDbb0WVThBvUqr9Hv/LtdXNrvo/ORYZfVVgCgnvOaANkaQpa
LqckU1F9r5IZ2Orwzk6a0BnUSkRBvOpPGg5d3L4YxzdPcZHQjlH8V8up11TPSN4zcOt/C/c/FmXX
DxZYxxNrc32Ea7vNAI8MqM4BocAj5DKizrZCE22UFzwLDLpJ5bTezGYnSlSxX+FX7dwKN49Nbsfh
NA7LyWort1XCbVVv+xv0/Dvh0bJTwVV2bZdAwweUnHi643zndmXe5WUKCbTlZFtRcSvjneDkndns
FYlqW0qq05Cm1f5fzOOZTW5nDko7jgjSsCkPKUBC9bQtmsra/RsrKMEjIQYk65ceNdy1O7NLUP1V
SXcDnfGXEVglgZE1p2fkgjaTLDRw4b10iSmD9Hwvo8SsdlN0EynmRg21x9y0Sm9OdCKYuLUQjQgN
vBVecDr6ay+tIX0pVWFdyKcFR5wzWn33C9Nc3upl3whOspWrJwjNkElkdIZgULQ4x4gGshAaWssJ
sEdtP00lJEIyWrnQf5jdMpOj56FD3dEcoUPTtBBoNkfbENyWVmcXtXMNtxf8i78tscYUxRyRu1iQ
Nz2kGUTuE62fvQyZEzderN//wmMsoHDZLQHWuMVcMrWYzBC0auYw0c1SKLJjtbXk/r0V9BGYQCkw
XlNeZFUvJLXRx1g+Veb4UGZZ4/R2//jf2eBjiN1LZpLD97NCUpxk6CJ3sEW1zJVSOTBsuOXoiIjI
cPP8umZmlpZWTLCCDP4B3bb0aFqzvQ+nuXvsZSTmMotCKysCtX9OWuBLo9lwlDCa/QZAb19PJHsz
0hFSEc28eL1kJN+imuRunM+JoJNrbeuAAwY1DbQjQoeYOwtRSm9Ku1Bl4D/D0MtwPJ2GDoRPfZpn
p+uTv24K0ocANIHolOfNlVK1jGhmyycq9bOr5vHwVFGLOPoMJMh1U2snEqqWICdkosqQ37gMCJOu
J0lONfiS3Ee3S5ouPlE7+d9405kVLhR0bQFxEURsUFD3ZBP3dbU38p4I7g+r0wZ5aHD+4kmNTNHl
WCw1n4bMiJQTmC3AwDkAO1gvanqLlJQh2IIrzTbw3E9bPMF2TQDCSSVLPhXIKKACZLXlECgQuxh3
kbbIfTDMiQbBcboMrafZTTHvtMSWqQN5eoqSfa73SJHlxHDkRKeR07U6Wp8rkqJR4foKr8+KCepV
2UTWjn+bQmOhlzollNEgl9UHpTP1l1ke6UPYV7ag5MImmL94QIsUQD68X4CQ5rYIIHFm3dmZAnSj
+jQt+s+2UR9j/RQpaADB7ZlhSzrBlWpteCCbYmcMZOAgRHW56G1MlmaisDm2dQx6eUhd1VIcbwCe
iASm1m46IAOHvhrWHnSW2qWpGdeBQalq5RSnYLM/doY3hT60Z9tRcCdY25Tnhtifnz28wzDM1NSq
mCOX90WcuHlUCBJPKwcjjicAN5DvAp0sT248EvbUZl4R0ehQdnSbgt3D0ccCwJan6w64ds9GhZZJ
t2MvmPCOy+HMQxvb04DhyOA6d9Vo8IwuJptkaqdbi7SS2yXVGHQtQWVft26M3pq/F5JWC2Z1pfMD
6RLUAHBXha8ofAK5ztE7DZleBTAJw4mq/GYi6M1Xn1sLIgiq4jYH0oHgJ1K9scYLfzZuad77fT7c
FVW1l8poEmzNlf1y8UHW5cTUbWVLo8r2S+waJNmoeXUMMQv9PDoZJD+bOSAiEPCKb8EmCOFMhAO8
sbj9Yk01hMUSCptR4ZH0Xi5FveLro/q0wG2TCU8uu2thgbRxuMlR0bOnUz8mT+3QIpmRPNRTGDT2
KHiHrCWQLkbGudmCtG6dt51ymsvfRvZduoXIg1Mt87dUJtsqTZyq8+o5cW2t8dFRe5tVTmILCFhX
qiSYXOhWq8A8A6PFk6SXS4k7tYQYAVSWBpxKLY1uZupuOSoAa5YFko/hITW6TahMhlOmWqBNIqFh
5jZcGL74Bs6tTIoTxZ5xDrZj1r/JkoyXXzkM/fdpwE1pAdl3MGaD6i1FKRLOXg0rZ8PnjmBjtEol
YcM30Y0gWb9we3WJ+XPJRcnk9aDyaYk/gJu2SSNAlhEjTzlk5KHzfovkdfrcfBvvyE8Rb8rKKYMp
BSsWyk8aLkvcrmnDJImHtFVORhcQ7STRDZkFmbiV0+XCBLdthkHN83lsEJ2MXxgRWAbV4i0aLRxn
++sBeX2RPgfDbZSuGPXRMLBRisUFQminW4VTGdVdPgkuZGv3+4sxcRcC3DlnCC8hFPTIzzbZvi02
BiWuRt5V1CmlePQUxZVS7R5CtJvJ2tYDFi/xWjJv5sH4TgrtXU/k39eHvxqfztaSTc/Z6argbaYU
OibaUn7EiSeHtUOgYJ+8UumuVO60+HTd3tpDGHVnpFgN8DKj55AzWPZpkiJHgXvD4LTwVQ0sCW/G
70J1LCCV6kcqgsGuR6Ezi8zXzoZYVIs8T2zeaRz6dQPFpMXe1hBEnaMtkd6qLBh7dVtXcuXQ4Vnv
BKF49Yw5M88FoL5oZgib9gxyaUNw1VJSh0ZN6gvmdXVTQvoC2QzQZ4JR8nKUZjWBMK+EGcNy1ac9
we5fQNEVqA6yNSDXcEXPmNUtemaQc2eIESWolGHjEOiHzHnr9JbqS8qPoo69bnm5PjzR6Divifqu
ThYba1hX9Svt89K1UkVxijzP3OuWVjfE2bA4bxnN2RznCZYWvfML/SGz/FbbUSOwZ7euFxfJKIHF
1Qh0ZpFzELsYi3Q0YdEcyq0V7ubhhRZomhs210fGbwQA5tBbeCYZxA1NWxqipkUIHaT+BQ2crtIC
8mMq9VFFOojppKgJ9YhdOWXyaNHHeA5b7/onsKGcHcZfvoAfatQkHfqcqwAPX0j3ZZkeO5mBsoVZ
HKEd7i3S9rpBzm/+n0GAFJGmAG0lj0YmcgckWYghkxxp7NCNi11oiVREuAX8MAI2JuAtwXkNwDV3
WE1LWVrTkFbBpP/WpmNYRaDFciJdMBb+lP/HDhsIuouRheURO/IQxSA+gXaWHeWepb7Ybq5UrqI7
imurW/XnUJ26OBFcy/mHwodV2APaGahyNE9wtxh5JnWLwkcVRM+SdEgDUOGm32RjUwA/r21nZXKa
32GyaZptM7sT8aiQ6on5Je81RAcOE1kZlhfj7hvyQupQk0zoPR7uGsd22N/axnZeKmejAh9yqN+S
l+b7dc9Zc1ViAkQEjDde0vw5pfWTNiom5NpyXBi7/C4BnVleV26RbFXtpo5EHW5r9nALgXQ0Wtzg
TJwTFSPVBynS6sCauqeqfSJVclPmLyXe8aYEaR/aPVwf4NrWwLEETTqkgpHV52ZVqfW6squ4CdTW
Gm5Hde73+Wge8nZWdtctfYhM8AuIZD6TkEVGBPjNy7NJgTaT0ZpJE7B1i3bdPtpFu3Y/Qqc8ok64
BW5qbx2iY7fPdnj27tr4JsoD2QNvWxCLWtf5G8iHQ59/DTfTSrtkpZWnTaBVPyopdUPrJQ1v0tDc
UkPa1I1+gPwKFACfrs/C6kY6t8ud0JRYSwhajCaYpmlDCm8oLBcUOOH0hDVWMtdqJM+OXqJ8ozwO
6L+t7loIrfWi7bSym9AAhfL2h/6ZwstiDEYalvWIz8js0UvNm7SdHGXqHU2PXFIJ8sQf6Xdu6RVU
7wEDgcK0Bp2My6W3I7MjklE3wdFkO/cZhMgeEK2baqfjv19/Kg5Dn0Z+vPnnr8x9B67SRV+UHzqR
q7uyp7iTP0PcWHY0QUFk7UTUkCKFBBxgOOwIvvy6bB4AhpkwF6RfHEiuQggm+bHo0z01l72cSmhJ
uAEaaD9msz/r+a5rTMEErayGhuwZYwBHG9OXmkxG8rKwxoIG/QgRHog/Ou28j5W7FK/j6/63EmCw
zxFf0I0AkAjf8JyQWF5GNB0Fo3XbgZ1Cy2+o3LnlcmgnkAf+3bOKbTJYQykU55SOlBq3yVJzVGsI
y9GA5o66XfC8dgqR3sTXnQwfBt+9BeFKEy5mcrdCnVZxRnHfDPLoVc0HL9tZ6L/Ney9XTSdpvKGu
b0MRXTN3QYRUAowC8wmAqY48ss6dh4mUlbbejXGAOmXmL4NaBhIaf31zaLObslArl6JP1+01CnWb
JRGkKr/4Cxj4mTS5wlByLMl76bFxHhpLNS1xMOdQuxpR6XMzUoS+DdWrQzRCajeb+0JwbWOR6WIT
o+WWKS6zqiyaqj56gc5eUCnSZFZeanFQqbLbhMqPiYKX9S/dk9kAnJ6hxuCk/HkbEtpPqgkbceyX
uo9OGdPehBuSv0ai3OfKHF6YYn9+Nhwts6zFqo04gKucEq1xjPleHx6lhtwr5eP1YYlscetVqX3R
azqJg3JwovqkvkS/wwFSroLZW9sKTHwFSCzWCgndvMsxDb08W3qpwC/S721vQAL51my2+THKvPxY
dMtuqt+vj4zH4bCNcGGSO8/QUCVphc68op4eAag65jiukkn3jLlzrQj61UkHIb3pQZ4iBwz4C3kv
smx7/StW5/ds3Nz5MtCuNXUJ465Mr6KbbFfcmBJa4a5bYb/yZQOwTBeYPtB+xCftB5ou9azCY2iM
3mBkihLzYckW0SKqAjPcYOasK0uUiOGYdAuIzzZZKsfWpK2SPCTeDfpdyuqxXRxh6/mXBwxbybPh
cXG0UotRskPYjdX32Fr8ZSLumAB83Qmi19cD98OSCTlQAJtQYuVGaC/ooSiXJAkyi0R+UhPgi5UJ
aeilOimpkrhFVv5AMeZX1aExHbQZtTvH5TcNSHTB2b82ZsAgkPgnOJ1QJr3cMFkbT+XcYMyZWh/0
xLesAd3giyMJ7KzFTqhkodkC1R5cu7i57e0mMWhlxYGe1XTbV+p3cySNIEB/OdsxredGuIiWFpWS
arOOwbTZuzG61a+aZG6koPs6Ac1g3afu9Q2xOnsgfmL1XChY8jf6nmZaMqkYlS3fZ/MP26zBn+h2
6um6ma9PXgxMVXE7A5kJbkkyd9haemRYKZr0g2qAmNRW6Qw3TcFHhOZCIGlA0+1K9yAyEGzEtelU
gSi2ASzGs5730ogkZam3E7xU3sXTJqlc82cbukgQjpWI3H/NP85tcf4x9nGYJQVsoZjqjgX+rgXB
S2SBc44onNR5mmEBVIvgKm6dvP+7FOfHSQBUuakR4MzRf83hJixc9tScLkmAjlZPlKBfi73nP86C
5tlpnQ9zChQMXEBuWncyXnXQ8ZX0VeBobLvzEf7cCnd+Wooel8bAhoCi0PfEH3a/rE3uG87uuiHR
aNhinY1GVltdkiUsRhw9gT9928iNY2miotf6kn8uCBdm89DOy5nMSbBkupP0DwX5L1ec89qQGJWV
VpgudHO5ZfxAlVywB0VD4LxWaztgKWcMoQen9wz5xC4RADTWYpiKqzyOAJzpuFZfLoWkKDGgtViK
BjpPDSg5y9Tybfra1P71NV8NJyx7JjOyKWDVLg0N+kChnlxii1tkr6fJs63dUe0RZxNe96wBZRY4
2eoxq55ZZF905mWLShq9jmAxvpeQVSG5U5/y4+zppqO4oLwdKsF5sOrWZwa5uRxlNKoaSFkFivkU
ZYXfQGTQEBnhuSU+4gxyCADJoSGbgcEuh5W1JW0bKieB+mAA+XaUc4c8Rb6x7f3sWLzqD2STO+O3
9M08pJGzb9KNIfAZHur0zyeoBBz8LJ+BbqXLT6CNVEwqNZIgnzfjw/Kr8IzmaIeHpX7QcxLM2jNF
FutO+hXFtWP+pdLbF+vcBNA4j8YZ6LFApm8aUNlJJ7tyc2ON78X8bw4mpM3x1kR3oQ1I+OVI7biK
9TIkbIsbtsNUUDwwn4hK12vbHLcv5FhlSHADJXBpRQ8Z3ROUWgNAPna2nR5mtAhf335r+xyYV7R+
AYXFsvSXJoDn6QGDsRDawZtIqk30YszP0yRIpzIP5w8QHRRRTBReB9UDd4CMlpaoXRTCClrSSwfX
y01HercDABykCMs8uFos4rVYffWdG+WGlmnY5sSA0WJ+Rd1mDGWn3erfDeXdiOaN0cf7cHi+Pptr
44TsKwhqUWdEVp47jjtwpxlhaicBbl0SkrmRvwTWfVNs/tXgQIeJ9DQufixPfblumR5aVUXjNDCn
CU+hLYp+5pw4BvLxUvwQT5qTJlDpEuVH+Tr9xyYzcPdDpuxD/oQL1xWljQEp0yTQcOokhEJYtwA9
uA76t8htotv5u6TcgebmoIYP0L5Vf0J0p9m076nxzdR0gfPyHaj/fM1H/Qo0qAaU6i9nQbLsnKIH
LAlmfzqR5/LB+rls+sfoYXw09qii7TAx6N4fHlrw7f9EgeL6cqtsPXm/BmQcZad/7HNHSWKhWi5p
sJ9XTnije/qv6R7QY2d86ID7e1W2y9H2Jb8YnSG8jVywP+3znfF0/StWne7sI7jjRaXgYZYb+Lk6
PjUGGo00y2kXty12qrmJUUPIQVZ53eTaoc1IjBCaQDWHR8DlvNdRmoE+HjLy+aIdDGihm/3NUHpN
bG+i++LndWNsEb9O8qcx7jplJ6MdRxmMzYdkl556FVtLFAZX31IG4MDAhbGp5K8hidL3UgWFxGBg
4MYCfEVG9ycKoQ9NtEOdNffsWqrZ2U0U/kiAwr0+xPVthQIi8KKoQuMflxNa1VEbUqiUBbOL+Jg9
VKlXntKXpXPG7XjfRpvkTnbtH9VJ+iH9GG1PYJ69Qb5MMbh4APIEORWS0pfmTbVXlghdbIHxMO2T
zAufs8xpXsL70GnKl98Ca6u7BnuXFRdA/8P3R8a0zqQJxABB2007eXwYb6xfSe+oleVI41PXurr3
JGoSX90kcFTIRqBuCWIAboRIO9clOHyD/s3c9U+ZCxBT4qKJQDCVqzvjzA732kPnU1kP6ZgGuv5s
L6jWWV5pB4S8SfuhnQTxZ/WIY2/w/xsVm+mzq6yhwmmTEtY67w/SUt9Crw+WWxQshSlU5gFfPMRk
GFR4B/OSS0vF0tlhJmH+KqgATPGmQY+B28S7xPKN/fA8ads8c6pnat6oKJOGogT42jUFSOr/mOcC
fQnlurDOMNDN9FMDS1okiDHr7vH5+1wgz0w7XPQEv6/ekNmxmcBHeWOa3/DiQUel0wjM/X8W7tMe
F7PTyUJTO2ARQUm19zQ1t2Vd7DvrPqwMIJvR1XIbaSDjEj22BKvIl/QGZZJVo4BZbZMFB8O/vrHX
j8PPVeJpr6oySUPaYBaHzeyHb92GoN1mT5+lF9uzttEhzp1cduZf4Q/zlSiOfDNvQLunNtvr3yEa
Jbcr1GGol4HiMyL0acrS6zDctY0oJ8Juj182BK7NKDkpyF7yUymlMUIm23qLFx1+mLvZ1Y/d98QN
j+1Dcmr8VDCo1cByZo8LLDKpZAuskmmQVduCPCyMLY0+auONPt9V6HS/PoXr5+GZOW4OdakdUF+D
OcDenXQAKxzZLrXXBGbm6vV9K8RksyfAtflkf34WyureBvg6wnyObuHPD7hIHGjwG838zuTT/V8i
z/+5OJ4Nj63umbVKMwacER/W6kB1CSSShj+6++f6LK5GrTMrzFHPrGi9Gc1WO6VBsbPuZ48chfBN
kQX252cWQIZSlrEGC/3bdMRd/GY6Fn7tpwAfZRvoxXggZ36EMPD1cX3oQlxbLC4cAw6OZ3EM7yBb
ZUCHPQH9L/UAVQMuITvYPq3RHz17sfdd2so77UfsNttqJx+RitjpHrqL3Xnzl1DSL0vKhfBlbIwy
t7CkISlgRzcBuix6EVBgbdvjzgJUxMc9iS9w0zoG8imWoL0Ouok4rJFhEGz01ckFqspWUUJgSjHc
QJDiQX0isfG02wwQj96Sw3hotsPvfJsH0yk6loGNTA512x0N6m33p3qh2+IbaCL9ft979W30q94K
Uztsv/Mrfv5R3IGlhWoS5RM+SrprN6pfe9RFg6wPXmS3dsnmun+tVk/PrPEEMLOa1DTHSxoHCXET
UHk3zq/SKdwS5AVolRPc2bS12HNujouti4rypVFgcD24Q8fd9PJb2cRw6PhufNPuZB+qS99bvzjo
W2UX3tU4ttIbXHdUBy182+7JcqadtC0A27k+DR/UM1cmnS8koau210IZ3+XJN9KdtAcefq/1Ligs
Wghuf0sgRjA/a7vyDY++g3EEPsZ8iH2oBr4btUPxDP0W/dJc+V4OUie8jQWOyrfRfOy482njQjZd
Cl2qMqySBrTSc8P+Z7o/FkdxD+9C0nWBA/I0PVZU5w1JYUw+2E7iaNvNCzQfndR/E70F164P58Pi
orauR4BhsP2Xk/c+v9fqP4UoVfkV7obE3bkNLm73kpwSUBzBwRE14zvJGRxwxm/mTeRNIKxH9mb7
/Oe6N62+Mc9tckEbyr2SblPYjKx5U/e1m5SAmoX5tovmXR0uB6mnu2TsHqasv7Ps+HYAY32dg9lr
mbea0viRYj0t/Z0kqmYIZ4OLeNPcpzad8WX2KQMAbva1XQ9RuByy9pI7+JI3v5SHWrDrV+/g5/PB
hbR+HJt4XLDO8jZ5XHaAZDwQr9g0Xie4K649Ls4M8dV0MHyEhtxjeKOvB8uROPY29Ucnfri+wKt+
C1Ik1NMZZSFfDqYZlWepiLIgS1qvVaBQV7mpqFHn4/T5EpM+rXzM6tmNg0CGR6+kOAuUdp+kf5Qp
3pnWzsaraZqH+ympndiwIYxVu2nZu4M27mLFLcLZ7QBxy5fi2yiZTtl3Wy2sNuBxRJGP7LJG8qO0
9TtTu2M0pWGTn+wMXC5UxDXBNhb3+UDeoecb+XRUnPg8QK2MQPUWXRwQtCvUXesQiH+q0VM5ClZj
zb0gV4acDrKDwNbzJYKimyCekpmAwnXNrrLyO9puksy35a2aPYFDjQ4RGvZF+YcVJ8DVwYQ8Jvin
ALjnnJqi1wQvPJoEEcBv7QA+ZQO350okUiYww+er5ohktC86JD67A9rdvFmJ3U7OBVt0zQogjIyW
DqwggExe3m6xkNBnJEi8UfiP38vvwlLtijsAIflpgX3BmTc3kl11hKKQmi/lcaz0Q2FNm7adn5de
3lzfniyIcZ5nYV9C3AClTqAT2aecmQrbpVlmFVVhNfezIfGsWdH8fAIXRepPBs23Q2wJEEUson81
qWsqCECATDS5pFcyDiker5i/cfKh++202QiJVsPJ7XIHvIN7fYCrqwUJkv+zxt2iFJNOplIBi0BG
rzPesvBnKLoRiQbEvUqB5bRoL6lJ0JnLtA1B9uFJBbhm9WJ67/UYXZ2EiJL8qzbRycl6HdACr3NO
qMQtlaQcpT4F5PzxzaY3t80C2XbBm2rlkEBd7NMM54m0JrUaVaidNq36WI6gJYhCV+qk3bQoflNL
CcP2SJNIL3h1AxAkMGz1o/GeW7Rchd6sTnWAIdLx16QvW1uNvTHLKzdDG8t1B1ndAchwA62E6AsB
hssdAM4WdWw6DDFR9o2rAS2ruaC1bzZhvf3vLHGjkogxa7REXQYtVEr01EaOqgWpP3fHUmBp1TvO
xsR5JNoSuqpXUD9lzVqlT5ODVbph9jSG/yYWnhniLtsgbmuJlTFDqbxNqwOELPyiEaCh1rARFtSD
/rNEnLOPzWBL2YIlikm/hXz9pnqLh61hBYr2mhfb0kQ5zYidiM4ubQVTyX77S7QyQM4BhtMPckfO
PUgqGXqDIoS2vC/RwyTqMRH9PucUphbSbkA7YRAlf3T5VXiWrP0+uAxARWtC+EI1mKucBfjBoqY9
dwVOqxpUsLG2HCbVFvUpru3XcyPcVbnTi7zS6/RjDwHvlaEDKCX3Vv/n+gZai+VoCWTgQiQgvpTD
yNyNiaFkSdDaN1n23qoi5dG1fYMEIsipUC83dMKNY9YtColjTBZyV0Y7b+VIchAdHKU4SNDJuT6a
tZcqbkOf1rhbUZyZfWhlQOCk8ThmoIUCwcMcR2ijyTsbevfq4Bdy1n2rUvqwmFDGwb4eb/u+1EE+
W1BvLMcnK1tyQUBc9ZjPz+KZCaylrcx4ZNinJJLckchkk7WySMd2dS2RsAJ1CwBdSCpd+mVLm7kb
jAaATW1yEQrFi7l2dqE97z8WuJ019OXUdT0sALN8qiCgIE2hk6ijY0BklRCnVsmh+0uFCJZ9AFec
hqq/9kFhyBlVulhhpXmcXAZ4YYbsSGl93/eyq3SsVyiOdtedaGUaL+xxkd60iqlpGtiDHznQ0kE7
0s3c/Ivz+MIKF+bjOMcDRYGV2r4h003e/8mTm94QvEhXx4Ioi5ZKUEwCLnbpEiCv0DIZ7KMBmLN3
ObR20UD2lwyW/6wPeMl0UwXNHfpTL2xcn/u1hKANqq7//Bg3+T2Ab0ZGcC7RtE83ZZTsqRRH97Sr
/DlNQDuXldWmMqs/2ZBlQWo0wJ1p0fe51ZY9nXpRq/YHsIQ7q/A9JtPZMBnV2+Xg/seI9IQUOU7j
yM6PpdEc5OitzsLvSZJt7NhwjBoJeA2tm4uTQu0LGRfHyjdVpm7NLDvmZPwhp8bP65O0ElLxLmc6
1cC7g4qSW1Qtsrsi1zBHkuQli68fm+EbMlexKBUnssMF0zRsarAx4nIV19UBml47eRmcJtb3SqUc
27TaXh/Wyol3Piz+xS7nRqGPPRBH0PkFzG4IvTA8NFTweBFZ4RaUmtC/m2MsaOHI4f1LZj6HmiCA
rJsgUExEYxzDu15siP9RUr0LpxbzpoJhaJwOo5drL9rw8G+m69MKW72zW0gTm3E25LCSmM4EFczA
znxhlFo5uLAmeFMyfiy8ZXkjlJC0X4A+ayyrd9JJN905m0TwLuawXzbZmRXOoYGTsUqiSuwScjCt
0SWgiQ2Xeyqnjg5B3E7E27ju2J+j4hxbM2mKfECCorzeHVOjfsry1zq/lw0KFLeIU/jq4MCBx53K
hdKC8pRBqFJNBdUfpLrz3JFf+uouA2m1MB21GvH/l7Tv2pEcV7b9oStA3rxSJm3ZzKrq6hehTbW8
oSTKff1dqnPO7kyWkMTMnhkMZtBAhkgGg8HgirUMtM8vDZJozeTmEsUiC6UhjG2oXZyT7fuQvtx2
PH3ZIl+WCz12yIChzwO0xrXn9bo9VuBaQhW3ixI/LSzqRXZcuRPNJDL1ZXpmpWwQnWW5T1OaBZBH
/zZq7UAccHUTpW6hQW9icfWO/gHLSEQg2qG5c9IXLvaO40KH+4eRt4x0Svkax1PmWUUaggdUsUkb
a1GE9k4QaTlzMr06rA7dXonih3mIFK+q0HVa09wmJe0bH0URsMuO5nhUYlBG6HJp+Uo0SKTUGxNU
DZoW3J6c9en/Ozfc9Mc2zeY6jdJjDSajOu49KRJc3VajCxrHAG5CJ94X6jxEHZuhLItqtvGkREdt
2uZyTwxR1rVW1sT58tfOMtKL+GKy3EorGXbMfeH4oJ+SDDfUkSvvk1/STqsEE7caaS7McUGzmlO8
RFhwqviRMAGPlmjKOIcFTXWnhgp+uwJiVH9o9vP77VUXGeBW3ey7xqwmzFWUhiDKeWkGy40gUJK+
/nd2uMBV5ppWdxR2wnzfNRsbiOD2TlYFG1wwGoeLWKxislJomK7whd3bj8l5FPTNrIbEv2vNZYz/
z5IgZECB9MQzrJKQVkaf7Db+OXS+I5qw1Uh/YYlLJ4Fd0NS5gCUlD9BGykBjFBG0W8qibur1ff+f
3cLTPKuRNuHpHIage2SNCenjO2wecnv5V0eDpwzjk90K6jDXW1JvB4bVX5a/eXYAsJJMhl1pE+vD
FFFWrI5nua7jL9Q5+BymlaKyKscSwA95g/SXaGNBqAhHtjoeCwy0S80fsuZLTLgIMTnYDKTEoOnR
HjwNjX9la5HCigma/6gpSJdWfQ7FT1StwS2NC8a1LYdCv66qUBRqCz9N/LEPgMCrCjTW+rUI47Qa
yy5sLRvsYlwoxw+pxGALirNApsWCE0D081w4U+e+CPUBEGbGUBVqM93yWBQKgsCqA1yMgQtpUBwp
GkvGGMrxvjM+jGpfJ7EgF19dfxCOQEMF11PAy6/nKcITA26tKAyh4h7PaDnMFdLkMank45AL1n/1
PFMhemTqAAZDA4hblKhmEpuRthxVPJb4Uz/fWwOVN1FbKl40scRFc9qdbk+6N7GxJqOt1ILovTal
y5MtGoYB9wH77fVwocS7kBZUmNL5dxqdx3/RIwq9qr+/z50Oph3XZdYAbk2jziszk1jlT6oJ/GKt
9wsKIFgtDYV99CVzi6ZRcLXEGl4E6+GQy5S6qFYfu+5xZJCUVSnUdhIQBgPBggXNiqeU2cFgdGQ0
Hq1EpMeyNqPIFNF69Sk/J3MzCvUzMxxjfIsC6RwPNSHqVnn+0Leiq/CqoYVkBZB9EBbzvFRt5YSq
DQL5Yz+rH3NYOr6WSMxLsO/82zF+WSQ+uQZRuaaCOgaKDPy7blJ1Y1xbDA1nVfbS1+xYTw+lvItn
1W3bbxVaGedCsA3XQiNmEMS/0OFChORm0RhZNjbtiJtkFgXFtoE8YZy6U6RCVTkioYj+YC29uDTH
uWlcdJXaKArqa4m1U5zinNcFQAYKJY2c7P7FbP4dGo/IgEQMGAF6DM2uXtGuT+KhIaUzk/FZU5+0
ePZkUf/BGqAW5CO4HOH1C9Q0vE+WHU3SOUF7ZjkGhpIdKrAl5c82BPtsBxJ+qRcfzOSBJoMgOVg7
FSy0uxpgGjYWloDr6FIqqtmbOgobMU2iP6jHQ9h5qJR/EcMurXApiJw6M043jM7o022t4YqTBnNX
B7eXbc1FLq1waVuRO5PMclix1Om72hIkcXvQkrmJLoK5rG1sdOOA+Ar5B8p83FnawjliXcZ1OUS5
YAvGyZ9oVJbdJB7/xRsA+K1wbUN/JxIbXtdvpHbRh8sdwZxtcGrOWezlLRUJ/ax6wV8rPBJAnSAW
puko2Ejah447OWhhBH62WhIF8gTEJcC72OAQuna0rkTzo9bhZcqgvgO0fxdUL7J0TyMCzTmn+2Dj
bvqNbnhj+pZGpZvPblHt1Pbxtous5Q42eiLRa4qWWaB0r79CmyXWWbRGE3C2S4YoiKsdTe57cwq0
WNSeu+aOixAGhKE04FP4pZOspunqBoiOPiw2feu+F3nkJtBOvD2ktTh8YYZfu1ixi9qSF1zFC8uI
ORD7t/wepg+ZqMln7Yy5NMRt4rHXDNoznGbZn+YdprKRPM+Sb4aeqL1gbXvhmRlRyZTxMvDZSHKR
CdtglUcqhFj/0JxAIPfPYS/O5a9zbygNMAZ5aODXC2BcZvkIHYuswXuN8d6E29trszYQkPcZKLsj
WUXT77W7FVIBlrWlQ7scm2eTGs9x1W0N6eNfWMFLA1rmDEMH3+a1lSnGr3YgADoWXQrqVKIPJ2vq
BW62+saCN1+grUCTDCpT7rxnQya3Yw5wzdj4FI8WGmWe4ZwzcCYXJVR1pq1TbMx4A5YTUmp7SbaC
28Nc20+ObZr4RwMCgeecyOQmVfsJk2k1KUOTuBPUwGZ5WVE2JJKi+B+Xf1B2RTf6Zw8/utq4WZ2Z
FBa1g6tMN1K370D0SIftUjgxakG68XVgsISDC05pq5DSWrzowt1n5lgRbdB2hQtgAoYZ0MzISeND
1QKls83tSfzqkde2OI+cW4W1dQpbxauZkxnLqAosrI8G6fXSfg6OVC7QF7ZUl62B61k2AO2ZKlq6
LauiJb2ZOMS2Mvu/tMdt5xlE6UbbM+BCJHS4OH+08g92mJDxZH3iUBwHGRWugxbn/l1Do6rXJ9zO
pfoHsKuPZZvfS1Eu4k9awdh8CmPjswHPxDvdcoRdeENY2oVdRhiPkpdEjWLXKmRi4m5CoxRpfEdM
J93mLVpL2h+s3nW15d92kbUFRNfafz6AG6lUqIM5z7gQps6LYtxl0p3mDyKo3krCi2HiVoT3X/QU
QxLhephy2epSi0v1MU/8rqkJnkDjIfUiWiCyoAVIj93eKIlOfUOEvV1bygvTfM4LFSdITS+9ZCV6
8fINwBuKqNiyct/Fs7aKrG0h7YU+CrcLoJhXyPXYYRKZ5BvN1n6v0QePlw4Qg3jx9GucPGr0Lni7
Nawoy0A2BjmPQn27vZYrqP7r7+B2h5nXA21afEf2+tG65r7xjOPP8D0O6ldnTwNpbz4WJ+sceQK7
S3S8vpBe2+Xu+5ROymSUcCKIf5d+qbsLzqNeJE7Vvdz56DkrRXXOlVoNbKIeBNKLhRRW5mzKTlEN
IUQSjlHZoQtfd1voNI+Zv2DhzHDPeko0doxnwUV4pT/h2u7ibxc71mw6iF8omOOKSBV56M1N7OmP
9AVoTGR73TO1iRmROCPD2/RTMM+LH32ZZ1BJoh5mgqGF73upkwxMHBKirS4ZRG5+OSz243jcqM4Y
sLi6S7vyMYcgkNJj4Pl3o5xEaeESj758ATQtkdwv2F6eaqSp+5CmsYz60TTcyw3av5z2J3KsN9pK
d22vvwtGvOpZKMYChgiRUGifXs82mws6O9kMegC58oB03yfSALGG2n42XuzUbeW3ZtwZ4HQlmSyY
7bXICN8yFx4EnAM8G05jUTxqMxVPmA/w5fJBK/1c8MixOpsXJjhfspDHhKGlIPrHnl1kpGzAP2US
KWEuFYEFv9764LcXtrhcoDBnLZosHcVtZv/qHJ1AlOL59moti/HFOSB5pQFxgvXia/VT2fQodsE5
IBNKtE7y8fhU9eBVUz4S6c6WGKlEJ8tadNewQiYk3ECOxFdsNXOe5Hg2kU0Z2P7md3A8KSoTxLfV
Zbowsvz5xZZPm6oGs76FC3PhVH7qmJHfOzKZ20VE2upi0tAiFthc9T50inzyYqDoxp3LTWrj/CiM
9Diqr6UcEzt7tcbvFUCIt9dsbWwgaMYVC0IzC5vD9dgSEMfVaoMNNmIkHnCT/XEKjd7T5z5x1SH7
DbYHRWBzNXYvD9PgQVtyjy85cBj3U+HgTB7MA30bp0cTuj5NErla6bhjvrfpU2EJ9trahOrAAIJU
H24C77weaFamfa/Z2M4x6JgkN0xRgpYeIWgnOCBWJ/TCDucsc2aORm7CTj82P+Xq1GbxxnkDeWUw
SaFDbq+evrLjQLILtOVSDkYCcj0oOtdVJnVJdrTeFNAriHjDFyfjN/Tlz3POodWqOpZDkR3p/H2I
QlKDAb+WTkzaq13sTuPH7dGsbeZLc9wS1cieAH4t0U42GKQanmxQtQlJPteC1KURbn1ap4tp3izA
wN4BT9VjOOSeMj4Zo+fYfhYB8iUE0i9l1VvTyO3lUurGsYHi7jGqNmWzTaNXkOqSHjVmqXmDiKJi
fEtn/en2ZK76+4VrcCdnDWrLsejyDIUP8HEpz+jIIYryMKOWc9vQakaEwo1l6ZA2xVWdqyqzVs3C
boY6VCJvGhO8Y11OosGB+AiLHyYp2SSG6Y8DRMWzXS+HgVLMfnUyQBU2y9VBDplgB665ESghIfC0
NFjhLfd6U4xK3hmS0WTHSb6z9BdcEYXtA2uT+1lSxFMaFD35IUOgSk/G3MiOqEkQpf+zMF1HrUlU
RTS7a+6KpzQUwKBmg7sFt8NltXQkOpvZsQKFY7yLeuXQldEhX/q+y702Z+e+EQCC14IK3gdQm0AB
F3TX3C2it7RJbjU9OzbaSFLcSYUAtBUM/kJ/u6QKAKEhHHOBpWmccEgoHgXt6AHd9m4q3S1dooM3
FN/ng1Kju0rD0wRupLLfDgEz//HzOOwjb/hUB1ia/q5dhMbSWBfLpTBjdhnEtfRSOuE/L2xeG+F2
oB5DNw38eLgVhmWgNRlprNEV87+uufvFWD4P24vsJGqp09kaLkJ5q+6i8Qm1ya3YD1etAGS5EJKj
o4XP7eraGewF8XNMZzRqlAoAuLRUfkgOE9E7rR06KCWhWRYkyUuj3fXa1A7Dw6eNzKeWcnfInQ1k
YKG1B9phgii0YW0kQyAgfrgdxVZ3NJjWQeMJdzRkzmqUGHiikpf0oNlNknWgaP5gWC76r4a3iDeA
jlIGY5B6PTwNy9WUy/AAut+mmrUFh5aR4nKTaEFRTdAjEKVbq0t3YZHbzzLaZuPKQI5Ms2mn0Q2b
INliCNKr1VWzcMFAszlEN3iWDqOhWtj18I/M/IbemTYwwp0yvNIah08jeNdZDVDLy5KGCrWNsHg9
hV2cQxncdlDSsYbuMSpU6aEqKPNve8TqiGxA53HthDPyJWHIyltAaSG3YqgyLu8fkNe9Zy04dG7b
WV2eCzucQ8itlSWTjSZ61X+XieAsXHVrNJEsNKQ4pngYXW9ErKKxjbq2ii5LdXa7EbLj0mNVCNIN
be2gAtcvpMIh/LAw4lwvioxdO0OnHSG9Hez3TsoMbwpHxwV2Jt6HS7NqOkcoG0TzMaWp6oJYIya6
zsxD3Us+au+mJ+eFvqWj8hJLCkSQSjUPaifNd8qkoVc+rGevbdL2LelGIwBPhUzsBBXSas6f+6IZ
iJUxlGJitX7oU3xHNDIFgiV1sh3zIXErE5A7uTInH+ifbNNXRXyI8MtESwGOguKRSOx9iRh81rdo
R+HaDYo85EXXEwKSZ2pXxpwdRyk7TZ1+QinDfMozLfdoHcXvsdQYgtVePVeBcAZMA5crSBdxR04T
mbWZaCPykok0UEkluuu8KWfrLfuQfxW/FctLGxcIutsevD7S/1jlHyWTQslkLYXV2qucdj9a71Hz
IWnRbjBeblta2/kgeXfQUolHFBAqXM9pZqDfu60wpzoF4LCRs3MTUtEkrqXreDb+pAIAMQSfP6LG
1ShMmjI0RKnbsXvLnOZRBjzJGTfU2RblQOScEpacb49t5c0N59qFXW7xEvyq1DvIu+JKqskgZy+z
ktCH2gjlQzFG5VNURinaXobJG2xD2oWq8q2MFM0bp6LeATIQC9Z19Z5+8UU8r50NFByV0B4GDSVS
H62fkRKov/ofMmGVZ7cCa2uhCu9v0N3EGzDu6NzwpbZVOhbDWJSiZa/Z5QWafwsIqYu669cNAfGD
IgCeIvg3qyTWp8xB1D1CakfG64PSdcT6IdJ+Xt0UwCyC7gPyV5CDvHbVdmrB/tkgDlnkJwjl3H2+
EfjL6ma4sMAdHBNrWF8CmIXXPQ0aNE/dFiwmW83/HZPJkzwb/EH/pUUuxueGlaX90INE2frV+Cjy
5Tp7l8puq8RbQKdRupzsO6OviAZ9ACsnfSlS/lk7lBck6P/N6jInF8luHjFjGpdZBXmFBzrVXbZJ
zrHIQz7Lyl9i94WZ5cy+MDNJtAjTFmZGRFFiQHkR2lebhETfUeInQXtEw1bivaEO6OMZwKO76KH3
Xz5mXwT1Wxsvim54kEZCg7YNbry91oOwRA1xqtLZTcGa04BNvKavk+4XrYmbWSXYhWvZCFJgFMnA
BI9bJ5dboUyY6EqR5mhDhiKGIye/0WB5X2SiMtmqHQN5ArDdaI/nT8epAYwAABPYaZ/Geq/bO9Cr
3nbXFRMLrTBmzVzKAXyV0WrnPKfVAH1M33jLD7GIcXdlhyvI4A0o2qIpHqfRtZPgyYvVSTXmS91D
B2pgS3toRLpq+M+X5MoOtySt3lul6fT5saj/AGMNOgQhGn0lJAJOgp54DASdwLxgbpRkmS2ZU36s
cwsa6ndL22orfwgR1qtLYjoLuBmv3Sbf5B5HjiTnzMyPg7Ix2rsh9QHE+RerfmGCi7uRndtjk8IE
kCttuYcJcODfNrH2ar9gvACLURf6KL7JAjXeTsoZMDjhxjiEQRrguCadO21/v4jqP2tZwZUtLsqj
jN5rcQtbafpiDXttACs4QKKOVhE59krTA3V1U/lD/qzlv0QlDG3VMS5GykX8JGKlRJeRSjFxftk5
mQ7RfX+UX+YAJVo3P/xUtp03Hjo/CZjHTqmbb6lXvbANNI8PU6BvGx8PCclC3HoC05wwUq8ka1fT
wwXI0mxqrVim51XxZH8k806FNcs1SeOG3lv1KIPm5dUhsX/bB1Y9+WJiuM0P0Z05rZGfHfMh3DSG
P8jqxp6D20ZWI8yFEW7njwz61WYNI0Z9RnpdSM/y+Ka4kyNw6E80FXfeXc3i8iEX592Y2JVuLKNR
PEboPdsrgb0zXQ33h8qN3XSnbLP7Opg962B61FXuv7f7ZheDkW+jeaBO92RPD0Dh5rITtL/UIH9S
oE0bbydiYuY1knlJIObEXNaW/+rlqXEpPeN85KuItRNOVF2ArNARb7bT7N2e/TXUCqB8OHRRZjRA
AcxtvTiUmZVLEFOo0dCvkbkIwgydx91rm/sRJXVOLLN4KCzBubW25y7NcntONaU2NxIMy0qtoBvR
7JKN6lEx2Q+zj0WKpSsJBsYINe2ler8Qul+vvAk3jjQDY8xUc5e2G1TZlDIK8q1jBK0lSFnX/Bl3
UxT1kGFALIKLzXoShka99KW2TeOmcnlAbdtvq6dEHsFj/c8rUku/wn+McatX5FBuCHvAtrV4ujes
9i5i76bVe0lDiaxkwaCLxMRWF86BbhW6buGRNhcT7Ag1v7pE01XaAto31RSkyyb6lcpGV0iK3pDt
bQddt4eCrAGxCgD6uV3rpKAic3q0K0XK7vsuTZGvjbXoNrx4G7/JUMLAYwreaVFI4mKQnIyR2i4d
SbXyKtd10KNsoyYnlX6L9d3AdpEakxytv1b2QfVt0bzdHuNanL00z41xKpNpzsMaGgqhCdhuhepV
OJ8i2jzftrPcLr8OEy/gS9kZ1R5u09XgPoqArEXrl/auy8ZBS7ttU5xU+wdVHvO08PtORDOxPrS/
JrmtFwEtDAAIUFPol2g9UKx96B0wfoVJBWNb23Z4ivjP2Di/jLRCmpUCSzilzaYzHa+e+qfOrmNX
MymRoDFwey7X4vKlPc5l5kQK0RS2+CWYjBL9mdm/bxsQzRznFPLAHCVcDNRng8VuXZ10QxCERf6w
xM2LE5GmaNHoKfyuZJAny0EHy3DKyY8g3tOyHLpKfzRgvG4Pa3WdFLSYYCvLUAvl1mlCdVNSNYCQ
68cRWUzkZsM200hX/7htZ3X6UCBEORg3oy8shiGVs3BeIGxpa/2cwj5zQyW8G0cRZeeqH2i4Tywk
bktP8vUcGjQ37LJb4Grji8m2knH6F+MAvYSs29BcgOz29e8nMatQEgPeaADVVGEAuQJcqdyLaAfW
HrjRGfXXzuIrF74QylMmmQPeNiQFpsKgyMA0ieb9PyjDbQZLBWyG6m7e2O/orupI2T4aGVDd6ngs
sJgRumNvj3st7qsIxqgqqwvqmhu3Jo10yoblhQy1QmOHcv6cEVskBLRuBdknBMxAw8frAEnQFJaM
GaMGMritf3a4EurDo54Jcs9VZwS13P+Z4YJFEZlDB1olPByBMRECx9mIfqBchFtcpuQivOPy72AU
iOufbfH47+sl1BtVgTN2yklvChKfhnQjdzqJdNCEJNRTCibYytyoeHt85TQc9TTrjFY5jeautcAs
HJZklgW9LSIjXDoFYEcSTgkGpQ6Oz3Q3A6IklF9uOxt/2f0yFPV66lQJ2g5DAyvyU/sDul6b5/B3
s/2V3lPEDcFJxfncYgs9dCg+AdMLeUC+A78YHA3kfLJyqprGODphqDyHlSH/jHGl94ApMQQviev2
gKtY2ssdjS/S6qlmAw4Ee721mYzDWClEUksgtaytYBa5e+r/juyvJW4WB0eumgHH8CmqfDPfUQdp
YXmXejp9b/MHpG7DoAp8kDvC/sckkrYFLIz/4R/SdbzUjZU2Kae6nIed3NR4J2vKMnAAtvU7Js/P
RtrkEyl0fdxGo67tBGNe/I/bdHhEUaGXgF5GdBIt/nsRN9HOkHbLE/ipeE1/05aMZ+N++FZAgqC7
L0fBaFc2w5UxLo5Ifd6ZFayd2qQ+FHLj513mTlPnCwYlssPlHoVjVbVWwc7Qm54RRw+M2uA2mvcU
2nCd4mYMalgQQyBmXj7Ug7Ozs2wvx9kmi1RPmfrN7e9ZXeSLOebOArTZg9doMDDsaD5H+l6p5rsk
o+6kaIckByq+lH0pbQWzsLpvLqxy4RSKfyW02mF1yFnQmVEQhomXlWrQ9ZPAlGC+eXjLKFWpYw1w
og48MIM+f7Pa+1m3RIUkvs72P7vl75A+iwEXztpDqA1wFAxJLv4U1re+yfdMscmsVH5SqYTm0jbG
kSGbc1BJOkFngmtmIk0uwWp+xuKLjzDaqq+iHs4lodSfDMYetcx7PTUPRtd7BmW7PAcxviaa47UY
j82z0LiBSA0vCssiXNiNaKZLViIhVLyPHR7ESE9md99vyqcajQykf7/ttHxl5X8n+689brPSFByk
qKxiUWN7W0PItk40vyp6d6zR6qSjeITnpAJMciOYoVsnCQT2V50KRBjW0u8HkCQXjR0nMzra28qp
ZMANTOndMKWAnPX3Mx5VemfYGBNqWZN5aGdA/PB8n0KZNtma0kyYJkAera75xbdwN89mVLoRfIDK
ScuDQUZPA+jPPGvy8dQ7o26a/ZsjD7xvmF2g5lEguV5qcOvSHH3yymka38G5PcyBAsUmkdD9Z8vT
l9h/YYYbFXp623KwKvVU5tA6AGYMbI11A6y8LqdQMmI1Wj/ddGgd0rZp6BYGMF5tVw++ZleO19pz
tlfbMdzETBr9Xp3eE2ukBwuaJXsIOen+rAL6YWXV7KH3p7+Pijrd3XYS7vby6aOgNERNTIb8ksK/
Rw+Rg2xej9RTFtKHrqlOEbNFjfJrfoh3aBBELw8vEAq+XozETlmP/g/MkjlN20SLrJ3dKmjJD6F/
eXs4qwEO1xhkOZC9xAsqd1JUw6SjTl6rJyvTvmepGZj5ZlDvVQ0MitBaSVQvl3/ENHHzrPWNETXV
snL82x/B3XBxTQOOBtQouN7iH2y/6/FaYz2HidW2Z/TV4qaWuygJeqH2pzYjL1Kfbxv7kvNDYgGd
tsiAcFc3ACy4NiYl0qQrUt+e+6w+SVR9SkZoWtcdI7U876S5ht/Lgyw4kPlmwGWMCCoLE8BSUkVP
7LXZCGzRc6GN7bmdp8Du+k2dH5vsCRtNauegm741eGaTz1Hn90q/GdrdDFkvo/NuD57Xsfr8DDx/
gl8EVysFiMbrz8ha0FtPttOe5+Rlfig1F/CnvN9YjIRoGvenTST5VglwW7X0Ux0SMygUnz3VtR8b
+26CFiuhx1jZJBrBO3hYgY3bY+NByQmTHtqTqPbBP7n/z/eqGvgE0YWCnJGLS7FFtTajYXuud9bP
4iPxe5dC/W/ehl53kB8bX8N51G6boAuGLTtCgus0HDpvfpDvp20q8FPlS1Be5DkuvoYLX1KlZ5Kd
YPbUDfNRo3aZHxHJRb6OgzEkvz4mLyV/Ik9wTVjZHyr4esEAAgIqKLkuf35xDhdsppFTyt1ZSbzR
rFymvi1y2kqFiInYedtFvkYEiExA5RilDdDQwmk5F6HtNIRdB09N+3prlc25zN6dpt5kcQcdqOhY
ZYo3KxAzMIc/nfTB7LchF4FTv6Yey0foC3gMFXP8ze3SNOzUXqrN9pxBu6MyGyBU06foyai8VFfd
qfMqKSLU6f2QDkuXn/JNMAsrYQK1MJCUACsA6lWbm/MwKRPZLpPurKdvIcRyh+ojjdSdVpSEWTKx
6oc6i3fja9vshvquzqNtE3duq3lG9C1RwCSq6oKMgIfxLXtBU1D11lEXQWebxR0L0qAajBZad9Za
sJ1px6pxpWgzIhsdU1I5hjeyP8m4MdNHKo8ElCB+pqmC4sIy71cHOL4B/VKo+4PgD//ivsEcyqYM
cT6do4ri9cIBUtIeVBGG4msmuJgx0JW1aCNp1hehhCaewCzcszNawNvILTI/s18T7d6iQT6cw8pD
3ydjvwVrvgST68EtIkwLlh30hQiO3Jr3DgCichobJ3ve4llvup9GVx9BkWocnIkgI8C75ThuZ+Ft
5uueA/gB5A82ruOoqQEXdr3DJfAjqxZV7ZMnbYPdz8RHxzJRXNc8CELJ1wOAs8RtrFw1OkNpYGna
1MdmV3oj+SiJ7c141NVdaB64gQKZuW7b46G295ON7ZkQnFP8xIv3RSAfomB+FLUbfrYoX80891VL
RnQR4SpDY4aBOHBi7uSOXvrb3pe7EtqOkHsg2kHZ5kHuVe4HYFbAb3joCMHbshlIGzWwNiqZIPqY
BfUmFzSEfIn33GdxF5I51+R26bI7DS4Igl3LL0kNYJdIkYvv0Icc1/Xyc46ngCWuqtJPO9UrVNwx
6NI7R+TX24+GhKQ9hkQmAm//ZEX/Mueo9KNYDLwjMD7Xc+7I0lAYpWGf5mDAnGtbYztvE1fZp/eT
V3h4inUX1UFvj3nd3N5py3g404sgA3IQYH7ArMiZLlXaqWPSO6e4OtvqHYVeYNq8J/VdjhfS26ZW
lhAlXjR4qjg7l7LX9SgHrTfjJkV7YjKRiroAnEdoyKqRt6Ae48kiycDly7mRXZrjlTRmJZ7hylQ6
WXgApenPov3HU7e8XkNHA8RjGi5q3NQZdNSUBnC/s9bVRDNaYtcBmAFcJBCuEoma5r4u1IKqBo3r
osaESjm3AXQpalMUQGANMOJQA1HXu/qmt4dJJJq7auhTCA+7HJ6x/PlFAMj1qa/KTkvOqk0BqfCL
c436Gd3SRHCKfvUHzBlQ4iCmkR2EW+4AY6h9GpaUpGfrlJuAoei5X4UdoZKbVySRVR9MP7c98Oul
F70P5kLsowDEbHxZMlT6qjrNovTcQfOc3f3U95P7RyLpQ+GiJXKTQb/yXfa6TY2/Y1/0YMPDtRFc
YB4MjeiLAR0vAs311Np6J3ejlqdn84W6swfBzm0buOxNMMovl1bODHeEDQpNmzQu0nMBXKwBdOzk
UxK7P2ei7ho/2ugkvmdeA4BsDgTR+0vtRp7oHFEXf7zeftdj5XZHjoTFahN8RP0t2koEgkFuTxhC
9wxBWN0b/ccZGsHgVyf1xiYIruiyepBJKVjyNW++nHLuODPTQolMGVNukUl50CxXh3Rrfcia0+1J
/5KkYs4X7RRUyy1kY3wwaPXJNMusS88GCoN2GUPyWZdVYilPww7qw7eNfd4N+cm9tMaNijKWgFyl
Tc/tj8zP3T5wCNzJtX3VVV0rABiCsKD2FTJ6s/fzGcDzjQmIe7KpjhCaBBysI+27SdhOJs0GGpcb
5v5pSLqVvNSFVL03ep0n7WzBWvBgxU//txaePxkdfDjruM+O07RvMlVPz32gef1hN5NoaxH2NEOk
WgVQe3LlfefVO7pJg+jpmQVDYJJqJwdajrP3R+GV+3Ekp8STHkX6yKvrh9MJ0cHSAbTltuY4dDgt
kuXTmAMo0LZjs9dRZWsiz0g1UsjPt5dwbXugd8WUQXyLXiyds6famVNIPc3QiWfuyjl3q3BnStZR
EhX6vibw8MxLS1w0aBjFpW6EJXkiWhDRgLIgtA453eiehNrCN7na/Xdj47Z+3Di1JpU1xsagqBM/
svG+T0bSCfBj/LM/3Am9KMvhCxpmvEryGrpJkZUK6BXSs2p5DTsU+TlCMjrv0KNCNMDwmY58dD70
0nbYZCcFXCAfrSimf11HfAM0VRbGHeRRPMRRnofYUKQkO5vTtrEewuQQ0jtV+Xl7RleHChGaz0YV
oDUcLnca1RE3bznLzmPgPGjv1C/+1I+pp+4y39oACOVDjqQiVFCKFpj9UoAY0MIWQRMhO3dHttGf
qqfWY4Hjz3sWyEG9tzxEngdVMNivIRsJInbhUqdDfZfHuud5NOSZOmbnWArCO/2+zbZTiBKDIkBp
8OrIi/8g88DuM02Qxn5pmZYT3HvrSM7P87F9+mYRSpDoQwwlALcwed48Ho9vm4/Hj4/w2/CQPUg1
6UXc1ytDRW0ZIgCoX4Ow6bNn8yLXKiBjDwItWp7D72Ug/VB8KGp7Atf5mmbhfReNuID3aKAn4NPu
qVZo2DdjeZ72+iv7Hj9E34Gv2Bhb6Xn63fnDKXxDYL3LZFLVXirao0t0uT6pYH3hZ0LDGAiN+QJ6
M2hdQWOtPNfeeMSrwCHaACANZRec9PmdCHD5Wbu9ZY4Lq8oEOaXMMGFuV2yLpxFq1q68c+6bg7mD
GuZW8+iLcd8GkKnYdJvkVL4459CXt+zNSol9L73nL8IFEE0BF4BlJ0ml2lm+CQD4OjBduokDANI9
1auC8F4kcrq63hczzkXfuu6TJqms8ixJHZntJy2/M6YHnblO86INLsirbzvY12zzeoW5Q72WemsE
D2p5lsN7tc+9/0/alS1HbiPbL2IEuJOv3GrVQqm0dL8wJHU39w3g/vX3UPbMVKF4i+GZaIfDthxK
Akgkcjl5Uq4PsfIPKZHnq4oOb3T9qyguIhvKnWushaOsUxKdGDh7xLdqLc21sAiQJsBtw0hTBMEy
t4iuMEEnKYnRSdV/Dc2jUGziYA1ytHDZ4fWjmgl+BviJPGXroObmoGhlcnqQHcV9kiy2ElBdpyUR
W5xL4F4JpCULIaggQQyf0PdkGcmjmN2RcVOqvwzJK09KeFCO6oeJIU2o4d7Wg4XUybn0q8cCFalc
kkZIV36Gtd2/pr9Vbzpkn70T3lnydkxcZRdXu+pFtrS1cdYLzzB2VQIdF5QEEDIuU64UhdzKtEbI
k1s9gp0t9bU1iNp8cc5tC1wM5OIhBBSZKoaPcPeYTX3MtDIsT+EoWKl6byAjurKF/N3lRXB3t2gD
vQlziCiO/R/hC8t5rV+lj3wfPceIldR9GljTn+w+f+xPZCUfeZXo/0s4+v2wk1gjn2HoaE9LY0wg
/CQfqrfIjp61Y+YKj7gMkbX2MvA3jpc235azpy8th7oaZmmgB3CG5phFSGt0r7c3lPfqZyHwfUXM
wEK+6QoiCQapqW4VUsL0GppXv6S5PUxokVojsb6K7HlBs36erabumzyv6qk8yVYw2uGhfMkO4r66
N7ZrT9yqKG7jtIlUhgRippNwCO6qXfYQbsJj9JRYa+SHSyd0vnnz5p6vyUxhdjUI0lVE7MGvGv0n
6eb2AS0qHUo7CqrAcIAw1OVSiKgJchqIYnnq9wqoMq3us3ozX0Cp+6I/qomVrxRNrqIhHBSSnRh4
h0QkEncKd1AUL001uyQn+UHKrP6J+cYDPM2D/Cd+WDNKC9p3IYs7qQb09mEkZPUpPcT7xgq2tde+
rREszr+Es0oXQrhTijRjAM8/hES77FHekgfpuKZyi+sAOhCjMBFLouh1eUYxAOhSWtX1afrqP+T7
6FOmlvQWfNxWhe+mTG4leOJR1MU8PPQE8wVxSU0zwNTL+pS9R/ZweNp43nCw4CneB9ab7W8Tq93e
Frmwd5BoiATWbq7ncq8+GA7TNiSsPuVPYW1JD80GardCXL5wi+YpGIhkoGxzH9zl5oWFkNalINAT
Ee+SzLQIgOlhuPJwLAlBeQ7oaaA3COZDXgoBZUkudlXETrG4S4AOA6WhASDB7d26fv8QLs3ZexQD
ETHxaH41M2ld1QWwIXqFgmOGWR5lm2Xu/yaFWwppBfTMg48a9cZnQSqtchhX1nEFAME2YSEmbABK
HwiIuIdcLY04YQFEtOJ+Uj6IYHqaZGsa0lGP1WiNXmN3pW2Ge0EGh9auKFZUYnEjFUwhgO4hLOJr
LmKqpaoc5uw0dBhojtGbud3SUVxb5rIYYOoBLUYtlce5qFEbjGMIeA1F560KSm+7nOyiszGLBRBJ
6Z2kP7vpJ7pmMOFSXGO64R2yeY+BspkNO1qwASS81MhJyAHtC4DPqEa6VclboCXuKL1iIvTKMq9V
/1IQ5zKJgLAB/q6zE1j37Bx9fF2F7o7NbaW8qoryy5m/4uwtFFSx1KISIAjVAl2Ix+6Gz/B3AQrv
XbEFSgk1wdipNlu9twaPOr5k7SOrtVRnzr6HSLQ/t/jX29+0dLyYLQUqlpna/6pQHU2lmudg4jsx
PY6eRJOYzjRFbMVEXpVMvlcORD8eEbANmrxV1qdxigxDaFBMMPbiIX9yPGIXnnjQkXkCBjXbagfU
fCXHNncrj/U3AOzyRcDZnsnmbGdbdwRwWMgGh8fbHYrRduXQnbbvHpiHjLBX7j5KL3deCbhUMvf5
1+0N/m5muCVeujz0rKtksQ3D9gQIpmdsqgcVKSKyqXZBZiHH7qmbYavbvYcixpN0HO6L/VrV+woj
wO8+f436fOiJjB0IDbtsPvW3ge0D/b2JPP0tUWwxQpDHvLS2mLgphGmTN5hq5pDi1yiDmrU8gkxU
00sMBROckiXgIbA1wclN/NfpqQ035fBbxWySHmT45dYk3u0NXHBVkRoAZBuPEhiMUfe83EC1T7Qo
boEdCSs7ro4sdDXhIGzZW3FnHtce86X7gJcPdFBId82251JY1YqE1gJpT6T96JTUEvvYub2eJZsG
twSFC+Bu0JrH+Y5xEiv6kKTtCT2h2X5oymIHpkBqk9Y0LUDg6xV5C84qoF/A3wD9hV4bkYfcsTFF
e3uWtwhfVOsueVbvts+AtP25vazvWgOv5+dieCXTM70QEogZN2iv3avP6pd48Lw70dEe6TY4btSf
1saynjrraWe6yYcr7HyfWNFPvwXe47myR+vPytLl+W7d+qb5tM8MLqFsUs0W36SNVmocEh3QsicS
eSaqGKgmIpPo5y+oalWnSfXad4wvAL0RENm6U29HsMwxt3mRk4P4pxF3TPo0HUm16DEYnWgt/3VV
6Zzv6Pn2cW8DzVlTNCxrT1J6YN2dXNmgVfgTeoVtOnZv9Qf8G8ZpWImbuHRjS0+On4krV+0bzXBr
vzjdlIaOCFJQtqc+34zpBsD0knwCrxVS29wKps/UvZn7ef9QV5Ml94es2sXks9IyO9Mt1Evy3JaF
98mw0zudOqbmjOZTB7x76ioImJV9L3l5D8bXP9WO9mAgsERhQ9OHMnUHw8bUerG9j6r7IXhMGCih
GaYOguCjtzJMmvmd5pv2aFTupHnyLv5KwvhghMA0W+GwSsVznUGRdNAK4y8U1eYi+6XeMJN1oJtv
2en958MnQDOC1ewwz/JRsD4xpRil57n8jOy+ACqSEBRV85/Sxj/jPwoAFd3f7909sfYf2fZFdsGJ
iKf9GUMcALoakbL+60+/LWzcgdvXcOm2YzQJOn4VuKVgJeSsZUtpng/6CLdQ32WEfMVae6e8JR+6
sNVMr6DNyWhfk4Suqc71TUNZQJo7msGhgXjocsfkMs4CZO2aU692k8Wm+qeSmO8kCe/MeCIr93rp
SQAJKVjlUTpCOpcvAcsJjYtWm3G7cnbIxxNTmVMRxdGRmdbeE/kh7yxWr+UmlzyJC7Hc9ajlmlBp
hgubD+CaqR6V2sqe0334ojk9cGuyK9qSJeyIIyLNJuwYOGnqbfRPiyGwFCjnzAnmGV9zNR6k1+NK
EcB9eZLIPrZMw5OS0GlexmeQ3A0yAAouAsQHpVrxXmdbydkGVNMkDL8BfgjDXrkTzsckVyiBHyOo
d6UUWkxawwxdoSa/V3YmgttfIaqRkxqC5lSLmwpHCZaSToo2Xeilwr6yywrub//ZbcL+9fatWcga
YE/PJHPJCa1KJDOPsDgEMR7dgY4aN/l3Z319Ad+A4xRtikcqdEz8WcNhXNVH+WVzPoekhMXURhHA
sXfKvkMfJ2xKuI9gU4CHl97RmwVKSm9c4/O8AgzycrkgudcDGhoCtpu5FFCNyNZsEZDB9KgCBS/n
CEgCq/QKP3VMAF+klcLpVZ2BE8/HBGYehF0JOmGkIKujcK/fm0/Dm36v3w2b9tN8jO7W0nb/zykj
hQu4NRpFeBQyDaVOCwfcnGCw8tf0qXqOvGlr2uVXhMVHVo6ZET/k0zNzSWjlTnBvuLf1bCFROevZ
f76AO2oiA1GQKzjqSnb1zA42GDiWb1MwfyZWIFnBA6ld0v9akbr0nKFJBbXTudsOrGyXxtkQSFDI
DG6Q+DXsNPSzYvL9T+IqsheHO7R3k0dxPBoILp+V7NQyIGIlu0lXznu2D9f24z8fwfliPVMzEmnY
fCNrezcSYav7WC7tTqvebq930VLN05kRKxjgqOYkmeFgSmWlor1i+i2Vd4Q29m0B8yldLeVMAGcK
TblqQdpEmtNwFN7VrYpA6DC9aCsbtvjKfU+Z/nsdnDkUJ1roci82p/SP/CW8p7/NF+OoPNcPRbmy
oGW9PFsRZ/+msaimWIaoqbWknxghmN9lkV0DLnwgx+HOBO/dj9t7KM6/kt9EMA2hDIbp4cjUctZH
JyCrAf9mc6pA8fsDuKUf+V5Vwbg5vGLgDjvop/wtLDAlbyXjsfjKnAnmR8UpjAhwK0x0giAIp0dt
Y76bBwwUQkjwJ/fix7WJ4UtmZ05h4dGEXwSl5M4xKdCFWkiI+Jr6DkF1pNGNmrxQ5YXW07YZ3BKV
JYzRyABaHa2BbBXFpoVsYWZvW+5pHthFWmzLwivXqImWtuLiy7hjb3sqi8GIoENJtlJ9UNF90j1G
0o8ixWSg+0Dw6h/N3bTPks/bh39lkET0zQGEPNN0wFflG5GpEfVNC3fKRz+aCaC/ZuMRfGrHxzqg
rtgH6Ohfw41f52uBqZwJh3ECBpi7eK6OOGQKCucV8yPhIRz9wBScQXkoGiB26H58i8CDpx3L1pNB
/Gw6ybgh7e/bq77OguETAAtA59vMHgaw16UdLisjimKzYX6ro+3YEsAlSX5mUuNGJfFEVbA1HbHW
fTzusnqnR06dP0rCn2kc0bpVP5iYKvMrFMC6a7fCyoFcWbT5y9CBNFPA4BHiq9KT2rQUfaPMl1nk
dMqxFv407NSP741mbmU8l7d34uotmMVpIN2GBw834PvGnMXlTZkLYAfpma+FKUYhHEwwwmhsDXc2
P2sXFoaTInHbrRp5NmoD8/v8j950VtOAAb6rHUaQQSJPaeol0rYIcrtut8X0gikAK2Z1+cDP1jl/
4dk6SRupaoj2Z7+t7SQqNrrQuEldYCTVuGNT6YixraSVNaFEmf74MdRHJf3ZNC+glHGDyAnKvaIz
y0we0XsmhsX2vzgEJGOhkATMubz/VUoFibVkwgQMQBDacDsEzM663T8XgmQXmr4AlsfgZy6Sbg0j
po0eML8zhE/GYrpN9SnboKa+Ru1wneXEcWOgCML1+XIBQn252UxuIxCriY3fkeanFgduONxNMVDK
ykYKmQ02ibnzSN4WucPkp659koe92m7jx/qQBOieypvjlD1HkgcKpOhnbCduj37YPHjo6l3ZbUrd
6sH7Udt1vYbYWNST2TWbAaCYrcBTqJQDJi5Ppt74qSAewPnkCn1njdH4FKO5RSkVOzceBfZnHqAa
Mbim+ificIvFj30MZDGGBKWZJ723iE+ayskU4mDO8YouX7sI2F4TswV1NPmgEvOdwDrTZWUckzpX
+8avewfDS1K8SEd0kQduR636Wf8FCOfo3FaehWfiQiRnLxsxCVWNQiTmxuZ3LfBGwvAkj36HQKX4
6Ff7BWdl5A3GjAZGfRqlVoWvdcUwkMg4ha3f/mkaNMdrlvmUB0/jYz9QC37qNlZXGtIWDCHYEzBM
Be0kcxsmFw8MMlCqhdoPPrI5k5NXPfpFQinFxEt9bXzt7GVwi5utO3LoaD1GlwHnFZPSpJE4ToMP
zJVTSRhoZYZ2WW/bcIVTb3FNZ4Lmn58pithJIa0aMvhds9GzymqSfTuusR5d+fhwIM5Xw/lUBmN4
YxlW06dvYfJZBa+3Ve86j8YJ4HRvDEQtTkIIUEVL1Ldda0ejh7YIlD3BjTvdd6/dir9/fUDgMZgt
GJFQGcfiLvdNkdos1YNo8MsyLjeRWqWHpiejY0xjCWS6tMbzf/3mo7yBBhok7ND7i+m6l/KmQE0A
yaCDH8b6tnnIlNAKAubmY+tMKRQ+TNa6wK8PDQAGYDMkiEX6ju/B7hTQVKEYN/iZYSJtGqPlOy30
NSnXkQWYEL4DC4xdh9HiH4IxA1ukEavYyK7WdzTLDQ84BsnuSZU6Lc2r7SAI6TajiC3YWPzpjHZ0
40HvrBADOFywOIUWWkw6DxC90DXSIdvIIV1LMs/be3kf8ZUYNyrPmTwDzfmX2x93amzWIK31zaq3
TDO2CVCHYm84Ru8l5hoLwNLWn0vjDpuZJlOlEX5vV5dOyNStwooV4OjSgiQJradobJ+nCnD6iwmj
Stsr6ejLAHsFL7EKNbrT5FciPt2+m9K1YwfrjIuioJsfvgs/NTXNglhV8nb0o6r0ouwnoR4muFtJ
Yw8P9FEP0d5gvEVG72DKEK7tzzh5ysNNYh7AdFCh97j7Un8UsW4ZMyfHsOJKX5s/8HB8V9NVZMJR
Rrg81x5Tws2x7ke/TsNjrAIKYtajVUfFGmv70pECDW8gsERKFlf4UpBWtrrUC83oT0ZzHyp0K+XR
y+2dXhSB/klsM+oJEHQpQhdAh6r0WEskRghZChHcwzVZHbY9O+L8VZixsHiU5kZYHho2lppYU00d
/TLAKJEAdmET6mLjULVs7Kg1xjc1Zt22ECJq5+PIXAxfzfcNpczOm0Rybi966QARn2GGPSJ2XEwu
bMiyvqxoIo6+yvQHFYqTtfkD6I02t8UsmPt5IK+ogY0LlW0e0pVlOnRDI6Mf99FTAVaMdCpcSj/G
NbaxpXupYZoSHpe5iM77+ZPKNKmW08lnXfKbpqZT4G8W6kSONJmnumFr5Zlrtw0x/ZlA7gY0jRTK
Rh9CYNtsejGxxepLKU4ZAXDbkowvuXNvb+WCbwqJqD6BUwWoexj9Sz2dQPCY5wAq+XmyF1vZkcR9
oGVgNGusEGF1qPwaW8Ubp/BBJ8mOFeFKKLV0T9CMCErFOXMEP/lSfp+ItQwuy8kHhnKyqRxWG1D8
rg0juE7Y42HTgTeD4TN1RFTcdRxpJOR1rCN5oadbsXK60aGxJTVOkGtW8izrGzQtg4VrUwnmpmpr
R56kA5h9GEqzcfqz17ZJXu9pIz+v7P+144wPQ18OqDzBh46bfLn+XGINLVR82CA8aICxSLIdCa5U
P4gvcuXF6s9+Lce7dEmxEQAUAZqNzicurpQUlMpTRZ5we0JXCGQPmIpdka1FIEuXdO7IBYmmDP58
vuglYS7rkJFp8oehy9BcnoC9wqippUUgUOqjX7f3ccEjg/MNLidkqKDI/HC9JqpSc2hC4otlQzZl
nL4YmaDaJJSbY14k+Sanou52yrDWuLJwYyEYDKIYmYxsLO+LAO5sKCOLIPhZ2tNTv5F6eyr2zR+x
/XF7iQvndiGJ80NykstilWCJZl7sahWUH6CWjEb98baYpQWh2DEToc39lLxBUPJsMpuiHH3jLrNx
R+rXp1K15cguiXVb0tKZnUviXouxAPFNUEISTT1T+w0YoU2Jn6J/mxgn1nm3pS2tC6ghKD2A59fM
amFUkT4x6ejrJHP1KAQQS3RkwxkNTLQmT0WFAmlwui1zaYUISmYoJihxrrqmMDYelLy5hBWiI0Hx
R7R0gzmuAEGl1yUrYL01WVzCLAsNI8hMvL3EJvclcPygqZAO5YqUJUOKVgFgqSUCKgVwBF3aK6Up
9dyoldEfTQAQ2/Kh7AtHHRIvSLRdmh0TwaVAoPSPatxviql5FZBxCH6Z2j1RQXVvU380frXT1+2N
XjA2F181//wscB4EsReEGG7QEKLj2eh2UgJiHPCDpSAOvi1qcZ/PNoC7hoGBS4hZnqMfSkpmsQJV
HynE4EhEItDcpMcRr03EXXBDUHLF8Hq0x8PI8P7OWIRpkk0xLHZD/CDcVAFxzWjXZZ+YG357dUtG
ZiZaxDALvAzojb3cyECc0o7K5eQDXNdu+8AYPUFBKJjIU727LWqhrAD4LNY0T16dzSenseWowW5O
1eSn2TOVXvP0d6Z/NQ9G4sTTfUNfM+GtqA5N7gBTCSa7ZHNb/tJS4XgAqYj+WOAyuHeQGALro2zE
ripDuskL9oVpqaE7MUwvuC1pyfR8zw7DE2HgPeS0UwJ1nzmKeHH7wc6f5OdyfJAPkxSD4MALozUF
XVzXPKnsb2mcgtJhqkKh1CZfrVF77AASNmK3bsOVmPUadjdnI/Cwo6UCESU6OC5VpRnhoIeKMPlK
52C6O0G6vfJN80dBKytnAHpVbqJuO4HaffKLMidAdiR9DGQrSfc129VSYoH7P6tsabpXh1NcGVba
63dasRKULF1YZF+BSEPrKjpAuHMOhloZDDWYfCC2iSVT+bEF9bzdpVS0zSjuHAYybLs0mv8iS4Qe
A2RskBfF1BQ+7VuPrGI6uPN8/R3TDhSJOUYIiPgurwcnf7utYguHDi8LJW/4ksCi872DKTqdRgR/
xI9AJOiKUS5aVVPGLm2zantb1Hc2gos5UebCdG4ERUi6afOGnxnbJDH7XtN70Tf08KRlJHfKAJ5z
NoiSPY0UwwTBNe4MVEAj/6SBoVKdRK+lJN+GMGRPNB4KDMGOqTW1Wnow4P16etf1nhzHoUUzs71L
JKVwjEykGOBQGm5BW4ySmrRAfJe7oXWRbZZdYCHyx2wk0dMQhQYmznalk6Hfa8VKLbws4LaYA1qk
nFB447S8aps6idpC9sv2mDf0Lh8fDYaSgWGsqOmSOTyXxNujPIrLeuoy2c91D/gFAEgneELUjYpy
K8b3egZmMEyKSyOrVEIv+TkGh7YYLX0Qftw+YAXnx53vzEKLmJBgsjfqQZfn26L2R00TH0LEwmEK
EuxrgLhr3BauxbmIWZ3PVKgR8mkwi1T2U/Wglfc6RYMBfIm+lTb6cBzYvQ4kIJKq2XhstNGWwE6U
uDJQP8nTf7NWhEN40fHo8T1VYspS1mi17KtEOMpCZ2PW+FqIN4fQ1/v5HxmcCiW0JWLTVLI/2oXs
ZNomt8vM1jd0n1K3Dpzs/X9aE69IUof2qizHmmKk3lUgswDBvi3hGl8DbBBaUnAlQNeDVjRuSfJA
q8koBMVnw27Q/jDlrbGU8XeL0S9fteQK3m1519YN4tAyhvLLbHUI94CyRppoBII+H5rpxcXDkG9J
xlaEXKs9JroSTLfSYCJReOVcH4y3Y1oKFk+/j9C6PhYNWLlRVVq55vPOXCoDqAdgPOdaEv6mcfkW
geV6WAqa6jeeVoNGfjoKthD7VH1/EZM1fOTCvqGtEj0g6MBGtlPnXIEs7UKWxqHqa3V+rAEdE5xC
7v4xqhbT6nQkj+ZB2HjleH2jg056WWdYUlBRD0OqKeZmNGCBxVigYzFEsaspk+HVaS9u+0oH1Vur
R/e63JSbWgrLba+mycpZzgvjdxldd0go4dHHk8g9UXRKwEzUVarPXEN/F4hVK1894GbC5rZizop3
KQf9ddAMDTk0UOldsUg1kwZKcib6U+SoRLbKL23w1HGtxeH6HBUgxBFzzfMH0FvDLSea6Y/GXBMR
QdbZBnRqGCFJZdNFPo1ub69oIcCbZc33WkYdEFAbLPnMNJt4QonKVNEXp7eYmW/ykLgSSuspcXrm
dnpstzqz0LLYGBNgV5tYk7apYpXlLhYA0DpRxUmBv+l+3f6uK3YLFL7QxgtFnncabjRnA2oNtO8x
ald+DxKtBkygbf9Y1e+snj67RrRr5CyzDmS1IbHl5CEpYxT+Hmj9VpL+VAMpohXSL3kyVgLP6+sM
PJSCjYI1RKafNxpi1/cURIeSLwp7PS+tfiwx3so2aOSV0+sgWNW4Yt0X/IRZJKTNSjc/o5cHNPRh
ISb4iZ8/jV0OsH7gJGWWWCFJbaGB30ASw+rua9PSUvkh6l2iJnbQ6buQtivX7DsZdKn/oDUCP/Dc
9AVuYl7/jbpMu36MFL+ngelKepp7dSAO226smV8qFbGqUgiAFlM6KzBKbSsAsY0+1L77s6Ies3W+
+hJcd3Ge1wbgKhdMppTlWijEiq+Lg6VGri78aNCBzYzEEsEgnN03NjnUGESsu7clX2sAtuBMMOct
kSbVZaZgC1KzAqfkWKLjJUcka+fmXkgfWbQSdy1k7MHLjKqHpM4juwmfyg4MQQQIimp+dCyjUzv2
IADfCH6CFKTQW0VTWGpvMVP2SLUCuViwDRANc4eBD3NHM4+GTuU8EMKu1XxZj604ly1T+dkHALHA
OJAIU4wz0Ex6tHJlZoVfMBMldStMSg2q7ajcxckuDDPXNIaV77q29vNnwdiDOQUD33h8hmTETZEo
veYLqrSV2a4KQYk9iU5Rql7wz0GwoiqLGEeBVnwFqsbz2naRqPSyOup+ixbY+kjBkzpnE5PRS5Ln
EfjfB9rflcouSsaDLq45k9cvjioDZkOQOcH5X6Vn275AicTsdL+R3R40l1rw3GECXfucdb+y+kl/
HUCXXQzJZpr7wN6A3BqHlfb5+bXhrtrFJ3COEkEfNh3iXve1yhYFT0pfgT1F8vTOaA4JOMJv36/r
t+9ywdzFlg1xKgRh0n2Ev5rdVxjZpFcjsCRGuRawX4N6cbQoEMEPhJeJxC3nnPVFM0VNruj+EKGp
snqNUHrTDuIELLdSNjtkJxIAL3QnC+7S9vH2OhcP9kw2t6uY7ZOAnVbWfVPfxNVjGTyFmAK/Yjy+
byh3dkB2yLgmIE1EZ/e822evOyAMasEyOXlSBAINqbNAiZ1QDzrwIBQsqR0zEVFIbmoZmI64AV/v
Xc3E4S2uwqq2EnRCB9uBsPijxsCaN8E0MVUGRZbiPskHsDl05YhZRSb+59ApSIa+jC6OimDbpAkx
7GrKJgPDMoDldbqw13+jNTmubLD1lrkdDyJ9MdQ+f1eiUfgopzkbgFsw6ZtEzvG6q/2ka3sQhgit
pygV0oRiDEygLRTK/EsxcN7u0yb7aCaG2URg/ABZqRxgTFJGAUTSonR460kb9E4Rax3aNGUxt4tE
RrdO2dR6YadaXr4n+tAiIlNL4TEHnRc4wlAgVe0RcwSNx4HCd/8NinIZStAPyGAAAT5+0rxnhTXk
gVrcT7B1by1rM5DIo23jmIpZVtsVDXIHzGM96AVbIxtAkdUIx4nIIYZHIcPGHA17kzq9OvWfmhax
3GZ5h+JLK0mluREmVQk/crOCxSGtWtZeXCrg1xzzspNfRqZkxzEAQm0l18/dPKB/UB3Ew/6vwZNc
9KAPylhEJeZbyhnKpbGg+W1cdJbRrrzd3Av6l5yZ+9zA4BuA/Dk54JwJpgnDYo9lHpiHZDQNW84H
1anTPAbDSU831GTGrpRqRxDpP2QV+1s6phwghpkrotydT8c8DcJaT47d0fxEtff2reZs5fdvx4gI
hMjw1uaE2eV9SyIpDeR8So5ZNrpUb3ax2tg9ilt5dZLYptT+GYLwSh5nLc0hNGpdgDwdOqoIKTr/
Smu1TYh7cK+kcD5PWTGxEEQRzeragBMy7yZmPmhNs+/MapukK5Zx/m1nNusvaYhEFGTPQVvMl8hn
TqQR4zWSI1UmYpd5ONjyIE7O7ZPicxp/iQFbCiJGwPoAK708qqos8wZtv8mxVktPIVsB0EHJpka/
mZCTHrPMQRe6w5K15AZn+K/kzj8/M8lVFcmCrOHItPze7DZNzjyzemyrtQUubuPZ+rhrpmapKJX1
PAx4sMbnfiVuXDIWaDz49+7NF+FsFYKJx7Obd09iyFMKHyQkwP+tceosSgEAcp4ahXE4hLtOfaUm
9aAKuKxmteklZmm5Ajfnn/mTf53ImRT+EplqhB6rEN2c4qsWVHYjwUxnxC3H30x+ua12i1fJNFCv
QfIEGNbZOJ7vG2Ews2AWPiIJrVqyCoJBOY2JI9Ew2WAmOcjjq3RtcsLSNoIAcza4oE5A5HopNCwC
EWoWp0dR+d1gPjhy5+im8G+vbFEIuP+QtkPb81UvYYDl5pVRpMdBEe87ldyHjXo/gNbgtpilDcSs
PoyhA3AagSh3WF2ed6OU1ulRH72UfujKsQgdkEc66VrP1/KC/iOJs3p9h4YQQcJIaejdDlR5iCZv
L2VRAKB881whePj8UxT28tBWDQTUJHeNYUNGdN2EK8q9ZG5Qjvq3EO4KaRkoWkhbpscKnTKpW4Z7
vdhMa0nBxaXgSUX2cQ5WCXcqMgDLU0p6HD51SQ3vsLAjvOa392tpKXDS58YrRH9As16qcTqVARim
1fRII1dBq2VgmwjDJfe2FD7q/TYH52K4K0rgYDFdjrMjoWgwR5Kpt+kk/hDHEjXPKdACDDvPMwcZ
qsgdghY9Zo2OlntFaC3SYBpjOVa2rI/FBjGq4DZUA/FGPIROJ0+drQ4dZs2N8nS6/dVLB3D20XyU
SsWqAlITe9N3R7HeyJMraivv8pJvM0PSVegqwuGrAnCXJGFHGxRxtUPbvtRK/CCxzkJwinGZv3uZ
rhzE4pKAUzQRuiBHyXd81CQsy1bsk2NuNonTNSo5yBTEMyZN1M3t3Vt6K+cxc/8SxR05pUoyJEmb
HJmru2v8d8vrACwOCBoDjF7cgz9lfSvSed8y9MqjHmBH1WSb/Yr5XbwcKNH8Swr33FN5DKdMgRQm
oZaaVnt1zGyz/QA5y/PtzVpcD9QAnRd4VPCOXV5DBrB+NYJW49jEH6ruT6HfZ//NYgDemmszaFDg
YSla1tZj1sAFRPfv2CuWPqG92fRX3eelUGSeKvgvOZzZUkyWCtIEXyxvZVet0GMooGtNGG0Glh0M
YrNNEdSY0coGLrqeQIkD06wDJ3LVYDSiRINRg3CeRrWyo+wBOeUNKLuGrsf8i9iOgi8p1G2DofP1
9tEt6jniEuAXARpAAvfy6KpSSga5hyOQJYldB3/Mcq17YlE5ziTMPz/zb5DFUmjEENwNwUs/7JEc
tvr29fYqFg3RXMBFM6aqyTyfZBRrWq8lCOGMYkNiO0Cjr+iazEswQG0NNbTkbnwXi/+Wxe0Y67sU
QAvISivghUvwDSoPgGTpCvUkdQ04tHg8c1oTeExUPPh8VKRNMRpP4EIZISFgLi0eyzJbyebxkzy/
nzf86rmLDt4aShmXJ6QPc58gTdIj6oSmwSzk8li89wbjQ5DcpnxVnkF0R7I39JcnGP3HZAsMW8Pg
VH1qpVLh3T7Lpf2dWUEBPZubYfiAuRWaaRyyPD12pHCL3JcA6xjBl2fkQE+ZKw7EknKihR7ToObu
diSLLpdeBkjxxgS+Y7YrSW7V5l2OKSW3F7RkUuaLPU/SBncvH72OolkFA2Z4HNtG2CdJDnqYzK0o
sdJOpFgWCPvzxipVYa1TfEl5AOIAigOQV3TVcI5eo6WNWBOkb0hfPBc4s35Id7fXtnhYZyI4c5m2
itYK/0fadfXGkTPbX9RA5/DaaYJmFCxLtvXScJC62TmnX38PtVi7h+Y3xOruAusFDEw1yWKRrDp1
DphFT0jumZb+qBjnVGvDshm82dIEiyUyxuy8grbXSoZB01FhNkGxEUw7LQljfT6Nui0wxgsp28lj
wpY0zApUt2Esq5c7I199k+huPhWBFd12eRnkqvCayXVGDX0QuEpRlijmzlHQLlO17rJT0SHP4ZbI
7g1eBx5XCL4nKrCQZtmCZNwuStCdDgq6wFOlg/rrUqk/9KK3GpckDSCouIYOP4vW6u6LJSNpYEwL
CWnqFRJH7fQaOy0gIVYXyZ+T2SKRaw5ZdD/kih1hcyPpeJayfBZcFfljc/CqQdkIdIrMlUex5ywb
oPwGvB/yQ4ob93uwswh2GtcIeq2A6MQ/6JK83M1RjNrvgnTeSYoyV1136GF0Zf37dZfn7ioUgN5F
whE7WS+U8hIvjgyPwAlaQwT0rEE1A4x/3QqdDzblhXiP2bLRFwO1wcuhpPY6tDa0lU5omBgmNKkA
RHcUwni4YwGu2LIAvpVxAFxaSeau7CwL4Q9shY43fL4+Bu5y0F4blGjAC8rCQlIb/PWdjV83nKcs
vbWS1u2T5+s2uCPY2GACuKxDh7okeDF3EPA8RFUpuQ2xO/+6FZZv658jEm9ZCnZCkZ9NDa69FAHE
SN/Ma7jk7lf7vLhjDODqHjn6PPtk7OUi9eRhZzxdt8yLeYClocyIBw9Y65gVmhcwGZi5iQOKFEvQ
xQN4JqwS2uzjWt1Ik3xSjVIkQc9bt61N+vebG5syyGXa9Tp8r5xCiB2cQQUSdO0smFT+0CD0ZiAt
jkoDGxJI17XTZGWnRNd86Cj7Tar7qlzeO4PsFq2glsEiFd6XEEg1A8chnP0vKBR07Ee9jkf4OiRl
x9sEQkTHtgSbyXEwd/3XvfP5+srxZhGZZFSKadcZhJQvZ9GaS9S6eyQNmuo+N1WkREFNkVbBdSu8
SYRKKLBxgJXjvsRYqYlWGsUoYa2MxUfv9dKBe865GeXiVFflB+Ir7RgDkTCQByiWXA4JFTk8JVcN
WvcpuP6aXQ+58UHUgMAd0cYIc2uRTDNCtkXFdamavXQE8JOEqzZ7UWT72vBwffq4i6QDHgaANt3Y
jA9WS5mOTQIfHOXWraYHWtIbRegEkRE64s1+Sisnm+QSRjKU79I12qF/HWAxIthPIjPMK9zRcpQx
JWzbfnDnZJdJZ5GUp8gCcyiNxbp0cUtTSgAU1SMY7SHpSywBnJCGNPbog0TTv2vCJq6W2JhjrcF0
2UbnjaDUa9cP1MjoBQtJK1QREH0uF8SYIqOKLLppUtO1nB9pmvkliNM+4FsmFA5oVyJlW720opRN
72gSxmHIb2V7jskAmoIPbcmNEWZJapIPkZ3b2Yl0YCUxgE4H67ioHMK7jKBt5d+R6Ey1IKvJ1CQ0
UtvKsfmeRzdKHoigF1wbFriOKJE+lZG6nK0UMAS7KyJcfpMv2vBWarspOTW6YOVFVpgIpiw2SdB7
iqCsnEsfneq4Tt+PoyCq8K2gN44yr9NO28uxtCNesGqa5qfOKPdqcsx6BwKqO6f6ft3D6OL+tVMg
sf2vHcaPY5tAuqJGzx0wDo7qeHLd4YmyuDak9Ij2Ix9lT3jhEo2NuWNXAyrdfVYgF/6SOk/DrQUe
ErCfXB8YC3F7P6yR0MelADA3Cqy9nEFAcHBcYi5O5Xq/2up+1kAO3B3y3tN6vFdkt9Nf6/VzswJ6
punBdeu8MIfGZZzbQGhTyrtL4/pa4pXuzIAjQBgZ9LHt2SLP101wE360Z1hFygWkH2wXpZnJSuek
qPrVepR4qpzvdLLcWiM4ZPJP2nI3gGe0BKbT6P5jNxSdWhWlJeQD6P/gQns5Oki7aOiSQfBbq28S
8KqNa+THXvZQ3n67PkiOq0DyUkFeDqbQdsW45wrii2WeG7SEAnmN1J8+NGGe7UtRRo5vByOxIUWr
W6wCbLNKddoobX6ydelp1rvv42QdyiU+VniOCjyT4xsY0x9b9Fs2Z3ksVw1Eb/v8ZPVHgwQYVTIK
YhTnAnRhglkgtcmMpbIwnLHBAVgQsO+pWnrf5tkD6HT2DsRqrq8T58AFgB105zqtOwKrcjmmQtOa
rtLhi3LyZQVk1haVNTlx6sIAM6Lczjtt7nFvXCVcGINGXXZxcbDv4yoJzbbb/Ve+7X98nFI9QP8G
9QKWrLhue0PJIWd1mmLzVVKNe8iGC673XKejqgNouAOdFntLmZ3VkuYFY+oHr/xV9zexs49rwZWO
uzKA6YH5CYJcwA9drszcyREENRDgSzS8jLYRJvN/v2zhiPpjgX7Bxp9XOXaihuTYO4nponaDDo6P
7JiNBbqjNhaQm9eKZYUFU31oAN/J218opn7ACKpCIJzRUYKCG18aMVJLqeIc50Vh3dQ/BucQCc4E
3kpsDTCjMKd60bMSBrTKRQfrlAn2IG+LoK6FLh1UnmTwGF4OQG7lUUeZGAOQx9rVjRiNlM4+Vy3X
Ap2rPj0oi/xoqMn++tbnefHWLLMz56XPp7Iu81MSneXuVdKR/0ZbZiwqM/HOO7wb/4yPOVNnpKBS
U8X40twmp6hUJa/vp9wHk9d9btzli3K3EOelnHQTxfRIRF9Of565KV2YZ67JsTIOulrDfBvdrfln
NG1AhmIAXdBiVF4XCXIN/FlFQQEZG5Rt3jm4Ni5Pxi7Jaw3WIIKTAGSrQuc9P5aGiLaTa0fVqIV3
fWnG6/FSVhLdweoBY7EOR6M6lvkRUiDXfYS69l9zBzIuQHjeEzXM0kmWnrbximMcJqLpASMRlqpF
JpjlyROrA/MYTOj6gPMns74A4X1nl6K2U/6E/R4KS1KZWQ46pG0crVlJoS/QU1mb0PlQMEKTH248
eMciHc3s5RogwqYd81NvP9mx7SMcTXUjCBjcgEQzgsDNogX7Xb5n42PKIrWR1GPKNEkq/aJBMURK
jf/If/V+kOJ0wy3Ywg5Fqu5yKEtfqpVSw0qnmD4WH3T3jQJe7dFXFYGb8QaEowg1HPDqUjX2S1MA
W5dW0Sv5yakr6N9Yuewh/70Ipo3naZTaAnaggfIXLElaVWMElBtxiACFrUXfKAtD7siiqjfP0/B6
wbZErQMAbubkrsferoxcg0cD77PLJtfWPGIJ3pncwSA1/F6NoNfsyynLlartY1XFzsQ1ZHwGGZnd
CUIZ7zIK7rp/TbDcCYuWm0mvYlUKiOm26X4Zz2a8U2QLkkOiXCbPAzSKvEA/HfpLZHY4Gsma1RiL
U9fEIR5eNO18PZRxLSBPirVXgQuzmWdlrkp4Mye4i2hS5kqgFyw/AK5DP+gfC8zTv6jH2dDen8fd
9y4rjuXwJudPsZULDm7ugbo1xDyuktgi4EjAUAB2jOIjOk61B+MJeeZlDHVwm00fuGFt7TEOnQ6a
M7X0GkenjuI4WtAUCF4+vE0DTkr0G4ASDTuUWR47G5YhM/G4UiNtJ7Wmm3UQGelfokpEqMO1BFoO
oP2xP9FEeblzmqJqrUFBiNbk56q5d5BVIBpqYIVIKIa3RXVAK/C60oAlYyFridNHYE+Z39+LHdEO
cIZMeKzx3HprhNk4iAJZnfYIarFpIGtwBKHBB1YfHMsKravixWPRYW5Om1QfonEYYWEqOvQGASBi
vMqG4C3CnauNEebc1GJFMtUCc6WTwneGN7pBwTTiX48BIivMlXfSxzjrCKzUJboE89G2vNluoJcG
WhPBYUPnnb05gYoO0dNBVyKSLpez1ix6CQZOxOfxq/mWP5Zr5u4l6HO0X0TFJl6YBvU2KEoAf8Kb
lFmfXIYkQ7mmxclpQbG8lu30q4vBp5MksvSwlOX30RxENNLcPQSfhiYPcOtogrocnRJP0C7PswJH
aYTS5+y1Wedq5eib0+v1JeNZMkxk6hWgTHGfYpaMSInUVGVenBTj1NWlXycPIAd2pVbQHMdzDUC7
KG0ApDWgiX45onlq69GJy+I0BFHj/WhFDC+i32dmrC5HyW4LjEO2bobqBNh1PN5fnyqey22HwOwh
9GnNZQ1ZWprLmaeb7Hs13QCj6w3aK0oD6J48XrfHCz0gCgBgEupE0I9nzjsFJaESrI4F9uwCgh7d
HT6A7cNtkKZKgYzBTYQ5FNSu7eYYwnynrInQ5dcEpfmVfGtBW2xVXpGJhOq4ByuAPxSCA6Q/It6l
ExQrbp51UcFe1N13RfJQoUQQy+hsTU3JnfMfcfk2kVCJVsHS8bx8a5iZynaMVKXoYLhLWnT8QQab
jGFUPOQiYDDPDcFHSJPblPGVpffpiWGUiwM3l4adVR2jYfeRkielPPxtgvH0Qq7XuUM/1el9soi3
DMcxfrvueqJhMK4Ozp40nkH8fYL0ypQGOTlb8+7/Z4IJPGaeRE4Lelw6U+iTwEzplWAD8UdB0THI
lFNOrUt304wUhF1tX5xULV5DPMMgl6dZb8aixMH1wfBCA96JSBfgpEDpk7klpHFZK+UIS/bcgxOi
UUY85Awgip12liGrEvfnITKb/dr0yss6qqLCPnekf+yzcKA6h2KKAan1kym/YL2i7Olj62WDTBDb
F0GD3bt9LOW0joktZNeeXUFtefV0UWsAd59ujDD7VLInHMGWXZxIPO3iePan8YHY6n09feA+BGzW
79EwV/w8cmRzKQxEIhCGogMNmRerE1y5eRcH8LwC/w06EVyGWRsZiIoaIypOWiKD1/rc2a1bypIb
CG5dvAQczghaDpXxLP4rJVZCoqWTtPexSKoL9c/k0f48JmfhicQb0dYSc4gbvdmV9qjjBITqQ1I+
Rc2bno9h30VuPYpeYXSt2RueRaUBDQDPwfPK7N4JiG+oNMFY9laBoA6tFjeaf28P3hK5+YspVPnk
7aGtPWZwY0FGoqRwCW0dTtZozhDgqjy7NF2zT4IF7QNAFM+7yXkFr1mYTOqxH4yvjjp7TWYKIhd3
opHhoAyQkMtlda/kaARbG5SZToN8nBItHLrIs8qb3niMJv1wPXZxbOFhQPuVKMX9X6BLCFIsNjpX
yUmqHfOuWWTT1WJoPkgTGrKsrqiguVblgoDJimHQ7JdGIfH0GgBaGZbbxyisnkC9gpzQ3OJFzyAT
AVf47LiNerfUTeBo5F5Jz7k0gnzwZZ6QUVa+KNUQ9MmbVoqodjhhBx9DE72yBZpwFnxlTo40GGNN
TqrTh2VodKD+APlSUwmeenw7NJuEIwJHOHP/KQ0jkUt1IOjXSJsQXTedq+tkDtCPNe3R5tYIIgN1
WWYLQTRNpv/igo9upcsDUAIJK5VvwiQP6FRfs6j0h9n4j8IE/yzlxgoTtKEsSiwthRUNnc9lGyYk
LM1c4KWc3Yl8HzKLQC+h65Et4oDarEv0diInMLrvLPW+qKVDRD6yPhsjdKtsnuJ1UeJ5b48ooqA3
NP0caa/gg9QExwLXCeik4bWPdAybXc5Az1grFkYyqtoxk4PXdQGlVSZILr6/Dv5a+40ZJnySxVjU
NZrJKc4SL1OOmXlHdGlXG4s39fojCO1cNX5QyqdFPjid6Tnd7EdN5+vqbY/HdBs488lKv4NxxLL3
rbbHXj5JWXeoJlDLKnfGAejZYKilIOrOtujmxotJAJKihU8DUMRmux9HdWqqRNHICWRsrXTTHLJv
42v9ARQZdv1vK2zKsoBc9NjrsIIrKO52XgaqtaHXBZkK7liQpwC6E60wMpvmnQsFVWZqpdS8CAWe
dfXi+6gHe9Dn/x7IcVwARY0cMeAX1PE23qvMljT0A0qABuDU97kd/2p7ovprVEg7I16Qwa5xjFy3
yduWW5vMjlkTacq7AYPDkeGZxfdZOZJBcFbwNgy66dFChbylgVafy3EZ/QyumJykJxR/QP917qwf
lbWLw+sj0XnBEv1KOAGQh0OilBmKkua1Ghcw0wT6bjxJe3AtlH50AF2QB7Z1cMC5lqu4lZe7RZiE
WfDt6UvracenMTD28X3rdao7HawdyG7c1ssOmf9cuqWX7vLD+Cr4VoyY3dvbT2VSrOMyJBGxkvRE
StyFuh+JtrtugAcS07YWmAeNNI9drkaYDM3MdqjHheYMPk35c642wQxuMjs9tgYlp7YscPKJGtxZ
Ctv3I2Vj/r1rfOPK0ZTFpT5ggCr4nUGHNqxu9wL4JZQn7sbv0df++3wLWfnkASm/6yPnewEIiQEd
47BBQq9olNO8AsdLA5XfPC9rP7EUQ7BtWMLFfwYIdL6NowyNKA5zZppR2eDAbkEuJoVG+hJNJLDM
dF8PbgZuI+JCb8VFQbBc/H7OP+nTHjVIE9Jf6PCMQfC0CIsevCiFrMLvD2I2mVNAZjOO0dFsQd2+
Rd8DJKpm1fL0CLmnWXCY84dPqSuw00A7azKhykiSQgbxM9yrW7w6yvxVTdws+pqApnw4a+fyx6xW
rjaG6piG81n5JC9hrNxXyNhAbfH6inNHvvkWZt83KdTUKvBHnaBAbq0/JwncT9W+Mt06E1Wveb0u
6Ho0ANlBVpdeAy9DWQ7xB8eY0GUfyQ8lmCT7pHcz5Sw1x2ixwigmbtT7lgPt6WCmtH5QmZhGQSaW
e/XefgTrezVBNUBBSzle8NPNiKjlrd05dknlxp/7N2f2lZfUXdDw8Ln7LOr94x0YW+OMnyXAv+iF
hub/JS782XxBycoTaljR6PRXfET2nFLnYpLZy6JD2qWZV4ywPeS4+KrqsSuPU/FD1k7j+B3Qjg+c
UOhDAdYU/Mlg/6BBZROujLUuHchlYvP0x4agMgnUJ6mQ9xEhE3gZVIgwalA1QtIWzwLt0lKc1pEE
CF56KrPRK5NPjWJ5tJoXgerNGdHEgSiNR+Kn61uE1+ADKnqQzVCmdiQ2Gb8ttCy1igTtrnPthM2a
e2seRu2vqXWVU5Y6Z2d9ArPdMRVclVnOwH/CJG4yAD7jnoZqyOVwFTmptXxS05Oj/kzVGYXEKjAM
4k7VTZnEfpvowHItbg852nxdXZN0e7yxBJkI3v0DXvT7I5hgNUclSTsDBAKy9QWIO28CTQFaPg/p
f2Q7fR8tXAgwNSBFFazx5Wi1uTBs6GlmGK1v9+H6vc/dePTITxt7UfA+4J1zKCmgFQS4OMdk6z7K
bBYSBATw1CHGK4TlJihjpZYgtNIPZvehhV5zNNkhiYE+tMsBddm0FjhT4DZGAHnNpAm071VyGkAp
KCoG86L41hQTVwCAQ522hqnJq56VU/5YAzXqfmAbbI0wu0+vkjXLJhixVP9lmCBx7I5euroqOIAB
R3u4bo47e9C4kkG9pEI9mrFmpZWd2jGsRZZ8WHRafnahijorYOgA428ncHNeZLYcgERQtMdWZ19D
FojtKUYIQXPSiFc20dnJ87eojUSHP2+poG0CLWNUVRGfGa+AknHsZDL4Rnqt3RsKBE6Km7XfQYtc
SW4gShA3pUvMW9V5hr5QO4W5bO670UvWz7EiwizxtoENTlKAjfEHxGouPXSuJrkF+xU4z7Q6O9hW
nwYk7hTBZuOdR9hkQNCCyRldF0wEKatVW+pZT0/rGO2SXApKArh+0vkQmHf78tg140Nq1YKDnreg
aPZRwfiAewX+czk2UOGg+QNFkFMy2h7YHizIzAqPWt4Ebo0wR5+iVLoyAUN/WtuHen3Wk1Ww6VSe
u2wtMEsUrUjYGBUmL3HuKnPwIzTqG0V1lEEqUVqrW8T0WV0M0jEp7tLsLOHGmhlu2mRUO31Ci5vu
4pUfTDkBjNO6TacgztdQ13ad4pZKu+/V0CKifnnRVzNLni2thOZpuuTZaamg+W5DcOOF5B4orQUz
xF9nCLSDTxRQdpV63+b2AZIII6scHJJgAgBeibgSUoq5El6PRtyFBlgeVRPcAtDQcGkFGhHqmEWw
krQ2gObEA//2dQvccWwsMAstdco6zz2mrFIAVJ1MzwYJdymCJ/GtWMDAIQ9LVSEvxzHEel4MHXaF
NVv+iNIPzWHNy+76WHixGwIBv60wYylI1CQgHwDX0XpWI8N3plcU/cY2x2UU5L3xf9Pofr85QCEe
al9AxCCLz3hbNS2zXjjgCiHlLfJ5xZydB7BsAqkXf8TZAKtC+lpFR6HBDIy0UVZ20fwPFeWCG4Mz
PamKiNmVfi97cUCzwW8rzHgw1BVSeCucbaiDfIBeIsRjpPi4dqL3Pi800xQj9CXQpwzM76U7WGbW
9laEhcpNgnBSeY3hGflXtGrUehYoY4AM6XXX4EaGjUXqOpvtSkorlhKCjdRVox+parg4TezaY7yv
+uRLG4lKLVxXNIAso2Ia6H5iV6zKiiZbMcKsbB10L7fGfja7Q1lCt6HJY+JP8CcITKWixwr94b8W
cWOYWcQETJgzKXHOm7TFfDir+isarT7ij9C41QGhozyFKjObAM1FawS23MjRdkCEZsiidKbgJsZd
MjCHoYaL6GeyLTBxBNJo0iNmoADqDlp6mL84I4i89WrnZIPg0sxqUNDNDBEOlGsoIQbtb74ckl5G
Y9dLiIN2TdxEWffgq3Tw0hpREYfYa+UlZ/lYuMGQ5zvLDKzm03UH5Ww+ql4OHV8UxKA3zTz2kliT
FCPPM+SmkH4HI/7XJgHNdjVZXhRXgksK1xiSrejAQtJatpnDyxraOc8kUL5M8lJC1ywfvaovNKjN
kyzAhVRE3MS1ZwOeTEk/UC1nd0NmG5Mx9aBAmDU0uI7KsVg6T4bGtUqSn9cnkrMBgLSGjAA0fHBu
shnlorHVWsbmQ7kc3QNxPiOthOZ4X6+jVOA0IlNMUOmWKk0kUOeclAgZADK4ypy6LcQ5ro+Il5iF
ZyKWUEpdMM8ye3qKSb2gvIDeWvMTVCq8ys8+ZwfZje6qU+2NoXGUvOogHa6b5ey/C6tMkMa1IJUK
md6kvMSz3Fdrl/nXLdA9xcQqKEehaEJp7lBhZCxIOdReBgt9mu00gn5GhqJSMn27boNz1OBIQ3ew
7uCd5bCv4QTaMlZtoHNSb5IZMrzWjRxnwVpB0EMJKlJ8o2pi0tt1ozzHADJEB+UDOuZRd74MJsuU
p1Wl2biHoi8ra19y5PEl0fpwjhgUt9CBhiwNGiZYMG5htlba4wF16uPOyxw1lONPxjGxPFl6ErLf
8pwBiF8ECzAfQUyCeT4Wy2BCXgHGqvK5cIyQvGhp5E5p4QHQ94HJQxcQEPOUh/Uvlre6bmXQi2Bc
aaW5cSTJO4CwCq9uF5GiN3dUG1PMY01aIYug19jABKAAuX+Zpk+LfdciT9LUooOZ5+xoPEGwRVYL
xQsmwA9jPeTFhGE58acROr5FpQtOZV6eEkcXZfu0kf5BQ/yl26XZlFiThjMEXcRu7DS48y7A0yxe
BhUb0q07UvwykPx25A/0xFKuRTzldRvNvazDa5KZTXGK5uEaAvPfxsbDk/66V/COECjTIKDD+SD3
Qbfc5gKH2n2SIqMGXqwl/5wPM+S5qiNJnYCIyuC8zbu1xETbMSHLADUqMLv1LeRgiAkN5GhWPdvI
ZUEAFJliAiDEu9K5qsBD0iRvdfE2ti+2LgA18ecNgRxbF8l5k9m4rVk4eWVhNLKeepVUeADIllUc
kkFwXPDHAtAYfRGj45f176bO17bGWKY5GKs91QgRJKb5Q/ljgRmKrdVxp8PTTvbi/QBmKLr5SHcL
EEl/TDAX22gdICtM6ZMi9VtSu+34fRUdeqJ5YmIOqFTKBFyG4A6oD3poQPJuf32n8IIaCOooSTmE
jP8qG5j1kjgLAdsHVCXaoYai0zmLDpP98Ou6HV5A29phlqPVMqgOl7AzQkgA/KpSWuz+uwWQYiPB
4iA7irB2ueftyHAqawZzVqv4wMMs2vP1338HabIXkK0B5gLn1JOkRhmlVYDuudYFalBVHgp08d5a
HyfytpaHFOX3Yg2msfbqL1AiM1cI870sheOmxzQ+1D74hSURAQjPR0A8jbZR3PcAJmMGvixS33Y2
vsuywUgrvc7xgxCMy1s+VLNQQAPJCM5aJsxNjTZbo+Xg7IPkbo22A90Q7FdewRk3rz8mmGFEsVo4
lQTRp75I97F6XtLJM2cfSP27KAX6XItkVwHocW4+963tNo9Z5UOGbFcpma8lnwxy09YiXAvv1kQx
LXAroADw2Lr0qUWrx2wc8E2xVZ1V8zFZfilpc6OW2m2r6QcItohg6nSUfzkZ4C303UN7zZiJzuVV
HUHoCL6I6l5RmrC2fg00I13cmMXTdYfm4c8gpUb7AIHbg/cwN4Aa4lBVrYI9yz6bx/Ik7+2z5veh
cTPuVd94yLwiMB/Jub9bf4Cm0NddiIL5EmA9vaf7RWjtZFcsjcz1tD8fxdbfZ6mArHqGj4pUbCI9
3ePa7Y2OvieyvcuWzu9BQqkP53nRPZuQh7Kb7+3e/gKkb3h9fnhQgO38sFUQVEb6qNNxhEh3xV7a
Z7fFMQqVL9EevJOndDccRFLJdHHZxceqoyETXe1gS2aCpB5ltTrTM2tAN2syuer8ZaxBGy7IHvC8
emuGObcKeLoqJZjieXxUG49UAQ7hbI/41Ass8arSOooboJZG3g73JBq7thexVh+11EINc2j0R8do
fzlxf6PnRu+u5LMNqdQsKAFriFrLV1pTcLbxAiOe9niI4EWn4FS4NN4NUqE24Pg9ZdouWi2v6ZNw
rkSodN6OBTQbUAYAIZGiZGYz1hbNaFJg+hAqXDNtJKAxoULqoEWiHvWfSScJSlVcg6jXgrj7XQmV
CUrITPX9bGJOk4N9MEhYeO1DKUojcOduY4SZO0WdYhA160ANolYzgoawcV5UW7DDeHsdrYa/R8J4
x5qMAGCbBjmFrmDp36kZ2K20/Wkmjg51Z2U1/eklyP3CzW60XVoDoab7/Ul+7R7K+/VG+aqF6UH3
8Fq8BxvCTpmfenK0RdATjS7ItW9hTjZHbvHYcfAtTuLHN8mvxDO+GiFQU6iE50F01E5KiIOtDKdT
0t/MO2CKsnv9pvg2B9Vd9LO462+zMHPnJwdgA/96kOPearYTRYPFZoeOySpHSQxvQngLwAqLeBDE
YLULFuIVSHof629O79pwaG85kMMs3U6/+oBATnZvCR4FIsdmziNLXVSyUscukKLKn4mfHhJBUxEv
wv4ZLc7Zy9FKct0nUKGCW/vD2Qzbs2A6r3s0anCXv0+MvJINCUstB0HsXV+q69ODfoHL3y71aKoM
ulK4Vf6s/NWTfVE/6/VdD8XuSxOOlEW44OHzTfNGLo6TuVfs++ujEM0Q/fuNv0nmOkw5hSNL4xF7
1O0UkWqEaJ7+iipRggoOnafcHTXwgkI94VcG9h7kN66PhVf4BuH6vwEMsepyMAqOvXi0YcqPqlvV
ewPQ9lvqZ7dq8Dm+mZ5I476Co1ENs3v1ZsFrepd9HZ/yvahrVzSnTIBJ5UjXM0BCTqt9rmbc0hLR
5Zz67f8OYbg8XA50VeS4bQYcBzrw1pqb+cpzv0MF8w6Sy9Zdubs+ryI3ZALBBDU1rc1xcJencP4y
COoZ3OrNZtXY5IMGgdE2poPpfy23kjc/ZrscmajFVb36EY87sm/r26k6L6KrAjc3v7XMhAc1aatF
aTCwyq19B/85paMb79Vv3aE5TDvnFq1sEwTjBH5K5+vK6r1DyTd7Th8TtIZGcNMV3Mi2W5GwM9zR
L5c3zX5MBoGziKwxQaSxZkkC4TM5tT66Nr+O++wQe4qXBP8vJ2HRDnMi6TNRaSCR/Capw0zLg8YU
nBfcsUA9BD1AKPShjeLS73NrcGok3jAWHN3JEWgyLUhmr/iy3Iho0/huubHFOEeblIkZp5g3WQIS
ZVZdZ1XdebZ2owO4TLtAJOWrUrlJXjyQwQIQOt+ZtrGzzWJ0+0wEAOfGlM3XMKeNPatJv9g4Ciwy
pt46W5/0WhOiremv/OWZGyuMr1j6MkUy9czonPtraO3lUDvZJ1w3SDiGooZ27smwscacPfaizSay
xTj9iVug5+NgTX5tfeRSuzHCHD/VlCnOLNM9XirB0jwthSTwfNHSMKfOoBt9Uziw4JQvxXRTySLE
Bf/ZthkDc6CgCykxpgEWJO05HfQgSg9LOoRFFgBLQqajkox+BckHGxnD67tatOGYg6bKzVTuqEMU
b+RY7OpAuZGedGR+Dtft/I/d9o5xpPBaNia2ZG5nJx6ARlUz8P+Wg2GqHhmygXj1XJSKb8vVYuBB
ly2TC/Hn6SFVbAgKN6u1Qmqm0ur9oCol2UVlYaIbtic4Dp1SE1Gp0QH/vUP+fCezQ5IRVV5kKRCB
olCfcR9vazeI1ft5EswI92oMHhOqWIJ2IbbkZCqramq0n6jNIg8dNhD3DqOp8UfpVTD13E2/scQE
Onkkmh0vMdDaXe6lJtpmHAjLf54/9ehkfNIhUGEiokFsS1Mer5vmjhEi24aOpzrIUhm/Njonl0qt
gGSjWrgk1RR3tJ3AjLQj1ll0X+eu3MYY48raKlfjMKNrJSHryzLF2sEqZ1peS2SvGdEqtUDfLLSX
VpQQ5u4h6OVC2xZlbHTgXx5aUD9tjaQATLiPfjjIjpLpblFP8RS28V0KNBFAKdenlTvSjUH6QZv7
RW4oUpSMMLh00w5sx8Ar3c5gw0kUVJEMw0/W43WDNIb+tSlstFkA7IM+K3Yd1wbKH4D2YPO+pVp5
XJTu2VTQD3TdCve4gK6qpoPjmJLyXQ6rIhDWs+cuPYUWNPXmHTSvUt2NRTyG3EoswBp0wdBpD5Hv
SzsT8IKLVWE0JRgNVnQuqj8rsluk3FXaezSmulUDKK0Ik/rO8sZOIqRn4B9ofEUJjhkeGZJqhGAK
7eCbT8vePCa76Ry/TJ+syR0eigfzgFP4hyq56029Lx+WsEL6d3hsBrd9Qup9J3pNcUPy9oOYeein
1M5i+kGLZ4VOkAWWV+3amzTMnvQwu9O+pQ+r8Kij8fPaLDCHaZIv2hRFMCpj/On9j8hvA2m3esrp
Z3EvetjwPGo7Qib+WGC6sVrpfcrL8BXNZW4ZXPfZd4HAa+NhNv/a6QYhE0yg2HTrQKX51um8EzKt
N+p9+6nZ196wRxAKlWP0LT60x+Egf7n+CXx/3jgWGw4KKMeaAz4hPxi+vsuOvdu6EV69oicAL5xv
ppN9yEWtGhWZA0Og8Wn7h7o+ggcbgmHP1wfEizZbM8x5BWDhCrUzhDckymVX80RwU03gFuxdZIzX
1jZLjEO7a/ZDMKMIE3n1N/3oWrfVrX6Ig/U477RHw5vCxSe7vHT1oPyRhuvt4s+3yWn6gj+Pqpv9
SPalZwhuBrweL4AMf0cKts0lXdMEOUx831I+twD+nXWvTlySQ3LJI7elL1s/IufGxDPl+sRz76Fb
w0yImrvYLMCjhRDlTZ7spp51o7u2XxxU1xZsHN4ZtjXFBJ+1HJuiqKkvBcahvUdaIKAZT8GARK7E
RJtY7zVoLcHKef51nx1mt3PHYIRPvUJm4+DcFYJch2hUTMAZlX5pSAJ7vW8GTjj4dFwiVQjRNmRC
ji7XNnFGGFkVV7pdjxlsXJ+3d0DrlajGgpUM8P5gGOhGRvsmstI16NK96qgGpm8813fyYRi98Vze
zs8Vwvfw6zskYK5/AXeMaOqkZVnAljTGPZyVyKm14ox22gf0xDrzS6c9WYMg3cANBKBPQXsh2mLB
pHJ5E1jQ6BRHRQ/gueE25eBBni11/DX2hIrS/MMWDQJooceNA5DKS1MVmCTLQkOXgPZogf3eDid0
vtjkeVaUcLRVDyVYd0DvhTXo4BlC89zZKL4XYCC5Pq/cIisa9tC9iQY6SLXSx8Lm7vh/pF1pj+O4
rv1FBrwvXyXb2atSSWrrL0Z1dZf3ffevf8c1700nSm6EfhczmAGmB6FFURRJHR5GYqoPkYclSw3t
i1++7paF02GqxFso/qhApaRPA7Gi1Em17aSsebjIWzQKKqi95xEN6HVDledSPpx7YmrDjE4vVNrG
n+o4EBVckVm/7L/SyO0xirRfScN6sH5xln5zt8E9NjcOAmvKMj6LZqCpRQAUuWx2BH51yN9DUCag
F0lQl3kruk26wCP03NyPsJE26pPYlGQaCzJPR+HN0ppv5asjBsQB5oKBIRoUG5eKyDBBTSuSuRct
zkySVMKxza1j2GCenoWWSidKooD0QH+DYit+56hivkLvCWeu2Lgpqkoo0HGBQWR2UEknVXnv/C26
T1ZTpD7ULRjTUt/Jv4L/xxQBFVhfvOACb66BZPNy2ahy+HnToi8Ho18acxea2754HHhsjbeUOzew
mDMXLk4cY+VZHlZ6o1u4Xapu44fZWi5arKw8lYGMbKn5mCrpDQRxn/f1esvCzsUyxQOvntBfNEGs
vGjQmOAXqSN4GfGMcteMLeco37rbANqHJVugqwWa/lKTo64IRTNBk3HxhWGCOfptuZOjbt1n4D0C
1ep8ZmU2ta3VJAgEFLxgGT7NlXdEfWqe2XHkjC3YgXKJ4/ZvVuxByI63dtR/0SnAuElRLvN/WnMK
DS+j9Ydfgvy/rElWPVnLNhHcIsArE7qmRQsvCOGylFG4bSbHLMyPIhA5j2c3VYxOGhCvYOoBkCKX
Km4FMVGFAPupqBURpOdYQUeuweu/uxl2gc1HQyEIxIjIry/F9GNUyLEp4EyA10VZtU1MxNhAX2Rn
d5ED0hW1oGFG8fZz31xvLg98KzObLnDq32/VZ3eBN01aGjQRpuB15jxvQRt0u/c4ZnpzdWCc0DBS
CHYExP3l6mSpkROlaIFOD8N8Y2aiQmOlDhzLE6NVM8mNi/qnshkL/KfcfFf6Ut+0qLZzalG3SD6A
vgLSdobuASfPxIJN1UWWgIrjthv3fmxXYU8wNZEo2tIwnHxyNEHZYVBUOdW2nwXvsrr01J2AIkQ+
z7Ju/OXfK//8cxhLx2xsrULDDaCmRrRsQfoyDc+ZwLOtW44QPJhoYQdbA3rmGUePUcJZ35e4ZdLa
cAzrxzhUm9xAc7AOEsfafzDkkpQ5j0WZMSygzFHkmFuYcJItUFQxfhD93nUgp1F4kHx9D6yO48cf
gjFwLvT59J1dYrMUVIvw+zP96syceGlY4Cotrdi3ogPGtL8KXvOADileTYqJQ/+RYaL3C8T9YAJg
+9Q9Rep8dRCiA5II2gWbtF+boIOputN9a7gpB9w/FmrLGEvCju8UFK/JAEOMD02U2IMfuGa4Ub1y
ZYQcNNNNpZ0JYk7jMPiZ5GE0+kFsfnrZ81Q9318I5/fZ6Z0AU+r6NObxwTLinxa4XS2d9+DJxrD/
bMqfNajMxoOwLwfCMo0PQBrsKvAg4C9pg+luSFpXAyaL0VJFXn5/YWyZ5UoqE1N4pZYIioCV6T8G
d/zt7dUVkINb73V6vy/pxumBDfxrCyxJs68LnY6bNz4MZu2KiYm2yrB1B0vkdf4xzuF/VwQg3czG
i74ARo+ojgJx2VXxIUooWigiUCuRKiXqNlvwC3+3V/VHGKO+LtAyFDYgrDAf04/+QfBJXWIYjp0R
zJqnwy5DhdNu/87LXi2R8UR+qI5yL5TxoVWL7TihHgeMIhi1eBQeTKD0LUfSLQRjYM2YgcSXvsgr
Cz0oPMN8Sjx5PyGP8woNd7m+HpunJn0Puf3gt86ZDAoLtFEiVsK1dikwjEB0h8ma1pPSHyVzPWKy
5n0rvClgzk9UC8QkV+QnstjVOtggrafa2qrm4+TzUvxbKkPwgTcFOFewDjCeqAWLYVIZnveUNzL1
pMeZhD6sUxdgJWDv1FLkJPtsAPC9R0i9ZUBj/+lbuFSZVGCauFwGwhMGY6cj0RPVbsOXqn8punGV
AqpR2m17tHK8Eb2IIcnVlHiWq5UFjXKOl7w+DID142EIzAS4w8BOefkped7FeVkMwhP6uKlSDU6K
uXtWxOFAYAuJWDFGlKJ1E68daNRGLnQpJhFKo/SyyD9sfo6H6E3T19NCA8pxFX6qHq0L7pvCtUfR
MbkNC0JGi1WxlUvgCzI10JLwoDcogcOXlNMi2ydfQSi5fuaGvFLYDacM9m2ENjOCGxMr2RjAEMRh
QA4bHnJFo3WQLlTr1frUAluTaCsl68kIdhMa7O6fjVtiQWoGyDjqGGghZdsGIkPJQbzShYca6aCt
m3hFSq3OcDyl6g9RWmYrw+pRRyn6YBWHpfRsIcl373/EtQ0hJzNVdNsh/5uHR1xurtClGD1WT+Gh
CEeTYvY3jk+TC6tC83isyUxeCzvCyI05zJKBybGumO6Nbuw7SYyyg3H0a+IO6+hQb++v5tpyLkUw
q1FazUuybhYhEVNwmpYYKMpl5tM0JZvEX6I53/l7iXCd4JpE8WUm5LrUX+eHqRmKSXaowC3mk8ki
mbL1LTtvaaeqROc9AN5a4bk8xt8pWiYpsQZ5Kirq4kSCwpE1Z4rXM2AyOcmH+8tjK47fm3YmjyUt
8JJiCuMQ8gSJms2HXhGt3QRo62+KZZrTDqiDcNWUOfyPSoOnBvhj3kA/to48fwMmksu4oxCgo+Nl
tuGzDDOtE7GLDS876GVDtG01PnTCh+fvpPaU5pu2+KyLn1ZKzK9Bempy08lyidZhQpQh3MR5ThI/
XU+VyDk5N26C+bOw9fCPaMZj2yRakG6E6GvDZ6W24G91c5u+Sx8KDQwi/vSPdUqqhbbrV7UrY4ow
x3ncsAMIR/8CWINQumGngUVNAkiiHuUHqbVQurBbOP/FUCBkQKtpsjM4B+s6s8BakbrMuTewJt/p
+dkWZC0eBytFyA6Bmp3ig2wiDEqf/SJecOzthpOYu/hB8IPUD0ubA4ozQXVdNWMkJ/mhbz5UtSeW
t+ltnKvUef8CYOcrBObMPNUaqhw54CabkpPZfLMFXOSDaK8GGzLmLGJXUWhgPmBsFTHUa1E9lE6x
zR+SlfqkP8nraOWvzdX0ZP0IDv1JWwDXY1fUWvEmjrCFDhM3wYV8xtg1E+PHUxQ+Dxk4Ubr6GJYh
yAptUJvjX3tM0AO66dEa0abY8QYGf+eh99Y+W8GZ8qvCzwZ4cPUg02wFcCawXM0mWzZLtD1shmW4
8Fe6iz4/sJTLT8o+dnNXXsqLZMEbIn19Nc5aQD0SvFtgdxPZLq6+FEGB7UMLurRTiw9VXiNpIoq4
0oSFkh8aze1B8caxPRnLY5eP1n00uc8cVuiUuVx+qRfFUIaldtCI/AV+U8wo3flbDATaeyR/5OFv
rncagQbiSAQ4iHJUzJC8FCeOpl63sqAf3pJH/4ea0TYi+mOxQ6o2RbbICeOuDhYwYogTQdoKwMrc
9HQpLcZbcewnsXWQLaftVgnY31U6EkHReGq8KQn0BPPEUqyOPUF1V9ZVmyfWoVt2m+41O5Y7+d1D
n4y5jB+jRe0E2+y3WnPE8qQy5yYeEzxXeZA6Bl/ek9B/YQIXaRZGUPH8/vxLF2Yya/JsfcwpSdvK
r4camiwqdBC8+gJ4ykudtIdKBAqcWuOLHPzAKxHMddmiiynj1bevch6k2hgs8v20j9Y1NuP2Crxq
AhXrHVoNsHdlE1PfXzzoz/ePw41lXkiZT8uZM5ASr0j7qfcOKXFf/7oMwiyBSTzNNhdEETDiQ/sA
vKbxeOr3XksKgjL84v4yrtOXWZQBV66BqQvXNbOOMgHBrdAr3kF8ElF//7Tc7Oi9iysYfhRS79Xa
86aise8PIGVFHgFiX/AugXcPXCqXqvNG0VdbTfKPwtLfhJ09bCwQf69T99guxZ/VznzIXzVbszkr
nY8wY5g67AEDs8BJI6I+fSlWQ4l2CtQgOKaqi2ylphgpoYA/X8HUidLljdm9YYUgnEbdHw5znrXL
HLiyMq2yz8LgiGk6CyMlPboxHr2UiJzOhKvQAzuHMAt5J0CDcFxMxKvncRZOYLJC0oB2ul95d0Tv
PBkbHmb32lDAg2xChDG/YswsVpfqq3JMEvPrIDni0c1c6L8rkQSvwauA22AbusFv7dfwd0APYIAv
JTIbNsieD5Sznxylz6wg3SsmltR4TCUd743myjkyghiDVPuh9EUfSwt9MhDtYGDAu7K8b35X/oKR
wQZOcmckEq6YY7e3HASi93+duzuMuYHA0iwjBT8fnPKHmka28RDry/bNTm1NQCRIAEXgiJy/+OI8
MStiHH0H9gK/niCyd372z4lMAVx5csxm7dFfTxj3e1/cVUTPSJv38MzfWmI3GdW8wBLmlxBvD+w+
or1pZ+1VXrvDLVkWPAU4uWQ8rrDgVUlurVKqZexVTgC+E1Bi+Rxbai7nzjAeRuFajYCrQAhYIoD9
tdjBPMGgxFPvx/3RFILosY36Go+xBo9o59rE4RrwtIJnSMgCMOVSfYHYCGUfZOoxTu1OczQkhZsm
30/q0/1tujZzyEG6h9sEUdvVwFVVG5MkElr1CH4XqcFTq0BD8/2+jOvQEFD3cyGMsafppJZlP6jH
t/gD5hAeAjd5zV70z+4jfr0v6zrh+ZYFvmi0jmCHWD+eAeIDrr1JPTbuEP9Qf2QdQWJtKZ+pt4/j
lVYMJIk3PcbQoOYtPc3Up9VLXa0s9Fm0pN4mPGLNmzsJxt3/+yDm2PXaJEVjIqnH8iUdnRzjiSIV
9C1gP1NWnLXPRnF5wqFnIIjwqjyXHNnSplJMbS1inuBx09M3C019P1RnwiiawA7pQN/r08fH10iO
LeH1UF1dnrPSzwTPB/TssPulnsVNoGBe1HOsAxwZffgrHr8+i5LC9XIuBFzPl0JENZsMY5IhZFcc
i9VPbxUvLICxrAXYuN37qrwuFDHCmNsTLwAozyLqPXbVUkRh6NE4KD5ZkGaNnl7i77sH3bMFnh5v
n5R/FXl17JN8siYxgiLjF+UkUxWN8NKTsRN2KKg695d4FYgwK2QuUasoEymCVzja5dOqexE4JZbr
qJH5feYCNaShjRsPdi8/pSWNZDvYj6ndgquIGE6NU5naaHn5nEZH5aa+8+4wBwGXgQUKSrSfoJbF
2GOhCD3edAPtWG1BhbHxto3jPcJOFvWGR+F8a8vOZbHPFpGVp6WueepRXAzbyCafe41WTr4d9vf3
iyUnmu3/QhBjkjVaeFQhNOCqj9XJVRrSbMR3dZ9taru1TeB3q2egRQoi7Gv/78OVS9nMddSVg4KB
LJZ6rALH33j7PZkWwg9tMX0p1A8IV+ANh3KxVsY4wYrtx3EFpWpkckWnW1qLCh3fHI1eX+WXq2JM
NC3yMS0HQT32NFpl+3LnlwS9F1CoQrvnYN2+1pyo8sZlcLEu5iYEtLfKwPmtHc1FTraDwznTVwsC
2wNSQoylUlEdkVjEhBo3A+C0KkiiwGogFa9gjeKo7OqKmSUYEhBLM1IVf1864dBK0jlDNI7Fm/hl
uFGEwyzUZHQThOJObAe8SPnKEjDaHsNOkJehToHZm/Ofn10tVZhraahI/gksSNIJveuYO4XDjak2
RuSaFZAOGnjAD50V8JzxlYOcJSPWAzIYhWKDbb0KlNDvpnTwT0a+MpHplghd+/YXR6FXWe63FJSG
QTuGNJcNJz3PDzCPBOvTysBVQqdC33FTA3iwUOtppRuxnSykxl/cF3tLq2j1woskagngWmS2UQGw
psEkdP8EwBCd9B1ezWiB4XV5sJCiTyWZyH15V3Y/882jxQv1T7hjjCa63MVGUYJKGeXgNK5Fx1/7
K8npOaXu6yLrLAPWP3PDgcKcfftLhSG0wk4NTsFKXQ/bYaOv6q3qApbJOcTXVxsjidGep5SjEata
cKpcAaRcoOBel7tqGdPCQYvRU7iS1hh8x8MGXAdAjFhGiTGm77b9BLH9OtiHS5Vme+npPXooV6bL
xaTfsMsLbTK+MQvaSRByPTjFDycf0+aOmOPtRrtymfO0OWvr4rJmlsX4xFIWfS/2sCxhaS4MFzR7
v5DwrCVHXAY7gRPY3TTEMyOZD/2ZO+lTUwmSDMsKHx6l1+wjd3nrmWOL6+WACxEnCzg8FriaKVai
xaISnETaO/raXw5LUH89og5y/0hdxwPQG17KAK+ZM98re0fRP9djvQpPuTO5Mp3sxAZt3ka349VE
FYrDbIcu2iiXLxzB16YxT/7BAxqaQ/Dgz6bbgOTrhgeg/Lf5g8IZLynJl7FQNzy68htH+lISs1vq
IFV+0kFSY3eriXhu4bwqTr3JOffmNXoO/TTnS5rN5swsgj4PvWlekoK06eFHt/90TVvbjW5w8N/x
MMa7RnkqZG61YowmANUhb4SnEqjhtOiLQkWVSzFwUxA4pgCh1tHRw4LVwyRVS5D4RyeUNfG8bksP
5qPkoCXzqB7umwVLd2YCrgRQ6B9RTNCdh5ORAHITnUqn2iZuSRP7R+emJF1iTOGyL8i4lx/Nx3Kl
ffN2jYfh8xc6SHizZnnfoc8qOdvLKMWtXjb4jn6drCScjGZrPuH9S6Sjk7m+4y/CVe+2b/EqeYke
rIVCG/SiGiuuUc3WeekJLhTCMhkHZmkiwsSHFHZj12SqqXBoXj/fQbm/qxah6zmeE/01oGvuDMMU
tRkFLGMKBXNk4lTOOw2z8E6dC3SDsg3otJk8atriY7ltPtY0eip25avEI824dqyXcpkTlCbZXMyC
XP9DXUsbWcJ7ssgxsWvXeimDOTVDEYTAWX2fGnSEk5+67R1Tl3dFzPcNu21owwEXvgZQNqLZS/sR
5LAZawwYOmXato72o/bLG3nOm6W8+z4s50KY67XwpKJqRwgRF+raW4jr/vtNvnZDACzahbeoF9VS
Wk+OsdDd3M7dfskrF10nC5gzNtMtz7SYmqwyljJaja+ARj456eDTHZSOxDG97xLm/WA1eS6BsYmk
jaIykqvk1KGRbyweUjOj3egIMWa2HpQm//sbEQOgwVQ/Wz6o3dkXo0g2IsxsUuNTrTwNLW0EQO0c
vz8ICjjDJEcDBMFLxVXeyosK5Idg28L4YDtHN2Wx1QNQYeXufQXcMiVkEBgSjO/CYx1jSpWctjiK
MlTsFa2N+upkpxiZ4sRd9XFf0nUZAud+JhRBYobhsDgnl1bbT6aZ632Rntqv+kHapHTrr8pP6Tna
SXuOqFuGA/QreifwNAjycflSVBFHTdGEZXqakmmU6Zj7xW+1b0OBtmiM+m00TW5gHHIzbdFBVb+N
8jDqNPG9fqdLTY62acGKkOjUQvJZa3pbLjjfNy+VNbvz72NUEerR6Ptlk57ifDNk49YCc0YwoYVd
DG05+ZXjTlC1DKNrS1t5DgYAMfqn+59wU0M6SJsBEQbxLDskURNDoU+nJD0Vpra2QHEr1CDU/GsZ
4EueB/ZhohGSR+aaK9K09VEHTk+mWAC0Gsk+tfLO4ljwrcgIfDzGDCGC09I0xkugLwMNLVOanSq7
sydbQjhrrnRbBUTdWuPBe6lzkB3XT2NwvRh/iFFNeHTGUA0mH8ikVBXAapSdQPg6E4GiB37vfBSL
pbHnBZg39gmiDPSZASCFC3P+87NQQTO6smi8HBgwuufVV29r7uzHmXVY3mBkY1VkJ69u+0dLqOQ3
bYyqJ6FoWxrMO0sksdNNUCwbBWyyqCUMcgYwVqGDjprAojFTKaF1kcxY8MCqA87eXr+VaEjJgRBW
8G4GF8UiERvPGP3CNLqTWFAT+JIA/V8gl3oq/d8Nuo4Bh7IOfbeK5PCIjj9SthgpXp/8NqAjpkx5
tiI4lgKcQ7mteDRp3+Z7eYjxbahi4bUcWES0411ujTiJZaILVX8SymXpS27h/WxFuOjo4AdoBZ+W
Y1Y7sVaS1HBDIVx5HXBbmNSYlkTArJK3wXprhC1gK3ni6poTpMsk+GoxE9h8NMEmhv+7rXag0gk7
gMyngoBRTx8bkheOgIqWiEe94k1QQVK4K4vaFr3PTMyd4CH8nXaLKv6pR29WT2rA4e+f6usrUwNJ
9DdeHKNAZda3wok2USdp/SkFGoFkeqc7YpuIrhqFX7VagiRbNn91rcDjWv6+7Rl9oxiqoPEA5SDU
9Zi7WgpBeNaIJsCAw6unDatBdHN/lWeHMT+I4V4xwJD9Yg0voYB4OSCFJTnFo/JTX8nCOt2Kx8iw
I9Ok0QPopQqfatJjUAPJuVI3qulqui3txhAE28OTMTqFE+5ly8U0IFJUZNjl+qILaak8W79ly76v
0Gu4LcIBYMJxxsGYgPITEzRmWt0bXiX0JzEOAPAFc5D6CCr3WqeGugimXVsWmAhtG08a1Teaf9SN
XVkNxIgW5kMakCDmYV2V2WWyqj7/Isa0h0od4jHw+lMXZkRy+9KNy31s0dpvaGGli1HH2HMbryL5
Vl/pwUf34gWkEvaaSNPmTehszB/0zCWMcTcGzmTYcrrLwEki2BKAy94yTkpYDh2bjW83Ae/2v3pb
AbweM5oxrgOTtoHbYu6duI+LYZKH+KQR2xudcUDm6hxHou15RMlX0RMjiXnwiGUjVIusj0+RJ2ir
ATPHaTUNpt1L4PW6byVXmcUsCrgqtJ+gcIMzcOltSs/sknKaMKWM2MbodhQwGbBd8nLkq/tmFqPB
nym4TnWQ0V+Kqc02SoDAhhgLiHpESC2VzYZ3q33XjC8MDGLgOrBN80Qq0L9dipEsuUgNuc5PdTUI
y8xXc7DKiqEXL6RSzzWajwZ6eZJGrRZT0rYVTdQkNGkfj3FFulIE9kmYQrOgGeZDjTTzRoyJ8zCq
CdivIqyjRdS2nf8QCkIQkAEtOxJRFE8+loViwTQxdqijqT7WCSlaTI+hYhD38LKVZ6EgFej9R2IJ
kee2UxYodMqE7keYg7SeitVo8Igqr69hKEMBKhV1KuDX0NV9qQxRrbI+taTkNLjNqnxQ7HoRuCGe
6KKHD3WZDKTl2NJ1AMNIZHZZ79pu6nxE/Y1bbHehsk57Gq7g4CZMrRBs78DFF19FvPNViW7fmYoO
bBwsWqQdq7hQAIhCnvHQuH3tAl2MQW6tW3dOk72om/pXgFYGxMH3j811gQ6C0cqMbgYV1wYI6i6V
KxWmN0phmp5qxyDqehdQfdU444njxOfLhzHoCzGMRhMjGNMG08hOLU2f349fPEAZdx3M7VdboFDw
CwjwFsamIdsHxYkI/XtII6Mu5i4SjW4qinpeh1OSCG7GJA8BABmUsy237OF8W5gbRgsnr7ZSbAtA
MC6W5Lo+UVcm8amxjsjfUmRhKDqsALkOHv6AO8Fg+Esr6CrRrEJlFmf3TrOSf9c26V4qor/+ur+w
q+iIEcSYWzBM0dgXYXp6AwfNxieRk7ocU7t+ZZllIGmDk0ZhHVZ9uRjESHjcGXPIcB+httU23h6f
uHXZmzt0JkW+lBKZZYmeMkhB2UEirrREfyegJc/PBf3iJKO3lAbswEwdDZofvElcihokM06k0M9O
QkDe8gEM8JFPlsv7O3PjAkV1Dy0uIh5MLYTtl0LyylJKVWmRSRHvh/KYrToiNgtac0g3bx7Uczmz
Xs8ythahryBkkPM2ecTaEf/UJGR9NHlt4LeUdi6HMek8UQbFCiHHe5JpTfVHPKg4HFO7igNhaecy
GGvGfM+2LfQmO208jaCv69fA43q8rgoxIhi/JtQGSgJtDXUlK3khUsERfij0yHt6nbXB+ufzlcza
PNsVcWoULZSwkmilr91qOzcprozqoGbkGDzziqe3boNzaYxBS1InWWONRaEb4SMOCf3ibMys+DvL
Yec/JSgW6pWOzL1ZqXa05vz6rfjgfN/ZbqAiw0hKzAbMTvoaA8Q1RycPFV3+GqlCytf7x5JnAGxJ
1Kh0v6uCMjuNFAEnmaealHa6ldArw60LzpH/PbUxZxOM412Xd9W8LwgEXDkisRu6gs2xNs7RZIs2
Ua8PQjXB2Bp7OGLg+6Kioc2bSXMNALw8OWxtJE+GsR9jKK78ilx19dvarNCUqTnxcVzKGxmp1cv9
reIti4lx+kjQ/GKEQDs8/E636yVvSZxjwxIW514ieooIAW8qlZbqZ0J5Lwo8CYwb6ItSaCcRB9Pc
bSZ3IEi2eWefc8+wl1mg+lMSa9j8Huwc5aJy1kjRCefGvBkD/PEw6KC79GcjSLVko+5mSx5ptwVN
9q/eXS9NKqx+3d91jjO4Iuyp/ElNKwWHxg5oZD1tnWdRJD1RX+uAZJTX5cK5P68zBaX2JVGYXZtr
axjDQYuP1E7WBeWp8FaAc65Cxhn4si95fvHtDOY5Hyat3MnWltUG3OoNpQnl6HEOy/6z80EXz+WW
+bWp5pUyH5+Y/FA2ka3b2+f4kXeI7t/ZaOu9FNN4ZdQ3I/SHsqG6qjHTfMlZyH0vqrLzfDBJepDD
CraHRLU5mvtgQx1q8hrvuYYwn+WzKzsr6qYXQP9xEr8Iqd2JUrA+Et5Vd98jGCrjEbpMkbJRRxjV
UzxzmhQI4MeAhlQl3UeG/NT4arfCInN4Cd1tuTNWEZUqNAEwzjT2q8FHdQLe26nsXU0wM53jrm87
oj8SGP2lWtiLYp5kJ+mYHwTarBU81PJY9HnLYNQnlVpfieCAQFT9A6V4d6ns71sbTwATSon6EKJq
AgHpRBKSEfMzer4v4T8Y2r+KYuEYVot2mXGEiF1v2jqdHhwlc9Z05GGUZ11cO4A/cmYHcWbQIP9H
XJXFGWoE4ktkm4/PicM5m5w915kkZ56qpGKA42zNFhHQ4TY462LHEfIfQrY/C2E8Z1R02lgZEVyM
ay5S4J8FEi9qO3pIlrzjOX/wPZ0xTjPpq1RJG6SG0XYDzmnXVEhH36ddRpe8qthtx/lnVYzjlMqm
6yMtxKve+i0k+pGzlGvUz3e89uf3mROfWXUoVS32RqrXBpFkW9KI9CA84O2GpG5FnATop8Mh/h1S
YyAyoiuOQ7ht6AqKxzMHH5C8jEeQtU4rgnZ+TMQQr2ElEWMJsBHYwyjvrpst4GrbziQxbgHdnm1S
aHiTlX+XPq1Q0gmIZW+GXUGXnGD7Vvl0fo79d1WMhzDSLEnDDqsa0fYCEujtB3WS5frrRUGUInNs
/2bi9UcYS1mA2liPcjCEBavgSEv3viu66ezOfp3xEGZp5R4cRHZ6+TEF5JB+Hu///k33gFLoTLkw
F9+ZbSmBCgYDBMJfe7DtdDk+RylBZHVfyPwjV3t/JoTZj6Ioq0IaEOeYC1yki2f0fPx3EhQm+K0E
tCAFPkLs4G0iGKCCHnZxyQkPb270n1WwU4ZBffq/Ue9h8cSx2Ju7fPbTjJOWxxA4zhoKkl/6hYaB
BOqSs888CcrlTVM0hRWjuRWuDNi6xjl6h/9yCYxb9oByA0YGApJ9R3vb4abQt33VmZIYbwyGtH4M
DJgqiHYOP3O6721xW1HOOji2yj53JVYFqikVUsant5/WByLMX//VYWBdbmAJjdTKEBCcpmW82OZu
tbgv4ea1daYo5kyPY5PmGp6QTsnKfxYxEY5zb92+7c8EMOfZzAuhTOY8SV28VLayMYPZZ2DuLOdU
cxbCulZD7acoLnEsygdM1j1llJeZ39hswI00jCgC6EkEovDyVKSlh4SiUXKELcjMMafHJZnPs6hb
6rqQMi/zLMor0FJu4R942nQU96dEVhhggaeakRfe3zjjF3LmPz+TI+VlNojzapD/r2aFjTzbvbEh
GsBNgNCDOEeXWBR9rCqYtahrOTJxV04AZx1KzpbfqmFdiGCUBZZ+sK0IEOH9aJ3+5bFw6+fCEW3p
hca/AsI57TeuvwtpjMqsIpemptDz05u3c8WSqmDQwEwBWv2+fyR5cpgjWclm3yT1LAcYc8zMfqDe
Ay/x4slgTiXuEEHTO2hupPrCe0Kl0QZ2viLl6f5abtyD5zpjK81xY/RGPMsBezLJO24x4UZVRJOA
8p2BoYDTsTNzraaXJGGCrsKX3qmJienZREG8yD/+twpZF6IYlXlCD/42GaI0dMEaSFrcAFPNYQGB
MxLxlVfwublDf1b2fcOdHdA6Uto4mlemEcsVaEcxn/yLc73c9jZnQpiIUVb9oW0HCIlJtNqMzvSA
OskzJxbiSmEillFrLCMQIaV01MUu3pTUf5a+nsdXjiCeypi4ZSimGDCJb5W1H9JSPzrZj6/79nyN
tgIJDJDXIho1wXaOgQWXfjPvpb7qDXVOkb1d/FCsxnX64C1Onh3uwh2gENv34WXc5jZwEM592d+/
zYTGF7KZG8gHXFnEyD8UMwKa/Krs0K4xxsWugkXq+OqyBct7iU7+ql93NqDgmCPTKVR0RgrOkOE9
T2eukHCDNg31K10bTrlW3CQnZkXSnbmT1zHm7v0uY1JFJP1ZKZjQQqK3fpv5tu8tWz+lyi5JMThy
KX545gKT89RXM6bB8AHUYVidmmnRZZhgsmp00vmcd9Ebly9YLTT0VqJtAZgfJmbvsgwE4JWE7Fey
i82kkefQ5kQqPBHMWegMpLaK1c81cZm6+vbjyGu8uBWVXqyCOQiKIOuj3IjZKa/IW+nIVPFJpkGP
T7ze3lve6kIUcxZaTG409QqrqZ1oVST0DWyIFS0TOr+7GKuUczfe8PMX4phjYQUyOPNTiNuIvwGF
kt7vm/4tF3Lx+4zpq6aaNBMQo6fpEa/8BhBdAc3I8iVfyof7om4ERheSmJiiBHJB8SVIGhcy3dUL
83P53wlgwgg11qpI0af5EUmkP/V9xVnADS94sQAmfBikOs+yCEcFpeGV6lQJ+Vh+cbabd1bmbzi7
nMo+lPs2hiGH6Llzx9YZlSWv3nR/I4AavJSBCbmVnhuQ0X7t8oVqFy8eB4l/X1Mg576UECtTY3oi
dsJ7zkl36i1Cc5ty7ljeMpgz75U6pguXWMamQ6H+uf9bTrKZNeNfx3jVgZNI9aCUIl5TcrILSWQf
MNOT14nBWwJzuMGin/lDPaLuI+JRMrExr5jT1XcjV7hYBXO8PSHTeymZ3Ue4Bk7YlXmwc44D0dlX
pyEOa9nzIEHYiOvd/GoCKq3BffZtXu/r/bOhi8z5FlGjn2oDO1KWxCTUBxKhXHL9+2z9TCxwoTHm
lBe5oSlxgz15Q24l45Y3aLk1XtackOq+X9dZohm0oOVKpmIxp1VDeEkIR1NsiAurVq0owY+Lne1O
JP0d7pqSW0zmaOrbMs58VZ6mat0H8Ic9Vdwfc1+lTsJ9xEt3Oc7k+8n9TIyn/g9p39nbOtJk/YeW
AHP42gwSFW1Ljl8I+9pmTmLmr99Dv+8+pttcNfZeDGYGg5lRsburq6ornKMFipdDwRTiOPzJfM9t
htFdlADiL8B9yKBo+PXWUXXgI7QSLomGbqp8JMot6d4ZUdBSbzXmMr6lUKa9yqQx9A0RF2WtEatK
1iWyDw5IdC0AZufEQ3G7XfFoKs4RWMQHdbWuMYrfPH7ar/xxw8qjLpqe76+hVQSxeChxPNYck/yl
tJ7RX83Y1UUlnEmgnEAu5rlfepBQ18QwuZtth+t63eMvWreZCMoFYBiyyMQMIh5wbCqk5B65LoG1
CCrai1Ac4uQaOp5cLCck+i5QSWEyVIOhf1+VlJmGJ01Qil0HIQoJWlLh5WEcHYzF5Ofri2HJoZyB
3OhVWNbYrsF8uYyOgaEI01burwth7RgV5l16PaxUnMp5e9k56E20Lg8XRnqKpbuUIwjbro/zDiK0
o9NuozXLsrHUalri7DwqVcuNssJ5YNAYdMYAFz5d3yOWAMoUGNmIujbs/3k8PSl3jcPsq140zd8X
4+uxPVuBHPVBnE4Q9cDedw3yFB96grJmsvGd6ythHMXXoOBMUNNLGOjlICj7k5Mjbnr4zrjjX+y4
vxzybC3UJa+4plEbAadd2rUlOLypoK4E/j4UmkPMlLYXU7u1L+T0zmqGZ2gyTeinyEEzzUBOmyhY
VUQeNx1R3q/vH+NK0hjh4FAqhqKEjMjtbP3hj7DSVuPHv9mXrwr47JB6vTGKTIOQzlRywG5Zgvl8
OfyjEOreS145JIBdwb0vH2DADqmLoSuT1Z6zVFWee1F62hAOth7aSeGs3lhhHLY13fpcPsWO/LaV
1yxxv9EWplfATPkoUxBVXtu1FZTvqd0Jqh3u9mdMId7EPaaL+430YJp9b2GdQmx/Ynr0LzMbsw+g
TEXU+IkCIIBJCff+2t/IJ52cNEv/mxfbtxi6dCu3fZcFk7N+4lfb4atJBZOE+dt1bV/O08zEUDHB
GGhZUXo4vR6uAX1w76+ema0Yd2qpejE/tK9IbKbvPIzFoAXYM/SSdjboizwQcgLJFKA84j4iBawH
CzuGuTIqUAi9UMNwHDbQqjOSR+QVebTQWYP85B+3UP7pnIIuKgc5xBbiVZreh6vH18zUblgZNYbt
o2tyCc95WiooXy2/PfHd1ubv/nEhlMHAOGWfKj1E7NO140TvWeWYydN1IYvLwCDj1FkDVmh6hBfM
7mV/yXVECgB1fs4BHqeuw78xfDMZ1A0t4lDlhAQywHwE8nhT2MhPw5aVRF10FN9Sfnn0UlFQsFan
2C16lm7Rhz81+2qMtSy/5mdiqAuq6kCf0BC/na3BDG4MAuJuImzqw/r6uXx1tPxy6jM5lFMHc4Pu
1znkxMUKVKovHplQx4hpA0PT3Ryq8zZyOUffVETDi6gAUC8mqhlP8OVU7uwjqDubAytULcJpsWK+
9W9BIKSe4EMeA8KtUovlS5ZNxEwcdXPHwMPA6wBF2e5FTMtaQjs1yYgr1rIWg7+ZHCrMD9O8S/NK
m552qEyQp9byN+Pn5/UTZNwsmsr1krZJ6PMQgjG08mErdgQvIwyjXJcy2YBrakJH+r0ReABvRksO
gIZIByqav4r1Z5s1rXPmK4YsDYaynRRRJbKF4eb3f1sBZR1CscZ4U4ff7zELcsiYbQ3TRbmyQ7Tj
xhD4MMQKduirTOu8+Xbomq+RzUJDWJpsAMzDf0wp3XgVdCKyYhwWMvU1iOZxJOj6Bd0bs/+foVm0
92571cs9HytKCYCfzYYEtw8NhoS5Y3BTuBd+1aIqjLEd7Xz9pBgWlp595/Qum8rQ0yvcOHHH9gy8
AEcNLIZKLy4PYGNTrx+azOl9xPzZBfbVgNFpHupt7N7HFtOKL1qAmQzKug5dGHNdBxlbdZXt+I1g
9WSQzNe/e2fqmN8FXiWgo2j0A8BmxaEPInKc1UNyBuDyg09CYKbANV0/nMV35kwQZdPUNm2qko8m
QRr4XDAdyGozXlbwmQgqHgGT8ygkYzy1IQmITge7Mj96E77cCggry7yoazNZlF3r634Axxb2rY3N
A1D98IIILYMVMyx7nJkYyrgZoz4WWgQxT6M17m7UY7O7zRlpvuV9A2snpvihzaAr+GlBq3YcQASR
Ta0OrZO/dq+IS83KGnIiO6LFVLkpAvll8L7FaZPuzwx2FYEujOOLHI/Z0RkegFJIbkbTexJshodb
3r2ZJCoWKo3MaCMFkngwYh8DSwYvU4oFsZRhUbdncqjbCsrVhpNAHXm2QL3Awc9xjBr/4ko0dGiA
EGQaUaeL/E0nt3GXXqBuQJNUzSnumNLN7E72JX89F0RtWeZ5vZp69XRN40MIxqz2YtW7t56UlvgH
GlHtynNt/s1BzaVSG8hztSePAzZQIuNTindlDZD5FjkhlqDph2jdmwuiAsZeaLl+SJv8rCEvmDzL
ZkXuMjLal0OxYaQIF6/VXBYVLSYR72d1iTOrHURwgy1Mt8qprALWgkVasWSO5rIo66oMDZRQxbG1
E1ruGpMcuQW4fuu6DRdY2jH9+9nV1SrJALE3xBSod06ow8A1PYKpAirfmrUNFjIfZpAJC8cSSxlb
9MgKWm1Uk4EanYsLkENLfpVt9C7XdnLoX4QHlc1vv3Sp51tKmd44QftyDDxD3IQxJ83DYGuO5hhP
3Wtg+iiUabrJK3Z6wxw1YioOZY/DVup15YLlXrDLGGAziy0gZIAdW6yYYBSTEv7vF+IXs4qUJqqY
yJPiOOKEnL5zhJ1qpopNhhNLe5aCmu8dBdjST+3BMzviaozJQEmTd9H2yZ/Oalxve8vQ0ul3rq2J
siZdV3S1mkAOUIjeUjtwPmo7O4ggkWDG1KwlUfbEGOPC73KIGh0Z5X8QDKGwnaHrkRncTL90bVGU
NVE4WeSDEgel6RFRutaRpI9BvjVQfMx464K4+mKp7bqrV0bzWhbt/xm2GnlUEKbKXzhqADemlDLR
wvASVMPUdKmhJiTBmdoFXvyZef30lq/df+R8ecKZiUHErXB+8yWneukcwc5Wf9E/CthMIGQBQF3H
gBO1FE6XuTrR+kkPMfs4nRm3V17ZLIZLegjOVw21el7EWBhlQfzO4CofWLdAK+BNJ4N23Cir+9h5
v75ji/ZiLodajyJUQ9BqkAMc/T+g2iWhOzjGSkDx2bdYvf5fB0Ar4kwafUB9KMupJ0IaSIXJW7/9
Mz5sWGhJX1WTa0IoUzF63aUMJrPUgaIuJdIfPOcsdSDAMrKOd6Pl4PV647uybPef0XpjuCy2lsUy
xXyZlBFJQl5MWx5fMLYbJd/eb2/9Q0N4cuhchF06Q+uXPNxcGmVHvLGJNW6ENAWoA0hkNE/163Ut
WbpXcwmU/ejloYeSwqn4r+itawNTc68L+M25DAsxl0DFIJo48LVSYQ0XS5xAbUYrQx+4RhQ3JU97
/zY0E9I5N7Jv9fe29brJzE+WlVx6ms8/gYpPGk4zRl+ZQi7gDcRI5Irkk4XtzpJBBSNamILLZQq1
mge3sGv71bdYy1jMa87XQVmOssrqQVe+1EED++kZXcS2Z7XoNrnnt8bN9YNjLYgyH0HCC3k6mQ/p
6ExienNA4eO6jOk3rtxnOvld+7lXDTX8JBJB4qtMUlC3gVuBEWEwdJyuZYvDKIZ9CCkd1A7gzmNg
Hj7/bSGUWcjkvtI5DptlhQh2SWyOZoyOKVZf4aI9AF6krgK6UFboJ7kRFUKet3x+fpGc0Y1v5PX1
ZQiLW/UtgH6EFxzInMNyxDqywHbUjWr2AIGIiJiTC7z6IbuYTLq0ycT8UoKZTMqoR1LiR1oJvwtE
eDMnKoa1p+hWtVqTd8zy+K9rpM5KLPPiEqfYRMTvssmBFFG8T5zYVM+t+RrYnMtPA67tiqGFyx4S
4PqiiDssSbSyt10hAWxTQNph1VrRc2UGPMnPm6hn1j+Wwk9A2/5HErWjnAxjNEiQpIjQ+NpRyL7P
rXHViMxxIpYoajM7Tc17IRAnD+VEVrzfbQChz67CTj/zW0e+V0Q5QsD5hnoq4cyqeI10MbifZSL/
EWyzGx2WfrBkUS4RAW1WRAmWNDotEMejAJByklkdb0OMqLByRIs17flZUe6x6pQsBZImRn2AwCTZ
6c64IBFQr6ZXCVoGt/ka5TIzWF2/6IuGd6YhlEcEKmuf8y2kSvqqqh6K5kavV8o9n9zzjZPy5Lq0
xeoj0pXg+wLmMpLj1JbGhcZzfCzhlXJ0HbTbdftdj+6xv6nYzsVQewkKvALQhvL0NjdIIxNhW7yo
b6x7PN2e37r4vRhq7+Ia0PGCj8Wgp68kwdM0DLrziPYAdMPr+7Z8St+SqJiiAeXvWBl49PB2an8k
ZDc9IVkxJvNwpkBg9rS6GEXjl9PhWMlun1lA2Ienl2zWtVr2Xd+LoeMJT5M5NYCY7MZyequxq/vS
5U/9a0ci82I1jPT19NVXTomun3EJKCdyD7f4acxIcSjQ3ZkxMaa+bPYvKTI4zIF2OtFMT+ZxtncC
B/DRoITGTVB6gvMUWuZDE5rxWloHjnhGZ77b3iW2x1LCRc2YyaUsPNofZLVIIPeCisZLeX9T3txe
173F/ZtJoAx7gS7GSKkgYevtMXxowq4zToi1BsqmDyC9R7kMEsC6kq79Q+8BHu7YVWu/+5vpXaTI
v8+JMkBKdvGHkocsDPBZwh1PstUta9pwsi4/dQEg3jJmxAVwXmm/Ju5k2a+T3JCbs+Wy3Oz0edd+
+udxXz/Y3yHez8+kDlYZmyHwR6kBokrlpPvOMVkFV9ZGUAfbAQK682VsxNvdDasvlfXb1EGqfZ2q
jYbfTk0mT9jC++rn1tD+wze4BmDazVmy7ioLcD32zofzPb2fHq6fwcLMwE9JlA8pYAm5dtqimLhA
Le7IFgbjpFrEMU932Wr7YuG+2ZaN0UOb0RH4VYi+pkyUV/EwURlfWijA3nnp7sN73U7ND4BP7632
eBdYoHt3zXV4ss3GOq0PqeWZvmO479d3gHWOlNMBa2zEtxd8hHOH3CjDb/52NT93l3I1TasP/KDj
x3vywbrlC2m1+Y//mrLTG0WpfF9pzg+xzR3SVfGWEGC4R/cWx2JQu37t6XG7f9lw8F3+9FSi4I0X
RZw2/IZxlKyvpK57yVWeF5bQ5X/+5UnyzLu2YyMZ3mSqgB3Nauy8roAqDds4cHwadgO+WiGEMLLi
C3nKnzpCXe8sTuvQmHQE6Pd3lWGL+f1tclc7SClbu/ddA9zQYbuTHmrF1PbBW9CTaBexoPjF6Uj/
94v+a66uE7xB06c7BjJrUyIxWBed3ZTXrki2Lp2n+4Gs1vbnP6oDdbMHTctajsfG9sRk/LTEUjXq
YvcFGj9jFb+NR1lckvg2X23s424gd6Z125Dd+tV8PzVbc2VN2G4bKbJKVhzL+AQqz339Tv6mW9J/
6MlXaD5T8DAQMM4xYj3bl4agwh1Zzt5zL0Qk9gdYAK5LA8/edYX4Mm0zcZ1ojFqXQC1L4loGcXuL
e4vJe4ySabXmiHtxMFaYkrwksmzFhz0aZBSXs93A2boD0tuiT6S3o3J4qjOzEbfnHqD+YMtN7b1C
eJ+Utl/Y63HdrJ6q1VHnbemPeiuA3W0lg8J3Zewk8OmRQCchyCf7TQlkC6LvhTugghA/QFtq4jYJ
qW/UTwFdlC7gF/AfjFa47cHUCeqvVbJ7/JQilOj1w8USTlVmRTetBwqPu2xX1Hb+oDm5WeNzuT/6
qxJ9dUREGelWkgNu0crMdx6SS+lKAN/H/iaf8NI+9rxbO6vC+TCIgglXFxUzk9+U9r6D0DBe91bU
oKaNlIbyxtvjtj+WpD0ddTswkcgGE5lqBlbhRDp5cksCgml4s9zsj+jhdbiauI6ygqYaqYnnqAnY
YIm87lZrYEHcaavQtjUbGem9cetviwxljFt9k9qA9uycAqXz5E0Bg95IBqsXTOND24quXBMlRcX3
cBNYeU9cNZz6ptQtEnS3Neg1O896VzCdoZOyM3ev/Fu62jyW20NpKQ9HsbVbcgJ9WmalwHuSXM66
9TbFvXZWCgLEVUAagzTI5hAarwA4LKCuoR7azhrWvO02m/v8La1MZRVYpt4ANyZ0tAN8n12bWgEk
L8y1oUUDOgIygXhE9s5z7WJ96ogETNzs872zxOP6/b57VCRCgo2lbgZXv8PAxQbdsmty+VA7stqo
UP6RI/XeJBkiD1OG6foDiqazJhHnAuqK6EMzDTc6oNXlSOzThSR2acUWkL5acBw/tmYLHqdNbH02
AmCg1hfibqS9Od4eQocnwt3lPoAFPCPwxXm0h4OL/9npSNFj05C5avEtlm9i99fq+0FBZ5Cp40ex
E5z5FFjZ27hygM6e4R8Fe5sSB1xLjxyK/e+enb91gLhO0Jwrk84KC9tI7MP60Uw+5NUx3x4aEysF
oISGkvAqBD/KuVgZN4KwTUhjxfcf8HIDNH/n7QAeW+zfMShK5IK882uRVOtRczarZJOTO+Pdz0jw
GVrDk+fcazegrC7uG9RcNzlGji1cNJ70NvL1ayKtNi6XWZ4PrQzsxsz2KHivTOX9NTaBHivdTbA/
m8aqKpOsE4Kt/YNMKOcekpoMx2qb2JeYkLVrlwCJNyzMTPu2eMMh3omPBVkPpoe9+YStAh4pqbf3
70/p8SF1+ttgH71aWe+Max6XoUn2GxXrv27QltysAiAjWZMlGUO+tPlUg0jjuNBr0YMrObj6PXkJ
D1NDRmLVKdGPqjPBwBsujmoTou+b4Y6Y8qmYShgr6ZLIRgv4SCE1hW14Pjsh8PQbB71DN7lbIHKW
bgyY0WzPeEF8rY1y7j/WTkVdahpEfKZDdjmQl7MBFIPQ9AiylOvrm7zQ3IMJhNkmTw5x5jR43tcw
Ds615ycrtPdAvZEO5RMuiwI6X41d4/qdXfspjnqD+XqdjOoFZ1oU5PFZeIjIVnBwAVjLWoj/sCwJ
lCqSKKmAqPu5LLFoA7H1/O5sEFT7M96BhcQofX6DXvcIeFjlDRNBbqECMK3tWya1lXEZNamvQyaQ
3bMAbhDcLqHz2THWxgpRfi7t+vGzfov65F7KxagtEKFYd4yv/J3++Rn7UAcd+JVwAZ3bFIAbJLaV
gwLg/o7kDDEiSw4ViwOCLOeqBHKeHACqEbI/cubL/uzbcHVkDbKlh63Nk9PDmoWvuKBhs3yQ+lVr
m10cP65KIZ1eLyhmsV4vrEiYHoDS9L7ouOn58rBtHSewzhH6SDLyeEYA4tyRte0qq81DQExAxb8P
5sa3WO0yXz3glAX6sT4qGPdkMSnrHut7sqz93fvxuC7JM0JLZ5uT1EYTpeNAz3Nz2249C1RTwH/z
iTWiOGp+rm570z7ZG3l7gmsgN6F19wln7W4+1h8HHh7qUSL7fYAQbK3b1zX6a5L0ynfTdTjOaCsA
NiAKFpyjZ+3dvdXhU18cZV3h2YBhtdSRyA4MhvmRVcFn3Kav98BMJaJRABn1lPZJTZulbvLvUtyP
C/X1HJz9uNoFWV9Ojwnr7JO9O+30yrTfzmiJCQjCtMxqLOs9xFtwQE5nitYUy0RopRI8nRi53S8Y
/2ub/NMG/ZdUqAkXi/gY8C5Y7tPdo38ru0+rveWWpn5TE3u9MskJf8fkDNoKVNvGB5qr9Qkkm4DJ
WLO0lXEZ6QoUF2i62k6HDkRFliue1kKv1UD6XwJZKkYmfrmSYPDTOgVpLh4sFwFhUPekrzEmylnV
lnXKS9ZsLouyx0qAvjJA2rWwmqHdrv945DSd5fUrshRcgKr6e0WUbR68MI17VQHCk7mP795SM3nF
NAMTAX4BAgDecCaHss1Gole5oUCOhgdfZ79IbxdQggDtNgNwOYeWfLCcEvv+8+JcXyBrF6kUaFNF
qPAmX7vI2/6LBt9z0jrCaopjidF/xhhBZAxjWGB5VuIRKSXenxRKkeAGXl/OYqYHgzrgEBWNL5a/
n4KUQItzr9cRo+0FDG/BH1zWHF6cAZqDLnhFpJbvdGvNTT4mhIWScdmXKgpz6dRdFwqpGMJykt7c
3VVuZr9fX95iynUugFL6IakuQiVBgJA66WDlmi165rPv8pVtPAyehaNjERf9LzKBD6mJmgCuc+rs
+NGLucHApd4bgCdSNxES47U92mZ2/1er+5ZE+VEObK2NFGF1lvcQjVZl4fEaW82ax4FxjMzkYgpo
mvX7/8uinR8gxLNLG2JZhaWQDpyTAvFcHpNKgPDXgEpEGItbckpzeT8rV/8Vy/3opwIWlzyPa+Ww
MkUUYoONf7ouZ+kpBkvyvS76KeYFlSeHeA4hkZKvZUtqHc4utmilELcpCLqSvYe4Au/6TYQaunoo
NcIyKkvh/Y9voO5BAPaXKpgOckDCKLbrtb4T7FP59s+bSt0HL+I4TKfjEAdw6GB+BFQ6zr1++ItJ
/sk8f28q5QYiUSyNdvha0IRilwJooXPArrVirmi6Tb9d6LckyhGEqi4PSY8VTXyhBqCzWoynY3ru
ME3PeYiVIuQpQgxUMiWzFJRyBRnPXQxDmO65A+jKG9XiVj4kCjfXFXTZFXwvkDInkRxkXODj6Zdi
ZiReJcBcfg2Z3UTipGLX9pGyJY2kG6BcwonJtx0yquD8NQEgjAJjgcDWMD0nBNToqoX13CR7zvWP
1ZrVz8c4SrrxIuGqVPRk+NbBrO6bBpgxql9YamC33uf/eU+Bb6vKoojACyC31NGl3VBccg6LbZ2n
CiBhF0wenFi+dTn/MZNCnZzaGOPogw38/GCQwIx70gOx1SeVJaJJJrFDxz8Nb0ypCwf5Y23UQcpp
IsmpDLVsna+YEm9VwUYu0tkwmTcWDmwm6tesT+WJoV9Ody8lPGZjFVu0TqwWXIklhPIDgqqWvg+Q
RwxXGNvsOUOerF7Ldnlr3I23iT6NMKPfzSwQqOTrz8utuN7Bemdkc48cqWVhBNUCeo3Frw1mk/1S
FPpjA2jfkadDlk0njL3mdbM0DfTyvHm7m49i+1igA5Co64Fw7uChinZdhZd8hiKgGdSQMTwD+ndK
dqbwfhxFsAuDiVlAb7d7LZjh4deEO2UVfgihHFPaRR36QSGktNODcZCPzb2/Ud1ypdjhbYyZ3skn
HjJ7ve2RCv9s0JD1md1ySKGTAYMWrOTF0vPix/dQ/suIlb6sNHzPxdmLNi+TVW+3hxoNWqzxcub+
Ui4s5bSiUSuIsrypDhMDA/n+ZDyzXkwL5v3Hiij/xaPfNlECiNm/+ZsbHSrTEdW+riuLV2imKpS5
E5uSL+UBMoobb3exZecWb3hGKM9aB2XsYlWIfL5G9nUf3YT2H251wRPsb3zuj92ijBvGeMTowmMl
pV3Zud3YaMKGe0/ZhMpLYfxcFN3QnvhCr8DxdmfMKBNtK219lNwOuVPfF3vWupaSHj+EUUbOGNEL
LXPYPeEoPPEwJHtXQ/VTsBwMG77Im2HvbxJLhT2xnhvXzF6VdW5y5s6WZALT5hGzdDfBXkIdCkUw
23MOm3X7fF2LltJfPz6StjhBKxbJtCN6j2GFx1BC8Quzzlrn5O06UFeNRHLJCi8rYMZHwjEcyKiY
wWheeDNJbS9C8QiN80NhR4EVjZtLcVuVK744MT5z+owrNkujbFaEnVTrGmUH3vQ2yqO/7b8qnyub
3wIgeB0RExv09l4CECV0HhjCl6+aqkkYspDBXkMdZK+qg5IHOMjB7F6fUKvsSI2CeWaFm26f6Kjv
jWYxEjs8y0d4rgb/Nibd1rAKi/Elk6Rf2wAOWBVhji7+osvkRU7yOTBLIjCOWiTKBZTBUb39KN2b
fh1ilOkZtbdTROQtpuAs1lDTsqX+Lv7wlKXOpItnBC2eVVJjxh8gHk1dXNITY5WLVmcmhTLSflyo
QuZju3nz8s6Z8TOy8ixc3GVPMBNCmegEkFCiHkEIIokHFUM6IV6D3Zknt9ePbCEbMq+X0WjWDV/y
F7mAHGAO34knCS/A9XUJy0ZtthTKSo+XVE/rST3h1Nrjx3Oyzi1GbM3cLspGSwpGey8ZZAxgzhDW
xbbdVO9mtGLxICxete+1fH3HLGvtBy1qZl8aBu3uXe5OdVrkqK7v2LLRUzRJVpEgk5GjxTWbSQll
PsyaIu6QNgW2iPdgxKa0Ra8IwmrdSdbm8/QeE9GdJSNLoDxcVu8MFV8OMmdfQOm4HCR+PUpBd37q
MwIoQX/Tbg10LkxjdRHht9lePwCHEszL2Yr5mlg0pjPhlO4PhiRzfQzhfYMhbTcj3s4mrW0zjPZS
Wyv6nzVVkUF8ahgytcgwChopUC4d7piMToU2xJkCTMPsM3Cx7cO1vCmJMlr1YxOR6gwWwW1Rwmzx
EcAi1cf4hL+uC1bX2KJ1mX0UtXiUerRRTVrETeBsSmJTPt8D8L96vK5iyxdGFyQMuAiyJHxx0cxU
DFwzWZiAQOQ8bEZUkp7Ne2ahYdq+X85AhxvgeRXTBjTVuQdShD7w+mkl2ZP6spVvk6Pq9nd9SjJw
9b7cshppl/IJCkbiJRwn8kCyRh1ojvl1hfOS7hx+xg8T7+yUWQ7NnfP454Aqjk+0vXA7ou/mFKyK
iDC2dPLx9HoBKoo6hC6qiiRREe+Q83kf8WkHUzpgvuJyjm1gVu54kLf2qxNrUlmYjMA1cZRZDXOh
CPW47AA3A26I8uD0gPD30H1lciuFBYf2Vev7JU0Er4KiabguNHaPn126MtOhLxerd6JznZq+ZqqQ
lqxtc/f8PCIYzJ95TES/M7Z1SY3EmWQquqm90cvDtur+Hyw+Oqp2U2YDFLjvoiOSEhk+hktcuoFz
gVTI6Q+Sl3MNlhp4ZC/tEqIkhHdqlpFfsnJQVUPStElrVEpd2ngckwsAxNHNphMJdIBlZlbybVqA
w5h/7XVH5QwTo3amAayn/OAlzym3HrTXKBBJW2xyAe2NWdsSNV8LAYb5ecYHLsz6KWix/v5ASsEq
MQ+lYrpNuEqaE2984u8/PEBmPPsmv05KNuznUjAyl0h5cTXKWkn3sfMSkO/KTVLBKlfS1IXIeU+q
6h7GvYGCUGC2iPGBR8FEtV2KX0XYRN5QVUNRNeoDgpCTtCHCByjAq9zdGRgq6M0Dx8zjLluqb0H6
lOedmV+9uwxjPenYA5DdMRT1FBPZNpzsJAC7fCNDE6zDq7gtzCYj0ca4qfesHNdSFQ7H+5+10q8G
qRXbmC/xCdsJz7x1u49yXzxm23GVuq+YIgW9/dqO7HW08g6sRNJSGCXKqorpSkETfwHijoknJkkx
4EldTlkz9Pox+1kWhsOhvjMZ1FnKeoIevBwy9vVNFptTLmWDwGV1j7wkQQsNZ7FSHss35lskXa7y
hLLohm7sUIhWtileYVOzrH0DwPZgz1mCW74xC3+LTmcmkrKOnhcXgxfByVoTrVl1C8ZuYI5h1Bha
wwaDWZSmSCBJVVTZkHVqT/kxacFSIsOlu07Im5kF+CP12O3ql2gzMJI7i6855Mr/RxjtcrwmBX5K
BWEPGnItqA0LoG8SAUyUsCLBxaz5XBS1i2qYxMCqFbuzt6rfASAVHETNrXIHf5R2gHJcf6+sRqQd
u4ZRaVkqcYI993uVlLcxmmRQuxSia0cjx0i065qgTyK5rdGTga5wVpC0GPnNBU5nPDM9aVamMfhK
phxTJCDFCAMHmDXCoXXxbzy3ok6EfpKuiSoVysZ4kw2poUwBIKBM0E41vSF6849orQOb3Vew+NBE
oCCLeIPhT4XSTilWOQ4INLAqvYRGYL3h2pHwl3g8qik4kEnb5EZtFakGENLWK8OS1MlFuIAIUW9U
22vE+lPiNOHP9W2QJrG/QieM3OoTS7IhfrX8zTacH2MuF7q4Pyd4ssmm0DwN4iaRSN90xAhyRwem
TPLCA4BVwGSNfheNf5qYlNJtghJR8qS8Ggl62pXyLRFuxYyIwyNSd3Z12efSZyqWZoK2TPEtLkjM
ozGcxJmpXlZD5QKqQVMZFflFww2AHETZwIQy6LXkSsRrnRT1Z1AORupHe8pywJK+xifp/vquLR/m
tyS6MFdqgn8RRUiKXAPw35jE8N+GfhODCwun9xIGqwhZrc5liF0osCqozv3PAr/GEWeHNUVrPsDJ
eow6CuixQ51OMjc1M9O/FOlMtMlo1TDAz6pRsVXUSyPPoYZ8DkFkOh6qG1Yu7Ou1QWvdXAJ1GXSJ
y2OMz/RnLUe/KucRdbAH+5JhHCTcjLveIK2bHQvZVJ7EwE2ClVdgrgXkLCFp+jXg2SpTlCxeArVo
t+eRT4ugraM5FK7ur7gNSCBb9ZDoVlOsDeZTaik2hk2UeEkW0FGl0EZR6vg4LeBIL1b6uW85U3UL
8K3YZvHR7tlh35JWz8VRJnHM5O7Cyd1kg6eX2/6cARJMsx+nuohuf56QNGUmOZY0YC6TyvEMntJX
6FTvwJuOPOIRaGA5+F1UNwV4xy62cgux31phQfIsBp5zsdQTOSuaNBxHiM2BZQ08iCMgFGCKiNwh
upetKTLi1x0aGsttvr1Y0T63UeVkpJeWLOKUdEEPmKqBPpzSzVxpvFSv+Km94C2xNHs0X5MVa95i
MYc1k0Ln6rIIjzi/lDpc5ZK8HTmCEooJqr6a1Kd4F221kjVisRgAzkVScUReiwkgorCwwZY/xrPl
vFjtTrb8m3Ylr+M/gc2wVkvx2FwedU96LuPRyQl5+wL8SmFhfoyHGETfKMhM77N3Vvpz6S2uAMlJ
EHAxeRBz/4wdai4u0qFFSCa3XmIFGl6ofVgnJjcCvvH62pZ15FsU9TzuBo8XhUZHynslPVUKKTVL
w5AWBzBf0RllhrRFd6MA4lDWAB6to4Xm58r8Wg29QMbKLIS21V2+8Sy4lzt1GzH7A5c38VsUZfub
duCELkJYNIBts3eHkngWugtQQstsqzpxLpoGWIqy9LCdL4+6cXw59iEanKeHLW82B9/+01gjWicy
ZvlennSAdjwzUfQj6FJ2lcRJEJWk0IvaFOTASlRTQB/WuIkbq8gSO3nv032eh2bTWLXdjU+RPpIO
GGTZRpL3Rmd1HjKEm7ByFd+HKpuXxvEa03hpjHOSbz3VbpM/dfBUFXsjeB8BYJKth9gJgDHm2zle
XhdP2XXyka8OUb/2Egad6eLbEp2WmqAZiiwBJeintiBxrOsJUJjPT9sXXjVzdHTa5q1hfRYYn7OY
TUpfUQe9p3N51PF5vJRXreT1wOYe0AVpAHvkAaU9y71z7zTzxn581gZiKmay3tQr4JOAOtk/Yhbh
/fqd/Aq6fn0Hej/QZidKiiZT35HHoLv9b9KubLltXdl+EasAkuDwykGSZcqxndhJ/MLKTmzO4Dx+
/V30vudGgnmFSk7y6Co1G2g0Gt2rV3NrnL98+4acxQICVfD6LQdAFSa0jTiB4/9IgSYY9p8rt9q/
YbI4apG3D9e/QritwfCu6iAiBXkJMQymmoLTAxI6n7ORpUFlIv4dXOyEuzybk+YUxeKqi+1elycY
9P/KAx0LxbAEDVIvN3tuJ6uLMGMgsLMnEMvu0vRoIQfVWxK9BL/wrxwNq2th8qvFdNEFJW0YWbOd
Bor+FiuIrIBw7VRF4go2pYB+3TYsFJYI0y+1ifRs7IaOZ0HZ5ifWv4LNbhctr9eXTAhu/lXlTMj6
EWdR9FwXdd0vVRboaPed6zeClm39fik8PjYSz71+75lJfhAlXEmKUtRTO0EfUAtjhGlPSokA4SL6
IEDYFt5mSY+RD1lgjNpXChY8ULr4U6PfmHh4xUS/scLJT1Kzca6v4abZna2h4GPCqbSniEOxqA1/
dWbmsGT6tRjK7UK0WmLiYgLkXyUZjI6YJp7qoo03YAgyI0w2DobO1+MHMrnEuOfFzho+8eiHRZGH
WE6mGTuVcYrIt6hAc5oyulMumxm8aZ5nHyJEUKyy1VEf8SFVkrpUfVKNzKmW/fWl3bQZ1KRMw8Sb
HF780jztrCrHaIB50ggDXDDSKc4NidVs7t6ZCGH35mWYDWWA1URtfNcYzDObdheb+q+iNSSbt7lk
Z6IEpxzWpT4OqzZJ+0YqUIfFr5XpX1+xbRlMB980wKVUfI2zSqcjGbssaAh3LeW1sdA9L6t7y4QI
e5/bXVH1OG+BtTwoYeaQ4TTMpmS1Nl0TSr7/0US4PcZixtw6G0LUAoN6q32lfAFLqbsMpVtG3/9m
1VCJtFADVVFTurQzlQxz1DUwgjXLVDdPlak7TSaxtM1Vs1SG2iaeyhi3cylkSIpxiKs+C8w2HB0O
VvWDNZXhrqsyWc1AJmr9+5lbH8uc0rDE2oX8mfeYTVY/YOqTxO9tHk4LlD8WUocA9AtC5gbYh1Ab
s6BtzKdxsV7B2COxAfGd9q+7Q/aKEEZNYotDlgozNvSinbOgMKPeyeLhjurFLS9yL+r6XVJ09x2O
qTqkJ7QuuPXgGzxK/DaJvUyLgtEIJQHl5sKefY+whyrNhjA2plXn2SnHh5a9VtnzdWPc8EiMoH2c
WICIgfVNcHoNH6BnDzvhfX+YiJXuDbVC5jdH6DgS2UtRzGuvS3whTnCAlWqXQzRhG4tq3PEG7mL8
hy7kySLjV96AbDi/ydAxhPKeVhQ+r4BWo5Jt3ggUGcbNEItAYSBptEtzVSYA+/k8INRJG4e0hcOU
HsDAxY9VPDXA+jD9+b1yIVDYxsyIyWw3SxZ0qgbu5tpEGiDklkTKhge7kCIckBbjLnSOUTrBXL5Z
KdhcKNuPRuRUmX/dYsRH8b97eLaAgv9CnNGnXYk9nPvH2HioEoy60E6I99l9hrOiY1x8c+owE6Af
JE7g/xGtAZ+jgbTMtoS900lukazVcKkZnzPczlG1MxOHZPuMJr7FZowQDk8WeHIM9Q4RoET8xnnE
EqMErGqaBjyHEPJz4DhmnqlZsAyFl3V4tmIcUv54fXk3AktGNJOhCmoasE7h3raq3NKo1adB8lZg
aOFDqN8Cle3kS6Ai2iuM1+vixKazf3fzt7z3juwz7123ZdSQYUiDuNiN/CYOskP80OdeP35CkcTJ
wYkzvbTqlxnoHFr6kf7atL8o+xTmLmdetLLO+PSTsgcFzH/5ZcLFr9qMdhnDShi5s6iO9j3c4ypL
DnFgf66+RMhI760HCrJr2yFrvcNhsU/IPQ8L9wBs2nf75voHbVxBwPjB8HVQieCJL3zPZKadPQAI
EFT622S8lJZkKzZPsI5/mAEMjJ8IPFPSHsYXkzTApOrbeHxOBkcFjw97w6yPT9dVee/8FN5HK17R
Mg2cIh036qUTrNSIdmqC1zJFsU/5OhYe1Z/VDjRNTQvX+wXD1LxcNwOrjMBFtOPTp5jt6qb3FIT/
hvEyyQqem14Zr1t0kOgG1ZnwQQk+NJ5sfFBPjvawNypwd4HjfBepLz1/zPPb2kRtwvJ4tU/0J9Wr
+pdFP8R5ClqqXHLONzeaWdTCTti2zdaNOjsSJomzBcyuaTAZpcvYdzuRXLqbZ/xMgHALLo1GuT3B
ksL2ubfm/VhPN5p1ZPXPRre+T9pzDgLt6zu+6bvORApuhaawg2qASJ4/6ckxAhA7yTXvuhCxivyv
M0HxSjVtcMSo7xHW2crBZ5Y0LSxIqdLSz7vF8DNMZ9xhvg/uWrvrdmHCFyciU+Yl6DLYDzQZJBfh
5uKuNQQNKRNgzoVjWhhjPcaxAgda/dC+wop8vFs5yYAZWlzLfLiu8qbd4hzZKNithTX10lYGooVR
EULjWWef4K28aZ6ddjywgR+z+4l00gYN/OCHk3smUDgoISnjRpuQDxq6U7TgAUFl5r+5gKh1aszS
DAt5zEuVsqSiLLOSLNCUzEnzH0Xv0tbl/xiZH3JQGjBZbL8tEMCqNZkGkKtwr4LHAA8lDWffZDH8
uB6k0+Lrae5HheKmzNOJH+uRe33jRCDJv7aK5xEytVAU3NeXatYd8rVpFGdB3I25Vxc0cc2pMrwe
1Zp90aMUCqzz4im5uW+YnR5Uc24eZztKJPa6dTJROaHMBjkqrhchPNS43SVZj+8AJR6uLVf9el1R
cXjNu6LnAtYPODuUkaaMdCqxn8Ze84ofkT/u6bfiYO7inx1oar6UbgoQSwBOvEfmahooELO79AbI
gfZT/ofDHj98ixA7miRv8zTGtyCkMfa0JD7V3gY27ormoelfaBjEucTZbgaN5/oLGz0tg8JDkFQG
pzl3qm+npfFmVFVApob3HNwCcNSygurWDUJRx8fTG7kkIAcul3wM7U6fSI6cRWY6cf2mGt+vb6qI
8/3fhfwtQTikZaNoRrYuZO/GwPiiYIKZQIGWoCc1Odi+dmhDJ5kTyS0iEasR4ah2M+kbq82QiBuc
VOc/1NFHK3E/fOflcDN1n9TciabniD9FeessBL24hsThbm+nathIuttwGWI3nF63uGKQxgiMrnrN
Bl455kx3eYoutG76lJv5Hq3aLE5cJTq0kXpUuXqQLP56hYg+mCJOszQNO6CKIN05zacKjcDIydP4
maeFY6TwjYviFoZ6UNFkRtTJAV+726fKbtL/xl+eixesKx8IFsDCFcBsYIHDyq1ZDeAzjfUVBUMa
TzNTyc2+6aTONBbMjaYpq6dqvVT7HzxBzyYScRGRzc/dugjATQ5yOdUydSqGDwnvSjLTMA2iBRyq
BIjF2G/Gb1r0QsqgYPVO0xtJjmUzZNEIzinyl+vEa8H9Zhk6eeOWwCOZLUKEb91ke1n6LSlQ6uWY
3ducwnF5KIZRcv9suQgNgb5uwIwwMFKQa6KFsQbPMFLBmeFYE6Ja2XN19aWileomePwJKBtQoxLO
6jDSuc0UOKHKPmkA8hXJcz+hJhe9XT8Oq/+8JkcMuGK1i5UIyXlMkPLyLkxcLdcQOKs9rhXcsHhP
ZLKe6K2w61w3IezqlqohVoUc6pLtrPp5+mWVL72nNqOTD+1f7BTCA81E86KFtJGwjlGDoT1j2sDV
lm9KCH5c9nJ9AbcOF949+G/hwQFWm8vbwp6mRjEXpNGXz2l7UqbIS7pW4rnfC+wfdslGUdqC0yTQ
5FIIiDajyM6RvOiSTj0koTV7c1J2HuZIK26raPQwj5HiTzwBuG3IexASddRtWM0c1Wqql3zIHjLb
8sooDN3YHNdoaW78qWwsN2yVwrXzSJOs/NbCIChCTIivBuRLWJgMjVhpQhSERt3kZu2NZTnGYEhW
ZlMI0OYo/OCMsHfA0Fl4pKCWPyRZnQdL4lQFnrovend/fYO3zjouLJxBlSAmEOGDSR+ieB4neZAj
40+HN17KWLq2zgNe8fAkAB/ARMUYp20rPSZQArkiV8Hbo2gjtzVOcNe9ilrZKHGbm4t2Jk+wJp3j
/WohJRRE6kNT6LuhHF1pbnpLKUT+iHVQltGR/L802ZgNjKtmmwepip6iDC6FLj4jk2+TZteX6UFv
ZUybWzt1LlLwZWxQ2jIdmjyooh/IU3vEKiU2vRm/nIsQjNomOeuacMyDvh7MPZrtVDchMRqv6zra
c7zs3Kbsln1FzPKoJBWSLxrMpYiB8607G22Gf26b55+jXS5yvuRKbzJoHOO1l1loAZchGLZudYzX
pSur33qxr7Z0dsCYNeq1WXZ50JUPuH5Cj6YnIygDhbmhZC7IllkiJMQQeRu9OmiAuBTVGVaYF0OV
B2y4VdUH2seOqjxdX7Cta9UEzBm1A7TVU1u4uDP0hjYhXfevtN2BY/KTdtNTtM3LztjmuuHSAZzF
RLFC9H59A0q6get5gCPiLtOy18lLyl5izo5hXHrNbPpxJnv8b5onrgmy1mnWGX+CegD5gJiLmnmg
YsQ0GdlDyUc3ydEKq30Zh8XX5q+FmblmijppPHqhXcseT1vxBMZQAe+C55ONHtzLTcQ1NIR0CVe9
48VZy0WOsfDU7SbrOJvcV8CZf31LNxyNgUFydAUvqoZqCd5s0ceyVKcCFVkFHYv5rVl5g/5pXjBP
MX9JZNf9hn4GFMORwAxMw3jv8z47DyHv63jMsa+xGqjZVz79bH5U5d0iK+1tyTFXQBRYJtDK+870
cSYn45mJMrCRByO/1cMgM9inuW2fGMj4DZX+uL6EW+kUBBY62EN1lE7REXq5a5mdWOawSmvNAsQf
A628qgXDRtakNsrbQOjZxXAcc7NzMWDKcEmsj/ssb5T99Q/ZOJ5AD+uGBkaiNcwR9rKuaENoXxSB
0tTuUP1ces9CNNrLugI3Tie4NVAJ0DBsGwUpwUo7WmZ8mqoiaHQkOcfOaa2b+kazXbo4uv7KQbJ1
XbHN7fwtUHz3jmXL65iuAmsvKX1U2JevpDvS3L8uZ6s2YMBq1une5loiFe5AnPVwaEKsYJseOIYh
vIGrR/e62LWAH36MkGr4uuynN0xtYO4hB2ezJFra3MEz+cIFWaVJMSUM8lMDbwfyWakSj9qD06WL
ZEm3zj1mLeLU69AYZbVLm9UiOmLQC8uDMvQVku6yFJ00zIh3Y2kfeFqDTMxWZQdlvVCFQNzAJWgh
1we4HdinL4WqK4eeFXZFYALveze15DsNDYAn7DC2nTEvK9eqsmIX5ha766Ol2qvWxJ+mjMeenY6L
jwmseHxf3/ONe9NAFQlsBwRAQ+39cJ+5Cn0MuWqFWRHwaCh2S5H3bhLDIZmDKoPzbJkxgtR35wco
h4iyarKqSUEqmwfm8mo083Egx9HDY24/KDJgyhZ+DXeIjqF56E/HfEPBkiuqJXRIeBHQphnvhtgM
/ZAQCuxhHPngDEgOJS8tPwEiwJ3pCMwHbgl/GvvKz8em9enIB0AhyHg7LZgDQdq6lCz85moY8NA2
hj9oqJtcGkOn8YLMc1Og+lqW+6ystD3jsb3LSiP3F6Yn93oY8pvru711wAD0XPF0Jvy1mHpou0Rb
OqAxg8UE6NvU7uf5W2OQ0iGhTL/VmEVjx10ONg1NV3WUbC/1o3mSRCOHsVfNkRkPeSk7whu6mASl
inVgIYqmYu8B1zBsYYmwxRV7HJJHdDSNFDNqZEOlN/YJvMQIKQkyjyas4FKPLomQSKEz9inGfWqh
xWlx2KQ4s9rd1NPP6/uzsWgmwHQEIaYOPDURzJbywo6MmOI08k9pdyq4bJbtlgBQfONhDe8OT7su
6tlxn1qe5TSFNm1ZWX6mUcyqaTtzf12Nra0BWQ06UdY3L6osl1IyNO6zIYSUFyDpbLSRpU4u69DY
2pdzGYImBq9W3sdVE6CFkOLK/AJd8sAByMD9Gx5yZd75P2WEgzrDjOe8h6AeJQNtWlw6PSGB+efu
4EKKcCGRdpiLsIQUpd9P1bGJHN26WUo3KSWFGNm6CdFLqBq1MuoQNM77hbjaW/Uyzp4hO52bhgYo
C0NexUBaYv37maENc61pjFsYCK2jUt/gkeijiqZKVm3L0Bg8gGagWq+hLHAppS2mvkS5vgxIG/6w
w/swNndjZh2ivJKY9IYVAJaDbCqeCZqJkdeXkjqtSTSMJ8D+VLV52+gt+PhivTgkeqT5f3x6gECA
iBX1j7yU8C6vG2sC3a5dBJaCRt/6qSretBZNFI0k+bj14EOxdyUItzFEBsCqS51YwSszq9QiWPOO
j4r+3BtgsA/A6umMyq3lLpo7dvdK513XbyvxjnYRDc4b85Sho+Dl4ilcowutCEjZHeY48/Xh0ebj
7QgKE2OKTiVrkMG6NQ1FInnDXACMxcuIwf2hL1y9VDjq7RAlLBjl+sLtdM2Jyu8TxrOpT9c13JQD
Whx0qiLRr4rvr0ppjKmm2MGoRsvo5JTtsW9OXIbH27JJFUuI+T9oe/lwNUUtoNlVn/AgV9/q8WRP
LzSWeIttEcA42Do4jNAIcLli/YJ4lZgFDyblhZsvMXBhY/5wfbU2XIWl2nhAottgRVkJZhgXkxWn
RvmuBkMZsS3+ZjvOBAgevKzI1BhpzYPGPgHhvSxoAG1O0mrI1q6vFSycKYBQMEb9cq2qiFY81Soe
1PQEzK5menihhTJHtCUFOQQdRSvgBgBGu5TCyTw04DnlAR1uMVDS0bN/huhbUn67vimbYpDmRQ4e
WWVgxS7FKLNKmrrveQD08L7wWzCc1mrn2rXEg4utc2s522K/Bb07i7OLYjazrFHKARbW245mdT4E
7vIseUDQ2A6367snGWsnZ1/SHFyZS2QEVmsfFxBqDq/E/vLHagPO8x4eA8eEQOxSbbbQau5iVM44
f9GH76HxqBj3Cfvzy+RCinDZR1U/lpSjkJ3b49H2WQaW0krWMLvlZm08N9ExD8wqenOFewSdZWpi
6qheAXFRziYGSWItawJG0vzIQF+SYFihxiWEEBsOA0Ita/V8QEWJhBBpUdE6BZNQkJB9DHq8VLmn
neTi2rDNlT4OWQrKMBdWnIaDci2mtPYzWrz02RtGEKqW5S5Dw1WIXufr9rCaufCKuRAlnDa7ATy9
tiBqJicjHW4TTBZsyA1yXq7CX+OWHyLqXxe5mtg1kav2Zwci1Dhppw7Yf2t6qj1e3pqm4bTgHaSz
bEKzTDvB2uNmAUOrCVEV88PnuS7vU+OW9y+NcV9n30O7kqzmVqrQRoIZlU5YBpjxhAsYhyJsZgpA
/NI+pER1GiUGF2/tL7rmzXHs6Ikzlq5q4sFQ1NaflwguhAvnAW/UgqoV9lLlb6NKHao9GP2v65u3
FVNdCNEvd8/sYhZb1qoh8mepZ/xQqGuCmY04VuzYxJkVkB3ua2ZK/Oj6u6LVnK+sYKh4JEfzyKEc
HUpvqHovMmrJ+q1e6ZoIwTDnbgkjEgIv0cbuuAcA0QArWXsjK/DLNBGM0qQGcGIRzYLxuJsk4cz2
b6/zEjE4ESlO4VZDB2VbhjZWCTlaNZBdHlt3GTb//35eZKgqW2Og4Vppz2/mJ31fvBZH280/A8Hy
qfGPpeLOvn2zEsVfNzqJVrYQeKRF31ajjkyi0jXtXRuFrR9SRUowuWY6Pu7/b+2Ew1vYbd7kBbQD
ThyU0eus2NLVMcBWNu1syy2t+F1GUYtCmkKwAJBYdDTKGDKjJxR8lNsYpMqth/I/si+SpZOJEm5i
lGk03vQQNWIEsWaPbhRbHm2Qdla/td1N1j/yWZYZk8kUjFAhc9O0NWSWqGU34w6gNqdJd+3cH7h9
25NXW7n5CwP5vaBiDitSYwVOWYeWdJ91ezTqXv/9rXQrYNAINPAQWQlkhWWMq7INeYjuHFNz7eCx
us2Oim/+U+5b56cGWq1HctAxzfa61K1Q41yosI4WH5V+MCG08SL/UcbHuXUNYyovUpc60Ibog750
5GqCl7Oi2wAbqt9peSKEHIziCY+fPP3zqgfeV78lCYsXmjGlcQqsi1l7ZTI5/9TwrXqxu75am1Z3
JkVYLTywBlwN4XoxYVj0WLkTu13a2yh7UjmmaDUrzkKW1PromJDLXON7vO/wFmWCZlyNEgv076gM
AvCwo3R8GBsiM4ONoGKVgtwsUd9xNoL7M+Yc/G55nqM8NhlOruzSwa01tlcH6rTRzxm0anxKbofn
kEnO1cdAFJKRRn9PpgLCLqwp4mujtziwNwPFmDUVFRMt9WIJ4EYiRORPMdoqQTwNZIOunsY8X5+u
rfYU6hIxGz2wF8qIxb98Ski+qAD25DU5lNG3tK/wuMz8DLDSpvuq1k8UWRN7CuYvabEfuAn8A60O
s1JJ2r82rQYZPdTkCXqtPvTBKY1mNAUUNoo7DcVHtjxdPwoSAWLjm1bYTVXnJXAcoHwK+Usq6/vc
eHphLVdykBXiuZbFL51HZml90ZhYSzUGz1PLdlV7z8lp4PfpjGnw/JhPxIlmGU/aep4ub2iIXXHn
SLvj5hTd8MzsNQKZIDb38QRrfqnKfZEUfkcsT4pd3FxFAwkPQEbW4yccuymlPBumVVhsOqZyj8e0
JKb96OChzlp8QaManpTv3GVnL6E0ZGq8xJCQxQYiaEyqQB9kWcpSEDIxq6JnYpBAA8xzFVMAYrUS
JrT8NLP+r5RZkasWiM6QgryUkjboj+7DBTWkol1butFOqUSS8HajyRoUeTA5tmY3Af0QnjhpjrKn
TjKocqcXDpoe7BbPxru03+vqC2s1Nwo7N54z8JOAs1mW9tx0IefihZXMADxOwgIHy8L0NNO8K4zP
apK4FjkpOQb9DZ5SgS6lf7FS5ndqfTBBFlmAQ8wxpJQeH69vrARFxh4ZLGMlKLpcbkxmtcJCxwnU
93XzM0oatJO/pugsly/6x7j4UpRwy01RzpS0htZpw/chCMijuznJduU4u0XilVbh0NHlP//ch53r
J3iYKjS6YZ6LfE3MmvpTOcju7vUHRF8CXAS6HBD94A4XtKobUhKyAB1ICHbQ9OvkMYqeIv1g7Kcn
RZGcji3Ppakq/D0YNcHDIqiTL6Ti+gxpSTTEO1qBfSOclRmC2+zG6M0cZK1o0DfN3Lu+jhLBIrbG
bDTOQDGOE7PWOw7R6OX058T2LPscAwV6Xdhq/x/W9LeWosu0GrVKjQzCxuSXVZzCWfL7W6HC2SqK
cPI0B5C0LdZ4pLQcpj9FLHIwHM6hXBJMbjsaFUC9NdVnAAh1ebxMsNeYZBryYEYWcezeiqi7q+JT
+7NUjqr2U9H2qhb6BAyEg3YEI/31ddzcNG2N9pA61pE1upS+ovaKvofH1tDLGt0gmUIfW69z6/H1
uqBNL3ImSFBzSBW9yhgQn830OuiuEaTcbzGEBC3o/52gVeOzOygt5qlfOmiUfo938Yw5CgmaUCTP
tK2LDmAMpE1RyARl22qeZ0LU2kwrrYI2U/GCNvakPfH47boemxaIouUKqccFJNI0WGU8VXahIuLH
VLTCpa4sxNnckTMBgg4DwDLZpEJAdUNBAR65iUsk8ed7e8yHY3omQ7iqFWLmU6lBRnk0nCfdyY4A
ah/vbb86vDZO7oYYmdX6jfuL43Xrupb7TdvV/pt+UCRfsrlhZx8i2DlZ0jzVZnyIxm7S7o6MO1J/
vr5hIisqjAG315kMwcRBfdWkbQkZTaCif/m2vs1+xD+1txajQn0QTu8GlzVO9ah8tg6110voCMTh
jh/EC4bfZ1Zc0AXie9/cwe7dxSmOICUoKne51R3FMd1yB8Rc5KTPld9gim7iNR4Gu+3onv9YntV/
in+oT29U/OX6ymw6GUBwVhoAQBhELoC+yLS0VzQ46x+axwB5DOjBuDGTw38nRlgAIyWRClZaBLn5
scD0vPGtAVUMP2j1L6Bq/8YDnOkkXLPL1FhLuALL2RQ5XYgRR0jlapLyzKbVYhgoOOx1Bj4lwWr1
0M4Vq4cQM35C255jKM9tM+yuL9tGoh12eyZFsFtaoG07VYFWN7E3Se/14UHTg5F9H8wXlF7rznJB
i5cBthrLikKbTs4mFhoWAbAG1cClH9XKkCdKiC1LaD/to0XTndlqqEeLpuZObWkyAPBG8y2URQke
r+H3+1bweroVdWPCLbzN9cXrMfZ8wCAscKcy7TRWGHhal26DYJ89ZBGKNxlQFLrEcjZPw9kXCD6R
giQtUnp8AXFH9rXJcB75Pj8CvGGmsmBwe31/aysYkG3EI14SIVzSAo6S+HXKPishOEDS5+s2tBXi
gugDA6LQzYsXk3gaTAZsX5cWAfsWY1qR6bXmV57M9yz6pHadr9bK7rrAjYZ8zGTErQjoOHA96Gy7
tJxJZeBJymMAUOxGP7ajVjid1qV+Mgwj6MSyAvxQxrLDEz+56ecy9tG8pxzsru0/jVmlubTEpJ+x
C5UvpR3+4GbRo1yOjDWrZ/A0oK/U4SB28IeiR38R761jFjc6MEqTfbJoYt8CxhrdXNdpa7NW6m6U
mMH//4EpMo9KpQWENA8Uq90hG+tUXeJ2JPMb68+ZTLB6OkO+AW8SvHLVy9UbMEgyM8D2GjBcTmrj
R7x2FCLZo83czYqMXLt8NDBCClaxNgWGbQzHMv3sX9BbX+5RoJwQYYJTtpW4ys3F+y1L5JUqu1QH
DTNOFRLzvD6y8sjoDWGy1N7WCxUQWcRkeM+haV1QieiLYUYrrn6J1NBdxjnyKmv4rvMlce1y/JFm
fb6jTe7qegFCymH2r9vIZor27AM+6FkNHfpCgDKvPKRx0P/yRXXtr8M/0eAoozf8TUYH1EYWho6i
zvxh7ptq1XoZEehbYLZk6c47Zss02lxSYKjBx4K2WhT9Lm0x0Y2qrUcFPqrxwOi23HbFLtdPsfZg
fc0wVOH79RXcCntXyPZ/xAm3XTrlCfDccIko0v9q8icaDvtIrXyjSL2ukwRlqzmI8S+63NDTA0YW
4wPJwdR1VWOb2C1NcRe+U37m7XSXWjfMSj8Bpfp1Kpnk0G2qhzZZ1NuAbUI0ermac2jWQxsPRZAV
nRfVt0aP9jK0gKD6F2eSm2wrPNEBOEKrEeg5yHsS6+wV1PSZOtMMGPiybna1UvmktI8lBqX8xY6d
iREMBEMbdatI+1UMOoTKeD+A5wTIIk8Nl2OyWJ1E3uYZWxFLa9MgmLjFCY4kDsH1aaJLSC2fp+6Q
gsCy4c1Bj4BXx0QJXu5RvIrrb12rS0RvxQbnkoXYQM1jlFCNsgiGyGtZjjlsHoumfdcqR5ida48P
15d2awfBYaaiOoyASH1PTpztIM2VVK11tE7Q9oEbicuTU1LKKJC3TPJciBByGRPBrIoQZpKbh7ik
TpqW3gjK+WzfFzJM36ZCuD519Oqh00DsVqFGU+p9zID4NQrdHejM3UUB/aXJiEytTVGG8c4NAQ1E
+jdzaanZDyPMUhswzIAus1cS60YFYF9yplcDF70I2hjWDkS8BFCovTzTpTYby1yFQPlalaP0k9fH
zwQUZFnl/7k5wOihC2wBXku7FIT5AaDf19A0MWfHEoS65Cb5G1XOJAi20PW8s2YNQOm4PZWZPzRu
Ed5wWfZ+6xid67Fu3ZlZpxnBMDUKPRK2U5bMG4dHojv1kxVy3+qHL9dXbXN7znRa/34mLQYjfG+u
gHY8BSd/STQ0SvamO1VmvNNNPKiui9tQDnZAVbyn0UYDEP2lOCMdGU913CltPDnzchyNf0ByqXZH
Xt8VmcRBbOiGpD/wm8DuIXUtkjDZZV9WY786pPowtwH6wWMjdAfZFI2Ns4RKDm5/4CvfvdGlThna
HyIOVFlA0A3NLLfuj0yRHdgNP3QhRFg4FBcmpq3dABn3+8adhxOotnkNyhWJF98ShDobhjCu9H3g
JLnURpvZMtsZzisqh3Gk+8r0Yii50xsvQBtLrGFrgwCyBeAbxT0ApgVTV9W5UFLMblnj3jDz0/II
gsdlkMS9MinC0pkVy2i7QEpBjwxjq4mj1g+pLNjcAL+sdRI0dWJIGBZPrJT0Sg2ulCbjQaGiqKt9
sSxkrHodt75ZBnarB1r7pgBwRlDLjnTrLSP6HuO1UNKI6a3GZUWArcwIuGSAtwC50Eq6oF5uZMfn
jutoYEQ9yo+n2LEswEiV5kTLCEPT7vXc1WyvH75FNiZp5/T1+kF/p5MR/D7EA5cLHDD6sZngLHWl
m6eoBaCbZ8m+Co/jeFMrt02soOQ3PODW2UXtjPxM6zZTT1zGn0ZSY3rAaTJAqnDLlNfQ3PXZfuzv
ODC9Iz0O2itHUkNRbxN1X3Q3loznZ4MiB3QOK9gAnZEEmGJhyZqCKH28tIDum16eoHZiRIccY+bQ
4BO7GJvEnCqafYUurqkMDr5qIE6Z3GXjiU6YjLaYezxXP42t7MW7rtWHtcQEXHAG6AxUUatXPXPS
ZDIGvHkB0lbUMvInBMn7Sq87Sdl44+RbBPl6tLJra6PH+vczKdGkN7FdJQCk5UcCYmPtB95Ltnkv
K4Fv9JejoQCJs/Uds/JvC4J6GrY6a8C2YH+Ox+MQ/zT5dw5inFJL3Zx4zbjcTm30yf6RNq9d8Ron
w+debRzcfSbJDmhNlzwFNhzEWghBSzLAQ2jrEr5nhCmYgJKvfPyZ2+X9W7+o+yU1H8dK5sa3RIHh
Ef2wKJlhwpngXYcwWcJ6nWVQJJlnxTcqRnliPLhrcxlqYlsSHjZo2MGWfiCt0pfE0ivA/r919n6s
7yrj2ywDPm1VDcDY+VuIENyhhKvwsa8B81ctLw9tV8n/USzusojdmdOvdp8yZBPmYWdp3ec4bL04
PHTasIuQD8Z2AgmmBN2fA+kwaX3takVpa21bEbYzVSyjqRYAApfmGw13yXg0qu+TrH1t40xeSBHO
JCcV69AjiJaAfXWQGOT6hcJ5t9AOjhh2nTcNmoDLk8jo0C5dCIht1x7RCFocmX3bWLdv1130RtwC
N4fubzwS0Z0r5q9n0Cuhtg8COtQBraVygOVywse/kIHr0EZtyQLSWgjKjQZIf8yrQY5c/cKWoIjQ
BSxrJ9iy9LW79D8yhJtmJnkR1g1kILkLwKTuptkOZx3sl7Z3XZutPV8nS4GsD5cDxndc7gscxVAZ
McCgSXmnJ+Afj2TsOxvxMebB/pYgWFVoA79fFJAwLwcyAVBl78AChbYBNEYwJlHnf0i7rh3JjZ39
RAKUw22VpM49oXvijbDr2VHOWU//f5rj39tdI3fh7LEN7AIGmiKLZLEYPi4KDmPZgGvBUCvmaK7Z
UYYKguvQJhQ+aqEzqkimYuf2bZEtqTJQBvD7c7YbAL/XNNDVU8mjBxrSq2H+LB+N9qn0MfHJiVoX
5XZBhkltGhmenkY7d9q9C+j2JLoHNHjxLBqPNS9KWEiLIUbA4qO57wY9n4y65XLmm1OGvu0sqe8M
tT5ZvnhMdNRfzEg/S4K4wuw+BljSgWOvC8d1RZiJlgUggyRhAY8j+4NdqzLy+zUBBi1RxYrjgJZ4
nHfdzjsI0MrNZop9dTJ8oQO+6YSYcZI2Vv9R3GGphPSkiDVNdNm9rSVLIQGqBv8QZF8dyKW0cdIg
JPDyUrrXjMZ3IyWLj/7QpE5atZFbJXJD2ljC9ISHHVAKuk6oNVQjDQEERvou7NwRCftz2iehjgFF
LctdGSCRLpaODZyC/FKS7epzWcsB+Kpi+gBgNVNlH1hPQRneRx5Qd71daJEatZso9e12GImp/feP
Wmt2PVBoNGV9Ww8RYzIxlgNISsNLsJFG0kk/TRHlVV3g+G55ds7MNTRvD0JIZAKNFdO/17brZVlp
FDKCFaUGxHDpmFFDBs20AZa6Vuqdku587KJDTZDWZraKAiIZblb+lYXrxrNssVhZ2IE4IH0MkPKx
IZFVvCotz/KX3jkXX/kNnbMZaz/x8hbzKKnT1W/ImJFxvOuU1hUAkotG8JcAmySzalN3R6WN729r
7oLjQU87Ng+i/QgY3mzjmDwVQhnECLOSGTnsQfcyKhRU6kbie9iTbEj/Iz1G85Kij4Wpx5k04R4z
RkTp1Y1vbYoGC1BR/BP+iBy68YCQjhr+16P34k0QCoE5xAaEC4hSIphPglIT3eiJgKUfgnxu/Zpz
J331l39Tui/gk3k8H/f6tdIVcGaZNmK5jNaj6tvFGEmMQhIozbYSdGwJxU5NLPXMnqqoWie96Iae
Qc1yekpHb+NJj+m0LxQFoMjRXZO7ueX6ivl8+8iX/DD23M7XNIoU2K11/YWmXvpGFWKMRu469GcI
GOyXjcYt5NHRJ2XkjNstuWKIfhY/Qm30oFxTCwqjlXOsS9jHee6o2A+foQ9Hx0yZ4t+XWIBb1/Kv
KdPXt3lciA3nM0eDMhJncy3hmmrTZEBjQocwgJPOgpGRaVgb0+ttGotyxNjuPN+F3ng2YZKLJebx
S8SfRvSjafR5omGGKg15GxqW6OAhAEi4uU8EzYLXvHipX/0HRFaOtoU1Eiwvp1nr6j4vnTX/EKu6
l4QYfynItZL5OgLROmjdtPTPg/mADSad2qyGynOU2l/dluBCcAVMKzRPYVZ9bsBndAPNLXnXfHX/
ek+Drx4y9SB2tDCNbSrz4O4WaQGFFRVxAC0BvOxairnYd34jYRzDDFVgvPetkwOutLCOTRyusbmL
h1e8eMciCfEPQUYFK69JxlRHP3WYfkyCmwTqkyT+xMYGO2/p4D9MkWp7MHOgEf+BVHWUIGc4Ciwx
Yd4sWWJ19dBiRErN7ISoCh0DO+U9JZZaZy28vpDMwcwd8EqZswMUs1ZHKlo9K8Py150wt8XX5WQb
U6uivGQKq0z3kl0Wl/5O18vBiczuIZB86xSWsnaQgI3Acb1LNo/duXM6Fi1VGBy5PuHa6AKrTHr0
yteYsbA+zeph8HmR5eKxolw3J7PwBwberqmUjaF3rSKhg0jtjz0WEuaDYWtdupV8HX82Kzm07FpQ
t1r7EDeTe/tsl8UONJ15/gLelB0qzSYlM4bewEPBT7D5zZM7uxzDxBGLAI/HvuwoXF9D1Tjz7Kgd
TMw8DRltdDxcu7YQ9uKE1cK3v2lR7uhhQ45JRw6cfVWK6ZAnoTb3kbUJiSODTON73PJQrpfsFydr
SgAcnJf9MfZrWlnd5v0MOlqX9oTmD0eMCot4YRutyjY91unDbbaWCCLJBT2aYVxxk18ftKUDrLjr
MI9XR/oh7d8kEaPPB3WqtnoYb27Tmj+e9byXtBilmizdG6Z50KoO5sWwsic4/qganEtxUXexFxK9
jHj/49U83zQX0VCumknvW7DZyCoLF4A1kRMEpucCEw6bXMd+WGtiOzrKIGWOnkyWRLLMq/ajmeqr
2wwvXTXzSBT2B6DqhPO8/hIlr0a9wxz2Xp0K4PB2aDj0AYztdn480EQJGqwwsM592HQcJ7F0mSIM
BAAWZmENvEKuCWd+GaiRB0l3ymeFhL2lHuo2ss0/6HlG/ssCGeQm9G+bIAo5rgfVA4NoGUKQY6rx
GnWC0m5Gn/egX2QJmTYdrYYiUCIZfz92uATqAjebpqC9t2oOsYLVv/Ennv8c77Nk6UiWohVpXk8F
r38tPLVQvb6eBxbS6hFD+iTEli85Hf/An2BxkwLkX2gGcs3XVDBSDqDYDjXWHFH6Ac+Fp0YJjPVk
+R65rYVLkkOMiFy2/NWSx5i4nAeWr5kosEazOy+JkR+H5C8t4Dy3F8V2QYax7nHKujAxAfGICq4c
fvq9Rixe1X2RlbkKgOIPFg2wk0do9I+br/5Fq3oIvMIG7J6BvXJB+uO2yBZ5+U2HfS+iWJdVZobr
L6yreZF1gOUfRczxDkvuEE92lHHnFkmNRamDYypiXCRwh5ICqKTU9qBst/lYltdvEvP/v3CF/Shk
QpOhCbPwVpln2qp8j0FC8Q+ayPEw+E2G0WUT8V8lV+AkQaeF9NRam8r7dZsTnrAYVzpUVZv7mCjb
S4FJhLKkvmhwnObyof/mgrF7D50pglrO0NiSASzHKrBNDJsBN/5PHIyF4AZXro6RR3bHB7rPLd/w
QKhVY1eRfygx5mPMz9sCWzp6lAeBbwZER6Q9ZoFeHH2uB5kf92iJgjlaxnutCQTjPvYQNRw1nsXC
3uoz6hgevxY6pVl3GerF6E0WAAJ1RIbJQ9j9wHx9jk0jgfBSDb4jDf91yII+cKDeo3EO/33rRyhj
dHkYPYwzHjDiMd5PZk1EH738crzpq7f/VowYXMPMzRdkJZJHjN7FQwnAkQz9AnWGRZefY74v+ncf
WFm3yXyPFADpjFTFjC8s4bQY5ykk8jTJFRJU8ip0oNxO4Ug04djQ95MCEYTzGIPADhuVRRYRcyO1
rAodIz3wPXTRNsXUrboCF9wI2COd4gbBluVxfZu1hXhshqsGkiNgWQ1kjxm70pR+7NMAqXhA10bh
SlM+ld6LCJrbqAAInFiNyRDmNJ7Gvej91zYN2kg8wqohWkxtX1tBmIjIAiWo1OBy3RQKYKL7AaOj
PBv4bmzXZBg/q+Zho5rF/BgtaxKlboOcvy496qZ7W5azI722tWs6jKPVtVLKJgxh780+deIS7bf9
oVcaOoznXuStCf3uD2di87ZDKAxiBybiksopioQ+QMSV3SXJnVQ3QEHgINCxLz1zBp/TZvQDBVPL
2N7EBCda3Zq5FXn9eSfS0iftMXCxT9f1KVaKPQyrz9vy+1qLcSHAb+QYO2vEScz0EuR6mmPwhhyw
tDitaOVgXONZ3Dvy27FCerYidG9Q5yl0P3uSurG95aUv2FrKty9hpJvnOTqAR6E/H0zDfjd/xQ+W
O3jk0Sh29Omz+THuaYDRxdv8c6kyt4KVtE2XFqBq+49uSuq1hik+2QnQBP9J0NghdyRbBQeDc8xs
keIbt4wddolWlaIJuY9PCNsbYaNjaQ722NChI7r4mt8PJQ3fmufmsxx9ip0FoWudJ/UlOupYYE2r
6OdtQTCu8Nv3MAYbREYQ1zXkkCJRTVaia64LWlBOSPz1XL+lboy91qja1F0FMp0dTzTbiFujJf7x
OSI/OoecWqLd9ahBPMp02EyYnjTew1V6kF+Port6s35UpFp5hNLuU3R7+/gmugp94NWX2Rmav2WB
FS5ziQTZfEYTsYonjjPRH84xgX+k6HtzgMmz8el/C0r2jRKjfaHXp3kxgtLk2sM5Qt4uvm9o7HLE
zt443+gw2maogxmiHjGc24q8d5sCs6l1SLaxveZtZOAKj1EkZazbQkvAkn6Ij+2xPUxHa1XUJFnx
bJfte/vGFaNMla6nVlSBq8IWUG8xRCzd6cggbySDZJ+nIVhjxKrYpilFFag0SalvopBWWCKN7gTO
RcQWgP7+GFQfNKBRz40J1xerlSEbIBvQ7GJ/MCeKcv6jFJD4cG+MJHc/zTWdnHoT7apDv+bc6f9y
Z/ymzcRk+tTiUV1CEENlmz+GdlfdVyotK9o4+jl/0NwGXdFIGd52GctksQcIYQTqFEi+XrM8xLrS
AZC6P8cxNpY+GM0p+kh9ZaUA077DDhJAt/6loJFKKza8IQomPPyPtC9IMxybRRZW6jhfW9ZRaKkZ
kWG0LW03FtjSxeFzmZY+Q40je4TI/ppNzQf42dDhZBu33U7YFEnKTWp/3BYmjwhz7auW12AtIRiS
t97K2iXkTXpOOYws2yZGA/+fE+ayj9s816fZ+8r9GXfbgLbBO3VcNel2HPdG/mT6nOt1NvZv7v6C
IONJJ6sKlLwFV6VTfChbifLQ5rksqdeH00yWXGF3Z3/WiF0+ItaEDx2cYRVz7JtFB/pb437LjnGh
XqHUKGOCkLnSMK7vYMqlzeibTLYRxrdfemI6Jr2tE+zg9N800QiC9UmYrzGZ80oxa4OEPmj21Gip
94lZ8eAtdu6TH1mxS+3EOd0mOBvs9+P6TY85rjEQY68LQK/RPlAufyresUm2e7KakkPoX1zHb0rM
sQUYXo2zLhjOrz99FKLpvWq/Jet+Xa95W5l4PDHnZmVhFJiRhQBPewlzdAp6tOZ0IP+LEv7mhr3z
RDVXmzlgED/jp6AhGRHtdufbAsdJLN/jSJL8v0IwHjeNKrmZRogt/HyFk3U3WOwz2jLZ/ZGnQOsM
Vh/OiseiIIyiCJgAL5+vVnQzre8M+pKeI7K+rW/Ll+YFGYafTvHVJjJBptWAMEy1xBVIvtLPL/FH
46SvtUD0PeCGSLcStp8YqSx3vM2Li3HvxRcwF0k3VbJfafiCCM8fOpAayBwm+eHzBDr772+mdUGH
efNHkV80ZlnMAg1o5Hr3yD1u3pKHfs1rteFwxF5XkhlHileDUu74x4A+eut4A3Bxjm/iUWHuqylP
oqitQEU5BWedRnZpi+70+XlbQZY94G+xsR4QY6FRMcUg4/1S7nKCpuJflmPanis8JE5x2PLgm5cd
0wVBxgXmaVH7egqCnWuQu/zQrP2Vsj2OxNrspM1t7ngyZJygGIu91PqgZa2BWgPl05y9+spbmsSj
wjhALQQEljGbsnwQWmIRn4gn42CSnKPi8++wGo6xNSx/AbrBnCG5vol7qakVdYzHcyN2CnA3vcru
wjBfdUVvccKKxVc7Kv4Yz0E9HJhhM88XudxMm7pExOqNs0H8XXdf3AHsPbJVYqwkJ/eIR3Q3IDsT
C5/f/+iBc0GbnfbGUkVVVRPQdpO74M4L7junfREt23S83LmtIIvqf0mLsTJNH8PaKkCrzXfq9J54
JAntsd0kjunZsXivo6s13tS2DOtTV/8jcSb6aDxUpoGaDUfy6R12tg7YdB9P8jm+QmeQYz1w6C0F
i5fMMqY3ilHSqSnoVTay5K+hI1Bxoz1ku8RDPurNp5+5R3lgbItx3TxqgnkT4HXiDXWtSqU5txIk
8xX0eHBD7MCkjzoJOyrbp9Mnb4XPYqRwSY2JFEKslEfaENSwG+lYxLRe+UhobKeRF5LMwvpmjRds
MTdrlftRrOvZcLaVya4cmchkvf70HP3Ie4aznaxfUeolT4zhFyLQQcMaPL1me4PER/WHktom6Rye
gvB4Yqw+1sMAXgaEdm5AuxdjF26a97XtUfSw09vKuOQ0L3hiQXaxcx77KkaQ8p/9ktR7wba5cuPR
YIx7rIMkTHrQeO7p6y4+viu2G9jhk+akBaEnJMOebzP1lTu+oRQqY9GTb+pJ28Gd7O5qGjs/f5Zk
c3DflcA5q3Y0Ou0ecHQn317T4UDXGVJrmw/e3m6ewamMmXtoAlc8aT7FQ+HGPvU36Den67Xvfqw7
HmjgYsR8eZDMHVuVlVK1E1ge6atBkjvd1smM62fYvNY43nEyjkTzkkYsS1CKiR0eVdvfmORD4dx8
7Hzqf4zN0IGBOFetVBa5xeyLJCkrCXat/mjuEtlp37qfGEXf4wH6qBDdWdun+u5E+x2ST4Ck6wnk
yksnLl71Fx/BOJdmqKQcuO/QXPtQ7YN7yXXbHyXpNo8vSLb5vA6/xaBMv6DHeJg476raiECvsJ9f
0flGy7+OlD7w+Jp/5pt5YLwRhWgL2G+sbNNxrJUi1SBbBBZOvwkI5ZXUl7X/ggYjuiKOwjHHVPzZ
Tn+khtOtLUe399LTtiW7Q46cDKcTfjHjjjbbf5hiZGc1VjWIIQiK7+8Gkbex7/rk8fFxIqiqbtPV
3eYc2CUglbbl6XP9kP98WAcOfaLO8Nk5Pn1a09MDfB9PkWc+b8ma8eVJbKKxoFRxaQCRdzdubnu6
5TvpN9df9/BFgJgEuWakBX4eA7j+Sj1tt+uHhwdOxLto8RdEGAeedoaEdYcgYqclVW1g2FFo5W1O
Zv/EyskQAdMPIGhAtrCRrlhJmD3RJ6h+8KjEkl3EMueqWwq7sDEbHeCYdEPszoQkfh4XajSk4znr
Ixe7vahWYpGIjuZo3o3HQpN+OS8DC91nCA0siGXr7UB4a2sdRb7z4aeir0JiNCT99YjGCNdy1PvV
ijon8eWzeo//otUqcj6xVBEb2Z0Pzrl9jYR/E+rFdzAH1zZB15YdasSv9iEnJbmLtyiwqQSfIoiU
rGhFTljthH8/k0NPhs7ZcY5V+i51HcOrWLWH2XjEnuwt2GNHeKd6TX/GDil09W67PdDzIlLswn3j
WAiv0VG8xhwW57C/q+w1WeY69PSqm3oNZDXi4QDMzR6jRg7vKvzaYXYtYJCBZcBpI0mvsTMSErAE
FK8d+7O+wjpOb+tnjkWy02SjHGAR62eEDV22Sot9Ztk6sDx/+H9lPqlqopaH7jniLU5acAfX38N4
G6GZGqyHiPCUiS2ts3OjtDZSq/WfhViogMyXjCEnlVSWZ2vsTEDVKkZIxL6VQ+KpOQZJejXNeC6Q
XbgEc5i/Skc7PUx7XgUH279wUqkRyR6QDZCLJzkRLCD1VpiYPcp3tX38zOhTdzhFh/zltkP5fsld
E2XCL1EBhoVnSKgBrMqn2vXuTgiF1rdpLGnZ19psrNSZjZ6pmFiy2QsYkZm1bHRiJ7C1FdbcEZ6a
LQR3+n/Wc/9Nh7HjJG3CuixAp6WNGz5PbvUiHdNNQRrKSwyp32Oea1rMYUnxaERWDlr9NtufsRb6
rkTHhGEDQ1TZvMJ9bHc+0YCv3GL3bGPrWzm1Ryd/3Kz8wI5+TI7qTtQJ95YTebbx0O9HguZrG5tx
DzY3R/H91rj+WOaQ2yFWkxH6Dc1KNqVzOJu24cgbnWyLlUc57nRJoy5Pm/EplThpCfqG59N+hYUf
fmSUy9AsXdahXNJggmsvaidLUCH9+ZwBNoqSfLM2qHAQtgX973Ob19JjbsTSGMug77+kl5O7Zue5
DqDhOEH00gVwyRETCHqlnqNVEUTKg7RCZwGvi2HZBtFAhFEg9NGxjV6J3zc9cIrmho47/5fz47Pe
Pf+Jlf+mwIiprQdhjAdQMGDlkV2sTZLavs11k7Oyfj/733QYSY2tblTC3CqjuXevCX3NiWu+dc+p
yw3OZ39xixITK/teoFVD8sXRXbiK7JRmBM/gfs19BC8b6G+emAupFsVIsbDK/Fw70bkkCMZ7op50
gpabaOXb5Y6HNrGQeZqV+h+KbNpyLNNCiyxI8bl+KOmviR7TO9/mhBeLF+0lFcYjR4Ead5aOSphG
JvdnYItv3l6iaBsz7JhzkXE5YjxyqGeB6M2nlZLWcVGR/TgKdrv+M8nNy5AQrs24jYwz1UXBrzX5
q83k3X/A/VwQdFwj/Up4XWELr0Mc0gUpxpX22WCUsfRFCtkKN6fBC+a5XOHob2i2Smtacm7q5Sv0
giLjWGsd+O1FhopitBnsn/Fh2E5os/PdB17wv+iPLggx3sLw6qxWY2R3S+cVCCEktoHktbntkWZP
8M1+L2iwnkLoqjCy4gH18tcE1pRsOeLiMcE4CC1HU79XIKu6SzbTuiPxBpUhHjDf12TvLTYY5yAp
k9YKLUSVvVbuSN+D06GmaJhDtIGumq1IpQ12Lto5KdAjJ3+obwbVieqarvOmt/hLbY/38WarbXpe
P8fM340vY5/VraQHeVlCWw7qdsLDel70wVtq+fWkvUWE8SHW0LRNqoLIc5eRw7tHE8QsGvYmHMx7
T7UHKpLAOW4fieWEK/FsZ7+SFdfoOSf95eguYvPKCL0ktr4cmUXEwwF1M0zord/SzfGJ5sDo1B95
kfkCyXnjAMZqZ+S577iPyVBjnULbn18nFwnuZl3b+YkTdSx5mLlmhn+w4npGwMIJX/BlANQo9OY2
Fux1cpFOcLsd7gIqrBInIJ8e/bhtkSzU1vzGAfYbiKHRHrvkvs16x5kqjBl0eVfrNMWT8+Dm6KpE
QOoD8MKVaGpnK/MxbYj4eJv0F+4so0dXpBlWBTkLtUyFMy0/MaSMdNewBxbM/AWvwaGw39FgS4Rj
SfCXwDZo78r36mmgP+LTcFR3lOb7rbWZNc93k5Vxz4meFmqY15JhrhVZ6yqAmkMy6POmEp4OwAg8
ak4fkdY9mUfn6B21Da/kvNBxMVMFCAvGBjEQ+VVxvDj/TKux5SGEB1NAEVtLUK9xE2wgRTuYQVFA
3Z6wb3Ir2MAMxIuNpw0LYc8Vdea20VI8tCsPOXJxJa8OsiOtEcU7w7Ygxnu2yl9ynrrPZ8zqgI7x
OCxMRpceevev1T32iq71VLCrkQord9oV3g1E2wrb+Y7jvRvk+Q77Rg1wKjM2Ny5yjXHcVdIOXWyg
tIEnl7FzXcWVtwaJ7qpdSKOjsCocZ/2AdnLi0LeRYL8Iua3yi9Y947n8/QEsuwgq86CZaysN3p4S
Iod0hW22h7wnR0DVAnWFoP73BzEfJvbQLo1kFnYpshPTw6SnQaGYSIPKW0wRuy4Se8d7VDX9v26z
t1D80K8oMRZdY6QmChUPJZb1gF6QBFfg5JbY1KT4JKT+OUP79ETvQ8cR3iPq27JPUhLRtXGW7rm1
+Vl12MO+ZJuxX20Ux0ztqvFsecOwzYBw9a7GpUqKsgt2VWSE1DNTDG+IabVSi0Jdez1a3jkS4X0E
EzBigj3s/BKyV06RtUkw8t8RrPrq3FazE8313gxsoSNtQgt0k1poL3cBhCTCqXWb21+y6OgvxcGY
disrRtK2BionpS3s1YHmysrI12pMdVsctocooON4NPxN2OwSKq9EOv40FJvzFQsR4JWGMFFm1ciA
IJAsBCjQRFu3MVSw97Bpq6P6DhHEA6+8snRnX3LNRJxZWqmRCWgGGFyOiOjlrVuNhMfUQtR1xRQT
dWbI1+JVAKYUmQBJR5YKAIc54aY2KJZkpmlM1Olesl5a6yPqXD18DJuzKNpl85BqLWe7wkLu/NoG
GR8XYxRdS7LZ2qecHFIytfQ9PEabQ7aJNtWH7xhOYdjhxli1dkbesMjYdsyU2rz8xkL3Pz4EO04A
ygHwV+3bhKDXiJ4W+uP5eXh9Nw/vqJ1bP5LV0SaIhueIOLR5ScCljO0VTcbmCy8yOjECTfFBg2OR
TodwrTrYg3Mf2M26x/FgWsqjvHTBUkh8RZcxc6Ef/1ZrA8CrRr0WrLVxMrJ3YKSqgKavXHROdmiS
dNOYlsnOzFzFJJX8pEhbISJK+oIBoqB2rZ6I084oalI2hybeFBX1T7ctcNEAZ5gSjLBZM0zu9YVb
izoqK2U4nhVXpQK1tkdeloZHgbGGqag7YeiD8ZyuI9uiyZFaH7d5WLrGUZz6hwdGxSWAYVhiNfNA
lJ90WPHUaNFp/PP76Dq6lpEXibncjODAniCk4q4hb9T7eZuHr0COuZ4ACzGXDgH7AcxHxh8nJWoz
eAiM53orr1RHA6VHQBfTXzra47oHbuixcCxX9BjPO6mNpsoC6FmnORuP7HiNrlB9469611oBYtoV
0Q5xvs3lgmcEDBc2N6HFA08NdugmloD7Xo0o5LXyQyZgyMg6qpVE2mad+civF5yFRwsHd0WOUb2y
9nOriUBOgRkKpkHU7KE1TRpJObHSF89qaRE+32ZxKaV2RZTRRl8q9QAtHyOaH/LndtUeUjwN/6r3
ylOInsPbxGY/wirNhTy/fO7F62AUmtRKYhRoA786x3lgV2Ow/t9IMK97tR1l7IQEibTF7pPqZ5Rs
/oAA9kJidA+6D924ti7LyGu/nXXCjBGIGjnW19i3Kcym801KFxSYW8AUQiMMvXE8+2hWD+yeY7q8
n58P6eIQEsVslUEBAyFQYeXYtnDRhgbPYJfsVbpggvEPtdAWvjGfg5YAB6fNiOxhHCizqAUolJoT
NSyMGQNJ6YIa4x0SKTHCKZXG8253+Cq5I+d9Tv4655RsyF/7ztnHe/KGkU6aOdtTdchodvhAzpj8
byfH3E6eIA95FOIzxKkjtfJXj8XTTcl7By5a0QWzjJuoEw0j1Yk4ntEtjYqg37uDLnOU5Gtd3C0l
ZNxCZIVYsYc3CNroDm7/GGKlok+s40Ci0+OjUuM9tM/IlpzCjKR3p0/z8XNnnT924+q2RJey8Bcn
+w3H1BCauBtSaKv4ENwPm/Sxu5PW6YePJDkPM3VRrlh1MPe+AVHySyQXhqGGaSvKMk7PqzJiKh9B
yw20Fi+UCxKMaWuRGerpCBIIqVCUP9xNm3Pmnocdcn+rlbPv7QKdtA2e8Cdr8/nB8fWLln9BnbH8
APAkWmTgTK3qVStfssxJa855LTII6SEBiI4frFO8di7DGGlD2IXTGVtM/pKj0G6tgfpD/dGWYuNI
MfZBeFj9fltJFvnCrmsduQl9BuC6JqqWaPSawng6V+XBi49Vcy8BXPd/o8Ew1uaNFOZ1Mp0j82fe
dsSSt4LP29/MY4QxOtVKvES0IriuqqOKsukKySkR/t9mZTF2wzoLgLkA6w/IXvK1vCajmFppyqev
KtrOXAlEIgL13IwIq9wGyiGH4FLial51+4UPh5cUi5uKxMRomEMxIeI9dEjjYF3pvjrLzz/v8geX
lPbeqMhb9ZjeV2TcnDK6frjN8VJm5+oDmPtB1YamTJN6Ou9eh5D4iOTuR+fws3DdlD6GtLSd1i5K
mv1wtrJdoUIV3qEoy8vpfBXFvznVCzkwilqrk68rgLM8Pz8fiv17TX6OOfXJSqArDPX590cZo2ix
HaCtNsKzgGP+i7Z5QZ1RYXMSBOyUqaZzVzyo/qnHniSxePK0wpE7BLWe5HCkPkv1FruMOg+i5Y1i
A3Z3aN0Ynfc7y/1ZHway+RXSlRMhB13R/HR6EOwH3k2sLJrSb2ZZRDGtjdtUtmbau1dz9R59vKtP
E+KpDVk5ndPbb9sfp22//tyKhL51jvMUEV4xZPE++QKIxtJGAD4y7rZRez9Ixwzyln/lwmOlnm/L
l/f7swgu7is/7FWh6GDGUfoem086D2xw6fdlEXjT8xIYQKYxoXQVybU0NPp0NvT8VQmqVysf/sBz
A8NqRpZDMx9QG69Z6ONumspAnM5eGRJr3LTacz7at8W0lFWB/H8Tmfm8kNOkWnUUaROsTnN1KiYY
xKxO55dUtv37xulddGO2KTHOHLKzF2W1fwbERllftYDDxBi7aESpnLe46/toECLaW+j/pr5vNTkQ
VdXSI1Nahx5NFTjjnT5a1iGMJCMhzYDOTdKGReKWSY4lz7e/S174LgBVYlv2vJQLI97Md4V6X2Vo
oZDg/QWZBmjhcstDejhPqCQITyi5RmRrbQGFsl2v2/Xz+jb5pfcmmoCx7A5YuvgLC1+mmGGa+tEk
ne3Xg0rDLVYpONvPB46vW2o8uCTDrhQqzbgytQlclk5K0NOTvmMl8hu/02b2YcwpX9FhjMTTkmBM
e9AR1ojnDnc/B0AK0WnlwLmR08Oad4csXd5oFUEbx3yhYdMBYzKK75djV2rSGW2jOQnuNis4073o
OluObX6/LgxoB2Yg0ReOXWkiYzYm9lmUYYuBS9utyfi2pxMv3FkI7q9JMB7MM8ds6KsEwf122hFn
vz2eRo66LyjCNQ3m6vfLcBIAp465UVSGS7oh+9F2OKJaUOprIoxNySHCiwDI3OedQNS3I1oIqI0W
F96txhUYc4ULIpoUEYUiKX1QMKeSPfIm83mHzlzZ3tjkRVvNh14/jK8n/ZHjjDm//8XghS+2sLNt
mnL8fo2nZEZoszpx/Mus/9cGeXUUX/pwQSFUOnQEdKCgkXkSPqTBer3+4J0Ej4/ZyV5Q8YspLTsN
BxH/sH4AtYw3+7FQar1mY2bzgkAQYU3HhK5gvL+1db6CqLbQqpE88NB9Fprprykxdq5FOfLRKihN
d4fXlr6+vgd0fZfTn3cHt8Awz4BpyztEaZyYnGczbAZZLPyq1mbjl17f7ztC9o4TkSeOZX53zzNz
mIIA4Ou8VI8xmCzSm9CrcoyEoBkDjhkPDDK93Va5BbC1ayKM0UxWKQu1lH15yqfHOwBtDevHR//Q
Nvbj/iGebKsgPlpXkdXlUOawpzKp/qCb5+BlUA727SN6XvZ1SQI3XDVrEyKVHvfkxck3GM99Qp+p
8fbpT5i1MqnCtYeFctmVDL66ZS70tRCA41SJEPSz+fR8wI3hbsi9QfeV8+IcKU9p/8UR/nOu7Khp
bdaWH2QgV5aobqAUt3uw/8hV/SbBWOCg6phsmxPjdkninL4AFi/irZVdKGtfi40xPqvBMuAeS0nP
B9t13V/y/ep+78xjXhF9TjndKtwzYq7bwQgMYywgNOT0JvfOlXBIq2qdrfeo2RToAOVjDH1/hl3z
x9y+nZhUfYEaynnatS61zrf1/1+85O8zYu5drcuwIjatwdFrfDxg6viM0iwJ1sXR5vahfH/NXrPC
uJIYvXWRnEN69mEAGkTkYuiBEucUosPMsnkXwEIh/Joc41TySK09UYVm7HYpsQ84rs3mvqOrX836
EdHlFgPGFgY8eBfbv8RL/4iUHa4ZxRqzSALYTH2qvW+hiiYaxeo1RxmXL9DfZJi4OcfOVQ1j2siE
5kTc6Hf2uv8/0r6st3Ek6fYXCeC+vCZXiZJsWS5b9gtR3riKpMRN5K+/J/XNtOkslvKipxv9MBjA
oUhGnoz1BK+xQaJ/409X4FsG80gPxyE5mzG1d/vg1ha6WZFr0WziONa+8jCxyQs6eEoxkKEOcZ8N
p9PwqP1SEWW6y6P1qdgehuBeMPLKO0Lup2LAQ9bERi9VmEhRgpgs2tSHFabrdzvOp5ppJfxhiux2
AzGWqyiicmCGwAzUAdAZ6zmW45tLLEvm5al476nKgEaqn0ZTyCu8JUc06F7fksdP8o78OGIqy49s
+4ODI3/2Of3UkMERM1aURIsgMSMbu9/ULt6UO5sjhPNYsxuy0hCp2LaCdRxs9LA9kiVy/hjpxexw
YDi8ezyTc/2pEoMfdVZLvWhApQDiXiEvdh/IZ+h6ToH+QNzrr93Hh8BZyzUL95JkYEGZgJ051+B1
4gVgiKqGfw9L0VtSHkClevsI52/05O8zL1jVD0WI/ay0deIJEwyvr3dLJPQUgmYgA0fp+7wbTW/s
HxAyEciY4gWsASIS/7hiKH+BpYwG9pZrON3Lbc3oVb0lhzHAXMVanq7Fwam+YvfPt//4TAYMtjDR
gnm6Ku181LEokx4bCDwxCr0WV7K18s37nnBdwVkQnAhjDK/Vh1rD4iaUr3OkDVAk5CUm5vHoWwLb
RhC10aLUU6hTIYd0B1j/pHCE5AEoRXjYN4sME1nMO9XJA5ogQ3wY003vKh/VzpjsPnjOBefeXHN2
k3vT5P/9/PIehO3e7c8/U/348fmveDv561EtdG1OneWn4P86Wl8z3308eUsPifj1aPW2s90e7aPr
I8rjqTaTb/wpnXmldGNoGsnECQZoWh6XuYgp9DOG393Gsuo30CX6H/7+lxBwR4Lonblxp9gRxWN+
xtZyGhylrZWHLw05YwGm5MYyB/Q4Bn9F4snxmsWiyCLwLD/qd8ZSRdaUY4PzfvvEBhlwOIvjImtK
eoI2ahnwcu8QWzUoZPS2tRp8Xt2CBxdXe5oodO7ATg2Kapoy0zHO4P4fyNqOaq3sf5UFmOjGoIVq
FopeGJQeAlMCuiV6L9Zqt2s48DofL36LYccTz9iUUGX0CJMLEWAKPRgLMQMv6ZyIfIZL5oe1s/z6
vXn6j9EFtuCofri6Ox1+da8YY+K+8LPu7UQnxr29JGIpHk/ULI7k6USatauu4VXoSAeD4MnJDitu
2E3/5I0rxSafB1Dhgj4UXwtZKWLX5BKc9ya2K9Ll0rdBaz4ynmjHwEZ9ktqjmuJWIfqhwc8n2Mzg
vDiW/xXseIwC80mwiTTGsRCMdJTUEIrZqBVs3KOD1qHlQ217LytnNZC9j/Ak+Lit4ryfi6wUyEoU
AzvtmbdF6i5aU4mIXmXwJt5V+8cl4hNpSRx8Ph9jwV9f/TXjxxE7/9h8i2XsporlRWVIV7GHwx2W
EWMLgQOn3lK31Km3vtDHW6HPXPBRluEVFWfqF/SCfEtnYqQETfy5dG5QFrOadfr4ulmSiwX5j9st
j53rL+7ityzGhlJsr4rUEbKCp6CxaWdYQtwHr0GpAdjpwPG+fbR/MdpvgYwZnSLlJJxp8EwjTsAm
aFg120P+a6dtObK41sO4pvLRrLFAhr7qgnfATN+GOsOh++w5298OvGHH9jna0b/45+3/1o55hzqj
S9ML9b7xkpMjTAatG97vs8dl+f+Lz/AtiXFYT0cBq+cWgLan5l0nMm7H0iv8EZ7+M/aEjJbigjaK
o95fntlvocxTpMf1f5KptdPYQYwOFWNNPMy6tpb1oS53kf3xxOsI41wH1Nlx5pO3tmlipTOpL3u2
7YNgbXT/Dn3UtX3xWo5+f3nW/6ufzu5WlWL9eDzSWObVvAvtJVGQc7euETWv0UymR/V3S9EFBmKa
pAfVQUyDT9u176iL/nD03CR4RZITGRjot147vmhZe98Gz5qf2Lv8Fy+FNp8d/AdqdHayHpCuH886
fSBx993HhCAfQ8YV8gfcs51/i7/PlkGabqEvZP1MDRbMBBi0LHwE2MaW82JoPDEMvhhyJPfnHmKM
jJgxps8OgyW/H0lj5wn+Fx19xcBaTZaFgZ+xfPe89ctqhbho7zhkGbuh/f7+jAGWA/phzV25tj5C
BM2rlYPwGTvoOeH6fIJq8gEYiFpoYZ2GNLttg1avWmLKeQG3YceBpfkQ7fvsGVhKMIV5CWnSocTI
rbV4FVxr5/NIvSji3LJoBpF0sSiNiIbQ4/Jkh4Rynd5WYz5hMzksBn66SGqk+gI1MoLk4e6AXhXK
nfeAKTPS4KpuHSu5B7XkfhdwWWrn0xz/HCFblk0rNTQFGiFuILW2TEd4t1ZRw/HpOLCODd0/wS4z
6izFFkbcEmQS4WPBW/U6skZC9mztQQrBK+FwIB2rYX8KLIcLIt8UKbfg9URHseFgPdxrYHCSyNcK
uxX2qXf7K/JM/hofTPC8rS5oZ7rWArVV2BNxBxxQe8Qb9v8oiEGcJhaqoaFhdemFL3jusd3A33MN
47avqLNF2lS4ZIZ8gWE8BRU4UMyt8JLsc2t39Q1va3SNx29csSun3eTouoUUJeqCWsfTZiPiycdi
HeJlVuGjNry3fPlF5xkI5526PpkTkZlq9KJZ4BCDGC29Vm1HjzsePN32mrDk5acNRmCyb7Ij1NrY
iY/Ux93x8HV6xnINhBRc+tvrUpxbh8igSNzIfSEWsPiLa78GmJvc3D0uH5LN52N+94DepEEmn5+E
WDVazMEkZq6DfbYffJ93shxXWGeTdGmN6LSgV+9sB4fXO/fxHjt78Ojvd/oytzjOMO/aXSOByYcc
5GTMT1Tthe9WMQl92bEoNy3nY3JeATZPpyYp9knTKjeocDtb2RgVGXNb4N1tnhgmRkrb8D8FF9dV
fRTSTeuBWL9XqOHj7vFcUM4duIbGk6Mbo/8CSbBBpTu8B2Hc7YvNczzZRFzXIMtTa7hlg2cjoXS3
TN0meAfq00EHXq83B7HYbNwlr9TRuMASktUnRsU/OLrwPg3jbKjVUY5OtIZuo32bPidoH/cc+mVQ
eXviCKN/7MZlZhNx8SXv8VpCFzARvD4ibxqu19cyR3B846WT/pK5+scHYKlgh8pM5Iradnu0BZUU
mp+qfn5Z5+ZePsHWT4pXNA8DBt54q8Y5Z8om54ouE4VOhJpB/yW9nLdfnFs7M988zTn8sfSybZM8
LajbfPy9Qfd5ZnlLd6N4LkzxIfJQfiZbB4NMPflCgxXH+rnCGR+kWqD3+VxDu9I5oFzx+OragbIR
T3ZvjZUTtjvjzhqe7Z3/tc83aQnYCv5HdGTTdk2baqOBTgla/wEpM7xktHvk+Jej61/SrP/Y0HVO
b4Il50IWL7VCv2TyG21kuiUd0LXGkcIzFyYIQlSXllhgi96f0qp8jZSPA69nnIOJMhO4DLFuJEKG
thVE5clK93weSvHifna5nViYqRrVkHDYHLeC9Uoq5KRACO4tlhwQ4QAi2wLXykrTapRIpLew+WId
kcx78O635wdU7jmiqP9+A6+uaYHJ54+yNut7PCePtt1rZEQPOfmNTGbMcbI5BqAwOZN8cWqbZIRG
CCZL0NoiWFE4NR1Odg0kyj+9NnkhVEY+IEnaWyC2se+wsTUin4inCaZIt+m1DaHGWjYeSfx8yCJj
I5upYojOuBrO5AylSAz1iMKw6T+5mfOo2Z9I1Dio2tNsCb+neNY9nchjblN4WcR1WuCbqSS4+Oav
7O22UcwHfRMBzF1qMBqRY8Iclo4pIPf1DUEfqo45IS9b1Mp2wb+zwolA5okuZD0z2pCeIFkuvdBF
1xQJneHhtl6z12oihRrp5DsZ1bG4lAl160cbPHE8yJ5Nakz+POvHR3kemyd6lbRd4uXkWhLgACnP
1lgfHRsl/hMsHAKwdNHm+E+E42vrbPl7ZIZ4Os1mGb51Yp30fpSNuKfZ8Xj9hk+jYw90oIHLxbTF
l5pXiZuF8Ikw5tlVBbOQpP8TZm9yV3j3bZ4+s3A3EcG46bmWmWZyzXIqlvjwjCw/AlSee34Ne/8A
1YkU5aehtXlXHxMZp5bbr1jn83kB/RUBPQ9aeKLKuW3UXGEMGpyifhhkA8Lsw+G8PpKgtxR0hrrK
i2DcnZZ+3bocifTn31KPhYdTIYFGDxIzMOWXHkF2mKBg4qtLnrXzPheDC9j3BVeaNvSiiI5BHbRE
eSpKzmsUSxCWmsseg69Pt7XjGSEDEgs0jxRlQ2+xciaLDLMn3JIT7/wYoJATs+pMaoTFMtlcAtO6
oH/4izp3Kf7jmPx8jubbGFlXvR0v2sk0Ie1pg7w+jhAcsvYDCLDwLypPlGEBawVaIqAkffso50u0
E9HMi5xJ2SIdTBjKGTSllKhUR560t8x9dReR4f69d7vVuJI3UQYX2vdvS5+fVphIZ+EkO5Xdkfar
Bq/Hz9pVYaE7w3ni0WbMJzImchhMUcYhksoRByyTEJT222OP5Tsrf5/wkrHzCZqJJAZXEqkx+1Sh
trmh7YFgks9wF1aoq/k83pf5jq2JLAZWlKN8VIUYPsDZPrQOylx4mBuCVRQYk0MJiPOtOLfuD++9
jLAAlkK/jdbHtwiO2/IBhRC0DmDjPBefOS8168mrmhoumgHSWmtzIpEjelhww7l386WsyQEyQKJD
ofZEM+ftKl9j7cGXHKhHEmFh3xY7dL64PhRPKQZVLm0oCIkOedfp6dw2Xxf3t78Szy9kvfgxk6lS
EOHeHR0kuTryjhZfg2yR6t358uNtcRybYP158MgWhhxShTa5LW4Loj1wMygcl5AdSmmTfpAaemjo
siMPn3QUwUG3srM7cx5NniAGJErNrHW9gqANNtguEw6bDu+vM8BQpbIkGzRhHWjgM62Xtz8ED0mv
mzAmjnMumVVRS/jzrdWv7AtdeP4+rk5LK+C56PRS/OlaaIikFJMuuGYwO1HRIXVKEcMZn61tlTZ2
OfA2Ls5m6ORvEcyXCBeaVBoFRLhiIN3nROLCC08J5mvUI+Z9jyG8FrQ8bzbta2rLIGx4HkjhYRMb
uqGQL+J8oXlH6VspBq0NI+vP8gCR0muONcLre+dlZXEe1PnYQ8FSKLDJgjiXnTMRRyMWu6qlft+R
DNYG/hj6ZRqC+SfMAeIZ4vgPswAwkce4D2IvHxs66vg4vucY3JFXwE3OufFEMPYmn7vk1Jkd/VTg
E0Ab2R1mJZbINiLfhoc141Uj5r0x7PeRTdkE2TLLRabWg1KOlB60tY4kqcnoUzoR6pW9xraRBOH7
ao8ZjcQtNnIa7HgNbLOmORHPGP+ghUXXxhB/F+3gonxFnId8PgkzEcDY/iLWjE4MKTMpideb2Lpz
U7v9tSQPwgc6AS/eHsNX+S9eCmY+izkRy9g/DluPhlG7PF7skRx/JR76bOsGXi1Hv1l7mcjRfkZ2
hXlZCEcDu/OennR8NcMe7k7PHJucfcgnMpigh7YYNvoJugR2CMYitL+g7K2+fHDE0C/xB9ROxFBT
mYA69rOeY4XuHTw9JFjW8nDtYUTJaj/wFKKX6JYkeqgTSShX9bl+hEJpB06ypraIm31GXqQueaHV
tVT0d1ES25slqUZ80kaYX4CmUO0zk8B3rSTeOUL2vIwJNrdQlu/YFbYf9k5PMZsdqBwTmXf8/jlY
iW3aKpKmrgcRB2vbeUUIGvwKUjzs99x1Oxyrl9ierQpcLJkZYt1gUHUBKmdHYIevL3ccS5n1LiYK
MaDRp3m/yMAK9pjmblREpO5ykoLGt1sqAhHFVWLLWhA2h1+L8b6R3d5Ycn7AbVP9k9dCbuKxSOlX
3QhW9VIn2xz8I4OOHGHo6BUvbp2vfk4UZtBkRMHwLJo4VyVZGkJBxMxqPen9/NTKlqCQ5EQu3kr6
uASjo8YHjRfnzXooE/EMyJi9Hmq9AkLl41eSkeR+FfGe8vlIciKCwZgIe6L1OoWNYq4YNE9ZgKec
YImNvvotO3ubO5TFU4kBm0wtIkHP6Re0+9/YMUzT4719cc7EtzjAJvFkMXDTRViaYySQ9WTTPQ+l
g90vdrndvLajZexJuVyvK6d1tTv1DPKCzOYlHjjy2c6s5KyBZLuG9RR287Z18Azdvg48BdmerPZ4
qnozo4/Q4RCulokD/HalJQp3NMVhl37grzTXt2xuqoNa3g14ZZuzLiC7Tkp6MexN9bG8kMf2MyJu
5YeKBWptX328rel84PFtpmxrlpGl6DC6XOWVpHdi7MXI1ppbIE3GkXT7YZfYGk6VqNjbSjGO+mWD
hRW068p/zwntuN3+LrEA2+Z4t/N5o4lyDMqUpVZWSoJrXjpPylezqnKy4s5y3Xb4pGv2ePL25mZS
t8oIhw8T8It3xbqsjh32Qt8+Pc4DccXTiZBLZ4xVSm+3+/B1+y/PtzhMDokBjqrt81NF1xmc7Va3
h8TKHnTFO4dOdyLVk7lBU1TrlzwePK7hMRhinBZl0TU4tjiGk0c8wBV6v5DY4w3NcG4UW89p5fPl
ktHvk/1O9+Nv//bxcaCILd/IhZbIwoAPswk9V3ePHKjlGBfbW2Xo2SlR6Cmh7y9DYf8FpGy3FeBY
1jXcmFiWOizEqCqhQLjE9Ee9uv3XOdEYCFB/eqZi13aD3tPbcdj0K9qN3ayLxK1zC4SSaDXd7S3L
edk+eJXKA5zZiP3bsNkOK6whkky1oYCzOhg7REpVb3/wZmHnQ/aJFGp+k/NTqg7jX0coCJZl0X2l
BAceSJVRPsG+G4vbQUjP68b7cH25JuJAHZL0SUbPM7fPDbEkgnNEthiFSa6bzTtABhnERYQ5rAWQ
oT2Tw6E87is/fRrDfcyL+XhAzbZZZQutObcU3s5uvQmR7Dh7fCKK21Eftnv//FKSWIaRTLelDFi0
9HzanDpi7fhiOFeWHXYsLrVktBJisX610SzjPrM61O8wzzXYOLlAvuf2t/LiIZa7VshkIT8qEKn7
yBg7BNMMvhW5H7y2Ld5bwfZMmaqQijW9Ur1ql1iju91/qB8oqNE64f8YE7FtU2ovC+OpgfVlKGgl
Tx228nV2h1ViAzjezsRoVo7g3karqw9y43ZdCVQntytLsjIKc8iUW5CHPOTkvQFVE6iHOK8GB3TZ
YkzZypKySLFUyWxIEpKaB+p/ia/QRYJNLYapsFM+p6TrCsnE0hSwhdiFu3jINi8W9r6t9olrc/kX
58sWIPX8rzgG5Vu9NFpseKeFBDpRuMuCR2OpvCdYVWja/iol/t7fcZ7Gv3ysb6GMd9dWgmge6VKS
8S5wl+7CGh+wzP6Li/A0+P7TKL7lMAhfD8dO7hb0LAOQc94tQxst45SR6oxtbeDR4wqcz+Z8C6Q+
x8QKG1BZVnEIgWe0Q9L5NwxoUgJN6injXcGzgnF6m2P6847Mt1AG7AXMJLWyAZN8CiDS3fQ9dm3e
h3vJFkCnb+1OAW9z6F9Q/1sk4wKehFMT9wI+IAhmamLcrynVHUi+OJrNP5n/iGGjxRiMeuOZBh5P
+XozWKOLfFG5GRK6Zpg7DsoxlqvOk29n1gtZldIFXQ7muq/Fo/I7y0jo/i5bh6MX79KxoWKUCU2h
0BVVmBuKAtV1MXruL8kKvQb7X9t2KcMz4LX3zDvT32dJ1Z+ot6jEUDFKWMlRt0Osn44TjlY85GLD
RD3E6mm9o1CCXasSOSgeKrtPveFpLtLpNueV4dkGgyGlmUU9im8A4gCjfsnzbdO7vvU3oIONDbtQ
jopMvUKUfZBW2KKNJaNvlHLrgomTxGowXr4+LtHbk4N+y849zH3e/gnc82TApGqUKsku0LBaH7dv
hQ0Mqdfr5zWeA5/XVjsb4uu6gS2XBhadss7+CWtWpapK0R9ag78MmxRcUJogA3xbpVkHayKF+Wb5
pVeOvQSOzEVj5apzKh0VS8DSZVoFx4ZjjrON6qom63TbEbassSz9YCI4xdpAp+VtYFT3VlqgLwP+
m9tPzb5He3LktkHkatuPCISnhsP5fHP3bSqeeXsK9WSgzgXx2KFaojMr/rx9lrPVpKkAxjzEMBlA
No4KYLBx39xPbdn4tKEXpc0CxvjxtHBvC5zNqE8FMu+MqB8LrT+iHgieokBxKj+594On20LmLGQq
g3lYLpdGMYUEMg4H176Anyo9caLm2fTFRARLpZ815z6V6YcJNtU+fT69oz8jqq0P7lLkuXd5KogG
aRPE7VqxMxJK14AxhXAV2vdoEMrJmvqkvuZwDo6aE4tXU2HUM5kIMy7tRU4uEFY7GNd2eK/HbKCi
y6oK4n8R9W02WyJGrQjaaYG2OeiYyBYbYoB47QxddouKYPSCo8+cIUzlMfp0Etq4+wTy5ISkzzmJ
dwV4UW8b2+wVmgph3sRIPPeXToKQs3sI4K21zmvxkjjSS22SZNmoSPr30O3LDwUr9U5cYojrK8J+
tekPoI/c5Kv1UZNo6mIESGTIr2zeTh5BGCh6ZHR8X+S0KHG/IQO/db9QUdiAuhDmbGxwu2uPNHk3
QEsO+s26+LoiobYsarosGUzILkviYjz19PtBsYP4HxBMt2R45mHGNfz/4xQnspiLNmDA4BjWkPUU
6MR9re51P727oBZnn0HXZu9DB02Ae0tzwROIR42bR54/2MkPYIw1yzBB14v4AfbhNQQPIiIMH96w
zvN55i759FAZe9WiYykfK8gJwP1SPUf72/dh9s5N1GCsscwWl/Byxp/PEScJy9Z2/DOX43kulzPV
gTHCNi5LkGmIOCt0e70uSeJ1lmKvnwtM01otEZc9x1GcTX1MJdJTnVyyMSrLU1hCIk1HHFx34dQu
2e+5M1A8zZgH+ZIovYQNMZTiCfPeJqRYK+Xh9ieafb2myjCPsKIPFzFH3pp6NRjZxEJ6hUjPHGCc
dT2nUphnuK/EMUIDAaRU6E4eYQ5Hqwg859fKj1weVNDb8cf1hY+GpinDwJgQI0wrC8xZqTKENXSJ
hiOi8OkDEDknRw3rhhg2iWiGZqoIogIxtJ/pcLH1rULQXY7a3L86vm+N2ERifcnV0Bh1qpG7KWzU
ws/WvUViuNQfl/+Pvvx5tJ0IZAAoiqVMUiOJjndhhOzwJtuKnaPz9Iun2mzbuj6RxEDQMRdSM8tw
irhKyDbE9zVYDUa0kAT3AirXwNdkLwSQ+6E5vIvMMRQ2r1gaVW2EJw0U+3Z4P3rr/cr/UpeGxft8
9L24ZSkMRIGB3szGDnKCfmW6GAl4HneitVPRsnjbJucdkMlpMtCUJFJWn0yc5lOGPD0a7NwL5hlN
y/O8Le7a1843rNsiuabCoFSlNeXllMFU7LOtXhv7Lq5sS8viSbJXvJOchcSJfgxaybEUGXGDi2B3
lMdA3paHhQqU5zZ48y43gyHKqJ2K1ADGC0g6dMvFNg/q9+1Xj9zlibslh/fZFMa56RZilR4vOMPT
q/yMuS9FJo1DfjleBQe/ARWGbyjeDol2QM2JmyGefaa/D5Xt/a4uqZKIZ0h/qh2sFI+27qb15CPB
zqlx9yI87554ncfzr85EJIMvIShBCwHrg2nrGEDz4QWo+YU1EE/cD8m54wqDL/kRs6KnWsXROpTe
tWrIwlGe/Y/bt2AuNJugmKL8dAnQErkowx737iR7SeMtME+5FJ7NZnNbzKy/hn5tLBzDJkdVYK43
HGPDGCUDncfeuPX5o6Hzh/X995m7nDWCpHUa/v7JscEfTZdltO5gYw71th7zDu5EEeYeJyCh6EIT
gtDkbtnZQ7SKNqNgaS05b3ao/G/Vxwunbf8vQPWtHHOl9e6cp6IMmSrIt4ngYJEzitDvBlnFJ/Lx
wWUVmLUJTYYZCyLOzWAOU8Ei5y6klneGZ/pW3B1/qZiraJCKbX5VVgQaa/7IJdXhj5dGMw0DHf3I
vV0J0iauqYSxhMYMsV8UZArg/14Q1Y9FS1pezliQM5DM9Xe5JQn/6g2YiGWuc3weOzOR0hGeKu6Y
mFrPvyy/DXyZC8wqva+3NGTus9xgF4+UQpStvZZEdgsby0fcBwxJPH+iwHrvPL8MrmiF5NdqtULH
6YGGNnBhUP36+ACXm7V9QSy1A9Bw3t55+5ocAoMBERL+mVHil21kXwWibbFAEXQZ4pJzd+jfuXUC
jDfRCqBZE+g3hmqbciPJJFpalfUl35eB5nCEzb6DE6UYxOmVTjtJOZSC53nA1iMkE7YiDjC3eOnp
WVJErGz7x3aZ+xKOcWdoAxUFFhzDO8jYSRFlTrj2KbOP71sgt22I1mPQH6P+1C/EYimMd7QB4nFu
fmoWaie/hkUoPY7UXMDS3IP9OgZy65rW9fmPfykR4U4sXV3NWx+VAadmoTeiJEMcrdKOduwuH5bx
nVFYyIolqe0DFEPLkPwKrBQw4/2KbpzaPfE84llX4FtrNpcp9HIsZglsC5+gd15rbAgL17KH6XrU
N+ker49/F0ZNRFLneQJZY50aQz5A8zAj7mklpGQBH8RzEmzr8NWXlttNwPmyOgNWURhj3GYBgYHi
wfkQj6i5rIQgwQYq8FV88LJJ8+mCiYIMYikpNoWOHZWHNvl0P9z5Psg8OejDAX6dAZ+sSi6lqkMI
CqhHUIiiTMvNP3OgV2eAB6l6KW2biK4pDlzTVQXLwUMG3lceJwYPSnUGddoF3s5FDW2e4I9ip8qF
RODhp0PvnGO7pplv3Dt2N/ax1zt094a0c6C30rWOuSSgDjK24lYAdXe9/NqhlBNamsP1TDk4rjMI
o4ZtLSzOOM4MyzrsZCc/0LlLjJ9YxYL8bzCuM/CSKlqEi01lnUlw2EiFJXxUKLFjhSlR7X8XE36b
PJusrYqi0YuMPtKvtZf9ijYgYNyDvqknizUv2zPvZv3zbBgMfiRFfKz6EpC1AWa5bwUi3iIAx2my
94N/6SFPNGPAAzO5Q7YAuw5tYozvRoTUOEHe4BjP/g0GMi4XUzLKiMKwne0uOuoiaJC0kS/gbZ/g
SmJwo+0lQ2rPsH+MWF3TjOA/WqNYEHBxnp7MjZtmMOihZ1Emp0o8oqCE3hlQU1ESbvgtvJ4ZHt4a
DHhIRZUvUhm2HhzqTUcKvyLgI5K488yzXRcTh4V18EOlLIpjh7MbvLgkcMYSZ+HophWui4ZUg12d
iUbqNbyljyBOtmZn3b7V12a+W0fKIMhCN8swHWAmSPZgRFSz5ACblHM7cUCjtgxPVgiyY7dHY6iU
OJFl+HhRI/gSNN7hMyVxbYkBmVaUjpl2wq0fVq57sswBq+LBrbxYokKCrYq3lZ9PKX/fRHaDcTaK
YykLsCckKDdYGLUEw/Pm4dkg2F1mLj840qjRsEdtKFiDockG9nBfA9qJl3JqJbUb9RzuoGyXGxmD
gp6f3BXWR7r5QJjDkTZ3V6bSGBMekcQrOxPSMFVDCjuxngd4J9wIdS4vORXDeNxjXnboSjlenYYF
ycAH6Q9vvBrTrFlMpTBWWsRFUvTq1f9Bg38CDjeQ06OaxS2QzzZgTyUxBjicUjHrQuhzRnmwGbHy
DXPtFm10RPzwhZjFxLpR3reai5AmQq8/amIZuVqEQ6zSb3WwOwH6rWPKk4gA6YNnhDxRzFOnGmMB
ihWIosndg20ifdGT+qAcIe3pIz/8b1bIThzoIrIXZ/rhQi/eyyPRjqjr0mpDyuPvmO2Omh4i8+Cd
wYIeGTU0G7wTRsgCF5PFBjZfoNcxIqppn9BFbwkBFa8vdbQYh9ekL5dfZtYfnP4Q5j3MYqmLG3rz
7I3dNATSsaYc/3whZ4AE7McTxwGdbYIxFMNEdKdq6KZjbkd8XKjJoqrhVGOCGtb6X6Ylzrekv/tP
/PoWw1yNyGzahdEVwC/MdmHgHnR5v2g5h+eNceSwt0ERR7Ex6BVEHBLtIqwrSkB2SHBwtxWafXwn
53b9kJNrp8doCIhkKIR316VMSxf/Ah54ZPPom4O0QMDL8c7OcU5FUtSeiKxU7LEycohEYzOobF43
sntcqZt2KaASl+BdtW/rONsVOxXI3Aq56xZG31Md87sTaJT93eBxRPC+F/3/Jzr1gzLmbVtBp8O4
zk7E3KXwlmjfqP3B2yIkzj+i/xghO4aTK1omCB1s/ekAyLI1dASA3sgH8wJHK2rNN6z9Ork+0Uo1
hEiTkhONH23Buout8kTOvvKor772+gvdC/v/sRmWpx3zmi5USQOPE4SOd0/Y50BTzKldBdk6ewSv
Cq/1cZYzamocDHBETZkUuUit8eB2+zS04eZhZRdqws8fX19c4v55l+T72zEAItQRKtAKxFE+koMN
X9PXrf6RCyCzPokhS2BEN+FvCYxBDvXxop0VA6lksJf1O9VRV1YqubnHjb9nNZpIYgKSVsqUyIBS
OED1OcUAFYanFkvwFHCgaq7YpaIDVlSw6EU0sKry5x2T4mPRhI2Ca6x4j9Wb+dC/nE9oGwqit9t2
P1dH/CGJcRAuZ22xKAwVkoLDnfv22Dw/mM7nO0GkDxL73OqJyvWMZ+4aZt5EQTRMjRZXmA8WCnF5
KiNzfNSQq3lakNI69ZYBMl3nZP/aV5vK+88s5wcPvOb8PdTAQA4g6bIioJHw58Emw3AUM6UUAMhu
uHqk663Jy2Bvf2MLCJfb7zrRxIDKD2kM/EdVcc6HSytcU7QlVpLhhv823Zq8RSR1H8Bjk193Dr78
Pm8NFyN/lQX+FT9AqHX7M8+FPpoExSWwUIi6djWDCbwlnVq1RR8LqJ4FG8k5KSiEw6sWINH/Mpd0
ERNHIgUTRvcfEpmP3AhDcrlgdcdjfo/CsK6DbxXpYPQ8Dc87+NVP/ETLjK/7QyJzO4dukUZjmAq0
FLmR7fCRMp8h3cJdbjznSfyQRHF9cppFfhxB8pvBijrkZ+/G0ZY+nn2r9c3HD7yDEiUYtNAtynul
lJkHQ5NEyUR1GBRPMOGfgs+lJCPMy2FQKrm4HYx4XINOx8Gqe53ghUwtWh1FVgaTAifPeDHQFfCW
P5uelV6sPvCx7AaU2Fb8VD1Yx7u93fHShnMt7z9+IfMRuvjYn7ESC7+wXaEwgVUVG9jbePYaB1yB
OBqLWMb6qBCV7to03sDI2PH63ufg88ePYL7PKVOyYyzgmEBnrRIM76Im4Rok5bpb9Lz/MPLJ92Ae
8DSNzPJsFtAWUXe3l16Oj86vr9MbL7yfq3T90Ih5uvtxhGsXQ6N2Zdu+2YB4HNXacLcJVCKTGION
lZttTEwVwKP1sMJ5gz0lMIjFk575FrdqPBf0/Pg9zNsuZXiJtY5+Ztt+U17GN80GDwvYLhvSYeSR
5oyC0OQkcOZivqlUtullUYdSnYtUarAZtslOOoEWMLbvlaUXrS9IE2AzV+wMBIsj0L5XBx+RPQTt
Gw/aZoHm+6uz3S+pHsUX08DPGFBERBbEO/uhe8GWVROr1zgwSh32GxbGMu71UZmbWn4S8D7juoep
3T34SExwB93mMW2iFBM5SG2snBftVZCLtHguEzFCWvxiLTDOgYEOC8pFBXfX2PWwbinIQFoGMiah
7CooWJLByValNfoRebtz44qoaL3Z5jkpbTiplbdfXTxrC84mq01Ah0URlgb1KNkbVvb8b4pXP6yN
gbKqLkcz1nDngKcHVK8w44Xdevx3iwMiV9CfvCZ6mkVgmcDJh7tBrMgxjIgRfh3tKHXj8ncfkmi0
FynBOg1zNSivHAOb8Wl/aMlAWFmZSieEOH8kowRrkbjKh5KgS3QsXd694bxeCgNiGDjMC1Gnn9qm
i0OdCNP6axrOtX7s8SCT/u4/7EqWNcE0REnV2canRbto617HqeaDa5K832rhbyHQdeffnN9EDnN+
+kUMcXqQ8+TaYUqQJRHQO0ztkiNoFgkmgpjT6+VLb8b1mZ4efeCzVeu+xHgNbouZ666Fe/h9bgyy
I2PYqGEIMa3V2O6wlYMQ5I5r8r7Ey1IQv9lcMxf5hpssmbXEb8nsqG2qGFHXtZB8wVq058/QjT5S
Ml6sHADEXcM2e+kmwphAoNXAhSGaFO4kp7YSvFshYAbLk/bcav5MfDo90au3MrnfedXFWK8CvWSy
CUQ0sqvOy9njJTB4p8fgt6qHqqpUkLK4g3f1gmlo9Lug/cK6bR9zKa0f2rB4bZ7BAEvtXdMtW/oM
bfBpKxWmlNvlwvY/aKtLcrfbcaTOPrmTz8VgsSEVp7xP6Bl2Vn5nrFtXOjRbu/r1tbA/Yo+7vnqu
BPFDTcaFPBpH8VzpEAhSAtGuN21L9l/tG7CKu3ZcnMXFiXIMhNR1IRhHlcrCUqrXE3GXEfl/rH3J
ctxIz+0TMYLzsE1ONUqqQbKkDcOyLM7zzKe/h+q/21SaX2W0+y4cXiiiDoFEIpFI4CAB19uFmR9c
I2D8IhblRPgpQhNCCqjCapx5ymlYmmgsNohqxjZ3TsP9ZFanj+lxc8ncD20uHWKcAjPCDb/8aV+L
3YApQ4FhzPYz30NzU/3xxKpAW7vkL4X8/PsCQgcLR1o2gGjNzwnAuG1zE1rbPzbgzzTfWVQ366ET
8k46bta8IOjUlkhjhat79Kpc1V1VkP6Y/4yP6eOPYLNrYuvS3uPOu58fNBmaXCuJVcUFLrUpBq2N
hKIBbnDYP1dXJKSkHRIZ5gVFhIwNuJKy+QJFbQfeH6qw5gAVk+Qq3OG5//LO2OKrHnkhDbULYs+v
Cl0HRGEd77tvmo1WucsmcVn5wvUr6gKI2gN6ySdKK4+IDKoNEpMpiT/wKoS+vbmGULQrnQjnym6t
+GrbBXrQHe7U45pPHlk1zWtbQRJUHuPT8ICE1Ay2ysJOQy3gPUWd5mRUEZtSSSxWELSa95FEEbcx
Af/JNJV+Hcd+zTf6vNucs9fZHop6K9f8OPUoQkELMGMN14KuJRylWknJo3HMARcT6/V1Ivcu2KcT
cve4YVYMrV5Bl1hUoMKNHA7xehYNd+Dj8/3VAd21621kMJwgec6Mv1ZX65cq6ctngsSvriR/qVI1
hxTBEG7aV98dbFCsvp8CVi7l825Hu8qFhPQ9M5G8CXcDDfs7JNJbPO04wQ4xq32n73e2i/a+n+Tg
kbsdmVmGVHV3spDKe1fPoEX77oOdxGKs7poTWH7PHIIs7FXUK64UZo3zqV3Ve9c9B+Dv/fFijiiF
/DAb0fmjJl51iUmFNdwoRUpSQwf75+cASWLy7W4nbrw7RvjEEo1y4brEpVWZAAa7vxUw2iocTo34
3edMvnIN7XBbkyzbpRn7NUn1fVTYYedffTIPQrONyNy6LkEJOK56mRn9hA8vmTw9a5GGJKIgRRDm
ZLBKabPDWyTmhni4rHBgVibPIJ1Dt2M+kKE08TTDMpi1mHQJR2k17XA61TXgEER1hyEyo4158tDG
tr2tz/Wt+Uss6iD0tDzv6tkwtfMFBYroGL39+6sn7VIQ6vgTvSQE4RYHQaxBNIOL4KrPO/kNc+83
/j2zuWs1xl7CUUeh34hqpM+uBkNxE8sq5M3o+KY9Oi/ldte8bpjt42tMi9hmvzRIOe406nW0SEBA
PFRnFsb/YAbRTBnpPsyzA8z5dbwnut0S1Wbpdu16tISm/Pgoxr6oJ4FwfRpdHMcY3hj3RGWZPsNE
6DL1KtdrKS+g0ubSWyCnQIEBw4Ws3pwXgmizoAv3WNZ9MU4Y84IAZqaqBMG5OTdTnvUDyCMwm+/7
BaOa35lrt/bmv1w7ujpd6sJxyHUfCrRam8PKIWvnssL2tcfjLyiU68gmUam6DBbyZL0mEcGcZv+B
J488Qe2Eb83TsVjh7fyLvx9//9gk/Uw46EMhVQb02VZEIN52SudaDbwg4M31g7F4q08GEuZm4F1F
RmUNTdUTTZVaDkoqXNvRtPhHYX6vussfTN1h0fetVZuqSyjKmXRNI3aqkQjzkWbx/jZE06Td3u9G
wWaWmq164IVYlCfRxaTB/IwMtvFsxXa1kUwLvGWMy8Fq1LcAoZyH2g+9WLcAsfSS8D/UzSX9xnDA
80nxmy0sICgn0cnFlMQVlqeHLWx8+1qT0tS32qtg7hqVSf2ybu2/8Gh3URa8WPU61gjvadJe2BQP
RWoWZWFzhhWk+2Gyu55UjhFbINYXC3RuSpGdtw+3xf4Mz2+ITbuULMPMDAlJ0+u+ttHqXnTwKnPH
dOuTJ89FjwPJ3s5nPCZbkaOAXkq9hs/oIdvu7HKr5qTdIspn1uSsOuyFbqgwUE2zolXGSLgWOon7
zTSZSDWN5ENNGcc6a6dolM8xSgVbhcMqZKIVGGgr3QSnze5xVxaEyb03W9AtVVOxipK0WhqOUPWc
FzketxHIzjriHg4vux2TpXGthm/pA+jGmJCbUqRygXYcQoJZl5EpP3vfWBRyq5kJSdEk5CbAbaHS
487V1m+kNsqxbUz/TrJK19tK52wznOV56G6FSy3ey/B+Ir3HRH28bbzr5+ECnNqzYdSpnpyVAqIY
0Bsf71XzHtHuuUFuq7IHc36d31jy+Y+OjV+wNMlGkQhlg2lYwlUpNtnmzhx8U96jrGIeLvJHD8AL
BX++WC7O/METGskToGAUshw7JycYv2V0FvL/eyb52aqFqjKSTODHQ9EOpU9FAvmEN1bzueGItmri
wnv+QTBObHf5AFHq7dVbPxB/odFqDEWvaNOxFpBcmh/l/N3wNreoxoWFOgIG1uoBssCiIicjNYpJ
kSDZ8Rj5ltrbsogi2tJ5bF4vMcbCuKwTaz0vskCkfFhUeZkyVZBOIp2TieZhB3pbe7BFA4831vt0
uS0hY+kkypFFVeHlk9QLV6d3s43sXHjGdG3mclHuK0zjiUt6IFScNT404JeNMUFnu2d1Da775IXm
qLtWFkSy1GbQnIU0XWjjkRhtkKiWZ5Ojr4bsCyQqTmpqcBco9SAgmfRszTfVq0Cu5WNubvWD+900
4/vNJbEviD5ZdTbrfnMBTYdNrdLHYt9AyP3r8dW5jiXBJEViJpuA8HOt/mnDclusPUAFUVOcFp7c
QFroVRFMviThY7afu/8vY0Mu0a59y99uW+XqwwNYIf72KPR0+UDQAqkwgMm7uKGjPK23w6NRmZxr
1sUuMdlJtNV49BcinURrpT7TAgVm+gTynsBEvfzkltv6TWddKz+31G/n+QKJ8ilR9bc+lRysFHjh
cGbv/NS9oCrpmDnGWTn/PF8xVbJ9HDZcgAKhfKv2eL1i3W9nM731IZSrEfNGrgZhtiWwOlT3iZOB
0u/5c1FnilPUcjBWlbFvaP4Sza+qPImwQxtU7juvzdYgNdL2+x6RhrNT3/BKx0BcvaktdE05n6Rq
Q0Ma2nmnCvcYcD1+lqDJ16li3rIlljop/yPWgcHrE7BKu3LmoRDP2WE0dXAz5wRNdIILEreXwba/
uTIohdBbg4G4ePoxLGvPUjTLmCkHpYiyqgY+tk92mG3srTbV+woblnljnGW6ZUKUOxJQAp96BmQG
kb3sgjYRrGvRtwJnZGab/9VeKUfUeIKQSRrAosQ87p23UjGLwtXvLFSlRmb4Jwzb6sIJyVRYk8/c
jSoPc90jOsS9LiSGiRNy4yHbdNtOP8PdG3qkJ2QW9SgreTifKE9Wvgvu6whdX9vtfWaVJqeQxjUR
JO4TMziCcTM5vjOrYj8nbNz6Asor+akXqWo74ph2jntMfTne1+ZbSOLddiaFt5PNriCi8/J4YXad
MUIQhXJDfjroWefDDR0t1OPW31gH2BrNynIdP/++CIW9TsDoVqHDOnbOEbVqklM4+WNv2IaNyinc
2i79W2aanbtDCaj7ozMfzg+p26Ii9TEAhw8YOtzJ5e/vOhsTzxNz8zT07sC4UK9mVjGGVZ1vQyjk
p6uCwrrRuHLkZ0/FbdDAnGwHq44tJXS4hPRb42lXYdz6/sTKL62+SS+BqS08dIHRCP4nMH9SSBYS
NHw8H/kR5Au79oUvj2itZ6UkV6PCJSq1l0s/MYQSZENXZAaf74/pOfZNIUU1nczYWqth4RKJ2sVp
2KhgSpqRDNS5y2bWmB10uZNs4ai93N7Hq3WgCzC6Ugi82q2cxwDbowXJL534NbhXr2lgtVsz13Dm
lPYGI8FS686+k8xdZm+wsVWNsM69+YGW3s3L76B2Mx/g4p1Xs9BVYHHnZCRmsZtZjG7Lu3qTXuJQ
e1fws3JIjQnyoo3s/r40z5h65WqmTXY42+b+7MhkPR2v+YslJnVlaZu8C8oJsg2t+eZEeAxAwfaO
yZHOMtHPQpyF2yjl+P9MdN9cJPcFlIMn3WSd1HMAcmuhqKAhjSZfxWJBgcb98RijFxsVu4Exl7W+
s98s5+W4hUbFBVGXl2rgAc2rCLrrd7vO/V7sTgzrWwvzlgtEeRQj7Jqs8QXhKsZb7oz36CkwPY7V
8b3WIKQuYSgXorSG2GX6bHtPKE26R2nS9kwevtmgVgKj0J5NSM1aK8qTTIMQ1VEyr9W+sSwFxA+P
qK++L51AQf0tM6uyFrsu5KOLMIY+SdABDjiwKBlOtkeLBObNoDji9h5efUJUVXQ9qYosCgodewiT
EggSGAyv+bTR5jRuZE5vfWA97vCEHyH2YGZw1iLlJSLlnRoh54JckBA17isUEXMoWMBlEpmw04lj
PGiv2uJCONpBFcHUtv1sJNCinJkKlPh0W4Gr/mgBQfmjSu04TBsQhSvXkvKofAPjTmuGGHj7RyfZ
Ami2z4VDyiY+icIOsvSmlTzkZlWRuY92z2RlW4vql+tDOaXGD7TOC7E++84jiLJ3d5juHN+fLjN7
EPMlaNXOF2JRTomTuCYaOBlnlfajeBEwECIVrJi3kDxh8iayLI9yTUHQNbL2aQ575/V+IiXMAS/I
oDdg3h5YYlHuqeRzAwQHUGJhgaVosnJXe+R2cBOsB8J5t/zm1Bf6o9wSD4LoXG+UOWN47K7CeSda
j/PJe9vKVzNPC6NQqZqwvAgrPcwAg4Sy7D4fX1/vt2jDwKjTg40XyUdzH7i3IVmeiWaA7GIu6/gY
lgEGyGOFq6xoB5UT3e2LiOAy9B8VqVK+oterVjJ4wD09c0TeoroAFRu3RWK4I7rMJdDKoREiQAQR
6X/yqJowO5FlEesnI16MtbmnWlMMyiP5IwbJxGD8xY3Kc3E2bp3tz4fQdHEwgnzJxEBSdv5sNeJc
YFLOCRMc5SbwVexitH+9dofxjgPFPyv2+wy6fjf2X6JRrmloBjEo6xkGrZug9ZtI4WC4NnJVnskq
rpmdwS0syjGlVd/pKW4PV5DxC2eP7JiXvnVz+CUN5Y5CsVKEoNRm14e7yfOxtI9DAFJf6Sg/p/eF
+7FhRzHrzv0XJuWXMOOoAn89pEK68bkSSRMQzU6++wW5IF/NOBvX/e0vMMo3TWKjBk0CAWewY7i9
vZtW08TqP0an8pRPGto+imIJsmjOG0qpz+dttpmz4aj7yzHfzWTArYbPCzgqbil0ufcmBXAcoonn
3i4uyb56ApeLxQBac+kaHkdncmQZxZuUXfB9kCUjqjHQxmt5Lw+phcQ++hYZKGsn1BKFsoQBXQRx
2gIFTwkGkvoysSUb8/AY0qzWFC5xKCOIkrKXxhI4n3NkQDZy3aIeFv2+379jkDqrGHS1OHUBRx9U
sTiBhj8FHLh3LMdHPHF17jXSooblOJ5QrKCR+7mVgZzrl/GhUMiDPR4qDE1FS/AmO57Kb+A7uq3q
1STL8psoy0kxEroM6nlBB+t4RYc9wThYFA3BI4OM9N04MPadvOa7loDUWaYMWizhjV1E9CG68Ujk
V0QH6QdeGHr7eE/C4zk3E+e6PZ9Bpz+Y0RNyfIoJhvbUQCGrLdh2Ru5MvJ2xWPrWPMLyw6izqVAG
TqxyfNhThTIQg803uObflgDUQTRmbd4Oxaxq51ibCU8k9y9mQ+GFdRqtpj+WWNRp1BlDVvPzPkXR
KhoHkQHJrO0VhLf8y4/om0rybYF2+6fSY5WgsbQ4/31xFZCbflC62cYlzJw37hL7tr2uZiOXglEO
SEyToB4/V2n//Bpg+PNZsw+w1giT5plpibVTUNMMQzQwjQ7sAZQWtUbgxwEhy7Vqd+BzEp1mXjQ9
PugaI4hdjSiXUJTeOr5txgwtMdc9OAZfXzMLrDa24aYWOpcZ7pUlFaVCUA8Hg5IBinefjm/yNXYY
fnW1VGcpDOW/J6VB23kChOLS2egsmAklGHawfkT8WhrKdRszQb/mA8Ka/QYGtm5RoMOugV29XCxE
oavahqmQpcjoZnt2nPF4De5/kh9zhRN6Vj/GzSZyWcvzP1zyP6LRFWwTOIAGfmpxKj0fHXAuwhe6
DwiR58Y9VsZj9X1nKR/ljj1R79RBgHwgxrjmJ5/4uyRAcT3BW6CLcYvmpSjJB4jPuYe5mvmdYYur
ucwlPuV15y6faBKBP7qoWIBTRLEqbgGss3c2BzpiXsJQvldTGs2bGpgL+l5q4h+b+b2EYZP/w+n+
WjjKXSQ62CaiErIgDYKp2SRuQSoZkdSxCrcxdx9oozt9hJgOwNgLa9HfUjjKdxSI1as2By7MBT5e
f+k2/Fv9xoJh6ZDyG+Pwt+vdW/rp2SDH9nuzkRtUpUVYNTAPu3P1DEO2tdvbUjbKlaTCECRiCNkw
9OCIYX85Cb6zBGPpj/IlqurFRTEfljlJHmS8gHw2rrGsYz3w+cc6aLpmpariVpdggrBzxdm+xTt0
DUwHhHuGie0dnO92ZruX9+IePRIMLTIkpOmb1Uzh4PHhUvaOsPd3hlk6obMH1SIDZ/30/yUj5U3w
VCy2wgRN7vGSOTSk5+YiCgu5LFBovqUNXsPZ8xhXOzEWNkITOU/GwPNGC+lm1jTUHn0SFWL2Gdox
fjy4hxc7sD+bMWrmRYWxJeg2Vr5QRjxNz3odJsvZorQQrBsX7mGu7wdjNfM1nrWOlIeJ+2nUcgn6
RWkG5sdKG8xhr01U+b/Msxp8B5VdmEF9e1FZ5xFN9ZyIWoHsBoREbzBoIHHWXn+6oMw52GjJZ6l0
FU0XeF2RZAE3WlWmAkgjSjkvnkU8Tg5SRKg2IKX1TXF3kBBlt4Qh3ZpKl3i/qbTR5WS+AIEJb4fk
YU2uKA23Roko5h3v7Ew0KhoohGHlcNaiMHQ/a6IizcGlInyVU0yKoBsx0xlG67SvGgrUC9a2X7PO
JQS1G5WoDAWpFmCdlnX/1jsXhnNeDY6WAPThPRm+qCQAQM5rvmSgLAP3Z/Q/2eg5wTwjBt6aB13C
UabB5V3ZcCFUplek81Fr/pMBsFrjukSgjKFVggHtH0DAqzFe7t5IOkdAIBG8bXRMHOrEBh1Z57Ud
cHCzfwZzZmBeXe2E0Af8BQyo+ZPpyGcpEnVqB+GYIM31KZIFx5g4ggvWPGwlVkZt9Wq2RKKO6rYq
A8yVnWbnhGpBoQZFu9zMnj8gOzD7Wmy2+7XgYIlIHdy61uUVkipYrpLIVwR07BONsU3pnE3eFEGs
9IBo5wI9xI6IxpGx/oYaidPH0+21Ytg3/aqQFaUUaeEABY52EDq6wB4Ive7t/vE69EtCzqV1nnpY
I6Wx+eopjlxtIAFnVqFZCmCT1BJLtIrhelswhiOiHxfyajSyflYi2Doi0FLtNiZrmsNqLm9hC/S5
kWToRsa+mjMez8+qKYOmEq7oYIfXO0xlZlr76lPGEo9yFXIbx3o3OyPrWXjmP3JSbe9RqZq6cm9O
aC/a7HKBPJYBOV3emVuNtYyU/1DqSZ76cQa3esxumhkbWX5jLZRbykf7jaEcE5GHpaB1oj7X5jxW
LX2422CULKqcGZbPcogq5Tu60RvFJJgt5Pk4gJrRuerW2SWD+/jOCGdWkxNLwSinURcZptZK2GVg
d5c29Q/l5f22ta/GowsEOmcwdRiZgNnSEOaIc1fahATNwZfz3HmCsgVU7rmXHsNW96yXXYarpxMH
mTJMkxBBiaF7YhZDstw73TMrSF1c8i1+/clSfuyDLfLVeI3srrJiJgno7pDmYb6q/Y9o8B9/Rbez
BYmnK5z/eaYgL4aRJiCCffPtF3C2fLfNess6mRkumG6glUA9PmjRHNFUD+HDhcUnzfJSdBNbLGhV
gkKd2c5zxBexnW5qciShTySfyB344tsYQQBrNzP1SDmMIo4HCZQQs0liyvW0Cax5cPd3DBvenFC5
8x+3Mz3wie+GVJ0K7ADEN0dHsK4l5g0rmBS+hat6Z7kqxhlNz3jylF4pI/FzvynO8TV490/xQ3zN
t/BV/x82AuVAClX003KY4SwEic/HJ959NpxIMP2ceGc8iIWYOnnbpbA2H5080CpvAkXspzdG5sW5
P7vy1bV3u88GPSbTG+N4odMFpR5KY6ZBwh5FNc/Ho4dn5tzeGJF9Ys2/YIQGOnVHKdOmmWTpc+28
h/yA9ADrXWf1ZX7hjun0QKfnKDmYr0Fgi8dlGYzqL3jbuuC5gHW2rGZTl1DUDSVOy2KUM2wz1HSB
mAx3c6RvfQxBfdAPhBxeMCcF03owq2ceDMSiEmI5F3r4E6qJA18UICgIIZzEqjaua9qokMINZq6s
YFxiPpmTb9ws6LxAp0SdEo+Aa00kqpEax4TogaDF8sEl3w7Zd8Rdl/HbJTkVMzM/s+NslcRhqWwq
QklSTR00DfgxyVCBI1teSD5wCWDIyQoYdCo2AetMyHHS7Dvxtp7aAWrtWelppo1SPmVUOQ1TlmYb
xRVj2kjuIypHLOYhzgpN6HlOAlKdoVACp3KeUTyCe+c1wUu0Z523DZEtgsdV0zY3MWeykhEsczGo
hEcHztEplgD9PNfhOG9bDEHDqTBs5smy7nDyHFclA2amHMw7ND6Qes8d3pOesDI+lMfRBAFEZgbo
vXhZFjEdmVrO1EsGPvKD5CDnd+JkYr4P9z3i7Dw1x6uskduOmwrJfgOj15WvpkIX/ORQRPxZKg2i
N+VR7GtGUMuQib6lppWe63IOmTyF5BOZeDJiek9i+hGpchMtev9JKvqiWnacl/I8pFLbhCT1sRBO
qsaIoqn7x6fm0LGt62iSU2WePtRb9KP0wZQmBz7a8N/rV6NFwcT487YgLBBqeZoao3cTCSCp1GHo
7VlIY1OVY3M0/mCBVFkTDBDXaWAVpTJlJcQpuiRPDn1aEzXeDjpRup+9oOw0TnGKVDSTNGVgrgmn
KpqCmQ2oDkSO8WuGUahUbZi6IjloEUqOvG2h+07YRVatMgamrxn5EohyxJLai72Y1skBw6XMmN/l
4TuvSgxpVkFU0PGhDgwjnOhAwVAmXlNmEDEIoKyfjega/u62OaxgCKAWFDG6RpNQ5ES5qFrS24iv
+fSgyZGTlbvRwIvCpDB2z8q6CKIgC0DgQSn26SgXJRJVHyajYsjpIeu5kzrkll7rpqa8RIN7Wxz5
a+pv3kIA0tC2ZWiyLNPVll6ntxnGF6aHph1mcUqtYCDMK7sIAf5CENFMKRuyjhkL1P7RvaaK+kJI
D0J9ivvC1P3KTMJjafhOrTBot9cWR/wba1bdV3MeRjXuIh6LkyWG3Ud2I8tW0f97U8bADyiLN4Al
SPNHLNbGB6lW5xVSeqhVrTlkUp44XNXxB7nufOf26qzKg1MIA8mQ/ZdpQrso4zNO7JLsEPJu06RW
a2xDFM7/exAFscl80kmKQSst1BVdarIoO/jhqSlBBDSPWxMk8w9QZE2G5lRR02muBtlP1QAHW3aw
uHrzJsTbP/h5tIAYsizwYNGhVr4z+qot8jw7VIEtKEctc+X8D3Y+3PI/ENTOb7RIHuMIEvSTLU/P
WbLT248/kEIVBJSqK7og8ZSXjEEVxxcSIMJiMjkenkVWTV5hGPCac1FU8CCCkFwwVDpYjTIBAU4H
lFpQrT6UCCeeFOVFi8I/WXMD86OQrRBVzAf6ulNABl5otS9khzG3DXlelC77fltja95F+QXxmdRY
bEatq0s5icXsYPhnRX6sJcWdQpXw6ADluMK+DbamuFlrho64UDBor5xoeoXkjJEdhjDbRnJkYj8K
eWYFU8fY+GtueYlE+ZhW4IrJb9XsIJCXnrHfWVLMf1+oLFTTSQ4KLTsoGJMrH+vArtPjUDF0tbIw
mLEFE8ZYJDSafxIOLFAiIdONoOCSw5S8YljTVsg2Ex9u0kQhkcC4fq1I9AWL2jb8qOpcwAGr38lj
aDW8WR8SgWXNayg4WxR0moH111AovVVizeVcl6UHHjMyScn5GG1a/kDvlGhpfOox9Een4+Zzcz7K
/oGjhJrGKIg1NQfcax3UpEaCPa0c2fdIU7lyeVWGd6Ui0kjSyNH9g+yqnFX3B0PyTbgRix83HEsD
s9VRR/mXT6KvRX4epZEBDQTdvs0OU38fqJvbW2zF8AGhIYZD5TtKMsSvxjkllWRMepEexBEM0v5Z
qB5vA6zL8AuAirLzpFP6YAbQtJpE0jarHnrD+W8Ys5AL2y+1ShprrkoPrX7p/Mde9wi22G0MOh3w
f/bxS5BZ0AWI0ModBnMhDBEVtTVFIWwuem3olqqAmmvIy+ZeKvzciVUhsMHyh+wHxwtOKDfxthmM
BI9somK2WRefb38YawWpbeKnvq7Fs4J1/ZKN71z39t9+n9oXId+MMkjN04OaTLah1Ps2iBl9l6s2
os+TD3XwZCp0yc7E1bHa8oiIhsbtLpywO/2BCLoqzGQJaJJQqKXrhljzuRi/LwQoZgx2Q83aqauL
sECgFqGTwkzzxhAMKm1lpiHaBlgXh1UdIZrn/7oG0VGwhOPJV8G3d+Ci7+Gw47PXOmP4gvkjf3M3
CwhKCDzAqdlYAaJFy1xamK3o8JdRrxnn4ZquJF7CpAiMszEEmq5J5usuKltcUML2O9+81tLAAFhT
1QKAZmcavbYX+BCXOUMuXK5vj6nKg5Et/rhtVSwYKj6t1diPehUwcqeRRjsKeLPXrNsYDF3Rc7PG
Xpa4YRIhit8SQb+K+vttgLU1lwQQ1+CWoCMlQe3urGsVvpt1heLzjWCIP1XurtD8CVPEWdVVq7KI
uMEjL6Fip1NXBiGTtQDPybjHFU9Dh34HhdUdPJ+HtAGDDeUfBGpFuEIxBi2AMN5UfmRaHGOQ6jYv
66smPw/xcdICFiJLJvHroVCl3dRq4ixTEhM+eUxa1rEzf/PvMkmGIiqyoWPU6FeENo1AfdJr6aHz
k86qhOCnIVbWFNcSkTDtBLlYXreiSXnO+XHLe7pz2z7m9f8dHhR1GN8qabgTf4XPxmIaB1lPEVYW
SF8Gwa7s5J2WPU297Fb8kDGuMOsK/YVHuWp/KnB/UnHKdspjVPzsOsZRsGrvmJr6tzyUOmuxnXKV
w+874of8/ML49VWXAIUjW4FWWv2z0WoRIyhtI0vIWKWHgXMUHfPH+H2Ss2xudUnm7AQ/z36FYXxd
EsnHhSvX/OyQjtFbmSC17A+2Wm8SPLewMr40g/Bn1CMp4F1Fzzhy8zRbpxC3ft+EyIj0SRe4njz6
pBv9aTPpY2cKCueZfKyoF7SUo4pCyiMnqstTEUUvnc5hvGMxyWbn+74lGJGxib0m0c2yCEPTaAfW
HW5V+SpiWV0EQxPaIb/qJVWLqi2bGPesTiH1z4hvoZl/n/YQURuKFghMrcdRSUXkQ5LLWpVmiCR8
zxQmw8yBNURPtzfdqpEuUKh7PEbWS6koA6XwrQZNTvLdVD3qP26DrKvrL1HQDEunoSLBEEZMocwO
WrNrDCfsL03EgLglxwxB+WNejfrYn7UVZ/ZQ7DL5WBQmMyXBEoTeD8iDcn4AlLJ9G4vHrrprK/e/
6Yq6xCgRJ2mYRw9BxBPecgxhN032H0DoBqwLzwLob6N0JWd5HulBlR083buTRiUkGscHBPkv6zbQ
6qIYuOxhCBEvI+b+uk18TyonLsN1spcrRwBvcxYIBP0WmJ/BCOtnM6XPjvnqrms6GvWQv/+KxEeN
yAsNfIfWZCbnO3pv6d47N/7o9WgTpN9HzWPItnZ6LBGp7ZnoYz8VdZoddB4DTY0nr8wZsSVLJmpr
6l2BwcAcELh+2FTdAyjWSaPuSl0kdYXaWjuOXm6v15q7//Q2imYIuMJQWkz8iM9iA/t04HF/ISNa
cXUre5W9622cNbtAkh0ZdlB6C78ZoNTnk1aUMMBJ3xTRfbJvJyeOGSBrC6TA6EBuKaOFkz5OxjSN
0naS4dm0n1KEkvHoD7YREmC6LuKQVw2aKrxuBTXSChyOQ5ClL1pSVmBMS4ND1LUTwxToIoTPs1HF
CHgNT0ayZGiULWgShttzE7yCggmrJD9hAJ7jR6HNi4eCF05T0pBK+ZnqrMvmmsODcOh+Re4dk7fm
vy+ijDLKtaIOeuyrcrSLKDCN8Gc0/fvsu4QHeby8YeSbrtLRuhZEPdgzhvigKYl6qQp/cKRBGnZF
03msGHclbkeAq/LynLeW8cTzVSCQxbS9r4/xIQ89pwzCeynAWHCxsabSHbSdlw8INfieNNKjOKim
ZnQntWtJdtSNkjSxkBLRQLle7rX3/3pPfPmw2ZwXmlb7ruFjo4sPgmC8BEZHQnReqmG0iTSGr6SZ
B2dj+gJFLSo6jcEo3LbxIW5HJ+NJGezC6bHVDSJJ94K08YqDOiSWGtpDHOH4Ca0/EdWQcTUzsIE+
KT8XouZKxyceMiU4q2sy+h9izOOGthVZxWUrxgs5f+FQLhrvhaNRq0p8SPvRu2/6NN0q4XitO7De
3pZoFUkVMQaFxw7VeApJVyZO6YspPkh+ZinKaxBUJB9U5zYKTSvy18ItYCgv0JWqlxSiGB/UyZQ0
IzSRbSBT5jmT0L3FnQwfUNpxUx07X77j897RjMaVxQEjkvnJ1v3W5Htte/ujVkXH1oUbN3Bk0GS0
lapOpdZjQ4Fdj4hbz4tJxHj6XTmW4PLAqQcaUkVC3PJ1a0wJl6POTMCe5fVwU2WVlSjDo1qVp5Rv
nzD1hmcY6CqgLs3B0fxSZ1B7cfD6MsDNLT743LcgVyx+IvkL6KysePi4rb1Vd7RAoraipCA2Vksg
jeNVBH9LBD5ojDNTdST7MUaxv96GW8ssS0js4R+SIhq87ldVRrERBWXExYc+4idQpqeRrRTg1Esk
3jebIfEw1yxuLCHwBvQvJ90WDLjlRi4yVA0H8ZtXNIMVYOrkn+wfQ4IidElWDDorq/fi0Ck8PqvO
dnhnJuVUEbG93BZ+1VIXILSux7YNhMkDCEE0KB96wbwNsBLWyAh0NTyMISb4jbAw05OuiAQtPkRj
ZVjyeGrnTJpfnAK8Wdq3seaFogJeYMnw5CjwQIBNhWoZZhfzQwHfpmTSa1U1m6CtH25D0F0Zs7sB
hoZgEFEUDk3qnhDlXcdrGRTWTOU201Pidbh0q8SoYzMTUetTPuXx05SCyltNXsQ+Mv1hsDQ8QPRC
bmYjnq0a1jetLOKXbxK/GnApKnio08HBYcTS8xROmwRFE3KK/iWJ9MMlFcEULHRW19xVVQ1j5r9H
Yv4qw1fGcsgIJlbcxJdvofxS46HqnPdRB4dyQnmrdolG+HgsdlpbeCSZuNQZ0ql3b6/K6sKLMtjT
kBQAQTC1KFkYFH3TY1FKJarNIqhx+xD46d97dRllI/+gUGrG9NpCb30DIVngGtG9Wm8z7+m2IGsx
7RcMSn19WBuJXkB9af8YIqYSEXvx1Yfuf3i8blZjbQaatOFAUnMbeHWbirpgKPPMG5Huz4lbscpa
VGEdZN5V013QfW8e+ZoBsuZpId0vFGqd/h9pX7bdNs50+0RcizPBW5CaKceyZSfxDVcmc57AmU9/
Nt3/6UgQW1jJ1+m7dKtYQE2oYVdZAAsYY1qpJ0WGijaMoVmlaZRsWdkoqRt1ynSwTJt9jvuY7cp2
kB6Q3cJGaakC4LTkxw6J65YWse8Lwr9lAfr9YdzVpnUR5n0Rp1696h4lgT9bVM8Lrrk7Ndt69GEE
0bYp57Q2KnccfkUitBzRBXJOrNcTrWYEgtMGwSoIAKE1vtfAurVJKPBLIkqcy5Dzxg5zCY2107AO
1OO07aYt0/78+XMlKfNHXITDTZ30bRxAHod2XwWla/o7kiYCeVy0VXjAaYqhozRJuNAxaSvkuuee
3Sb2HaNdw1zG9Xc73efFt/vqtShfvynx7Vpq1ky4fPhyxer3U/sUR+bfGKcLCpxqmQHy9qMK4+Tm
8oPSPRaiRVzzYdw41wsCnIoEWRfHTYzDUnoD1nWfYY4zsx5j+TwHJoHOKBbM3D+15fsxZNMygLGv
8Jl2s1D8OBzR3zp1Wb2Zaj841Zm/CWyfZjBWiOLb+OU+yUVdxRJtHSUKGwELd4wFzCAEAq+JSv+a
2IfajKkhiToQ+UHZf4KICyrcWU4mAYbWYMKT9KGnD04Ru32e0kGXaakOOZ30Grvm6+cWASiQTkPa
JzVNcrxZOuRx7axeaQawGQzsJGODq6ElqzHcvPWRa2mfLQWjH/dPZSEiR6ljLt9rWM5g8MnRbujm
biB8b1SG1KxHtw9/aNo+lb80R9MSPYUX78BErGhoyEUA/P5a96MmBivtHI8TdpThljZNqzqV3tuC
PioRofnvL4xMZw1ykxWIm9A64BjWyWrw0ghGweEt6v4FO5wpC1UEZ6kJdhJ5i1b6VhD78DM//wgT
LgUPbYLS68d8ywUXUo3Os5iBiyrfK1XuKPkuyVunyVCCOeeR6QbN6tnKRe/BZbZsHW0jaKJFve36
8Io0K2vEnYmnqifdCo5WZwuc8qLUIcn2/ylwCYTUsgbMIsAHtHZBB82iaiS/RcFBKquUktAbdFEg
PWv3jY27oMg5hDH3o3KcR1PSUNqWZpjRrltZbY7IPqBYGbQ1+12syO4Upp/rSpQBvn+ixk1FSFdT
ObHALzPzndpk26ISeNVF1/0vfwZfEGJxjdBvAH8A+aTtFDySSP/U6CbVY9FsgogZzsS1YTvYyXyU
Eeo1R9GzVfTrXEjVSo08pQOOqtoPm+19Y7esUBinwKJiFE9QI7mW7C6Sin5K8OlF1Tos7jZdYbrh
OO3ySfkSFRomQP3mmdntc8hCL2xFXf2LzGGDMHKqOnbM8Hlt0kuWpMyDMfWY1lTFuMpTXrHh+302
lxoukb9Gd4QKCBJwyVk/Ww0zLY3z1EPm05lQLR8A5T4ZeDUGqlOUB7TQNWNM9b3en6NmWiWdvPbT
cNskGkVD13pUqh2LlfVQRV4fmt/uf97SIVx+HWc1yybP4mjA18l1SoOa0DJ5vU9hKaDBa16eNzUT
BHqcAdNaS0vKCrNAWboLWL2Ko2rd9SOVt4gO8J7vtrkeu/dpLkU0lzQ5k5aYJC8kaz7z4Fvc6U6Q
AEOlPPs4zqR+v09rUY4VzLqgIcJW4SY4Jen0lMWWgvDJ0l4zNBBmlb0rguFr0hnOlJtHvVspLFgN
ofEWJYUoeOPnsz/80iX5+YYv/BIp4jAjwZh6mCPTLZJsULrHuFq16Sr52DRPgRS6g4nGXXaoUCHK
+7CjDMkDtw3dsGVrNHGubcRekz85ei7aNbHk+5V5MIOQufGYL+IoYdOHmYHDUcZ1ET1k56QWRBeL
b3ksxlAtcEfQKcJVepPE1Fhh47VbVFhs7odOVz8pRuFkgfxUE0DL+P6KABJI6gQRx1IxA2XY35Q5
C6akwBrtVBnGt59oVI807B/y5tdQ/qqGX5o2UTlHh1l1kBBWKr6+qkXG5T94x3SfbGEOArXu68uX
1YAUHYAdvFYuHas6FSSfG3KdbpycSUXPup3tg+bAok5gvRc1DBkgHQvf0OfG58WbzOi7Luhx6L7q
ZQbmYmrNaQtGLVJvqkg0xLgoRhfkOCFHA0fKgB2LiCF4SvpqI4UnWzhXIuKJs9RTxEyl0FukTTTs
s63sI1O+Kdke+253SpKt7puNRWKYwcJIIfLOOg9MRIq+wpQcZEdlthP1K4YVM7H8ViKRN0UCHySi
xZ0ewMtIzuZ8UJSv4hrvufr7KNEWrx9Tr0qBViwFP8oFY9wplskAnzITC7NuLVl7DF+v0e7rpNCF
+0e4bHkvSHHOS4s6OZAlFYkF83vGikOiHnxDWgVx4YzWd4SuXYxe+cory04Q4S3Kow6EWB1dnurN
gOskmcy0cxhdhWAvav/OosrpSwGRRc+J15mKsrRuo155rdwktQulaXGSSkg2JNjXceYmHYy5v266
M1KJtFFkQa5m8fYuaM6idOFNLHSXmcB6TD2b7TL1LdcxZa1lG8DxP92/vEVCODr0FFiohX9YtgtC
GHrDhsOmgotOh3FTjF2HMKic3FoObNq0heDNsXhhBNnBf8rPPBJH2ASsanr4oTTIqKK+dBGjpig5
+BHL8Q8bBc2riGl1xLQ3k2kytok1Jaxib6duQ+p251soxxql4mQtobWZvrBYLuj0I67TTYl2ik5Z
h1mynQK3GImotLV4xjYclIrRb5wxd5mskdO2tSGlrH2o6myipGiprk8rLUYQcP8+lw5YVTBfQxRT
xvOYE9bA8IvWV3VEQeg4Bamue+mEGj8bKv58L4lwDOmq3NTRYGD6Pyxdlu8z9HTdZ2PJVF5S4CJH
pY97tQlN3GCROmr7U+k22EVHG9R5VQz/3Se2dD+qTmQspUHdEa2018o22nhpBwjf0HxSOFUe78th
3NXhg9ZCG+6TWrweQzE0jVjocP7A07xQtxItJAgCSOolZuww1c1rdFeJRgBFRLhIOLOaMQtNHJ5h
v+QdlsNGqzRL/0dOOGem+0pvRZoFXItuTyTFMfOjxESasyhoF8fF3UyeYBioZDguuXfItsoEPMxS
dCPHaHQ3ce2I2wyOh6mNY8OeMFnYmdUZ6VWHTclL2+r7QZU3dVH+CEJbQHJRsNGrLRt4asvosLuW
tU7tpETDW9SLosozTLTWaLuoROUQnc5Ict6XtsXjM9E+rFgoesOdXBMrNd2v6ibBcL7cwBfLVr8h
sVYKfNWiuAHB1sIwKOadeJnuMi0PpSHD3GBi506sVrqjm60Cf9znm/sMLWqqSTCfDmeFaW0uYzVI
sW0wGSOKdq+vS/2VhcF6aBNqxQ/3CS3z9C8hfvFgg45Vyy8w5lZiDwjrhpXdvyStKbgfATs82kTV
1HgzTVXmGZZP+4x8Z+QxTKtVZgar+/wsSYImz5g3yC8aNwP0yViktW4GmRc0EzquTIBX/sBkgkjg
lqRbh2tHSIZUi8wfW9ppetua8D792B1GCS62DMpfYas86QyV8cx/vs/W0gHCYmv2POqOLmNOwEmf
BQG22WVexZiTk1+xiuyJVK/z/nSf0GIt95ISZyoyC2MIvVxnXgygHUcdQ3RM27VxqnVirgOZYNXr
yJqdHiQd5jDsX63pB06ryRKwd2wvlirTqTMt+At9uPwqzppIEZYuDgP0odReLfJTkb+hnBdmIgC1
JW0gBoIJRNgYzdA55tU+z0I0J8KOJOXKbPazN+kbEabQkjUGRAX6dNHnNfdwX1srMyUEoJwYCFSL
OqCkdYO2eLOaal+r0ipukZOOFIFaLMkPdALTAgZBK9THzuQLd8yMoMlRR8wwSDlpNOweVY04Sosl
FEMrMpMiWuo1e2goa4gxj4uh2+ZLHq3aNHYDJAR8f3LvC+uSFiLNh6l8NOyoCt+0g8ipkKXRyDxN
HbzYUDwf6FZK3WzS1FyXaSLogVl6H6GXDJvB0QSNjm7OKOsK08usQRP0mAFKy2zNh3r4orX2ITQO
GlqA8H/t7cEUWGh+b8hHwg19bKqJ+ScLsCOc7uthag5SiDFbI0RWKWxOflR/ypEkyIi20QxkbKfc
yYr4KFf9wZx8GvX1X5gf20ZHNlJqimzz5k4d42hULczh2mO17yvrcxZrTpl0W6sSVYcWpQeZazQt
42rR8nUtPZDJpFAMTDfk0+gNdv9goTmwG40jEcbeC6RQjQFeEEFzPp713H3mTQ5U/hGN5iR/xUI+
h7WDW+UW+gVe7svpIiG8BBEIAeILU2zXPKlKaeSVhRuslKNBjMc8e8/HvWRaf/7oNGRMGgBIRFGQ
5+Cyc0ZNEqTFMEWhS/IuQFtjJtdAvRbY4gUjeUWFy0JW+hDWpMPkRIm0VWydIgMY0MVfhKxXVDgr
ok1NiL3BuJyukz516Mk0pWdVauYCYd5Erm81zv1LWtIzUJxhfewPH8DdUjn2vRGV8wSPZbY0NVPH
Tk6m8Tqa8OjlqsCutCLoaCV/DgAzhwGd3f0PWDpXCAdS+shbQ985yS/sXOr6Qoae6wMts3c8NP4G
/Me4pME9N2sTlRG1BY1MLylK4xrRqZEJajyLjKDGryMLAJ/D93dEaYpaZAkwm1h9t3KkItgptkXN
Fks6pcoAMCEojaNEzp1WO1VyVxVp4U2RXmza0Sypn2m/Srn6BEQtJvA0i9QUWQHKASqIIHetwW2s
D4adEMyGBNOOqQ0Nquq51UI3z0WbT+YP595qBqBDYGrRHYMJUU7wZQOgjZEeFF5ov2Az95TtYvNg
9VstFgTlS9ekwo8hW4MUks2PolSyWpamL+WeWRWr3G/2yA8fk057+nOxviTDmYshNm0UZJPCqye8
lDZY/2H3gnmSWTNvjuyCE+7IVFIPQDqPC6/vUqp0721V/dVZAb2MoFMGL8BZPi7ip7YO5cJqwYRZ
vYKAab/I3fv9c1qILuZZ8H9JcAJtDQ2ZIkzCegoGkGk0dozazYT2hFUSDQdr0F2pKg9SZr7ep7sU
8SPnixkhBaUVA6mha94AEh80jWUAZKNg2sYus3JTRlpLI78BDr5MYHoRaG2GQTVee83CCHJpOUke
aysSW/oOpc/YkcsRoJX3P2xJ5zCKbaHrG5OOaDbnvov1YW8ja+up1bgxbAuPkWk9asdiEuXFlrq/
sZsGGHhzWAcXPavKxfUOSlfjQQBVUGJjN5JqPSU7rSIrq7cd0jgySql9ZG+B9OMEj3ZjrH2rd8ci
euzJ4Kjs2dRFzVJLIg1gAgsTIIAHQDb1+ovYCPSIICoKL6+MihKmB06o+53A5y2ZgEsqnOKwvleL
ToPMDUPNYD+Z4aghkCCJP5br+7e56F7hXzFEqGEjNjI11xxpRaFGypQXSAa9W9jA0aPNrIzmImUv
A8HoUCrbQT1gM6RT2tbOrIa/MOHozSMz5BkGTT5G8i/uuAyy2MxyVqB0uR/VffZWlyUV6PDSeeJd
Z+EpomGfE5/nGPscKN9thVurJTdKNxPz3XAQPENERLhLM4YM0BEWGCnQ3ob4i2D/nioC11skgmQD
XBFgO/EGub4tW/ZrLbUGEAlPyAk4FTvmXf8XV4J+GDSBotqE8+Isj91nU4GQp8RAfl1QKz2WXfxL
NTCRmP5NuIAOKVPHDKtGUDC45qeOAUPXNFXpxazexLn0fVR/KFl0gPLel/MF9w0PoWtQK1TRsL/1
mtAYyxFwl5oCKDmNT+1SWktNsCcWnhZx7xrZ5/vkFu7pitxsRy6k2mr8DHmwuvBIO1K/+KYkqDMV
1Z/bCUzkfhSaCAI7vn3WH7JKDn0Zco2e4LypN8E2MhKBF19qbzAJZhjn+9ExMTnzesGLL4eQ6KEs
vVoim97WH8PgpWyjo4nx1aku3aL4hlZaJ48ZrX1sn8klJ0kbgXYtGF6U04Ai+4EiigaP64/AIEWe
Rm1deqQodwVj+1wEvbsgIRjwQ04crZ2zNeJUC1WLNm3jtPRYbdDKfwj1TRDkVMtC6g8i17bADpLV
CCtQJ9Mswg+AWGaQEysdS6RGFG1yIf3VmxGGeLLdl8MlplBVN3B3IHLT093rrT9Nowp7YTdYDVSp
+c7s83jd5bpC/RJzfmQKdYFYLjCHWBwVJnAH4Gwelj9D3a/vANLmGWm5SqYWO1Ni9S9G33F0Oq5q
Ho/U+GdZo2Atiz3YJSYwbLJpSinZR6Et7fViqAUasHCI8y2Z6jxMYxk8Tm7O5BZJXdRLIvwHa2yX
1vZ61UbUnExtneeRTa2i0QRJg6VDBEFk0SwUh4Cnei3wQ2O3UubnlZf67JsUzi3qtr+5Lx0LVgpN
9xh4R6YOk488HGLkGzIbQr3ywvpIAL3BbCxKwPjHn1NBjox8NFiiS4pT3cTw47ywYuZpQM+1pheU
hJm0+t9ocMobB4Naa3HCvLTQnE2F+T8lEbRhLF0IOgfwqkW0ZJt8BqzpRrUmfcTgFeMtmdivLP6b
IW5ANWEmDG1yuBP+kak1isFarWSYZDY3gSW5ShWs2tbf3j+tWXauH2ZgQp6z3DqeFgA0vpatvGD1
BCRPPNLNwGP6m6kwyrAbtYtEgJsiSrNqXfiOJi5TePewwOjFsxV/zXzM2JmfEunrfYZu7wYMwQ7g
avBYu7mbOrbMZtQ6ePfvykgb0ZNc9PNcmqEErlPQIiLypMRyDcvNE1OgIyIKXMilV2YUhC0Y6Fc1
dhTdP51bNcdTBXj3CK/gdICWe30JaFgYm9LE5zN/Y9k5bZpXEgps5CIN5GqRNdAgWHwXt1zlSAwH
Fm6AnUj0CuhiWX25z8bSGcGG/EuCD7BVVgfVYEJqyUjz7hUAdPcJ3AorUKhgcGe1gMPk1QJrc8Ix
1ZXCS+qB0dCUW48pJaryZRk7g9RPAj/5EVJc6+E1QU47yqHHWBKgaDzWOWTclKVbv3TVigVraR/l
R6UTCIKIQU6OgzzXBxn1Ss8sfM0heuXvhkz6mstoTNVYxgQWcxbaW/aAAoEZbgsh/nyhF8qf+VKY
t9oE9iStd/MGo1Y64gClZyu1+1lpjTsohUT9sRfYt1uHPZ8rGlxkhFcGxsevCXf+FFmaj1cS2nay
cp3lgYudAH4dOlFyui8zSzzO9YMZUx0DVDzaOUbH4jZXEWDZFvMyoN9Zxd7H7gaSrVU/pgWxqCkK
6m4VAdOFgBSCl4DTNvkVcUVSaAhy5NrTtF/NDLEtaKVeOL6r3+eOL1djq080/H4/REg8PPg0Dj4V
EU2I4PAW5BGODseGCAS9YjwUxAzRaWuTWiOo/9mnD5AFAzN5mTCRtMjQTAbg2ohz+N0nWVYb1jT4
tReaxra0gItybqXCmapunxqCuuB8OJzQw4WDEAIFvJX4NvRixOtZlaMGvjWiBWBt9BCvia/3pW6R
CPaQzHnPGeuFC6lYIU0B0UEkwHkV8WvXrtP69T6NBckm5IIGF1JJ2Huft0HaAFBGdkga7ys0tw5Y
EzFG8iosf2l9QodGjQQvlkXhJhZCXsRa0CxO+Fin++Y4Zg3QR57y/NT3opzxotDhNavh55HJ47cv
paTAMF1RN55cPaaDjxzN4MIiDaq6un+AC5ygPmyhLDtnCrUbTvJK1sZ+aL0IEA4rra+6Xd1EtsiJ
zN6bEzj01eDNiso3OqB4r9VITejbrd56Yz45qZ2+FiE5doqy7pOGmln/NLbZkz7leyPamMleIa9m
93af01tRQdsV2ntmNFq8+3hDD/+IyqapdcBO8fNViM6CdSypyAqrvU+ZmqSrMEBpHqtNdsYwZrv7
1G8vFNSRODSw1AK5JF67mxJhYVORzsPAndPZE03lDdw7LU3Bk+zWjFwT4vyZ0pHcD3yr85J4m6fr
vlz3GO0JjpIputNZf6/vFJV2OC5UG4FVjCD92oHVkc9IbXa91/RxlQDEO632spaTVQ7gXCeagGBp
25nvoPuc0XIIlLUk18Xm/rneGhl8BKZp8ODFawR1w+uPiJTMjBtIsJdNvjsEQJCIByoxXaDwC9eH
vCy6e6AoKBryCejB9/PR6AHHSPpV/FgH86ikF5a5gMytjM5vdwCAYmsEHj/G/BkXwUiN2klqJQyo
gkYlH0qtnY6hhFknrUu/NRZQuc1Rrrd6Oj6jEV0TBCT8YkQkagHTiukcQMyhKdzimSynbiJDYSme
AeCiUccyrOlcpsf0Zx+7ycGenkY1pnLn+O3aSPbNE35oM/rn7j3XnxN/J5uRI8Jguz13Mo8xA2UR
c4nI/M8HdnEgmZobmCgOVS8a6nI1MplZJzuPu8oxQqPAYF6Jio7AJC4MKgFcD0A+88AErpovD3et
mnZNOmGdkdVRDaNnmY1FlBahADWlemW7RWqtxileMfPPzTGKttgZgtFDJMIwpXfNb6DEaVGniuJp
mYQteIlpeHXUVOf7SrNwqmgGQicXng/ANuVzRVXKOvS/BzjVPFJ2cmcyiRYYx6Othod2DygCgVG6
1VL4MMSDaCKbsUf5PFgVTwOxsOjWw3SlCsg+E1ha31NmsOwYD0VEBJK88GZB9cv+wAtDhf+m/Fcw
1DXiolY82XSzytEtbHOjpeYCPh8L3uyHDGM4wx9b+GuaXCgix77BelIoH2AYZf/YuoVROcAgv393
CyYCKLGQSvTiAaWEqNcSklR4VCDTp3hWpnfMmYxGyZy0YDneLWlSFQ76dbE3hJTN5AbhhBG0TAJ0
4/2PuHUyiL3/GR4BBsQNrjMWlxFpkDp8hKSoG+SYiDsA82ytxMzaGVO07ls9EqjlEs05BgcoG/In
qMZdMw6g/GkAvJ7iDSPxRjM8jqgA0kKzGVZ9yF5gxwIml04a3Roo+FlonwPE3TXBVNJqvQGWoZfn
/Y8wxLAi0CbVDC2WgJ3c5nHiSEVNq4QJpHdBWeAFoP7wrmiD4ft1FRaqLBpg89AlKK3I0DffCjWz
nSauu1HgxBcsAQA84MQx/4MeWR4d3c4yBJrYZgCMp+Cp6TDGnlSr1gQWEWKT+zJzG2nCq6F+irQL
5ghuQHOTXipZB0A4bALQw2+Vybq1KjFZcHjLVJAoRlMn9J7vywsMrH9WYIE89FVHNBvLdpuUvahT
fOmK8HrHD0EsUBicj/XCLfV9U/SpFWseSbPJk7X2XQ+DxqnQSSmwKsuU5lFhtN6iNDJrxQWlEpqW
xEmqeX5qfB9643k0mgep83/dv5xFMvD6CD4QogMz7ZoMytEon6aZhkYbFQA+Q2Bv5mzJtqzkSZCE
m13YddiIPYvAAQaWC9aI3Yj3FMqGVAemCkz4dI/GKEerPldMdrLuUZOkDf79Y9ZQkYPVUDC1ZOk8
a5VlqWGLRnyvHb7mU0ptDLepItiYW7FDFRoShw5M5C4tfqe0rKeRAYBwEyDKOkbUy/FrbA6JwCAt
EkHHFQot8yoDwhmkImKQ5yEAEb1uZbeqCpT9elKS6G8IARwcSm6gmsSPxNhtUha5UZkzuGblqHmG
uCeY8ubnn94Mrh/1Uqw6gVnH3N+10MkT02Ms+TSxELXO5FVtW1217UaEQLTNKyV++nNykDsZtThU
RvCwvibXNj4DpltoeanFWtpZ3bMekq3551Ad6Lv5J/iYp0U1jszUVj1AqCPLC6XKm6kAhO2P0zc2
ej2RWcO2HjQl8PA+dpqZRSoFltc10QseLT6qfNbPKiWiSbxb9zATAmrtR5ISRvv6yPQY5V+fJBaK
im91Ip0LrDjK9HWkiBIES4QM1LPhGXRsm+I3pLK+lf0yBISzWdhO0AOhN8BYuwxkZ9H13Kd0s+qz
R4um3Mq4HsBmrdTmTSOl27dAwyQi33obsCBQ+ZcnLIC8PrywqWw8SEFJ849KwR6AxVRK9YMSVHik
CrKhy1zBKGDVHuC6+bd4X0GNpwrnp8ZR6OSBGq5ZGT0WWZEfclILFHfBEKG5DH0W6DJFmw/PWQvg
9jaTe0QNISrzVFKCVwudzj/u6+silblSht4RRGD81HWUqIafq5UKZKK4rGiuqWyjIPj7Y9cHmPiP
tm0cH2JLTsarUmmCMgNAfGOlqRvbGNtJJVlzKlMZVn/BEUZAAL2CORD02l9LRBGpSt7XDSI7Peoc
YAR3wP+wiKCisXhuH8ufYR5gwOe/vwgZALs7ERJ2gLqIM/sJE5bx2sxD4t7n5Ua6gdwLo40BNktG
ApHvsJR6APEFAD3y2iygzNefsDDOrTW4c0t/1opacHQ8Ph6qCLMMwFmj2RITVnwbACr3CUs7RT0n
1D0eu11Fv+/OO1q5tKRfHwzH2UruScAjnwm4ITqnNS+OUtKU0lYLEA13jetGe/a+3x5+3j9ITnVv
aHDXNaA7JUYyRj27b58FwTDfN3nz21xYpzRWlPgpfnt9HHafgl1M987WXwnI8ImjGzKcCnWS6tc2
Gu3Pr0eDFvTTQHebH48edR62z1tXcF4ffvoigLyhxoXEjT8xZs2XcnC/KOu3Y//0aff0Y7OSNg+N
A+gvRyQGH/70HsU5pL0QgxF5mKSaj9E9Kmu2m9y30NntdrTcrmhOu5XmvMT0+d3eCVjl8xg3rHIG
Y9LlMZHZTBhQzZ8nCHm/FXI3+6H/5u5Gk33z/3N3AO4VdddnOmx3sfv0+OPzuHYc6etP977EL98g
unjnJfXIhptciISW+3ZipqSevzTucV3TT0+h+7T5QVclVRyf7k/uq7QW0Fzk8oImp8ot+mt9P/bV
c76Tp83D6H0l9GFVuPWnvdPT52eZPm9f79PkW8P/ub4LmpxqR2k/aDYybWc33KE/1Zmo/lPZFz8h
LNvAPZ1E4x/L9uqCIKfvft/i0CdbPfdOoFPVdbe+8zMW5AzmH7mRlwsinLbHgdbPVSv1rDvyo//0
vx4ap95WYeYxHg3quXQhjcm06s7D9zH2tulm++Kwl1PqiEhyT9Kbe+L0W+szKWoQGpxHp0iR2f/y
w3Hyo7U7bffoq1ifhNLIOc8bgpxeJ3aLJE8UaGfX/Ll9f1UESQMe24X/fb6bzZpGpssRBO9wlGjt
FPiz+aq6+5BuXZE4fMwv3ZGHm3GDJJCNboI2Y7ejc8zo8dOnT+fdk7n79fhIndW3byC776n7U5QK
XfY7vyWR70QLpbDWJAWUD18G9xg6693ukXqEfg0cx/kpkBIeHPHmUDkLotRtPRgyLi30Du7bW+0E
dKCP5nnTjNTZnn4G34VHKzBafBMFY5h86GQTDB7W8Kvdc+rWm9BFGUZ5H2l/2CbPIw3ceCN0CgIl
57tTGCm0FG336rlZvx6P4eMx2a7XAd096e7Gszaeoziqy5ztz9N9mynQDH5YKgBCXpFkUMXv54gG
VNShLbxEzrqgHYGl+ex6ju7grtcTfdo80tVqtX9+F0Yqy+HXhXxydsUiWRTkPSTm8FafsJjw0Q3c
rSBG+A8lQJSI/JONyWfO5k9RrMSakmjg6G2duhOEcvcIX7qPaemctqeTRu9fET/09X+K8Jsi5wAw
JD8o40zxkO7eup2eOwi8uuNItycRqMJ/hAq/aXH3xaI2GBTAi54z+uq+Ke55/QTL8mNDnXT18nw6
/RQc50eH7K01+02QuzNfV/KgMmOYZvd7+/RpAqy4i1X3TjXQie6wuYd6dFh9i77st89BSN9Dmp7m
p8d2ekwofJTgYb/smn5/Ducp7L7UlaQG/26yHXua7bJnV7T/6T/k9F8i/Ox3U+V+1jXguUi25WeD
ren2Zb99ben/xsyHKF/E0URtrWYqwIzxPTk7vtNSQxBa8nMgvGx+yNMFiVJn2L6ehdr51f1kxqve
3e/dnm67ngoEZTk2B3DJ/+kdjyqZpXk4lZhkPGvUwJ8v/QpvLKV3XYHfEd6Ofv366PK8icMShA7S
c/jstyufboPnUyTTg4DUf7jy3zxxtqQcAHMfxbPwH79gYTodHbBV0Dd59Za9pIfgfCoRLDtO+vDV
eY4F0zMfiYk7qsdnYvqWZL5cR7PqfVm/rXfnD1u2oXSFZ+sL/B3+iORl2c/95pizL50V1JM102yd
V3Nf6+7DHuGK9Hj4uRWGK1zDzI1scqalGNsqTkrI5uEwOse1RNfr3aajmxUekHs8lO+baYHl4Pc6
9lVfjbENam7oU+XUvG7fRRyJRFObOb7QNjSyAHFGnjnC6oH9ce4LP5cHDODlush2CGnNsdIlrQL1
30GZNfu4NoHB7cD+rqWz6A0l8qd8/n5sfLM0P27py+iYm+Pbd3qmj5+/fu3db3iAC25JyBYXVQJD
BDB0ySz0CkI8grehE7mp4wriqo9C4R3l0jgr0tphmssfjuTLsdy9fZco3vgI6Ki12lBCv8X0JUTA
MFKEDAKzvxjTIalvAAFhnvDiWDQwnaZpeqHhgVCvppN7EPz+7ANvWLv4fY41E0swM+CiIzC38QJB
Kr+h8s9xJ7qpRfW9IMMZRx022DdmNl4RDFvHh9X8uL6vs8sPtwsaXGjVkcivExusZLRZw0gc1xHt
DiRyk3N8DDelOwg6c4QUOQM4JIEf5Fk+X466adwvNsUM9+DgRbMVuZflwPGCO84ARm1jYbNepp3Z
mrnzTQ0eS92X5+3pXZRV/RjKvScUXOBEpiDrdR0n2YKOuw5d01tBfU8ipgTCx1cpVF3WJ90ETzEG
I87P7z0NvguEQiB4H5HIpeUrc6svM5B4PepO9dLRFDPVZC205rOe3DmyD1N1QUdNKmyBDkBn3By+
mJu3bC8NNH/YbivRoS0HT78lge9xsQnLCt/A7RyPMZpgV4gqelrB5QrzfqLD44xD6ksV4GxBqVp9
cT+t1wN9yg8/UrpChOscXovt/ctadh8XnHFWAhuJsGS0xCFqNKNfkN7cPT1ZzmNDH72v29QhjvDa
5mzpvWvjbEZSTUPjo3fjHL2a0mZwVtvtyT5nn9HOJ3j5CZnjjEWRBkGM2f7ZWCDitSi4222e9LkK
s3L2sBgCr/UBrHCPN85iVIUfjZIJglhB93Y4flrvGjo91D+c7fvp9BcniWYHFMzQnzKXUfl3UOfb
6OHTG4QzM8zx2qL6KazcTt1joIB8vi8oH8W+a9auiXHxTI8hgk5JKmj14QvSV0js7DYb+4SaCf4R
eMiFTPQ1sVmGLlTblroKoOMzMaQ46eRhf1To7ujqoW7nkpCI3Cxy93jjPH5V66ybepDDAvbGHR11
X1GgBrvW0cOwztkY8IZxBP5ZRJNT9ED/f6R9WXPrSI/lL2IE9+U1k6R2ybIpW/YLw76+5r7v/PVz
6JmYa6XZYvfXVVEVtUQIzEwAiQQODtIhCoNScoDYS1IrQ+94xz8Brbtwbr+jmdutZAzcT4Mk7gWs
zbziZQSSl8CqBnubWk/r9cgthr2//detOMa6hZAzhK7BsnbXA6+S9J3fw9Dur+n3HXYrgzHrtGwD
r0MXnFN0pn31qfzAY1gUpfelzFz/t2IYYx7KPtNBPiKhOrHjwQJkZR5J6HCSG9oICDiWtHDSsnta
yIQAmh7WKldBnimdDqUTcWQ8IB+26KUWNI99BQ0jILKl+H1Eyd/ysqRw07bcWQYLk8oRYoxqgdOJ
BnKFEsCAETn9ubambCX+o7Ygb0G/2fcPZxjimE+7dngO3n27e0iXnPrCuUiMd2i9qELHKhY0nK+7
0JE7U+Xs+DlHYmG3oNkz4e2NzrHPHk4JtGTUIev5YHLkQNxNS/HEeurIUsp8pvh2K4pxDJov1qru
YuOA3A9r0jz4kLOUDZrJT95KYfyBn2RynemQ8ny4Ns9vg2WQMd82ZqlOD8cni6rkNSbkyL3uDjvu
dNiZtDihbozKz//2vmTZBtQgA715Pyl+oJJm9RfEVwis1ss4jCWNYTxHxMd6Mw64mDuKmmAXbjQK
Tq9UJSY1F9R/wRdKjNNohNCraq9FjpLszLwlwJr/iZ6WXNOCkcmT1/9xH48VCBC7blJLhRxMfWWQ
t7eTQ1YrjI32yfOC4500744HkZlQIy1dPwKvoeRce89SSLk3DeKBRcNSzq1/WK57yAvymGijErNS
9EEOhpLEyS+2e1RTNWoKD4bZLCXwZgoEN/bANtbxhVjx8bSTuFTcN4TcGbFPG5R1vE2w2QMbtHhb
Lt1jLCWr1ri1V3RYngl3fDqQ5NBt6GLou6QijDvxqkJ36xFSGtptk4Eg6VUnhHAXZQVPiULDklte
iDRYUHs1DAa4yaEl4+lZPxcoVTWLqaCZh9/tcTGhRulntdt11RTQX80RGa/edFeHyLfuq/zS5jEO
Y8RwxrozJi+ZkHGXLvz6kqv/1ZaW+yXftlhF8pypRN8GOa30jYxeatt4NZbusIWDYRmU06oawOj/
vWetyT8btvjZiERcV+ulgvOSarMkdKEeg8ZIgijzgOBWMG3+UNnFK26ypaTgTLb/RhNYptdmKAOg
6SFKBWbgqoKxEn+eUOWqyMbb8k9lavWrAub7tfgcWnIaLMC9SNVKGnLcJxLKHAdbtIDnCvAiSg6a
ZayallCRXGhDczM9LDjjhfuFHachplETJdNVFteWPFKHo7FuKuPSa2jxJBn3IbgISZsScobJ0HwT
z6/YRs4SIdbCimZSbbcnyYQkQjUOidTnEhA7zwe0UDePynF8Q7LNQ+ltMeE2U+K7Fce4ELFF51kx
PcAAijjkHzqZgrndYpV7+uo7lybbgo/u/yThFYjp6PNVO9mmaHWNhWLUaFnrWqH3HdZMpuN2VUzc
UYrZEKnTk/lZERDf78ac8KuOgn3EQocZJSFZrzVTXxI7Xf13VskS+XqxnIAzatpMTFnKXUp5Eplf
nr0UHc87ZPDiof8TdQAWLhxlfVh20YDguKGYHMCd5YouBVXza/kngwlzWkNoBsxwnJzXrn+xkOIg
X0t1lP8ibfNPCBPbFHpS9qMLIdcJBVrRTUIBOjoCcbRNV+v/8P3yTxzzVtKiDhwnA6KA3eF6SA60
MukT0ogLWzc5g99a8E/KFND9CEdVNZXUEQOAneecJ6C/WvIQ06bc+33GGbW1qEdCid+PyPNBMoXj
EW+w9SJCa95k/y2DcURF1vZu338rQPVu2OPuYOMPgEzrT4OmxyIg3Z4Oa9xmuk2/wsuCCc/f0//E
M45p0BJXLhuIt082ENAWOoAXQoEZJPLkJf6JYOKaIC1UX1amFV5xQQOIfHIcgN68lQUQPGCl2y/D
/FpQjnmHC6aTiTfje8DfrXZwkdyB5HnEk8gn4T46xq/8X/nUbFIL84Ddp3C9iF+c2Uk0sWCIykRh
B7JLZpm9khie2468M7jViLlckvfqRTUGzYc5jxrfGIj7TDeGdWCIGEaHVtAjYqT/YZcVyvWYCYUG
eWVqisSke8bSgRMTFI4TeSevzmHsESm19Ozlvs7MvJQmCAkoUdBEMc0nvd1aLXAHPqsK0ekjRxVU
EoCH8r6E79YfxvYgYmoM+r/NYswydAUdBmJRigjrI3KNN8jav3klPcWoMXrH00bYPXJ0la73Lyrp
zJxgpaLd7Kv90bq0q6cFZZpdMDiOMUluor1iyfAjEDkraZMDPOwjZSAVplItcXXMxSMKD7oaUFlg
ihOIQW43NU7Q7+zVHqK7ml7BW+oTQyNdTqKOIFG7BYa+D0316C7s9IwTBfHbxN0rSRro0Jkb3NNF
T25KEWJliWTtuu3BkrcYoU8awRwnaARBFA3uJgzRZWFH6BmKvSIz4AFOxVv74u657fYL/P7Kg3lf
cebM/kYScylESueNuQ9Jpb3TSOgYViSYkbneNUSnpX1f2txzAB0iioFBCdMYEnbCeRYXMgIEeLaI
RORQpFYrktFDYkQCSuaxpTI6LarxyB16lbSrC0pc5oJqzhVJgFjhJ5qKiX+LPcDB6/tSdjmEzFvx
+NGv64AEawToGr9KNjSwU2qOpyUauBkAiA6pGPAiTFyaIH+51dZQ4etx4BPZkcpNaKybTqU8yP1o
+JivDHXfDLTRQDtA7u/33EMce43uL+gqehPZXjS+Ay+E5gqGg8S41e7ETbHxifhyXvLl3zgjRmGn
Nt+JXgqMNuhjv11fwoVq2hcSBJnDQM3inZ/wBeVzTE7qxgOokiPJe4t/kg6CT18wKbkwpS1PACcF
L53wsHSHzkXaNx/EuIdQMNI65kTDqSzveIjtYFvRN2/NEe0Yx6Q9hlbmk/MSMnH61XvbwHgHt/Nd
xUOXuhMHxHiM9jCkp/X9M52JsX8sDCzRtzstNCBOjMFN7QytmfrgkN/1O3kTKEvR3EyYdSOH0Vi9
MapK8CBnF24aazBo29nGUSaVQ604NdHQT7YYa3x/cTPv5huhzDUW1nLiNWjxdyBztEDI0/Jm5r7X
PXCkinNf1oKK/CIjTb1IkYtcnXRW3HbvktlVJLQTqqjkuJWopV4zczFNe19DVJ7xt34Xc+GYYFvN
csNZPT2m1Fvw6TPGiOFAaLgHZ5YCpnm2i5KrKi7OOtdwJFMi6QqzfHpzXI3Uu3CnetO+KKvqEuLl
qRBNOXgRBpbaUUQ9FOg242P+FpOyJlHseMpqiYHi9+pBaspjaA2Yj3gsnlEqvu69BN35rjMWplqh
GTfZZLKBiSyACcexrS2R2f7WJ8jDNAmwd0zUUirzVuhTHoNJish1rrzlOD5F5eK6dFmr05HdGv2t
EMb3qYB8GnkJIc/X01/b3ul0h1yXLZhCS5J1tjrY5u6ANoTTBj2t3to/Pbxut5Z/fD8ej9I2ecBr
/Az2c7LdBjbdbp/o+1Ly5rucd+8Tp3P58fTzgtFTXQWfaAJh//FhIHvemhngzIeCOKvjFqCpcbsV
6GitARXAJJGli2gy3F8fADYLAzwGgAiyt+4YeIpYlq6LauBoY5awsh7X3Ws+kHidnbjXJQzL7JH8
E8cmPBKQjEVjabiOrOc0VK9KsUDOMBN+4tB/SGA02SsksMO0kFDa6SaoyFtBeKvYFtSg/tF7zUn/
XFJxwfd/g6PZbQS/CYZag7aMx2benmNQ5HqfZqk8dcVmpCAyPQXEfiQr4I72UKcLEDNLyjPTTYMY
ArHoREgC7pPv6utP5aliN6yCTnbwqBBMAEoBzylM93R870hmNZaGWO7p/b5z/i7ZMiu9EcpYLnrZ
XUGuIbQ0YTUVQVtS8Nc1N/bhuvs0zM/PbG127brIYDbblNKzirFROTn/z6/B28Uzxo15zi1XF/gO
GYkgO9vGZnD2zu7DhgzX1FJf5A/Oub/0GR95s3LGVkVeV4awaGQnDchbLhF1AxbmpSh4xh5vhDCB
iheKVZwpEGIapzf17yMoc/oVimjn+2v5Hazc7B6LtfKrVOtLsZUdfeWfHh+kLfd5X8CScrLdJkOQ
ay5vQMJ44t9qJIIkEx0FmxWRzX2/7a4xoZduwZvNdFBgWSomPYA4DNQIbMdeNCSgvY0H7B5axdHD
4FlOdXAINzUL7h5XGl1RhT7xu4EEKfk6S5uFRc9u6w/5TKaNk3vMzVb6yTgSABCnKo5dUAfBy2ET
0YeXqcf6eHnyt76FrPnCmc4kR29Xz5gmIrQ0CDGP3Gmvwbu6hWX2awAu4dSth5d9tjmCqMFfgiHM
ub6bPWcMEW99/O9pz6cGVNM+KWtno3Log3vULAugku3X8DHtuGeai1WsWWv5sd+MSUpDpSKdAdmA
Y3goBT7HTxsyni0reXiX9yFS0NT4T/AQt/vM2Cgmn7baiLFueMLYqenA+a1kQDBftSV9nnkTQxJS
cBh0iowKaLJurxXVCMLU0wWcKMznQ9htVjHZg4jAQj0iMAeyhD6a4fm4FTjlP35cKVngabUwQuDO
PLyhFAgdetTNR9VcAWIqTjErRQJisdoz61p/rHMKG36KBVwB4H6IBb7kkNuCvImP4v5Tc3bn+G1q
eloqiMwFXjc7y1iqNiaZZvSQ2NCdaUfrYtWu+5eMGo9/gR5a1ag0vV8u5SHCLhubs3LSNroVW/Jx
weHPm8+PpTNGK9a+IvgJPiQC4uVgtxvwTaMxZBXs93tpm5NtZgJZxP836rBzodLNHjCWW2CqmqBE
EF1Yz8Czoa8iW5UDAl5+fV7sv5qJ+G+EMaYqu1LbtxU/rTN8aFOnyaiikZK3IvWkRgvP1Zns2a0e
MyYqchKX5fkkbaRtCj/IP71uK8Acz1NV1Lzv9pc2kuVaBxku52FGNqzmgOeFTlpU2NDRM/XzgDFk
wc3PwMBv1sYS0eklJh5LJZyefii2YHkhZIVuIjSzoe2YplZgagvX2gzg4lYi44YyP4qCqIZEBQWk
N3sVbdYLOzh7cf6zAp3xO9VYJ3rcQUJu2soaM3qPlnXc4rmDyGcp2Tl/T/4QxnibQFJKSUlxXK2p
bysiUtP5jg8edHPFreJ1YnMmZy7NOJoPTn6IZVyObyShKEQQm5Dd4YBmEsRD9kY3CflD9p2Jp952
7dmf66VmnCUXozMuJsb4qHjIIPj5ukNIYtsCPEx24Syy+rO38KrcPnFmSmMa0iVdnc7t12vhx5oZ
FxPWcdXJHURnxH9QqUDQsYDLZA+YpPVu0Sek+s76f/AE/Olq2IEbyaCHyGVDKD+1VOFsnYQ+blau
vTqKQFUtqO7SEhlXE/pRbMgNXM1up3a0RIF4qkT/J+0RN0bITo2olVKPfBDrO/6r/yR+qqihcq8d
2Z2XFPUb/njn0Fjq3d4QOJWPJOiLv1dO0RG91YfmudwL5sdmmu9AHh9xP+6PIlrxjypBOL+3tNUr
ePyDifkj+vjf7TCbNgu9ThibyV5FSyA4ThLR1R5du74lP94XNQNNut1kxg/VqSKofYNNhoVyhH+3
Nz0hJKBQ10u/Qo/m+WvJRH5XW29FMt6oBd4r5lMFb5bcjk/gl+U3wDOsKWcaZrd7Au+OZxqv3L5a
KkJ8IyXvnTPjkMLQU8q4xmIxedLEpHRac+ajjeRksypcAnwvcMtTPQgoWdjRztw9rZ/o6+sLQpOR
vh4BMbq/+zNw8dutYBwVxsyVfs7jFlAPhfXB4eWyEVatRZE9acjnfWFLESBbGdH5vPKHCvsefYHx
1ELCzQYX1iZYCQkR/7xO7YraHskMc03fkQ+Go7z/AdPu3tt9JiBS/ahJh1DGpfrxJ1oaZTBTYLrd
SsYrVVImdV6Hsw1htgT8bNbx3bq/gIXHAiYm3Ebt/VgHPT/C8ynezi5IhLEaDz5FWwmHsiFHumaF
R1j9GBKrMNY8SS8LpjPt0K8dBPuhyqPADoZK4VY+7zZeEGLwibNL98qH/AesUQsSZsOSHxKYwKcc
pBqYAEiI/LOY7NvGHDiqcOT5/k7OB5A/5DBuB4zSmi+N0EWeov5orR5eXgQ6gS8Rqy492OdV44cw
xuEkNeY5T88tpzZImZ/0rza5YLwz6VOrcoZdA0DtEvv4ZLj3TorxNIY+tGklYB+Dr2uF8TPctlka
FDX/Vv6xLMZ5lH5YuUKio5JLrhMN1sRf8Xi5TCRJC8e1pHdMUMP3tadWAzZwF6TmuJPNUTfNxSh1
SfcY/5CKUYhpONoULl7Ra9TzJP7oLdBjBOZXtzZAZvS8iEecl6kho4JRgLLOslbwoYGrSPYV9GyZ
8QmOEBfRV7fDI2b9uVjwn4znt1L8f2Fs41aptFzWRaGCV4V5MGMM+DB1QsFdsShp9orFHIH/tyy2
h6vQB0H0vEDB6wKNSAbJros8jvMvzh8yGFcxlBhhrYjudwrjrfUJwBMrkWxBThSvFvRvBrQA5/5D
FuMushGjbQcXsoz1wZSAy7LFTW8lr8dmqVVcmrfcf1vHOAtAQjCjSuTgAXFIU2nq7XRorHxjVtR2
Hh8fVwbNrf1q/9rsj2Cx2H59gSFwsc9k/gX6Y8WMA+kN1/fcEopp2OnURe5u7GYj7pZAhDMIv9ud
ZZxIFMhNE7oeDGDXmmCKxgNtYulId8gHoXa0pU8pPZ/NJaKt+cjnx/oYlyJ0bexKA9b3fD1cNbs5
jOfjZVIfuvg6mvNeE8wHs7J5GXz2zIm2TVtIbhcrTrVFOTTDUCOkR7jnYCNfEWgh2Pzcmfevt+kX
WUPHBA+MUBCRG5VZZgOPL/KyTCTFkdUMs9QC0i/BeKZohpWAMYdACaL+BoJ5Rj2U1HMzjZ/WRHKB
lIS+C3+X7rDZcOenEEY32saPOb3NFPSnE/Oteo+OPL3ukq/DFeOdJaR6zGH/36C/nXOTP8UyqiHL
merm4yT2UJt+MDX+V+h6dp2aVOYKZFBWTbdQys/7hzabJfkpl7l/5KwZuW5IJqepYb3fZEnglNxb
F/DaLQUlc0r5UxgTrvKZXtdlkivO2FC9OCbudnz345VhLjFSzFraP0m/gta6UloXwzixnVdgoaWX
aL9tL2AfXFrRbJrupyAmOm2TSPGbSVCEShAYhG3k08Huu3pAF4NoK8tcRtMP/tdGABwf/v+PJHoo
67XcTAcWETARAuVNvz6XWSgWN5C5fDAAvI0rPFghpjSv+kpDuVsDjCvf+Y9eSExzaSe/mz7vLYzx
WGPoNYqEWWQOcvXXg4JU9ZVb8wUZDVP9Q83188RVO2zx1+qMTtvLZWuN9CWNAcqmoLdZ+p7Zq/7n
yTLeRpKKvh0kfA+qTnZiZav+sbXWUrf4LJg7UczEBW8TKkAYccKcaAk+uKZPOgjiUnIwriLoZG0P
9YGnJWOfC/x+SmIOVW453QgbSBqfED5zMdWIYbfwNICBwp1OiWwCZVpwMXNW/1Mqc7CGOCRaX/SK
ExpkiMxkxddInY0PqPdMbFgisr+fS/WW6TdZZcKcCx3AZAW87izSqcWo9LocFMW5XgXQLWUAPBKB
+LZimPm6KE2XWAoysWfarBMXfKHDamHRSx/AHCqGlyJMFGXFAR7TfcfsYdFp17xPveRd5inwtRk6
CYZiJQULkmcvsJ9LZw45LHuO62MsPa3M4hkVWv7VoPt9g9QzQg2irV4oD1ykfx6XpqPPPnB/imZO
GglZT419iM7/iFZfOrK4UQF1b1zg4DpTfNVfDYPy7i4CWjzeZugpW9j1OQXXJlQxDl3AcEVm7byR
YuGjryERDVKv0+E5e/TOfkwul+7FR13z8768GcI3A2+zf/KYBScJ+jkaDfJ2YY743BeoarbERSNg
/gI4M/Lfg70HL7OxV8Bcmln+akDr11r6DzrbDEAORVkWMcpxisJubwWv4yMF5H2aE6NviZeJr507
W9nWU21lWHcf57M8EgB3luxsxrZv5DLhQ1JqvovuNg3PcfBSgzTjWqCl1fkYYWuP8kZ2/qRg/t2O
b9v6sOY2X9pir9jSFzAxRYHpcUMq4gu8tfKCNuQP9LSen6/y9rqrtp+ePawXDn1Oy6fOAA0z+TC/
CT07t3s95ODVSAATc7roIXBEEwWdYZfYUxrnXO38lfJ6X8u+uToYZ3YjkFniEKeBF7cctAzYbkwi
9OmpN4M131rcJdm8b5/c49PWIv7zd30JoAFABmoQVkfoIVj4lOnSYz5FxrhO9AyhNxNjQphPqTDB
sje6inN0z476hMiao3+U3KoMHhT0KQn5tpNes1EjSveVZHbUnMPODIyeBHxOcvG9yA9KWJIQLjAG
E+g6CvcdRsilp1anbb/h4oaKulNyR3+0CtD+/k2W8KJzz+qfS/iui/wIoIY8G+oc0zgd4an6kuqN
aPig/G2MgytY+ZnbFC5tG+f+vs2FiTdCmTBxGFWh05OCczjeLBE72eEnJ1jKbkQ4Y1Oin6hw4J0L
DyzLeQmNOfesvhHO3EWxn2h+bGDFaQOw8VMU86b3oEqPQ25mBcYGc49iupD2nkF3w0T+KQpLGVFI
eiH3es45ikiLynZ1KogYC/e33X2AMlj6W5Sb5o9L/mgKGWX4xCIUli6DBV2VGec8xhw630TsuSTS
UKR/H09TaTK3es5CGynmUawXDnnaxxvjgFWgL0nHwFBMsf9FbaY3Os/xZe86nk7tQ3bMn2QrtDWN
xKgXHi3aWkD00OS0YJTfGntPLqNcZa6Hii9CbiVs6pdyh0FyIJGvqLRGIsV0DjwKarFNVpW9clLT
XnmrEOFz6G+eYstQAd5MVzGVHu7vxu8E9PduoNsGGwFyJtZNKnzWq6oruk7xbAREryLSfqD49FEk
Zmk8cXxD1Hwh9vmt6YxMxj3pbe2mviwBaK39kXbGWaHbyxLl1e+S0q2QXxnNDNyh6LxzHSTJkjUu
PY1cd7nZ+pb6EK3QbKM/aK6lYHAyaIFs3MAo8n2BRkIc/8caPn0JoPWYKK1IAv7l9iYyiqGNxVTF
ciUXBf/Tx2kilA4rM3XRYbP1+wVN+519ZwQy+8sXSuknreI6fbmua4Ct28/moB1GqzweEwcu2w6Q
HRTXC3J/x1m3ctlZG2mbpy523HV20dfuGh0zklgYFhu9ufZLFExgOaAMpteL8XB+is9P5wVdnrXs
fxutMRamx1ksSJXuOplC+IrUPKkt7pw8IKqBw74v7Hf/yLRY9KtijquhYggxk4FqvMaoednnnJ28
cs/hQ7p3rYGEFjBNVN6CJhw4UwzF8FYj+oFek3aqz6OX6+nr/nf8jnOY72BiSszO1bNM4FzQCayi
AsOrLXFPIzMwA/srtOqCfO1U677M3420jExGo3WfEzAu2OMcEwMqTbvf2/Efxw4i4mwOpHuTJfKu
2mtxtx1ezut1bGnv74P5fkGUuxTZTqrMOlVMvAe8GNP38J5gbg/DK7zKHRDpoHfk2UMScHTak39N
jjKNtvqqO3QC2cZWhaekvDa29Vu4Lem2EIi51NU269V+fgqTiRikvuTcBp9SxWulful5qki77skT
SNij257b3D8EYVoas3QD1Jx4u0xrR6PDrVvJ9a7G+CFYOeKU5gg/avUYdIGalI8C0ed9Yb9ebAbG
DOG21DQV4w4x1PNWVsJrSWaoUDKlpgP46dIdp6MX6mg49+X8TnR+C0KHJEbbSThVRlAdhE1ZaCEC
EmImj81bGyG9qp6Ur3fRjK32skbKX1skE/idRboVy4IG20jLkPLEWM8cKTPspRySfWGrNoL2pRFL
c45jGtuNBxn+JiIAud3LqO+MLMwgq52wHed2bUvr7hK9OZO/IADzYPSX9SS/ZCfUqwCr+YDZdLuG
LuGL567+mw+Rbj8k0wutyVJ8SKES+RgaW9W1RNrr50b7U9OkIXm3MNfgd/Zw2ucfa2fMNcoHvh8j
iHzeHXoz/7Ttt7fDbrdb52Czq04prFilp+GvUxWkuViJI0xZgeIV13O6nKSdtSCU02RFwkxkdCrd
boAgZBEKMArnxJ7V5OCv2vHeKa8x1NxujJUeU7U/Bq9GT7t2VRn2gqpPTvKX/eIKQboUoAn0HzPS
c0P2m6aDE9WIe0jRoxRQLzQ7WwSn72c2zQRZojifXTCOQEUXsihI3y7lx6MqDbkoyhoN02uFU4ut
5bN0KQb4Vd7FzysGkhx4emI0s8ruae56/dA0/kXUjwAZ0CTcSNE5566qDPLb1OZoYqmgA3C951R6
1XfSSLHBQ75VxJ0SWqPhLkSbs/aGfnJNQmc5KAm+Xc6PRWNsfZkFwHRcRu7s15u+OMvdpe9fKmT3
cqpnVCyexaEmUnVtRTMcNasdyfgcdu+aRlv0KGteZkojyeO/XEcDI6BjZnfqQZNMTIkvg3opXpwi
B1YxpqHgGBEvY6goC6XxtNzFEO3Wu0i25mIWQnyVNQSMdUrGhsgZ1SUrLVeFRwc80ZKH2FsIKb4D
UvYDQKigYNa5CIIIFnOo1V1SxYXiX5IUNbwHHQz8JuK4dNO917LZvY9gnjar5zE/CMVrnYMoQwWz
vPaRZRTQlbAITcVOwFJg6zVtpCm3KVsZ9z4+FpfEoIJHePVRNkhgtYPFK1ai2RgyK6zcvaFTw+6j
jfqSj3Q8BpvGJehAFwwz2/qq7aJD/dNFIsKpDy7FyKEwIRJHmsD03zvM/nI/75vorLsyJEPWAWma
tJqJrfyqcRXeVf0LF1L/VJDwKlJ969PYtMEIT2FApgU8YkoeTrIZryPTyh+3kf2uva+1jWLWtrHu
vMX0zswlqaFWBhaT6c0GLhPGcSeiL2veIMPGxoOQk2Ck+UOj8UQpvXVRHNpDkFAuJtmTnpkpt1bc
p7In7WOt0kZesq7fLgXfImIKIcJgZPHZMHhAlSsdhzC41OhMzjeDYMbvOOHirxLaQ9STPHJKj4qC
ySnbKQ7qSBW2ZEBJwQssMba5jaHQNLKE9qXjlqLD384ICWb8AVtC3IJq9K2LTfKwiLIuCS7+hrv6
duY+VOGa/6rw9D66BcnRVJ2RiPsz/k2it5A/GCGaBfi1+D8GQRv4DhkqhPZqjCWTmHg563u1rLsy
uMTDg/EE81H2yQVlhmY4c00AFh+7/KsiAz+avL4qnrR24d6deZmBaAYVFmG65jAZjdmIgEvGUvC5
8FIAYNDSaqSZRrO/lfuSWdyw6wowiuxbUjZHhKtc+dhnduFZnU6yD+8UKQeXQ9hnV+EpfKxLqiwk
Iaag7tbf3H7dpGM/PHTZ+9UoTV9Xo13Xp2GAiwkueDwY2aPLk7Y279v1zANZw42AioCEScoTs8ut
wKIcm6Ee/eQSivsc8zDeeddqQrPgd9nBdW24mMDhy7UgEf+ShXQsiLeEYPid4MSkbYwMBzEPjwqY
wIaBblqGfCtF6aVZpZh28+C+AuIF72p2L80mvvDewrUyY6g38hgVSFQM2XZDyEv5LwPXHZCT93f1
dzwzLUhG7I5ISsUA8dtN7ZNU0DwjTS9gr/QwEPir+/hvdKdNURGjKzdSGF0RXHRVql6ZXlp905z7
nWTXO2OLZLVXrjNT3nHNgu1MusAKlAxdwxAEIFpENqkAvEfNSZKfXdzyq/btvn5us/39nZt5OoJL
9IeMadE/DCALptm4BWTkm2stEj7cqQ634nflgKrUfVlzpyTjcQV3rcmKZjD75xqJJ9ZtnV0QSzSD
hWxXCt7xyhKeucVOwrmz+imLMbO8LcJYGavsov3pSvgdwu98fx+Fz1x9Uq9VQ6vWjjPr/gJn8qwI
PBHfquj8x630zUTxYzPDppBSI9Dyi4+Z8iMCCO0apZuWszF22Jf2bWUmkcU/SF9FPBLks+vI8Zo1
d/aMPae8BUJIRIEU3loHHKsjSmiKCY3TtaZda+65qTZjZenVpg2QbdkOiEzQojcgTgxp1jy5S7nS
39qHHCUur8msEE6z7+E8lVo/6Lri4gemorxl6UFuFh4iv70vRCCHgAyCKuLFPYWjP/YrTiuXc42x
uIDtm/T9UwmYQfDId8p62KRn9fH+8fwuORg6CN4kFexSiBuQubgVBzScNPB8VVyQDG0bogm03fjl
ym+O6qYyy0fhUUFjthFFiDc/1WLFLRnb5IduDRofAGs2kL1DvMLSXoRh0iVC0GO9PcB2oETzkP4H
crgj7cGtqPHQrHN54cb5zek1rfqHUCY1qfUdD/QmhB56R7x82B/hUzya8U4A48y2RmOHbVFtBZKT
J2VDw3Z9f9PnjtiYXhOwe8wdY40+r1pXErq6uCijmbuk6/VV1ANVbBhm+h7UVKl4el/iNxPzr11W
RSwaBCACeANvjzk2pNotmgEzmkyptzPUFdNUIIJo6V/FcwOqooIYVspRlzfj1BICu8lIJ9PxETgb
EuwGlaaovL0XIXK44mAiMovRalRiaJBPy5iOHq0e+r9pTntARppNDvbbgDbjoffXZbJWP8SKtty6
yK0cb5NF5qzfswfwkJxI57AwDSRtrBIJvRjoY6uUF18ifB3TuHwJE+oVdhkNVOregmzFu8+Gb0ev
g/LYy6bcPUl/UWRSFJD209QAg5st6ZaRrEOUdyoArstNCxiVaPJ4iqIUpq2N3vS1XSOYmWHjPyrI
Z98/pO/mO+aQblbBaKVQxLnKK2p5QUt7YJgaAEfaQQIr17ivvsYPoCVQAnJX6V/MAvdeR30Thrag
rdyBavq6Cmk0bkV+NZiDaob1uktXxvgQ83uZs7LcLl3qPyrSKXvQ3oJHKbcC6cXrMFESheXB8k7y
n9q1tGyPGYnuS8/typWkblXjrOFR97cIV2VicsFzZKyq6BQJ9sit3cgWFVoeM7y58+MQ5lbUFlT2
ybhCo4SPX/G3nEL+D2df2uMqknT9i5BYku0rm42N7VrsulX3C6q7FDsJJPuvfw41r2ZszGvUrb49
3VJrHGRmZGQsJ07EiilBvMdKm68coTWH7in81YRWqYtI5eDPUwfsayivbOd9b+dMKab38MqSRjWT
lEoj1UXcxe6Bez81m6w0UuTSNrwF8s7QUODaGuPfAiN7Eb3a+abaRM5a+V+ejm1+rAqaBuBdgghF
+I4Grr6jbLkQxGRadZFO3Zf6mx7LY+2GjgASiOCceU6OWTOnwRyd5BgY6kHexEdMUEV6/pIaP0yw
XWIkEY8ZZOg15M03zPK9bOWN6ESneCV6XEhBasL1l84Co6GiUsI4tbrwKjNz9jW1ayuv+Yu8wakm
Trgm7977uZU3Sy+XRS9JVYCdEU6Vw1CvmSbWjqAF0azQ8V3fEY7klGJ2cbNigRfKNDeS5+VIKeeV
DDYDuvGcvAX7Vn4ZP8ih00zGDKX5GAcXfge14mRHZaiG+Pr4qosLr971Tkuzq94lig/1x07rW9GM
ArNH0hlooPcAN8GIHNTkLMml+9yUP3yT7ahN95I7gVMef8f/RzcVkMmiGQzEfLMTkFEJ7bJs+o59
+ak8M7Pf51Y1OqKC6HOP68JP8x5Tt8iN5ov/UTz1pVUi0XKs//Cxqf9Wt1mWGfKu3NDWjhPDNzhm
6KXJgdmocSatSU7dmRM23ej5Zm1lVnsMRKP5FT+3MCK7xPLVlTUtuO84W1UCpgBoClH9LkVf3Teh
G1I9UyN2GTor7OE8filUN7U83Taix/OlGZfcsVL/cdQMqfChkFPQdCRfZieq8W0mR7IPXSa2nxrN
W9+Hhvoz3Aftq7LG6LpQbZqkqUhTawia1W/bd7XGkoiA5HAxu4TI7rC/YS06Sn2o6A8Ag0ixHePf
chsZtbSJMLGgMfNUXPEoFq/u1QfMcnFx2IQdTxN2IYmbAiQKt9utE1dj+37FSiyk/W7XOrNKyphX
oaRhrfzuwJ3i8+jwnydQBylmtq2nVjZk/Oqpbd/80YDKJ3MRqxmpmZu1/VkYpfOVultMTsBTZQbO
WlS1EBHcHMTsAqFjUBoyMn1c4grFNouJofQvj2/pPWEUXjIV6UUEBOhNubulSq4g7VkH3xods49S
PqfyVj5lCfhX1Ysy7MtmwxWOCiYhDoiJQ1kjT2vX/UcPXsRhw0enxx+0kLGZPkhFTIfPQcVmyvRd
q58WpEOr4PRVPOFNeOydDn4fvKYaM0A5b8QIH5k3NR0gHoPzn1JT/pPu8jUA55IOIrQEK6OCewdm
5duvAFpZKUq5hg6Cs78pHT98G+lvnwFg4PcrccqSLPTRqqo6jQsm89xlWSRJ1ylhfQEeu/4NR4ZD
hhvJQtQfkPle2V5xwWPQJmQqQCoqnNpZDBiqrO3pWNYXqdtrwrv2xYFzWFVB/mMkwUaSmakFdsmS
nZispFeW4kHhWvTsXgtKkRVRXtSX6rfwK5EkUxosIpu01kAeFZnMaIhFXxV50x8ZicwcKANa7bW1
QHuhBAxE2NUWzC49zTuKocasvmCysHuOX2WYuQ9186ohWXxSLXHlii0a1Gt5s3vckiIoeAHyfH6H
YYOJeCgxY7aIUXF5rjtXa0whMXjBVNutetbbFWu66HnpgjTh7r8fkNmJ69LoU65u6kuToaBS7Ati
k9L0+0NRy3alxyYT0AZQGr5yXtG16Zfn3um15NmBD3mjCAwtRpeYdUaTwylWMzMb7YBHJfBvwqyx
/szL39nwypq9qLvB8COrzf7j8WfcM8BMpUB4yBJsCs9L3w7TlUVJhLCXUxUbMMAJfgILOrHE3CwP
Q2zol+Lnl3Z8llHDiRzBvMhuttfs2G4MtpVdce0KTCu+2xGU2QgywRNr5XQ7rz4lTKJGKilMepv8
HA5taSPNqE2ZkaHDMM3xk6P7hLhqaEbvwknrLFpsH2/Gt/d39wVgHUWCQMPrrs7ORJzGrossYxfh
ndryU4eEYC2mBuFtPtojTgHEiW2AF2a9M+zBLbLxU5Tk4781oq1dVaEOFr1j4O4hDEy5N9VoA/hg
2z0//soli4ic3n8/cnZDC78U9VjGNlXUGEozwuua7csCZdrAhNf4WNh9a9WkH7qIyQegssexzNwr
Wcgw35RVeAJNEGQphjuiXwCBpjW8J+fBDW2k/lbqVYs340rkTA8aNU/AXsXYpU6QTUTgGvrHPLZi
dSUYWCgg3q5tChauFK5qYorZ499r00E1UngN2uIkC1l7G30RLphLPQlEZ6mdg1L68b4uHuKE6P1u
aQcx5K3oNE9btWhadtF2wqkLUrMaISVuTqm68oBOj/GdTl9Jmh2gMHaFnoaQVOcgku9yTnYCVv54
vJyFMs60lf9bz+zMAikWWgIytQtSahful/IVl9scGA7JU3KDp254YP5KMnHBAwRXPREERdBlEXM5
brew6aKAqK0Meuo6tGPYxqT4kKUVHfkOSGfbdyNlZhIav9cikGSxS7cbTGI3f8uJC7uwmm1p11b6
FOylXz2ScoLJO60Z4X8ls3Nbm3d79MH2x+R1DSG/oDrQGhD6TtUyDT14t+vWKxmZ25hjl7T7EakY
td0+t2hLjRwJMXTX9v9mm6/EzfSni8K0HDmfXcr8b0MxXEX7VSTRynVYPEuChqDpOBXMWbldEzzw
eKwxmvfS6Gbif2USuimSNUDwkhBB0/Cy8AIS/PLsKAuhb7ghjptL4NsBwcTcGmTna21liwoD2A/a
uVB+EbX5G8JVCuHgKTaXykrd3hIs8jcEB+mIttQKbZK25kZm5mqnxEXIGL6AZRz0hqZ0ArTCJlvR
qoyvx3dzAfkDiD/y/DxSDajyzvNgeudreklpcxFyo9yUF+EX31iBrZvMqZHjUk0kpdFwTHjQeFiy
t0fjleoQc9+iMaw3yn269tAvafD1B81OW01GvclJ3lxU4SVSTJruuW4XJZGlxUZAAgNwNKQznEwz
RKnbje/iRsGwjTdlWDGNSw8ABhjpaItDAUS5C2R6oa+0tq2ayz5DoR3cYW57Grfqy3Aa0A2N5Hpq
Z0brWcVOOFQrz/iCXb6RPWnr1ePjS6XWJjxOpUdRfRQOdU9X3u5Jn+emCyOTJqAbppeo6swmDyNh
RTY2zUXKADTrD3Wx95ttyp6I76yo2GQErkXpEw4HPYyocQDFh3+5XUzUCprakKC7BJ1VvwPOBEjW
BsCKHOSPBzRyDl4ANhrN7KwtCouPhd/lnVB/IOjbADIJKFJNnaNWx56SsUjL9kxj933EFat/+SeQ
fXceXXkN5or7LUlBlRBDWZADmk/5bNPGp2ksNucmNcQu2xUdfwhjTBIL6+d4cIGcXdnYuZL8RyDI
CifYDJr3ZiZLiXgxriutOXMi8sHoG2wJW7HviyIm3DhK78DkzEE5GCWe5oketec0Q6VXDNH88g+N
+/ci0HwI+JGsoxA+C/EUPeTyLKraszAqDqc/lVJiBEG5so67ssMkBhASHM3U58jr0q0ONkojtOMk
prKUTeVpG22n7bo3bRdsBSu3OFu1I8y0KV3B1DfULY6NG25Fo4O9W1HI+UMzfQnQcoQnKIuB9Xu2
YGHU2AhnqT2j0BJtEVFpoCMwMg7jkvYhv+U9kbrNL7pnqH78c9GajrwMhlggMYPvmG0Cn8ZapSf9
WUElIbKHA8V0+PjYvCTkVWZn0riteFDEJzm34yOY9lbkz00OVq4BW4X0qIRHHLOLZuL1IixjWvbn
KArNkgPuUbugGsWIy9SVyFWazvPW5kyyJDR2AMcBfOjsvLWOcF0QNJCl8gaeVj1+Ju2BoFjHoacZ
9hzVL7XNrBgRnKJuMhKabf3HZ7YiVcZQ/QjZLineOrZP0esu7RNhQ3Pbj42iNhVhBxjuq1DvFGoL
CdCOJVl7e+5N5u3nz05KrvyOq1RsVa26InpgBQMVv+Al0b/SxNAlI9XN9Oe/0Q4BoFoCMAUUdKaY
UUj8JAzb/pxoVs22zJaafbFvdyKxix9UeB3Ak6S7bXKUPxqgA/+NdEyZQXANT0SfO67o9a9Vfqz7
c1O9kL4xK/QfD76B62z4gD1KgiEW21yrkIdxudgWqEm7N0HrV75j2thbvdHRC40nEVYC3iaZ6agC
xAwCy54/80XCmYVIMviaQ75iBKbo40YKEBwAWoPxn0efCKqQtzehpCI39GjJPqdaYkjpYRicjn8S
Yvvxpt716uK2QQ5q8N9yYMVv5UCN/CTCfz73J/2VVgbb9S4zUQ4++57GGVVgtLvM8z46d9iHu0hY
se13L+K3eBUPL4BUU8r0VnyrtpisRyFe9oL+EHV2EX20AsqJwgTIHVdWe1c+/F4tgRcL+yoTIDhv
xQ2N0iMagTihOJfCVi23LLczCXOYYiNiqlmPxTbEEGWWFYe4aT6jkn1i/pUZD5tyzcwvnjBwk4oC
RUIgP9t5aUxyKkzf0lcgL+7TzRgfKu4pkVZXPW3iXJcAj5QUEX12MO+zTR7lkqBwGglnmdlkeM7P
JDc17iV7Eaf6fogYphqsoDn1nGAAxGQlSbbisi8dMxqRgJ0RkasAncDtviuaX6hdkQrntPsa9U2d
PosNRPJgn0/PcsmvuD13WcnpnLGvGppCMGdAuXvG6JAnva/yIBoEH4rxtscEm5+nk3t2W1BTez8a
C2Bv4zVEE+X2+e3xlVo612vZs93OJCbqQTjd3P7YsLdqXwL0X4+bx1Lu8HnfS9RkwNrg3E01ptst
beIs6mo1F84HrA3skGSDOAfj7QyHmhuQ/W82CRii3bNgJPZogM3uItn48zl13Q/G1yqF0F3g+p8P
gg8FVh8c9Rwd1ap+nJaKz5+tFpTK1Dz/PPx8fz8k5mg2TrcprfRYbfbb19fj8RlsWz8e78dd4WES
DxuGqaS6htGHd12zHcDIfcKEs8psdslA15AqlSkh/x7nJcYdSoYID/K5HT8yNd/pTyvil+6YCkQe
HkWQtd1xcGVDG8C1rISzhJRmCnh3ta3CFHilZ7392XcZGpUvvSjbtYxhhYkldecymyahPf6MyWbM
b/rEHSvCukkEwIBbpVDRlpSEpBfOouLQ1C47VLU/izcxcdruEsGZeSzuuyQ/lwcoPowYWihRzZvZ
sKqRNVYkgnBW6DERMAV1M/Y6XuMj5sPXHToARnkrpVbvO7pvseISvxFMvFOSTa+cpcxQAk+RzR7D
h+LR5lsT8+Gy6hewXalL+8PIcmPI7GJt8N9dzWhSFTiXOCxYJMTv4u0uDX0NZo8KVwe+Qvg+7iMU
xchWAMPW6xeYEB/v0YJiqKgEApc8Tf+9I1AB7i1JOcykPUvvQKaDg/rv499fOPKb358dwagEZS5F
NTjU/yD9IaNX1233mrzZPhZz55lPNdT/LWPuj+gorcTtgGX8RAxiDVazcn9XtmkOrMnUIShLDr8v
WL6lH4SPx59/V6jDmd98/+zMa3loeaXF70/8kCr+7o5k17pGGJl0RdbCA3AjahZY6FJXqIUOUf7h
V2TLh/j58VrWtmpyUK8yP0Xky9Iw/b74FTqo1a/22awJmP77lYBoSJpGnlQqMdCPZoyehnYjq/HQ
d/818Q6ss8KtKPE3ZeuVxNEP8w7YNYLxQwxT3nTjJBiIwAAO+Q0snT04/XH7tQaiWnBKbs5pUvkr
oWhRlKoswzIxvEIxuc+t9vLn8UktPUqwMUgvIT2IiGkeYyacwpJ+Gp514A/5q2DSXWs0TzGGyO27
larXwgW9ETXTijiKepXkA0a5fSR71SaRIe7XiFbXZMwUQ2+RrQglyOBLk5lGeGzWNmx6oGYPiobo
CgEBOl8Qk8/uTpiqfM2lwqR6QNSZAA1sQFE7GGty7qLnqYXsSs5stzAJQiQcntFzgLI1+XQDV9ok
T4DQHtdYHqZferSi2Z5xSeFXeYQVgY3fXwlFF8/jahUzHxABkkyTGL+dMQPY2M5bzQet7dPsjhAq
VwWb5imdMdf1BdBx4kjoK8hf1i7jggW4OZDpsl5dRgWw9moMIWgfvDi/ElOyO2vFOVq47zcipk+4
EhHI6FaIOXD7K7tDsPet1u5cfuWZXLD91zLmAKsY7KhKDCrEc/TSbNI33Voby7koAC42qIbgY6tz
N1eNA9EHsAruhCFYAYDPjy3W2s/PAmTMLCooyfDz7Ct+optxwGj0xxKWvC9gz/63gtlLrPmCWPsw
AFPDPjWgVS+98Xenb1636cqBry1mZkzUgeZtj0zn2ZKRPWlMel5ZyuLtwIBZVB7RD3KXpEmTLGwb
AXz24HClRmT8ZZa4Otdt4TWekt//FTI7kjofyjbtICS0Clv/x2nEyRBe/frsNHi1lMuhwa9TRMqi
6YBuR8aQqjUv+K7AD//rRs7sLII4ahOWg9/dwlTg57fclR1hK3SrZMiLduRqPTPD3o1SB6OF9Uy+
S4aJ8OdiY60c+6LZvZIxM+k4D55GMdby9oa0PJAf8Fcwy7sODNF7fn5eg6reYfvmezfp+ZXh0pWo
9nu87udo6x7UF/PyihlJ+/ej5V2+Hi9t0URerWxm7ulYVF2U6HAtn1OHuN4IDre15azt3szSkzCh
sVZjNbHLjMjbfT0/XsOSq3+jajM7P6AtGWN0cTyHfXDM3fP5pQbfg7EiZlnRdJCfgRpSBA7/9lDG
RMurWpanyaQ5uiP/ojHmQtdY9paECDLKanjkwSo3R9e1YBmJNRqCWNfUNoMtIDICC4BRrfgRS4by
Wsz80hToMBsaTETQNtEWsfomWAEeL+nVtYDZjfFZoHL1CAFAwXyVF/H9d7wb1q7lkjW+FjK7Jj7t
6qHnIYRPMY+RGdIzdZWTsAsstqX/4p2/ljW7KHEJriOlhyxxI3j+lrpr7vzykaAGqKIWBuTFzOqD
9wiszj3me4w6+kgN4sYjfKKVm7KkXiC+kJFBRAZH/27PuzIstdLGSeVLEiKgd8mqfuR7ZGPMwkRO
FFZsj7Gob/9GInIuGrDnSL/P8/0jHww1xViFc2TQgxHsaL/pd+3R3AJ5+CxbfzinMfvT2mndzcCY
LCiYev4rdqYaA/Vjn4s1CbMoLJk34tccrW9gt7O+nsHv9vWFzkP8xbYasKkyOM3WvNvvbOw8Crj+
gJm+8JiJ2qoUH4CdHh08gW9vtZUcVNt4enp5EY6vX6Ed2l/bP4/3W5ye7zu5E0QFXbNT18nsZuet
32V8EU/PISSjtzK7KODMLUDNvDuatoDj9s8x6nXAEBurq16K5r5BKv9P+uzay60YxbUI6W9vkL53
hMT0XcUNNh87tMm9gvM2svLNGsBt0de4Fjs7bUy1EGqFQawPWjDtT77DwNJpgsvjvV28PFdbOzvS
PioIH1SQwivWaWIh7Q2EkUK44sQu5hCuVzN7L1VWN1zaQg7bgRORGofupTnIqQVs1fOfFRtKlh7n
a2GzVy2pk5qTUwgjhylR1qWGtPWf9JdfYBj72dnxD9+Cuz51fPdYcbvPlCcqTBzMhRkVGOJUG9xT
/hcUoIH1+rW7fF5Qalh5eOXJVbzTadRfUQZGgUdWZqax9jtFTrTuPy7e+3vqqkhSqYa2mfhA++10
FGfXJU+DAAg6byaZbfz+nYCsHGOAq21h14BbMiu2Naj/bvvna0poBU5ufhWbr68/qzZv2fgg+Q9I
gwxExxyEI4lBSocMSSBmi8+F12MYzpluQif8UbkO2zAjcP3f+UYyd9EJ/IoWtdCy7T5W1jsc9rcF
vPqImRbFfUaTMcVHSKfUk9DMmr5mh+SiH0pIC5xwXz6tUStOtuXunABSQM0R3W4IkW49pLJTK6ko
R6R0i7YwJ2IoE45UsXINF909SZB4+GAYRwU6wFsxRadRNPGVmBz1juZXd3Q7AniGBXCVvaJ5i474
taiZYRE7TlIylZIzIGqjK//I3dAUyo3+80uNAcIUDdDsfGlOYCkr1EdL/tO14JmtaTUQskpjQc6V
F9m4faaChoE1g3YPhMMELjxSIsBpOg8s1CxGq1gcAXukjueClYY8/Ijr1yHelETe/OhTQJOFyiD5
WslqYWloF0L9GwA8/HMO3c17MsRt3fLnvS7bbOP/Bm0QPa0xdC+8RDdSZnYtJXXRiojbzrH8FXxy
jdliysvopP2f4U8Nugo1XK0y3T+9uO1TLwpYi2VZVGc3LsnaVJUQjp4LjBvxU8nRxzcWotaOdrsg
N4u2egXYmhHTly+h6Kzc9/sF30qfLbioy6YvW6E78601ovuhrCXHp5FRELeoiamo2yoR96BkWpF7
/4BAriaDykwCGyNPZg5Hlw6NNmgUsKTBSdsdpzJjpCNQm4VNkmM4fFW6EwegD+v3soyZHbr6Aijv
pqam3/6pm5X3bMEVwOeABHDqKAaO9fstufJwSRCIaqJX/Vn9zcjzWD2X45ZyP9svpQXtwive0Ga7
Rg+5YCZuhc72ICLwewUCaBbH17YmMLtqjLb3ShXDKePtMLxzNWiCXI12v6g1xKdOAC0hFxlj/jmQ
Q51fVs5kehBvDfHt98wsJF+2XQTt789jaQ35Xk3wMFJbydHs+RwIT4MhxtRaxUl9+5b3YkFSA/oE
pJjmrZdj2tFSaLv+zO/EwFTJi8r6TSDKG1b8jLUPSXVKJTvGKTj5X3X0I/b0UDA3GV2pPUipmZVP
vdAZdXiWho1CTlpUrrhW07offeDsnNoQLW2MBwIw7qT3QufCTdSEey4Xx5XbeNcIDGQs1PB/WzE7
ATUZQg50nv05qN4S/1UF3zOyoOjDTwqHU84qmgcHSwLsCVuQ7arSFP0Dx15i4blKXwXR4YOPFZ1Y
sk4qYHxomEAxHA1rt6+mHI2FJgVCf9bTSOvtPCsSMyAJ+dQHbXRyufxbAxt+quTSt3mh33MxUJIo
Y392qZatJCEnW3R1DmhzAG/+1FEBIjmMuvtGGVxf0pCFrKJV7aWpI5fbn0Oy8bcMfTDEjv5hTvhb
FvoVgZsBEAmQ4vm6MWiyH/y68RKeM1JBN/VcNzOHBMOKck3KM1sU7B8gISAgnTI4s8fU7xmaUgSx
8eqmfQu0IXN0nZNWhOgLWwfOWwU7iJ2b2o5vj7GZ6ASCho1eJVOuNRVpSNF1kLfkV+qnRW3JMZdL
xx5D/tJ9jN6VF10KNX2TtEqqHqhP0caiVZI2GkTHaDe8Rr3yR6oLubB9WY1+anIsnKnPC6AZ6vUa
PfusIUep65LGKjmhfMmqHN2tdUH1N9qH0hcdaPlbrsXxBCBxcs4TsXpO64Gz08DHdBOiSsVrK/at
ZDQSTalVjE33Eg9NdkJPEhgdY1XnGruVuvK3mNPkVzb40Tn2wzQ35Lygz34yktQsRlk5SAVfhvbQ
gmTALKsofA8TkUeNrUUlGW303eCII2v1DRBxKYhUW5pEZ0LzkAJOqQ+HilQcccJI5HbA5Ui/FD/m
wVlMa4kHH2uUPrcZN+bHPOIwhGbkh6C2QyQVwVCQgWw44KPkfVRb+rNTmerGfDm8ww4moNiIm5ya
Ul5pn3mcpqXNMtqCtxPI/8hOMavrNSjFlkdrKnrerEwWytis6xxPcxrWLDPKRlQuIHLsG5vlMQW+
FY1zn2FE5WTb9AO6BfwGFLwtH5cZOFvLmlo6Q8BrJ2Ws+wbYlLqPKA/o6DbYO8WQ2w5zX4Y+yNaw
m/NgcbpL6HKd5m5iWDXIFycbc3VvIzEOmdj1nQei5Lw3haGlDJlWpQsdftS71PJhNF6aioIdLEv1
6LWmtRphQyRMxG0biqMQSr3F7I5ByD79IgV2SE1AJiliQAowmQLIHbErMlEssVC01k7BtpuYhRJl
ALolan3QEhWJo2gAzYDpS+pEY4TH6ABWu8yuirH83fhjVVq6MNZ/uSLIEytvtQhcsh2YBCdkdrhH
eyMMcpRl3FZo0qxx0MRf9Ztar4BQlNK0zw3gN9WXnnU8b3GDHIBAvR8HzASXWTAWBojyVDTUV5U2
rHj90+WdmRA0FiG7PPXGgFZuZkLioS3CXBk6r1MKs+42ihQ6bfmXS9fAxvMcw3SSoEBBQk4AfSKR
5iGqxqFQ1vBB72lxILyMnNIbus4UB+RQPN6GEmDcpq9jo8w1BNngRbIaX+Ucqg4l2hl1cJySMl5r
BliwoOASkJH3BmMfnLeZC9tLfaLUJOs9CdlpU1Ixwi9VlK/HD+HMX8XKEZlie9ECivYjsHTd6nDf
NIw2ERk9RZUdjEI1Q7XeNUxB9mP4ixG9KwZ7SdzUVwFvVNFVcY5hH0elJXQMeI8CGXxqfIKROQWU
N6uG9olmo2pKGEBvP17jvR7hCZrKFIhE0Hw0fyRSjakd67nRi4pYt+WmybZ4b5sdnnNqUTTErAQB
0xt6q7eTPBwZYkgM9lBnetuynuJQQ94L40g1g4AUB73lWlRhW24lsJtFj9/Hhw4OnoeJRqcMP3Ph
1A4JukqMeY+X/cGVlfxTrLVu00egXiD+OB5zRajNVOBK5/GeLlyZiQYd3aB44afs+RSAXRk/nsOc
MipKo9f3pamXos1r7bZr9Gd0hZsDAd9lf25roF8lN6IMM8FGjN4q/DUw2DyzPO3ARL2LShOq/sjz
zr4DPifT2zoXPNDz82ZL4V4Zaqe0GJeRgwIBkwNByl8pJkwlCOLHCJmYuEVzZNQk+L/0gZF17d8y
UonZCHW+zxqeO/D8OF7qjqEBO8wqC8WI1M2rXt/mZVi8oiBdG0M++E6exeVRC2j9+nhz728+1jRR
QEk6nBq0H872tojEgokN70n9cCzE8kddSOSfK6kCNdWxbQhPUGi5lVEMUYXRM2PvjUFdH0RMlLKg
z9EvVWz07ePl3N8HIL+QCxCA/0RWZd5jkUltREOpED2alMTQ5XrYsmzMTNLX/cp9WBKFPBiSaeDP
wosx37lcoXEP78FDMkXpTOZvAD1+vJp7lxNbNlVT0BE8oa1nZhnj8sIp1pG8io/KvVgztGu2svKS
A/m+h0cAfG+jgAyzVwJTHwfMjX8sfx7TQ+OnD0Br3PQHTEazZFilp5UsoWrlCb0jJ91g+DrmPSS/
OEIsfbAZSG3ICP4XvnPagJr54P6bDwBNO5KaSG5ixPmt6miZJumZMu0AyaymD2yMtDVTvtypZHwT
+EsplG6uSl7MaSe+Y0YbsRWLvnDMcL0QvkG+Og0Iv/2CsoH8oRVg9mjWXiqB0F2sphoB1YWPLN3j
9S4c+OQdoFVuui7Sd7rjytJ1khrXMal5L+OlisJFHzH1qyXEURPWvXVc5NtMbBMnV1FfkkakFh7L
v3++0JYrSfAjppE5QJnfLlYLe86HNvHgHBb0vTxErQ0tZ/BplfRnnnP/sEt30i/xm9BHQIlSA3vD
rTxf4Pix1GXei/JY2apCnu8CX0sdLRDbpzTxsyPnd8hHULVcSzBPS7l9ObG/2GeRIBE7cYbeihZT
X+u0FktNxdD0qf48xMMbnag+mw49SvpzSMMzi9FbTtYyd/cv6SRa0xBOTg/a/CUFGUbYa2D/8ko+
n5wC5OM+aOwRJTEAZzYjtnl8qvNs87TNNwInHb9SKynCzHLSQKBedgZXfiRa4jApO2GOogFitl0U
Rru8BKV+pworsheuD5hoFJwvfDEEBOKt6DFJpVDhStFTMi2zxCQQUCVqM2i1nKyIun/KCFGJgu7r
qcyOrMOtqAGNrIDO56LnYPTJijM5TytNW3j94/M3LCrQz4aIX/R6ShGEG3nf7LRcOYx++oeP2LFG
WyKXlG5RRi/dGNrir65rf8Q6A0sUZ/sJeoF4wKzjL7EElWynPD0+4oWLS+C6wyubnE48gbdr1wZF
LeK+Fj1ZQu+sQs2o/BnnnZmA6uixpMnkz+7NjaSZLjVjkPl5B0lqaBccqH5QhgzT/eWxlLX1zG4n
QF8KhgJ2opckrcW3h1qpHV92C31tptSiIOQMYeFRkgHJ/O3GgR1PZ71fiV7O9GNX/YzrwtE6GV2R
K6DxJUF4QDHZA6wm6A+cuQty3Pdoj9ZEL41TK1c+aaFsJamzuURd0dWle4DQErEcKrfAdc+Mqu6r
4NohgeTJcZ1vAzW7wI9YI+hecA0wagfrAR0BGMkwF+x24wQA7oUgTQRPYn5gdlrTuSwVgtGoFLHB
YHR5tBWMTdpW2jRkBaON7QFuKPhj9fqiE7Vd2d77RaOkNVly1Krxbs792DrkSBtWCe8xJo5Gy0a2
QREqsR6r5b01w2hiDFZAdAcqeBAr3i46SVS8njhIL2tjd1T8Q103bqCseJb37wMcWJhKCcMbkJWY
s9/UQ8YlfDgKXiKC1QzjjstCRhZv3GMW2Sc4xZ6lNQLRe+VE2Qzj8kBxjwELsJ+368qI3ukt8tce
yfPxWQD9upXkvrLTlGb0uE5Z4/dZOC1U5yU4dqiBYpWzW8ch4aPRsYJbV4v5PqQKZrkoIXqiHx/X
vRgFZTHE4tNIHSBzZu5MXKGAHPE98WhGMNyIJGzT0eCf3zcAx+CmA+qKyir04nbzUq5K2pBBSkgy
4Jl6ZHRok2krt/pe9SBl4tWEjZpoTWb3bVSz3O9riXha75ceQkdwA8FpfS4ZWwOr3Zt4qDGkTQO1
0E4z98pYJoxRnMayxxV1vJGLDC8Wn/PbLBWlDUrIw1vINWuv99L6ps49vLPIsoMw63YX0ULsZzmt
ZS+qCLonwyaOMekWGWZiEEYD+R+rBlrgwegMmw8jieDmVhzNh6YYu1L2xqyUTa0dG6dh9RopzNKi
pkEpCEWRL7hjbNGLpB1L9Bd4apAbdDzpCRhOYnHFKi2dF6J3kGvgKonivNU+I2DAFOtM8SItwhCB
lqSukkrdVvNpuNVrFANAYBTYj+/WwtLQWDCRcaKiJKMTeLaBROlbvSGyl/wfaV/aIynOdPuLkFgN
fAVyLWrt7OrlC+rqhX3H2PDr73H1q5lMJzdRzTOtnpGmpApsh8OxnDhBmjFwkgRV5pw13qS5w4qo
Bf8VKAlBN4nVCQoR6bCMyco7M3KtsHXsYleXk3IHJhyyJ1pHQ2p38aEqErqfFGL4JtOzu5JP2ipm
Q9ywS88Hk0RVUIWZSGSCnUy6gSkfY3WMKhK6aoWogB8HM96Y1TdSgDlP82oNDMsElQvPKD/Zq0HD
0n7jPQdpEigMkHcQPz/z4ZvOVeNoVq0wyW008fYJD8wEU8ngezcr+70oCrE2aoUgmEWMcikq5oqt
UOqQ0CForr+zjJ6zp2xKC0xaV0ZurNQkr600xrkgIW6CNomYtoyFKYsiaU0MIgiVGpOYu8Lufzc8
Uleig+tFCSnwDizUCuGzSB5lPxMF1lUlod453Q99dI1tYaDc5aV5v4aFWFwR/Dwd3CkwoTLReW0D
2Fco4Id0h4SBa9ToGQYwYh6tufIoLAoCqQWKuWDyAgvD5UlprWNV/YiTwmNdvRaRXe4xKr5ZoZSQ
mUsQ/IjXTZCTvaM7HAkG2Gco+NQkjUIrduuvblO6HsjGlceOdeORMku9i/msHSuuTJsMvPPbPFPL
XV+W9KXVioOZZYWv5hHGKmdttHOU0fyuAv74JWum5tFOGAnGbsh/2Sgtrpj5hVPHFE20heIoQHwm
z0O0WYfQP+2j0C7jyK9jpFNJaX2yilVI/HU+AZfzfZ4g4JLIK0heN7U5KrCWHoUDni/MjVGT5CvB
Ww1K0kpJf7Y1aU8Yn9piugwZE0yazFn9OuaWtrZkGX8oTgsOKtxhaARK4nIxpy508OdliRNGTpYF
TabyU6ck7hA4cb5tMzvaj5i+HeQl3LoOzEabYYoe0tLtHlnC8vsid17NLjPuChj+lTB14TjgvsAf
Q48uFFaeuKZqdHQHGjuhQ8l0IjHKknUZN88zki0rV+P6UUQ0hymPmN4LIiM08V1ejYGKLFfV5PfM
LX1S/jTQM9RR9LpihuJHh15hy110HoOiCNR9QEfKTJKTEffUqu3yvnYeiNt52gweq+8ffXBFyQHZ
QWTRYafkZDCWgupaDjrzuUJltuTaLxMsaj6JkbO6LekqGkA7MOqTaIXAvQGPgmQqjdytjCSui/sI
j+ljkaci9ZrYfhFZ2RFXZ9zeliee74uHVQBRQLCEA0N1ELbs8qgSMauborp+X5Wq+WlCmiUYTYpu
+IT9nqPBAjplmAMtMdwXXeXVivSraAvS4bgj0Q37gOqEtFraRoPRDWN9P+axeZ9VoEJqdM53fTL8
zpUkfawTtfMTN9c+3V72lYYKwXB0BTIIb4VcuzNoacRz6db3QA+6s2cYMaZ4KVEUg8ccrCN8W85D
9ztr+PTRWwjBMFDINCPWQ91HMlUphmKMlZY093SugDOBR7mBOqWeU7Bh5dW9dt2ELLC4AqYICwzY
0eXZZlYFUjcDHE9Wy6Kg6ho3HDjcNK3WtKc5UZM/DgD3x2jgQKfZcao/aS6v9rd3WoYJwqfAV4hp
DCgiikl74ijOnCfmxAmgDE1zP2sd+WQqgK2oFhfoBRvTfnVM4crYVG1VkHx+Ki1qMS8F0djzVA+F
N7s5OQKqb2+HyH3T47nazi5oEkiHWWD50Py4/a1XJvL9U1FxQOEFiTbZejfpaLlN2jX3eZSZmwJD
qSt42bumcoy325KunAdIgh1GNRO4QdTcpegYZZ9cIwpwcLOrpUFLRvDbqrxcscPi+lxebnG7RO8e
oKqiDHi59anTR21KWgMV0GjIg3asdGR/O1I+D72aMZ9Ug8UPt1d2vYdggAAflXBgRVpDsv2IxacC
t5qErTnH86eqzTFopgK+qH1seI1ZXh8VZ6IsrEKzcJ+vSb8sarB5oIUT5owCaGWjauvcgxVatbxU
TeL+w2gNAT/DjRIT+vCKybmuxuz6VpkcO4z1HLPPItXJxm0F8s54xTO/3keQ9giWJTC6CEyvdHmh
MnOXV6kTckD8fLRbJKkHqFj+iUWJtUYsfa2Ol8KkVwAZvMSqQO0UUuB7PERU4DjlmfNha4/QDSA+
pISAvgE4+FIdnb5O5nJU7DBtR31nzB1GO0OLRi81ARhnDJMdiDWgh7UzSL4CMro2+HBDkfFC5QfO
AlzqS9l9lE0dsxI3nB0eNGN0l/IU6ID+NI/arlVOt7VyYT/BDQZ6NBCuo0lXzlXGw1SzDB5iSNti
sr3JUgvFHxySuyvuwpWWgP0KMQ5oVAHCFCmjy2WZTqshBmnqUCX5PrXxXutUUzauvlY3WxMkvdSk
dYyosmoM4CMjRl/8qdmz3aQrb8XVtmE1iBBVC3yTKAu898CcPRVRNPVJGvEasKEh22Z1fapUWq5k
eBeFvMOtkDhHY7P4+ZmQLlEKJXIwSpCOKYCMVkzTBzWuqmrF+C7KAX/t34HwmL1+KcdyC6SMXKcO
eZxGB1ZiFA/qymuswbJe41WHTsONAagLfQhyjS8ZSkfQk1l3ZPIbNB5SmnlRtunsacfjD5p2yAJM
D8RruuBsB7b/ckWMTLbVWJF1V6hPzsD9NrCHIbh9c67chXchRBT8XCRAACO5FDIVk8hUuOROzYgC
DGuSvc6mXb2OCImO7eTGXwfEqscZGL1dbMyp7xi9+UWlJH4mvMMsPsWpvM6M+2PVFJ3PS/NnXbsG
5uZlZkxWHAbZfxUfi64LBOfvdPxyiIv4LsqcuSJ38avdbLbWTtuM9+O321sid9YBAILaFDINmMiK
ggTys5db0hjz1Dll4dzBkS39sXTjbdG22haQ7HqHiiAPqqnDnAXeOkHmpPkD6dGCoAykipESpNGx
1p12E9l18mD3fXRvK2l9GtR6eHFHPu4hWT3McxJlQdfHajAMmks9MlHBo2kD3+0lGhC9K5ZL9k2w
KDAY2oCWAfOJvKlkUACuLmc+E+fOLCYEhjtN7w8K/Z4jv3F7+9YESf5no07AdfS2czfOd4A2YN6q
4ZXpYz6+/gc5eEaRIURWG0XNy1Oa9WoYUhNybGvylJls3Cr93pjths/29raohUuP8PBfUZJpmQit
1TJxnLvBpU9RSV7tdjtM94OlerrOVuzlmjDpoBQbNGk6mATvciwrDu6V7mU/rLFlLB2SiwcRZAOI
FJCmutw8vaCpMQL1DZbpufKZUVaHvu6cvTPRB9OetJWzkm2zUD7AP2z0y4uOSpkEXR2NJNJqiGOd
y72cVDTo9LRa0Ty5NQgRBEYBwYHTbPTFgdpCUokcOa/MtdskZHraYAaRFUeYmZMM45c+Hm0MsrGZ
/qNnvbClU5Fwn/don/FVrg+Tn9cuPVFHrZKgi0Hh7SGvbsSGN9W5aXhGPM1vIymLZ1JhSPamyk09
gvsUG9pPtekwL0OdaMecAEUfhLOpHrdrVbEr40c0lMTQ7QuTJJCh0sUqDZPPVmYpd4Dwt59H2yN7
TCBTMkx/WtnIq0gWGwkPF0Tpov/DRrriUj2anmSV49A4BJXlsG0fWq96E82v5WOz9v5cqQbAvChc
6kiVIfi+gmNrE00jW+Nx6GbA5IzOMxD9e7PDmFW1UrxB+z62mO5iZKiMlV9m/K8M192k42ZS1rCb
Vzfv8lNsadUl0jVanbI4HJRjiXmmOm13BdhvGcZ9KdXugzblXRg6pDA2HhA0uV7LhnqykmGKw7T4
khrKZpz+jMmpwNSRkX+9LUr2JXGatioKVzZOUzT1XJ6mMuQG4OhzHGpZG+jRkaPPYUpWuFiuLAo6
UpH1wPOC+Fe4lJdCXKsedbW207ArnXsavUZavmMJCITpSmRxBU/CciAJa0HrLWyXIxnI0XWjKMGI
nNDUlDvLrtnGQJwxtEb9ibVo6st5zTeFZsVbEmv5E0+cfjsl4DtniTPu0I+jP6sMsPVag2vdwnN5
iuDWP9LKeKlHNI4CoMxWWeYXtgfD1uH/omlLHIHIC555wWaE3pGUpVmYoPXGPGhxyK0D6r3lk3vU
8sD60f+KomAbPVe/8c23z1/87vO0BARCNiJo2F8cjpxNJVWU9BoKEyHF0G7MD67D+Rn0Cm624wyD
dG4LuwLLXEq7oiyeUkDYWwPS2uxXEreHtJkCfTZ3MDNb20Un0nQ3gui/+gJbWtjzyloXxaM4jE4A
MYEL+ZjLjW7R/tNNqpWFWjl6ZlsDlBahfGmNHlqVvFbleBasJ8v6FndfaG8GSQaE3u0tWLAj7vkn
SFeh1vLcyi2C/Z5+xNmrPQ3gPw/GQfWNNaTVwpsguKKAyECdT4T5l6tNuG2CWwurjaY9a//wCOSm
4/cSXY56/NnK6UqMda3FYA3CzooKADyH99atMy1mlTEUnU6TUEvD0SF+54BpBZhwq3y7vYULLxAk
6Qh/AO0CVF8OS5wojfUMHnQ4bi0QyLX3hdf6CcGIs35FYa+tI7JmYhYCIC14W+WsLVMa1alNI0FG
SxcdF5iI8rlcEyLTScA1gRRYYZGLQZJOLslmWj+jghinIdvwMDoS/4WYmzhQgi5Ym9u+dEjnoiQ/
ISuqgY4FRLX1b0Xx4+fKvRu6lUjsqlFFLAiAYtBI6fC5DLnmRLKpT+uqT0N9174YX9UNuvG8zt4+
t28FF3Qtn29rxNIxncuTPNa8nSw9o5BXa71fNEGRoPQ0raU3r03l5aqk+5RbU48ZdpCSzpt0swXG
Sdt0z+7v1Tkr124P8PUIM2GRbSRwZQdcsWPDjoiVohfli22UT2pc72o7eXG6fNvMrp9Wvd+ZX90Y
XALO0D3Ok/KnRR+qQve393XBYCKCQmCI0BqwBCz/0oS0cKMbuyyz0H7UHsmr84sEP+tA3WOAJ/7c
FrakmueyxCGf2Y+ZT40r4FZhXx0bHQ1N9lvXUo/xNY6oJW3BfYaHgIADwa6wm2eCirRN2sJhWUiU
zK8w0o5aYBbKVnyeq/KzuARolUDCH1NZReRxKUbAAeKqn7MQBefn7IkcgQktX8oXjAQIMa83qHNw
ze/pisVa2kUx1QTtBEj7I+V5KTUxayWZTTMLY5V6mDbkod3ZQ45mNFdcrUWrJfB+YvIBOHBkJ9VG
HK9BTdPwq7UlkzffMQzvLjb9AQHQij+8qIfnsqRXs5kzrhUKZDEQX7re9977Ai8BpISDz1Ye6KXL
dy5Kcoj7DsRpyA6nYb+xNv/plwM4hYoyEDh4vS5PR9VGPYkj9Dj02QAWq5J5wjELPn6RgMn9R4i0
AkSHGpl5B3cSk7BJMzw2Ru3l7nPcrZFzL+4Vsvi2izANmTdJ2XQQjrhuTrMws0uwzCjZo6qAj+v2
chafe4Cv4FRgaBbS+JIU3tZN1xW4r5M+8l2XaHgm3dkKOgCEUZ5wfk6KoaJmahWboeLuJmLu2sC+
a68NPjIgfqCKwFVGDHN5bgjnOUH9EHYwtZJAcZ27Dm3om0Q1/kx9YwXcRGxxe9lLVsqF9UCHMHj0
gKS5FBnNZsejXFzkzN0hWTPvEfzmfgZW25UNXjAZ8G4AcwCeD73YchmcNCptWRXnoWb9qbF/cAmM
vPNFI+2Hl3QhSDrIOKG0MTMlCy292ACjfoyYFYIQY3NbzMI7LWJNtL+AZUS0QF7uXIwu/bFM8zxM
mdtumqiKmTfN7hvJMFQSxUiMvwYjtDdUDovR5c9WIVALR3fxAdLRzUraIbip87DX1K+6ou6oaj0W
k7KPVMI87pgPGTG+tHG7n8TMMpQ4gZ/MWvDPZKB05UWJsaZAJge3t2Xpq5Bjg9lBmRu9u9JXVTWw
eGB3yMOkw4gFnm2K+cVurJUM5ZIyodyGqjPSekgSSbFsmxkJBYZNrL2/b9sfifGo6eneRaLm48vB
PDSkooDMhMGWrmSKPFSqugWWY3QbzUR7sP3Wtx8u6YCQ/1yKbLCpYbOoL/OQbggwEEn1Wet/1+ix
/nx7NUInL8NwMcwGMwFdYGuBn5JWw4zRzVg3F6Giu5XfjU2NkJRtbgtZ0oBzIdJiJmtozLhWizAp
QOyqV95/uN820nVIhaEHHO7P5cUr4w7znK0Gz0H/VS9eM33fZX9uL2FJvVCJQowJDlnQKEjxi9aW
EQglWoiIH8rohecHGgWkPNyWsnQaAMHisQGoAFN7pI1qaWR13IJFNEBP/RvNa71vWehzXjG8S3ES
gLH/ypFe6q5vaoVpSR42Xwt4g0riRRh4HI2Rp8aD37XqLiqLY9G03jyFhZ08VJq5cl+XXteLb5AO
re4L2tgqvgFJsOoXqlbkt/OtueucIKk3yfPtjV14R8UEAdHGDLw88nOXGoKoMO0tluVhrYRTWj7y
ApMr+z3LQUXbrLVmLag7EqhIFWA6Nx5RGZlPu9SM7UzLMTJ79gbyJ8Zwp8K2Vi7VgkaihQfoWdT8
kUHTJI0clTZhUTfhDJ03FdNJlXgLHhoc4hqedXE5SAajOwyItavBV1ns0LbnOp5p2nl6HfvzfJyq
NczjguqLIqrofhJ9lIa0HNZWaZ/ZNsyqQ6CNsa/23X/YMRw9atbA7phA118qQcH6LB56kodt9zOd
n8cRTGRgBcy7T7eVbelk0JiHtmmoGhw36SnCUAwMjrNcLAV+sMES8ATFvlHsQNW1cpGXjgaGQmA3
EfCBHuNyRSj0YFAojYvQwkBian5xwdRjZx+P7ISpEDheQXQiY9zzsR2jcuwhhKRe7Gzc+FFL7tti
DV2y4D6hlCSQXKKYBISttBh0lfC+hJw+j7w0zTddlx5y0mL8ajjW8TGhzhGNELvbh7UU4kEeOlug
FnjRr7rHStpNM9PwOIX6MzoGqKfuqkcH7CoB/TXmgOStHNp1elTgJ/4VKKlHo2ZosMqFwJO+KQLl
87ypNsbKS7IkRKDTgIZDkIS2wsvNzK1ZLctxKsJZe8o5BtfrDfB+219m82Vl/4SHIHkQFl5F5A+B
80e+V7pVGUj7AV00CjSreOXGwbicLaby2q/zb4y4m9ZqFkt361yapPGV2rQK8qZQxjEGqvzNjME3
qfb+enJU/KZb6xIG6yxbM9exlliKiR2kd7Nd7Pl3PI0V2wzEr3N/zO/SbNs3AW2P+fb2lgpTd0uy
uPVnkhtiGCV3dXQ13TdJyDf9r556ztv/JkS6bWM8z2ls49h4v/ue/ci/zaAlfbktY8k8oREaoTOc
f0BWZBlql1B3KsqwH7JfNZpv+hndTKQP/jcx0tOh9CpPJqUsw6a39lWVHOZi+m6b2ZrbtLQcuIDv
YHVEGbIhBNQtMqo5L0OGLmiPor1mm7NYFBqstWza0muI9wMgJ8GrCNf8UgWAGgEASqvK0DUy4msR
GnUJZl7f3reFuwTIPSIy4EiRGJI9CB53rstm2Ajklv3EApFAr/sojQITtyLpPfSVVBqdwDB6Gor3
KNJI19Z2WqegDi/CjB5pn3jW8KAXX9p6RxsgL36q43FK38r4B0rPrWb507DmXiyuVZD4IJkjeHQk
zzqLutrgDOpeq3sbQVuTblmU+vGas/Su01crRU0F7h+Aa+iZvDy5pAe3I/6WIbgXt6Y/B2/lEUOf
PAN562pj+TnKK7ePcXlzz0RKyjLn8ZSbLC1R9Ri36pFt1E3qJYP3pB3bA99VvrUiceEiENVG97iL
YAiYD6G9ZwZK02rLHVWYxqgodzX4wFCdUpKn28tasILgZzEFeZw4L5l5iJIGfR9DVIQYYIfW3d1c
aH5nPA/Rq9KvpMwXHku4tWDuMNF/Ap4nyeAOYGZurRy3rQL5jTeWcQZKwKzclZPJDw1FPFmiB/M+
RQfmf9hJMb1Z9ByIhIL0TCNZo+sl/gltMxzH3zTMxo8DSNBuBrw6avwwJSBOuzwsY4zqJomTJKTD
WwMYvmqhFZIeS7SuuihE3z60Bc1ARhbAEeDfRHuZdM/BYdYTZZ7ScE4av2qPfWxi4PZKMLdwl+Ed
woUGgBfhuJyXBclnqeeWiXqY+VzONFCtP8RFTePj6BHR5/WvHEktUjuBY2iiHGZbLySyA6r8yOoX
gLpXrOOCpsPGo+4mTCN0UHIIHc3iHWhr0xCUpxsHAUOQWhpK8xqczzL/Po+NtnJMizv4j0Rghi91
wuw1o0HfQRo2duGbCP/17KUCxyrBOKH/oBBnkmRzWDRZpVURSop9BCgVU7FA8oNTeyVIWVS8MzmS
DXRpywVlYBqWLSp4RhZYJcLINWIQcVck4w5HBukZE9BBJOiku4T+tSi3nAogis7iO1fL96PB1sLU
ZSFAJqJZB6hE+XBy1lsqy5DNQhV2JvEfMGr/un0oC/YOy/hXgnQoYxzntNAgIVf7TWH+AIOv36n2
XtHuwVsQILTzbwtcWhIiYVTl30N8mSCBuhlagAkEotT7WIEZQZ2619sirhXAEK8tgEwCooHNu1Rp
cP5EXCthw5XG8esk94bhja/VRq43TggBNZxgAwY2XRIy9nY+U+TJw7qJtoVrPWTG55SYdwnnj0k5
gK7F3t9e1vVNBbQfDwRquTBGsKmXy+oixXSB4S5DNGl7Ix4i/hQ7pzH7sEG4FCNdH5O6xaDQugzR
QQB+ZZs+zM0DWUPJrS1Geh3SJhqSrmrwzpJNUVipl/bIMJZt4XXu79v7dm1TsSBRWEL1zkaZWFqQ
7iqFk6msBCLoMUqb1wHcNg3vsSxgaBMS3Ja2pBegGkACXYwvQ2PC5SlFKlVQKIAnnWSo7KdIjin8
tTUHv+2GP+h3Wk/KXKm7uL0omcGbFU2KMnueEtsDV+eGhmaRdUEPiGYApq56b1C+xhW0IAq+A5gb
gFuAAy+HCTawVfWUaGOYpxFGJfHiK8dk1u1sW3R3exuvzASedMAiBMWHaGVSpYewi4iutO04hiip
BordBEmxkhYRv+HCgF9KkLERZVSQvmuwFtxWxaNUpRtI7LZzlQ97gPcyX1E7fWtavRvwnGufby/w
Otkk5OOJR90UwFdM67hUlMSptQpO6BiOP0392fQPmo2RSBUwnmDO9Du/X1nvlWK+y0PCBDEXijty
n5NT1iRvHayX9379OwEaCjz0NJiVlWf+6rpJcqR1jW2UoOVThxy+ja3Ws/VTHHTGg75alF/URvvf
FUlXzaBmpkcuVgSNb19BLHtIf7uYc9VtUv/zHzXItytntrY08fOzYCeO0wTDdCDwfv75lASYsbjy
OF5ZRbF3YP9G5hNVYzxhlwLgscc9a7F388869We/1oPNbbVbkyAZw7pBxrEUWtCTuwK0plFvgdoU
DMk/b8u5jkSlpUgGHt3bVG8tA9crfcn6IO2eTNMb9mE0ek3hYTbEF47Z4xZGH/6PgoVlOTukxmrj
uYgh2HrU3QZjatk2af0vbGuoe+v4rfvReCt7uqiHZ6cmfn4mcR7aXEs0nNqgvubGvRm/FsYK7cua
CEnV6yhVpzQzsZvG08jfmHNfG99XNu4qeyudmKTdwC3OZSmUL0/KALRfbuKbX5veywM0hlW7SF8x
FEsmHoyIaEiH/4yYVFoTWNIzA9yrY6im3FMjPMbG2pS0pW07FyEtqU/QTp3FKQt17rEDuUtXHvu1
JQibe3byGMZQQQaWMGTf9eExG19WzmRNgPQMJoam9K2ZsDBC9qE5oHGgTR6MH+w03jsP6t3n9DHz
i+fbQlc2TaZ4L4YY0Fk7ZmFRtUGttX4NfGK1NtttUQr4NkB0KLItjvj52dY1KbgHigpHE3Ff9wAE
6FZs6dJ7B5KpfwRI6gUSHVb0Q87C6hewG35mnfpyN46bLt2Za6WIRWuHEA1zQRwU+0AOc7mapCoi
HUxCLJy076qgId8iQ+UlHkasOr75HYe0srol7+UfgaJHWhI45nzobCHQbwxfTX37bQBLC8NoGWTI
VtR8eSv/b3UQdvUs0Zw5Wc2QyJz+uJ7H//xYQXIuaAOIkBDjoh8D7rHsozvUZmhmg8413XOVnYrk
fspOt9V6YREXIqQHqa6bxs5Bdhrq2re6+IXr2taPPfr/n7R65doK1ZJcywtR4laf6bZOG3QdY8RL
WBY9Eh0/DOcbxwQRbS0GXZaDYi9Kse8zLi7lCOPGRgN3CCrgMsevHCTyMBnGdNc0YMHzwYr+lSQZ
OsGAoU02LtNQZ36OeT1mpWxyw1ci7pGV3VuweSCNdpBSwRBNF1iey1XF6qRPTlMwYNypV5mzx5D9
uq0LixuH2T3vYTT4DCXjY2nGPOQNFJqpx7KNt6BM9EyyN3m5vy1oad+QsEZFGV0wqMtLmuC03GJm
QTma/qmX8kPRfHGqbyK/ptGP+/dIj6M8L+ZHCBzI5bYVdcbS1Kg5cPLjqVe8Sts0rQ+8Sf5haBKI
9M4lSYvC2LyYqWbPQ0w8ABOVkSU+7aq1QPoaFSTEAGqAv6gcwjG+XBDonmLbSjFBcDD8JlQ3Ub1T
lT0n3lzs2kO91p27ZB/OxUlqxxyMOFU4jiox8jvyS9HjIJ2+6PFG03ZAGX+QzgXx3sXipNOakJd0
eY7FWWMWlLXqlZja/EHuQ4DUUNDDqwS8MIA0aOe43MHMVXiV9TM/AdmFeYJWZR6cmKwVLqSNu5Ii
vX1VnhSpUWCmnvU1YztQqTANNIsvGKqnsK+3r5Pc0CDLkrvnSNYZpdJDVq6ESvnNKUFK9p1816sw
RVVtGL0k32cPNf+kTw+IbNeqXTJa7q98FGNBYoXI/ap4maROa4DzjZ/QHw5muaAcNx445qxDdo+u
X2f7enu97ziks5fkSp501SpS2SkOmZ/MXTF8suZgxCDNLSY2V6jlVTu2n97wd59uJ/xbORS7gGxu
f8L7GMJbnyDZylHknHoLY30c9VvhPA5o8qmrcVNn+x4tq9mdjcYLpqWPNB+Crv5Ghh8TQHtzdUDB
0Hfquzz5XbcbgmGD/G5oBngnL3O1y3vrwVEw79BhfqM89UN7GIh2ZCbzp5V6wLLSALHkIOsP/IFs
7aOBEEoTm58wXUL1o5340x0wGBb/TXzebbm+S47B7X2TLP/fkwMk752lFiUdyXo1k4seS13hJw6Y
mxk0dYuCTjyZqcfA5BxE9jSD8w1N67fFLmvMmVzJjPE2HoiZE37qdUT3Y5BWbGvBPzCjJxR4cjPf
MuWL1uzi8Z66BxaDAMz1Ut0jzAoS8rXMgfq1mJ9iEmd1V698ndyw83dXbFRywYpJEPRJbmvhYPjW
POIoOjPzSPqraB6Q3yscVJ0O4CiymeJ1x2i16CCzpv6VK5h3RCoRkF0pECwUE02oMU7DSsZtRsD+
AqYREmGAu1MFkTt5cVxg7N1Gie465Ay0+6Y5IWuhgQNipqlXzsadjWHp5Gmqjw2YlW8f2tK2IAoC
6AxpVTCFyC7PSFhFosahp44/lBhd1KQv0FVupn4+VpgTeIobj03h2nj0BR1Fi5YBPkC0tYA2SN4V
u60wJU0ZT7P62mv1bia7vm63vCo3BvtYwCJOALJAXAaeEpR2ZKCA65ZodTCd8WTyx8ZMvJG95sqW
6MjK36FXxnxZ2VIpm/FXnsCPAs4C3jmZ3nQ0lcqaNWM8TTmtP3Ee65sGctHibfoq2oQ2RoFBNikO
85MeM/tYVJhfefsbFh5GkPQCAAQmTQQ28lDoxiwKvUvd8fTiJDoyzKanoolS+VXMnV+sddW+Fxwl
Ow0IMDBJsHEqqCSlp6KYXapUJWGnnEzVw2xaykthDwqmF+YxAYXKUB85hcYbTTcF8QC25Qp1/2py
6SadZj1UZgdDFokx+VMEki24x82W2pnj06GldzR1PmNupBHY+kT82Qbj9xg1ld+6MGYYcjtsDIz+
7LS+2Sk00bYKw9xPcxpMj4K9e2uqE1LBPTVgbyyjnVdM/JIiw+aBCgQ1EAB6JUXmidrGaZkjLVJU
X8C//mwqbzZ7HtuH3vh8+1DlvP27YgEwDMQB6osYNSZ5boUzMHCz1OxkRhvXPGBW6cHVMG8rabyG
/RlBOgg02JepZ35pK0AVr5XRZVjR/30A3GKM10UxUEZZNiONZ1tp2ak1txF3drRNtmIEbFMHID+8
6+ZDlR5LVPKJ+VOln2oKguOWgC7ma5XFT7d3Y0nFCficMasSUx0QBl56mFY1W6NpNeykRN9b+nNy
H/PG64hn1w+rDrqU8vi7bhSeUAsHcBuI6ktZIBsrWVJRdtKH7A0wTC+3CXyw9JH8HJXGxwRgqq+g
gZYP+0ym9JrGHdebWh/ZyYiUn4azy6Jd3eAJjY910e8AbwkmCjYdjXtRNQf6sIqWExt4davRx+KK
UrMKFunLRc/NADZLbWCn0rwzs0NLQ6u4z+kjpvUOm5T7Nbp0uuZOy2BC56C6n9eYmBZP+OwDpKvV
0bI1J6FtRqJsrKL0uFVtoycT5OEU1GJ2Za74+GsrFh90ljzBE06yjOCYs0l74Fp/aEs3tOha/nHx
zcUF/mdnpbBFYRih5mbY2Unp91reBiqi8oYcUoV7GGOHbI2Y95ZsM8srrd3ta/P/0at/hMs51ojr
NptMLHIotveE+M0G2Xbn62b+/KnfrzhdyyeIyYh46sXIBkmHlahDkr2HLLv81qr7If9UAd85vRjR
q7sianlTBfGgIaQh7rw8vDSJuZ6qHTux6jdL7wmYqiNE71WA9jXkwupo+6ce/vyXzUQnFviqBTn+
lfdUD5U6jLikFG+XA7qdrYVwqcGsZV9xvdHaO3Q40GGf/L4t+J2q+OpyngmWngLMq3KK2mK4nPNB
S15AVfl5VgE3aWADYQcTMb+4zjw1xTC7GGMyDozdN4Ozd+HcsSHzMZb0kJmnpH1q1U96REF/vEOu
iyOpRvXRy829M65ElMJe3PpkyUvoWzZwWmOvwC1UHBxk2GK2H5S1nsWlrUFaDSyXglMT7p5ktxLO
ajpjWMUpc++tbbKpqG/0jVe+RtaOxBhvHRTgBQDzcPHWf3a7k1Kh8WGOvNqNnnTlHhE8qe9BZHbs
gD154vOOGXuO+P72CS5cDeB3VDQBgWMd0Yj0lehETrRGEbuxK+cjj54t44Ah6MFkPrbWGsPhsjAM
JgDdMF5LuQ8jSmeeK6WFe1iBAHkfGwyTCTyS/1TRg1+N2Yr3uXDSWNu/4iT7Bsi4Bip3k51crwuj
3dae/tPm/SNABlBk3LIwa1xlp6bo/VYlm6n6ER/jnTWjx42tEdMLxZQU93w575bn7FlolYaZ/YTl
3FneuLJV77iVW79cMpFmYwx5NeKX69mnCEA43e6RbzEPVdwGnTkE/fCoDJ49HBzclIirIGoygeTp
HruoO+rpcJ9PaylqOf0p3B0sGH12QOehF0luxwX/sh6jfw26qdZPrh01D8lUiAnyg277Dpvyb6Nm
/YZzbx+trO8qz6LVB4HXf78BfZL4AKBfMQvq0pyPZkPdxIDKNu1zor+glo7R4CSOfVM//D/Ormu3
cWzZfhEB5vC6GZUs2RYd+oWw226SmzmHr7+LPufOSBSviL4YoKeBBlTcsWpXrVrr/klc8ogTucs/
pmZxBi36TCsFGaejUI5F6tRvBfKhQ1jtWWYb/i4lgx488LB4ayrwixsLL4ef7ACKW7MbUYg8ryw5
BoabTCWM1kGruKf12hZbCGumZ+8/ZqZ/v9i/VZ/mdFC97swOjhoOVlvtMr3PS9K8+41dNsdmp44E
1ETxAPLJ9INbmeCf5rWbPX7xAbO1rHOOlrEUIBm86a32DPmNkERmY1d6fTpKlmD9YshoHChLBuOh
jZ1a7+1axysicx5X1npay5tPEUV0m6tT6mFO2+J7Q9KgmoSEXPzQQ6ccGBQWZKKlEZdvlNqI/0gl
PhVvdVUTYdS98UFrnmq98d7vf8ickPM/+/viQ2ZPiiLKsjEJM6SFjm1G3jD/3FOVOLUCcQI7gbJo
jBV5Uqje4t3Kd/sxeuJKqx71KmqMurDAABIdA3Sopn9JJ/WfL0P2Hg+8KdE8J/KuEAJrahj2Z6HN
3kKt+BrqXZB83B//4jqgH2uilAdj9PxxoQr1IHEU65D2HIOsLsiTPTY05DI1M68G4+UafnDxrE2F
ROCm4XDnZy1FxaNLGtqfQfZBt0I1Rh9DQNOVfvLFo3ZhZXbUek3wYoUrMHdRI+4hWuzvciEIrEyq
tef7M/gjJXSzlVFaQbCjQeJ8TpGiNmxahjWmEPFUa9XWsOVt3kbTvMtYgZ2/YbdY/W+DbthtZQ7D
MbP9/Wu0GSztV2P5m9xsLM7urPRP8CEpetVs8GdrPodWrK8FBEvBuYaH+j/fOrsBwM8KREGOG4Dy
AckG0nPICngHaP5EPE/UwvH8p/rw/8nEXZmd3ewe+DhCucZWZvJDyP7KvOdW2KjpUQIMLDnlHG6Z
+4uyuP4X45y9ILNI5aJAjfuz0obDNuv70syattzIarjWdb2UjMHgkMKa1BlxTmeDK8HynPhh2Z8z
s9vWFm+nJ85gfsvP0+qCFn8vW6ldOfcHuHhuL4zOBtgy/dSWkOL+ZDpvB0WwUM/LTNyXVSCRIBN8
AgCwshLuLXvoC6uzgDIBm56aBhgq32Vm70j1CGjzsXSgp1amBzAf8R6yuiaTrN0ay+v5zxzPH5Vc
g0jTQ2X7zEr1kce7AQUmlelWLsP/43j8a2buDGIoxTV1jkKXhjT/KdJUvWW3oUd45ct/b9OAKNwz
sxZ7LpUmkPbnJy5JtE5Lc8B44vER14BG7xyyjp9ouoKcaR1CMTc0cBlvpH7Ua88CPNkuU98AAskQ
uVOVvmvVR6FsmA+f+cP3O3Cu6bK49mRZKp1dfdxse3Ml06aRgKOUeKZP7ap5rOlZFY2h2yRoDdAh
Xp4ZUrSjjUpqUBxpf5/YvbI/2+lMqEHfmsHS56mvh2aS7SPFrPNSV/K1+v/iewl+V4BEHRiY5qJx
jJC2rVjCa3jiGz84cvMuM2Dbse8f3f9juf81Mws3PdlPxwk8caaMJYKmAaUQUX2ukyNafcwCzUoI
eXhARVQjxl6TsCFUwNUyxB+J4rDZsWdyEoc7Lmp1PuRWzvjaHMw8Z8iIhcq3dX8GR5wuRoGeepbE
ZI/NKgHi8sV5Md0zZ9R7mdJybAOvEGUWDfeR9lAU9D3XThp1Uj/fjey7MD4l7JbWjtc0Bngvt4y6
L7Q1wPrSoEFXAIcxSVHeqPmGalD3UjbgelGK/kMM28mO2Bt9LnP7NkmktVmeNu08Zrg0KMyeArUm
0qAAiMB/qOSTwNYERLhNaIXZNuHXygVLvgKlRRakzhNL4pyBRB1qge8zDyf4w88+q2DDgi68KRS7
+7y/s5cMocaOZA+voSV43nXlMVKnTkxm574ojDHHJcY0bl52zpiFR1Vcu60X6ntAOSGpCfm9SV9q
djMMEd7nXovS6JgpdtS4XZ9ApK3V1WYraDst57ZC+EdL/7Kr9ScuvzQ7c4I+VwuRFCjDOQRDSLUN
i7dojfNhaXtcmJjXyEepH7KUgSZjW7117bEse+jtWWEsEjU6l9Gad11aN2RNOaAQgMgAB8D1bmRC
rxCYjBnOdYA0ToRnn/LIN47aNU6ASuHfbhI03oP6Dfcfit1Q2rs25qtlT4MAKpgiACul1fIfwq+M
J0q04jduz/S1nfkRUyMahz7sMNq2Vn6NyluOXtCn+4O5fc1cG5ld5XUbQ4CRAhkDpEOh86LHbpls
YK37VhYe7jAD8bSp+oNs6jy9DbHDgW0BlT9LPaf36iein54HJ605MoZfQVqk3WRvfPjFDC+JtFOG
rwEZhDxgDAmogUKkTlD/DsJvEdCGYZuqucOLGz4zfHiarumgNLEyLbf79/p7Z3MPtHgoKR1QZ0l2
GsbH2qmMViZoZZH9FdTwmqXZAiQAqqBdBpZKZROom0gqzMh/RV+ezlIWaI0VzN4CtgYjg4NAOgz9
pejSvt69GBQTRL2GkUXxQWgDp8rNsn3uhZ4UXfOcgi1ItbqKJV00EoBKqMjqaLAloWfX7KZpdS79
oCn4CDuUlDb8WpP6bZws45pH/QMcYCrKw7PP61rQpPYVP6AOwnmmWhYDiXLwC7cR/V7Zkwvna3Ip
CpBw4Ia+4bUSMk6tAPPhz2IJF93rHHq9MlMZnjXpCVI3eXFs5YBEzHPpS+iCJFL2mDOPNWBG4R8q
7WhAfyfql4K+N2h2N28QoWQa38rqlQ2y8plznRCfy3GFeSJ/bsWIt0BJa9ZKEW6RcI1OwVCvtYP8
cBpce3b4PwBcJirTqdg2e0KAgi1OImBZz7uMIJ1WkKOsf35+ivrnaf/6+vr+/v7w8LF1kWIjfzoS
619/vSywjzwO+vsmnp15K2geyHIHmlbpHOyBsyCy3VuSBUakg2+Hdr0TbM8SnhJ7dOQNZ2ZH2WRt
hZJ4S91V2u5b/zypkCkT/zpkN25a10PNV+UYmmdnCcAEYtUQnPJBbsW8V84aRHEhVY6yJvwJGEgm
qPBceYYLqBKWjSKf2W3wrlmjA1KXh9SUwRF+f4K5yb3PF3ii2wG9JHpWbtJyAytQYWg0+ZyR46CD
GVx/O/rkWySFcdq/bwPSkZf7Jn+wKzcm0SYFDpkpfpuTkilojcjBRS6fjd2hPJ2P1i/rYMT6oGsh
+bQ2R7ROk7NFcK08VSfHcXRna5o2oRi88bhb8asLD0JM9cXXzOKfYETZnM1y+ayQ0Mxao3IB5AvP
1NH1Yt9vY2STtmvQpjWjwqyqjB0NIdoeU4AH54v+a/gsYlN4FfbjAxTN2pcaStLP/vPKvE9u6s68
zwGcbEjxBA8KzLtxMH4djtbxmBrWMdAZ8qsgn9OkWwnU5ki2KR8MzPszJfoHT7Kj8yidGuKsbIS5
rgxCz2nqQQyDV4o2ceNde58yjWV/6Cv57B2ap4NV7uPQ2r/ylmba6PvRue9H4Dv/DFtlDZ64uOkv
DE+37EXpAipASA/zMDxyBq9nB+25bO0iwvvfqoW3+9O+kGXCKEEQ9dMXLaIl6NpYD/qOLGRrnLCE
jPtWc7sR5B2n3j94r0qo06cAwmMrU3sbAgMaDIknMEKhzQA6RNc2QUTMdGHvq+ccKyqZbm5nzsqw
bn3ztYkplLmYwzSEknLnecqZtcUtALcmtUKT0Vvy+opqmiM6q1CMNYuzkwogQiPEPqOce6M1Ot13
mIdyF7ncE29kFjaokx68levxpyoxOzMgcgXQU4PEMDgXZltU5oqB9+MKowRHfrsLdM0s9M/AAF+5
HhOU/63MSslTYRfbwq4OQENY0xwktk9Y6yk2QocaPTlJdkmoSR/Bkk0iMn19g7/ldmjEhNFfAV/U
u520iQ/MptZ9y9ODTQGe/GfGUldGtLgzLgY0241yUiYho5TK2cgt/9HNjmt9fD8FgtmUAZGugp4R
BKGTIu31xlBQpq+TVlHOtSHqws47MU+5RS3MmDk60a/AGB1/W9nca2WVRN1lVrALSG3XdoRF9J54
zAPIvR3voVv3qwtXIGo1eL0AW7lA90DVNkzVOFTPUJkzG/NXuVGscc+bxD/Hoe693j8jC6kxYCMu
zM3OCMwl8ZhS9dyY6E8HNN9STOSBiGZ+ZEZoUTswEVMTxbhvd968OV2sV3ZnJ8X3qkAsBQxTttVt
vckeQtKTFjQCr8WmtdsHz7xvcOE+/UFbaxCtACvJvHdzLCHETeNePXs2NQSn3mFhLdYpVu6cNTOz
YFSAaBiypjCDMNDpN/6jZlMn15X3+6NZAE9AmwXg8f8dzuzZEUPiWSm6Tj2/pRs04FjRIxCxT/5B
3o92A4UMBS4SSc13bs3w9MPzowPmOeimo5UKfK2zAcoI5bNYGtRzvS+28oe8jY3SFA3FHp6j39Lp
/jCnzTc3BukFZC9EYH6VOfsOS72C69pAOwuFGYoENxSKaD7aA9b0OZaiWWSf/7U0m0+/FgKI4VHt
rAVmp0sBcK37SjCi5lk2O07nV0K66Qq7HZgMdQuwC+HanrbRhWeq0LpSj0mqndM9fZafeWNN8mx5
5v4xMK/2Q0iQG7zJgHxgHCDDn/w9a4krm3151vDQgFaWBJbAefoeoBRNaeVCO4sH9qPY8l/lHxCZ
mfwTv/KmXLSEKGEC56BJFUms6wlrEk9slLrTzqDPKJ7obwXyaRaKmWB3Hj+UlW23eDldWpvlOOpI
bkPJazSk5ya4GJpkskf/kTuUO+WBjfTyF6Qn+YSsvfAXHN8UCv0zyJknp2hg9ngOZrUjeA2exS/u
u1ljP166oC5tzJyrluUKF0athoA2aEn3gY6wY/kns+oV8oyFWoMKH47eH7xG0Xg0hx1woQcVpiT1
zkZUkfjUuRv+NBi6pFd7ztyGx9i9f1csJIpgEAAuDrkYNBnPWSRjtk0ZtYZBdquQwg7wJJV2Dfxn
gKoweOYJbyXAAAg6BEv1Ztd9rrKgLM7txRfM5hbawz7ErPAFpYGGrkeimIElfFa2vHl94A2Qe7zH
LrXXxBVv7xLgIKbiGTAlYG4SZw+1QS0TDmRQ3llhR8vjN0XJbcc/TN1Z9yd4yQ7U0jG3YEqcJBKu
j2ApF1XV5BVzZrV8izj0dzH6igPKt9bM+Z5dCRCmX7u6IUUkFzhkMfBCABvVvHlsECLIfOQRf44Z
XMJRV6ZGBnUGkxcaYSXeFG/WDWl4UNahHAX1rAlBez0yPgA8ZhgF6cyMD1yxZfOdSje5RhR0onnM
q+d9hVAyoQcWMBP/eexPUkYk3kWUpiuC3X+x/kfjKN5zHuujy6GCjf9/lx9Z5mjqc1fqLHqe/N3Q
Q3HMszzfaCqjRvOCDOkk8P8lpHmNYlK3plwgME9QA3P7aCf4KwidG5eAUcKFIq6chA1vfI4IeZYk
nV6UaaB6ZlENEDpVkEakIE4w45AWTsDnvlk0g7eyc5Ysq+LE/A8NGpAdTzvrwtuJUg92QKaUz3LP
oK+7B7+8L/D5puoxyaGkJbZSRemjpA1rhf6lpZ06lJCYRaiEYsvMb3RMWfhQUJABvwFOgiOMB42N
aCulrsCR/JAEVpNtQZQu08Pob6l6TLVIL7gD2+ks5wSMPoIs+VMbduNoVSXx5RPXAI2Z/+J9J1JN
AVTNlcVkL/GfsDgktYceTruJ331IxEukiXR1x7+lW0l8ZNXRCinxOqtU9wL+dv9w3sbxPzsYrGYS
Un9oLpwNVBbBWVqPSMdByvaE91MJ7DG4JJsi9528qgejbGPeiEqh3RRS9VjHMri6huLZl5PG4DlP
1SXNM7ok/ZNMI4ReTKbXQqKEhBcSgRTgwyNtqvSb+999CwCZsHYakGmIZzGEeTwpBHwnj74au0Kl
xhtQ/CUPPCNvghj6BiEA7G0PxTzB6y0tx1lDSJxbUkL/Vtwa15UiSZApxmNwyiTPL7c2A1CelqN3
zimkHGoue6Q4smLZEVCYkAIrGcn1KVBeQm7l9rlNvsC0ipc7qMYhisHOY0HRk4WCLVnfTTLb63TB
6TirZe2uNkK3q7eAY0ret7jaZTVtiOsLFmYxZsjm4B0szSVZ5CgT2KhKfZc2mmqyDMpFncd65pC1
gV2FHER526pyxsATt3zAtBb6SkhDx9xQIdxual1Rr4WTN28LEYwqvCZB2xX6IIj6Z/dEW4N3nVa+
W0YiMm200mU2kvRJLNsqhWywGkAKjaguVFvz2RGaaFVq1SGlG3Xg1xAKt0kCfA3I5lFWh3ANro6Z
v/MpG+ag2PBd7lkN9CQ6DH9YEHONOhpKKd5ZotF1ZhqagnfkRLPyLUBzMrEgbHKMs9/8nkf/d+4k
0NuKCUV17GtobYluM8lUuJ0kGJr2ori+qCvM2jxO4elsaadkJXpz4KdBbD35u4v7NpEgzpAlHXbU
iyeTwMd7V9gnj43yUIgaqeq3rPsednS0E3lcuYd+MrQ3tvH6RIUKf4JJ5Nr2IHQ8tA1y3+XVB1we
nuE/DQygcSTIt42q860TiadasljP4I3yI35kn7oX0Rx6Q6I7TldMkSfCSTonqtF5RsuYGvj31y6d
W4ePpb34yLlDagpJCYrMd0GXqB2Zyu4FU1C2/kFC3bA+cqa4g678m+A7yiODW780OJ2VVpbppzA0
myowI+AUTiDWCb9xPVUCOkO7RlJ9t+oiM3scipe0MHvf9jJd9r5rZt/mdtG8pyMlgrgPht8la8ic
rQAX1EuES23kGFoT+ohQ1iZsbsatITL2OKA14SGOTeqdIJQhliYTOY1GuNiUHoUvVEi9Z+2pppsS
VBI1krvMtyg/BqAgaLhDsx3rd0UjPWRew034HA2QY0m3tbSG4fyhPb83+FkeQWSSVkwg1OTKh0q2
0OxIqv4p9A9aq0fbkL4WBUmdJHpFSxOcNprz39MTzZxIMsZg79eWLL3yvTF8yf7GZ55EIMOzrTIY
DW5srTrKXkyE8gm3DUl7F23ow9Q9oofdSZEt8Nkrvzxxo7RuHG2K9AiUYTBpkO9lxRLHQ5rvYuBK
Q9IyG1/VcxSOs5e0NHLFLPpdaYfKY/6GJpX7nnDBg6PQJAOgjxANuRVplhAflKr2WUb23Tqy5EIH
Nr7wN2DCbw2AtWLCh7Za68Mhq9GuZqL9rdJT9HNtZVWXh4O4Juqx5JauPmcK6i4ukTiFmFFXeb47
HBIRbb9WFRkdiugBS7LgpR50UTRFNjJUfo1OY+F0XlmeXV9NzPdjIjK+y6QkSWLwHOW6VilEki0w
K5VpQtBxvjL7t09+xMaI/nHZTxzCoKe6Hi7auwWxLP3ArdkHBp6Hjv0h8FVS5cBTpBNNohlVAwFz
0pZD0NyqOI7BsNHUVVq7m3cWvkT4TyPSlF+bt1wnNOcLsRECN1OlDiR9ofYgNXxvF63C6d1QpftK
idVzxnUnv2brXar5vZElA0jBAo5/y+RG0wc2jgy+4LKvnPHWoN63T3t8IYRJoTLAgwQP9HvXc4V+
JCVMqiB0G09wypAamlLqgLJXip1XVtC0ZsVsUtpCSe6JMi9xuddKK1IAV/68f2Zui5QodoN5C2Eh
Fk5V5NlFLueiMMhJFrmyHQHSxL0q1nDAZRWJOu9teMkpCf8eHUEV5N63fAsQmixDzVeAhwWEUZrF
Ki2wGHylBbErFw+pZpU+OHmcLDopnivIv6lySCriod2Cfahls1IrI/XYt5w/92AMCNJJSiMD0PSt
Y4Gsjj1dzcMtTEELsNYF6StQwRUTrDwAb9JLs0+ewoaLE82Jscgg7opcXk4Et8c1ZNGuqoDiiSEh
UtJUF/ssWPG1C7sZRThEItDXQBJ3np1gUmB8Q7aM3RKQiH21Rm4zbbWZG7n6+ZkbCfmuBE4dP88N
D8rw0n0pwjZ/aFV9LbH/UxO6toQsBPp1AEZC7hs5puvZU8rEy4Qgit0hHrc+PYjDliuVg9fsC7cY
RbPL3vPBaXXEFgYjeuf7++02AYr0DhAu4HKB6CAHZfZr8wnPiI0XeIFbchMNFu1INKDj02rjQ1pS
kpQ2u9a7crtfrk3ODlc8gCuKa7XAncREIr4hscChAet9HKVvBkmm+yOcBjCbXyR3FdS8QBYESr3Z
geqTrAdTpRK6QtDFRtCMFWEzVmc6JdLvW7ot6mMuIQsJZJ8m4NaYR/ZZUfk9p1DqZulukB/9dgTt
D3rN+G9kdKQP8JXGqVlYHCXdXlaPWm2NB/DzkKYiKb+L1iq4twAXfA94I5FCB/v0JFx4vbZKnVPK
MzF1a+bQTfQSvJ4wT9KjZzEjydNNclRRkhxIdRJcTT6VvePnSPNBVi5dmZrbutL0KSLSB4CLTgTp
s/OUs31SZuDKckvxK8/PbflYMSchgSRUYPohkT009VNX6g0BtWJx60GuD+El3/BQpjTvL9PS9psu
DOAvUfuBs7melSgr+o6DEofbCALCIa1J7VKgNXC52ehQpYgNBAlr75cloyBnAqcP1gKeZWZUiqqA
S4IwcuNAVR2xrdhN17xzdbsDCmnEE49qKy+mhQzID38CVh4C4xNXxPU4h8KDOMeAWR3F3+KwGRQO
mgx4b4gVSZ57BONVaHKNqa7BgpcOnATeHrTgs1N2bBZm8V2TUzzCqavI7XjgwHASJeh1qctx5e6a
/Mr8ZCsgoOKQYAGJ37zZRmg6dlDUIEKCA/JHQojLa8XJLF3O/KWJaVkvXJuHuxld/jRyg4ojnBqR
ZkTc/iUAuvDCpu+DQKApVUV72pN+pTS1tGMuTc+CIdkXNIRDReSquaSAmqVndBpzgCTlCp67SqaC
dipJ7L8/Gwpe+OhdkoF4nEdgYxBwI6tVkVsPFA2zZ08ojEDwddrnOI/J2ha99bKTOJKIgEcCTgie
fDa9WRsFY4Yxol2Vs7JO5aGi3hfbkRufIHo+KTkokeEjVnW4JgcyjKJVVwya0KiZElQI6piaETD2
VlPJXwodBFBbMeEuGfnVlvbpgrrZbCg3IdGN9i4w+Fx/ag1ijDwZOSxHsmskpF3RqkdU4aGCHty4
RWsqW9nRGl/P4v7DFIFXHQpmyHzMbnA2kwZBHKTI1ZLKAJU3dM+fmVFP0jNy3UJpNXih9+quYg30
/LL+WhQ0HdX5oNFDN9VGNZBqzNlmatbj85HPY5fN2vDAZCpaqNU4PlExcCPQ2B/TEQpukuol+pB3
73+9F5G/QN0NCE2oy//E6BdnTxL8KO/zOnZBTYRu250gGV1hiikoWX7dt3TbOo4teGlqdlWCWRUC
UEIVu/wBPZebNyW2as98bd5CHQQCZmyhCXObR7oCqb/kSKHf5fhHebUafRvTAvGr4jKDFOUkaD07
8pDjFcYojBMX6enKyHgOjGMRJKb/3gFemZld0IWaxQntosRNRoou5S24pgJ+B/aYfi3XufCOuhrR
PLjlCz9gGxWmhGfeHjOivKrvEE9WoQKj1yZSYKHVdwS1r+eVFeVvdy6wygABIhKblJRn8QZ4/Glb
hnniAm5mIuH+MbjVgVrf9FgRixoqwCWdUZ3kHcRfhx38x1rwteCcrj5g+sDL3TvIIWCKaeKWbKqR
QdZi04+G1Lo/zoVsCib4YpyzuMIXMyD38yxxc0P2Tk1ngDqOh1ovuDAthneqM19u5dRZsbrgm66s
zi5DWa1KKJ5gcMrxq/ydENSmIkN863VkgjelLmx1c/h8vG90wVfAJqiwQU2HB99PouViQlmf98Fh
UCcuE+FFCWrUTzgNKFk0baSHbcjYTcf3uphma4DS20YA3A44MMBCssBB4nF+vZSo4PgoFDWxG4Od
70jrPufgin2x0f2c4QDGkopRfZ5yby8+Gw016eOslPZ5ltWZHg5R8hL4tP2KGK1qv3rsguYYhjnz
iSMo+Y7QNgzIOTS1DNBIUoBTtuTEvDRYKivjwZdGMIqEZZXLKEt02m8GIsKS1UeZmCG5qEkmF/fB
p9CHfmg0PS2jAyS9+1TPUhm+QZTqtDPuL8TioZ7owOCv4QpRXrqeDz5rJanIi9hFTqFmWkOtCOeD
KMF7VDS920soXat6FIIXqtPR6Yse1/sfwC+4Jei1/fsBs8MtimxKIY+FJzN1GokFmLQJIVIdbSvo
sgt6BO7Z3+Cp7C0VQFMUSaygItKOacC1XP8pmbfgBbMc10+1jxkPiZY8F/IBdZf/x2cC9AyiVHDQ
I5cz2zcdWmCHnI4xeMS+ww/WoXsmEEHPW1phY7SdJZekVQmeS3rhN3opvTHeQwJMdqtrZaz3CNOj
jeeZKFhGvF5Gm7bflCF8PykUwq4pKtySfGGXiyikA+0L3CbeaNer2iBVzow9F7vZ4BTyrikiEgUW
MoUCupqp8N10oVkjy99SjrTR2wAuem8bQoslQiMQSpnFRhVetEGXO/S1vQ70aQDQITHKgiHdWvl9
6S7AawpPerzsp0fc9bcyQRl2A9ViF/X91vAbOTeKZPCIhik3UViVSRwnmVOWzBpP1sLjZsIMgkFp
as2B1s21ZagseUUki5glmfWdqhcqQA6G8UFKinzFTS9FAyhBQoQEcTjYy2bBca4UvlSOIa52gRPB
bN0MJtWyFxR8tmxUrBVOFj0JwlvoeQOtj/9mh4pBpBk2YHRx2QQNT5xm0YbUIMiqz/JgoTIQvkaj
MQRrDmy6LGYhpnBpduYnPTUIPVo0iVvIRC5OinRo2J1q4YAy0S7v7aFceeLc4rmw0UHjixwzyq+A
ks2WsJeKigsg3ucOLbIRwBhBN+uTB2y9Ig3/irKIegoQF1GTGYy20hWLhU8FvF8Dq/X4hxu2nrjy
SUv3GZAzILxVAKJBrfp6U7EFx4QNwyBKCrR2C0ZagEhq6ZlnKukAOepgx2WFr7NMEuoNsLsrD82l
RIGAK0rDEwxFcrBmXZuPFC8Au3mUupAnIjJ9UwbU+USHUbaCYKd9bcf+Y6lWZrgm+rYYd8MoL06K
EMhCzm5IkUuAJ2phuZNIXzxWbGpokAjxqBm1iV6ymV7Jr229R1c/8RNLkitcjXgV5iYa7kcOJb0A
cp1gGHvowxc1NlhPBx/f/Wt84RhCsRXBOJKEyF7NjyEz1BLlEi51oVmtM8LGr1qwYxy0NaTNQqUI
WCa8vbUpUSkDLnK9DEXRyGoeCakb78tnZpOQSoeMFnl64p5+l4RfY3Vcyg5e2Zvtum5M27oMYC8j
h8AS/0ztG0/f48Mp2svkNYeyuVtBN3HVey+c+Cu7M0eTplyljpRP3fY3XgSRuEuDj1SxpSwHeQb0
nEqVeNIBbF1s/1wxOw+fkxtxZPZoImp2WW5m8QqmdOH8XX3RtAUuQktmFGUPD9DURbl86hfIjZZN
sOt7wgXfVb9KG7JoD6A1FkyVaO+c8wwNQxwqVQ57Q49GSgdpV7LJ7OC5x5oDY6+zRM8PU7+M2Ra6
7nTE+Ep2XkVe7u/sH8zE7O6dYpN/vmN2/JIWzceBhh2wAyEJ0YiA0jABsSv23XfzblfGPgW4NSdb
97n7fHxcS8QuJYWv7M/ceJW2QsEV07wTAFvBRlju8X7JqN1vMw/DD/A8DI1H//P+uJdqHpd25xxE
4dCAbyLEuBt9kAja7fHc1mMPQhe2IWzuG1t4Kl3ZmrtVsQtjNcAYVWXXgg+W1idveOn971WIzFKy
6MrUzJUmaiRmg4BhCccEjTbIyaBHuN1VHR65pBQf6K8OYMWDt5bbXr65/t1H8xKL5PsIKgKc6IFz
soI0mc4e2Bd23EbfwOiMkcGAgCUzi2deXsncLF7OF5Zndxi2T9fFI2aXFR5lDqA6avWQoFsNjhfv
rCmpDbpXQCjmvBplJzOi7APdKTG7Cf0oWQmHtgdw4W8YKBArU5UnssoP/pWVGp1VLY0+IFOZoFyo
lWs85tOWuT22/37M7LpKGy4Oeg7rTPNDG5g93jWMDv0FNMTHQPDsEoNZy5At7+J/TU7/fnFDTs9f
0MxgngVpz1GrBkOq+AaEMbdKKjI/nKgNgff/QilqtqRl33faINT9ni8fAK6RdTwq2wc2OeARx7Qm
s9IxM7+EbuzN3FHncXLXSZCKyswW7fX0mLnIYhgeqQmHPsSAfCVGcNCc+9fCzAX81yrQoWDyQVph
fmRKDlC6qi77/VDsQq8EZTCyYsV7WRDB+1JjS2yClThmtoSTRQV9SOCdn7CgCLmvl3Asyihu0g4K
XEZxyMnHdq37cVqYi215Y2DmTSpBbhkm7Pt9JxwyKSCl9/dzdjWCmbsQkH5mxQYjkKPe7CKqNzkB
D0EkCSTmFfiL3M+N+8s0e+7Nx/SzWS/2fQ9CkqhhYJIroMonHfAwgCzHysrML+4bKzMfMfixp+Ui
9MOAB7SEN8GqP/fSdnirTQ95yez1/pjmbv+/5vDggFwnUvtzfcsaJMiJ2GHHd3pwgsjXBgKXRCSS
XVmSLRoh8qWVDZrF/cPYQ6yNQVdqgjbjr/ufsXTQsZz/+xna/NlB0f6l5pA130d00w4+GQVZL9C4
0DYyiajB+g1RRl1g5ZWwZ9qHt/v0X7vz2Y7ZMvJbDD/e5OfO9N6bff7EruzVuU+cTbLGzpwxqFbo
mGjQ1VMrkOUbXEP4Lpy03H8VzZsQZiYLrGWmfYqRRAakgVD66qK1FMLy9v13qLMnhQfOXlCfY6jn
k75GJ7iyjZA2ur5QvCwtwXeNH/d5kTBQMQYtiyEHhxpDpYxeIY4fFcNLnorABOHRmFrV/5D2XcuR
68qyX8QIevMK0HRL3Wp5afTC0IxGoAEJGtDh629ydsQ9EqWrjn1PLL8mRkW4QqGqMhOqKi3h6FmG
xveQjG0sxnRvlw1VKgGOQQZXPdQ3ft5n3/s9ZNFQSlplqja3JTrVx0UGOMKDnvRoaAMAO0CVMUqN
6H9naONgO7fwO1Cm4RTHUL7aXwy7cxJP/49N9T9j2bhYbYZ6SZnhyEhwNxQ4tUbsESPMXkeQG96E
UP+mP4/p+0OKXAnKcFDJQyfJ50X2DTbYaaHPh9xAsyJ0GDrZET7+HdC64QFYnV4VMh7yc80Lm7ju
P6fng9mNq1cgx3CqDHM563cBE4Q/MTslGjt3Sr89IP/XzpfURxa4vt7ZsGMFrz5P+LU2JssDgIXr
Ds5+jeylD5vRIkqa+GdOz+GDvwkDkMPUEQAgGYUWsE3qxWwcVgAxAy+R60DvaNHUvEONI1agpjfz
MdbmBy3dn1nT9dR/cYAfjG4cIB8miVYoGIVq842voV8wA1pLXKCrwXEuGWj3zEfb43sd5zWr8SoS
Z2KubaPUf5YX7h3JKw9IiG0x3YA61WQqA67fqerEkveDVUYy7V+MNrb1MRq8Zd9OLVKrYQYSuxqi
OKVxNwI2ZWZiXzLoIr14wXHg6UXFzlwP23TYl49b98yHO3/qoC0Hxjv4NdeJnbQKZXCdDok1h2l3
nDAlt8ayb9L/Ur7iP2ZXVjg4ZURq20dpXYkqVdNqNmVUsURalFfs2GnBq5qdyPe1/zLv98XiZh9Y
S2Z2aoBF507b3afXxsV8YV63YbDPz4Qc3zuuD4Pb3oZVzrN2hqm+ioz4Pg3d0EmuIsi/JvzqcI6T
4Xuv9cHc5t6r27wu0AA9HzQjXBSFtqd70N61KmxuanounbNtW/4yj5uLMPODMgfwfj40tbNXatix
Fr22JnEOLmgusmNvG/ilRwvpzBoZAAZZRBRzFK6jzvr/iVdXJCToswJocG+W1IWWmGiYiU8ZEnM8
OuZ9Y53ZNqvH/+w9XGDqIM/j4zUMSNvGNYu+mS0mjOXwjCaJCB7xXGDx1SfCAGr2yIHiX1B5/Xz+
1NJb+dLAgMfqe62jPejokM/I7ahtBTSkf5nNeCYW/XZMq+oZfDBgYlvETApORqlQxzlYzxM6uQoK
AYPrYW30+Nn1/kOafZm8D4Y262PqEuJ5CwzhdJtU/kaK0dotj1ZokPzCi+Yo3/fx3y6CGFoLSEIY
XE+/786pZX0/WmD0UOjDZfKvEvTBwQEa4M5Ohwk2XcpoR+1LLTzX/vD1AsfaQSNyRQXj520ZHIK0
7WuXu8uh8mkK7Q+/jYwi7M9SD387lg92NmevhEie6mxnORT3ukvqLtEq0j11+s1gijOx0BaChnP+
eUybi0EzeN5I3VsOc1wSP5IxWH4SyOZe+HS5IgpkU8H6B+0i8KTQMmng3y5qctHRlecmPRuBfw1e
Pn/PJrJty0CURuXje/BU4kWcuj20+s6M+nsjIJtEwAC6hW0XaTuP3GITjLh2LFHmXRRWUZ5xW984
7HUo/2NlEzsHaAJsXA1W7OKp9m6npIbEMGIgbr1MLAq8ilqzc2ZkXx8GwBFC9hnkfzgKOAef/Yyd
+QtUeWDTK+Mi+DMViSevmoAGgCX/fOy/2aQor610yus0osLz2dJiVLbV9O18SEvS3acgabxMT91F
cP2zmW+WCmRr7koQjXc9VOM/m5GGvwRlX6pDU+iYs+HUBAeVt9HPVr6Jj5C0Qu/HesfAyPYCGBop
50kV6uCJk7jtDg1GVTU7ayBoCJxBHQ+qc47/OmP263KtHAOgosAmNNwv5XAPAaNX1hidf9TIqd7L
WI9EpPAI0qK/Q2xldAEByLmk1tel+2x1/fUPvhIYIDU1Dqz2tkNNcVmjp2amjnXPioLKfHdmkGtg
8vl++Gxus1PsFSDiSJhTZZxmR7sDE013P04X6W3Jk8HTItuKtJVvOYOw4fj7f2d+u4NY6UJJUVbq
IP/4DxM6jgSqwDHUg7qExaCWyBGAn6senFnXLc2qbIECEXWtDnXeUFt/bt2n5VlHLmia3n8e3veW
IPQK7DV6R/yNv7T7geO20LBNhrtCe9DTl6x7t9K/4hwXzjcJPSzjqk6O/gJs1n/yvh92jR+MQ94s
mToUgxe2RR6VbU5w4WpIJPZj3ArapBwg5MNiaDfNyyj7M+zGxtf7d/0CCFSZztqtvO2NVxxtu4vk
6pDtRSSzUGQ7dK11UXqX3QYXKb0Dw/FN9rd8+nmKv8Zuq9kV/YLmfzAvbKbYrHSpBwz7d0E3h4t+
isRQUEYgUnLaehfm7c/mvrk3Pttbl/zDRJvVIKvOhy9a9KOm7vpXQZE/BZw590mj9siXnLk0vp9Y
TCh46tEH9IXBFWQRlfAaATbLGNQF0bE7of1w/WNvk5S8FSjesjO347c+6IPJjVPwB2vu2dSog06N
S1CiXTh7j5zLRGzbYrBXMJX/Y2XLy9p5rBwzBStDVJ9Meq9IRtXudPt7JL8YcOp4p1OegLsvtOiZ
8PvbzfrB9OYm9oAqlaUOFyBVS3MbNWjVgR7kBBzsmf3y9Yr8PEhzs18CVxqOgCUb1J0mC91KhY6K
S/1e8GcQLDWZAxLwxNQZbRpjj5cCXfq9HM442jUq/eLmPwx4vQY+bNuur/1+DrCJgvRXHvwu5zPn
4ltP9+Hnr/Y//HxfAc+UZe26llVz66eP3DqZbVja596+32RygFFBszr+Ap8x3p2fLdWdk/a8w66Z
Y5C7PKrdTJqd3PHQi081sS4MCkcQg6kGMJmns9a/uy4/Wt/M48SGftQKWHcvnBjVA1pRiCscu50X
5XSm+ACa0i60jwXYRe1LpNjJmVTWtovm37FBK9kaR+LR6gYbDwQiMkOwHlMt4z7STug5jVjshH3U
7M0FuVm0Q0qPIOVs8hjKoIKeTXZ85x7AXAeAHeRuUJreTALKX0s/ZqM6iEc50PK2u6+vzVdvDOur
6cm8BO4XImRQKb2cTucQ2+63C/DB9majeQ73a1sf1KGNWrKgB7jbd9fzPn0H5+cN0i52iD6ihNHX
Xw19dPAKGugbaD+jh+Tq4cEnOQ3oLSevjP5K7nuyB+kR0dD3FL0eGJ2jw1V3ZcYOlcndw3Tp3p6L
Kb/zOx9nbvUWH47JoLhnigozB371g7ysDpDlOONw1v2/PeloF0XnOpgt8YDcxI9NX/OF9wq+m/Gj
I7IK5Ee9v9N0naPzUGnHagL606r7kQoXVBueaPdVNxQoDzEr/vljvvM6QMnhBYLuMuBMNpez1Edj
aXNTHfL2j5edan7Gu371Ohgk+FfRJIGuVX0bc3A0+KV25vgHaVM0kQ2HGhTiPw/hm2o9IAAmqBqx
3ZF92gYYudnb3JuK9OA/tI86ePDQIkh5PFM9NvdL6BLw8fFoevrZ7DduDmbBAoh+d8NY2ds/7xQn
Awlgb3bpIW6ySD1VLdmPv+17hFSQy00asuztJzT+g3wGpCra9XzmZffN5Qz7LiIrHHC4mS2RtlYx
axpAA3a4DDh1L8xH7ap8qd9mYu6Dl+A4heK+vZaghO13DrWu9atzAN6vTgacBCDlt30dXdfWtmUN
HUxp2phuemAVqDmghrBcO9o1EmRIaE7mmSfmvzTl51Pz2drm1BiyMQLheCkq1IJop/xVIyuhjplM
kRPnt+B9jMvEDWeCtCC5v3VDRq6vntC1eGXQ6nraz5EemvGY6GgKUBEkacKf98PXkwTVZ6TOgPZG
xy4aNj9vhyBTpSdKlh6yuiU2oMvnZFe2GAtcK58tbDYcKAp5KmctONiJFjvPfSIemqh/GJ+Ch+5K
3NWJcZ2dy05+E01/Nrq5zNMKcFdQp6eH/lZeKjA0q6imJanpubaKbzwF0iEgZwMVFoRDt5emPzVZ
Nft4/0BgHvpVV1VklTe2UcLT/7xQ3x3cQIeSJ4xhncx/4fwHF58KOUnogmuHCvxEx+x63FuX/E4c
G53Ye32f7rKr5eA82JfslF5ph3McmtuBoqK4QswBpg1AwAMo8eeNYlTuOLeNpR00pOhY/lY3I+FQ
6+ysnor2zGC/M4YgAFk6jBWp7I2xVF9MV6iCHWW/r69xu+wqpohfA8KrzpAqbN3BOq6PpjY7RS5d
B1hoyY5Wmu6hbwe0fqvFbY9EHYO6XYEsgc7OPVG2j8ut0U2gMy+sAUkPxtfdn/wizI/uvoS3xRb9
/fOu+RLU/ceSvbp71CjRoft52ZCKtGqILmE/QNb0YNIm5mERdpdI6XIELVBajToi4uoUXJ+TA/1y
CLe211X+sGPdfrCLAWiAQwAlooHduyqZph075vu5eWcK7JL528/D/XZeEb6j6xz1HMCwP1tchJl6
vYZ5NWRiOmE760R/LgQjXnq77L38vw2Z/40QThMVb/hQXCuf7YlyMrkqsXlUzu/4LMJ2rInRM6TV
9tZDVt2Z+QNLV1xzK04Fv+FeQ3twt690WsAfNX9NlZOfp+BLXLH5pi2dDDfmDkIdmIMgI0gwntKL
4Vg+LBO8RHkQBwAirob9KnlLzjYgfneWwEKBch0CpDWn+nk6MjnVQ1Y2IIlDO+Wx+NM8pb+a05B4
lEGERVlxnxHtYD0ssbY/p8ayJQfD7QXLH4xv1t6Y2mHxGxhvoQlQRfOlPFWvLhW0POYHJ6MIzpfL
MdLvrrTrEUiucxQA2xAc9m0TnQAr4UCA+HgTggsb7nGAqPOR1Uk1nPrsZk6vTeMcbOucmc2Btupp
MdoBZvr38ULRM95wGw78GwRIcAHUX2Hb/15JH46s7hh5jQAJjtcff6V5t2dDeSah9y/98jEkWm1Y
DjhNUUIAj9cWnpVB8QTv7DE7gpQyaWL/QoXVRX90dkctct/6owCi8SII1bG5ARvsKUWWZrdDuQFF
Kn4MUNP/7w/Mp+/Z3AC89oFXAaPrse8eR/8FdUAiQJYH9rJffvuw9CE2TwcB4e6tP5QDGcG6Wj04
yO38/B3fHJ5Pn7G5E/wg97TcxLRwEPAGaG0PrBtbA7/+hVUmhXPG2pf6LVbBQYEFuj1g+XHw7P98
VrsqAypPzPkxE5CLKqnxJGuyLARsvtARUBWahpvIPs0REg7vy6UeZi0RgG7Q3c/D/lKE+c+HIL0L
Mk6kX/7FPR+23OTxxcrcKT8G853pkNq6mhiEdPOZZLvyhOTn0Tn3BPiHxtpsQQchFDjB1z545Hw+
D96YgSCbgyUHBdnBi9sZcP648y4KO85v5npnBbHdAoUOOZE3Flck8w94Dwn/zBp8Sa6vQ//4Getp
/DB0DapsE3NVfrTY62T0tEG/aNqfqusUtGfz5dDcm03YQDEMAG3Nefp54r+5K4H8XHuowR+OGtvG
X85dBlYK5hXH0n3yQVybgkbWSEn5IqC9lkOpr27O8ul8ievQlwDXAkiuiQztF7gQNI7apuTtfKyI
QIIE7LW0Jy41o/HapeoZ//vl9/WvJQSXMFXkqSNlCFUZ5E8a9DEoRCt//2kTKaooGop3AwnCCQ8j
GuoI7i9Z2CBRBkoqqPP8PFfbZCueyj6e6qh7IjHlgi7780KpJiiHAS2wx7G5zzVGoPTsZGcOwhfX
u9pAhL9i88HntEUQ8iwbWSrG+Th4DZlA41gCtvrzMIwtTNFbB4Lcnh4AMmphHJtFH6Q28SDLluNC
X46XY7ijz12o/oBYYoesp0l/z+QpJy8VZvDZjsgprkNw86Ovl57uT2BIJWT/cr//Az2V8GmVorm7
ubFIeHEY6a/3ilxMsU1cco3UEB6wnO7WpporI8G/duH7SF/fh6iEACCnE313TzYgWRb+822MHfxe
2sV3PpmpT8o9J1dIsjknpOiTg5U8TeGvmjwcOIkG+vOcfDkGmxnZhHB+p6MTdWGYkUT1944W6n/m
GltTB1vJPqjP5AOsdYI/eZ7P5rZ1SW0U02B7MHd5fDnqNCzJoyD749vLPrk9hsfTvovw5yG6uHhN
Dn+75HkX/jzefwrEP33B5m1V5XNRTQa+wH2RYXdw6f7lFP+N4+sojODzyV00ksQlCYl20dWBPu4O
ESHX5IIkr6FPz23J7zzChw251S51F9tmnsLXlKSNnj16lqT1zPpuWd/HzM2LYIIBCZkL9Cvgknsf
/mp/3CECCrPGpt+rqL+0Tzy/AUJUD+tnCJv/POdfY/LNqm8cfe/7YAtv8RGiudbRnIteZ3MF0BHE
6FBUzt609FKAvwEgUYbeH5SOyxrY4HPB3bnJ3oSo9ZimrLbxGfFjjUN9fD4JotPLkhzB60LvCQ4f
xR54juNbifv/kETXF8nh7smi9PLhBifw7dzyf72JQa4OUneUG5BYBm7c/OxZ03EMliYHRWNloj9m
3/cPvajD9iWvn8CvLvoirPQDCEHq5TilVO/Rbd8DzE8ARAiKc6LkW36U1T1CznJlVkfnIWhuN2fD
07xicjTFj88a9N1CuWeXdahd8dMc1j5xIAMH6YPQSLqdv8cEyQTctimcZQgG7LCN34ujfKjPtf1/
M0cmXhWI08C+iybjfynVj2FCq9W9UWf9Ma8FmpiBoD/iMirDtEn1JDBTGZkOaxNjmWUEbjr5x67N
YA924uqq9DgP+VJnce2beVQHS5VMvdCOuueySOX6ObTI15sS32qDK39NryJbtdnps2krT5hFf2zE
r8GCxHJ1V8znAN9fnehqBCu1Utq6eKp83jStF2TtGMCIu2Zt7wG0V6Cn8Yl7jjUM5AHrz/rsLlFf
wJ5wLTS+rvvjs61ZmKK1Om2+R1QDzhOOFj0FkRLorNsDM16ZPRZ/VDZznULgB5BUTZN/lwUiswmg
SSmUV5eqPnQTmFPDHDI0L13dGlfLouXvgpfuqkI7BXgaW8A+8gbh+BSI9KSQ6nvs6qkBW9fkgJZk
7EZ0UY6dNoJmB0WVZNJMNifGoOr7DNRpDi3cbIYIRcrRaONAZDFZFPYSSWehGXvujPypHScffNhW
NwOQPdnyrZ0L/7ETbWbtG5DQDhQkjqAqNj2uHvW273vQhLWVWJqD0/SgKSKgttOL98zyUgaMn59C
2gotpv2kYmE7tdjnQ1AtcV76kwnI8zAUv5dBcxDMWVYnw8IZFSKJfAHZjsukWjqylFYO6pimtEG8
42ZuG/I+L5wrW/ii2vdBDUCc0eTgy0utAZRQrsNVShdVoPuyHHtLj8ZVPYxabelXiancId/hU9B+
ozEh3yTD7kGXsi04RXUX5O1cR0uc7+EHg/3FlU/CT2ccakfm7qU9aWA2r0CpsQfKeb5tedkBpy+c
5pBxV47h2Bj9zVzp7EkVlfzd2ZWpUwF63aNZlIFEFxPIk1rPDNqk0HWhEb7YcgqNZXRCR5Rgd2JN
X4BKv/FLEBEOU/d3Bu2XETqe6HgIpagWF5S1FEW85FaZ4u2nO/tGVubfFtIjWlLbtYb6c62Bw0T4
s4prb13u2Ro8h/i8khlI0DTJEshBVPeppwOPNEgHWFq31N3EqzsjCCUQ+wpp23KyqQxqvYpWXMeR
9ytR99SVzamuM36H3yU4YQCX53HVNakkauHdjUhzo7hUUCbEwJpMJvnUpAYVmm4uO68N5OU068sq
CG+wv6Urcm1vCZBP7vNOmn0sAD8pyCJ0560QnQcdkUnwIDI1i1ukm4F97iyQZtBsdNJ5N0A9eSBd
2+tGGNhl9kdU/vAnsEagkgqtlwBoOzMwNaL25aPWGyMoBF2FRWNMDtA4d80OHAi+GquIN+DLDV17
DJCutsvuoSxNT4doSwBKfK3qcyvsApdB72tEmhAUWsZCl2UEUUiR6dm7A6wkeEu6xUmaIjMMamme
gEkd3VB+jiWJhQHYQzjkPtrlLWUMy8UE8Wft6AEg6x97DeC1yKhzgTSGo2yTohwzvs5TF9zPqe7e
TJjGm0GXQcKxSgsFN/j8NoInETJqOfLk1NAVCnK5kNajsvPiodLALs4cN0uJOQdIaA0jw/hFin1G
vHlwn/Rq8rCiUEH8C4BEjYdSB35HVuQ4/xJXYEksCUARWvhlDzmmFCRfoC5pAk68ngsAh+apfDSG
UpYUCevu91zP897QqiUHg4mTXdZeFrRR448soCtgbTcV0GsgEzA5DCrQqU67IoPvGvzGe9Zaq+52
RjHwEcnYIlWhSqss0ttuveaFox2XwkAGAgyr7UPTONVwGH2TY7bKXFvFdczqjcupBW/MMOBDc+Vy
n0qnMnIQe+Qm1GqFDk4nCYG4e7R3tKiKpEAQgHfTwYMNsHbnzenSCawUUxZg0K5boSMx7YwHDxjG
JUQewv3deRLBn+oFNEwyPS/v67yaX5upLTNAdAsPYiXZuqg8yFGY9IoGzFYTmEfWTQavEJiyu9BS
QFFIWbvwWtLkTh0pT+nWrgBY8/cAPScP6K9UdyLLaFl+QBdsDxakJUUBB4/CiUy6VRqQDliwEOMU
TG5kGMXiQIEomPBYtpVsqA5+xWfXkMIGS/ogRhJ0ix5E9cxMEBHmvX8zFDUCzaJkw752s+Ixq1pP
S7yhrp6C2tK6vR/0IlH6PDQJuNqEQbAmWhlzUQX+McuCvLiB4AszQ62vQGyNasx0OQ+sWJNEwHOR
jrv82KtWuImaNXkXNKV2hbxwye8m0P2AIUwfhIF2QXvVJLIYsHZw/c+oSk8LsQwlf/eDF8gIeYL8
dUZv6t0iit4i5ug7NyBLlS31a6+7V5KjNGI1s+NQQIstgJi8Sh8TH5GjingwIK2cs3mo9rad9iDf
8VlTJ1rO3ZEUrBX3XYnq+85wB81NemdJT7OB64a65YhBa3bl/Z77ui1PymlHSSsOoMGd7nQoWdhW
2jbHuW/8Y+NC9QieyBNZaAlulnTyWzmE5uSw5RJKchnUhHUDCkH9YtV1VDMZoKKe4uupgf3ZUBdt
TJjGouAgN5yhuIxwA2pbkLF11GWVtRAnsDvbB2O5KVlDDROpZJpZXf8L3dDercin7BceblOBW9oA
Q7AT5HN36Ke0HXZlpc03JTo1i7jNdQRC3AkESjtq0SJdH6CWAeKtCazomW/ijJe+szeZbKCkZBZ6
8Ai8iNKIzyBLEzp1N4zE16R6YY6OSUgx0SBp0yb71RobzaI1KAAgjNhUZpzVSOaS1NDTee+0HYRJ
UCPMc4Tpw8LukIsPyrAaepDnjRkIieCWhMsv2FIy72bMA+yiptI9ScdGH8E+trZoh/DnDjqddC+r
AdnD5qZp0DePPnN1UKz3s4Y+ac5kkdiysetIZx17n51ybqKqcLwTuorW9InlTWXIJ41L0rtTiwOa
o2UsTJER7UJtEuYA3WdP06HTbMFKMrAWTQ+mhrhm7rpMXmAt9JPmFkt62RtDle0gMKGxZE6D0U1G
Q8h7L/frgo5p0+tx61Zle8nyXLvUUta81YXDbxdnhGaPzDh6C1zWDHkUMDmBEKwVdr8PlG1XB6Et
K0UCq0ENAS4A5D+FZY5GDPb18YbbcmR3wirb7uQ3fcbuHSnNh0oKH5TXKKD1l640lxG3+QLGJ0Dt
Wj1/rOWsI6Vrp6g1IfyAu5Fzu0wQvkGoShepJLo7ZDM8CXCHv6uRNzW4Y2xz2qEVNmcE0XtgxKls
OQI+BKJo56msMcNTWbhjPJRGDrEbMIFGwmv9BvhjOTk7ZoIg9VbVgZmFftPWeLCVIPe4S+fUYKG+
pGBu1z0xhUxPuX3wRk8VoeqHhiUq6wTaQMGEGOzxqsFL2JjLsX7VWOCxuxRnqCKaht6wcBr8SUeY
VSKIQrTge9NyJ0oxmlc1vkqEozdbTxK748VMXaOJU4W/TZlk1Y3I8c4kAXp6ny1DmzNqAVVz22tM
/XGk7mcR5N2qmwrlwwsx+niwjDkv71jqFGABHSr91pp9VILXSxexJTf9N2QVshdUu5bltkpLn8V1
xVqED0PnZLGe1aqh2WBkYMtvBCtoXo9tRgQihiOEueY/Nh99n0x53waQ68pTdNy5HdawwyVmEYjy
2fhVk1VvGQQG2rgSQ/decZE+tN5o9FEL18iplTs+JIx9gPZQcupYHqWVZ2VkVBVqvUs9gmiss/Se
5oXHrgq0HCFw0VvzGneIy0npL/UvsSDMIX0w4mWx5BPO0VwqMOlXDLNM/CnPAjxC+Lj8NaRX3Bhl
qoD4k9WfAF5tFUkc4RghjQhOE4QawZNZOy6CAM2tB+ALrOUY5H2GB4xuqSoyC9wGjcyCm2H2qsdm
NtKkrE2UdbTASUql+08M5NyHUavHGyi+pSnldgrtMGvsjJcg05G+yYa2wHJI3waxqGOXO4iteVhQ
MbhZ4jG9lVHWDnN9YQ56M0a5A802MusKNCQo9tt22Nuym64wRQjCc79Dbp2Dig0lp7bRLpiD13Hk
zGX7mJoDMuGZj1ifKA5NAqJlM0B1vTT9OZJzGXhR2YkMb7wWBFQIRlI7D51B6CLEi0bViN8VqkXI
qgPKxb2syahWeEH7d5k8zLnVswxkmUVeFclYBL2E28L1c8QbTHRJVzjV3mFdXu4sbbTN0NS7pr/x
0KBZ4WDizuKJzbSxCAH6Bt2Lxy1Oa30A68toI5+iszXSMC2OGE2fIQBJoRfv+UQYPlQ2cXe6z0Nd
O0+WLPDqaOwJEr6aX7RokpHjdKUNXVCRyS1LB4UA9Nuh6X+cO7oIKBESwRoVOfDU0H3uUHWHro5T
Iwc/QTeCuKY1XDIHsOvKqTCqwJ7EwRzyKkBkZfgXbT7MaJd00W1LlK81ipR6MKPimHvPzMxB3dXX
y4Du23kByb9j18FptoTdEN4yF9WpwSldYvdVCe1IvtJ2ojyy/EmZx3VijQEvwky6owDko6lvRFlq
b7o/eEi0BWMFHkTZ8ZqCoA5cxiP2k0ComoOwzOnsm55P0o/svvN60mpsZqSrTO+oZYGT08VGtYQA
uY0iSStzRKITetnfO9RvQAZhj/Zli1+D9t3o8BOAZni7V1ZZ/R3NqbwyyozVkd90OJKFW/s55Yia
GOV5aXmghfccACmKGt/k2ONyretZ0cW6CUcDj9J699h52d04ZT4SdnrGtNAIOKieeW12p3kWrIu4
AiwZ3FSYAPwMMV1XzNaLiLVljifU6ENoR5klp7rb1BN1p6G+GlxUGJhRgBkVgZtieMvOI1jDx0mH
pCcACU/S4sUtWPZdJJtyhMO6KCHtV6GiaEKtTm+h9oTTAA0728BkVWZT/i2qzoCOtsPgBrPRD5Yo
cFX2Zxl6dSvzyV5CK0WeA7+lKC4xsx2Ibg1XXFUOXq6YdU+7W0xuvxrCEnqkd4ULsKVRWm5oovGA
EQPaeY/w1nMVlqwo5S71ssUNfbzsfvk8tXXIvbnVqcrV7EaBxrNfC16ryA0NjnRI2yAcAp0v909A
59agJeALvK7ZaXlwOzmDJRI7LzPwL7qOPkTT4OSQ24ML3lUop6K9vhPcIKbts1+GbY/1BR4TwkBI
OCB5mfsanqvorlTQNkh5KyJvMZgRMcstd81ULF4Ejq/sT8vH6logKZ3tzLa02l1b9W1z1wSM47Ie
9F7QaazRScLbqmKQsaq7PPYzJe3QF2U17qVRdc8gTvZxM/YOuJqrqlF0vUI9Yiu9wTMYwsAZZZXd
GDvF57ZMIA0srdjIEO/6OchxqQBzjMLlYRkQnNYM4+SyAp57rvX+1JmGQHBdaibOPcSjQGknNDM7
iM7ohkunG/BgBE4QRRJ0yQaI9ZHF3wF7nCmQpRjD6ilNQGWbzAZrciYrqyEutiDy7XORYrpMuxnD
Ppttn3Y53gEhEsSP+HFzAsQN0k4Zc4Yn5QsxU9l2Ao8xDfXKU6XpPdIwEjkpEsyAeFxYjjHniKhk
54fQ1fAA7MJOMKnR2cyAnAXACcTzCkgbMDyfW3io3qwv3cJM9VDoE7+ygipoCB5H8HZKr22LThaz
C2p5DE3vZc+EF6VClSBaqeoWTZrQITHg+nIrmoyiVHf1JBBL1iuyhSxWqrW05y4KCUizo3rv43ny
V1dC+6VaRxqxi+ha4tIsbQu6yYC4k9odZHBqMhakyPiX3qnp2BQgVzgbNaLLEsOAqBJoSUTHTH/H
Lad6CYxWPZqauQD2MWrzu1mp+f9QdGbLbeNYGH4iVnEneCtKsryvsRPfsBInzRUgCS4A+PT9+Wpq
aqa6ZYkEzvlXdploDcguj4msFqUrX/LJ44k3Ycf9l0UV1/iKrODDa8XGfpF0YGA5uNXEm6zceRQc
0YecFBxOvR2z5Zl9ekQh1sdzer+S8kU0uusz+kLChjN2pQFenPrWozCkdtk6F6a1vijakhCQorbp
8iuaFVl5dVvp+MB6DdpTm3X/Lcwa/VUuSoFvVBK+bpObSSebmY3IPI15mYesHiKS5oeOOzSP5NfW
pbkq0u8JH4RQSw7wuYq+NRnDqoplCbAE9HnPOWYalqdSOs9j79oybD5hNzyWxon9JHw7Vke6RqLo
MbClXYqO4+BfP3a5f9hif7gftIrAB5th/giDpCcz1t+XeyGmoTm6AZzm0NREu97nXZfWlzTb5uAc
OhOF59bbIIXrTipesqCMtjOEjyGQJPkOgOtC7VdHbwui9rJxtj/lSdt7x7BJAZiAkrKmmPZkaB4T
57XNrYlaVR3mICBGRRvKjmiyEk1cuGldvqJ6CcZjMvpSnPIQVWgxBrIRBGzG4R+B25XfZu+mjbx2
HYenPapmXWw6NB9iy7YHSXsttwBJ+2sRVpP+9FYvZ3qd14Qob9XT76nqlpYnE4zpT5N845AWOeT1
kHuDuR4Hv56K0QXRcPLUmlxy0Bx3lHgDgoOqZHDJVhaQU573srlSTkpxgP/JOUsrTzxMi0cf0lQz
VQ2HzXI0HKkbjDCJOi5sz4HPrJXuXybZ9eDGZkizq3Yh2rNoGazEYXPCajD/IcKlg/+JypI2FmUR
yMoHYZbQq+d80sDDE3tZTfsjoYVETHvdEUWnBNPTdXw7x1OmL1X1vVpMneUVK7kiULwDaCKay6Re
imCy2XRcVWg/W56ygcryvmPoHUUD8JnX49FsYXvjran0UMx4ESAMXyLJ7R03IGNWPN5SCgOUYwFL
H0hXp+Y8Z2u7aCrkZxorrW8AwOVwt9Srz0dIVlQFJEmQ0bMPzZeoBWdg5fx3QJ3OHQMSMRmYFM5P
RplpoPcSz+VCix9TG0jRIv4Lmpwkdm/YZv8qHDOu1tah9z+S5OGrC4OIHIqAZ/Rr4+diKnBxnV1l
Lmrrn2uky99MZK4u6tY2lH2O0xjOl8EGNLtnky+9mzZQkznvG/9xgE6CiBPROoVE/IBNfYfeCGAh
t7rsiMRf6HOi5vS1m4LuxlR9itd4jKeEskqMsu/VZrvx2eu3KvAPZveb8CDanCoY26Ginqx1Dt5q
LengBVUpwFei5OD3w7YfdVeSa5sBEf90jWVCGobWvNDSXf5M6j35msp2Vz87xZj5NHOFJG8hl7a7
3ssuqJ/4lJaqMH9OuNoIqwtv/aQMy08z6J0fTE3jXTAauRUq76uh4P3aSDiLson2HuJCfmncUzwM
sRJvkxF4Bkp/kwwnvi3Vqxs7w7EmJVG7jEauEqbol0GSoCDmFBy+9EU8PJrYzsN1FS5DQNrVkE7q
tXdewG8xbmnz2LVt6x0Txlx+aT00L30/NEix2Ja2v71qFwFADmPAmo/SQ6Z3OlI0B5X17stzWdZe
XnDvGSJG1i2p1pul9bKQA1vV3tFjWjU3ZIQEP0DHl/spY4G76pgiaC/TW5vcu93oP1UvtMMVruLl
Iep9ohKi2kkQbLZFVu98EFD1/JPktey2bbosqbX9cZ0zu91sUFYc098hE0xuwXovZ+3G99mlfQPy
MKR4eEHgsX/OY3zp7erLy7INiJQPibBLeYW6twtOU1sKwvxITKgprNn5udbN838x66btoRWdT9yH
kAmkUBDt35+JQvbCjD45K3IwfLxVptktgN08n5hME9LQ1ZrOhzjQSLy8EMij6JYtHV80O1J/agTn
6JGqnnI6k5NdlVeYRKIfccaUwtcmGu/YLL37rCk4ZYZcx7LcTjtCMtpmzda310s+x+rWBmJNj3VL
ed4x7RbZfJidI/G6LRlvSjA+F9TBgWtiSf5FfuojrduD9Hqp4iU95EMkfmH1DX5Kbx7d32apsvIL
pM5mz1yvEUuIU9/yRC0ZkuqAfql4GDIIrKZnilUgNYz2tXeZ43gA6NL1QMhpCbQFK4Bi0VnAMR3n
+4WTSvvFnlMy8p/ehl3eekktzbkeM/VIt/mENs7bI6Y0Pe/ECtY67ItmGtX+0jGHvHstA17h0rR/
g0mHyiG2dXDeTd7km/gY+5A4pGlnlthJx+qv3c7PU4zCl+Oxmv0hu0qlGZLH3AQNgSJjN/8JmihF
lutM3x1Ger3SiyDc+DEzc5se3LwEp7SlergMGxWexpKR7xQNcr+1g6/TQ1XmaCRjih7/hnXnZ/fb
MK0+WBRAGENqatOCA2euCYLftH5JhtDCcwzSx2XZdgy7VSdjIGkrJAjnImpWkRBrxabkfh1Oon2r
v5OuT72XogFdNzo3pnVwLxvTdXONrgF4QXE3podxHNiI6tIP3/kyxRMbhr3vFpN+bjk/1mGI6+0q
a/ZSHLJUzr/2JF+ig0x6Rq56SqOKpyCbUOqPzQJAanT6HIBjSvCCNMP6MU3CHgABHNUGJvXeOiB3
74CUs+S4VzQQkL5YsT7no6O0AhYj1nyaAUtKxh3NWzSF7pRxWr8ZN6rfGvjuqd0W5jDP10MR0115
3fRgT6fRsekVQbfwmZq41xN1gpv/n5JBtBzicQp+9rU3/K7CzlsP42blS8yAFR9Xlm57mkOtnw0R
JNR7UZ/3sfaKUW0UKjnttZsocfweMOEv0u69TneWcpnWUD1pWJfvXU9hQKO+gfqFxftkUT40zLJT
a4613Rpz3Lo+zXkfYv2aQ0SDUS2NQ04IkKKKuR7zn65GXnndM/w/7DgJX6tmg8Mrg4myptJs7rH3
NBB04Ortd1VmjPt106PeCEDObmbVdunZBKq9LmdDSDAuqZ2gCqBMfkcWeZ5RL84vUEAJA00r0ycH
BvDO5RB9IfaBGRJQ4nBs5R6/eS23OxvTOr5HfJEEwkvu9IOnJc0MiWrC3+k6i4e5n0YYjGCausIT
y8YhFoX6fcn98jmICWEQy56/OVF2PtTORiJ10GiA/n7tQexsE+hnvG1Je+J0ZCqRVZV8rKGpm6sp
I/u9jhOfTh54qDtrFH1cXufo1LX5AjszxO2mi5QJ8NrmsRxIvMyXv1UGB3IA/JQ/0ipQAGGAhi/k
QShzQv8/50U3OJ9su6CeoyLpGaLZIbaSX7p20U1G7lt7mGyzfdW+wkzJpQxQGyRmMhdmyC0GpIfP
LrDMS0izMbbteZxL/2kqJz87GAvOVYjB8vuusW+WKz3S2UMpO8Yga0IJl7z19ke3le1/ZswnVVRq
yWCR2iV9U54aInLaouEdyp+K6tywAxdq7sVwxV8dPlR13OyH2TT5VRsxMcBBlLifZdO86GkP5+up
W3ioYqqPBpZEot94yd1wGaeW9mh6WrrXepp3SeNmbtUpWUmKKvzIia+9jXCfrbI0L6gEuifJx3xc
q8TwRMzfrAZL8fJz8JbhDmCg+uu2emZ1ZGr7vUzRfi+7EAhHuPRGBt8Glm3Jk9eorhNsG6pP/1N2
D/PT1q6perURVBvPoBuv14XHSvtx+MFu8Q2ZbxlCs61Sw+201v0M4BbOzEN+eF33rsxOc5Q45Ghp
V//Oe7s8U1THn7qwLbsz+KQtC2si+9uLlVJnt+rxJ1IJph5RJU16ZKz0CBAHD7gxoSNX05iKoH/l
N5TodNKZ8dwy8r5mdbRPv9CdrtTY6GSY5VXkIaQtZOZNZ89Werpd5xymOY3c91PWTtt+SU1Yxxf4
irCGLvelvF7HjeIxm1rqPOrF28NL2+fyo+VVi0FqdRL9AYtdgh84ayP9i9myQmJhiPKB/47qc+i1
Q1BwcAe/AOBVerXYufFP/WAWvkBtU481in81YH6GwmxdA+Ib0EEvyZOPLoBxsCnH6SbZmWSPIYzw
r1RBjR9Lzij/pPouRjIBvY+enO2jubCXlaYQ1pT5ed8X4pniDnjqKm+DfsJk5iZAiswM/0QOAQXy
1i7vGUuZ4GlP+SI31ItdwQuxfPVCSIlCfMfTlK/GC24mZnt9juQKCH6Q7aR+qAqS5kvwP2e3Y+N7
TaFHSkdPFLiJFTqiktFxp0vOaw4O6iM76p1/4B1nWpzfjuXc0gsGfs55UmZPiUvj/9bJ+eVpEcEY
HCrXZJ+CzguwCH/1YYNh4s9p0nrm0taYRdBEs5CiaPLJQXZzvFGzqZcByIBqU28+JcZyyFoPePKM
RzmdTzx2oAJw1TFiut0pXPWbx4uqnCefoqFrmsc5GcBGU9ATlBAxEpsb5taYlLBmKEltbWJkRCVX
riz6JG5UEenQMblOInn1g3yngWp0rJLJPHXw9jKbDMteXgOlRX7Xn5HBYJV3MbojWM9MQdWtIvjR
hcE3z9ETtHNtnSmzwyC2NODczpOl6Ouc5WdlohcHLwMiNTkcbwEcL/7wHltEI+O6wEjaZa6ORJUI
9yPsNDe+kGbxTuinxvZGN37Lg7nX0GIbMor0tKVsrQUHarZilapcdCQ8veELcq0cjp0MI/tYmTmA
4dXwc/vJC+d2P62jdPWT1VVKtNEMA/WURKj/as7TLVufDGiaOapk2OubYdxk96hTv/avtrgPzXWu
DXC9nFvfe0JXZetLk/Z5xrpp1b2Yh2phCPfyrf0BgNdtLDqjHl4i7RrfwfjEY/MWlEmXX4shg3RZ
ey9J+IaBmT+qegymKxVIMPp8981bxHqWHmqi9r8TeOu5P1qXG3eVl0MGftd6WNAHb7R/EYwBh9En
nG1ntH5U4oFWRsO563Yxn0sH2TrEzvzZIm9dz4FXquGoBuFs4e2a9g0TD6j0HJ8LgoXt7knW21pd
NlJcuZ+UKe0t6ruFXgkBM1vUyQYc4QNBgVxKo/Ji/e5iLJg/DGYkGWKWk8sOIisWPY4vlaxB6rlo
zX4KugTzxNTk38Ii36TuqpvE8ostp3rObAUfEmbNHBYzOoYJ5IMMrtPSqe1ew/PvZ+lNVUWSAoPF
z3bLFmx6zSjKMz8yajjVw/5SnjZWy3E045Cjqgj3HOhDldNd3lLDfKAjyrSnxg48THKJLMoyPQ32
Z49ekfo4Hc7b+85fOTzPJfK805rIqH7ZVtjzn5XwuhglWkmKdxIMPTO37eX2qPEO3E+0NC0fQbhv
I6FL6cTbtnH5FuXUkCBbBTN5tmNFQGl+KGmHa16lhKEpyhiPATAw5C6gVr2X904NMXRRlnX1AR4j
VdcIJm18o2a0ticA68aexzXHELqNuQ3OTKgiPQHiKHwG/OTltWsq/ehBYg0Xh6elfV1zwKx3X4x1
eKO4euq/q8rEchs4vMuHNvMTe3GmS++CIVvqq6q0ci9U7QKiSlOEKPel7TFqI60ksGrdd9C52hM7
+zakQvPD87NoprYhG/KHJffE+iseo5anK65MeLMz55D6WsZaF5o/Vh73xbTQkQhGVsKh+oBbqysz
cUfEUpZfrRZ+8dL3S96BlaZMc8Uy8/5cwQTP6yGSYRycybJs3WmKkjLnKVsyBBnJHNc3ShieSoPI
yl5Ng5+qf8Hk7w16rQih2zLmuYQTmwfr/RAxNYyndvXK9gqVhu2OXrIF4yOncv80yoBrcAiy0Tz1
/Hn5RWnbl++KzsbtxSfknY/OdVXed6ZkvLVyq74CD3P2XdBlnMwpGLV3C3tIV0EP3ktSw1gH7V9j
05Dmh3mI9KmyQwx7Cg5fXrcNwACKjd3CSHFw2/60W9MHlJCJZHnzoHSWb9oGvo95U6BJBKQu6+uV
eswvkAijvAOim8gdlXZletjg8PrrFSYANjmXOjx7KvfMOfETcthd2IrqJvWGJbxKKF1+y1TZ7BfP
tWF9tW3w34dZx+VXl1bIc1as5z0sCdf2cACLAdhF8sKywX684rXKvHE9wowjyfe2JeX6yLmsEafp
8FtKMmfLxRtWT9/ymiNkELuMuz+qZx87uHAKkpPJtzA9xtuaABMF4ZiSnWZVe5sO2XabTy0roFs8
spmWeI8tfYgtlS8+be3N2XMdgpEoGeK4COcE2S+3JNeqPzrWAl0yS08dLOzVgADZHiRDjz74m1i8
o1SK5Ou1DBHgNYA+0BgItLDZ5FCfp1ZNafurGxb/U8XTNoE5aHR46C5yfdAmy37BEMfUV4kheGU/
IujITW3M0dfOU/MAaSLNlVVQPdetir7f5cW3vPuttCm0VWq5pnWcTsXUaU1J5e77C4sbNvAbr/JC
HoI9AdwOk67dD2P8vV/pNYwcuhUViGuFC8BdvH1ooWRlxUDmxUn0PUHM7KJ4sJP8qEpkE6yBvSCT
aN0rOijHef5PDtTZVWnbpicJt/K8DyloTb4qHy9wme3vnBzYjSb20Ocohwy9msrZ/jBejcs/H9T8
AqA/PuZiakpWoNm9NqR6mKtmUno/9yz3O2rCKfqneJqSAzAPk00TRC6GMt1TyMXUBKiLcrH8l3iz
iy9Vugb88QR/dKBDriG8I0u835AoS4PqbkxfZgfTVqx5q2VRqgVFma787Z6gjI0IFiaU4BK4PCew
cHGO3ky71B9+k4e/2M7Gh00i9D6sJve7YkNyHFw0tNtfL4zbEfV4KnXhU7ZdHeFdZ4yFWTvdk3Rc
4a6qW0Q+DuLgR4YQcLhkDo3QHw3cvSINzHhsEZHL5gaYIp6Iv5Sbf1jtIFCVVTzzJzRjZmECDHng
Oj35oAtzav9lW7/TLki9q3deqg1VhaVpfr9CSebfbbw93VHliWGE5beAeUoihlc9N+EVKaA50gAl
ZHhSEdjacUWyyz0TR665lP6gB+CHblFXamgIAOR1xV6dpUsLpCNq/3qPhMe9mUX9RmaDSG59P0en
qEfaSLgLuLRQGNi6OqdrK8JiCxk6eMFmNZ4WP0SOaFMIXFasb/1gGq4Wf9qAbglWwQSO+o6SB7zc
HAsPs5FvL7Nst4caubgCimOCIBGrJQ5DAy2bE6Nxe/HyPBjvodDztxz+vz9l8eohlp9lmhSr1+/R
dYsc1d7AHPA2eDuy6pNsDLOAiSaFjrUFFirSpppoDxwz+0Ok7EcFKCcFtSbt4fC7OdfNSacyDgp/
33xYPrlOL7qlU/OQZEL9MmkyIql1W5lewlXwmbWdH6KlE/+SofVekeRkT1up0RqMM2q/Gz4M+Jdt
w74vxtRsSM4nQaATa4D7WrIpUT+tHv3xkCkXzocubavkCbIiqknTk54MoVmqOAivezg6HjvI5QAp
Plrjk/bnZP9RC+DbAwhUQy71EhF12sXj2p/ndE8eAn6dvBgS3Ux331qa30Disi/kPjVzEamheilb
zUQvebJuIEp49qOEnfKsmnl+rWnqofrFQSZeLUvlgXbOfvmT834XZ0bQvTzKcgSa0zNveJHtqvPv
VRa5S7TPFVpbtyhG7WYBXuYv77yfWbZrNs+uwTmzmSguPxeYoMt3k0SCUINH2F0lvpwR+uvOvnpe
vLhiE0Aen2qJNPvKOJHCR5itFxDBz0kMlNG5Z1k6hcYr1ZRQZCPmknMUhNreSI64N3gY8aUT1I3X
vZjXzwkNRX2ckpi3K0RfbC6NziQ+6Wx22/NAVxH9UrWb648sNrU5890qjsEl8t63ecrSU1txDhdT
vyT2xgxVqTO0HXF0Z7B0bIixdITPsUmy/ACKsG/nrCvz9Lw13fANy3T5ZzYG4o9aQzuiAlbRmyf1
/DOePCouaWJy7Uml5eqKtdnF8zx2LfctJ40+92kbeLjYK4KmEHCM0LNKdFH5gCCzmY/LJsgrY+xI
plfYlJSgvYFBtMhMSq68P44g2ouT/ucab/VTO9cRHVqRA2rse9a1hzDf6ZYeq8aihjHeRMS4WkR4
/LZ7TCAYVr+HRoVTgT6kfDO0Y40IYJum4krgIDuxGctbmS2CSy2uQKGZq3BhACf3H8ofl7/Mz529
HzoNZpOZbRUnT4dDfd3wK/xbkrHrPmMfTwiYFCfPcVsNaEWkNVdoPlJAfJyTql5OaT1X3W9+wBpp
NhvqerT44InA5TaWxzSKu98j1+Ojb3z7iQa3SwqxJ+iXpmBL5mKf/fT3aqMpOS+cnA2LYTp5P4Lu
2yoH9cwtrYYyd38iPAyP3YjW7I/WrfWuZ1TR/hG9XjPdtoQL7q97BZVZNGkLqgDLCx58wkkj+2vQ
5HL+yxgU++dFpDa86axV46MXaM25ZncTHbbIwI8kWkcBSoeg7KLbxSVzeUQguKaE5Cxb/JKMNibb
o+UQuOzcCzRwVKZBizeGW32l99l05zqep/6SzJXMbjauaO8ajBgClGpYePg0iJfgyO1Y++cqTODH
K5YxMA9RLS/NnLOt+0k8vZt6TN1hTAWMb4Bm6jXNlyY4chn2JKeGeNuRVtTQoYsUE4f7no4Po6Nx
nXFKx9sZCXbApy4dsniqOCwCuz3i0IAM39TVpL0hvuNxzKqTXdjjiyoACD9MOC3iK87BfS0kJlrv
kvsBKr4FVRhfbzfSpO4b75Mkh+m114ten/O5j+LTYPzyTzqjOGn6pC+PRpX138rGZXSolqhp7m3m
PAAZfFn1XUgu8h+QjfzPNmSswJ31E/HSs+37SE1QtHVXHXQZEmOYwvW1xASFFKOWM+NnkljexT0r
/fPcLK6+NgnyX84pvzZHX0eTO/dmFuWd75chN5cR4fhER0pN6bqev/V7bZrN4jP22BV4SHv3YYal
C66CQCN4F+WYB3dbusP+WLW76L6MEcCcgyzcGTSCINyy8aQwWUwrCp8egRsomLJjfZU0LhkRNAzB
CB4QJxkRj+3u+Dd5iIyVzGPvPgiAZSve3iDBiwwRPb5JKEd1lgACezHNZcjZkMvub8PzVhcCtnl8
10nWkCKAEYK1w29N9DvrohkbUB4ZzGtUvM/EV8z1DvLMFGbMpv+MMGD/chcrPIQhuYYvnnWqqg+j
J3oAjNHpt65d/Jzx2wu94Xbxu47Dqa/GD43nDdpo84df+2i3N+27NXrJbUUT1DCu6meo5RoXm1yM
f0hoiU1/Uiwwohlt0PEewtpKHr3dTICILWNUWBibOHGOBDkYuHSyfThbN9vbMNYsPgjU9vrRgFEF
LMsN2MxKCPHwFY87kPEihoVedXwbkTzNRuzvrs7Fk8SmpJmUwza79wEqJV3P5VLdbWHdihP6raa7
j32tqmcbqT3SDE55I9EwMFg5pJODFc8OcfP2A0o8+DX7cEMnIjy8/lQvqFw4oOuMKxZkwRwqtRIb
ooKkfiNsrtsuW4C+GoLHWvkYleG30wbLnWH1oyrjVPYe90XZ1+0XlLoPsIdcYM2fUk1W3GsvyIss
eAa5WRBWi1/L3Mq3LoPdwUMjJYAsm2twnrs85Tkq6yUskMAud5C+7K3zEMsHlM/fzmo7h+YQBi75
pTN/l08wn8xNlpzl6pgFs/wEsYq4v2AhUf2syYBnIgBy39KWUuRkb1LcEupb2uw3gRF3KBEg2fo1
m9FFsX71RdU1Xc6NPML6lwn/638Av1V1nYIfDecmRaTEvIHEnvNrCaYjvs9A3pfUXganhlkX+Yvo
N+SQvR9J81gxKzbXJmv39cr3lf5s4a1JXt0jt7HxB1tzyNp6+mcTm37W/jRyQKigLdpNdE9DacTP
ABPIZ+a1Gglihdn5GGRiTo5qHXCH6mDoPrVZveC2SQIcEojYm+0UVvl83Zkloa4YlVxyFy2mWX+2
OlnLAy9vRqUHNKo+ZmmDtnmNPXS/Yx4RyN+qPoIFn6z4YKCmPzTFjkDIU1nhSEPrjxIyL53lF8rW
0n67NVx94Ktn0tq6JZkK3N+Lz3ieUL85zjIwv9Y5Ahik9N5WFxGPMZbR/NtzB43EKF94kEc19kcn
Q5xxQj8neovuwSmWFXS1X76UFRlOmwQMFKAJA83+j0nJvltotvVcjSOD6LnKUM6qA1uUOYZp3RPy
xmbH2h13di1EU9I+MU+DCo9lrTFYqLiWr0Oe1iOiEZnqYtnaidT+YPMGlBqlesa2ycOWh5t/w4he
iqPvTfUrBQexd7uHMtDH1q6le5jTWjL16jGPjznwfsXwlXJW8VIg69A6WD5o0prTYs3g+kqSaja4
OWE/ymatzcdud2BoHabNiqjr+zE1VRf/A6jhd2hxXpYXn4JTpm5ea34lu0dhAW2Y8EvGG6UiMZqs
YzbFHlEb5hvaKPfvIWmqIoy6cw6fiZS+8W9dk+NsD2UTv03VNFHfKEIkOGlVzSBpleet9BGt6xuU
r0KN0+M+APlvyvKYhdrc0g7TAojyTT6yl3eP6VJiJgKDGmSRDKtZTzRn+9thnb9N0onnQ+Y2GD3j
A4RmeAsqsn5uXbCZg91ady9Z9xquvrK0V2r7FmvCP/vP1udLedgWuIprCLVtJCNwVl/I5kcW9CRR
D3yBrQWfQ9UKAdJE+hzk3QDDsMUB1iIEjbgjhl0/zd469seqH9j1vZwPcUpiLX5H0YrRABAU/bmM
w5UhvCJ7luLOHcs3r4Oc0CV8izqNJ1kcfaF83LvIAwsAzfwjzfL0j/Lbgf8Onv2x9L5/xwLb7MUA
3/RelQzLRWz2AdPAWnbPM/a14CDQK4LvAssdEJKDrHApofYdAZi/OH2n6oyGHrMgP4mNzrYpbXBI
ot7xvlc5SeDMSWt23+z+8lQ1nnuqw0D5R8hpOV2lMrf/yQkvyqFNFphDwXL6AwZj/IH5iGtKRH2X
XIIZ/f2thrP8kl2JX2Hvoi051WndvZCqurHsT9H6kIwQ9N9CgBW6Y57ka2x1H54ISUMzWe22vSmp
acOLp3xiXdIxyVj7g6hUiiO4GfN7zmAP2VeZhAIVQeA142eMEokAHPw9c/u7QQuJVJEnQt4EsTeZ
o06SHMtIRd3Cs++zgT/FkxL6hrNr+4/QgXi6Y8Va66tJJurDUoKWoOxqh/mtHePBOzeqFw8NyCR3
a+Pzw/KHIKfbfEARkgQiRAhjG0PlsaAu8W2AG3LC6NTb2JykAsN832VSPRkLpXcHyOm/dL7o9W2b
p+DZSzRGzYPJ5kTflir6lmSveVCfesvcjgWp278wEMMcseEw0rAAQjlDEVe/xMzUxP+jTP6LMhBd
ft16oBWRfw2k7oLc8KJ3I/JC9WH5SLZUs542m8/PxqNE+TqBJw5+lrqM3uKlnX/vcWAmFErrWB/i
fmRZRaqQLxnSCdl59WHtcmoIs6xM3bX2e3+/xQcziGec1e41Uh1SCNtOuO6/R7LlZh6z2vIz9hj8
8HnAo9m+Fd6xHfWEdLIxUXkKfcllgYSqvEASbD+WUEUfgC4ttUHr0pKrPqdCFFVd6c9diAh59+Y7
/4Ddo/mt93z5lavO4wW0MUYUi+z0b8iEBIE4g+AUCKPt9mG8boXEWzkVz3A+Ufw/aee1GzuSbO0n
IkBvbossK5WTtO0NsS2993z681EHOCOx6hf/6b6ZafRgFJXMzMgwa614rKSejBg2Uf0YQ3uFHGd5
uCPS98ixhqxXV56ZAJZuKUFkvAkjzcFGUUX4Eohj6htVJMK/Wl1nWRcDvhD4PqPzngTqhe251zsL
bQaFpCal3i4AtYXK6aJKJaTAaRLoqbUtFlmp7FTFB4MWkU0YzkBLz7IL1ate0khrYc41EITo+Rru
ulUVUd0XVZbTrPGN8lteClW1bZMYFqvfNLEjlYGu473dtACXzzhBwi3xW96OIp3oNM8otYZKspOo
9E4EtjJZU5PQKu5PPyZ2G8pkcI0q+7suxlkcYMK7INuDSOi+Eu0kqC7R5gpOEdCZ+g8JXIqGRuyi
DbSiOhobvOv+cMrhD3zu5BrYbFoTS6wUWe6K50G1VJB8I2hSfq6pxZ+JSZtgj7RX+zvyoSatgCoV
+IfcUL5pqTCcInHgEGZBlkebtmjyT33YJ89GEI8UI7pi+N7wWP9uAajoE0WquaR+IOQOEt2DDK5f
BM9rmL32rLkD6EGtNJUvsZ9PrmAw3MSGbpfG7AehHghAUJWroKgR0qlVAGGOxe80VgO+6LOG1ARY
qzLwPteuHwXPCkguOv/41fi5kHv/U5SY/QBKsW4u1IXLnKM4QqNpPNFsd7SCKMFrXp1oG1GCqLvK
KT3+MQbiTKdSxvBUDy7cXLhmFVgXSHEvMRJ0LuhcGeUWJo0O0GuGIP5ej7kJ1bITAKryNP4Qud6l
A3w0/W5QeUd8ChZi60DjQMEg7UTDpjndfUEgblBhIYbhGbl+i9l7piiI25oQ8wgqwv8CDgksvZaP
IeqqKHd8gdzVlhsUir1i64J38oCIV1HxY+QdJwYTI+WZDNP07URJQfWLQVVeQZ30wQHEkse/1rs+
3etoy2SPY5w0u2IsS04JzaSAs6vqQKBpCXxBuJ8tMKq6PUVjpn4vZeCmK4PRx2jolh1FbsGCygOU
SAcvRVG4elFJz3/B8UjqbeKW0l9kOwp53TP6iaFAdOcZmtl60240cgC2Hk2zsaG3J44aNJE8p7Vb
5HKm2EaUD6inswDhZJRj9pnSGE0fz+3SLzjd9NQTE4g2FVqTaKkKmmnKvR/8wgM00go6WG89DuhV
0CqWQ+tApVjRdoBgk+hJRQ+gZZkZdcCyqU3CRCvqjoYKLguXlyMiGhSEVKsginE4baxV+qcWWTb/
B4QVz9+mehs+ApxSLCqLCBtxaEFl5JQq+x1llaLYVX6DoIIWAp+0dTlkpNagioZsj7nRwQrQUuv3
hK06tvQPxO1YmZ1GwF4M5cNURf4RIFURAU4wlE+RJltUzfvON8+Z1FXFE30q2GWJOYkaCEEkladY
Seto3Rip9rUOvQHNYaKzs0vPiVgeyNPXXBqgs7RyOtIuF4IhZcLxQIpstVFL7T/z4pSa0YTaoP7O
QeAqFJAbxbYk3jeKQTql1eidEe4JHxtJh4G9wsGV0XMCYc866UaXSkRpdQjn2xZVUZDEExospBGb
LCw01wTU22jVzzFhHF/pULcFKLtKTNXo+g3jXluhuQLElwrpYg4NzKqt5MtBApsHJmDiPVkD2grF
g6mACSZTJN9SvLUOl14zoKbACw/2DPMzBcY2a1IsEKeWfvFDz/VRJAME7+REQZtDSU91w90ELtNz
UicrZRlV0tAk+kYAqhXTv3nlFWAy6Vd33VHILNV6Bp0+mms56zoiLzFAQEHJasNdNYo0/FGQbskO
o0vAQXNBzdOXLnCT/ODjCTWnYfjEdwvtJvFS0cmfeNo4efO30Cadd5GNwaJnY8qRhUBlH8TNPhIS
Y9ymSsf450lJhJJL5yXej3HQy2Q/5J2v7Gqqnd7R6tD+PCD6h8+Uq9FPnE4Mjf655k4zhzg1dB1W
BloIn4tGDseHyow09wi3CKaVTIIKf4tuKDAIidtfyyugeBCyVim3SyNuhTyypvJRCk8UTyDt9BGt
24OAwma/ElF/4faMqBMgYxQDy/Fqa+DP0kRvV2Te3VTiKxiH2SUpYDhLki5o+EZg6pteGiERWzQI
QFyEn7S21H/I0Gd4L/LOepLyMWWesUyxc6C1CE0oTkIiG96dlETccrVVZLjDRXU1tT3TmuIN40aq
nyrFZAKnxx0/tULbInXAdlsHQSutX71feD8jPsC49oGEixQaqOysm1KvfiV+R/jYqQElUCOhf+Qq
HX8zcMcOzpwqj9/y0RPcnRzlQrmjfdd/blOj26S6LlfbunL79pT2JaIrJniC59aixAdsAg7wrndz
+KaI/3ScFSNC/LTlBJ7GjBf2wTeA/gCbxDugFxS6axrd5W5MxrpYZ3WRPQ3D63unSP2nQqEJ55Sy
TxcT6kyq2z52DdvvLKmnRq5FsEyKRu13bhb5X5AbCcgamsR6hMiK1kmnxtk6ViXNWIG0AKUaaMDQ
V5Rum2yHe8/xWWqL7s/o+1eKXVK5Im2nUFeJZGBT4UpS1hUczGda+LSmlSIWzoPvU7ItvQTSutta
zd+u02vSUy5Qvg7BU5CqUynOKA/CSDt5kENdJB8yqdn31FAezLEGNN0zop35qaj3yA+NkpvArL0K
7IRIa7bgQiV9uPaVvGJpnluPj7JBGRRaeum2dldRlUZXRBpJSCrUhy9xqfTB1qxMfyJoFYX4KLfw
CmgdCNTt8rJve0dMyLhs8l8R7MQQgsUysgoqidcisUBHLlx5laxkjhx53R+g8+R+LoBTNDJ9o1G3
WWV4UEh4r7cZyqLjGnEw7ckvUEtw0Oxor2Jn0uJuXJfECXwe5ywG7/apdguVZrFVVY6hUmsGOieW
V6RfAupZUBbKRwOdsc9D1vXuKWPo7BdTHEonkuWm/TYotLypow9WSNxLv577TZ8Woix6oOAby9Za
0dYRUxuVUKRdpJBS5BrMCRhXBXEBABekZhJczVL7kk9pj+NqyATzi/U82Vvq6H4qRQO+M41b7dnI
xcGBVN6ei7aMNyNAVw8cvV7/hr4PdgdmCPV3ZPpINkbKvuKaLF48IzRjTUxl+qQrKpARXHXI29Ja
gN+EaAc4ZDCEYCagleYjjXY5KeMvUdLF7oMZx0IPxjsWnSTUEQqwJJN/tnINkbNO68ZjQdL+K4Nm
AEld6MInfyw1GRIdtJgVCORGoU8JtngTSnT4OWdW9ZCJkisz+MQq06dc9aijpGJa/U2lNv+ZURrm
F5SpSZJOxWD42WpJaaxNq+jPCaWtbhWkrmL90UWBFpJCb37rSZHF9KZBqp+Rj9BzOONmQlZU52kC
UqBQDr1a0kOpUs339plemaNj0YLK12YjM1bHBHX/IE0SQ+sh89szjrWN1jSaQKFJuANhOw1uU055
0gzdA0wACBMd2iPSvgjghlkk1eAAxar6qRuG1T/CGLH0C/VrS4UXC6XD6C2kpFoh5srBMvSFcKcn
DSSwQDX8HzAGQhDBldXVZ9/r9eqoNP2ES2ul4Dj2fZ6f0XmXu6PYuj0NE6gsQbQBx2BycLsISqAE
+/dXQA34hwXn4gJuCLQ3AUVrIBBkwXXkn+XsaEBtEPZkLa0ML7jO4nVBFypDCwIKDUWJAIzayiWW
EmyLEWPRpoxJnLhZAV1BOygVQXb02DXdA14OIU9NESYQEdp66NC0Y9dcAOSjY87Bz03ETLwRxF9t
a4HaKGevElIgLDCJg45HzYebUdoSzjp5ogY0ws1k8pi26WrLy3aWFkFMpNnWKJsRaU71Yehouk2V
YJnDy/PrkJqOvh3EUv27awrlkqjIWse21VDlOQ7MGUSEKtVFF5fpDXXxAMgmUb9KSEnQBNYEobtS
ovLLz6AlfajUBigC1QmBu4CGkWkPUhtEUSX9HBit/ivG0YD+UOhRGGOr0u/pdLQfgbQZsdOVwNBB
g9N43SR5VLv7uNNbY4tKT1ltrY6AhQcRDIdli2EZ5WCddQtBzb4Mm0OWJrCR/bZUjn3viZ5FldqX
lJ9jqpaPckp1/6sBoEu61EAPEfgah9p8CvO6cB8tSJJUL3JBQCZ9xMy2gHArfJXUqs0Y58tfe44N
6v07qyhp5sN+kYHfQQ+P1MSRXa+41kKdyvuG2oKJ+JIsP4dy4KEEL8oE10XUgewRJipkSjNCPBDz
euG+97ixO59deapLiSzTKmtEBhLD9L+TYPbVFtXM5tLKRlGtg05vWmDKteDt4RR7op232QCbCxKC
JDyYFO+R63It3726US7/CnPBK/a5WeQmyHSLLARqr/4dl1KjLFTTrEPHyTPbiGKDoZg0zyogMcXX
bOQBzOHPJX508P1QrL+bIvE2tQEY8OssGArlpKFL5++yECQCkmjoRq00CnnMB45DL/qCREvnTRhd
TXzKiirPzowAZsJEqahVdamsArjbyJaJe3hCHjG7LGhK8aI2uU6LuqkoerQdWm9OUvlqcqFs3vcH
RQf2I7SKDhPAUDMXGlvTqkSKvdYd0Zwef6tmqwXAcuvw54IG7q2+tYyCISgSTZR5fuWZtmrUJpIJ
8qk+ghtugmc5TtYJGDwMAm4SV6PgvXhjvGkyaW/uattmpxbEl6V74qSmDLxIZDYIQ0JmP6HQUyPv
LX4CQ+0G1K69NRIiDriQY7JnXoXtbRaHC0z6tXP5UKYla5OitwJZcaaHKrCsNja85tjFxbBuSwag
lECw6Ad3TBeERwCowsKrRX3RbATd+JZCWduLrS+fPSgK7oIS8c30CEm2QJMy7t4QUVCdC5lrDTo6
fpY1R9of63bYhckfy/uKQNfCZt8qDU920HrnY6P6Y86+9NhJjQw3qTma175+yeyh3xtHTVjXtiG9
BOmxdBRvmyDEYGcMczwnS4NZ7uz0O/szWWEKIL6MugLc0x9k1HnNQFNtDZ1v+K0duw3Q8h2dE1/a
+NbCB5burpwipsVwbJm1z1duBEziE+uG8Su5PTanEb0Mkh1P3KI9YPFQajmMgr+knZSd1/kEOa73
g/JX7oRNnkULR/72O1CAE8Vpu6dB06+D4N9IB5c1BM8WzbIj3Z2zV2xooR3D4unj3b5rRGJ2A+fb
0KX5oaJHq/QxBIajpCZXsHwPSvMUqs//wAipKm0AIjN5Pnk8Sj2l1lW3PaJl+9nSpT+w1q+mryxo
ZM/XwrUgBIEOaFjUFTVzdl91wapEU8tRUQq+lNKTbHwyiwUT8xOCCUkEXIKYsEbMKM1Grkl5azFY
XA7P4FDzel1CJ9V3ZbwDXfHxJ5tf9rmh2VEkhNZqk6jsHObXOnqK3L+y9bNszh9bufPF3i1ndtUC
RhaMcSmF56r8KQe/Tes8Ls3oWvpiM71nzY9iepV8sVi1q+as8HgNawDgerngN5bWMtv9XOhdvw+U
8GwEn1zt5Kq/1WxhzMPSpkw/4c2NRIStV62Wz9W5F807sSli+DRU/+VtmW/9bLqL3yqQrESsoCFo
xxIyGeZXVb/+u52ftu3NUgJ4AioA0PCsQD2JhD/IB0K8XDhe0yd/+4D+70oILBVJlLk5s5WAD8iF
XNTD86RCtqJxdhBriLgfr+Tuppg04zUeRR2U2/uVkMiBZ2YeytnPzyZasiFio1Lwu+zyBUM3z8O0
HFnDwSgGhRRFmd0Wo00l0R+i+BzUj1Q3gurRbFBzBj845t8GjaodfS70MTejfHaNrxH63kpi2j2d
GR/spYUM2MdLn2upz3/Q7G719agOgssP8kd5HSN/FmgyrV7PKYUcSh2zVL58bPDet377BWZ3jAkY
rl5RFDq31lb+kaIsmZj0NRe/9LRn84Pz1s7soo1GQdG08OJzhH5pAmYZph3oIOTerC1yehbUy6jf
GHAfPl7f64mcGzYVg1dPkYB5z09sY0aSCC8kPlupcIY4CaLugrgeTACE+4Tn6Mn4SabYPiYH/TFB
roky+NKYkXvf2FTNaZgBwZ6qz75xqPhaM4DdO+eO36x9gVEqMPu1dGmp0wtys1RN0mUYBhqDfWbf
eJBMF9BhHZ+L+omS7wq1tJgkTfrmroyrukFQCyhfbC984PlID0NmcBPhjC4SYOmyPnMJERCvkgLT
cJER8hDJYytUIZjPHLZPevciZQ8UBkMKNo2xNeWffRFfpr0AADMgD5bvqHpstDZZ+FU3b9TsR82c
YR0EQ4/k23BpIF4O/UuAEIKFtFhD9ULKNh9/ghunOBkjtlYQ1rFkRme891c56p9a4vIFDO+Jys+q
LP/89wZ0/v40GQoBpnmmRMkSiJGWD5eOLp6iINEtfPvYwmuY8+7ssIa3JmZrENpeM0nNhwvx0Eo3
H331N2s+qdG6Q7abtvgeCZC2sBb26f9hl0zMMDQCMGt2N6j5on2YtsMlSk9t/g05REeYaHvWWTCR
QfrZN8hNLg13u7mQLJbPaDAgkDknhLDvN6yCylLQ0x8vAmLSdQI1gjsJcuWo+gt38p4lJmNLZJtM
yGBuyHtLZuG6ZecV4kX1kF5HUsoN9+iGA5RaGGC9ZGj+Ha20j1QvFi8N6gIndH4FypUo53Jx4309
WKbz8YG5a8+Qqc+/JjPm7I0eKC6QEffiRa6iVVw/W8RPqOMXyf5jOzcPoqxPNQJVlimPGrI82yrN
A5sE7kWEAG+cay3a1sWLV5RIKqm0Z+RLm4nPH1uUb30HJg1iG6oSJB1zh5bAba/UbhAvRoauaqwK
PytXNz8lI62eBL2vB01VskNF2+6gVqP0m2pfsVOpgjpoxVanJKSlNUrwg1euFyYPfQ3KHfU27YCS
yKqp8+81jBeo2Vq9axGmWNW0PmyhE06JqYV7ND39b1DM/YWbdu9DKrBgEMTixMva7CQCpskgoMji
Reqe029hhB+0x9apy1O+cBTv3GlyWzQiqbPgDqX5HFbaMUJW5RbXC9XwKJc2ua6vg/GgmL2do67T
w9HpRnSdxmH98d7dbt3kRhhpbuIkDQK799ctqyKZqR39eDF0YYP6AeofwqZNDj74tUr5/rGx11mI
733me2uzTwrNX+Lla8dL+Qtgev1t/C09iwdrE25cR93L+9ZDAXFl/UgevZfmJT+Um49/wOu0m5sf
IJN+k7dqmv46X+5NyK8KSPcARh0v3cF7op3wwKxI4aQ96c64zT+fgkvCaFdrX+3CI4isBeM30YbM
6lXFZKK4xn/Ik4d4YzxCFgmEsDFevArxJrhVD76u7dQw+Sol9H7ReUYbrv6ZwZSGM+bUyvj1n/wC
i0Ir51pWKBK8/wW9rIGGR3fkUlUCl6v8TN127/ZOF2p7iOrfoUmDxdfNaNUQ135s/N5JI+Jh8rYm
TaqsM7/UBN4YVnT9L0pavZiHyrCtNH1Oxr9mvv1Xll5P4Zvv7NN1h7iiv57pbKXCmacff0jGeC90
MJzM9PPH9m49+1Q2Ilan0KnxPM72NVWAPVmRJ15Y4aHR3Q0i0GhC5E9mu2DprqOg/Avfl8eYx39m
iqKzP6pigk86F3oG8eNXWL0wFi6E7Ca4+aqIxXWRGUv+6e4K35idnRu0BZUkKjErGNWmbLdBXdqC
nh/j0H1xXRlM+dr3qqOXl2hEO6h8NUJ3CKxonVOdL5emj09R+fwS89pQoTQ0xNn02Unq5azN0GcV
L2kXB1ur7f8ybajb9RECAR/v7L0zSwakiZbEHCNtfpISOdVAs7Julf5bNCLQvAM4mXefNNjLH5t6
LWXOV/XW1qzaNZZ9XqhxJF46rYHvxUwZm/bzThXST4AqTp2sCHao9o9jUV5paj0ko/qcxONjiJqV
jcJ0uK4SwNAa8vorw0KtK5UUyFzi2UMm2h/rqxdI6BcK5ehkVBDRtqAx40q/fVPbysAb7UJ213rb
AcqWqwXHL90G/LRqUb0wLVGm+mnNFmcUYQD8tCQokTUUjZX61ETNF1EbQzuJU6Y8KelPpJD3WaF+
pzd4DEz/EJeZDINY2YHLHhfe9ru/R+EFoFjKDGFrFowRelIBdxvxUhNLrDpNDm2wteqClTvX1SRA
0Jh7o5DuUat872/zxmLcViRIl2yFouuh22bdOjyDBw6LDaJ3H5+g20v63tgsmS3h8AuK4skXs4Q/
kcuPiXEambAGclvcfWzq/sIYGaDTF1JE2Zo5BAURSCWH0HOBF9Lpm9AxvvsnhLigyn/q/9HCNMWS
ZZHg2RJnCwMQPQYNFWluBvkoaoo+yqkADaDifLysW8fCFySExZNbdLzmER+iQvGoDxgamwq9FrkY
tzVzrbZepngLUfpdU7pI49xCMEWXp+DzzRslSEOSNyRAl5L+918oY4HtBV36Sw/0Xx8v6taHsagp
HQDqJ1uiOd8qBKk1y8NSCiADyIYdtwfgFAkaWlm80BqQpgDuvRPDmIVKs6WbEonIzDVHsRpVDCyR
AU3kiAGDujM+MVZqpxovtfE9AUQQBJ/hPyK1uotgeCr+wnT224tN21wnC8Fdm7QIZ2cl9WEQFh0j
QswBKDshTkK3PdH/wUEhizNUQhkJ7ObMCuJmEq3pTr4Q1IsgY1TwhHJqy08fb929G/3WzOy1V0uo
+Exuli9ZjBM8CMEVPVewYB9bkW7jUr7ZFMKwIs79vMebV2MuuIjRXULlzwA2UoheaqRU02QXxX8A
LK3UhOHqYLyvHxu+dwfe2p19xSGn/q4Yg3zxaOCqifpgdDsprzcfW5HkO2fyrZnZV1T0XOnGRJIv
aYamgekqTsYUsnVVUv2fUKHM8qjbPVlQeULGOzggPZkcIyMKHgfECRZ+zWRsdkGYWG+pKm8Pz4I+
u41qnUL47zzjMoDcodZA5ou+zsorDWWN+HCz/njx032bmbMMcnOL54ednZtzaaPokYr8Xxt+V9AT
p1Zme/1VzjmxNcwer3nwi2rhDt4atUSo9ppq6pT3SDP4UW98G1SaFhpbZFyCQtoJ6Wp8jpVLN0iP
Ufhk6gdLX7B3Z4fRqlAtQkGFRJapre8NKm7Yg6nsrIssNesC7Y8quBbRHgl3xOjKVdECO2k+qYpk
G3B+cR4LX/lOXgtI2YSSOXk+4tLpCL5ZsQWFxgzVwb8mzQ/NOkNZXanhVgISF/V2A7ynR3+RT858
AyG5gl8ch6MBawopqALZsEZPGEn529IK5+Ptv/dlDJOsxFKYI0rOOzv7GcxpoDySe4mg3AClEivi
xwPA9BZgvM9gVQpDkI2/6ptgaVrzDVplegiQA5emTJt4aj6rvR2VGuSt5127Rv6cl/s8sutmQ4ER
/fuj0fRrC2nWUkB+yhq3WXLUgosk7LygWrhydx4lABwE8SRnhCwk4e93B/YNJCkp8q5wJh1F+yyO
VFXK5+yXDHbjCIBXzDwblR2ny78Z3sLze1tFem989tDnqVa3qGZ41yg1N8WAwDlyC5b6Hbl3Owf1
J7lLQ3+n0/7+zvOxkdlXeJ9EtMZntyFgjAl0MsW7It4E8TAA1YaQpLVDLmWpT3Pnpk/BBdcOZKFq
zPs0TO4aB2MwvKt+RFZSDfZpfzI6axXr0TorvgnmwkVbsjdbmhoyRYUhbd41b6ZmFLoy6WPDiD7Y
/A4ioh9fntuypgLwBKwRxRrybaLc9+cGLJ+so4ASXsfh5O1idT94RzX827KBUfjSqHTZUcTPN4Pu
neKOErIt9b9CB1UmwZaFrSU8VMghuyioFrlgF90WpqCPlnkcBkuJxs2ev/+pyiyfYZgiyvxRE16z
z/43Nty8FH+KT/262ccH0GifXKDqC5/nJtKamZx5+Y6xscwt7MJr1X1TmOjd/Pn489+8lLO/P/Op
yMoZle7y99UWuRGzsCEKF8GPtvn239sxZZ0qr877qMxDVrMt63QYh/Bad1/UsjqZOS4p0Ydr4HXC
wj7dxOKsyVS5LwSOvMvibJvSQutqIXJZk5GkW7HPYsRHC3LgMc921dC0e3ifC1HWba6mAAci2sAd
4I0p0b8/xuJAYop03HhsbKaYrLstp3MP9yFYhK3dXE8sUVxVpoSaAs08LE40iIpB64lHKtZOvxdO
gW1uxF2w8Krdnoz3ZmaP2mAZfhIKDLtuDr0T7QCvykv57e3hnkxYNDVAVUzx0/tvZgVGIgpqIB7r
PdVpB/LSqnJ+eRf7gNjU4+//9gS+MzbvDFGvZGLeyGeLdr5j2fKjtP/YwO2xe29gdlXjKT4axNd9
6daIzjwCH1jYE/nWA723MbuuhWghjtT54tF4hheSQGqBf/PUP/L5vrjnwHZZWecEF4rep+6XdXVX
3R4OysZ4bBYu2c2L+3oK/2/vTOX93tUM/S2SLhSP1dqir2DZ1iFwjIX13iZNMyvTCXoT8nWwayok
RjkhTrdGr25jOuqvlbyilrWwnvu36j/rmT16SJ4lTRuyHvhnD6Ej2MZV3gnOkpm7fuLNmTdn1wrx
YtjGKTtYrUHzOBQE8RPpj3a7dBylpR2aeSR0MVARbrHkXq1ds54uMfySa/Qpf7BO8l6xi438half
lqMsPFpLN2EWjTG/HgU1Gcuy7dv5g7L2lr/j0upmvmMs2qiAzyUex421Sfqd8pPw204f1JVkI1Rq
6yfrglSr1Tje4vruH0sqmgRkgFmJWt4fyyIN1UDz4+lYNmv3EDvyvnDAkWyY+rTgVW6Ti+kKvLE1
cyuy7DKCkFENx2kTh3W0M3auk+78nbLOnHj9sQ+761/eGJv5l1QzlXEiTh33T7ulF3L6/76LmGcL
mXmMkqJVoQAFOLacxGCdcO47p1/b5OVO8OXjddy/ZrpugB6hCEAn7P0OoYeTCEJaiGDIox2KLev8
IbrkR9cOF/zGoqWZi1IFtOh9BUvTBatWroP+1yE9uPbSrVq0NHNREjLHYjGtqVu3+2oVrIkHHfWx
3GYLANe7vvDNx5v5qJypNLE35JOP6h3Vnp5L41D/+08391BpM2SmxoLQRdz3+9CpV9JfG0Gvp395
GmYOCT0QSwoVFlRu0HFYVSvrFNmSzVyphdOw9OVmXqlh3H3qRqyo4VWMIY0QA9r1VVxY0F3n958N
mjdW3FxoFN1iPb0zPb7ynia+veR57nhxUIEE7BJOjl72bHeA6tMeheCMEd8OMTI8Jv/gmr6zMduY
MVQZPWa+Hml0hpxVvVple2G/9Ore+V7vzMy2JbcYfQXRZNoWZvbaIo8f0ygW9v62/QbQ7s0H02ev
gocGQjAGzO4uVtD37fqRCaNOiK8OEB6HTBLb5pJJ5danvjM5exwYz6UiN8XClLN+nfyqYKdoyK8a
R3QOf5f8wr13j3awRXZDzQPU2Ow7SmgDhllrTO9ev8+/5Q89t8j4ETjM61tY2m21b/qa/7E1R1t3
TB018vrVVnJq0Wx+6vBGFeUIpog9ys/uWbKz3/IqPogP7tOis53c9uy1emd+9mUZzlfCjXw1P7n1
2AE++nqbiw1TGWyfPG/BSU1/8cYiYEeQmnxfoMH8729iXVnSpRiJPj5usIJf/pCv1VVvM+zdRt14
wcPfPatkq+BCKSBqqjZ76OuK8ntdRdIxSSBZ+7T19atGCvZ17K6ad6iSqwxCSXlhOO6qg/JtCPrS
eu8kmFPC/H8/YTrbb9Yr+UUQoTIr8ZzJduxYp/QnBOvum7ujr2qbJ+HRtbOforhg95VCOP/Ob+3O
Huyx1wQkMbBbrYUzmuKlEzimPT52J97VR/lzYCeIZzO2znHP9Q80qZxqqYF355mgcWbp5L20Qm+q
IWi/8O3BepJba0z1dfyX4Cl4mrwss5Y2ySNT25g55j+lp3IVOUuO6u7VemN+/nwIVUzBjaGjR/9R
O9fOsXxUD/VjsNtspNOWsbw/mOf2d+TopduFM37vVmmWrkLxhNzAf8/2XOsyWRwq9vzarLVddfR5
893d5EbklfywnCe81uRudvuNxZnLEvV28JSglo5o6zGheN3ZxnO3nUKadFfZw5rEkoINqlUP/b7b
TomsuxttCyn3X8xUjFfFZjk/ku+EwkBd/u8zaLOXIhQCyMUjn8HaaWfzSnf/2hzGDfNfCLYYUJ/+
rH4xhH6b20y0IKEvSCwWduJOpP/uJ8z8W+cGIdpo/ITeiR2mEjjZ0b3I+9EOd+mRkdS28LIUUNxL
Zd7ZnDkd0rVKF5iMzTbk+SraKa+JNpx5B7hK92ztFtY4fcYP9n6ONDBKResUs5SO35UHn7i855Dl
tuUsGlraz5lLqZkSn8QiC1O4TtmpsgUbTVgbcZTOYYr2fmFdC7dImyUCJWIs7jitq1tPeb1LkJEc
WpaXXFz8hfePktB3OzfLCMizjDIJp53jskxpaP9Y2cZTuhscsOlLUfTiQZmFntNkGFVwOZz+Y+sk
J0YZve5e56BFdMiXHoSlzzlzSn096cUbuIiGh6jdQ1NjDptTO2hVreW9u3NxAsJVI8TObYPDw3Rw
al2Lu3r3UXjjFGaeyvSQMSh1dpVZvK91IVSm7PY8OSvVQfTari6TH7AcYbGYp0xv7Qc3ZR666sws
ZOoT+2te3UNxwhWumbF58r7UDjBpvvqZMt8ZyNvOYqLsqj3En/XSGW2m1Lcr49A48Sk+Mbr1H9YA
3549feapGJBuWlrLYcjWn6t1RY3zstWu4mrpWbwb3YIatiQdvgdh9eyQw7KPwibqpKN+HH8Zrx6D
OcVrpoPsFgu594K9t7ZmJ7wUmk6vUD95LQNKz/2m27Z75uji/9Odd6lXxjY+Tc9iyIVGMmb1sQuZ
jvTtfv9nqbMjj3Z4w4wDzDcHdDBtCsc8euESoHVpkbMTHeqKGyDyjp+yidzt9BxcJ7fIAIPzP8qE
3nzQ+ZOKr5dQmscWXXfqqu2L67TT68n2ySv1nyV7wCyhLACRBVw2O5WxElNgGqT/va3ho3lENh5/
webtW+6DufHXH2/Z3aiNkFFHj0FF01Kf7VnSGV6SMtLxyNjEv70jf1bq/UvhSNviURjWyC3t8mO2
8Y8Ziaaw1ZZi1nubiXdCGsKQEeabf+BmQAYpYZLa0eJmmJxQcK82WlkOUfpSdnLv4X5ra/Zxi8YU
4xrtqeOwJWM/Wnb/VK/Sw/9HHjTds/lFeGtpFpIgCthXasiqjDNi8T/aF2MX8qCaj/Xf8kd6KjYq
TQDXHp4+3sxb2MZEynvzNWfJD34G0dyWFTIW9JqdWmJS7cF1yr/GwbOVP+KqRmlkwebdHQRHN6Gi
GOg5d/Ku60pRqTUy75ywas/ZwVuzi1t40uLDP3Ew1htbsx2UkJAJirHmtOymZmjwp9oDaF8IYu+9
mG+NzDav1bRSihAkfL3zk+skrN9qBHgff7glM7O90sqqm2bBTN8tovbeHlCDX4HiXrjgd9+ft8uZ
4pQ3CXE55DIN61amsdueq6vy4K0zKlXtVv0SLPDll5Y0iyBruZONkfHdrz1khmpXDpOSOe1LO7S4
ptmbGvDGmbTjZd7UKd731pNb7m13JR2LLx9v0736OByr/5zv2ZsaMSUzkzwWVTqQbU7B2qe94O8I
3v7lgZh54iwdUVqaDjdy/Y9TTWry+yxqyQ1Ou3DjnN4saPZ+ZplU6dMsSV7p6U2LduqP4TQlqYgp
OijrO2O2tX7/u69ozHJTpXWluvIxOrVcRQoziT0e/oe079pxXFmy/SIC9OY1aeSlkmG5F6Isvff8
+lmsPXe2lOIVcWYaaDTQ1ehgZkZGRIZZCwh+ujNjj/7GwKjlAaqFFZCqVkELQPdMKzEQkCOx51Em
bPfhEs0MW8H4qtAF0BqYDf+wcdHM/Hx2jeNxbmsnAqAb2dQRlgDWjDEYwe82r9kTb4abgQCTW290
CJZ0oNeasRUt5vZ2tBSPVkwdaKXkQsZ3WPGwRdkXeLlI3oMAZxs/dXsZQaZwmTnMiRzb9TLpTE8J
YDteirBMhew4w91k1mH1ZGb78slefs/s6YRNuZFFmfxgQP+zGGBxtQm2WDzYwm1A6qU0c/mm4qAb
OZTV17rOBx4v1vQK8PA3VmfQFjCsVj9o9CVvb7wFtE3Q+kFd51rVxInT4/6afGQFnf50m2fphxWv
dTk2U6z3cV7YYRQuZg5swkfzHLqXREwrYNpNHL/hygf46PvhhL4cr/w/ZZdwl22q/Viln22umF7P
v7IoJwCEbwEwy6Ms/S8F6xFAX4+R3Zh6Qk3W0JjZR9aUQqJXdWyU1tDvx1Lrq/2+qGuu4HeBXGIE
0mTYNyX+lZVZ0IkpQTyL1lh0TQojrNrtRtZxHcZcIPI7cdHgJY8qJpJrqxO6Y03eQq7RYOHCZw5v
yqhcy6QWJ4UiGGAiyOQOzjE+1c/JijUF4wLCJL0wk+doH1+qvWC2y8eCpw7yWi51kHiKpAyYhvgd
UEZB2GCV0s9jAVPhKuaC/t1Nyo2DMcZVxBASGGAxjnjIiuFkG9YBNUtqJs2+bBZF9lknzCqTXtTc
KED+O9d/PmVfrr+Bcu8A0OSSChMGO1Z31uHmMzRdk92N/gngnTCjrYEyBgg30W0yd/Onemlu1k+5
i4avQSfXCPwOVLFmuG9WwpbDSHNDGhIRYAj3hmwJZqHD3F1mtn5OqSifIXIZjyGC0VN97j4BTEsu
p8XiCYWBbnFuyVwVaqo6cr3SP+t7ZYDiFIoEbhk8vXR5MRifOTm8R8YKmChwjjI8czG+pzct+f6/
bvLfp12J9iogU3M9NhlkTqjTMmRYHS6LpzEL8gH+JCRvj3Npgxmd+kvUX4kUC17pUD4dzW0LkYEF
YFFk2+deEPeATsAhBdrGiAGAUSOBRjpUCsYHT5Q06g+YJIJtYx2sg09+fgqzMEHV9OHqvzN6M7pB
Ota4Fkm5SaECDrrvYjdRq0V7RbrOkeap1sVJXmb6bEVr0gRdLZAytyBEq2ovxwI9Dxlpa3dx/64G
/8p+SWvGyIzHq5sTN/786tx4kVH82Ic4KUzJwO7FNJiR8OfNH+0fZVS1JgDrhPPf2ijqoumbqY7z
Gm9AtCz0X/AQzcicvOqYYtVAtyZiuICycAxSLMANkPld8uqCl7Axshe03eaCCfLgx/tHScJoFBqk
JYkfy/iYwpQoe8bzAIXVEj6xLYDi2xws6gHMccvHQuhI7R8pI8oMStoYfKMTqi0bZVyYiYn9jLab
4OChhg6EMhAi6GvgahIQeCzb5VlvCZfMvS2oOOpONLWVGqO4bqQIib0xrPrHMwa0SyXWQNRmlQBl
Wtd/o1362Wama4WlPnOONADGnXRqe+W6bcOkwsKLr9LMfIzSxqS+6MIzujK02iysY0uOY6FmOSdZ
vL31/0hG1xsK3BgAF2Tq1vsC44Eg2o/tSPgCW1UH7Hk590gw+OgTVtXn0gOaZARw4xUArYuRHXwO
iu9vqPbq4vx9AmwckIVkHiVeOs2kiFELMPEitjvweamLEjTVAC0webMHRrre/8Sh1YNDJlwM4kpb
hLviUOSoNIuWDHr3LfczxCa/LKtN4C8T6emxSlJR4T/fhglMVZWAN6OJlFq0gduAPJGNbY0DRziT
qjymhRKIDjIdVINzNZ3RRtxtBUbTEcdjLp+lIXv6ghNzWZNiO+560DFECRELMOeo3OLxsv7AU2lB
MBm40pCF8VIqPhP6MBUbuUpsGSWqTzDcpcwTRneApcM+A2ctJ+xPmQETvwXd0jpcFZ7FFNYAf/DV
dQuM9SiBETnmEANYf+36YIxahy/8VjxhxBdU9A4Kp79ubA6h4bXHx59Oz439Hcn1p1NHAraVEK6j
TmxVNtouxgQPWDNJBOR4hFMbJlglOUmX7WEuyfwHBHO3Z8o4jitgYOMOpcYPwQrlKrCBjqwr4Agg
lxDNm43xBBA8Hbhb/aICaT3Jv/1FaY+MO+DArJAc+AIsdrn1xVUtzRwj3Rfwz15cfRLlc9Dx53lN
h0+qLKM3RbP/sVby0yKBL/3KfsUlPHdsYbxpgYmz0+NzEKYsByba/mc7KBXyuErxcm5I7GAlH8OP
V/H34J+UjbyKt75ebNxgUZm/SBTq6/jsW9JqjxnXA3pE8PcWb8wlKOnE4d9WwH5pmKXHGO8dwBbL
pH3V53FqiwDCzFeg+wJgP+gh49em4djnygddpyEAIh0vfd5PzvUQs8/AmY9fU0GL3Bl/MmU3kKSS
BMy64w1Cx4m9h5+BgSG168obLLZME1DSx19lxUrnpmDnhsVHnadUE3jMQPERBaQzMWaPn1+FN1qn
gPC8VFIbE+XiSvU53srYnDMUBtxNQg6Ox6iIxBntox8545YDdR2vZXR8ioBhpxI4fM+FXFZXqc1H
hiyRIjBxJYt0KZwKNOksuP4kGvmukDcCt1TQv1GgODIXkNOR8j8fgfqWCBhXRQCO0e3Shd7reSmr
U5tZytyOBzuxSPJtDjDGnmDX0di4KkUzAYVSbQEONPtSVo8vwpTmwYhiGgm4kago0mBdoufyiifl
qf2JJ2aux+/ppcKshP85I2dCpyBnBJIVQfR75xyyhBcG1sNKHfSJYKHlcMk9cNJDm/IQXLggzQA5
HScB6JUhdeHqw2BKzyFAZ3LpPx1t/Nt2dKJxAHMYYY/uFg2qzsgVE5x9YVXp2l6fGWMtbj2CIOX7
eSZTOGXzMSEMkBpWYGWg9Y226Eq/i8bzO1fqUzskCEwQAmwKkJ4kurQHhWxNlMTKGDIXGlFFxX+W
CHMC2G9AkGNc+lYo+BcYrgYTqN2yWWswea8QvubEZQa+QMKkSU+UBjRgkadeWs11FkPDzpXg+ImL
jcuFw0boobJ3yPoNlwcObj6+wXHYl853me+kEzTBSEC9CJyEIgXWPAKo9gKeSZR0tVQtlb0TShp4
Sp0mDI0Qo7mgxusiF0TnfV0HWwy2laHB9iH/kmSC+AKqVMzDs17ZYj5e8Tn4DCXltm4bsRrR+NZ7
djJeei6SskGvocKIttAk2dwQ8ZQvw5wn+DGBxYgxabrVLwIRauFoI10s+hplE3xuSgNQpJCA4UZn
8k/+DZ/DrHmBpE9tDpIjTpc/29fckh1d5XSApRGZrWbePXTf66gEAEvA92BAHWEgDRDPg/iyqD3O
tUcOHgV9fyGPpkdZWXTgEFu7mEhpQcYWdeYg7B/f97/X261Rx7ymBGx6NH0C1vnP8l0pfV67ohqC
X9o2Xt97M1mhY6BaMeQ9Je/YCHIoMQqW6ynKmOoK/p4Q/Wz8Ho/6GkN8xnYLM4jSWUTedH15xK9l
T87nRD9nOkjV0Zm0Xq/189x74t5G4cII6IlBjyq+nfZ7QIWMc0FznAuXv4E7jpTVKvSevG7G9dxf
i1sxVPbAc1JJrQEwfUGazXSjfQkIEQAIYWJ3I4DK/fFB0EOU0IFbaZT1cdMcjieENLc1ej1bKQSN
N7/ZdrfbWWChWP189Rrp1p1OtsNv+DTXSTFxM27lU4aIa6qiBV6VczHkBXq9d9ZnqYN4iKzEp6cX
1sqIjIAKbEc6MP9n4pj7B8mtaCrIU/lQVcJRNGgLxeyXCw8hyFQf7+99IHkrYzzsKz0HpY0bw6w4
Fy+y8zonfjVzk+jUzD8HKAkjnA5SJUBXuZXAgNWsHYSUucRL5+ln0a2b9R6Alt+oZm8ko5/Rl/tc
CdYjITKGuJGTgdozNpfdRihq5gLoLNJVq5F6rQeJaP5ZyS+tNFOZnzwh2KbRTSmgweBv1+bwhTgw
fQNpEqYOykWsPAtoB398RBMxjsYC4gtGEJebRVh7K6UfUP9XE4a5pGZoxgt1q5L1r4uu37mk7pQB
wb6I6HMHhAUeWreCZDTvKWXnMJfOja0uWwelQMpyl1f/eciMFV0JovZNKMUU1LAQpCUt3m5ooRBZ
8MgqxGe/omiY28Api3UtjrJYZVmLpVNozGUDDklMpvBHdIsSvK+/ON1MTH0tb2YeylPXCiEpgHcQ
LwFgjNrJQsiFaBCxwEhrTBlkeRLe7Y/VYkL3EAByY24QFU7get8eVhaVFVh0Y9eO5OKl8IstWGtr
4vmx+VjOxI1CHRXkKVgOnhx/7b9XFkJVgjZohtK1kzJdAzjn4Ejhq5b4n0LekzxuLI5nZ67VRFZK
u5FJHVgndp4nqKlr76wDsPYBNoA/OmTgV2SxInC2+nrp7CO8ac8z0e7fpBLl+G9EU+aKKyS5rFqI
fn1l9WfZfG518D0uJWJY1koz8QmfSJe7BPmGAvxvG9GQMcClVwtkCcvlJjOM35nM7IT23nzRqAhX
B6AwghZIVe7avq8t5QFc4xK7zTvOiItKL0t+ZvMnxcHIjK8qkErJlF4FXKY6fOy6dghSZd70awmY
XMuw2mRpPHMxp5wr6sucKGBUGenPP+d/tTS+CcuqE1XXrte5qpcuNlQgiUowXnqonhJDcvTSIRVG
tomLWVCHiM4F8LUfbV6Q9M0pZ76HbmUffdXN91DeA2y9gNdmeNfGpDj3ugvQGmGBNu83QNeQ7sx4
RqqcdSeMcr1g2JXCBrT2djks8lOzZbnNh4REkrTr/1PgqX9kAWwUM1yoISDreKtDTFexcR5Gnr2J
yW4gHGf239+b5wi5qe92KczBU05FbSgk/CuPyqkHjic1LPrU7TZYNdUGkIfhxmssBYzLLPGdJfID
/gAs+8iIPMEQxE3jHzj2NdZWfLVBJxNLMmatJCYYso0u2YaOMhP3/D0g6Xt+/YVU1qb3osFhm8Cz
MTMNjkMLRQ8gxRKEl9/uWt9z7/w44VyZP5fDwTptGXR46+ej8brbLM/ip3/wjURfOua3YrSkJcu5
/rjpq/HvDtIdvImgZIPohZ7NS5uAJ9VLCQJYzJHLeqCsgU2drnuAHPPFijeiYy/v8kvJke6jOjGJ
3ivHzJtJxk8knHA3rj6IsgvIjfh+W+JIJdAdOG8cw5mSthSczGgrzZZSKwVqrIDcE1sAs3tdZgb4
dbWfQt2BqZ5EzlxVbOJ1iA8CTAEIQ5CVANz+rU4DxKfLAWTp2ayurkWzXAwv/JOvs6+tERuOg0FM
dubGTrnCa4mUW+oTXosrL/VspVjKud6XmBpP+nek5r25HOb0dqMQIYDQYgQrpG5QjQxvI/XY7ly0
BMAvxIZ4LvYe5h01s91HJDEU71CyKAYsBtBGkwhzcJfHnn/aHEryyAMH8juEhLc7XI/M4+AAxZFX
i0Eu0P8jrAP3o3X1nEd+NwlWsRoueEcBW3ypS3MlyanAF1VqABkCsk2AK6KsltTIoKhOIL9fSCT/
BUF9QMAczel6aM34fbpp5s9CYrOR6wHZAMABKfVuBhDj5knv2Zi1tdzyGYzhseMZDXvk/U0gj3zX
ug8+T/4tz4jLGKyiS8rzzIZPxXTXH0Gp9JBpI1Dd4Nm1cq5VXVOXHKYVOqKmRn8MvWPflwaX+gB2
s/oVjye+XPAzPvCvcYM2jOjvBGUFzDfg3KhvCLOBi4YK34BSqBVHBleRNwyX7pO9bduxFRoYWyC/
MHnH/83ix0wy8JNB50nPkHelpFYuK8Pi6bGpAGKKwaDLojHND0n/Tj+lmdTxpI9CkPM/8qgT90tF
zDsJ8uo1mlmLS/IUmtVWWaY72fA+iqWwH9bMYg/WB7BmrT1Sf2KWTJ878nE76e1GAwHQafBelQCO
e3vHCreo+TgqfXC4nsF77R+VwgS5G++uFW0fh1v3m1kLc0xak1HutVTK+/meBNzABlI9Qbde33fe
V70o9ZJYox98xcs8WfW6gs4e2TefZCKT3kcxbW/vwetFCmKf+5dNPaN5U9ZVxXw7+CCgeHfYghqI
jbVYcTzbzxZedSnqTcK/KRgG7VIyt+ujpaZ3fTQqyO0pHIgnqJga1JPZEAks0nut6RN33e98ooKh
ds8TBTxx/xvfCcMy8sVingNIsLeHrBVoQBVCxrfT2jUl8ctViMCbWQdsE82q5Sc21X0MuKe/FTAK
t3FggMBbl0U9LhaRNvf4HoVRa8fughlPVFE/vANyQxksz32XD2ytWsjRkmOPrbMIpJkAa+IZgaFx
ZGIgYAQapTSsEwJBAF92YDfVmhH0SjBCs/ee1OH7sdkY/x9qNWhXUUQoDSIBxLe3W8uLtapWEhPZ
YZ0Z6DYGyiwR65W/K4Slz7sEXc4zD++J/RNQVBQxSgYACDzNbiX6XCN7YadFsFOHat1bs+NGE8p5
I4CywEUZ9E5SQ0C6HzaJwf9kG/R+IN5DX7F2aT8Z6/EWTi8ImW5EUmgFoUE98wQhQCVCntiTpnyR
lH0yrIPk47GUiXIKEtOyIMO2A0fhjqWLi+OCL/MgtjEYmhakMhQSXKptswUY6xZv6oGcGpKZTwlQ
ZZLErJ45pMnPy8dfMT7faXW5/gjq4ntocHKbGh8BxnhTxDRV6n4+ljCxm6gRonuQRWwqwMLcqkfL
1wrXljkatTo47mHlAxG1zY/ujBZOLAROQ0SsAhhWELaMn3H1dC4SJ8r6FAspmvhZYSvV4ooiMx+v
ZSoCu5FCLQZITKIngvPcjrRD06yFreNHOth5Im7Xp6/CsCg7MDDOxWL3xT9Ufq7WRvnEugCV8pB5
MSL7UDlLw285HIN8n7gXrsR7aBW0M7HAhBFBhCvCiADiEs0lVIa1SH2tScIwtluJ1FVIgvDUd29F
ZXU8Gge949x7/E5HYBAhCKDESBrj5UIdXqPw4BWU08T2+wAIuVGGsvECNEm+HoX8jKLcGWJKFnWE
olrEHReEic2VihGAmM9jrRgt4D5Ijmr267HC3GklhCGIHtOSgKHC4m61Mk2UvlR89AeBK0lzm8+m
KL8fS7h/9o0ixsYHzAkg10+XKrMRd4fjGvQporHCQ02oeX3lABUnWe4Tv9kwc8p4F5Nj7gHXCy0W
oKMDmyx1VkIGohaQOGQof8NgYeybASSZS35kTH0PgPtAMPx4hfdPf0oidWKow8tdyAiZvcm6zSf4
IRYNuoF/AqshIDvTjzX5Xurhl5HO3faJ0xuTfnBqQBVk0RFInZ7v+GHg+rmN143xrm0AJeRYxOWN
j2qhBcZsE/ndtcNC0UwBhHg4UgmPjVt5rp/KqtO1uS0uUhS7Tc8CF8cQkuynm0lq3sWWlKTR5V5Z
yyDWkGZUIKn2vyPZONcsOff9zE2bW864vVdCpIDhk2YUEhOx1xNxKWvEVh1j5qE0J4Z2YTIT8oXD
5XZujo3HARLRmhl6hHuTLr5vPVbG++6PceeAFY8igwqD9efVrxaFOFEC+a2cQ/3ld/Xdit+1cl+v
gIF6bknUzKngXewDcSLq/SyGnkUwGFCLkyuvrDL0Xdroe1XIxv/IU6sUjRc5IRgtlOPZGaf7RMso
caRt5nkEkjAst6fGOmJWAte6sFFd68mA1x44e0Coc1CQtcKQgXjBiGFqKI7eROeKOUU/w1xEeZ9o
ob6B0pzGBxNbCQYxG9MU9QgcbmQxqTwdGB3rdSfN6Om4hzcxECWN2uNMURon17rCLixguG/mYEmn
LPTNjlIWky09VUjlsrBzf4V7TYydpeaELd+60FgKT8pllsNwDLkfrYiymBiOC/nUrQs70XaSvGhe
GR7aE8TH3FlrJdpmyVwqcFZtqBglUDIprASojZDuOMYYYrSfvohmFlvBV4ahG4zsA4Q/5tEtjcZA
wjGhLryhVUaavTJ30RKOc5zQGxkUkQmVKJ9btSE6EJm4tDn3FAMgSk2Iwq0HR68Am9geB3Ouxn7f
MQ8vCLbmP/4k3P2/XNqVTUAM39d+6JR2V7yGaIezoxcJKcl4bFMP9ipRdskGpGnDWrUEJIoeW6SJ
eAYkUbBHoJ8TgU9P3RWWbYQg0rTSzurXoNYbQ27OcUZUcUbOhMsAFdrYSqAgosGQB2UXvDpWuTSu
7CA4DcJSsd1iB0VqidfNoHUI44Wg1Be0MBzqMhqqM+A8vRWFnEgOdkChslmzRg7mE31GiuWuffuy
CwpMWH+seWRfgC4DsLGFe0h03Tydi58NZmoxPTc3oDgVf+BzkIsCExwgU+geiiHvNclp5cqOat0D
+6cV52ay9TdK94uTXQKwcjFom7BaScOS90iLfDtjiHv1N3otwhmHcJ+OhK5dfwx1td3BD5q2UCs4
1eYbg4SA/UObKwGQNMIwVDwICdGX5pkKaYFIt5lL3YzaRB+NxEMHEGiCBYeljoYrM7lhsr62Cxms
T44mDHqcgdD6sU7zE25PRqcjXsVjpyECvFsNKNpYcGqgrdnFUBAwBPHPUbEaiRxJGZsBYDuXHqCb
FOIOptgucjRTl+B/D0jzobYvnroJxE1d66n39vi7/rLet8vn0NCMef/xiYk/KVeBx3xQKzHf2QVH
5JMDPuhFU5jCF2COlmDrG9yFJ5I+09t8O/BGm5qccIgCErNLJTHacINm8HrRc0ZWfjsG6KRFDbyc
pjN8h/ygP/7WiT28/VZqD+MoTEPOZTu7JDtoJRIM76gajJ0DI1yAb16STbaX9HOkI5L4nhF+H5Td
CqfUFFlGX03zocOT9T3Sd72JnGUIyofPMXl62Wnk/cUnbx/SgtNtff/yMSP/vhN7pF0bmRnwOBqf
X1RSitHELlFzqUOYBpaB0ByWMdoPw8JIQCjgGhJpMWPv6DNi7w3XrVTqdsSCVqmipHV21e17CfFZ
VIJJcxlzc51Jwv09vJVERWk8mChFv8T6rJhYB+O91zurNgeMilVovzD1LbLUn4BkJPEC49uYGC+I
zm50WGsyl6e+n0Wh9nr81iv3pyVxJ+ec09nxc7IVXkTAiA/LUwRRHuxRrldQOPdbC4hxRNkAqBgz
nonGTgGC2u1mULdy4NB2xNX4ADf/5qpN4pFK3Ia1SPjkLQyysfETkOBkRsXvbRSkcsjLjMTfgBWm
kiSM7wIOlGOwbMJ9Wd756X3FfFWrwJJJ9vEhKOiGdQ7OXiDRgnXJiEo58wH3HhkfAKJUpCPh9mGR
bvddcn2NH1S3tyG+j8gOM7mXcO2S04/4vTitovMCs4KYPP4U99/LX0DxzhXl7ye3xo1HaxLYhjFb
gtar2y9gmCgQnTju7efN62Hnbz7Bv7M/oFTlk1O2WSwWe/Pck/X6o1zt7XVkegRNv8fl8+ONGI+X
NsrXX0EdPxdVfOrwEfYBCIjFi1KGBAhxM8c9deFwnDjxEdsCfeG3S0XrQaYUZdbb/mA6pWJGnGY+
XsbUcV5LoK50UTqp7BV5b5cxIOekiAgCLm64cDnFkEI8N/tZluT72HEs3/+7KOr8uD7ogLGc9nZm
PO92KBakZNMfX193755+uOS7C1y8kXD6qSOrgayclUsuwmYV6wtCTNNOOWJ7gLRE++rT8hyQtZns
MRxr/yb6t/F4c6YsqzCys2EkE+OhdIZQZMYCbYzL1sYjGe8xGN4zTDXH6swxT8pBizXeDmiXBT/a
7TEHzjAE8XinMuTCx9SniuCKldFAUf0+XtGU1o6FdYzQoNELhI+3kjJHyJpeC3sb/6glkoSBQZlv
SYMM6P9J0B2MTou9i8ZLqsVvDr+pWFvgXh+LmNy1f9dyx93c5iWoaoMeNNRAfna3MR4GXPjiZnO1
uplNoxuMm1pyNXjT3q7FDg+sBPcwAR1pHnqrxyuauu5Xp6NRl1Gq0p7pFQhyWrypNNT50+p/cS7g
v0SIC9M5ThTdKkCt8mLKRkVvN2FtcBGaR929FMyka2kI6T/feC2FchKtAg7aPIEUpIq28fg4ed0d
WPNgPWXLhpy6zekE3KjGfPsQefLBEgPzGY+38q9eRtvn60+gTCd6JxpHLKCAmfG6SYmiwczsLOtw
gqtaDPsn4ZiQ7QcIYc5L9FFE+ozpmDrKv8EZAXOB6G+grnTPY3LwT//rDk3iaULU8P3xCqe08lrC
aNmvAqAyC2Q36LDAMkTPgmfI7nPGzXXo/X9OEtMs/70O2mBIMa+UEaT4wTImz7t07E44rE4SMuL2
qX36EkmL2KMByAMAVvRxLzGDMWMfZ5b6F4pdLVVpAxC7qviIarSP2o9kR671n+8minh4+2GAEnAS
1L3gmi6vFbfHvcD0dplIlpOrq1yb6xefeEmjWIieHqBVIa2BQaHbU4vCQBRqvhnQ7wLca+hkt8Lw
ubEKd8QE/ZmrF2vlI9OXc8NlE9nNG8F0dQ1kbokMys/BFkjhLeQPP9yU7+xT3hAHg3LiUntKPx9v
6VRogSARjLtwn6jpUQrKckVQCWk52DGamPrEFNEUENQnvJPfw2AmezNuG33bIQez/BhBZfFIvt3W
pAfLT9nyg632Camjc81lRiYQ9pUJjpqQreN8bmZn8rF3LZI6yaBK0jQuhQGPvU0PjG+0C+nu8h3g
VZZrk7jWE/Q9zPUMTb46kHUDli0oVDFWPV6Vq6vQ8kkYqI062ENoaZGVdyzpwtSIhRefIS27rWsT
06qrxyc5UX/gEDL8K3V0xVdS3VrrEi13BrsByYNMksZEE7Ei6k39y+la/ASGXEAAxK8Ov3wsefJc
rwRTZrSImpzlMwjmtSd/zYG7JHxj0zdPWBTreA4BbSowvV4lpUSp4kiKlozC3GMLSnjpJ0sXUXec
6y2hscP/3OPY2cfCCiiIISk/H2Kw1o0FabB3u1LfWMgiLZtLbjPmAlOMum+xhs3pX71lfhxjmIh6
mS1+A7PeHGec1OSCgU0sYoYZF/XvpXV1rFzuCH6raYONTL2gWtVS8HRwQM9VViYP8UoMva9lWota
DzFJtmsOfU5aGIIECG+q9lyBwOSxykymoGTAPqMzCAE10ABulbWsOdAaZx5rc2S1YsyTa14On+8S
hkYPn6vVaQVwFctlZvuS7z2+gmY2lMyQo0MZleZPy+s6qeuKaWx24G1GynRJmLNywr0jHGVgrBSo
CggUWUpx0sL18qIOWhsRDTyxrGuf3AaemCSH1U+y/HoBqTn659ZlRc5L2yHe8mO9BHCOYrgvM7t8
H33ffgq1y+gwyJTIDVv7WSDCAeAfhLPwgEMLUbwYierY1eLlDTNy+/JwPuZzfar3fUy4itc7QdlB
lQHubx9CvGq/9r+Y/dcPHLFG4Yjv5O3Xi3gAtuV+X+k98d5/Ua1/vP7p0/73JCiLOIRiKYcVTiLr
X+LqkCsztfIJLb5dIGX5qraNFFfEAjMD+OzWqyXqwzh9VbnkyUxQ5tmu9eXyWzVnqTlGJbr1pbeS
qeuq1myrFGnUIrAsAT3F4kVqaK4Ra6EeAchFKZdatPC4QyE9Rckmzmanjec+gPKsQ6WyQxtibwXy
Gu7fUYzxjIuwXK2IaCxM1lpn6zMs4lyUORGb3SycjgEVb+hCbpS7aRCaAecrsi4/p+AFgPhr3TOX
zNMSw7KP9WgiuX8rlHoqxYwSxHwKoa0u1QTAc++7z+Z8CY+XdL1aLSTzJULyOiGs9YbgkNTcWIJv
ySw+3IRTuv0Q6sHUS22S+n+2JTfH69ya7+/VRSPNmKDZyfolME6LZEPi7fYtlcw9bDg5j2M3AP2d
8fpzt/svHrlyTLxW52maQPmZ5fMr8C5yxFaybq2A4wwo/dOPYm5NBVP+POHs9VEzjjO3e/YDxut/
9QF11/Rx7OFURjBAIJEhuoP/wCb4BMCOi2z5xCj6i2musQPR7ugtZl7Q95759jAo89b3qhQ3DOR7
GC902o2a2RygTZxED/KZd+Q95tytKf2bHb9aa6BqdaeNpjQ3Y5T0dqJ5WIHF5cnk1nudhyMx5pR+
dnsp4yaUWVbXGUSiK0GyOGPlnV3SjHEB3pUntDttt7EBw73GRP/L91H4lk9zc/0TaeTbLabMnBI6
DCh3x9sOUIPN2KiAbgV2XWxx0CO4dbcJdUV/enkBNQUgJEyhJyZ4AhPiHDKCFnUc/XI5c+w0wDci
w9uPokxfmMS5WzTjR4Gp6IBcI3w70p+nxReB4fOfYPOB7f0trB5bob9nwwOb/6cjVzowaB4Th6Pc
kIi7mBjVdmcpmLV1jNOpO20Jc4QqoMsO79KZqzaj6X9G+UqyA2QdJ2QhWcjzFfJVVp+lG79y9SAc
rLThzccrnWibuNlhut2tKMrUizPIK4zX/GMnbBEPkkVroUT3hCWeXcuYOdSJN9utSDpq0zyeCSOI
zAxn5ywky187S/HgbPo5uzkTH/6p19VmRvH/82DjrNZu12yHlBwOCQB/XeJsF09IuSUyAZ7yGWo0
y2Axd5SU0aq0rky18UbJ8aIqFw4m7mNQMQ4rJpzNo4y385HCUvFXqDpZVmiQ1S+MwCevcFE5sVB+
wkJXpydF/1LPbynsmGH/HgFvsJlRW2HyAxQAEoHIZmT3pA5V7aMyCBJESSIA8WukNnPdOoW7k3rx
Wx0EVKvwuPKsaiOcULVIcXV8S0+Oo7NaqsPYszfbyDnRMgI9u/okymnlrq8WVYBP6o9iCCCUHUw5
WSkD+kcd64vskaI763gLzGzF5LFfiaWOHaOBcR4LOArAUxmynqlvsZ/pTr6IOf3x5f3roro79StR
1KmniqRFjQa/AbzjY/M1Po5ZBP+8/plgChRHj9/c5lJAC1a41fs9b6D4m6ICiCldq3jevgho42UB
FtSQn6IiJ371UltvwV5amwAJMo4YEwBi91bu5zZp3PtHX055PD7y+E4U49auHX5fh6zNcMJcfX6i
Jj4qALp50cLEjjXS26gld5Lc19QxbEJGShkjFmSjHNx+xRz26EjDVIeJGZZlguLZxv1c5rPjY/e6
oLI8q8mKgBzqOLB6+wVDzpeNUqFgWbOREVTVqnaYQmedeM+rCklYJTIeqwQ3rul2Y28k0oWmPGm4
NvCS3jYYnoQ/QQA2bHFzZAwo44yoe+t6K4ra3h44VeHgYXGtzi6kw2aj6psdsLAQs3hGPnOr7t/X
EIYiKSzMmP+iO+y4Jq2KpsO6HE/3c4J5V2PmNk10T44iZNSBcFqAMaRy3n6Jab9+QCEW8Brj0P37
u7sELMFAXvqDWpO9fhwS6/EeTtgodM4DRAzI+JgvxLjlrYJoqNl1QeUO2EMwi6Jh7PNwGpayUVro
801XRLcDsyW/wSw78oQXRje9iMEIwARhbIGeY3ZCvCiYWurtoF73rZkpMqCJ/ou072yS1Wiy/kVE
QEFhvuLa0z2mx9wvxB2HN4WHX/8eRu+uumm2iX1WUkgKTWiScllZmSfPccoKkC7wvirVJwgb9DRf
Sire3hPXZsefX1zJDSE+CRjMInNq4bdzCDL3oWdwCyHcLZcCvTY0OXohK5TGR7f6+QVJttQ8Ih8S
7Z7Bk4eeP21XGh/l6hhADFBAtnHUZj5u9hbZQX7wDLrh1Tmz5XWz2m6bFUSNnioDf20z+4nXeb1H
7+0SkGVue4PiCOmyscsY5CPX0yJX4RDn1B/OQv+U7hg7a4Edtf7CFp95aGBSLsyMbvli9gWpZFrR
YruRbf3AJHRxfMb6yrKcsVD18xRbxrqy10/rv5EZr+5v9TlXiHwgXLGkotyjTnY6YXmSJ2I6nD3X
Myrt6IrAo4U7TkzQDqkuGJt5OIwCwRoBRzNK4gqdvN41N0QVMkNdIN1zuxwkedgCHB4Pj4rxgRrd
q4pVhCjlAdmTYrWEhRq31tQHXxqfLCZxy6KoYyR4vXgtv+Qygh0FWV7yU8JtFQwBSLVIPDHn9y9t
Tla20Xyt8RIMWNh3aOHN14piBBz4jwtR71ENfWXKw/0FnfMgaECSIecHlAaeIpNAR2jTuBFjoTkr
r3D5oDTObCaZknZozm6ywZ1+397MrF6ZmwQ7dQF1Lq/jm7O0DU30xIFzU0gMrjx5/sqtFlg1Znbr
lbHx5xcHRYoHWsUlxiYZCmf3qcmKN3asvIU63ewcIjIYkbwo2aIx+dqO1lQyVAKq9tzxcXySaXRQ
24zpvttTq2YFt2nDRNAlMFgnta+tqNQvSZEJ486Y7FYcFPD4g19tRNROrnEgVCEzLWrNOehMPlzR
fGSy5LbJK3nMPtiH2OrJx/2VlGcihyuTk1EngSzkjQuTEr/Ki/f6gxM+pMDIgx2f6gIzg0gPhI3f
vfNY5s6k+YGlDzl4bNNVpx1i9yXpjxXglBSct9+RBq3TdKtCFrQ/ZO6jhP9biy0ZUQkWjz70f0Bd
IHe2P5hJZpQQsVBXcbqqoRT/NGxFVCWrrxCsuduUN1j16sefMv1M20e5NsR2Q8vSSNy9nFudsgm2
LGzAcVIZIHaV+yV9mplLANMCZ4WmJvT20YnfaLoaNZICJRMp3w1PpWBwdi0do35sqcr8bd2ByNkS
VXCzn1K0YL92S1i0mcv56gMmTgSJhz4W0wBpj9aUej356f0flKiTZlXLCzt/pr8AvAoQAx2bQxB0
/e6RixMm8nlFKlxGZ8JsqueQac4h3maHx8Yu7HQVb3aqb/j2sEvOrj3ESCuKhmsneMI+KX9+lbHB
g8Et3BtzMeDVV02cTJx3HBRk8FWgt3yjrn4AbHaEz3LWGweivjLY1f7KyM8LvnTG3YBTh1dl0JVT
6F1MgpVEzmXQCcfdOR1kbFHeSCFwniKlzNC2F77dP34zB14UFHTDoig3kgVMQjAUYNU4a1l3Viou
eGnwOtUluXMXdvNM+UAVBRUcfSC8BIvItFeFaplPXBUwfQWCNdAxsGPX1DrfBFVT3uiFch5QXkWV
3kWEm5iBCFBEa8StYkj9k1xsyxLcdQW3zn1LEO37M3DL/wluNwU6uED94QIDyOXa7YaqJ/TRoHTn
EF1QnV0ke4nm+gPzvwm4MFCsBKMw3tKl6XIGYyuP1+9/wMzT9PoDpkc9CQM4ZEDHkxcwfNl/WuvN
9D4i/eFnjcrKGryuzDPIe8PrSb/Df1nKwc2cdLAAjIDpUYoXPd/XE0BYg8dWgedUAew6skVua0Je
0z4OOn+Uj+0+OJWbcLteGPXMFX5ldbLzqnYAnxMBcGlX2TEQE3rkMF2EktHzY7L6rvR9a+8/FQOw
1naz7Q5nY+ED5l7HVx8wOWeYC4Sn0vg6xj0g2KD0aczuL/EA0Xoy7w92boZR+JZAGoB2epBiXs9w
n/Gc7PU8IlD0n1EUKrqXdHgeknWvbRR16bDN3Kgieu0AJIYSBvb0xHPLCBXSshOGs58Y4lv9NwKM
Asm3ky6bn6+vTmOhPRbUid9PRYSRLk3rkvXx5xe+XPE5prYKrFfsAA5O+E0RjT+65g56LxoMoQyI
XaK14hvk2WfOkrD1DB4HzEzAUEOyRgFF7BTiEEeRHOVVD2iVYrODL+iq9wMgwM7HSzZ29x49Ds3a
gywhb/2vF/nK8HTgRauAr6nDeypcE2HryTpR94rU6Bkx/Gzh9TYTHqCTBlojAKWiM12b3E0ay2tO
LfCsqMR98yFpP0X3rCkLI6IzV5FExrSAqlBQhkzfaQwvRKHScDuI+ksPWUf6Fn7JP91esMF2b1Cb
6X8GuzF5Y9irq/avAKWuFaANg5H/xS3N9o21f0ebw9Za7ffW334jWBJkmzavg7F/325/lnRYZ46Z
JCkg4ycgd4ArmzhSJW34NsxIf47zB9BVaszUInTaVBCcQdB8f7VnykKQErkwNjllBZpaeSWAsd3h
KP+NTdCtn3XlsVp/rlYWuqJBIMmBc528tosOe8Z1Xpme7LRGE2tAMIX+TFYMYVGgf9i7r5dDiS6y
+EVbbf9yG7rgwea85ZXNyYZryzx1Kwqbic5eFP0t3BwEJ38JF9zH3GNdAgJbkUE9ghTBdGPHUlVy
Q4NpzZAAS83MkPHmAKU0v8EDtkT85dqVpb4lJjtyG+X0RZ9Be/G8JOczUwrD6l58xuRObNzQ7f0W
nwHCeAE8vk6FySXb4c2Sjty5+UCvZYfmPXC+bp4E9BPShe017p7JQwwQdPwpo8UCdAOTJZbcMsMs
4OT12XcZOqX6eH/7/oJpbw3gcUHQnX2LQB3CAcXUruzOgHP8gQKlOeylF3UL7L4MOEEM1XpvVVjR
hhWmsjo/oTSimT+jSADI1bhTgwbGCupB0KrUl07x/ND//bLJvYwnMOOTrurOgcKXu8ijqkPV+On+
+Mf5uzP8X2z3xS1VtVolCnkBIy55J8SrX1iK6BJdS+nhvqXZ4aDdDVB30LDf5Fa9Ho0LNcNE+6H/
xFT02otLF/6SidEvXgxGpCVtQrfuzi91byQQgMCSHnP7FxO0TzZoP5RF4337hBr1/bHNnlZ6Mbjp
WpGOG4Rfy29ke7BHQdFs9RisELibzLTeCfbH+kfbxKiqLGXWZpfwX9vTdLmcimrD6qY7NzJdt/wL
r33w8mDdH+HcPXsxQGUSufEV14GfCJvRy74r11S6VyGwQz8x/wMzaDkZqUXQQTilP+5KEPg0Yted
89wz1OrDE+0mfyrx9L5vZ+6xg3jhX0OTrZIMEXhUSN+dVaG0khTd2tQtdOygTE/RuO0DOBwFSKaF
5EcMFSMH817ToDzlUslmSrfxiPSidcnCDh6t3pzGi6+abCORAgyv8VjKAUXMZ1Kqke3HBYCSFfAn
vs+ih76RPgpOFReghHMBDqWoeqCHEH2bdDxZFycngTSISzl0RZd59dCSwGLsoR9eaEp2vLaUcZ+B
xaO6g1YDghcw2kOniegu5fDqZ8jLuiXAMoEpF3qqATGulxDRG76kCq192/i1ApML6Dq6HzkxBhHM
hwv5zNm7HOkW9AL8KipOTw6ljQbhGqCA2U/ivbmCZMailTWHUPyrSHbYQUQHqjqD9raw+ca0/nSZ
RxKzsaimSqjfXc+275MGIs8eD7AHb2RIEx84J9eTk/vqL+RQ5nKpoLFE3kyGxAEwCJNwJe27xktJ
MpxN4VUAqcnHqkaxO9XL13rBB84EY7hBIcSDIiFFnDyxJEbyULgpahnhpqqNziyBgIOGc/y49LIB
cfTt/AE9jY5XChYGCYn26/mro1KqohxBvwbFkoPWDa5slRWSwTbojQVVj1lFfIMNrtTZMVG4D9ZJ
7lufdQ234tW0k3VvfBjqkY8jYWSiT0Ej28hc9t2JfhU91ymEDdEjoUqeznsAvxuQAY/SR0X2SoCO
CoY8RBBnebxXKyWQLTmXtMzKEmRvv6Be7/I21OQ4FQlWNQsMVaJ8bxZSw6fHzk/oKDmGjmVrbClN
7bQGklUnEBbmLA2iEKLuRX0fmF3rhfKmHVrtQUyaWDxmStbFO6nPiHco/KDgTNnnXFGHdnfOr4YM
dZQdiBVIeEzSihZvSqY02akJg0LbdBXQkquijMUcV7scACM6tLFka10sCrss7/tiSxLZHWsIxJUP
ROAZmlNaVxTsNC69Z/hAv3tK+iAuDz6lvmIU4PyGmh1lIJzNiiDEK0+TQHquyVJQnaKkzUN7AGKs
XiWZphamNOQ9WjP6BOp3gctFYOIhMV9b1CWivxYKtQtA68T46JxJcZN+UpoAya77A7JkHwnJCbTM
IjfjfAf1ASl/kJNWk9ZKB2L+B4XVPnrK+kLkdFIRlllxqcQ9pr7ogsFQ2yRL/qRgrJKtAAmD8rNS
iVd8SmWdeGCvGkouXdeZpLVbj+No+AJGGz+0fHTBxs9ZFJKI6UWJTjooGiSh7DSNQoMz5Bc8tLGh
BoQmei3qctR7ikZDUt7zagW63qWcCo9e1taDGePfWaUzWuPvuZam50iDhq/V5l7j7coCiZGf2BOC
uN2WTUx9h6trmb7j1+SARyRK2/ypxKqqIF+Xas/xEPe93kHMkFisTuLMdBkImS2CmcYXaaHSOVXB
QTO67kMir7wsDsJ9TTQfOmFEciO6R4KGC3Zu4fLpgYuREFvBgaj4pegw34mDVHN60jRZZ/VBlkIQ
PnNLlhhlkdHIUBn6gUF/VaZ98exB3VAMoZyitelTnufKsE8VBsGRmHQxZ0gc2qPWYhoRyC0rmCRB
z5GsaE18S+VtKuirpmDrTlPBqrlCTHYs41NMnt9WFGqpiGoEtL5VkdrpaJbUOL0p24RtkqQV2AkM
BLECeG/P+n7tBlzJP1G1A2Rm0ORC/eO1ihJ+DFmR05XXc3KJwoccNFbjxlpvEBI0vi3IXiRiqcRO
cgYZLEk4GzXbCn4vg7Qih0D9Ki6LOAVjCxO0Ty5NIIjAe7VHzQF6b98aUjy+DRVLzz/6Re5zjlCk
QmTFiccqi1ODLrOFgPB5oTc8Fw+mh2YU9adNU84CXcvw2oHax4PqUdt9L1wyM1c66JJR8QVXGnpB
ptxP0tBEuIWz4RxU0NgOtV0Tnnl+owRn1Ch1jR669E+jPrPoA3gcnfnBT9flpuZ+Bwl4XrWfhc+Z
ufP+Yb4SweCGgvfkeiiSIQXQZCx1ezZX6RCtE1ZIJ6u6QE2Vre5bG3/Z5IJFVR3JP9SMMPppk3Sq
CS4H3lX+nMpqYouc+kLVwE75OjRDvk/s+9Zmnh248iBjhagFjB50EhuLxRiAN2hi7EPKzLQKPAu4
mff7RuZKkqDTQvkAgBhQtfyCDS9CNLGq1ZD30b4Yc2gwx3O8zh2hxvRVSM7TZzqgEaPS8fCqrNgD
pYZWmJmqmvJif+rkokc6CQx8F3rqk9A5qrNWExn01EVBTwZDpngjB8TkP+uvYAkZM1nIG1uTgJiX
i6IgqUoOiMXD/WObA1l9f14nIffUwjQGLEtvkOQAo8kRtOCZBnDzl6qBrVHPl7B3CxM3fUPRwIup
4ivkIB+CBEHfAPGUXhc9o18j235/WNPA759xjUVTZACRsZwyoIhQiiwzGoqHJHTtxt+LhQnqXNsd
MvjeLy1wVL4yRbDgLdgdc4sXR+/G7hi7XWxTuWxTLVFhF8WEYS+jRg8RigCtKSr+FA7lsX1dAvpO
+5b/sQl4GopqIEG7qRFTvo1zIfLFQ9tbybqVdajbakb5iSsL3AHCQXtfMjm7lBLEJ/BUAh/clMqv
BJJKqsNIPCC3qsY6L5kp1YOv/jk8d+HSUo7+42ZK8SoE2yuCXnLD1RuUalxDhPRQ/4A4cN2sOUd0
upfoObIBR7u/frMD+29b4FG7Xr62qQfaaimmkuqACAjPMgLSZ+8rM9WP+5Ym99M/i3ZhaeI1OQ9K
MUoLS6pq0MYG+eNPzhA2LG3IyWPhxg65HlEkFTKJRjuczh+CP2o4ipOAtbMxolO/Ls7lh7JpFV0+
3x/e0kROcvBlwbvqICbioUmMMEgtJn4nkCYFYYC/50LEOa//N3uTF7wPMEvuxhgmGNuRyeBzWyn0
6BQ+Flvu9H8zNTnifKDFrAuxH7mn6BG8TpYLJvjnnteXeI6X5nC8HS58ics1vOBV2e+Y1BfhFTTH
QYA+E8EzBHFh49/eA9AmABX2r+oDoqXJxvfbIYpBtqwdukpFXwmvx3FukfwYA1jLQa3eY0sb89ZT
gqYXSQCwEYwv89/sxMXoIhbmKiC87oH6kB4uKou56iYVwI/Y12aKcwcAT1Q0OhdGkDA+1dCy6Tlp
iT7q9nhcf8XkeORcWHvZkLgHhXz30SpL0ae6EI0tmZgcBY6AfIfrY/dQS8QO4w3eWa201Ks1awT5
KxB/IxYDE8H1XhE0rUd82biH0iv1Jj9VbF9rCwiB2/0IMBr+ANOlhATE1DlKtOcguTP4jhpt6Ztw
zEWLD79K7RijY6YsFpKBk7ASjuva2sRB9hlE7gAT8h1P9DSjTlJB50qpMO4f5im6B2ZU1MdlCBSA
UB+psJuN7ydhrgShUw3pJsmeAgnlYSOLdTyrzDB/wTNch46GpQ16MWxaEUA8JdfBtH4Mm9wK5cZy
+yUGuXGxrm+862+aDJ2RnKsiJECcUNK2LH0SW23jxQ9NurT7p1Xy39FDcRTkBmDNBvJnsm3ieiSP
QyOxowaVyZTXPIVUNIJMzze1B173HRLo3bdGF1zolDNntAshWkATQNEHZP3Nm2EIIO+S1bFTg6kT
xQoLJdPUDG1v5VmCyVmlqZoAdOnFKkHlFmDZlQxFp8o+C1/qQhp0ijq7+ZaJCxi0sAJfSBM7MdEb
/4R+sKBCQ7HY6Gm9a4QPIUqN9Eukq1BVDBWKBH2lc/EaIEDCvVVQmv8TJKZa7zjOaplOw9c4fUp8
UwhD3TsWzAzZsad6/EcsNhHSB/yrtqgce3tWoDGACBBymBBGv2lTCIeoJ6yQY4fF2RfYgBEYdU/3
D8qtg7k2MdmTfg6ylSpWYscDHjNrNp1sImt238bcdrwax2QpJKXxQM0JI2gegdLTUOl8aHXpWjwM
lkaNutJJbvVLQd/S0CYOWmwC2pMeViHiGPG7MrAIWXhmTXPt4yaDjNPIUwywAJK2EzfDt55H3bLM
HK5gdqmchOJJimqjBTA17c2YbjQwKLdltPLrBdO3gea15cnCuW1Xi0NWZU6iPv0Rs8JSY2Pcvu2S
ItvMm+va0mT1So3Iae7VmZNHtiKYnmqxEOgHvVVX1aHXW38hhJgdGbRfVRUtOqMrub7zcjFJQq3K
MDLpnauQYlKQ/8zfkSPUA7IUIM34ZJBp/Gts4in5TkoCIckxuLoxwvAo1n+VbFWAt23hDIyzNHH+
MATEL4SbULqYumQlZEMR1Vgvv2VGKWxkf4ugXUF7ABceBPepk08AbPnjIVzwhPMLqCLJQqAuC/TM
JLWhDWktZBzLHHfYFD5nQk6H14sMnapnhT8V7r4LFy6CaS1sPBdANoBTGtVVCM1M82LgBM1b1Zdz
J/g72OnpgzPakwT5QkuF3yc7o17HZ2VZQeQ23L02O26ti+CTLwMVyWEld/r6r/SdNIBmuTHiC6vk
0BC8llvL/SThSlIP7bGPtHOjGl33rkAjW/as+ws+LZ7fTMFk1qvOQ0JfFnOHW/OGaId2dCbg1O52
UMuIjSqEpspggKjGKkAn0eo9ijJQErWyV2lRV/g2wruelvHnF9My9DngiTlWI9wMYIwFCgQ5LiNd
oyH0TTuwfbj+QWckd1ItYXN/FmYXBMXXkcEb/ez8ZBJCwlReSdPcyfLM6Clep71nRJ0dEiSHIGQJ
aoH/wKA8quqBUADdQBODbV95PtLGuVPSNxDrG3x7CF3PRH2jzAA1WkL3zrgPcF7jrQMVdKSlpz38
TBk4t69J7iS970RuuuJcpmd4G9faUkQ7XiUTB0IlOMRRZgE5mpsGU5FPhKAI2EgL45rRCskZ/ewd
yQKgZS6Gu7QzjZw9WfSFIYSdxo6fq+cBLP+CHh45i5kN5MY5C8HcAdUB07U742+ve0++pa4TAPmh
UPmkbZbUNWaCIHyPBmVUKqoK8AvXm5eX0xDOK2FOkYdGloVGWy5M7ZwFPHwgPAQXKd4ow5G8Djsq
pswpg0TYdYrqW6GCsuv9nTltAP11CMByjppso5LTVFtGy/JGKFjFnHxDjBEMHa15S7LortP3niGv
Byt+zI1zOyKyYmMptzc/yH+tTy66TONQ9Sc1rKtlAWxILpyIH/QLXu+3/jLdpZeDnKyWRNukqAsM
kmzTZ+4tWON5x+uhCeJ5aa/aARR03xfer7MjIwTzq2CHAOl/vUGKtIGAKYqsTjSAMSrZoWq54FSm
VYp/lu7CxCQkoR5lahV1zNHWZBt+gsjNfZfNwir3guXuZCizLjVOzd6g4HT871FN1msoBSnISozK
39BP8Q0T+hKaxUe6CzaoTWvb8FG1fWtUZLy/TeeiBaR/AeFA/lces8/X0xl4YVD6Gs4/TTNdLA0k
i1yThwLXKvUOAl4JasgWDuD/YBM80xQdq6owDfloCs2eCOlnp4IcOrHsUwxK1e0SzdX8nMqI0jE+
TUMF7XpocYeefLFvGUji5VW0jm3OQiTku0a5FyFvUu/Er5Gx/ydcEqSfewFRuO3/svw7ARc3cAHK
tkQYYJkeO7MAkRJ9BOrhOBh/NbPeKQtrOG7Hq0MogdUQKsbQ5UEEhvzf9ThpntV5CUIdB71BmVEo
fr2WIeZtFXiJmfe3y5StDQq217YmF67vClqYehFzku45Cb+++z8+tLlNrtr1mqer0rFEqSR/cEHF
Uum0OoZ/8M/+o+i2zdnblL0de2RpOy2Nf7LObVF7AlPxTbL4BhJiQdn4whPnv7PBN3hfjzZNtArB
DIie0n41tIYiLPj623fh1awgeXe9AqImdgoR8QVV++OuXfcngSIbOw5ia5aDDeXubHgR2BKl/biu
V+s+Zl1QFkWHKUIRoOQnVnO+Chq5rh1gQ6xcfmiELVFSI4aCceV93V/4mzmGOpqCa5nASUCPYUr6
GChizZgsFw5L4rc88uw0h/5FXb/cNzO6ucmQUFYHuQe0fPEYnNb70462NIb4u1P2npWJTwGaVtsM
JbGllou58VwamvjbqMTUJjUMASv0HGa5oSbaYZCyhWmbGQ8aOsbk2MhtAUnm6yVSpDIHBCjAeHIn
h3ip6p+V3M60pRLzzFbARkCcgSAX6eOpFxcCCXzLbV84/YsU65JRnJhk1Zp9f3VmJu3KyuTw53Lb
qJk0FI7Cp0YZngJrQM74vo3bs0Sxp0FninQiD0H4qQYSeH1yoBPC0hFkDm2/DRPB9SkUjYl3jZmF
VDai0o2MvImYoRGP6V3JRVZTRUtV4Lk5lXHA0C8z/k2euBU+aYo2pyJzeKXRYyqt+OAzklLDVQL0
wi8lcW89K8aNKwO8Rmh2AgBxslXCNGxJrHqFM+Tvg/eZMYIatykSFNpQgxbbbM3lpzjzz11ua3/a
yltVoI4THJ9fU9IYqEXISg2sJyiXjloHWoL76zJlz0MuY/w+pCfBHIwi03QrR0XUpHyrMqcutHWV
pob86YujjMYfYRuWRvScK7ovrjl+G0eBrYqbvDuUvrJSXauXDgWUYOOX+58k3ToLdFQgVQriC5BT
qeT6cNX1EFWdqiDG7dkr0wKjiqSFYHNmxysEoCzUSkQNymiTPYBuKr9LW1Y5uTCYJNh2aASL5AUn
MbPR0CutgjwDYkrjGb4eR1CXChuisnKyaCsMP0zTzDDUDOIPuiLGC9nZGY90ZWxyhuPME+RULiqH
FqpB6qOffzb5dyD/ub8246+ZOHKsCa4lUUJ9BzfU9ZhQYemaws9qR64+OKDZVA2tNx6E5ciB8GeK
Usx9e7fPLTwGwEGCNKKIigQ2xLVBsfVyUZLb2vHVlViFqD94iUnLt6oiuqg55QZ4sUCx+s/smd9F
m+wZJAVatMVOdeRdKa3vf87tvpGQfEPgCZUTAdjYceteBIBxEvdcLAW1k6SnSv5Wk32oZAsncs4G
0ovQ4ULvIGp5k+3vS1nMgXeldgpgOgMI9WXIMzX/27wzhjDmO7CIYzf/tAEzT3m5DOu8dga7wvsA
5IHgagQf6dJz+Xa/XNsZB3sxYWg3p8BDw47aI3vGW2q4CpNVM0AhZuFI33qN0RLONN7mgKH8bqQL
S77YSjmKRbVTi7JvVEJ3JOCDXVibmeEglS3wCJfBUAaG7uvhlMzzBjQONE5q2pGBVLMuLaR5x/18
fcAgtnFhYbL6tcy0ECDmxgHEBZR8kJzbqPbDUr582s4Orw+N5pFNgCejUODUAQaKlhW1GDZOLCWH
9lluEcFXG61Aq2JwTvyHoc7f+C7Z9KW7jSH+Cd7HTrJLWTKgeO89+4AHo/8/PmSpIbKnLMj28hDb
6Gni3Mf7R25mXfGlCgJUAs2fm/ZWta8FPE5Y47hqyW2quAmspuy/7xuZttz8//n418pkYfOi6Iq8
LxsnGQ61B9llI/ZxP0t//ZOUdAY9ei26U7Xs1PHpS/4j+3Y4WB6JF/zLzGB/FZQg4QGUgPBLtnyx
iZtMdnM1LXsH0Ghda2pQ+N8f6JTkYRwoLMCnIqIEndgUr9WkYsvnSdMjIYE+d/Etegyf65duX51A
m7KSzRg0osFJ9U1/sMoN0b9k6/4XjCd+ssEpj6AZsF+EgWhzuj5CnB+1EVeS3imhLyEnviFku7is
zPtWbq9DDBNtmRI6hnD1/kZlFxMpx1mSDZ3bO0LarWWQRlDwVKTpK1lKyN1CFDChBGMZYR0Qf5bG
Jb2w1FapzFdlMTi9MZjdRtzlTx7YhzujNVOr36HD+OQZP+FqeLo/wrl5vLQ7/vzCbpAEdcpzbHDe
zNPSy3vc7dM1uvzd4+xe/G6JhBVBJ8ngaLq0+mh2FbjtqPEQ2Uuo05no+Hr2JjFSXygc6BhgqTc+
klVoZgd1I23S9bAq30rzb7nuV5wtO8hKQ3uyMF0rWzhxMwcCYTkabFFtQNsXHMz1WAd1UFLWZsTp
+jYygO/XXe415ANd+qa8BRkUFC8NxQVN9mNGXorSzgrfjtL2GLjgkkeSMpeHdZPth94iS7pqt9cN
MFijTiCqE3hm/r6pLtah8EG8RDwB8H/A841sQBPYQGR/HXc5CFmkRLY5ma9Rhhfl1f3dNW8ZMTLY
C0DHNs1BKGqGDC2Sl04BjEkL7EWqJjrfrbxNVr4FUKC+b+7W7wHgIkKgDlgfxP5Tr6QqfMgNYSg5
QSEfKJfbILpZiHhmIkmwbPBIpyEgVykVJ1tN6JUENUVNcirfyk+hi6rtZlB1dZV8x06yzx3C6RHR
232RmKJkVxAPFE6CHZiC0SxmEm/90/XHTHZd6EL/M3JVyekfeJASyDsB1FeIwgIj6DZlvVYhl/w8
vECura/WxNbqzf0Jv02iQsQJsCpUofixN2Cabs9U1vbglJAcJnEAfBqi8ICeGyU95yHR5Xob+wdS
byN1SwVdGVRDje2QfoBbqv24/yW3larfL8HVCx0XpKunWWOOMoXJAxoolU81Bupbl6rHyDtyRnCi
wTEBFwm3StiB7cjW30pO+CAfi238OHwLrkV08iooa0CvtLWoGqABGhYuktt4DIxLVEURXMOlDOrP
a/cQFSXJ8hBf11efNegvK+0hEX9+JOhHMw7P8tf7s3Fbo8BsXNqbvHc4MMe1cgJ7XbNStu3e0SAT
cP7rPH0tDEwcL9prJw9L4BPCnAOCf4Py8pJ4FGOKqCMeIfarokPj1A2294hWN2qj6zVetaredo/A
9xWZ7u3YiybY5NC8D3+U5sDZg2SRyh6UByqvU64zcshKM5tbBdKSoMbtVXf9pZOQoYqKqlHkhAIk
0+gygyb8sKXSEtjh9tKDFWRDAO2Gm0Dr6/VKE1/oPKVsqeP2RlQMuibhFfEYoJus8wtd8nVJQgtL
FNlLEdFti8C45ohxwe8ljC3HE8saGrv7hGuoE7BPuuNG8VAzLc0GRJv9ugqOPUDhNf84BAtDnp3X
C7uT0IX2rlDTsqLwfC9F8JxixfP/aO3UsSdHUcegc5IwKKqW66NsoE4dVM6gROtGrVYi7RZef6Pz
vtnMF2Ym8TuKhb6sdR11aExXtI1lQ+nzzwJJ2VhrEiuI63zhypq5IceLCjlzrB1BYvt6uwgJc6Fm
y1Mnzt+jAoz/dhnRR7Sq6y0XrP2Os+57hrkRQp0JLZsjJyvki6/tZXKkiIMnU6ftUl3yXilpV6H7
lKJtsiuShcHN3ccj4BYpOATPEIm9NpYE6E0FXSt1wDMp69wA1qIsTZUFFzQT/QHU+kv2jXIhXneT
K9mvOYp2ZiI5MsjFUhUsztFjEr9IFD05kiVjo3SWBoE4qwXvvwJuqo8otZk29nCjZU4T30OArSpw
TtaJtZhQmA0YZFUA3xweyeimmUwCrYOhJpEsOWkYbyum6hBtNjmsLxo0fJno6Do2KPjmXNfNjOEv
xAvQdzqSxovis6etc/qqQdX7CRLeTb2Pg6XU2G2RHm4Dja8jVfnY3zdFIhT9UImtiisc/Ic6FQ0C
jd+iXLsmmDL/uiag0TV9DE5QsjV7/lwudXHNbsgL85Pp6SQk7LDdEZx2aMqsfHBSByFjZumhgQyz
CWyE1osLp2BuYwJ5DtE5BeAZ4KKvNyY4KJVW6XFpuaQsV0hwheC9hI7gwlkbv33qTqCNhXsfr0jA
6ifuRMlFNAS3ImLFZ0T4liXpj5qx/3+kXVdz5EaT/EWIgG/gtWHGkRhy6PmCILlceN+wv/4SjDvd
TBM3iE8XK2klMWIL7aqrq7IyTwF1303qfm0ieita0HV2iSfYluPc7F+cb/px8/H00B7ANf0nBEv9
Axi13rbb++329fHv/QN4A+2DHXivh71vHe7XIFNLy3H+ydwlWRp9x5oRu5VNzBriJzIeelK5nXSU
ANe4Pj+LUcq5Me7G8rNgaoxRVT0FEPuy3gPwKJMnNXelT6FyVdXJnpS9cROXBx9E7NeNL91a57a5
W2vWu27iHGujpG8qkpd9baOL/bqNH23PaxuA8+6BL5YlG4jqHcC1OLgzYw8I1EDDJIPolMx6Tk7i
DNSwobAToK9/39zgeQzJcXvtibwUgBoEHGYA4yMjzJ/yRG0VJU1wzwTjezFsu/meDiibjlFzEDW3
zrOV+V06YqiJgNcK3h8BEbf3K2ZUwsyZ4FW+SDW0UIUrNYSftwU/uUjSwndJeGHgDXJ5iIEoyAHj
SnXPhb6htXuc6Lduq/SLOMT69u3vu8iqbJ06MVAcD1uyS1+fMwrFjNOftUa4pXN+/iWcDzPGQZWn
bh6rdhg9X+nxAnsHEGJlO/0s0rURcxcd+BnCMScYcUbHPfg7X03oBnw21KT1zeun+7gz7O8fjRvb
tO6++leINNGSIsEMVjz3Y6bxStz7QwEJzefWWqONWzpQILyUID4CMmkkWi+XY6pCI4/KFtwRYOxo
x32nbIusW9lVizN9ZoSbAUFjNWSEGt0b4CsMICxBhdKCUbT4uH5yF3fvmR3ugmgIssWMYTBtMEB8
izRoFKmScSU+Wp4y9LrPFxE6BuavOEvMiLWRm1M36B54hPBQuOnGrQR+j+tDWYowTSwJcNcEeRFV
vjQCYpAuCPNc90YDkMln9CSUT2RApyiSE8XndVuLy3Nmi3PosgjuqDrOdC8wD9OXGNtlVVtSsxY0
LzkzELb+lJxxe/9oQJzNm9S1fa2Hle6VIPOOlV3TiNYYVvYw3COYGlBMNM3T9ZEt3ItYJzxvcY2b
wB9wu9sAK3NQporumdo4HgwprBwWSZup1G8bZInAxBOtWFzYghCLhT62CkqEGU98uW7mqEKQQ4BT
UWrwGsXI8HTN4/VBLSzXhQkuS0CiQgZhBPyJlKhUAaxXRdpkcrNsTTNmYaMT9BvgESDOf5vcRk+n
KGCJBENV9QfIkBDd8uOw0ku4ZmP++dmmmJhIAlLDBkveMZaWbKVhBQ69OF9IZqoaEh0agrdLE6Y+
dikbsb2HVM/B7zE+6jqe+KoAjq8EbRzXV2dpy6HZC8A9DXwYeDpcWpODPINseK97glyEThcW4Kye
jIT6TYjWqSwKN20RrhzgH/1z7opBmpgQ0MahVxLLdWm0Lf2wlTIRQwRB9C0BV/NzvHmu7R7SjxWE
NCrrGFAIT25Od3dvd4Z9oiM0424kaMZZPZXBANjTtdhlcSLOvombiEwAqBBcD9g9Jntk0WBYidFC
mgGFGAgq004rVXp96pf20vksyJezENdgQUE3nA61qAelPsXyLo1WKrSLJuBOQAWEc4E1vjTR50MG
RiFJ99Tp2AcPE9qoemPlfC+5EADM/rHBOS0zAJF6xFT4yan/GiT2JRSNc32m9Hkqfm2YMxvcmWCK
WLfI5KOlYj/unxsHb2qLYe/gNY1fCa1foQ/V7l8VWrsIgh+/C0uYNxaoXCmaFwrr9L074fjsdDQE
RRa0aSA36Yd0wL/OpKSgqkIM89JZkEYS6Vaz7//N9tIVJERAPwEwCn+qu0Ydh7EgWGwtUF05SEEn
lRWv5ajv5FbOjjp6puyVWVuYNORMIf4E4B9I0LhJQ5yeSD1JiaeRpzHd4QVUQLFLLpL/PMBAuz+Z
1dXR1w+S88tNlo3t2NdSRBDGoIVBzJXCTjtU3/vG6FeOzNIh/V9TKJZemkpzra40TcB+buqHWO2e
1UF+IZHEKOjQNSuElqx7fRJ5VSMUoecWECBpgPD6yXlemgxSAzajjHivDILBNR5Uz0jn2KkV452F
bi8rPTYUfFousw2nt15lB9rYer1FMeD6lyydZQRX0FlH1vd3Y1OuadWQqjXxTGEv6Pei+G0i9rlu
Y3F+AUvR0cKNSI6XihBIoo1dUBCvCqfYQg3sDnrySM1oyCkrd1O8uW5ucUhQ+UHNe9am4vm1AVya
5MhnxAMdHNXQj1YYH2x6um5EXrpQUTVFnhyNMAAQcp6djKEqRGNLvBqqPmF/6MGahXt7/DuwOzGl
neGaBpojxbtKR4ZO3YCxL/UP+dTQfBsJp6FLKOocdBACOvr9bRCCPAmiXu2duAY9/t2VMG82HCLA
TgH4Q9fY5WbrB1Y3NRuJ54cZoOKKG7JDj4desJOZrUmWjvYMq5HNf7EOBIugzr1eqDdyLrzuFQOs
HQrxpB4K1ISwewEMbRsfycaVyuZPZYL35Oem5h14FkDVPfoEhBimWqtzB/zSUCwfweePdAValIAi
O+W7ATLQJiKBI8KAgSZWAOL3Cb2LKb0LNt+BQ28izAINTSvc39+3lvkvojwC2AcQncAeify1iQR6
rqVgEPGiSX9EEPSo16Sy/EEWV87bT3j1azoQ7EOWBehRSAReTkcIYTZQOZrw0bip0l1CO1tyR6eh
R5SxtpJ9jOh3R79SelPsSpC8gSQCVV/Jga+jGPj1k/Lzvrj2NdzLSpopq8sAX5PqI1Vb2wTX5x+h
32hs4+cHPfPisLEUHTk7E/05EFYC/B7yK81uLBy1l8EyO7ggWYLKEmDZwsFUdsAt26V+GJutEh+M
GM/pxGIsAUHwqxTusyGibXJsWrcRQA2M16+lG1T0IqiaqVlj9zrEHoKdVo6W3q0NFjN7baxzWHO2
EYUYjODTQOAVOjQbgqgXrZvXp3PJ76BUjHr1/KZDfvbSQpMkJc54YHhkuGMTODujR0MBA2K7ckUt
ZWzQtAVS9xk8BAAGd6ZQtAiiMMey1Tg3BX0FJ5NNEBuhJkdxK4EWw0Tvn25hM50gWOF8fxn060ul
+o+iAnMs8WsOf0ZqOPeJjUwEtWNrrYCykCGAFgxUNGa1Hl3RuZdmV8mMKGFseErwIY4f+dCA0eyj
yj9MrXJUI1u5LX+TccCVntvjopK4GiqFlbBHjE8xuPUVt4JgXtN7JMStXVZUrKysp2pqm4co7i1z
cP18FyIo1Md7JifgoRmsVHKUUcEGhCg8UPfImmYPTWWn0tsoWRO0BjOBltUp7Z6N7iHxqTYl20RY
66xYvBbmeZubOIAJ4aGcQ9sXQaVlhpfujOHNB6deiGLTTt12EE9XvWGl1rqUMifn9nivRBLdDCvY
60CVOhXZi2a+iG1o6UetsALzvjTgqUGOMEWOntyDvtDXppVIjxdM+Im7zr+B90UhiArmbgRv8I9i
aPn5A2jGaQSdGck2zQ26P2T1HhGMpRB3ykB0OjhE/BCj+lSH0HXyqbTatTtvGd5loG4LaiSUiwBE
5q5JJoZiHSXYUj3W31MqZICKr7K0dH2fBtsqXvEfC20oc50dJVRE75BBlLktXEEiQyiC0vCgBqE0
jnanAXvmBcNbZbGsoRP4P4rddZ+1VEg8t8nXwJFlL309KDDtQECDwscNrWErOCDvoXcGfcnhJ0CH
ZkPg0kMjtp2t1MZ/ty3i2J6Nmc9HjHrVhM1sXxtc1uiHrhyAvOyglmfrzSYcG4s1RxDlZvlBle2m
WGsMnX3l7zX+Z85/kChn10I7BDHTetivzHKvCK+GYhFxJyronwzDlT2+uJ8Q+UIiDPVBVBcuL4hY
DbXR8Gsc61GiYI+yzMZOEZHG5CDod7JSWclasWjZlZzZ5K49EFeDZhXAXU9RHHXTE+hVY3JRCAby
gerspXyS/L/X99RSlI/aO56HYBRCXwQ3TEOLKzDH9oYXaaLN8lcRaJwiebxuZHHdkKsFVzHYKwFy
uJzLsW4ltagN4sVxZkXy1u9Tm/gOUxtLWBPW/Hk5/9ok2CNgTEeGDq/eS2O60AGv3sARoPvbjnfx
ToQsOg4kDaiKKlFAH03cwyFYoFCFm2yBfqIKttVv7oqb3n6bMVI+zXY3Tz39k1o5QjmQo6CKIrtP
f67PyuIOw1sOiQdMzK/3cijocpP3cORamHuGjx08JoektfEKcZNxeE/qChTur9eNLt30kCUByhhw
UCAyuHBElIoW9XAYNRqF5gmikZts05qgXisQk0grz7vF3XVmjVuLitVJXGnY0DpcYil/qvKfEa+1
60NafEMinkB7I9RMsY+5PTyaWZLLQgjXLzxnbUNT/bNrdm3/GASvKdumjLYA9okRbqPbOPcyaTto
BOQfBbAgn7F5O85EAS1oqMbSqZXyhQVsU0eb0tiU/fb6ty6cBEQIYP0B2zg4UH6Sr2ceLFGVKexB
D+8FzQjm/DfVP6FzkCb9XR2vEV4t9CIAjgc4OcB5KC2Z/EspMclYmOnswhDoIy6ptmG4mch2rFUa
Q+o1J3RiiZ0gSdfRYcL/lEEJ/Kj1K8d/0a/N2EBwlklIsvF6wYE0saoUOsOTAifUnKLYZKe2tjQk
FkJAo6VTs3Y9L23zc4tcNEAyNYjjcHZrEd7qwSS8BXniFD5Dj9dXnfSvPUKS60u7ZpI7Wa1ftHE6
wuSYJM6kIq5nj0N6LNClHKS9owraSqfemsH552d7KcPwpqYbZoN7f5810U3i/6mCE8Qa7DzqtteH
t+StZolEOFbcib8qlVorK02NDI6XQahEqA+Sse0FqgPFCAJd47UVVgKsxdweOrBnFrW5ae8nDj4b
Xl/3OdATwKnJgMgY+wGvpmBb3ikumAPpu+pUVN/PNQmJPiYgT+roY2NNBE9fJ09XlnbeLdyVYiBF
ZWLY6G8FYcvlTEtBN0JwHPlhbGSHBJ9y2WwZMWjRr3EzLfmHc0vcmqZCmYJrA5ZS/52JNZ3fQpLR
2mmC7JiwsqSLw1Kh04ruPVz+/AwHXRhA1TgkHopPiKBiV5Uh06IXliSu5YZ/gE6/pvCnRQP4E5Q0
55vibDWTspuCqorIjD6J4h0aASay04uvye6Et2RwkrC0kycoMrDPUbqJmtECDwTgMO1OGR5HfSMn
axXJJa8EPUVA35BLglPmsVlVYta5kCF5nPXQ2p2eaumkGk6ov5dCtiPFnRIUz4rycv0YLS7wmVHu
9ZagtqAPOYx28LnC8A3kos2K7xZ9IqhfrtyMc1z1a9JxIaLgihsfmePLSRcFRc8jKGt4YpTJVpoC
QSik1Rrnx+I2OrPCnY52ilKxm0ok5KT9mKESh2pQhy74Hlre4xpgYundBV4Y3Guz/CaQntxl3ysg
A8TVjTTYKxPtzwkq3j5Id+Ib4xQ8pysIo8WhYepwRvDChybA5QROUhWnedwgrR+/GQxOXP1smhdZ
WAO1LC2UjogMwJm5F/pXgEyiVOmykXiD8RhNnsFWQs2lXTcjbH/iYSjOc+OoSeczdEcQD1zMVKve
BpBAmPlzBemfXvu4vsNnF8VvOvTZzNOFVpxfLfGV0sdxjDY3dIQ6k1zTQn5IJ9Rg7hukr9c881J6
DdDRf6zpXNEJ9ZBUBn6aeHlj7JTiVizALBW/1cJOyj9CkGr5Vq3Bs4XpIU5Du6wlcPxM+yGtHQiy
0yl5GRroxTc7I3wmQ0Z98+j392EBARVLANv9gCR3dEigliLu5jbgqdmDd2IHrnOjw8E9oUUY7CA0
F9A5kt+AxLodqZCdSBBRebSvz+zCFXwxVi5nCepnPwL5BfEaOTz1bGPoggVIPDqpDmj56XdMWis5
Le1LSHOizxOpS/gRbnZ7RI+QvMJaZiS24ly8NYRyd31QS0cMwg1omMOpRiJlHvTZxWD6bTuCppJ4
SaGqtEtl0yIKiADEDBmlMgjIyqWnzA7i1/40UXiF0gCIPnk0FBHDJGuZT7zbV43awLoAivk8Z/hf
328/Y/sTqtz0Ff8MKErS1pzXV/Fro6dW93R96AstnwjQ0TOFxxgKz+D1vhx7GPboNpfxKergKC3N
iJ3phyTc6u1OnHbdkFi9xxowfe9FgN2mEO8WF7E7WBLZGn3HEgj84rHAfYtpREogGZXhCdVWZ9FW
qBwdj5PxVIDd1dwg35HHf33FqvG++gaZyLhWqV7KLl18AXePVNIAoa4Rz5UwfS+I2zTtrovAF6e5
RKNdfz/3fkzfZZrQrNgNa2iMpVckOvEN9EcifYgNyUUoRpt2QtExA2TY6GeuZbfNpgcVuBuWPsTK
UfZvoRAfxF8s+6spj3G/G78msLBrqDbGb2I0WkNJJaWhtQypWASGkvyHvWUPw5pO89KzDrUvlLxR
mhJ1gC0vd02rCtDTqhrD881XvGODzLc7tBoaeX2rjZllqAk140PGrPBOMXOr9LfjZKN/xpbW5mzB
PZjgGCCoESN8QuHg8ku6QMqispfw8J5ARZLv0zW9h6XbHhbwJ4MMwQQDMLcrw0ApSr2BKCwzNi1U
abcCu5e025lPprovdZVWzSFaY4CYV5rzEBdGuY3Yt1FT+blqeGb+qJmfc6GLKe7K2V9wQ+acDAOR
FdSUgMq8nDvskq40CgGZADEGSDkD87yaqRXQCcVTDvdkdeEQuwNAx6j5DvEWNI31rRi3xr1OBJ1K
pfkvsqtwRoDvYkEJODC4t0cjV3kmMawmE26lauPfCdohRQo/O10f+kKAgDwgII0E2QDQGXHT27Aq
VqsE05sgKSQi7peTQ9tsUbIIEM2Fa9mHpdU8N8cNa5SK0W+gXgXy+1smf5TRrQY67v/fkLgjaQpJ
2U4jhhS3yP5D8Kt0pVqhcuWQm/hfxNtoMMcyScrMsyRyO8eQWZq0amF6GdqJE+lRaVEgFF5beW1D
LPUTXljiXKIKeqsiyXOw48jlS4oeoBFKprW6aXyX9M2hMCmpPpoWTzmbrYGWF90clIcI3DEyOcDI
XR4QqVAas40q05M36rRJkrsU4gF+aynyMZFMVPZ2Wnti5r5UHgUw+sZPChqt1/Q+Z//Cu4LZwSFv
LYsgE+UWVh1VJWq0xvQ69PQzEHpMGsrkdWA1xko2ZyFEB9AAYE8NUTMYfTlLeSFHLJ4EEw1Jua0F
N2PWUhbvpOje6J+v79alE/G/pn6xEeZQQhjMLvC9TNw3PggK0DIOYMB1IwvBDfyajKwj+jXRG86D
6go/ikchxuaJ0odKs/PU0tpXqcGDILoN+l0KJEK067N3IgCyUzkmeBHbDfBvTNiSFcjI71VEikNC
lIXfcJHwiY4UQDvW6TgxaSm+FVL1CpAL1GhI76ZKs/boXsgroMMb/b9Ids46wz+JrbOIVqwkIC57
CSspaRbYpcp6TrpqCNGNqLTG1BWpWjrXZ/v3ksImWm3wgoS+sfyD0Tyz2SfI9Q8s9j2GyDBgbgtp
2H4FHrQ8sDMj3HXfMHkUIyP0vSb9G8cn081zCsJMHXLGX4Ii2vm09i7+fVVASwGqNmCOQNHC4KcS
jfSj6KOE4oUKILj+WxHpXh2omy78k+Y3wKX857M4rxronwAn/EXB0qllCNKH2PRE9GmO077aiVW8
VkSd30yXLgVjOjPCOdVGAQtCrYSmp2qtIyk3BVQaiInWL3mTx/eD+aL7f0ahXDnzC5EUzOK+0KGQ
jGQmXyTJcR83yYQz0OdeIcd7H6Ju0MSg9a6dYULE7cNuUweRvYpBXnhaXJrmLiwzK5hpCLXp1Shj
DsnT/QC9uu1gQxHKjze5bfwxGYgDOpcUjqA9Xl/T/2PgSCMDGIBx836IqBABSMN5vqW8pXn/HQPR
dKvI23zCbTYh2WkpQfDUTOrKblogRkCWSgIkVAUzIG5qLuuiayWroxyXB+RjTo8gKALW+YtYOlRv
BGtARRIid05A3yeK/0QKe1Of7PFg2sBaQS0REHf3+lQsnabz7+HOb1xlCnSy8T36k9aD/jOwZN3p
kPyU5Dd1lQ9nHh2/z1UwVoOjHoAMxLmX93cQAX6mGwyHyYDOQoQHUaRtKvG19023rkPIFru+Cmcl
GVbtox4FXV7llgwTnndaY0EcWmz/iLVLUuSOQHfZbMgabcG8735/ISiR0ZcLUQpxvjbOnKYhKUmg
h5PpQQn7LhRCSBvXwen6nP++1rEHFHhfcPUDGswrVBZSypp+xGVgglq6AdNHPJyaAlK0eNuuEh0v
LjAqi3ONBt2QhAuZ0PBfGFCgwUFrFCuRdngRBgDUGkZBGzmnMfq5FeEoJptIGKggD5ahb4pyQstU
4jQGoarxGEB0+foMLFy+6DpTTNAioRkUMNbLWVbTOlRJ5OM6BMxNO/hIrElQvmjYynFbs8M9K1q5
bqZKRAAltOptE+VbtAnuVTzd4pW+jTVD3IMiqkPQz9YwNA6OZlKWbcLQWsPaLO7Ns1njwsFIKrLS
bHDX6l3yYYQJMD7QZ7m+MosX+tnSaFx6T8WTBST5GMnkWz5QduomwL55+iKxHbR3I3Gv21ugacBh
MNCEgN8QEvL4IY3EYiqNme8lVHgQAXwMHwd7Bmc8ggKdIctGNjoYwm7I3utAVHPd+tJJBGPd3NWk
gh3lB1x1dtpTdVBnnJ7vES2kOWI/dI0q+YvYAKvcrbSJLYVj57Y4T4v+eUnoshzhWL8h6nuV3Vfa
iomlsz7z3xHEe8AT8MD5qPFTH5UQ34NkPQEVcCzRdjj4yk5S9vrays27jfeUaFaBJVReINbN7Ua9
ytEMNTWAlWXiDYITC50rthAK3zoS4bUh38j9V92vvIhWjPIUsQyS3qU+lr7XjjlQy0iLmodaxMsP
7NhsStEBTYAxl8O1oHPRLoQPkR8GnTn6gS4dlo8jUSR17QNApO5ZiQNOp9HyJbvZa2vvy8WNcmaL
uyRbNS+zWMTEBvnfMnk01D+V8G8CTtR3/xkP54AzvwkENcZ4NB2w3r28qx1oLw3je5zcgnyyCLQV
j7+QN8Cz78wi54oVhYEWVIZF3R+OHbtVgW0RjQDVlNugOJXIKYNiV5duhj5zazncXj/oC4nk2TwY
wMADPsNNuN1aZHo5jRnMG6hEUUl3xuyzlD6U4N4sH6RsazKFigpNk30yKnb+L278M+s/TvfMz0zT
jAIpmQ80kkQrgIy0gWxJb2fQANZX7rylWwJs+/gLZBWIs7itGtdqnkgBnn0obUHBINxcn8nFk4Ae
eHQQQmIemKXLkzDCEWitBjcWIZqzCGvsIdKIVXT+puuc4ZUVFmSeVowuJH6wfPMfjRYPTAkfMDR9
ZRplJmH3RMwqwCUKfJSwHSY7hWiUWr0ywy1DKwreI3SWuXFhVdVLK61Khi7O7dlncJtYRI050Xt8
RtIq0HCirf4wlU7gjK62GWww3fnAnoDqr8KsCCt7aMm5E3S2IVmhGnMkdznxjREFQxHBuY/xliVv
0LYCxpiWaU0bySq0NaaOxRPzo0JE5lgYOb9Le3FIwC4vYqEB3bAGPXvq1F1lWqqvW0V+w1hkiWDp
rcXEKVGLEUGs2f6L62xucpfRfgnSZR7anJdjLAoTnD2aJi0pds1yg9YUv7Jl+cYoV26WJa97boyL
kw25a3tNmo1NT3MHV30LmbB/4wTPjciXc2qk0xhkAlw7wg2/ru1Efk8VkHFLL5GfWVIfbDM0GNO2
n9wyt/MhXTtH86LxlzY2D+ZThCwLuDcvP8BvlSYNM+J7MXKXqWoBgGOjBwKoJSTcsgPr3Db9NMrb
PIKMUeQS4fk/9x5n9vn7G1yi6JRMdR9imE7a4LE5pKfKGkW31LoHEY//aLUXY+nMAt6AowOsFjDb
3MKOYhwLnWzi3PT6Jks8Tf6a6pfaP4hFuvHVHq6L2JDbk9hnFcQOqDlvdXM1cz1b4SceMS5CB1BT
IAPAXbgyE1kJzmsBbhOdIOND2O6MCqRjIB0MGKglh44S8AVUSuwVhfRwfdYXejPmmgAIcSC2CKIf
nbsTZKOvGvh0wYtvZrXFwQWXNtItWADoYXjJxthFjpA5cu/mVrVde7csvSkMhBpIYKMdAe9ebgnC
tm/qRFaFedvraWKHkZupp85JjiYa6BxfvlsZ70I+DQZBLotuQBPCe5yvHHySpUkqC15DRItVggOI
SztCkb6hhr8h5V/R7C1l9XQtLPKFWe4VKGWSWmL1BK9IHwbpTm5BakwMICMpWC5c0Fgibm3sOlxj
jl+eYADXgB+WwEPCJ7OlMAqVqWxx54NRV4oo+qSyyWEG0OOUHVoVrKtrLH7zhuU2NCSEILoCeNIs
PcK5sghHbTBqmBwFcJdDGyuErkegHcA+sbu+mgsXn4GYDWQIIJPXwdZ+6bNY0fZ6LODS7QpjZyBL
YUSHLDO2hh5ZkvJCwCR63eDicZmpccBNgoYBha96lvHQVKMqw00LKIOgsAT6OTQoDfouMjK0kd1D
b92CWIMjFeDBI6BwBq5NRQYHUbUdy6958CAHT8paBLAUQ4PEcybUBbJ9JpC7nIkw0CJZyWPB61Io
VQmOluPvm1iB48KbT8ppM7aboNnIWe9UxRocZD40/IqfW+fWQZOCoG3aUPCIP2W0aQAv0jy9pFWn
gShtDYq5uOpgkFBRLwFana/yR2ktQzimhDVIgYYxtnXWbkclQpiBDoW0hC6StJqHX7gr0MIG4gBU
FuaEGff0ylkrtFhPAXgPKOjJcmvnR5O5hX/M/ZKiTQJUtsibhWBQLQ5ydcyzQzGsXJGLA9dnckwd
DSBQtLpcZCXp01aIcsEb9I1RMZdUkU1QMsZprpU/EOta2e0LgQ+IOCBrCSpOiPSoXEjQ6OD/HpDx
gXazLtpmiQJOJEi53ZFijUBl0U9JmFyIleMcI810OTY2iH6QBA1sIVdhYS9vhVAcdh3gV7aRFreB
iZ79JC20fV+EoxVK+tpFvDi7qHXg6YICLgpkl18gjGE6tqEoeD52rpkiaxCiZHVowRgTs7cwfVlx
JUs3EaxJUBpCdyvKnpf2JrMfBz/DajbZwY8Tu/mr6pbGtCMUH4iWUDy/xbVq49JBPbfJrWgC+qhW
kWAzq6k+lbR0WvRypJ++dX1wS3MJqeiZwBoFY5UfW193HRM0U/Bq3X/Lq8ItU1BmgvoofUfzhsqC
lZLtkj0Uw1F5x9sTlx339CwSSW6zBGvXEitm0UY4NhuplS2xehyy7fWxLXmCc1vcPkmiSPSLeZ/0
w0SjFoj7NXe6dIGeW+DOeZUzkrNyFLznkMmObjWR4AgAi14fx7zWvNMGWAK3BRKcyNRxJ06vdSZl
JkIvvdJvB2MbDI+Gvysr8M9LFS4QJ7y/bnBxWEChzfzvKLD9QC3PUh2aWsTNDFrw8gmSVIJpMR9C
MIq4Edfkf5YcFwrqaL1AmkOBAtrl0apaqZTzDEFeqT33+k1OXsO1TsjFG/fcBneUqhS7sUbi1vPB
X+07zfNkbEliYQpzSuxI+Ta/jbWS3Mq4CLfNB4Ol/tTBpin/Tdu/hnksu7fri7ToiM/GxbtBXRGQ
SNGxvRX4IDE9SCBAVjzR3yJfXH8HL1O9xqy6dKDQMgvgMPBk6CnlQnKz6lnUGmJwJGkv2pOijXTK
8zVGjKW6MuJfYNo1JAygFcvd4Fnky0FdlgDn2BUNLVQYQU9GnNJ5eyrBcylu1ywu7fdzg/PPz/Z7
1filLymAtFS5CX5mpzM/u1oCu7u5crAWhwa+F+CCkXUHJoibQaMMmWFEOkq1Zmsn6LKKpo9qj66H
vAeIvtwn9W1ouhMumVFCBt6/0eO3bDqt7Jyly+X8K7hTpxWhOQkhAQQr+25B07Bnr7X5hOcHMO8D
BR26CN0Qeyi8IbJ8+QZfIrQ3U7KGeF2a9pkEESo/ugyAIncwUxG84r08+B5YhGiZAAYa31aTSbuE
rXjQpUQYklD/mOKvHT2YjCw1JkBcoC9qgIoMuIR9rsdbtLEee7NDOuqU5GASN6RbTT3V7QrGZunk
QCBi5vqZdZv4x2wTl42W53j/NOLtKISgkljxBgtLioM5o8xmjBku2Mst3OmkIMaUB8fGBN1YFMAh
4M5L3sMKT7pmNQhcWDoTzzg0u4IDHoE9Zy4tpSZolTQ8Zn/VPZqtjyDJ2GdOcjuc0EzhPwQgrI3R
Gexe37nzjri4CSFxOutsADgkgiqLrwAEYxorVUfCI+jgB8WeUQdqAz0QqkU3JXGrfiVaWbH344LP
HcM45T0rYE+KckhZvodySoXxaDbPUEC063xfx3fXR/hrHWcRVyT3MD5TA1ydO5qtxIKi99Xg2DWp
U+Xqtu43aXJfmeqTL9jXbf1axNkWcENARc1sYHx3UlaV/20LKCxAZTYVaMcYETarmJE1Q5xDN4as
DeLECI6tf1f1CnguoVScybRaIyRYNITnFjbkjEPmiaMNZKhqvBiC49ApdoweIUO9iydzV8if16fu
t0OZ5w5HQMX9BJk/bT7wZzsjjUVQ7/ZheARBU91DdjIebSQ5bDUr9oMSHdIU2DZwEaCVB3tELN5X
x7q0N8+/gJvUmQWgaIckPAJ/MfjJTuj2jQ4xQDWzkwbag2lmS8H39WEvze+sOinhiYnqBV84IkrZ
pIqZhUcRj0uwSqg9yKP83Wptc9kOAbk+AHs4C/PPz2a3a9B0rQ1leFTTrRh8z8QrIK8I/2PqXywi
nuf/mOG8WFyhVVZnMNMFo1NGUNNLwIyWNFZTgYdlbXP+DthmczPcGFAFpLL581ZW0ITGKwzm2GhJ
8GFvcdRTP/QCo3O0p1F4TWJp5Yz/hsnNRqGih7cDnrC/EKT5OFYsHeGpwRa2Ebb9fXwT7sLGUzb6
Wmlt9k28dzZ0Ayn6WRgEGfLLVatK1g2h1IdgG0aTyk2Ag3DrR0+CvAnXNqI5v3l+2Zr3BjhOZkgu
t3SBoBndyLrweHh9J7RxjkeJHk36x3WPOxe9X0f3SE/OCRIM9HSKbff7EUSHFsJJ+/HbuXt8v/Ne
vkFJSG/AqLP3rDfPuZssL3T+/L1/Nnf3h9HaEtrSPfhv37YP93/AMn9vPdxbzn5lgZYc/pxH+Z+B
cA4/LdD4R+aBBJ56x2i9Vem0ljCZJ/7aZM2u5Ow4JcoUKV0xwEYQI/bRWx2BXrAWFPwEUb/N4GpG
3A6AON/CC4pEvU5AR3qUtJjqxUenRjRMgL4bv6AOPamRJWfDpisd5OWqfsum2gKDqCUmj7V+yiHA
0wsFGsIUG5ivzXXHNTvDa5/GbU20wABvJdRwXHtIJ32sQDEW5xfcnXguq/CMfLpPF4Y0iqUpPCYg
7EtSdPevROxLBtC2ClHZOcDDjX25gG2fqF1fmDhZqQbXXsFVhWNd2dcnacHrzpKfiAQguoMYlXu0
6kUCeLtvIKg70TvNkleC8KX9cfHn8/kYP0I+j81/PrpOpzADzb/kEHZEwYCS7XdJHg3J1qNnIUtB
9U0H1S5HmpQ7Ufobpimihn8BFUXF7HzI8uXEdqzVKmPExHZdph6NUpN2it+vdJsvOX7UIFCJwPjA
EWByVsIu7yIUuXBVJyGah/6LszPrjRtZovQvIsB9eSVZVdqKsmRbtvxCeOW+7/z181EDzKgoooi+
D33RfQ04KpOZkbGcOAeKwBvEY2PlCYHsxCbr2pum/whRXtb1zuKqZDQYipFKPhbn38CR7S+m++XX
46fESZzG+S4wA0uaZ7d33x5eD6Nz+GM6d/bPG2XcuXUfZy9XP2N17SAyaZNQ8cNHJXkQTbQqGMGc
KWQu/aYq1cGGn9UpdlOjs43OvJeU8DQiZSHdC+afViocbfpVyq9h8GUYGdQ89bHbaVB1hZGDl8AD
7QTfGw/Yxa6trlmcDUMf6AIHtIJ7UHRjoIQdbB1W+q1IK2bIi8P1G7fh/C8MruKcJAsaMVPZH1p8
n0LLdxvx3vJDVyh2juBGsIgh9MjpOMGMsWa1U4ZGjsIuQSpOfK16IJm5q0jwyTVupiCFpr1q8/fr
S3vrV65c7hJxMJlDysvo08qbqHqdx3WRRo9K/V0y8exSix52KJ9kAaJw37qFnuxgCeOtHn1VBcHp
2k+zDDBo2ONm2nCejHlJDHotTSGAR5d3vIlqsSkC1j4aUgiN5ARlZFb+Z4aX5ai/s7I6O20uTnmL
tNVjH/9QT7F26sKXNj9AmX19X7e+JFQSWGOOBdqaVbwQdeQkbTfFj+3MlJdXBHd+n0Oc2f/Ks9C2
mDd1yHuu29y6F+9truIHX/cjIROwaRE/MvR6UA9Bdy5CzUGU4b+bAmHLbB6CgIxCLzfmXaiiV1NE
hljEj1Lr9Ivm+AGkZqV+8tuzsFsW2nSTmkwdAxYturL6amF930sQFbRYy8SDgIRjHy+9weGLUJ78
QDpHPdqrKOnqT0J4rMBY1ExGWdGXMWbLh8Gr+r+DoPzOfqkPTePU408UfqvoW0ejcST4iZvbUL8x
4L1pb2P5R6zu0e9s+Q9AguwXUTepw8p/RPrczUJcxY/R3J5ohAFk07OHTIKrcq+Dv3WLoNSROHLM
0YM8uvwwfhslqWCl8aMc/aHAHO+V6bfOtU7LFoTgW5ls9fc3VTRpVsKnsAhMhX6+jedzlT6gPWSD
SRxaJCja/6w9yS2inMSwPf1pAp7VuxwbDexeyDs95jojQ0pvx/EdhdGd27O5c++srN5ilYyIntDA
zumxZWet+YdK/Z7Y3+b2vTOycnJsWq5LVhc/isW/MTtrlivlL6J5E+qJbRav8d709VasCPXxG5wD
2P9bfvbunkqDMhHOsXVS4IbJQyrGtqHCfJTvcdJuHfH3hlYLa0etQWgSQ7LxWdSag2Tw/j9GRnPM
Vfe679k0RRuKuGkpoa6xikwJj5EwN9ymtnbl/tnqaPQKjlW/xMLf66a20nL4wADvKYumOOXvy+sk
QuKHYie5khxon7IpvzFr0V60gPxkOiT+7CoaxMaOKXyNoj0c98a3w7ZBjkZMsFCEXtpWU3VIBRnb
vfJcljc5QgO49D2F8I3dvLCy8k16MAoWlfzwsTOlwi5Bnurxg4Jg9Tjrz4l6u7Ohy49ehRsQ2YDq
p5fNcNpapGySIzWlsh49drEs3vtJWrliakByX+bdIRDT9KANw3wapQoy3dLw740mis+hbvhHRqty
2pxF8TINZJ6t0UU7J2vjdiKSRPEfH73kVytHg7yb5BMKE35ZwamB6IKy+p9WzewxYxRc8V2paX8g
p/7z+qZs7ckbVROP9wIjX38CAT1zdeQxHcbyS5Jkn3MI4RRlL4rdym8gQl8Y5xZol7Iuk2tyE7Sx
kaSPkPNMJ6j1K7ubYzRHA08ARCC3AQFfYaN61BF5lnvKtxvLRPaQO/R/qbbWr2CvyEpWZX36WMN1
n4yO/jojWH19Kz92kfVFW/H/G1m9T8lsGEJrdenjMNnVBM27KthwjlZ2/LNw4Q47hofrFjfuDwaZ
sGXWEnrGdTUlFvPI95mHeaxrMzlwWMRzY0oWkLk8/G5ITfUpULM9btG1UcqToA8Xqm3AJzyOK7cU
6qKfRdBePA5yD473ZASeBgit0o1TrOxUTT7U0BdjjK9A2MQw/QItvfRDihDqc6tgLBBfyw7ua0mw
5RJFe9htzEfLcHvptUOgKhNt35CcRN9pyq3PzWJfQ/lDhxRIlSneXNofdd8a89pPHxU/talmj8BE
Eu1/MbKwr/AZIZNfgzcymh9WAmL8sdYaW9e+jXVrC7uCq5tLeWdl9UoGM3IWYhJljxP9m4H9Kxbu
Doi7r5/JD0ndsmX8A/R8ST74fKstU4cmHlopfUwS6diYiA2G+VcGnFT/RrozpJOo5bdSZh5VoUUp
pIHxDinqvau4TkfefgSsh+AKFwbRNRpckmqh70y2FASj6ba+C8uW0zqg323h7vOfP/+yxwFkx/Wl
b92MRUmB8HShnFh3kGmrBpmZcliKNnyGaY5CJ+fTP0rpoRD3ED+bV2NRzyFvpnjPc3a5z0Yih6JS
L0ucUeoo3Z7wiqLf0iRPKUo0yXgbWaNdkZPMSCyU4b8MnuP/YcUyafPCXAJUa/UbEGPxqxpNnEeR
N8QxB57VgPDoMBnMHvtl49tpMUY3141+mBLi46KmQeJHVZ/J4nWTBCaI2R9MrGqwsQj+j2K+kcfi
NZUda4DbA9b/wYXRU7F+iVrm2lOLagYtbkXbqZh8+N5LGx3w0yIJaZJjLX/+LsAVu8JPQ7CqT6Yi
iAfRFx0dxVBnnuaAApUGEWaRNafri19u6fsYBjJnQjLQq7zWlGre5mzf2RS0UBgTxYqeinYK3SaU
JXD18rzzsHw8XIsZuPd4LxVoP9YwHrVeCLlUzEDc0g5/27JylEk65m101EtoCoZvVXsfRj3smF5U
eW3a7vjED5Xgt4W++wVrzwuiTRtaM3rSU5hqUleY7vvkQVPLV7phXS/ZtBfTMUNv6PfIUANzvXdd
CdmZbrfyWfBvGK9R9n7TkoZdbP5b2YGXlvjMAJ29Ou7lDMF81vHBh0wqbqMiHk5JKkl3is+AdhXU
ij3HjQSoVWrh9db0c1IWrds2kXwUUUb9pIbmMqvbtsPd3EqzbSV+6gglopgij7dbZu1LqKm/hA51
+MqK4kMYUgy7foDWkf1CUMPvp7+I09Dk9ZdFDLZKJz1tz53kd4dcFXW35wU6xWOMbAQasrfX7X24
rW8GAYThhhlF4txc3hJtDkNBaKv2HNK+yrNns32WiY76+rmvR9vof9SDdCvkw8n/1twO4X2n/cJ9
zaGx8zC91YXef73lh8ADAhmHRC8N33H5QwKrz82haNoz0h63gXTXDt+Q/UH5uwqdIIgOagWln39v
9WhzC+ir9J+C8OB/SrtfgdYfy+Ccq/pNUb8yexjyfwTM8fTN4/SiC9Jp2CP8/DAw//Zr0f7kx5Cp
wCV0+WvHiJpdm47tmZLO3VjYVqdCnWzYU4rIYvslSDq0df/qDJ1QHr5T8vnQtJqL9kam3w7lXVYv
JOte2GhODqusZn3WpnHhNN2Bv7xlvOtdZVbhDaBFYL/WwBHruoXxNe3OqZGVs10PWvmUS4sorzyH
HRiqQIxUN6311LK7wAjv5SmNfLsaEXUXIzrdJiOz0BaqtRx9qUpg1LbeqeZdXPljfuiyWvLipGPG
s/LjHFSUYGa/5zgAvl4GXfy7qrQhgCe7Ls8jCcWPMKlFirdyHY+umrfmfMyVRAEhMGd7ZGzrGGP5
Qir1Ll57ZnKYobz8QqoaQTulUXVsYC8t/cjV+n+59KMNJ8hEHsy9SYn1a/NmDi4VlRlN5nLfXPY7
zy/NU6cHBuaAa/kVJ9U92nzr67f1w5rgOOchZDwPVC+OYhUk6tIIFXVYCOcg8s9Z6nP66jtDm+8T
4awmLbmTL327bvKDQ8IkHUWJ6BNaCISyLrcxnAOlpqMrnPX4jl7v7dCeR1LESP163c765eStVvgg
y8oMkA5rMT2pC/o+4eR4iWObO77l4xqoBzETRjyGUyWDv1xDN1qVoU9kQsJc26lZ39TVHbpQh76c
doKfdRS/PMvvLa0apFk55HWT6oE3m7MjC7NoC0P7R2jNnT7Xh9O2srNyP2lT9QGdIuyo3QOBplvm
wb0WZIwCx7/Teq99sLycF14EB0cQuZD9Ed3BVnW5gVOpJkZQsoHlA8HMefRduFW0r+QGvXS8fg4+
HvFLU8ufv7tHvVIoXdhhKkz9u+FZqQ5+d06yH0R4RA87h3vP2CpiEKTCUGlbso15dGciNgIXvl1m
GkPVYMGa2YbE9PryNj7c+51cVyj1oJshY8Oimn2OEjokpu/O0B8wfBsG/67b2jj2F7ZWh7HXO0FN
SivwRIAZ0eCo/UNOpjHpO4nVxqG/sLM6jGPUGL2aYmcuXkEHwHwtH6Vy51x8KN9wtS6srBwRsfQI
pwJWBuFbpJvfej97yX35Xv6SPlWqKwTRs5wzA6fNHQqIO3PpH73TpfGV452L0lJqyedUGl+t4e+U
/cdc5W1xC/CX0T4i1zfKxnenXi98f8hmIfBSC+qGUdKiz50uD04g1eWxr8rCq7pxr4q89d0gFQDV
ANwS3tKVW+wzYZ6GqA29IRUHOwbZfpcZU86TLO6Z2nIglE+W4I4KCt2uy1ut63VEUtCEXqtWsXCA
m4JotmgycL8kU5/SJgtq+CWrYjxVc9UdfDHo9zgEN67Dki0h4Mzgm8ro/eVvyFJcSzBFiRcMQ/Rd
iSzw+p0/HKSxFZyprJudRuiHoiofFXleC/geUz/0HlaLLozUmkerTbyxR3ZP9uF+pLSJPmJQD4dk
Tk6x7zudHnkypGvXr/62bUB1THkQKYA6ulxs1UyqNmtS4sFvnL7EViGeJqVC/c1SEmcE/Q1XhCQc
Kkv43krD4FZVEey8hRvOlTCeaiRVc5RM1r251ihjWRiVxCusvsqO4zxrn5u+BgdkWmFRHUNdFVNH
yas8cv0oCfcmeLbs80yiIcLPYLJy9b1bw88FPZ9jT5wUNNviKj1pXdN/FeWAIRTy83sxFNqToWfy
3pjNxlFj+IWe7hJxQ6i1ulnVLE5S0nUZHPFS8FjA4Hay2tp388I89nWlnq5/7S1zZL1cLrgNICBf
HbQp7uTGqKvcC+YcNjLS2SLrnApXzHzRnj7rhwoix5oZSrRI+T7LOOWy7+98Vd6LZj2Ec+HJreka
QWcPqX7rR9FNIp+zYHagFRoE0+4k3ckk4VGl19xkyn1n7D0JGx8Y6QymixaJE3Kk1S4nTdiGql6V
XkWFqTQgFQiLk5WYd2U9dk4cd8+yEB2ub/WHth+rf2OxgP1loXhfVxHjpTLQyF3l1YV50wc/heqp
yr4Z/qOFrC+IAS1ub6LpcyDvsfBveGvw8Ab1bpkvDQvq5babU8HYuZRXnqTm/1ojOMTawGRpnO48
tFt2QFIsHQuYmgDcXNoZEj/pfdMqvSTBQ6ppptv6i59q+o6d5e9ZxZRUGxZOEK6IwmjupZ2YhjNa
s0XlTU10yGomyanLaUN0VNMvirYTL2+83yYVDmad0RQGMLDcoHdnNog6X2CemlJYkBVPkpDnpwAG
zJ1AaGtJlP+s5eYzEbnOYQpQ7r5hRbVXKg4MzDfmJJ2qODj3zddB3EMIbtxDTuAis81zujzjqzVx
UAVrsJDNQ4e9a2yBsfi7qSMHbB+1U3bQyx/+/JAj/ZoZP2Jr7zh+XCvZICQItJiWq7AenxDFoZh0
JS69tGeGOvghKgE1yFseA9eKFPv6rfv4+S6NrV6zLimEKSmT0stblF9qIP57xEMf5voYSFq4UHkx
IeHlC65MCHXUZkZvJh7ycMfiTrqHZ+mvdtM4BZBLkOe9jfJ2tdetW77R5SVYrNKPUJmgI/ddee7E
1AcELbAqielhhEIqYegrbvyHzCifru/hx3t9aWoVP3eIWi5KhAnkeU0cuabxnKR7aKY9G6swWahj
oYZSNGUYMmemvi+jFE7/zHT1om1frq9n4wBebN3qg9HKGbJStBIvCyp7Lm6rlANo3otK4czmDgfW
nq3VVaPcruWRwWcSnwr9qI0v7S/Edp002xuo3MhyLr/S8kveOSoNaEUZZ1hisrGYnRE+Fyulvjgp
4ecwrN1S+JzFDwNN7ACI2iDtBU2bK+VVBWIK2FJRVl/Qav0upPnAgRxyJw/qb3EzHMUptNOApL/4
ev0bfkwLKGfxmnHuKC8wJHq52taYZn0Uk9RLK/Q/z115UhO31W6E5Ow3T6r457q5zd19b2+V7xup
XEyZhj1oTm3xkLuPz79Lez5kMC7tmFqS6/XNfmdKXQUn8tykVp0wRNYGB7G4z8J/Y4uc6+RAcs1s
NCOdrW1RHi7Hfsf01iekSAgubvmATLddbmpST6YyKyDw61FwIztQPdOk5pn/TvZm/zed5ntTq3sR
JpWh1gWmxvnbzESAhBqv3B/9Am34myKZTorhBvMAo3EJM0/lRP5Rb0a7Qa35+nZ/UDFc3Pf7X7K6
N6Gvzp2mF3ie28obDr0LxWPrDofuOX8EovUanIdP7QFeceT8ktJ28tEBxX/9R2ye5ncbvzrNyPtU
AQq+qacG33k/5u8wvEE31X3Jfov5TkFiz9bqJPsp0dlglqlnBKc8LBkmAc5yrCo7+wPHrNbvsZl8
7BMtG7yMBYH0YDZszR62UKv4ktGl3iwc52PD/IHwKwMrmM030vwsdH+Uu34+Rzo6v5k714epO+p7
ZciNrBaPRC4JGEpbitKrilaDkPwU6+xwVsFbcxrvs+8MoWb0K/7Mox3s1fS37eGeUJ7CS3GbLq9S
LQhJZrRphjxFrUg2yf4Y2HmMjIQTxL20FJqMqqVL1hX/MroeKHCJIijeqjaq/+G5Y/KEsHFJqT8M
VDbxOLZixQHX1OYoZjcyd3pK77PicUzHnYO89Yy/t7W6TJUY08rA23k0i4Lmayp8EqydxtRyF9bu
kVoD6IAl6uCTXu5souhl1zV4YisZXLTHKT+4oQlVGsxs46sZ7xWgtuxBlsr+QcEHjeUq0NJbUZ3z
vko9fz4Hi+zmX12/Dfr7Sf8xWDfX/cDmM4PchwG1ugI0fZ2YRmFkFpMoYKx5mWI7Q8sb+rK4H6G1
lmwR2FmgO0KlHeT597RXqtxaKSSLCj0/+Lwpi1/ubKHUeRT2SeYJIuTnWXgWgmNmICfZJY5gHlDS
vr7aLXtLsgjkgbBBW2N56kBRolEaGaKOxDtNuAfb4/j+c6C6Rg7vTAdrz3WDW64P9qHlHrC16I9c
LlBNe7HqMjXjES/12G79p79TyL+/BM2XQNnD0Gwtz1yEOTg75I/rkdjR6Gb4UqwMv+fbAYQ9egDN
R+5oEZWO/HMR+jup6gdoBd+O+ifa83BUMoq5HuIz0gB8VCPk3jwDr6BA2RWKN1Vfle6+Vb701vCU
mv55UOxSUw7MrDjyQ0AzHHRhOfcMPmvuHP0Worvu2/V9f4Msre4s8xzMH4GAXTgcVnfWCsrZD/y0
8Mw8vo167b5uq1+KVf7RAD9DKjlw4DRm2dVGPFWC7NQkoqEdhISvkloc/Vp3xHr+JMQnatw7v20j
6FENsFYUguDA4qJfHgpFrwdFH4XCM/S/oz89znJsm+hTFLMbCM85dCz1kz4nbteH9ujfqGbnCFSf
hf529hH8oP59/Qct9tZ7hbISXVMNJCb7dfl74qxWfWEIMs83fUdTGY1VjfwcDbHslsHn67Y21/7O
1spd130u6v6sLrGAK3QnGqFOxcY3qZsZe7zWe+taXb4siFKTciZPgxIeFAaB5c+C2B7zYSdb3Xp6
Of4MvAEPpIi6HuyJqRmZhYUbqwfkdxK1BEhRoHcJr04iOl0iumGqHGdG7Yxsb85/4/3DNgqgACRp
F6w7BbAnTHHWR5kXdLVTRMZtMtVfrV1WsA8wruWmmyJdaeo3FhxaK1ctJb1gNH6TeQpA9roZD2I0
PHTB5874lQaW2+r2rKvu4Ec3QTP8VNWv6a604HJn1+cU5jhxwX4zlmyskoWqq5V59nPcm66mjmwW
KB5a+t/rB3TrQaRxvDBIg+3RgaNc3gaAMkmo1Sw0yv+ZaXCbhdlBG/U/Uz7eaWBdjchwtCB/0Abt
bIpu043u9V+wdWx5EHkUgQOqH6ho5bLX1CqtMqbtsNaC1UFgKWBmqAmmHf+9dXg4s9A1LMPCtJou
1yrnCh9raBdwjyjZZmcJcCxb8kHyp71S/Kapt1cC/WjKR+twmOkUnaHQxVR+GAPUZ6emeYgoGuy4
121DyxdEUhiW2dWayGSrNjIGvp+iwpT8NRrAJic7/bItIwztANhkAB8qzFXGrDC9lxUWgYQA5+ih
N+Q/Q12Itt7qe+itrUNPN1mmzA0GGvT65Sfys6IUS58IohYGikVPRTTubNhGjKItt5pBfBEttLWU
sdb3pjVWRe7Vc1/4d9nY0ofxad6cSmFq/dtQUMiVBX+yYlegg3jioRKzw/VDv7GhVKJpVyB0tTQB
V7cOFuupDts+B6H1rJpUNTvbQqr4upGtqAAiSNrWEtg9i9LR5WZmRRqaOu1DL8rcb9aht/9Cou18
8r5+OzD7b790NlQSO6/rVu37vdF1dcUqzUyNM4wmTe3Ch48GyYg+0lQ0hzq+bS1n7OEiO/jqTZm8
1NGdAGHx9XVvxIVQsshkocCLZXG9uX2RMsmkJLkHok0/GlHoH2pGdSB9ZhLLVMpjrSPdNivlXuF9
69UAIMUQ5zIQBMx6dRmzaCzkkP/xeLnKn5XYDrd6MaoOugjDbdSay4mS4lM5RSNj0pXuDBZIgkiK
sycmDAUnVfLm+N83gz6rwSnD8/HDLs/AiGpjWqIs4lVCYt7XhSUdGuKiO7msxLugsoJDPZSTq6mh
+Hzd8tYZZ2hIWZSL6DPLy5+/q5eK4dTDQp2XnqDNR7/sb/LYmSrxdN3KRoRF12jBXLHhZI8r1yRa
4Ty2c1F4nX+oqp9yf/Nt0P7tlkO3zDApAIoQR0uRZfVl6dqOTSHWbGOZ8BXTmNBxFG+HWXks+llz
KULsDb1vOCp6SEQ5S3qDq1jd3jkLxyxPihI9JOVOyhmjhtgrNc6FIrlaetOfRDR9rm/m1uV9b3ON
zMxLpYVoiL5tO3w2g3Mk/ujN5y4VbzOqcqnyqCIi3cifZoCpWf6lDopTuVdn33gBltbZMjcEfzpP
wOWxsSRfqJkbLsmrZkcYfzTFXvwq8zesAitEQiAUoEFNvLF+Y0QgNUleDTSnkxspPoig8kuSxkPf
vwzpizR1dpB+SZPDnhboRqQDdJxYgKoVvn89RdlP+uj7Ctljl8rNIVPbnwoyKU5iRKKdlWbpXv+Y
W+cHVptl5IxKM1HP5UaKQlJ02TQVBFbdXNl6JJZ2AGfvk9TT/+mt2yrR0TXq4wpBZEHcibU2nDBB
K3EdOHiYwtfzZwWFbSOOBJqQFuDwJnTQTUrSY63cDEK+uOKdEYONY8MkM3EQEyXoja5xHYo/Jb1S
1vQhu29S19rxnrLWxoKorkrLlD7DHQDBLrczTgGj9KDNvFhR65tggmC90MbpU6OkiWcVMqgpQQ5g
JA+MnRbXhiNdKlUIIZp0Ij/MAQzKODRmPZceVHnUq6z2oe+mm3j+H1q5+BqmMMGrgDlbDziApu+k
YUpo+8+jEwa6HSiH60dyK9sAJgFclZbS0p1evUaQaWSFbAHRCHLhzsTJ9HPrVIZr+rUd9MVzaDSw
9hi9O1Sm7bfpsc32hOq3DopMdocSuATyaD23O+lqgEQ2YA0/iWijfWm6v9cXuWdglfP3jTkzg5VW
XpPfj+K3sfD3vPRy1FYODMD3AvFhHwlyVsmpVgqhkvl8qDw95gjQ3kJuo7pFcyMfGduSKtvc659s
PH8GoRThFAUwkFMri3lYZXE0BZWXLWTVoXg2YGtXD4UCke1OwLK1fYxNLUNaHBSyjst7ls2laJZF
U3mFUUuHoplFJ0ijnR7N1nqITSRABSrp/foQ6GIiF02pVp5a1k43y66IUIXexDYEVU9kxDs5x4bn
J4UHfq7KBnC3NcodDsvRnPqiRgSa5lcw3hmdelLw0Ha4s7AtX8HekTgtZeYPbRiKyiJZTVJ7SWxW
B9WqHoekK27yaOeQb23goja2oHaW0aDljX0X3M2IBIxNp9YEd+lxEEJPKk/MLtLmL593icw3jgSq
R6QwIKwAFkirG6WXdZjEetogjVe8zNbo5HG10/TYMkGUBWQHTiVq5atgK8mGaaBHCHas6aErMfz4
0HfpXqtj4xyYhDWsgsISkcfK/Vk+/i+VAFbJtXnfG7EtzFA06ZnbR6frTmjDEsEqaBnG7d6aHZff
R6DfmirM0HlQorhq9KctXkToCXfJRD/uG1i0RQkEqBhlqjVUTBayMld7QND6LJqPo2YOP4KK8ub1
1XwMZbBCexM8DkU5/MLlasRIjgcpIJTJw/5BHfIcBhG0JZWgtW79GAaEcTRLVIIb4WC2k3W4bv3j
XuJqiUkBKOMwAGVfWmeovCx4MQuvGUokZNJYe1J9I3X9YqRGNhrhzmo3gIyLb6e8CtKDiuY6UBxl
yNFDtSw9ZQiAA89CKz00YmzaqSQYD2OTx49zQyhg1hkwZb3x9e96XyLhlDNDdry++I8XnY+Lx+cX
cZD4DJeLj/RsCHWfLC6Sphf4Ex8U8RWtpq6pHMPYc8sbCTTWYCqCYJguBmHypbW2ScIBXZsF4SgX
mds0ZfWKh9EGW+1T+WksCmrbQl5BwZMLkfodmitVfhiYnw6dIalhuFR6oUItbDbKnVd36xQsE8vA
WnHhlJ8vf1pj9ZkRVWLpQfozBU9t/FRHTj3sxHpb2434GbAz8Nlks6vtjutAi/vMJ9ZrGv1mCgr/
pPmRdEiTWHMFP/oMI5W8Y3NzZdRDucJA78110tdPYh6rMeFEW4dHURCyRS3xzqji0qn05uf18/Qx
jF6Kr3Tsib8I1JXVF5ayVityGWNNMdlLP8SCoBGp2MlP7C6xDlS8dx7fLedBuA57CpkXjnf14QrC
Z2IAnG6TfJbFH6V0CI07JYChsVH/xPqej//4ArPAd+ZWX3DoGkuE+QqoS9x+QirpZtRfQRXtSZpt
HRRIpxZqW5OpiXUtW42DsjJy8h3++DSkwbEZp/PYkx/IKbD6eOf0b5rjvV+ojpluXNfUulGIunLi
9JuJdIpCsOSz1f2dFfOXOP0O4RW5fko2XSDpFl4AZAu18lXAuRAO1qoqlV79kCT/Olc+1qab/G46
VK0c6evX6+a2vhlN3aXNQlMXgPXl3U6STmj6Ri3BejJY3YCOh1jDmvZIfLcuGgRsUGrxivHpVmc/
DPzKMrqJ1ANlybwRS3fSgtdxVj8Lqv5yfUkbqCCGixlYZ8SBsRpGey7XJDWGHwqJjDHqsKhi3YRD
cRxlh8HHSHFmjRSvPMrTi2F9FhMVqTKCt+FRNM5TdLz+U7bODl6FkexFYPJDsTtvx0JJK7Pyqukg
614T3Tf1FyO40cQdQ5vPx3tLq1OTaKlf+KFRUfm1dcPpDoWd/tYim/Hn2wI2cOQzG3feY1HbaIiy
1dBZUOskL0NF4XKro3ZOSsKHyptRgpUo+sLoeJvWw63oa3ZqSfRCx69xmX6dy72qxAbOb+EeJ5hc
GnhUP1bups7gpkvjufJ6AH4kF0zs1NW5rV8zQ7WL+JxKz5r8U2TAvPXvkwKS10z4hMLXTt6x8Y2X
aTXiMwrfBAurnyFHaUWPiJ3PmGGUjpkjD9xUxd0JjTYuKk4cJMHCKLhgMC53Gh2OOQ19ofI62fBa
AIORfI9e65frB3b5Xpf5NU7unZWVO5iKapYjxt68OE3vdN2BMdSm9nJo850Du7kcyhBsGC1tAp7L
5QxBEWlaVNWe2XcH0Uwh4pBvW2X8c309m2YMXdQZu4ejdZ12CF1Qjf7MelJBsRjVlQGzV2l7Cqkt
7Djujcd2yQP+n6nlnLzLCwURnVroYGsv7DkAyVmLAyeMhc9RC0ltZcV2UsGf5O819bZXSHfSgAqK
GtlqI6Pe8GtFi2vPIkhNb6Lf/h6gdvNMgDekgwIZKMCHy4VpfkHYXYVLwhvbTFgcCqJfNbYOSbFz
lbYs0cdFM44MHqe5rPXdFnZV00xTXNdeALIiSnVXSe4Ygj5W7d/rx2LLbyFaQH7BYAwyJeuQ1mqQ
4h6DofakQuqekmKqj1I5zb9yTW5PdVkgMiOp931kzMdZlO/aqNhTUNhyGwt88w3gADxo2Yt3a43h
WK2Zcaw9CO5cPUNnefwSCMdIUI9V9z9ctve2VkdTFzK/y9qey3bq9b/mo9H/ur6fWx+OfhfSe2Sp
zBeunnehgPnQT+bay5OvQYrSyw+wmb709bqVxfmsndPbI8PYJgH0eggsSLVyaBSp9mClLcqTorxe
//s3AnRmY0FsyVDOwCy98uS61Qh6mxCkQCGXPYas8zUTijsx5r8qMzIPaZuKNuqp/31WnRYl7RHw
BczRsbbLsxD0jTDqA4NgaXcorVctfDKbnabElnd6b2J1teo+7fJQE4kPUroeOdxWIt3YfHpWrfYg
ip9S8SBXp+v7uXXEl1IcuZxBEX9dvOoaKu78WeVxg3qtd3v1R2XZc985ah3sUBhs3mh4uAliSXeA
g6zuk9gHkdSbeu3VpfxTiETp2Btm4NSqVrlMNElHSYHZoMiC3G0CAG9dOlg///t60TwGwEGeTON5
9ROsrA8gRKIy2DZ3ZWQ9kMB8DqLoJAXSY6vvlO2WD7a+DExeUu9EJ4ijs7pyMc2Suo+iFnHfFIEs
DTar1Jd23rSte/3eyMr1B00OcFYOW69FfH2IT7P1SRjscv4f/D7C87Q+6S6BUFmZEZjsDP2uJGC3
RvEsS5mTTcZdE1uqGxZK7F7/TFuLskDO6otGD0L3K2/otzlTH8g4exyDCmoSeOtbqR7cVKtufL1t
d8xtfCi6nktf7g3vsq7qi7FBLzv1G69uW86eblYOraAEBF24p7y1lQXQpLeYgeZQoLy9znwUP7HC
ums9IyxLBi/+5THA7ihQFXcaZ8trmWw6mrOg3qSdqBwbOcsfh9DIj2EWmuBgy37ny24snkYDBDcL
fw6o6JXbqSJzaowxbnjlgJ0Fpq30nasrO45m6/LToGH6e6mskImsCh2WPFZdWIedp5+s6s43D1F1
3xoNjbXboiiOshFx82//8zHCJhzV5OlkXmsGzsYwYgaF086DeMykx+ylxc//fnSoK4qksYg6kmat
HEruZyNupunfQspOey4lxY470fnvC3lvZXUfmjSolHque2+Y7XJ66Vq3kD4NdMqvm9k4Chrx4wIt
JSvnK10+cvIY+2mbR4OnF3+G8C6UHKX9fd3Exs1+o9OFeh/Enrn2iXChFCK9hcHL5nMcfS2BVfuJ
fLCgar5u6O0irbwv5XDQN5Tml4RsFXU3kzhCv94MXhcDv5/C8qGuvlEYh19RGTKmIxm6oUyt/B/O
zmNHbqNdw1dEgDlsSXaYGXFGYWSFTUG2ZOacefXn4fyLo2Y3mpANwzZgQNVVrPCFNzjnMlc+NhYS
F9+G0OtVDIn+Hs3vi/lSFolb80EbnTrF+6x4MYfPZmx68QhKrEvPZlJ/uP+rby0PsD/aSJgAYp6x
+dFxjiLGIpTx2YoTv3B8LGrc1vgcm/HOvr09EJsW5ea1krsJpOY5qzLT6sfntspPqOEMtfYxjMv3
c5ilO0Otu+bqQ5AOIztJBRel7stdNS3yNKWpNj7PpzB5GE3jRBU1MUe32eV7X4eHePJxDg3USWho
bsOZeMimSU7QIDAHcDK8F91T4sfRP7XybyX9e/9T6VfTQkAC84X1U9F53oa6Gg7rC70f8nBjcifu
8GlPfOD6OOKDC77KprRJGXW7GZqlNsM2X6vRWaP6FNHcUce+VNH/1OySvQZDD3splByBV2yf26Rd
TIK/hPpIZnauHLXAj+2THKOLmObeksnP48uQZjvx4I0FpCpkrE0LuIHEhZf7QkxW1i4zSaui1wFK
gt8Vp9i5BG5UaoFzrPao2rqKV1ouk9zaZhoTcvbIyPjZolheaeUvZhdlvlOjIItTWeOnDZ0qNbJb
f1pyTyCZsXMEbk31DVALDYYn0Nkc677KKruUKaXggn5IpeKgi7/v78b1T7g8ZPRt4cRRBGfvgwK8
XEwaJ2KIWkpcVVW5eazl9CsGCl2NCCpd6fzQ1v8VKphOud55m66PN6E8jbF1YhQ3tiY70mAY1Pms
5jkOs7NBYcWMgnAFr6XhO03/dH+a19cW2Ds0W9Acpd1JQeVymqoOIhqq7PA8A258qDScIFQ7Svyo
6+YHSyvlnQ93Y3IsJxBHMI6ELsYmWsMqoVTyoWS8sjuDGftSCUR/JJyFXH0eHvVUP96f4PUNxgR/
G3CzU5p0zsNKrYfnwrHOKpytqPYt0FULOzQV6gk22en+iJsl5bEHA0dCS0KNhMVVlqLooTZOdlsG
daKgQ2pOxYMxZranK8nylHXGXsN6c6u9jUclGH6MwvMPr+PyE2ITaRtCLqvAguGn0zyNKfDX1vf7
s9qCud6GQb0T7uZa8gXrdzmMpbd2RuOQYRK4KdgwGo8o46L2nlSVt1ij9k83Z+nHYUSbUpln60ko
+uSrxTg+zrHId1LBzT5afw1gIVCVmA0R9WxLw05FvzJW1TaQ9Lk9Kkv8ubCSV9NAfMUJc/1BEkh7
3V+BG+vMcwsqgI4Y67ytWBR5G2L+qLWBxg6GfCxFSONGI2HOEu1soS2W/216vIBUiTEQ4B3ZLLZe
5hoqzSpOTZGSWkf8fATY2x4Cq5PGEkF+bKZom7ZN8yUq08E+SArmHG6pSeE/AuvVr307SB/Sfm5s
N++XBrFYLK01lM+zsjk0aH/B0i4KOXJhGFc7dZdtM+rt1+Odpa1usLy3VzHpyLth1XYbNEpWjW4a
JvU5tJbcL0sLN8J2GCX6E2FxbHuzPKXSJP8A8tipbtTX0lGqE6TvZKl/TGLsoXWBXPVQiWbnc24T
qLdfufZRVlU0Kjbb75mmSzRHhdUGFroeCF8kzYdWCgGHTdnihXZWH6W2zzzDjBzaPCZWf5gs7nzo
t1Pz2zPDj1iTZOoZbyxaUqvLU1XOAjVPimHBIlIsG3NVGKGvTstKEBbWRJ5Vxu1fnG/RHyPAhv2x
ARvaucU8hX+Pg9AAmI1dTWSmDPWLnc+G1xhG8ogoSxHSL7Hnihx0QgbYjiKz+Duep6HzCgTpyROG
UHtFR5dQS9bEshyyqRctemGT/PqnR0cBN4QGn0YFc4UnX86yiZfZTMe5C0pVKQ9F0yrQkkkdBsPZ
LXOvgfZ2RXlXiI+5gel+bFa0r9ckVZYZCxVyX4SZiqNBm+AE6AjbL0MhPk9WCYRSiuZzo/UcBHX5
hhdzsrPB1oG2P4TbAgGXVUAcGarLSYdlE1eSwf4qrcnBMid+FWaWnosxptST4B2btH/2uL5tJgrS
cF1Xa2R8kS9HtFrdaFJ96QJzqVDCtgi7ukVH1R9F5AP7bDwBhese7n/bTaD0v0HBOZIcmChBbOsQ
8RDi+pkoXYAzZ/OBtmGMrFFR+lbdzweiwfbUK5F+iuY58sRiFv9leMJtzvHKT90iI2QklPK+53Ob
FS7MupGP3zBbULDM0H+meZs/mLrUeunQqB612T20ybYhu86edgqxGi/iikbfpH2GTLvbFtIQmHIb
f8rMFkskXUav1p7MU4yi4kGb4vkw9WXvhUTvx7arJY8w56MG8MfrarX2y2IMv1hDt9ed24Q+b7+N
TB0UKpA9lfrs5XaQ+wlqljJWQRhSebA7WByDbnlkJ4pbU7j7YNNIe19ljrYTwV6/lLyRFISh1cJ7
u1Kuo5dUDbQGm2DA3G9ym7CF7OlIZi+fhM7B39kC1wEXfCCEJSmEUdTmU1zOc7H6aEzgkQQlAIgP
mQ7nSzfb2bONCnZHWhnxl/tbfv0DNycbmgU345u9BoKilwPGYRIlS+w0gaQmy1FaNx61771u2c1p
rcUjai3UbbfkZ5o2IzC0sA36SZi51ymD1qQeZatKeh+LbCHSk4Q2LjtZ5I1haYYj174KT6Ems1lN
M17AAK6TU+fvigEMDfB3LqHjE3Y7KdaN/UkYZay7E7jhlUmyVSlOQzbZBjUmcV1meJbZHUxMbHvw
WpVVntpiTw3gRhRLUEKFgSYMJDWKJ5efrhqbIh36fgi4mZwvoZF9mcysPFRZbviRgWGcM2mZNxC2
uik+Zh71MBqjsW5gQzmIPenFGxsJPxRIyqTS3Ndb9uSUlJVokaEOoPPqH6MpXI7Z0O5V42/c0JQG
0ebEMRmE5Jb0XdFgqONYHYJUz196RxxTS/ZnCXWi5aFskBSztNdRj3Yi9Bv7iKoRTGUQnqz29mKe
lKUorLEZgibsBzcCkKN0+Xe5jc61fr5/Hm+Ey1AjVt0yfKF4a7caiHlJFt4KYwhkpYs/aULqzXMu
JYPjJZ1IXsykLz6mwq4cN9K4p325asGNdk2d/9RCPT2Ocmm5Kc/YS1jF03uK39/qtFXOxLjtQ5NK
yvtBw6L1/q++tUB4dFJSxZxnpSdcbsUQfFg/VeEYdLBiRsMZQJ0MP7SprryqyU73B7tx1qh0rv4Y
xORrOe9ysMoctbwp1ndqagZvbhbLzbLsZxeq36Oh89sKUKbe7cV9t0ZFIgo6KjwSg4z/ctSkN3ur
r+IxaEzjU5u/W+p/huyUCuKQ7mBganF/kjc2OnfWWnJ7Y/xtk0J7TCpp6soxaAfzPIUW0qJ/Feiy
VunB0YpT8VPgOHd/yG37aX1kaVS8vXc0YSn7XU7RnmH8pHI2BtZio32Tz/bDkJnYniCWe+p0eTgh
Rluew3hO/dywvxJndgeFWqebO9HJmO09HviNbbU+glxz699X6HkF74swydsxwPopeUIftTvNVKZP
KhfDg5QtewyeW+Mh6Aqog/PHm7jugd9AHUs/KVLPMx8o+uKXoORdTt6PUCu/Eot2f35mQDcSzVCS
W4Fnmw2Vd05nYoc4BX2YfKsp4TjLv5Uxfw7Negcm/SZEtXnkqb2BSaUJRca/FWBMeIQS2Yn7YDbV
+RU9zc99m3yT66Hy5WRZnkI1c/yo0axXeCqll41t84KpV3qw5DjGPjo2ktydq+KX2ZtzDWfBqT61
TOwoqOC6USJUNynT6YR6inocqTrsnPhtv4adyRtHk25lFpCFbOOHtpQsu2nTMUh0K0FxQOqzB1IH
+1MYasd0GJJzmHfNhyy2w3NkIdCsqKDOR7Mg041z61hF2oTcpan5HV2TU1MnzrF3jO5cDsWMf5rS
4U1nClfO7I9Rnkh+5PTkOTDZvJxbyE+r7DEeBtCnQ7eng3Hj6+BBTq/FJvoCb7HF8E7wuZwm78ag
TvF0A1gUf0qGNnyN6bkdxnFocjdqtc9Qi2evW7TxWFjzdFDnJvGHflwO/Qw8dGqH7hEJbfFoc0F5
DQ2uk2OE5qmYDeEWcowhnVbLh6Qv9Z2NfP3y8/tX4e5VZIM7aw2hfzs1jaymvTCMMRBLJaCvShUq
TViK3r+drs8moxBA8uhzLaKCfzmKDadcTgvuAr2TOr9IleVdqJbjMbPkwbemXt2Z1fV9TzkegMta
IySc2fKDFLPV2mWJpsDMB9VLbWt8h4DV4uqRNhystIz8rrNLbA6MPRnGWyOjNkUVBRg5+LJNXJcO
aCSLiluonSpxitXwc7Ig2ToOBgrQsjq/6zrtVLXTXj37+smh4aKtBGFqNyqE78sVNvPelOyxWYKh
OxGB+SgETR8Ms31UpNNcee2eCtpaNLi8ldbx0Cd5K0Qa9vr/f9s3Fk2luUjiJRir8aTGsaspWPaF
H2pF95ZiT97j5uzogGCjRIjCK3c52tyvC270S4C6Q+83Tg2Ow5E0TrrhuMpsPUsAKP25XqtOprns
7KYbu5dCOkSkNbumjLiZ60RtBjAiazuqx3l6SKJgaL7b/2kQsiyo3ghMbWF8XaVlZTGjmNko3fdW
yf04+z6avyLcze6fxRtfjtk4SJAhkA+uYRMoQFyzlFFulwC6T9S8yMmz0X+W09lDIez+SDeSnBXn
yWRY/RWfq15+tmgSkilnzhyEDbmLBt74EEd+knotRQjd6750XeY2KsBIw98Zej1nm/252n4DCWfX
rDzBy6GFKIdODZcloNM6eJTputHjDbKP7BbjyZmi2pWMmOKcEeX+bCGQFNVDvJN6bLuU69OHPhKl
MJM1ILbe3HuZ3jdTa/ErCtXXvohXKh++6aq+7XoglO9P+dZ3/X2sTWQdtn1k1zpj9fHi65m7UNVR
Ho0s8nhjdr7sjVuONJkyEbVNzsNW4nFRJnWaSl0OqLu8owFgj8R1Bv/WEP3rvqpVsxNRX1dyqKtw
t60Qb5Z0C66i9j6VaT0rQWxkDxJZwyvG07FbFdIeWPN6GRkJixlMWoFr8OkuN45ZRVXbjkIJWqRs
1Q92/XMwH+WObtYc7qzirUlxWVMzJKqjlbOJWNVGaywni9UAn8PuqWjsCPMbSTv2VSd9u785rp95
3Gb+9xTSZrjyZe5qpbFCY9aCZCiqA92e3psWe29C1xclODNq6wR866HfskImqyhyeZTVoB/0Tyre
G3LjuDGe902253CyfobL881QXCnwtMiygANffiYyC9OcY0sNUFF7r8m+Ir/DZOUYzvIJoYVTQ9UG
tvtOSer6g62QRVI7ioqgau3NM4Tu05g63aAhYS+QNKWZIWFPMaCDubMzbmRzjLSq4fIQEApvoTVF
s4RZkjO9yuyUwBi670MHma8vzOqYl+F7RcfVtZYQbxosnJNSpV5crp/IXZb6pY67PxRI4yKjiQH8
hh4nkQ2VwMvlptQ3jJqQtaBKC7fJf2nir/sb9EYB+61NssbQLPGVjYpthI29tIqGO6OcJK7Say2q
JgLVcH3m/pJbtfkrruOx8MkzyGs0o8lAEoOg67w2lvrpMPbdJHmRapSRl8kRuk9O3+U7B+lGtw5p
W/KZ1bcKus6WJ+HUU1Qlk6kFVtXqbpZm1qlPm+GpDJ3anyFyeMbCrtc0geFnbf/dS/28sw1vHDNE
xtiCtJfWls7mihqN1OrHpteDxP6h9auc1rlw8mMu1J1b98YhQw8JT1MONeIB23LWLLDHSvpWR4d/
Btoy4KCaWZLpNlVWngy5Sg5VPWVHKeui0zBpu+re17cW2QJlWXRo1rhrq7IVSlXSKMOkBxCWnvQy
dhM5eT937XmS46cwRcBAe9DjH7ES00dAgdtQ8OR9P+D3dn9z3jj3wM4IywhnoPpswSmWMKaeyoMe
cF3DEFFyF1OXJ4jkr/fHufVhVx+yNXlY8ZqbeMmR065J1MoIHASwnXY5zZiAjEOIRv3OSDdn9NtI
m+tTjRu7DO3SCNKmAUz3Jc7jx1b+cX86108p+SSEazow9GCIbC8vjaaqaCJ3kxGgUI7b6jiNHk6h
nxHaQVOgh+E2K33zHz4VEi7Ang3AwVdIV70QLe+IbQTTSHl3nC2gH3amH6uu3vNFuvG16L3QaSSx
hYS5bbllkWa2/EMPwqp6bzrg6SL5ndH8rNHWvr+Q1+GWvsYICIRQnl8Jw5cLOVdx5JQ45waYLj1K
1mOlxX4koyqv/K01vwr1eH+4G0UNxqPohAYkfVKGvhwPyN1Q9d1sBLmxyL0/EDmobHllPin9MjXe
VEfOU4gY71c7LxAy72hKniypgLo/6zWKQKMyG8+14sSyO5i4uHqZoa2GTtABUeEyuuinruYROHwr
G0tXChf53WxZlelqiRX/fX82N7IQZkMEzpSIwSk+b2YjFBMPcNUIcFxS69i1xOxmUnqqIEHbspco
mKjILz0g+XmcXGa+8/VuZAHrXU29kNH5j22xUNeIvtbCTmCFiaeX4uOYwXFrv2hR8tx9seTHvB/d
rjtmkbqH4bv1XFER5TsSM3ODb5v/U50CuEMZKlCnH/FieOAGv6fte4R5aRXCOtcSz1SnCvr56f6y
33g7yKooAAM4J57eosHydOUeGLUZiAGojZjC4RDlnXQuBgeDCFUuD3ZjK9iuVBP66XS7DvfHv3HD
mZRMCQ1XwDXQlsuvXqNiTHw1EIuiaOyHU5n5BgBir461difzepvLJhjlbUAOEokJyGTbAoGIFkOb
I6K1ZEkOyNb6ifOtjsVLCmRTaN4ctfA1scULh6PZvIb6KjN+notzZTxX4a9sPjlR7CrIjrcUUVBP
pZhytDo0KrSH+4tyazusVQzqlMCoUWxar+zfyjbConqkmZkW6Mo3Ucd+3To/6UT6tvpurTn01XBs
Ju3cpnuCoDewWGuH8Y1wjCUAS7UZeSklOyFwIqINz6oWnoQ489W+2tXkiQxY2Du5zs56apwsrfNF
f47i7iyK6dgY0TmLzI/3V+L6bVp/DpEmrzo/6i0c/W0hYtipeZTNJlyFw2j70vOzOn8p96wQbo7C
WaL+QbPrurpqpYsRIQcb4MxcetWCCH+aNPqB5JVcBdQvlRD7j5/2VTEZEOZqOccdvklSZi2xKyFi
FDvbZTyJVlR+oqq5mw9zcr6/iNdnfNWtIlaXkU0jhd1EEY1cmWbT6SZRhONVmYY2TeuNefm8TNrR
DnvyPpPoont/f9jrh5dhNQgBa/TLCd8c7SoyIpBsphlIxevcvI+mf7KQeuveq3tzdr8Ns3k3VKnI
Zjm0zUBLyiN1/l8KeBWt6F+SEdoIkShihf4o7bC29ia3OaEc3CLvCQEC3tX0PFmB9WjvtcRvbEsW
EDV7YlZoDtuW0hD1TW2ZiLrWzVq4iczwKZqq+iHLity3pao72BXamfe/2vWFvH61/x9089W6aDGt
KEWmcoCN6NMmohw/lF/DWnSH+yPduOUYCuoGeTM1wKtycdGJ2RhT9mXh/IixHrGcMzeTp2byuVCf
0uZxiM5Rtbdfbk7wt1HVyxuurgYDEDujcpkDGibWHdxwDxWzXpOXT806tZWvzJfjDt+sYqWYUhTm
hklnw1eW865l1e1J/P+fv9n0ZqWDWBr480nx3Kx7DZW/TLEn67M3yGaPq1nTFlK/nqxJ8RvLdEVi
vKv0P04FWCrwePRoFSDw20pe6CQmgnQOl68ThoeW6qHX58VPqn/D8f6Gu/lRiDYIMNl2pKyXXz4c
qqlWpcgKEgNgpakktVcB1vgPo6CtuHYbKT5Awr8cxa7lJl2VhIKxUMoHe1RoANvEb/fncp1rIGVL
w57If4UxapsNlpoLQGPR2UEh52in57XsZU5m4+7ltI9I7SzuWNZ/Z8jd7ITJtwYGMkoXdX2QnW1V
A2eSeZbkyQ7EuOBdZubmEU5hjqFwvBymxMrOSqe2JyMtysP9KW+94qhurewypMgICQiNtqJFmjaC
QJdGOzCq10X+CxfhYx6P5yVHkzH+PoHITZWzbkiHwXgc1roODVLo7m6iz67TlmcIRo82glixHD9a
7Qpq3O0zr6/25tzjYfMWslFbRRnv8uOHeZZUVixx7rss+YWES/XaS7IgcBP1iy7ppWfXWupTRtFP
lblQDMUoBDHOyEOyUPLtSOuPtTIaL/RBZa9JdPtz4owmWFCz9ntF+nvKl/RjLEvjzq698YrCCUE/
k+SHNGhr+l31lW5nM7eitSheMhu+XPjl8CWSH5byn65+rxjf7n/NG4eRiIQQiGYd5IwtDniOZ6ea
RYGilCH1ByWzvosOUN39QW6AGsjFOeqr1zTnZCspbNVDiVqsMINsroPSOeTWE4X8Dh8TN13c0ImO
y/y3KX4VSeTm0UsI0Uh0T6H5rNF2U4rxGNvjU0s61LjpeGjs194+1+q7soUcekgjGqqD2ezETW9G
WJtNxKKAIgF6CCtwK3Iu6bQ2BLdiIC9Kyd7OGvFJMRvnNe7MLvemVJNPam8NOQZsOgdcVyMnBBtc
zP/2egzzsqbPtxyRK4uBNUR1+U00Thy6lipkpL6trADlPCIHFVmp2vlqjmRSZOTdP9NiLJicjWms
+Uq66P8kADgiX9XiQvZa4vAWLVIxQNgruz47SAbKqH4VJX0OzjRZrX2K2flu1K1lu4aU18HqR50C
6BWoCKiZgXZHV6lLRkN4bh+JGcVHrBCVr3qUCkoQrUr9ojRSpecuE5Ll9pmSJh6yqM4ps0f9S7ho
zeg6k9F87qJcTtxmaIsvGb4wnRu2ZUjSYjg9QphhlfpgNwF0CFUKPcmJeRzbfG57fx7Rw3s0B4v8
smko0h6MvjTjE4pOZvXQdm3/XR4kRT1IKNroJ9OY6+8ltfBvZjjkxZElEqFn9cUynrGStTQ3W1Sj
OqCnWnySe1pFO/ftG2f2990AYZeqHG1gUPq0M7YoNbpomiRxsWALmiyda6Zhk7miBa3sqWqiTG7a
U0nVkFCaXEmiRatHTvbeknAndqPFmZ/KGr6vvNjqURuAvLnKoIw/nSYL/8rzst3ppW5jVogbmMCg
sMCLvnIEN4FJ3FpOt7QShb1Yrk6lggarUk2J75SDeIpHtTuISP7TQPl/gwKMpXiEA7S1SXDkRonl
cojNYE7P/V92qftLeVDaYxf/abliHQlJYx53niJ4QJvpNXIEo06ryGkczRWR+ZdT9w/Uhf4wu6Ab
ztVI3gR3duVTb2KIPK70Ss5lykESB9bwVYHO2HjStD0KyFXRax2JK4bnhFwUJvAmGs6KSizD0BnB
nPyc2vZFS+rTOLyLi9ztBuNlsrWTXHzoUudHOu6pVG7fHMYGcgbIdN0rzHQztlE7i7QIIj8xr3Jj
yZFOq1sUxqOVNK4CxVNBqK/fCZzWL3R5nC4H3ewVDbxWmkEUDLToR5R9lrC+i/80h1onxu5nWdEO
5T82Y2SO2aaAAc2grxM36hK/gVMSYjKz87ptow3GQeYJOCllEGoIW+BG30dCURvFDpSysE9Za0MU
Bz3uQUtTjmrfqX6YmaGH9EcLHMZevrZmWx3twfmaWmr/NOejEsyCSClrkAaejU4LJBNrRqlLkwd9
QF1fGIV5FEq0p2K8NUuEhYkOFh1h1O3QWWDvXQZK8YI5ot4mIoiz0NXSpXAjKf88hPJRFu+Efar1
J6exPHlVKBHSu3FuDkU1A7LrvSr3DemTNYaHJlTcBkxIYu/9vqtqNOVfyoToMvLTwCypm9/XNWko
U08XgaL8iviISX1U2g/pQa9Dv5AXfHEohmm8bUr7rmz2vuw2OFpHB+yHEdBauDG2EHy1w/BHazMR
5FDe3DKWZDcS5k4EdnOOiG7SO1jP4JVTgKREVoWkMHHGWP+rWQAOEvUsfknC06QgFu2rEY5HI1SO
iA7jm7uH9t6ml0wS+xENazIqU4iRb1KYqFRp/hDKBrZeuKGcH2WI5C2clfunZG+YzZWtmSIK7WGW
AjWe3c44SdVPBdu6+4Nc1TLWyazcBVwQyGYJOi/3c5vhHJEKRwoaOz2p4+AitmuOwA+Mb82AMHjW
Cs+uOi+bs50X94rNsA69OimRCEILgHN9OXSedBIElCR8Fgq6fJYv6daZ0Q3zvVA6pJMbd9GMvzNt
+CT13XscWP8Z0TfudEK06VEtTArY7+PMs+eP99fkKvh++2HAuijgszj0iC9/WESJPDXrPHwe2gPy
I7h3eBoiQHV5zIwHC647NKGw+JhjMo5PQIf+o1p+XE2EcGHzlfysgMrtk89JeXCcj31zVJPiUE3n
JBmoQzdeXD3arb5jZnf9JpEukGTyKrKWVwomwNESTagVv1k6zuC5GYnWVx8j6ZhYni2zdJUNkQqi
9P3Vun6X1oFXuRzCCtrX28WKEt2AwR0+O7H6PFqjOyMmgSnjIc2jhz8d6q3PiwibSokf4O3ld8kU
K1QyrIafa2Hbfmclx1ZXlkNYfIfocfzjsZgREF8Il2sleNOjzKhcKLm+ZFhjAUugv3cOC/FIr2/l
Xu5suOtvh4rKb2NtSuqWmlU1pCaszudsZbCL0S/n2XeQIjgWkf01kfTlGMlp/BDKSXv+DxN1CNbA
E9Oe2Qa+tWA7UbnInqXknRwezfJd1sS+0+91sW5EbCB612KZAmkDVN/mPqOa3eROnuTP5GZeH6Lj
23yu9H8pPBwWOr3Z4I7RqS4k3yitnbD0+lky8Ix4o8usOfVW51uzp0w4Hea4/LLuE6K+ylNupNqH
+yu5rTCR8KCiT84DUwbR4C0LqEZqw7YmHGSNQcSPEx06D3htBaBoUmMmJ2ufc+qIONk3jdjZrrfG
XvWSOX/4/9CR3BwN1LGKScLwVCAWOGL/pdepF0no1CBZlarah0qrvv75dAETU9Zi76wGUpdD1kqv
Sk6vYVqLu3K8sGe1k5V8ZZ2PadtBRf7r/njXGRqYFTquEHg4/4jsX45nq3NZaJORPxcDxHfKHmMU
Sn5VTmPxvpnKRD05qb00Z9BGqf3z/ti3NtAqd4WVLLuXCuLl2N1cZnXbLrjW5vAIl7mje6rphf/n
o6wgVChGXAhQJi5HUfE2A5MkYzTeFTl3m6y8OJUy75Qjb4RPYFcA1sJVBHTOW3E5TJiPcp52In+m
s+haRuR1I9Sp4SzDIYii6SgZ4aEz3Si3P0miDzJ7L7K5EUTD/QHcS5C66g5vd6ts0WJwjBl7V2ga
rmwm3bG28mfZyn+oRi+OiC5FblpaXEdTJ7xCX35YdXdOGnk+CiwkTkWXvSIOlnspyZi7YhS9sFP7
g6Xl+jGm9frnLw/oGErwJOqgvbccxnrB4z5FYue5c6QjwlAvEy9827xvdhWZb70FCNxzjKG0Ac3c
7IFadlKn1telaY6m8tiewkM8Piaw+g54097fb+uNe5lSGjAs7JUfjL4MOIbLjQCXSu1lecif1V6k
f+EcLHxcRqf3Y+bo7DxD3dl5t04w2TJnGOkgFXXFy/GsXnMKM+cUydkvx0ldsD85j/n4WIR7TsVv
DqBXcwO+S7pGLnull2CifAlaXWIdsev7kA4I2KihIp+N0MnfRfD1/aGDzibnUnNwcolbGhVdH7xZ
ckrMpjxqWu68I9JPPADHmmeN8eBnYSN9yMMQsr3S2ufZ6Sy/bSPjKTTq9ET79iWsK+mgJ0V1GhMt
fJS1ETh+Vw+/dDuaSU/LzMNvs0ZmVWseZrUl0S0t+0hVT0CdTLudt/3Wq0AJDnY79wmh7OYDDxl4
VkqKeDNKyy+C/9dIFq6ipEfOkKe3oTfLYHr/w6ai9bvyaFDs3NbHc8kWajM1xTNKAU+NMmP0806P
isDqvt0f6Ho3cYNxH5NrQk5l/17uprTrYglrICy2CZqwhM+VzO+4PNLFesmH5fX+aNfnkkcdqVc4
QpR8UP25HE0s5JSOWRXPmvnPYJ1XhlDeuM34rx5mT2DVP+KWfn/EN4z55RZmSPTDAD+AkcXG5nLI
cOriUVYwQzEi3M+ALM9d6aZS7PzsEENa3BJ6LYma5jSlR80BDsGIE9uLFk3lFzktjc8q4kSzaw3V
0rtWaWq9W8mp9rB0hfqt7EX1yYmM+kcIimTw5TwPoUEalfG9xdHzqAPg3JnQrQ8GNQDUzRteZfu8
DWFRg4sbi2epg8NVyS71cHBq82tqj57RJ3uqpLc+GVkcvT6WkL82180UhW1K6lUCpjAfZrjZQVjM
xwx/2UjIZ0dLoXnuec1enzguTXChSLHhGcGZu/xm82DiJT6HxbOJZFjlHAvze22Xj8AS2ig6OCTT
9zfJjaiaAVfWOdyVFby5iartXI0tENpYsstSRy8CfYCvOQD9x3CsxGf4Lvbg5Vpqf4pAm5vEaBnl
0GkokYeLjAnM8/3fc3P+iHlwQKB+QS+4nP+yZA51/rrgSUlTT0/oEkbFgKHikBa0EJ3yQ6ij7oUd
rrMz8nqXbU8LNVmyFSwd1zj4cuSeLokspxxQe9L9wZS8ND1pkfzHaTbLTKBPI4ql4125HEUoEw6B
Yi6eR+WMmoKbJR8HWj1juXiWPMILSQ+UNXYA+dfR5zooyhnIHQGF2hacVCcdMnleuHtGdEr0F7Lj
ncjz1uIhVbjyH2G2U9u8nFZdhI4IndU+HpGIktgvDbLd1v+t86+taG0ABkADtyl1ZAlFI2YrnkM8
kFM4FrX0cRKfBEikcPl4fx9ehzarQgKaRSuJghR+E+N24VRr86SxZFp2WAadALf3tGI5qEO7pxi4
fvPtzgMPhgoX6eN6DjeLF89NF62G9KlUPonwk1x9lnVXD/FxIbT5MdvfW2dP1e3WlgCdxiaEA4it
xmZMaMctaEgMwulkimNrGYufIA5yvL+KN6qDFAYRQ+RIIXtAzH45tXmAXqipbfmsRBXuKnSN30dF
7Yn5tThjBu9XtuGmexHErc0Ir5MjDPmE53ZzpQ1al1qLCn9at56q/DUzHht5rxpx6576fYzN20Ad
pxiiAQP5NpkRrn1YKsjwaIojH6dBaNzZjbd2/u+jrb/mNzQoMrmNpTUhtmZGduhT1SusytWqv5K2
OxvantXKrb0BvAawECrxvA2bwyyPfZJIA/mdYQAWSTriPOTZ9zpwN04Y/DjEgx2CFOB0mzllk1J3
S5FWz6FZFId2sbQa6HuvnuYpj88F8lQ7i3hjWsyJ7BiCIdyVLSVvcZKsKrK+esaSJDqG9L1d1H7+
0C6a/g79KODDa95gg2LYHKzJtuNktvFT0SdVvAw9Uk12JVn+zsG6sSNWLj0kfpRxGGkzjASo/f9I
O9PduJVkWz8RAc7DX7IGlYaiZMnjH0KyLc7zzKe/H9W4p1WsQhE+Z++NtgCjFczMyMzIiBVrxSgV
zKoqZGX7l2II7mPxRa16HrjFY0LluVHGw/wnHFxbBXaTAPkaFCjsPO12pPI3XqCupMk+gGQnJxlZ
RrI55Pv4KFrhF2vKu7PTasZ87Ix2+JmMcRg5RUSn86Yf1fymKZVQdFrKAtFGCWNh00WavlcVWug2
UpuWmo0UvPEag414bUYPZRC/bGQbL6xqZ4xG9Qk6sYoehcoKth5yQ8ZWbYJ+cMqKLmaCz7KhQQLS
4D9CK6v+TqCZXHcofPZ/o9Ychl2ie337Jc/0pr+piipW7BL+oto2eksOt77RzZnLzIv50R918BQF
pLsrKzcfeWdzRIqNdDdOfybWJcdW0VtFoBPFlspBT4uDJ6ZkvetePGSgGh1jaozRDoOglu26goOk
s8RZWLAP701EBVb4W84DQG7tuRsJyA3AOtImp2cL6k28RUHdHFmmxs4T5ZCnzUax9lKiQF/r30Je
vZto9vLj6GnqvZWA6Oyw/jBPsovnJYjYJdFxmCWS2RqJfuxrf5eVusQ7JXQCLw9XIt2zE3s2RNZg
1vOk8rbkFSjLqI26qdCPuZkBhoFzJql4QaR21dB039z33soeXTFoLLaoVVoKMK9cP9LpYbfweVpw
AtfFRtJU24j/Cta3Fc+aY5KFZ3Ghg8AGcs5luyw7haYRNL3I7gMY3m05qfI7JVTfp5a+DpoJEG8M
80l9qUs6FrpMyXdF3+t7YVb+uf4ll9YU1DaLylmInYVLIbetduhmASarpE1r7VVpS7JuZT0vGwH6
wqIS1C5DCwK0VIdUUj82ABtrKpzUxDn3V7brmpXFqyC1SNn4XoaV+rYhqWlke1VbCQDPHQXXJxFO
oZB8Bz+e7kAIXuF2yFXl6NEySi+gLN148QFuM0dJvkmhueKXHxWZUz9hp9FeQhVl3g3LxEcgothT
aZF6JIRKHXDAE8zUoyZu0/BJjh9H9acofxNJUYtq5jTkrapu3KFk/eCrtA8lazfmpeF/+pzlk6jR
/UHxaz5HUe5VD5pP/b6xvjXyboju+mylxnIekQJTIugARjDLXTDbp5ON78eRoQkGEuCifj/EmWH7
BXBIj2huB9q0Osqpz13AlfLUacXolKie767vj7NIhG9AgwmOE6qAENotEjOyEsQgQw3jmHA/Uuna
xOmPf7dABYA7GCwaFGDznH8KGM2ZysqaavNYiILqxGz2jZgUa+owF1aOFAXwUvIxcDQtj9Q6r9sc
sVuO1LbfCcpfAMD3QvigHhC+3PBM/+djhYwIFRSAG0DdlCWnTxci3NoJMdNmireaTAo9Q69VzfU1
RdrzTU+Vj4cL/wtyFgzt6ewhxFxIMqIGKAZ3d1ndhNTnwyfJs1Z24lkIDPb/s53lxpdrChUiduJ+
sk2YUOLwG2DkbbGmn33hkp8tATmh+MBPHyWdT/4Q4uJmNxMRZRwKO7OtFVv0/cRuwSJvvMQTDl0z
eTeQEsNs5g3Crm0zjeMnM7fXHfOMR4HntIqMHu8LTZmD8MWtKEI0KRi+h+DtKNg9smtp+i2Qt1mq
vni0m5Z7Y9qUxeBGWvZcDMML9cEZ8JrE5cqXnGX35s4wLss59OAQXDZF6H4JIraWrSNvFOrJUlYf
ysTob0Yli7cE3h3Np560KxvfOHijLB2uT8Ql8zSCw/zLiiikGU59LNDLIrIyzAu9BaWqX28KgzAw
iwy05K3DBNm4nqFdq60M++zh8IGr4ggksTkj0BbnX13lohbBWnJsX8vYBoHi3Q2qna5knC6Ojjn9
/1YW12bI5g/92Yr4JDrdY/u1ixzqJH/LtTrNvBUXdxkwsf8amo/aT44N0U+jphOGlNwmVfgt+Xt9
mc6ni+IAz2ASGEBsofY5/f0RFzPtHlp7VEfXC39oJCXD6a+ZHTxt5fF0PmUq+TmobYC+Qca0BN55
oxDDIFYNx8mCTldo0VEZHMH7Toq17FVyn4IDd/ZKeHN+AmF0Rm6hd4cI/LKpZeyVoNd8eThK2hfw
YkQfsPw/Zvq4EqxdmEbewrMtNIvgaJz//tMy1a2ILFZgDMeS7kvYfuzWzGjTB5ovPUthuRJQfRwi
p16hktsi0UnCk/r0stwOfZYXU6oYj92G0/SnWdqDyRnulKrdqnasO/DS2PufX5/b79VeuE1+gcJv
9uEuGOzi7/C3eCpuM2ft5XfuqnwUjgQtCnm+s7RK4Ytt7fXReKRB6b4H0VEICFNla1Trl6aa3CX9
PCqVkrP33GBGlUBpcjzWNd3r/WMQgN3P7Abu7X+nDpjf+5+NLW6w1qQBA+GW8WhMAe7piHm1sUT/
QUnS90x9rer7Tiju8+ImFFY86tJsEnTMHBoz/G/ZRiwKotp5cTMeA/0QGsIhi20dBNI/736wFP81
stj9U5bTQyyW45Hs7d5QQzvpx7v23g+2k7C2bhe2Iuhr/iMfNvd9L0K2gb5Gy4ir6ahEgF7Dn0ot
O6L4ZigrQceFCBjeDKIANEdAawETOd2LlcG+y/R2OgoV7RHG3vwhNvSzbXJifOjFt1myEredA0Yg
1P5scXHXxb0cwxGCRaOddqaaf2kfJ8jYHPJRaCcP+f1gFjfZYMvdiuWPR+DiIJjZ9cH6Q717/kik
F6cNRbmfjj9+PIT27uHpLrd/uaHtWnZql3ZoPwwbQnw7cErH3x7ibTz/YAe7t7fSrm3Jpldq+/jl
+/1L/sMx7W7707O/BvZoy3a15wG9D7bkte1wI9tPN2y3jbF53tpf9vf3t+9Pd4H9/uf9ukd+9Dde
G9HiZq0sczDqnhFpdm67u7u7bidvxy0AYsfaIY9yB8zFtbbevb6xftX3sG1qTug2T85Nb98Cfbdv
FHvlsr+8vp9meXEJR3E16Lo/f5PrZem2KvYpqawduX09fq2egOXV05e1EGP+pYuJQNlInZta4RE4
i99gne/HUkIiLorIiYfCNi7ilSv5Y88tbcBGQR8zsDzaRBYDo81UjD0tF4+SnTtviArxL7p+TmJ/
//oa2KJ9VL+srO+FY4DOwP+anM+9TzdlGqrd1FuYVJWfuhPfJBvBaezUefkxO+wveDjsepf+UJji
o/NuHpUDeD1b37bQNoo7+Dn03OZukXc/+zVO1QsRysmnLQ57aYzi0JD4NDFRtppQ8OxD9T2smpo4
JdzWY3hUanhTVHHlGL44J8CSUXpSaPtYoqckqv7SqFTi0ejaxy6/ydJDbb7Favvz+uSfD/BDxJFe
0Pl4RAfgdO6BXVZjFfnSEdbfurm3is5OCxS/N6PcOZmkbI36z3WLFw5jepkVBUkYzkjaqxbbOZ3U
pJFiXTrCzqZOqR3VkiNH730Ch1d2p7e3cdcfoJl+XLE7D+XUs+ceanp0yELPFJkLz1a01uTdrEnH
7F4wbyZVIiGP/Mr4G3Z9OmCb7LnUs61kbK/bPQ9OZrPEPwDGKM4tS3NR0nJWt6Z0jGpeHvFdLPxq
0FgO3VBYyYCc5yZOLS0izq6QGykaDNayiez2VfRfZPFbVsab4NaDmfP6sC4vI1g4oiFQS3SwnXqO
2BkNPOaMqx63k2sRKcAZ42lIjUYSLKAeVFh/fK7Z62YvjZH5okBN6VjlWX1qNbTgXtPUTD6aBj2d
1i5oHg2kcz2nDV8FcWVCL40RF6X2PiuCwJGzOJkqMYynyMzlY0oHZt9vwtpWaaoszW3KTVo+CF1s
J8hoXR/j+d6f+/1n1iISowpX+OkYiybQxylK5GMpPoAzbeN6m40vftuvxJMX5hI78/CIiKgaLw63
0kuUsNQr+TgUtWPmrwGahFFYgL7jwLe0W2RXrg/sTNKMDMiJxcXqJdnQTZpRs3p5bMcJ0h+5nXU/
ANYIilMO5b4TNmptoQ9q2GT6bCGw6BXZ5PzYDL9rrbzzrH2T2n2JbhNuVofGPvP1fSIbjqbQ5BLs
rn/xRQ8A5clxMRNL4nWna5FHqdzqbSkfC2EXeWQPomqT7QCkSyXMpqXtGbT5r3H5XshdwQJDqEqO
hKMSaNSp1WCUClAtHX4XaH/QKXMGK9yKyqbgjSz+4fGKhkBltwYU9al1c33I8+9eHJNcCXg75TEa
HJb9qJJW9VNbtTJBualBIVTnu8lL4pWJvXDvIPlGgAoHGnw31uLe6atyMtPAwxOi7NkbpmM5KU4e
thtBz6BGEFlOhWx4vXIYX5rZmYGalBwQSJZzsZ56UPWVQKb8mHe/oSbtsTAKaN3bClGxaYeZrfyt
BXlzfU4vmp35pj62GYghebGgXSkXdSVQf6BHe6x2tTBuBj21zeGgSz+KuPiqCzs5vIduciVSvbSc
ny0vbtucForYiH3tmA9lRf9/T+TSoEJ2fYCXlpNrAKYQVN7Qxl1Mq5KEShZ5gXaMPCrwMY37zftY
HgTEEfyu2/ZPZWTsr5u8tDWBu8zsgRYxGqie0zkVJ40qMVv26Ne2uG3GZxne2TLa9/lXMTF2/RTb
0koMcT6ZPB4J5uZ0/Mw3u5jMERYEAS2X6ZjIkbJt21A/1IJRHa6P7JIVsCiERjPZ49kOHAN1UvKg
mI7yRHw/hkjDQRr/rwJTxCNco6RMKC7Q37GM/CoP+Ye4LKejLkzpzgwh6zIHJVw5Tc7vslMrC8fP
U0sH7MI7qUMv/N5AH22L5CvRvWwKB8tT+5W5u2CPe5OUEygReiWXgNnBmuTEi2Pp6EWK/ivXrHEn
dSbhgeYFlQ2qKFrZ2nMIcHpcEsd+MJv+J6JdHGSzBGjFs4ygC5gMTRZeE9BwCY+jkJdNt7LN5m10
agzGfhPJaVqq2WbLclCQDSBF0a48VqloGyOv9oF3efRF8/9O5p0SrWyx88k8NbfY1UMp9KkFNhyI
Y+Royeiw4Zxa+1r9OyDj1NB8vHx6AcpUntTGFw3ga/nvpEjugzCa7Fa2ZSOwBeNOELSZOrp1Ve9n
jwjb9f02Rx1nszrXQ6Cy4Km1JPIxzEK3YuLcY0r//J/RP+g/i+RvDGnkdTvn+5rM2tz8Rfs1vVhL
30zqMCgFtFyPU+W/pfTHcNF56coNd+6PGKHVEywEr3cy0KdTKaEoOph5ah6tJA0dgL2MiVozrUFN
/78ZzydTi2hOTzNTLyCionxsZrahFtk2HOCi/l/M2icrCyfs/Snq8pEBmV66a5oJ2ds1mrhLDvB5
zhbuB81/nXU+C5Mam0woMicFCdAaL6aewMsUfb0+oEu76pO1ZTlwpgPKdY9pk7Sk3lmt1278qXke
Lf8+rsZpxR8uFAZwCGrW8FSQFjyjm1Wnugo7pTSP45htZPgRvaZ+qC1pK0bmZupurabdo4F6UOXW
EW/jMbHDVtpLefvLirwfxZe4M/5asWcr016RePxQKgxiyU0V3R69jQHlGV6wH2nGyVW7iztC0i/X
J+x8eWY/lklHEVhwIy7ukKkK4ZsHTQeH5TCBneVulzfNsFG9Q6aaa2fshdSeaXAnUqMkLuXBvnBr
dUgKS6Ppg+D7e2Td0IGe5shzCXZQQY4btqPjDc27IjwGqWy3qfDPhBB0Fc/kwAQ1hBoUdE53cC3M
kHOhUI4dbLMbauSKrUbiGjbsQvhEx4WJLWKHmT1/Ecv4pSDQoxfqx1Ip7KxG9HjLm8/4hg5t9dK7
WVCtHLPnfk8dDDY5ExYT6NQ/2s8+HfJWTseX71VApDqkIQSz/F6kJJ3E+KdQWt1K2HtOpQQsn6cF
rBNU3pnFxbGhtjGEWqEO5jCWt2U2UdmXsz3AL963lvwGeDJC8tyEZKlLDqnHvmiaeK9RC/PCgyIX
CkQpSXWrSt14O1ba23WXvgBIomsAMRwiL9CzxJOni2y2Ek11XmAcfVO66wX9vmq8ZxgU7Nz6JvMM
QpN9o9ftjVcnO3iKU/VeU25rydxKnSuvocc/4tbTG3D+mrlRGAT8jBI6/ZpeGHrL84CZyN8GAgsT
KoSfFuTpDq2mWvsW/pZ6x3o02pvrs3C2saFOBJbFfHO7QhGzOHdbPZZruMSs49Rl2zH4gbS9I+SP
xvQC/fV1U+fufmpreeqWwDgpx2BLgVzvm/deuUO+qTeBvC9Ne63FaHauk/mcjdG2Rbkf5Amoj9P5
pIlCTbOowZiib+v8GRUMW0B0PaG2kv9YS6CfbayFtcWVr0idX3B6W8dMf2/G2qbDE0aEn7MK8PVJ
PIstMITAKS29c98+fns6LKnSRyGxAu+Y6KNdcg3LwS+rXWNBuzScOeuFBWYOM6dW9N6P0J4IvaMh
b2JrAxQ/De7MYiV4uegQoGNBVX1wYC8h/xXD6xMDMxNog6fppqlsP3UiSlpd4vjP/z5zZPQAWIEQ
B1Wx8HQxatWoECKPZ0kFvc5Gyt6UdOVMmWd/4XQ0qTMeMNZzS9fiPSzT/6GLhS8cNT2tN72WC7bS
y+nh+kg+OArOzMzgEBmyJHA8i+VpokSN2yARjt7X6lF6USWKXk77d/Ltcdzd6l+0bktDMLz2K3bn
z1/YBeFL1u8DzQzByMItDK0SMkUUjmJ1H1HhHzXNruNfyF93TWar3kYuAOBJKy5/fkTxhjQ5qHlg
00ixZGdH104ItULxXbrc7W76YzW13bVvhvQDqbIVW+enBvUXcr4cGEwuvnI6wjLqoljIpsDts79D
KL2Y7YMYtxvQeNA5qpt+TRv5A/h5OqXYIhvG/xsgPB2ApwbbKqirCdEuV+V8SuvX1olFF801mrAg
VpnuG+13Dyll236hWwpRWrpHhOYOrrF9OJeJfiC7ZBTQmFtsmIoqyhpBz4XJB/ZIgmeOxnjvLlxt
Gifds8I+dE3vPi58EmTaTqj/Ft4PBEtXzoMzxlkiLjK8+BWd/WyfZftbp1Fi9pDxcLPuOcp+ev3X
abwfIYz29HrbS3j0n1KwQ94fNKRnv7PKlaHjVL93hQLV1CTaCiI0zdxf4a8hss93NtEgfj9T8XJj
qAvHEBs6rsZUiVwpBC5dZ2TOk8GzVnbYmWYCM4CLI3NDpQOI+TLXPY0eiV5IUFxNZjM3zSYR48P8
iiwg5/OFxyYvD20hbozv3pDbZFLkAAQKONvUp3SXfKcf2hF4X4zFdox2zQeYe4BPSduk4dq+nA/M
heuCHJ+lO2BGgHNqET+B2vSMYBRjtw2cOntW82pXznoO+lsr9zdeitzTysF3wRnB3/IQpfBEPXbZ
2xBkspRMhhm7lXUbVC9S+xj6t019Dyh/5Rw4f4FQ95n/AayIiC2BxOm+hE28hOTZy9wg73bApu0w
Hu2KkfayZhd+5ZJEwA29TTx+k7zsoRy6fx4scwv5ASUoUNt0kZx+QRvGRtF7pXYUBMsJR8AWNXRm
VD3kZG+uIFbOJxba3rneRR/V/C5YLKWvj3ElmyH3VqY1uzAVAJsMmnzv5RKdXGqtumq7KhBy2Sis
m0QAICnOpKmTYEpDMxaOYSEhB6IGvelkli9tpwTkvzjWtdPQzvTt+iV2fsIDgiPXCrSC7Xy2w6Rc
76RCHgQyQGY1OVkRarrD892sOOHz2rPr0bOonoZiLW7Be6VrKrwXXAsyU3qeSCKCAkZQ6HRhyU+l
qtRPfIHnB7k9JDDAAPwN7jNKA06XsVG7JM02AnS+dpbG8Mbq1Q2hrLzXGtjQrs/HeUBpAsBEOgG8
ImXI5SOtD8IsM0wxcQNxkLaZIA8ONoEEFO1a/HDBFElT2mMBHZDzXvZ8ZT0Z7iqwYrceFGUTz9jS
oaLVrRzGNYLAc64exgSrFUBr9AA4VGfn+/TSzQVApmEbpW6BfmRDT5lZ1jDIVk53pxOrcG7Iw1f2
8T2HSDdussq4aZJ0X9Q7Q8vtqhp2Y1q+1XQNyyt77fylN2viEFvAekfoezbjktIlQdCkqSt6FmLY
XPXSvhvTjVfQB/NLqlrH0HYKyoXNvjHuklT45xWH9c6c21FRgOJ8WWx2Tle1kXMjdT3xVs1U9lyy
SddKQ2ebmwYTyFLhsDFnlfOP0P/T/Ptqyx5A/Iq4Rr0NVNlp6ycLWppWc6lA76778PlDYmFtMSRN
FdrWH/3cnczuYJa9LXqHYth8jeA7hcBGO8rKWqR4HoTPNiGEmh9ILKKxsEk4VnfWUOVuDVuNHUhd
vo3k7Ik+09dKHesdl1V4F3UhDPNtOm6UsY5uIYCAkVm08k3hRcJrkAlrdetL804WHRYu+O+gLVnc
W36njM3YjblL5QwvCg2axJvOoOch+hX0Sbmd1HVKTJnNdBIJMBU8RyBRJWFGkL4wWpmRXve1nrtZ
j0CTVqvywVfpFS/71CeVVfs3pu9zewmCsNHj1LtDxf5nLhnloS8b833FGeaQ9OxrSKPMoC0oXZeP
V9Hsexoe5dzVno0b5S4qSCvZnT28K3C52+Ehb2x6L9eAtOf15XkSGLxOOo/S5Ec27JPHFyJE8Uap
5u4w5TelpNv+UzUWm7qrbQspxli/bS3EzDYI1l0f8MUln99H8MWIKG4t7hMrHCE2mfzCFdvma92O
0dYrYcGQtUndR5loQIw6ZW/XbZ4d5QwW9kV2OIlQ86x/VhPAzAnTlLshmWGasCIkRotWcCo6wLbX
TZ1F3rMpCszA8Ij9eIScnuT6NNbEWlLhGt4vRf6qW1+v//6zgGDx+xf7WBICTc8itXBlY+N9ixp0
LOyqdLJkj6NcNzXvg4Vn0h03NwDxyqTctlipBLX0yEuMwo3fi0PxGMe2uSlbp30J1P+jpXn9Pjlj
L6EPllhK4WqWa5iHvNs0sTPUX8ZnQdtIzcr5e8EDT8Y178hP1kJ50vtkHpeaPGvhVtKeglc/fVlN
QFxYqrnxjwiJG33+89ROiZBcrJkjS4WsPZy7/XtJxCT6z1CROvFQbq4v1wXPOzE3D/vTsExLGAkC
MTehKBu9tGtQhkvuAGoPGA20BQRhyunvtwTTzEJS/24iV7ZQv+jjbey9e+VBKh0dfegOLpbrIzqP
PUhr8JznhUl6D8r0hUmYGrvGj3F2Wpen4iFEkgdepXuSzX+8F6hEcvMQwUCw1vBzaSZRT4Jxk1Qf
fJgLszJJSxoOcRAzuwsEf6siZnd9ZGsW5r//tFZ1IEIYZ2KBjkJhm8Y+nGMjSfzrVi454H+IgEBt
EL0tzgqiJWAtClbgmpReEvWg1PQI3kTjvm1X9tTsy8uzglK4DmE78RMpqdMB6VEyWnGYl66v7wIo
55MnOc3swVgBOV+at89mFivTwXqX1/VsBkdosttAvrk+ZZcM0HpFZwkcSuhYz1P6aWGGRh8LHjyl
a5q1I6UP2XqsP0/FYqrYQaAxTF6RoI0Wx0KC2KpGnqpyjfYWKRR6rfRDv4kJ8RVjJ4aPknzTjc6w
HW6s+msYqFvZjmK7d6p2o0k7yirpWtPVhcU7+aLlyZFFZVoPBgUOobkRY3H2RTsL3jvxn+sB5Mmg
XWD4cEvQ17nwe1/ICfQko3aHXWR+Tfr7Yq1meOFwP7GwuEqitG2QMcGC0o+O2L3r5l1IPCtFPtI1
T9edZf5di5WkOZVnOSVKuBGXklODqCdlkRaN2yKw4pBrDHg3RMlNEoGh+HdTOCVdnJANUQ5dhBW9
3hE5BnXjTr3kqPKDFJF4GPfXjVzwA6go5kicqj+beOH82B3NyWgaN4UcO05hw4njVyMfb8u+WIkC
z9MKc8bUmmWMyFaRR12cTVFfc8SiQuEi1HUn1fvRwPnVZ8V4Nmg9TNVoF0MD7gnqTS3o+yBZ43I+
Hyv8AmTnaQIE1AnH5elGV6GmRkykrF0+BDzu30R+8YTNgGD99Tk99xHezSBzPyhZcfmFP6LCEUYo
PteuJCBFkeUQcst7IV/LAJ4f9SDzGBDZv1lpfUn226DUIGfd1LiZGtm99JJHB31yRgV9iDGjpfNw
fVQXzJEBo20UPD3/LOuwQ6MoTR8rDQG1/k1od4D0utoR25fKmUpxrRR7vqfh5fuvtbNK7ADcN4ik
xi3f/SdI/Y1g97VLkrVoY17y0+18ambhkhIE1GiGjI2rZ7/HiK5Y464qf0qIXXqbMCTU8FS7if5c
n8kLfqggs0Euiz/YE/PYP104fV4PlpCqjavuYRL60t6vgYfOwzZG9cnAYlPD2Gm1cYQBSMMc3ZFs
faPs8024uz6OC35+Ymb+jE/j8OKkSitUkd0QkVy1u5tzUV6xspkuOMKMwealDCELXeCLsUhJWhRj
7jVuUkCfAdlMTwLUy0D3P3lGsXK6X1iZWWQFzUkwKKR/FsaajjyvGfatO0bZnwm+pQhQXDVJG61f
exNfCHQhQ/uA1YIgmrMTp7PXjKLeq77cusHBPxaH7rd4i8b0vrmN75t370e3Mo8XMlCn9hankph6
whCJUus2u+ZA5PGiHoot/WoH+G3/2S9ORjbP8ie/kHoxKhpFxJL61fLLt8mKfw3+v+NRyB6B8yJH
ToKLXO3CTKvpSU4Y07p99OBFrqb4z5W2FYRbvXrXe6h7fEqOlnQTTSmk8vmXzL+5Ps6Pzp7F6UHq
dqaA5v5Ej23xBZPowYHd5q1rmQlEwHYvKnbg38n5ztMep2kzJZlTGfYYQIL92JCDK6z7NVzq7JLX
vmFxmMhy7o3T0LXcAqRqm/tWSe7Npr6pq5LumOnnJK7py1zY9jAx6CTTQOVwESzOzLyV6x60duvK
400w/s2KwC7y3crUXjiYT4wsHhddBn++GQ+tm/R3nQHCUnIGDTIY8Ysy7BP/UOnfw+frNufVOptJ
QLf4FICwsyA9l6NUT+GhxW1DR0GdE3G/7LunrZVXLtqBXBgeSbKRQH1Pt8ekW0Ga6ErrhpH12iOh
aAbCWxp9H9U1BqmLZwyiGf9janHGtJOR9KCmW7fYERY0m8a0i2qX57u2t4NkQ3tQ1WyGn2vSJxci
PbamrswtOwBVUXRZDLGLpEksGKIV5fdh/NC02baEsINSzgY8zbafKIfzDVLnQbY2fBWz2r2+mPPI
zhbz0xcs/Eeoh0oPEU91k656jOTmqxasrePFffDJxGId28i0+gxIlYvWwraWAtvq7lV9ZRwfAfi1
gSyWMG3LEUZIrCg34a8ahvs/b4Fkh1sZovnSTgEi3XU3Celjsqg/KMnXN8Xf/C0bHJ3+CTQuqQEP
TvR3FYeyNsGL60TxgjD3W1xrlLNNJ22Nfm1+L3svtJm0uAHoRbfh1Isk+AENROEQbpdtNabFfAg2
1eG3POzazo5e44P85brTXNyZnwzOf//p4goV2I5CfR7TbXIYdqLTKytvuvOq33xpfTKxOK7bPhTR
RLbmK0N9ScqH0IfyxUFwsGhuSd0ftES/zUJHpS+KXqljbGr3vu7b2lAfxIK6vtrZqjDaGsKPZr+S
abkQNp582yL6SUriud5k+OW2aErSE0/6kxR/pX/SHvTHsZJXXhQXjwnQvqRcDAArkrjw7aCO21oR
/M5tmy/iCDDGCh+8cEZoyQ/T8CUjcT+RA0zFel9p4s0QFGukH5dWnPgBWCt9HQQtiyehDvfbqMtT
7wp9ZSv+vpZ7W6l+q2vKLJfOilmqFXkYGo60JY4wq6EAii2pJ0ohzUJq/W0qx5Ww61IkgJgjzC8w
Jc08fqfeq6CjUslGNLjlVG4j8d6Qt0PzOAzephi2a0LKl3yFtmDaTnmkUVJbnK+p1QqerKeDK8Sd
0wfRXqM/lxO9bLK7LjLsEpZ4cdxc35+X3gKfjS5O3EqgDJ+k8cBr7W8Q7wwDTNUPPT/wcLtu6KPO
sTh1CSoRKZvRhEA/F57ZdzDq5zqWjNx3qrB2MrO6acXmhfb5jRe/qdnPrLHLsHZDWl9R5d7r0s8i
fM2F7pcemvsJEje9yraDlDiF4u1KBHbb56ZEWEdM1yL7C04MRpxkAEgcwzh7SUhaEKDpw1qk4k2b
b/QfSET6w9YaEydN3ppt+jukB/4vnHWD9zso7W4lsTNPxnKyPttfnNNwYA81oDN8IZIPpSE8m0O+
FmrPzntmA74RkeOTAtUyg2pUoZRoZTm4E5cACqW/TOWoa81DmrvBZNo1/V55+w5cfmtM2toEz868
NA4p/FywBq5NNu50ZyWt1qqK149u0lq9I5vjjYiCKp3kivcihN2bqEBe5TfCPizlchuI6GG3RrQZ
JqlfmYcLe1yD1Am4OFl38vyLG6oTePU0acSXqOLPMv8rWu0jysROL9D59ku01hokLpxboB2p0lMb
Ie2zfH1DgKypfdONlB4LR/KHG7XYdkbvDEFiTwHEqP4t0L6xeE3V71VpudVr63u3SbTGXHbeCsGQ
gXsjbzBXJc80R8ysNhO/nka3ydwILrg2sGXlzuj2prEdm11nWPsCDioYyA9zT68Y7kS4aaW/meav
ePulW4vmUXAj1NBRrhIXR19nyobfiuPo1vldWxBbFRursyeAl0e52xoPk/nD8NcYdy65IHUbqgfE
80AGFnvME6YRUsh0cgtkWQeUg4MWrRyUniZKBYArTRKMsh37k10gBu8Z1lpC7sIK0IAx87Qh0soK
LPP4epgPlaEpk1tG3+E1va9fmaK7MrJKp+xhivIKRxCdYrRpl6mEG7+FJsr/02XZnyB+u348nx84
sA6SP4b1lHWgZfZ0P5rKiMK5LE5uOwCn1cvpALPIWkXw/FQ9NbKI1KQ40wLkHyY3aW5zmJsKKlzb
VTLsS1bAqkMcAdcMl/biSgu6XlOqphJdLfKd3JBtCG7ek+7l3yeMVmfWDYww9/V8rHwKbM0I/VBN
KEVXH8e7XjZCW0nNp+s2LiSYaHvn1uS9Sd+WtdwXQgWEkp5I0Q3aW2+4QWQtFB6a6Jh4NZVcZaNY
vhOoa23Bl3wBPT0q1ADp5nz46dDkIkKox8MqMpijDSdlvDUAiq/E7ZeWCZJYyC7oFpv5Gk+tBLGh
JZxMopvz+6vY2wPfe0bQ+7UIwu31ebw4oE+mFgOarCwRm0QTXUmdtt34gJzBymDWLMx//9kb0D9W
ylLFgjgCLSxz21KSldj+/OIgh/IBlKdyhc8tAusgCmWj0lJxxsTEiPmJ5UMuTSsDuYBomq38p42Z
bshlVBDmXdoWBrsn66Cqs3gTtbZyK2+y2+Yh+1WsmDufN1JSKikNOKlA/CxxPkZQdxKDkl0fXYam
2ieoEl9f+/NZ41cTZ5DRBG0BDPV0ZaxaEOqoThRXnMDqJdW2p8MvBZ913cy5NxNJ8eCaC97cYMsC
xFCRos2bSXXHAoYd8dDQ3TRpt2G8hqe9YIizgH6jmT+CZ8niDDWEVO76WFLdrCl3kR4+Fp75rtT0
kjTp9+tjurA4POIQhIMilkaVZbWU91uWIptiuNyUdiD+KjhIr1u44G0A2MBEUz6k9ouYwOnqNKOq
ZVOTm64BTi+9b8rxqfYkTu3esuuozWgCEV61sAdxMTxY6AetfMD5bIJO4QSi3WU+i5YVuJA2yGFS
Q8sN6oe2FVH3eNArUnjhCv53xc6y9jaMnV8HXWC5QhA5XhjZHVhf2Tp0ydv1GT2PZucBof3JbFJO
X0aXwyjK1djFlltYD6N8S6LA9iDcbbNXyZcONKR/uW7vvN93do/5AU6TBj1ixmIFc13L4v/H2Xc1
SYoz0f4iReDNK5RtC23GvRCzMzs4AZIAYX79PeqIe7eL4hYxX+w8bUdUIpdKZeY5BwQ75NnOOvDd
GqdWv9OaIRKeBpC2DEGEA74wYMYf/TmeaRa05DcbTAQyYI9BC23+92Hd5Qeppfjkin2vM1yqeeTZ
iDkNyDe7C85JF6Zv9Z18FI/kcHsCViYc3Vxg4EEVHpIYywk3wS+uiuNZ5DZkN5OfZW+eBOH7PIGw
yoAWvM1W7qu9BENANCIkQOgI/VWVR/g0QM8e0sRIuRL7ePUnCKiQFCln6ZI/A5TTb49u3ZbyaXga
YUMZl7Y60Ysq8wbnqffs6S5v23evhVqg4MI9FLZJNyZTOa+LV6GidAFIAL3yiIvxGrg0Jxg0cTth
gw1f7lgPSQHnKIV8tZzkiyPLLWtXCReFFVaYEJQm0c6qLVxpypjVtWCpeerdb477VfL03hZB53JQ
oyN1ZXmh1W9N6PUIYROxFU4o6mtYx8sRUpE0SMeA8kLIGTy4vIsQWx6FTJB4ppMd2j5AZrfX8PqI
qnHiUCiAGWpLSz8+lLXO+rLznrgABTRsnhrXaY9Nqukn9Hbcm31SPGQl6Y5lU39vkHIIQUPHAjub
ndfG55CFbCN0IyXPiTPTHZeb9GBXl7SFUh/uMrXu4DVctsy4A/FzsO94TwXpgAYGJVnaV6ApqF43
psK82mAwBBZyRLZwV6CTuJz+iugSIqgpmPgfMd4vc3cEX7WEom73DkhMkL+af6YzcopWt5XxuLpM
MUTFu4YHLpDCYGS4tNwK38pkz0DCX9DhoAsAF4H68zZixGuAAszgKY3wEO8GTOci3LH9lCWCWv6T
qwnnx5T2uGv0zPK/ucbc/sO7Ck56GlL/2wyGCh70SV6mAYGvYYdxGsBM0ueZS0/Z3MhjJbxhS8dj
bRogoAM5b2iFIB2o/v7ZeaWtVvVK2knM6fwA7asmyIxpOG6s84oZBzcgcAloGkahYzENTgMeitZI
ADJ3O3Y/I/j3A12U6KuBlmzgzE5zLN3J21vlYD/pJlqla4elYTdU/Z54hbtnvUEhtlxucT9e+Rw0
dioibJVdVHxtCw/X8pGVWlFWz5Vh0NjKM/2YJrSLk1RvwywH1hHIIHB4enwCLgvMGLcn5uqgfZiH
2qnSmUT78XL6M3BU9ywDDMmt/F0ttXxfzkmOpCb/63ZIB97GQ+Roo/hrQBrmcqUnnlNQgXlZBHGY
4TetEODLXBenqaUa4DNZ//P20K4fyzCoJlfBBtSzdfEiL53a7mme5pHT/rLGtwEayyDYPOTvzIBg
W8YPCQmJtcVDdnVDQvIYLgubDGgMeNjFTkszCLnx0suj2rTEyeBGehBzZ+1Lp2VBPtVbKhRX8cbC
3uJGHqAox/Bsxyjdez68QJe0BAjERo42rCCqdntOP576FxcyrCGqQdMzsB1gN1h6ra7LaItMdDSE
EIc7+Xu6kzsQ+O68Hd2BJxQk5iQ8DCiKfjd+VVGvh3YdDltt0crK4isUNaaGcBaoXIjAX24lokN8
sgdAOqpsJOVqyPMWEjQplv0PuFT/KbPU24hDVhYVIZ2rkD0KSLg8JkZvWYT3lEZm/qDPkOyeo/ep
3SIcWtuxF2YWzkDnrQWloYpCOCE9AhXm1um9nubHptw3aRJSVL970zsx3dt4dl95IYRzn8e3iEKg
DEZHtyRlpEFc3h7vC/rMRzDpRahBBSDldwq2v72T1pbws8XFRhpI2Vk4nDQS0xPxxQ5ioukjYQcB
rfnbllbWDhltKMkjpe/i8bqYVJdABdLIjSqyBBLqMj9W+RezGp5mo93dtrSyfrhkQC2qiIQQYy1J
KjxR+N1slE00NS64y+wQ85iPISS+iqqAwlFYA01kFwDFbRhWG/7yQKCLGX1aqFkA7Ab3c3kgBtHk
xuDOoOxpux98DKc5aJG29w9Gtu+qs055ILSjntOTs8mmdz2/l7YXK+nTDmxgmg7b42sGmkBan6o+
DaevG2O8alcC4gcPWLVRbVQMlzzXddF0XlHyJiJ61NogqW3T45g8FP49MsbIiYIpIbLJr9tWPx7i
1zP7n1V1cj7FJ9OUj27dNE0k4eDKd/Fq/1PGxbO8t3ZgqQ2bI7qqH5qDdg/o7vP0wJ6KPT3OkfZi
vEzH7mCft47qtb+/mIaPPfjpgyqVOuj6ton0juwIeHns0QorcdY1CK3MIoTK6Pfbc3DtHC4tLm40
kY1Fqs2YeNnGqQY3Pz/W7YHnu3x4gj4hoBbH2wavghJEaehFwSFSCXvQgFzOeVexWiJiaSJwA4VS
J7vUM05VvaHUs2YFlwf+w52GTKB6GnyaSL/lns+bmUVmEiDKIj82+3eus1kq3MR+hUgk0lloYbw0
kaRjjed6xiOSgD0JRQi5GyCoGphma+47jv/XjqW2a0ZIr1JzrL4C71OFbeqy8+0ZXTmjqGiCxAJY
749H1eWH1FOSI2qxWZRbA95rSu30DlgSUMRvEVaszCqyA6gfgzgbdXJvsXYNQ6EWaTkWNf0U1NoY
CfShFQCO3B6QmrnFscTbCZ3CuI+R8lhiRHyrKu1ZVjzyaioPPNNAVN3PWxriKzsfgFMUZcFbh5zg
0kqbzbwU+cQjlK0PdjLcgaoiLu5JPn3XifdzovORpxun7br2iSDjs1H1UZ/2ZTakU994LY8m0pzL
4gsXyIqJu4rIoBZj4No9GsHPIwtrQt5TkUe3Z3ZtAQGyxZZFTQE97otjIQ13zCqp8yjp7EM/dqGU
/b4jzcZduWpG5ViQGkfRanljJTNyWj6zeJQRFHQ5+uxI5x0m5vy+PZwVd4nO5f/sLG4nL8vtAf0O
PLLds8EFwPBveg3K9oeGPgOXv9HepX5tuS09RTWnwKnAuy3WLu37qsxsIaKxrbvYagrnS9+Ufoiq
IeSoGoPtC73YIrlbczNomsCDQyEFr+mjXIpUK7cqEdlFdtI6HG4e2Pov5FZL8wXsXHhf9XN9JHSL
u3JlcsH3jbIqGpRQ+bQXk6ujRcFjYEWKZruBjqL3JrnX7Ma6jG0AWvPOc0OfoBJ6e0mvz74qDhgw
incIcihqa306ICWaECpK2jaaXIGOCZ1mX1rHKeLbVlaCOSWTioDORnYCqdyFJ6t5pZG8sjC4aipP
bTY5dzb3851J7BRUPFr70vBh/FKQHvhtpyeHEu/f08ZHqLv1ckPhI5AfgnAdNABQGbscq1N6XUl1
v41MwY0A2ufIuQn/pw464fM8obPRlYo/JLGrsKF9s6ep8JGNLf4awKlSSMhO4jWN2gxati6/o2lB
VY+kSRv1yETs0TzSneai4hsX/9rKfrayiDSkJ1C0ypFcBAXtsMebBaRrU9vtb0/q9SFVY8HFqzTP
QNSwsJIAzd3mFeZU7/m92SUFqJycX4WRHdM0tcPM6TdafK59HQyCEAMm0bGN83I5eQbPK5P4MGhr
E7TNM/2XoScNIOvC3fCq1/c8HsQO3gAGGpdUN8KlJWQ4XUAYRRe14rccv5gQ2qzeRbLhU1cm8MKK
eo18OoA1Mr+jyZsuQuoOCiVgKAwySBWD5RBEvLVVAhZSu1uENcu9gXAERWGUlnAfg1F+mcGbBBB/
fm+LCH0zQ8gYF0iQZ9bGQ/jKly7NLMZmdKyeR+6hod1rwQUFMiToYg//JhARNdrYzf6dpvYMpEvz
l3tkaXdx7c4DGylSxSLynS9Dceym97H4cnvfK1/x2Zd8mFBziEgUpYalQ0stVIZpm7aRW/4wWojP
o50UWux7wFnA5Q10jWUH0G3e8NYfitJLs/AcaFZRHAdIeV/uFj5XgrFkgru2DsVz/m58d97yR3mX
PNR/3DC9a5Axgip92J5peleMGy5luVcNADPgtlAhR7JIlXUurU9QG0ySBGWVnAb2r3rIzoXn7Lhu
7xzL3widrjrPl8YW3prRzMiqVO8inyKJdNDAFAApv3oC7ExCbCuYSTndjSO808mqR9fZE6Nus7Dr
BThCbddO8mOi+1Kh15lBTwlvXS+kZQ50nJNDsHvHZKvNJ8Oh6PMxmdPSkM9y/nN7nyydCEaBBlCs
FLoaURVZsmbhXZk6HZ1lZE6yOBKUf47llN0DhFSckknUW3fcyhKpg42rFsk8dDAsjlzOmsGsKB0i
IAONx7zqyHs7Ve7ZyYdsnxDZwr2wGYlFrZWhWTKyY8wEj69TyBDPOyNsZuNUMIZcIyHGuYAxhF7V
JuJmmYDAvChCRgcoe0RZcOWXWyklkzWCuniIij7xA8do7m1ftN/prIsHahZmMCJNuOdOk58B2tHv
BARKNhojr4+w6v5S5XW0f+GWXfj3eqhN1jTGEOWDNdwh7fNEQKXwzRKs2+dkbJ77PHl3U/NJZ3KL
j/2jFHl5kFUJCZ4f2XS8apfN79SYKOro5hgVqcGfBU3Gg22YE8pH2RwiRtEOpQlIYK8T+eDPENt1
Kpmd0ObN9lXKhp8FLeqnsjONsBgI6DmpPSCBAcU3c2zdoBwg30gzDj/LhHsHkTwO1iZZPoH+cAg7
30oCPIhAMtskduho04uTz/5BajI9Eem8iobLEIDPPUF8GAxVBxWqum42np0r1wOqsaDvBXWzivGX
DXh1WgqaafkYZf4/fWPs0glirNkXyGidvNKIxgTdWMYBgeArvvD2sVw5JhemFzcEisTQo5mgqlsb
9pNdJq/C0b+NfvnUyruSIOV+29xV/Ku2O0rvCveOiji46S+3e8vAfTdqdIz0ooAqmbUrQOqLDtmQ
GmbQkC40u+ZMGNpWUuuwYfv6sr+0vdjnVi17V7j1GEl3groYBzBnNnaSHnvys0rc0PCT3VSDv8Nq
y+OQH1zNC9EybdKt1se1Sf943YCNFsiSZejmF9os+Siw3kUfAIWqIQ6QwPRN7R90XGwEH2ujxhWF
j0UGAEXpxYy7k9+arZxxwAqC2mNi6ydb+OLv9xFoHlWOxsT7CViZy3X1zKzyvcIbI6eyY5lBedcC
QPC35YP65X1jHVemD0U4C02d8FfwnervnyLFxk07FJGcKco7fsozOxDeFz6dLQBzpoEEuj/f2a3/
XENDMEPdGWOd/Cxo3FPr/qrR+F0Lerz9SctYHL4bD1UkHVDEQmJuOcfTKBKb8XyO0sTC67QfW7Dm
ov04n3AR3zZ1vZyqXxJ4Cgwel/fydexDztOs52qOoOM6BDmC/33SmPXutpWVoANXEdwRuG/QKI8k
wGKOpV2TNBd6VKay21Oad2emWU3APGs4DhMx4gmFe5BCp+kh5aa7Aybe3YFd19vZcpZHnSbuQ+k3
9SHNKv7YNVQ/utrghpnooR6Z6b0Z+yDy3Qh4V+JCJErgWmykeoGyWHJrSEYnT3qFGU1ptUPGwtpn
u97/Y/WBww426NemsAigMQgajHwHgsX626zOnQjYVjJxxdVdfopayU/bFHVxl9gVPsW5c8L6kO0i
8RPqsge+FeqoUObyCoXWB+JoNGUozfslPYrpD+Wgm7UZ4foLqj2/03fF4Zd5l9zXYfl6e2Os7HTY
wosPrhRUt0s4w9w3WurosNUhvq/ZFwiqCn+rfek6VvwQL1Ettdh+aA66nDlQpMqsLSozEuU7+PsO
xdTu6QBByWxr6pRbupo6hHM2tMNVUWBhKTdN7nVOY0b0u0NO7p4fp+JYiwNyauRubsLhZOtBtUU2
vXKGkQc1AEhCT5hKh16OrxhybNJ8tiNhO3cTn6zQtkt//9crBT+s1D9Vl463ZDw3jSG3xlJ4UadL
sXPLjgaTEA9zl2+Jyq/sCey7D0UbUB4hkr0cjmVIaoyp4UWFTfKd7ebdzuqtauc3oLW5PaiVmQPi
VEPDPqjeACdbXGaa2XZVVrheRLjlQMrE8KDWOW4po60OSPlyUFCig25pxSWt2bGReFHVmuIsEYXm
uEX64msHSZP49oiubCHuVdos6DdAGgXljcvJc0nKKMupH7WG1sRlkjbmgRjQRA8EwHmbVKLX5tAs
g5quCfpitSkWMVAO+JvHXJcg1qeBD7kcP/nhmgOkfY9DXwVmOUcTP1jAaTuCB6lIjvhfe0lQlkw3
upWv1hL7H+cO9yUQQegiXqylPvh23kqaxlMD2gsIWf0p53RLZGDFCFjHQUqMFyDwBsu0nMehqk58
L4uf9xu+Y+uXF7teI76Oax+/jIgj3LrGrjygaoP59NnKb326O9yubyrgGrN4yr/Ck5xt65l8K8Gf
3YJTjs4H0zrb5RvLnup0Cg3xmBra/eiEwvM3gua1DwHUANsFLxN0Hy+2p6ZXbVvAGcedVZyynAJE
IzoGaKxbB2W+hbJfsYY8HP7hIYhy/BJURRKdUDAzFDGXc4CDiaZCudMy0Lbvb5+6VUOQakEUjgsE
PWqX8wufy8peJEXseeR+noeTX83/FF4ZuukmG4Kaoos7xvwQu0FdwUQXBV66l7bsiloeQLZFnBdZ
NLLv1XzU5GtPj3L8x0agqDlBoUP2CVCOGTkzdIuiRBAIqMIX/zqERrdHfkXOAG+DBAzWErc4iuH+
Yuh11etTq8kynhD8HfO2qM3A9wcWsCG78wu/fhlHqIwbPrLWhd4Ae2yX2XmQ9nCPqczC1G43gdBX
1zCuDR39ygqeqLh/ldf6vN19BlHk0SrjZKBvkPV8Lr1+P2kyMN4aYYZmc6xRVkb0KD0tA9f6HNCt
Z9J1uKZY9JCg0lBzQulXX0S8ECWgWQdVsLhx7vGEfSrKmJfHzDo37rk1sA0J+ly0Mri9HCv+GG9A
ZKiAT0Yu86Nu+2nkYOJKPWRVyhjxc5ArpQD2p8+2+qJWfBVuaIQbqIMgGFiOTWapJmy0Ssa57o0h
rzU8O6VHdrfHctUCjq3lKspyUNtC/Rmtz5fLyArXSmxvoHFiVFD5Pggb6fusO9f20SQ1yIamkEow
ZjRjoHf5Tnj3kv5Gt+VOoCHMIo9VUm6c86u698cngfMOsZ3KOlqLVXUym9lJhyZYmtFXP/HOshG/
7OFg1/4vzmQ4JUlAptNk/gvBzq6cDrenZG3iEcYqImtVkl4izwgZakc2WRXXI/qA9REiSnYKDt7b
Vla8GfgpVHsYVA2RRFwc6aKw6kGvuiquIG5l8vw8zW9zVbyS6n8aD3pPAGJHAywyd5crLFG7lJnl
YDrrBjLX5y4dNzbR2oFADhJ0GyimYSyLazXX58E08ryKBZADYTs4v5KxB+84qbcwe2snHs2XwLhh
8nATLOPWkqL9qOesjqejBiKXwTmU02l04iR/6Y2ITG9c+/vTDjo8NLFgeOhGWpIVo/l1riq0x8el
NGyITUoS+MQ8a8b77Q1xldHFKYdkNq5syJDoxnJDML9Jp8Yq6tgy3zowCYcaEor+ewfGQvEiDL4x
rJUb7sLcIqhMROHOdKrrWLMbsHtMptz1rPs3n0CKT6Uv7kwvJX+/52ETSRDUYKCFay1sOrLVE32G
zUL/d+7pwbZYaM9x/tet0Co6hzIezhWCBUhILZ1aklTEom0dp3nYFf5Bn/bjO+BmNbIIGh7Bt1fu
gxtpES3AHP5BuQbveW/xNkxqr4BcTdXEBZ3TBzO38n3SlTIy2nrcabPXHodUG3ddiiqiYIZ14MIw
Qpc4UBpJy/FgIXkdNjbk0gQx2wOkq0wA7S0/HAvmnPk4akolItsZg2MHRVY091rV6ic/GUB5l0Lv
q3a6/iDgrw65P057xqbyLApWPLQ8twMJ9MA71Wc3TDAp6P8c4MTTrH4puU6PooLOuOxRbCS826XE
yO6Q2mZ3BtLbz+0sIMji9v3x9pQpF76cMRNFdwi/aEgX+MoHf7pChYHbBn9s4smqqqOZ6PUBMf8Y
2i5SzGNF9YMUrnj3ab+1768T99gbloaSFgJkxFPL6DibfbOtLLzbetA2WHoodePozechj0f7WIpi
xzV13bED4M7n26Ne8fm4UQBuAe0lnnJXdy3xZo93RRMPngf41BeZs9hVPnnjnK25ks92FheoYfdG
A3X1Jk74wSzf62fNIoGbfPMUZbj8p9tiDV/zJZ/tLfZ/B3x7iuabJhb5D0++DCCq9+9Kiswjds/t
KVy5apD6QTOlEk1QLZuXG6dxyxTdRH4dcyO3ztLLUXnxoKQ80O7f25ZWJxGMscgxgUr7Sn0ukVVD
6wqDsuRDM9qhh0K5U2Sg1/uFNPdXdI21W5lQY210SMcDAYWYDzTpi4UjvkTgKQkcZLbT2TnNs8AT
P3PrbTD6wKbFPq1Onl0evCZskmw3IOAuAvuEV2lQkru0DxFlG/mu8x8mjd45ElpvNtpLvLfbU3PF
xan8K9IsCP+xFqgELhx5l3l+VvhweGynwLohGkgbESLQTvfauf0GfAuU3zIRAOj7etv02qp8tmxc
rr/bz16e2GUT150Xstk5tKzczaj9EG84sITvNZ59AQxu40St7XBA0hRzLIoYwLtemvV4pWdmwZrY
AyyilVWY1X9y/5dD3wr/5fYI11zjJ1PL8LNnTS2Egbm1hSlwNYCfTqfDo+eg0dOcDbEHOwY0wmm1
xSS7McZl2mVEzakmbQOfPNavs9MHk/7AONuN+Tda/r49yNVlNOH41atNiX9dzmdp1v3sSNHEWZIH
jD83QICXz5pX7A0/fxrooya20jNrJh2sHTr40OAM7cpLk3hpGczpSxbP4McHdRo/1XZVBbrJrZBm
43TvSzsNUKknx2ycx1OXZc2B+1DBGMwZ7KRO/nse/H7Xcqs7ebqkpzph8mTgik/0rNrdnqC1qwIU
TCjjoEkB96R5+bXS1xIkFHFLJaMvAcKrqrNHgQtOG5KCmlFsNTiveR713ALHDwCYgMEu7HkzozOp
WDwezmP4t8h75S8+//ri1M6Ujmae4NdNrz3ow2tZfaf2OUlAxAO+yWPf/JReumMekCrx7Xn8AGQt
Iw0InEDODp33kNJevLN6VvsTDhGLu5ntk/IeZE2vnemHVu7tudG/9uVv0OU4490oXjjtAz+a6f1k
0xBPZUT7w32mHUkJNbjhDpTooNy+S4ugIlucN1enHhVltGOppD86Qq4wCNpcOE1WEBY77gS6fh6O
yaMnH1pNO/GmeENyvd64Sdee2RgD0u2oo6CYsuQnyKyx9X1txMzIVB4zMeLRTwFNgmzZHBbCoHcZ
7r1gNEZ+6mx7ejKKqTrmZu/vUA40tvaI2mFXCwVnAMyUyq4vm2qsnut9SRiLLZbuuX5qeZCk59q9
q0k4v5juBAXEp/LXxvZQy39lFbAMAxVIEJqYi52JDNnUzV7NYi3XD2isb0BSkf6mGQu81P5XsLEK
+ej9KOtDWY8B8dLHYRjCgc24/cm3FLRsFk9PjPxpTcg3bZLHrDktgNHRc4HXLkjZFp/HoKzlaGPP
4oENPxCp+iFpQR9heVV3NhioUMzSQ3uYJNae9E27kQn5iDeWs4OVQO0GxF+K+/vSK3ReXxOv5gzM
pDMoQ/lYIedYeGn/3cd752HgTqLQLDPUKXGeTlJykKX50mzPXVEYLJjclN1rVpt+ZXWPMj82lHwY
DYsNqnoG/vDKLL/fXtHV+P6jCR3OE3CNJY+CU2gpZ5aGfWRMd409nh2eBEWNsHdI99Wr6dxnSTgL
KwR91UaUsJadwOMCrFyIAEE3v6T+0sGa15Sjgfn6Vt7TwMN/JmrXWymJ/88Y/7OzuD67cizdwocd
p/rjJo+Zp5Q8Xij7PgsvRP/C3ncC3Wuf/K1I//qawClRNOyKGgfTu/CmnLa8disclxztiODccbPf
1SaKYcvI4i7yRuojf43bwojTuQnkW5s8poMXSMF2RXGq6Lv53bUfSsSbaCTbNQhCyUa0oIKBy42P
1yHafNAfA/zL1UJymydWNw24Di16MCv5JrUt0q6VzYKXIHQPkANEDwAO9+XhApG4JkdR8VifsrAE
7oU2VgAoyTmvHrIUBH/uFHLtS5NsjO06zru0q/7+6e2tZeWA/krYdZz7WdyN+tHyj4UbmluNY2vr
iKygaiI1AUhdtshVjemROq153No+3k5Zn4TENjnwsOlmt/a1H8egcM3DHSLlAzm9y0GJkfSgyBU8
riHimnfWI4MsvKvQfCmuK85OrCD3RgL6Wr+ONjyOisWWmwWUnSA5Aj+i6mK6tM2TeeIjwGGxj3ZZ
MAsg0HC1zEHvYRH4wGSOfGp2rQOi3qJt6b4ecxF609Cem1aAnRgi3htX+1UwgbsMareOhfIIumqW
KY4E3s6eBo3HZm28ojv2xZE15t/91djTubbqkztueT51ES3nQGX0YBQ8vjg8l3NgGxJcFUPDY9kW
ezeDCITDztMQI41u8Gk3ILRGISYswehbT5ACTeaNMa9tNkDIVJpWYdasxQeYPfAiqD5hszk9Ikvq
gHPfQeQAYcCtsV7H5qCR+GRKfcqnA1R0VTOXOjRRZDP/GMcCocKfdKB/Uqbfza4IhTk85I4fatYU
jGV130orTDMX8Yt2nOzTyLY6v9bGjkKRjloYKi9XtIx9yX1eupTHoE4JNKoFqMRKthUwrg0bnLAq
ewuVbrxJLoddWhQSEcj1xE4ijy0zglbz/2UWO4GtYL9xpFaOM3J0aGFTC2oBlHtpy+KamY+9L2Iv
IXuusVCTXkw7EYwVsnOzJG9NQ0AUzctHJzvcNr7i+9F77ms4PsDooGPq0jaqDo0LYkiBXre3xvk1
uRsRyso8IscDIJeBZkBcoervn7YPM7R61OZexEBQEwMdHfOjQR/TrYallU1xYWbhETOr75mtw4z4
Zu6sqH+7PUurP48eeHQyIBWH+vTlKEQ7mf3czyKmAOFodD+BmhwCX/+DEYSeyOajwgxew0sjrebm
lKHrNp4tEfIMEkEowQ9/C2lTIBi01/w/K4vNxvvU06ceVsTOCjbc0upi//fby6qOlssOGgdYhaKS
B5eSUDP/cOOnl/0vm+qTnWXMlGo5pwPszN3ZS0DclIrAL46s3PKzK70IarbQ5Qf5Avj6Zeqe1H0x
FI2Bo0nR/QDyHFOiflAFOUELUuCDqRm8uvUR0Wf2LqV3vL0j1ufzP+uLbUfzuhw4BFJj6PCEpokU
owMSZAlmABBR3zalln1xpQFigXsdkCGkjJaPn3q08qRpaYvN52gHkxN6JIYEKzfaTeigM3BBGprS
ra8eHTS07W9bXztfJriY0IGC6xSiXJdbH/1ejd4AFBRP4gVYmwOVRTBPzYaVlSSAglmipetDVgkd
gZdmiF63veGwNua5Dvgjl4fGNA7Q7bq3jf7gp+SBVSdQJJ19p98Vs3mwbXK6PdKPl/3VRIPrEwqP
AEqjfnb5DYYLOivdE20M/vDvzHu00devEW0/+TSAvGSPhAuryc4ejMBw2zrgOn8gs3nKRHqQ9pue
bSVjVuceDxyErCAKQ+PN5QdlieM1Izi1Y0DFZjsPJADU2byR8FCjuhr1JyOLmU+bCVhQXbYxIfNx
cnjgTU+m+OmlL7oGnpaNhd4akophP106XlYYhKJnLyYdAzyzL4PJiSuj2To0a+dTvQ3/79QtwzCq
kQKxeBt3SWDVb743B53xrd50Q+r2up49QFshjQWW2GW8LzVmZT2g1zFeSVA3MvZpdgblU9Dq1n6y
NyZvfVD/GVts0Lxq7MpOYax2/vj+99R7R9XaRPL49kFYcziqWA1+DvTKOsttN/IGQcM4dTHH+0ir
f0n7m0Sr4DAetfLNSO/L5tttg9enXzVY4p2JXhskmr3lcz435WzYEI1F1M7DfKh3rc0DDuAFGux9
7VQ+FD0/2mUe2Oi0+VswNJiDVUOKQvuhe8xYQpS9KU3zskFui/rvCOgK0QWtNP52TpFXBXE9YHYI
J0F0uVi6tJtsbXYcJCz6l/Gcnnvn4CZHndybVO6yrc7Vq1O2sLaIJGhJ+nLSbIY+vVhP+nCw8oAb
Ww3V1+U3ZQYvEIWZwOr5C//k1n5SJL7HYk6Qh3EHh4fU5XdjqpEAbzArGswCIAo8NE+VVzdHgxhk
79HePIipu8dtyQOkeIZdpqrtt7fU6gygm0y9+tGPt4zYfBCClplMWJyFVvlbzG/OFvPc1clXg/9k
YTHHEy2g8lbAQpvjPcnqgwl/Se0AOrOPZroxnOtM26W1ZfzWczsVfQtrlAGCCvpuq+hCiJGFZeM9
ao0MBLKLXZEF8A7c1U+3Z/PqKbKwvlho0g0z7WaXxTZJQIfpzEmYu2yrXUCdgQtfCito3ULxB67H
BrHW4m5AkOPJBGP0quPMToV9kgTIyXOF0p+7cR5XJxTXPASgHIQdVyBwk01F748lj23QaAB4/tsV
r3zQ96yE/udOuPq+nYZO1dz2IK+Ib8/ndc5NDRUyQ7g1wHyLNozLodYTiMUqgQnNLGiaNH+Aedg1
VveW2U08FuRRutYdeHdenHmL3vPqDvmwrHBOwAwjsbiI5+amqXS7THncce3YgTaL/BStfwQh3fn2
GNdOIJpqdChsQcoNlK+XQywyATYigUSIRqFonnLPDDNPoE0C1cSN03G9PXG2AIYB050SK1lWJ2Q/
SctrdB7Tmc7h6HIHUUW3pYW8ZWURujQ1sWWXOzwejV1CAs53tydsZUsiPflBQYgnIOqUi/1PKHVw
v7k8zt7avgia0QsGegT1+5SZoZMcRn7wqidKvty2e6U2iJoT5C8RcytWMHB1LDzZ2Fluobc53jLC
QK9MhrDXHhEw5RojR5C9GKhGOwVg/+WwG0BfAqwt1JAAjEB0IOk7GndByZgK9mJa2bgXtfY2g576
NEElNRy0oTpUhB94oiEqsrSXxkqzx3JyTZAs0QFMMZY85MIDVadLxMbGUF9+6VHUyHDAUXAFp9oS
xzTPXHomzZBCMcW+ENke4JZDAyryCPm/HsrWgdHL/e3pvPZin206S5AlJKOgwTWnIiZfq/fyh/+l
Dyq8GTb819pmREHed0DoisLp8q1iA+RQehVD2gN6iaHUwEbQzRrfeBtcsauqrQEWdyCM0G+Cd5H6
jE/hOqlFA2KjRsSGfZ9m9Os4tSG6sRU1PpJHx44VO4f4oFMbdhr0oNN0fspmgCQhTeXlv0ynwl4B
CK4JGbK9JX1mA5gIUMhm/NvtWb92a+pDAW+F4gRi8eX9WJoVQ2m/EnFVvs7jffqeAJf3f0j7st3I
cWXbLxKgeXilphxty7Zsl18E16R5nvX1d8n3nN2ZTCGJ3qfroQ0UyiGSQTIYsWItgdFsf3vlwwgi
kpVpFmSadAM64ArTYujIyInBU90tpyQezD6SD8g4W0bEYFa4PT9hbGUBBHWOoEK443rqi8AA70va
ID2nAdiU1js+CRBasfQlNs2gTIj267X4QxdHog4bVGz5xutAc2QtpR6j4CPxO3ArsKidN6cP71jU
1oG1RMLuekSNBKKoSRYarxUPscGDlmsXoZMsC9/DjjF5WxsfFR+whqB5HYUY6iiN47oOE7BxeX3M
/c5XHQe8nEfCN4B2CMiU89U7X7PApJtGUfxBExKQ0+gYux5fuZQhWhyQE9J6NwjAWTvEBORupSkh
hsk1N+1/33f6245lbE/crP9jUaXfTfzClyJXqHBIV9hnnPUumbIzO6k1kMAqzcmEWIDduNKLbgaM
Y25rMS9NU+4ZjGpX5QuHxeQC7kUx6q9I6KyqqXOi5WMBgg1JZxS4Nk1CxgJZIhxFCBWv57fR6rBI
1vxMne5lO8MR3gnoyXDDnNnqeJP3x8SCYxSUzqC+WZ312hT0VgSUDZEUmafPGMG2mciOmKqWoOwj
XXFq/tloWLo5N8z462EL3YWV2xTnC0Kaa6NV2CLjGUetpwhW+Vn7pT/7yWOw50zNBoPuh8hZGosd
c+seAXgSr18E3tBkoWzqkdhJQlm3HlAXANt0lvBvyVq/R4UjEww1SJ2jQep6VHkTloUsTC1C3eek
+JzaXYbeCCOy0QluR2FhyhErybR1BYPCESgmWEVkszrSxa2lc2kiz42EvFmoHLSPpOxd4TkDpzOI
aN7wZGREGSxz699fmGvDrNeCQG49vp1JAOWYoQbVUlp8NdJZEI8V8hj39/2mQZRWUf5Dk8YNYioL
S43rK6FFVUpZnFBPofAN4XQ3LYp8Z4xTZ5cd6mIBlAEZ5+rWbYEIcU3UoLaKx/X1UPVGSsBsqGJm
234NSKPWCbUkt8qwy6z7g9zyzLXpaqUdQSmXZsMdonqamyDuvGwua7sbxYJoIW6N+1a24oZLK+tX
XKydJCxCyhtJ56lZQOJEseXoOQx9uW4Ya7ZpCJfsiu0CDS1dbVO7QTG6oO+8hq9NkYssafBj4b0z
WIY25g0StsbaMAYsPBjGrkcUV0aTdlo0eGKeLDaf9sWDFoQpA7yx4QgIsvBah1DoikamDsghC8Yo
HCALgXPeBwbIWyKobyqRe395NswgKbc2wYH8B/301JsrzwqjkSqt84a4ICirE8yaJLCIpDYuFmCA
0doKETY4A91COvByMBtx3nuRCsF4ri8SsxrbvwPglU6OJsRTNaot49DYHBkSZ4je1vQU3bufJrko
1FwEm/HPLnqU8gcuZjzsNlwOlwhqu6CVBJuJTh2DoK5tJx2AN6/lUQjLRkW0uAr40R7ChlYLSBrD
xTc8TwLIA899VGNBcUv5BOBDxixGSu8VrVE7c6cuYEkCDet9l9haLOwh0B+jXoq6NeUSSrBogZqO
PbJEIPkKmlO5KKb0LNSVo2fF831jW29yNInhSMNGQmqYvkraauCjMFZGz8iF6SHqcsUyuEb00I2p
7Di8Z82oNsAMWnOik/GxeBhEdXCaFExc979ka9ioSaHDGcHPyv10va1rOUGdW0tGT+jUwpU54OIb
YbLUrngV1fRxhnszPHQjKw+IHXJxaPVGTxlIda9NGm3VtobMDZ66xLg7gVC1GiGOHaNKO9Q6q/Kh
7wreQmzBPeC+qY55aCBlwaNphNc4lpr6RnR99TXU1cMhmTQNozp4U8dXllQGnT2oBmeCPKqwplSK
D30loY+vb/uDMIQsZNHGnQtUEYIJYJVXwk/KvFF3cZnn+egVuGi1Rv/U2nOXq+bS/V3qZRcFPEum
fnPAFxapgxyNmAZEtmExiyCFNfyo/TRodmsnFYj9tNMcvd/3sI3jAmlXdF8jK4hKL33hlug4KAK1
nLwFdL6FNxoTCWbkfliC7hsnn4wcHdqa0bR/23MnaYOiQJdi8hLQo/dQwENV7lAIH/dHs2EFpVwZ
vUsK2o7A9XntvDpwd00mjrPXKNpJ4tBrHMqZzXUtiytn49TDbQt5XWAo0RBMJ1T5sQsXsMMtXjKo
3AE6G61VV2LNCLxuraxABwPeh1sX/6f2Yq2Ocw2y2cHj4hIAzYbILDjZ7YTBAvC0eLyiNQW5jOsJ
q6OQC8MA7tbOtW3U6IzQtMSEfjDrWFlfhtdJudUQYiDAChDb8ZShFGHpIEzd6PHzmZOiU12CmHFJ
ntdCn0iq5UcR/QnGX/3Ioum+dXBUqdZ3iA7dMVyI1FtHjjNRDrJ28qZfsWEPQD31liAxLsGtaVy7
iVSkvrFgCrVrpXCIBLTVTl4z11Do7tDEXJqd/ve+d2+4A4D4KJJA0gn8zbR0VTtw0COHNLrHh49V
lZB++XnfwO1xB1dApwp+OyRq8My49gZhGJJGLULea7RytKuEl5FDUacnoPusIl/FDyEEZk+jkjNu
3C3DOrKaeL0BdYeL59qw1ipCli4xD6i/TprZUSeIoXHmxJvxAGxCxuLe3lgv1H+xUuiHRaaT7gCL
9SAd5SFavHrqCT/u1HQg0+zen811d1Iuj24m5AxxUKy9ZtTuTZGiwpmQL1457/L2ZyTJZgpdbryg
lJJhasPJV/0phH3gXgchOZWXmatiGiWjWdCpoTtTNjwvo2qNEAvUuGV/f1QbTihDCBPpZ0wguLCp
kAT54EaP+YH3hjwzTK3nI6tpapYA88YCoT6HNmnsWTzq6Rx+oGUQZjEm3gvz0SwybwlrU2Oxdq3u
TC0QEPBg/IXPg4SMVq5O44brAk7ivTq35+WRS3UTUlBQLnclCSyueWCL/Nf92dtYKBANgr8epGTg
K6IXCljwIE0Vjvf6SYEcU5uDTzgZF5Kq9b5LDZ6xWBsuiJIq+NzATQY9FJqwIhBqWa7VWvDyhwYK
aLWmOYFw1IFnmgoW08eWLZDxiAqOQOQKaFBM2YtG1Qaq4CETH8eT1U6xGafRYyUex5f7s3jLGwPC
D5AdQIxANlDMpfnwpFnokyZrRa/iZDeYzhEXgu+vISqIOiv+59wScOiDIEZw5KI8Z0Ng81FhL2O1
7yPhoQoHhw+M9/sftXGGXX4TTenZK2ieLadK9NIqtpfYmgKHUw+d7Oa638sd60K9TVau6TVk15A0
xOrSPZpTpC8o66a8x6m7LMxJIL3GTWaBi03LH1LOR5EXnZrO/TFubH5cDxAVW5Vbb3Wx47KRx04r
BK/L54iM2jChZTaQGKfZhiddWVk30UV6RsvlQVvaRPDWcZUKOreEDqIzixmKM5ESBqvcljUk1DGP
Il4+6BW9tpYj5RWl9SB4rQAy+soUgzPagqfOyluGh2xs/vVdJa3PqpXUZT30LsYlKmnFB6EseHGj
2UoypNArSAawrAPCWmSsdPaGPyJ1IuK0MVawN11KqpWxGJU5EDxjbK1ADR/A15Eor8LwKXDQuBu9
+66x8XBE/IieItASouaKiOt6dGOjpVmRATUhIqFWD69L+VcqOrMQ5r2i2FPJOXoAsur0ZKTGaQhY
DPsbZZE1fkUiF5ctImb6yki0LlP1sMb+y3/PSfg+g+oR4il7rlMPlSaRGTCktJFcRE5OIvBf7TSb
oTrs69IDvaEfO9GpekbH+f1pueXFxbGLOVnZtKAlhPW/npY+gzxUrSF5UHaNJWWwKT81uieMTqb/
SJLIRupfR6Eq/dMbJETrRAOYduYPYLRu+T8gWD8l6DELDNaHbaBR1g8DyBfQQgMETdR6ZUA2hICM
Yb7weJmh7pSEs5XEFdG03g57ncwyCF6y2W2Zymobx4iGUAV5XhTpAUqhwhWhHjO500fR63sI4A7c
UAOZzrGqHFvbDQ1ZIIUC2cvaRHo98+OoCAXgS6In12/TmFhKuyCVITlBwWJL2zhC1t8PYDiwYbdn
cZvEUqRLuegVi2SleWgB7QKqn5DEIN+pdPu+S21bQ5SsiwiZ8di9HlceThL4TrBweaJrTq3gWROi
FdaZQEBKJqQs/nJjVPz7SAJqsiDyQqHqG3l/bTRW1TTStFkEqOJNKTQL8Gi7585j17tqwcr6bGAM
cbvgSYrweX3v0FQkchP1HRTsRU/gFruEjGQPDhk1lOyFny0QKZiBWu3U+CGMv4wqOfTj70rYjRIo
SOaRsYG3vAiJEVAT4P2N5lNqtid1FOpFXERPn/dG+z4Or4n2MrPUJzatyEhZaGjCx41DnRLCMBva
1IEkm0+yJ2GYzlKTl66idz8DQ2WBVW4x7ziT1s4mUO6hLnHTsjWrSV6mOLG8vEXmu3GN1AEi3FHa
9DDx7UsYPxfDr8qwu14mi8HbYtZZWa7hZ83Salan5sbYsUPBRo3GZaQGaHm7pRinIiky2Stz15hG
kATlRJlewWN1f9/cNo8AJ3ZpiJrkMFCkIptSGJKP3AiESphacw9pd2M6SUX6MuvP4DVphH0hQsxq
yd7ylmMos228a9CijUAD9zJeN/TDM9GGpQKdguwtRRDacVcOuyBpeLOU0U5wf7gbh+ylKRocA1nx
mK+TSfbykj9xU/aagkXxvomtlVt7U4D3A3wT707qUACBfpXHsuzxRac8tyJKvPlYcvsJmu2OzK4C
bNnDEiKThFch+kspewX01pQRu8cb5sJulM5SNb9SZCvsGIWurbm7NLR+yEWkJvR8muA8wNzVYIgp
YjLq3v2p23IEbHVgJXHCoYlg/YILC3rfZMMktoqHYlANMXINsGkGcGlrm6MA8I8NarogEVVpfN4o
MDDZc2VG7d7g0qMQtM7M7ysRWOKlejAyq5+eDGU49M1j1fsj7zRoerk/3K2Vu/wUakL5lb48B3oC
N2Rml2JrrpMaQ5LFYN36mxOLSwqBPNQVgJO7nthZaWe8GTGxWQYusAJEUL6YMPKyW7EuEtmI6lCp
XrkpKCOGWtcgANAUL8i7LCOp0CLOrBSkNrVmsMpACk+iMDwPcq5lQLvHeylAS0rZa9VJlyNWm8Hm
5OJiRmcsGIpvCHoVo5DKYggUb+rdoj8O7UnxmQ7LMkLdg2CuC+YadIdeKUImazkG0VMWJOZ/t34X
g6FSgXEPjB0/GIrXpBXJk08ZjIkDx4hmNp3kwgiVxEImLY9TSHCAwsIVJ0iCPEPh577Hbx0hKMH+
Z1GoDV72YRFGDcaBuWrlX6P+rzuicZthxaFmZoBoRKCvksAAxIY3GtWLjF+NsAAO+mORerxa/94f
yMbCo5DyfbyDOPOG0iQAWdYQywXsRKCuaqFmZEP/sbHLNK7PaB1jjWsrubNmS1GLQqsnkHyUB2hV
2zUJH6veyP8QW4jraA/aeCza4iGLQlMFGW46q0+x6iYqyRVtp3f7wZdT8CXZBYvkeXPwyC+t0QnU
d+kUYS+XS1KA880L8HrLy2euCSyteTBmVq/HhrtAvfcfQ9T26pterwDwgLuoIUHlFXTe/z70gKMg
aQMMETLtdAk9RQGfX4J1HcWJVAnS6sCcBc//hbNcGKG8XlnxpFFYq14jnmbtpOVHUKeM/7q7HGTC
wNQgY4uqOBAplBUwJHd6UPXqun1RpifYv+AuZ1xZGygAWFlfITwqLoB0r++wiyt6qLpImZHr8Oos
mU+jEvgc+MusoQbYS8sKHhz6BmgG8Vqq9sKg6266pCAbByYrde7P6sZxhXelCLgKrpoVaHr9JRLQ
unM5ZJonGL6mQLhbdWpmoWzTyCp/B9oZAPbo4GqOx2mstU5Dyn0PvidJPAbt0/1xbO0mNBz8xwQ9
jj6sUqGECUNChi0Svvrqo8/Q+yIwIOwsQ9TSRUI0oZmm1jyp+ZFGurUMfth7Q88qA7Ps0HEAF6i8
3vew0+6XUXnJw/mhiuM/A88ISFmLQz1dlELPhiYoNXg8Wlsn0kY6xG3+3l8ehhH6xRCPYxYIZaV5
CY9SM9qPh/iQB9Z9I+uUXBddkPtEARgPIJRw4M7Xvqz1XaBms4G0JPRVbZx7oqmms2Q35WKYMbo2
ojiMdpHesfKh35XeS8uIBVExwAMT9TgkCenKVQb923LqgsVXHpeeBIGtQ7CHZC/ZadgtH1zttm/6
HmjfY66b6rk9J7I7TZamgAkOhAKHDhRrlf0WOTlokL1+9++m5fvjgCRYIc4aMoWUJ4XlxGtZPPB+
UKuNOQ6oqJVCqpKqijgiTkFF0qXnSTxxtX3f8g3P2moaeF1U29AJhPwpdd8aUJcHG/zI+1FCRG/R
nyeQKHzNP7VDk7qG4MQgEfo7IZFlShAJfYhfo5gRK9GO9/0FQNggIQhGEnTtXPuEDEX0NI013s+U
bMRmzWci1oJmVsEQMSK/G7z1agsHKRKPQDHiSKXuDl6p+2hqS963SvJZk8+P3v5sPypyqNz783rT
YUVbojy97dEYLPE57+dksBSSkpKsP/U2UCk71TUIOqnMmkiWEw/kUJAnxe1j0r/OFmNfb67w5Zip
+Y0zDRzdCr7ko/z+iLNA9u4TWczWOh0Ss2Cq0azHEb3VLg1S52/VhXVXSP/fYGdpxBoGYtXmOr7B
Dk3TRE8Z67recqJLm9QOStpQlEKojfnHs/Pzp/HgHkLL5MnLjnEU36SR6HWlzuJ41Pp+bZf3j4Nj
LcfKkfdmbg1ni5Ei2HRVlBQBQVx7mxSa/F9J8kofUGv1SwIq+c+osZv35TktiRoQcyZRb/1O/tx3
Wvp0Xse28pXiGECNGunI652YJQHIVdqJ9x2FM4VnbjEPnshicWEZoVZKFQfswgxGsr1BphPo2QYw
DhCDcdPcPCTowVALlUGWa8IznPdr2Snfsx/yXn8DaDl6BM2AZmfHsiRabILYutPtSCPyf+MoKpTv
QAq29q/QV91YAsacz6PgWznB8z+VSS2TOXP0jwffTFlB8Xpw0XsOXIEaypgA46IwcL10SEnoOvoq
Z58rBZC7HYWcd+47xw1D+DqhlyaoE63WoNW5cNLsLy9BSt7Sr09HIM6+OQ5keQboiRhnsPAU5MHe
7QBSIr8Z9teb6N4QqXOsTDl00KLLwwcHRmPnxPp8je3S1a3YTceDCss4XHYczpbAVn6z2N9ZE0zt
DV6YxjzTldmvsulBV8tdz7UsNYd1BPdGSG0NEJupIiqpsy+GTtR2Ns/v9ap22qB+vT+Xm4a++xkB
ggI2hNobShMp8iIliy9EPjSjje5vuTgyq3v6m8GWHg8qDWC/WBsaoYB+7ZRQC5/yUg9m/00iuAeE
j9n8aD6sj0eBvE4kN4WQPI8/YtO2K2JGZD6++O2TyTqyt66Gy6+gVg70dHnSJNzsr733yplTjyOL
emJrPi9NUAuXxUJe5wUWDuIOJAV5pjTOpOlPi8iSPLt5l667cGXlheKHrK58h9dz2sWSWE5FvPjJ
XvnId8IR3CXJz3yfVySDJNTP+46yGTZfmKMZ6ZR61KM0xeQNPenN43mKrMlyCmtfmq5mnuzRsv0f
weP7LwRstv314oGHi+GsN7Vqasg0O/yYx2EuL9Hii/O51gYIsXu8DjryhYy9QJT2C7kfLo1ZGJuN
RQVdA65fHKfG2i13PdOg+A3TVNAXP39Q34BAE5z+oDXH0kmWPSRpHxLCQV3vlEIQNmSEMzfU4Rgy
FM6gyANyLBAB0rhVLQMxQFL3vD+EX5P4UmbvIBbFPiXy8pXHnbuMTxHqdVEqv3TxsE+4wK2RY9Q+
eoW0eYdO7F0dWHn3VUelpYR/lWUh/Od93/h+GlDbG2ECClbIP659hJQrLouaiSn6o335fP4QEFAf
cS9MvyYH75UMsUrZWMVDaIrEfAkt7+2+9S2vuLT+/fcXCZo5BBdLW8yLP7WH/nnUSK6985wzSWhU
s7D7OMaa3KT91zXB5YpCF7++Iuk8TFHqwzAI6uIHE9iloRUTGnYQB6AffAD5zSBHEEpQD/xrLtqi
xCJouimKf1sXUIFHRAhFKJqULVH5uI86bvH7Q2t/TI5Vzm7G2aB4Nl+sYSQserbN1ZUuDFLH5jKj
F10H9ZQ/1QqpAGfoRrMcShBDWNPPHqxaemY2BfjRhl9hCFzNAyc8ciudvRWq7ii7TWwbPbIVBghI
GVtzNU07HhLfkFIAZTt62KlIRAUvR8flHT5NIJ86mNq+2pSRL900AezuuuYaMq+UiaYLEqMZsAFz
ArKDZWf401vm33fhrTeiisv3P0ao+zEFjqNTRRiBJrklmqWJjIuLg1U1LWdxqlOxV07OqAL5ZsGh
OhdHQP0SHfhjcY4dVg5i27/RDof0O0CF6Fi8Pu8koRrEUKt4P9TkX0kf22K7b8bU5rK/cvCqjk7C
/ekhcy+MpFCs+1Ox9axCqhUs8ohKAKSh+/G0spgSaal5f5w4MvUfMeF73oTWZZod+gnqntlIokJw
SsjMcNVbljCSk1vPBTRBrKSHAOgCn0S5e58t4KuKsBZB8tKrH1XlqW7/podmFDnyq/wiTeC+b3lQ
nLstSMqg/tc/oseEccisRybt2eh1XxXKcKzeUDPgEKjUOFN5H7I2Ev9UvzWGFe/byJIbq5kZedKN
wAgwZOSbwDeOvl66s1fT20Ues1DwBR31E+wjSSZ9y3gHbd2il0aoS2Kua3FKBhgxWndS35KGgBk7
Hz4Y/kMDYtfj8cIMfWGmQ92KMsfBf2bN1Iwf3fCWJ8co8nTlnE32MJZE2N+3uTl9ACOAlh4htEQT
BZeTBvnZJRJ8SbSNhyFk/PobabfvIf3z++khdYClTj1fir4UhmAabXk59oAIrkQn5NWsgMLyAoUY
gGeWL2FscrBtI/9JwgG051aCp+JEZGPAzSSHcWw441xldqIEU0ZGA+9vu+iBxJykssUNBi4g0Ed0
PV40kKiB1iCv19B5rYIOKhP5yKW/IYzWf0aoeAKh0yy4EZBSAuMz1DsHySyWzhBNaAunEKxvR6Fw
BWUYOxPoDORYFw4vYbOocuWRHxCc2LmUyW+lUOiyNQO53qKOByyMW80LQPHqomSQl665j2Zspsm5
v2abUcOKIPmfRZOoQ64dytzIAQP3rQ54CKLtcjdHWmoxgWgu3PvGtl7MyDL+Y0y8PlH5UZprbkgE
vzkJltOag5XtFyfe6X8c0ewel2eRdA/zSXd4Kzr2rwnJGFCFG/wp7UNUqbsHD7iq1KuP8k86Z3Pg
524fFelUZ3a1PIW8PVU7HVKZWePw9QeaBK1BLSw58ObISbvBLvQnI2MRda6voZtD7mJa1qf2ReQW
QW6wLlUcCVlr4+ThFzML3kVS7+5P/9YVfjn71BU+t5DdmSuYCWeSSCctsgfDlZBqylvGVt0M19Fo
BrJwxMPgJKKm2YCgFPRrsNAKUQYzRlr3GL8N+97NcaImpD7xJ3kH1rdddki88WdlZvWacmZmQVfv
vZ3Zf76Dmtm0ioqSD3LBzwere+ogoHXUT8VCbFNv3u/P7mZAuiIP1sZvAaTllC0+yqZ+LgvB52db
dcNsJ0BIUrAML/w4BL/ax2ox8xfGkm7GKJdGqTUNljqfZ7UU/GiPsAyMVOo6xYAvt5b+OPhN5UBy
/P5ANy8wQMrRZ7F20hhUkCaGEUSKu0pA2ks8lOAibW3x37J7fG/TCxtU8BGGVZtXAmxwksl7amHz
hV9aJVDYMyOu3by0ANbDdYUHG7qDrvce1qxQWvTz+3rmBtlPRT3yJSOsWG/0GycEbxiPpjT0RNIT
1pWQ5J3wXvTL0karL+pKSXiqVMI/QREnVhh7j2WNmro5CvtMKmGtCdxJI+JjsOZB0s58YXWlbZ4n
F+Naj7WLY4tfujQUB1jSM6tDDBw91Yk9DD8BprjvcVvnIzrSVuYcMK2iw/jakNjMYdQhbvLjv2lI
HLWLiZD8KHnIYKv/zX14aYsaVInU2Fj0jegvjzyiCSMmnPBLgnS6AZ3Hx+ZQsdIqWw54aXBdz4tZ
VPtY0WYDBlN5gDbSTlI+sj/352/LJS5M0DkrfRGGEsRjot+bcm4vp8/hWLzpghUxEiCbp9GlISqY
qMZpmEHSKvpKvey5UIcG5lsgAkT8tWDN6vBhkl/6lzrqyRSrDL/fjGQujVPBhT6VIGMpC9GPjMMS
QNoE6Cw4CCm8wowrxp5mDpW64QJjasGQjKG24IPvzDLbh9UT1x6qU1w+L/xkZp0T97uW1Vyxec2g
jAJZ6rVvCm2n1/4it3Kdi2j283OIb6zpHUvX0Ne/a6rH6RU6zsV+6kJbryywnKjOwmoA2CrDoR0a
QCMJVM6QZKU2iNiWXIA9ikxcZzbdS1GZswWxYFsqD0Li8uqplfeTbBlPRsx4OW2lz69MU1uFE+em
6/Bi9ZVfTrpTnGWP7dmcOLJYmeNwZoCeTtAQm8Fe8+RdGZHsIB5Fnoj4w7mcK58WcBUib3B/e21d
iP/MCOBC1yuSKG0+IjvN+ygcEORfPY2RDNjavytSDULraFUALuDaQMjV1RSMjeCjp3N2K4jNVsAL
meErsq6MAHkz7wDdJDREIA2DDjJqeedS6bJQnhCLWsLPwHrozANKSF5gsqTFtgaFywPlOXCrQFCP
2kAgtsrScBQEH9CTMQXw3ygtQMDtcUjXFmoSd09ZxeRzWaeKvosBLwcTEKCUkAmngpcq0PhhrnS8
vnc5FDMAXbTbJ+UtIPmTnb4cyyMrtt+qT0C0DHyPiJgMlHwoiwOap5c5NQQ/JcfmdB7dTCO1Y4aW
/HzfDTdPBtQjFcjlYHBoPbx2E2izpFFUB4Ifz58j94fT9mP4W233hV25TWKKoKTh7aYx4x/JeKwF
xiW9uZ4X1qlxcnI7G0G5WlePfenKX3X4nur7JnxUkBZmye5tvTC0tYMQoRte8SBYvh7sFLf4qzkW
/RlAQ1MEnt8g9fIhFTbI3kmbIlFkN+ci3eW/2tp+Ae9JiYxZWe2UvYB+7/BvEQLpsfy4vwYb7gXM
zopERjUERFDUBdguUF8rdWH2IWxOlho8QZAxvW9ia4de2aDuuX7OB1VEH6kP6iVn5HJH5uST2vpj
v5uacxKeJ86KoD1YlaNT1o9C83/+AmrrFs0s9kuKwnc523E7uA3obrNWtidEZ6Dz74LwONQSAT0R
acfJkY18X7cMkNTmTAsiUtFAFOAtQrkburLbqZ/42Z+l4XMCXTOXJIzFvGH+xStERwr2PzaouFPX
gP6rF8z07M5ucor20b61Px9Dgj9uR6ZnZJf28qNKfhxeoAlu3V/orYIDzENIDOiF73197eJJrwhT
NqHC/nH+/BmS0uTM3O12qemisu/j3iUjaXeR67EUtte5ow7JS8N0oW/uANSA2NDs94vbqg9a/zUW
H5nKeHmxrFB7RQdX7Dg08CKoxUGjru6f2lzfLQlybnzPOf/VZBpIaYNGDwcxtWuq6H8nszc763x+
LJzWBTEBeSaYzR866fe18+L9ZvUVb7kpHn6AJRm4vm/EypOJV2YIAAJYoB7S8FlUWf0B3wcdvVgX
FujgXpAmdMzJsJCTcTb1s+qi5YY8vsI5M5K8GWfjPJkd+ZWbE/w2JoUl2tM+Ml9RV/nzTrhD5yqm
YCK9bnISGVkJ/O+s773vo5aZyzolLGJ8H9B2yC8i65c5iVO65Tl4Cva56doPfmKnTuPmDqTLSGGO
hHMKE0HHfRfYuonxevzPWtD0H7k+GsA9LIsPwKFsAnP9CcHS8/IwJ/+Ns11aog5IVWuEtjZQCM4x
5HaddAxZ30fgJAYq50eIIuULokS0cbiZeX+U38HgvflePfLiPZniNMkN9dv25ysI7EkNnGW0ByUx
fsKiT+TpV+9U9kC63Z/TO6SzyAtSvSZk76z2yIQJbV5XqOAA3ozKPZpzqO+R5VaSgmiZMRfNa5nu
Sk+3xuZBll5yQbBip0BvfTqb2v7+PGw9B0F79o9dKhoqVKXXuwx2RRfK8h/tn8AgZu7sGKc00856
zF3M9xCP0hhCkhnxXefwBwsNCaY/kt+M4WydlmBxABceCpF4d1HDGQIpFsGAxsOM8uvx8bV299CX
TKzlrSxwD+yCB8Zra3O7XFqkBraEqBkIIyzW1VOhdEDrmWOGdOJesYZTdDaUBzS8MUa5UbUCVwWS
1Kh6rl2t1I3L8bIK2WpgIc+DhdTfZ5y6IeTOSJ+aLN6AzYW7tEW9dGLkhXUxnfFs68n5Y9RBFq4t
Z8tWWA3m3zUUekuuzFfgvEBIiGjl2kX0aA6MehQAsuZ1s3dr7QRewSfhkO9d8oz+JuK0jvm3OOsh
yVzvKL2+yQ9vhlW2OApZq7put9tvQR4SGgFgJaHv9qRdlkKQMepz8hF6mikczM4FeQ35i83PcNpv
Tq97xqizf9RAkRs263IeF+fnp/PZu6OrHxy47vOzYQ4kOz69/rHf7a/afG/cyc/MXWYbVvjCfm/e
MKKs0RwSsDy6YNErrdAgiXHS08zgUAvoBrk4zmluNUYGySbAduwW0PoDVPYiy1im8pHnQlxWwawd
00It32K14PcKSnNuwi/aw1DGGf5ZNbrSImuPLf5Dt11oME6wzfhvVdvE2xjSzfjsa7fhljiqFgjV
Iq9gBa7GE3k0A95KdhbuRmPvlT//ctbuqOx7opssuMu60+ilAyU6CNTW+PcGbV0XlR6NJTLw7WIv
wk9JeJ05JyLo6mXseZah1WEvzk89AbtwgGS/P2j+p9xX4LjzKkxoJTAMbYbzl0Oi5jNRpRJDQhpF
K4j1cUQ80qP2azc/0D2k2MipKGhLeNKPkPvmyO/dG+Ns29p5a+voWjOBDDe9nHkzGGGWw3zVhNAI
OyvSHzlJSR/Hpsz9DSD8wnOmPNSoOJK2OgihncrL6/2P2PQp5AfQPYeyNdCz1KHeFVWQ6Wkn+EXo
pseFGF/vreN2IXlybTv88XA4eNoPnDqQ1LxvWdi4wIx176GADZ5p+BS1zjknaUsD9GB/SMkZaZfR
XmbMd4MEkyc99YQR7m0tt4GkC9Iu66Tf0HNPqZ7JUEMR/KMUQUiIvDd/CzR5VOSBoBRSmIZVHwtT
2r/tdveHuo6E2jorhTYeGsC3gQ6COu7rCeeP1Ii8X4yOUXzW4a9uPEEJugfAXkqsQWTVR1bHvWeQ
2kKKWCj6hESbn/wSyrMmNJaqs9B+/4+5L1uOHEe2/JWyemcNSXAdu91mwyX2kBQKhbYXmrbkAhJc
AK5fP4fK7lsKKkyc209jZVaWykiFEyDgcLgfP+fCNsVFG12xkJLTDDik89eXqbJk5CVsZM2+b/zB
jQePiTmOhjkrk+WpGTkvohhWBu6Gm+v4QFeyTxzlTbVBYOcZK5yJq6y9lwt/ZrlcymuPmQSk6EBe
hF7ayVkVGxEULxp4WwtcDKF1tJVdnvkZ9YEsKbvaq6DU132YkNWS3JSf8tefF80FvBWcg/LJmTRG
rVPu2bjQlKwZhArwqHow30YoBvWXinklP4KAbQUUAvcDf7j52ewFQMS52cl7HbRIYlYOs5D0MfrQ
UxlQdXt7YbWrqnEstD0W5sL28AhZ9KLfyshz6J62a+5t6pXVTHTy3UfgYdSRQwJchkh5THZOE7ac
4i6rIvxbx060nSvajL9/vlHOv3+yUZBCJ21aDxgsaG4Mc63FkYvUoqsPW1YdNWjUy3xvJ17Zr/Nh
L5q5NfZ9o57bn0w2khBg8xnHB+a+/KG74fpdQL0gu6XBy/BCjWuzdc333OkdAFh/ftEXwt1z25Ot
VZh9Q0odY09TFzWrhheOlN90DyVfVQBK+xqfKyWMAfS32QYfDpj90WEKaZVzl1Groqd6iVw7oSIF
XFNuQJpk1ik6KM3W0I40UOVjzePGg5IXCOxbFunESStqGA5U54EtbDKd9JDYsOLtkNGicPqo7V7p
0PYvuZwN77kZgqz054n67oIwT1+eenItGHpQJNsGEEIVZAllbqwIgNs02uodh9jknEzLhRWBroUR
uDuCPb/p3SiKKKwc3VKnWH/QyrWV3GX14ucBfT+O0JU/ipcBzAkugikupU6tlrC+GTEwGeCMqduX
fC1F1DOLe5J6bZq5eT6XAvke7CDdBfQqiDj0T93m83dv2rVd16AmPw20SpZRlr50TTQnlnkhpoAV
aNuNJM3QE5lyCrNWy8IgjtSTwYHvTze8cmJtX4NShqbBomlAzsWrwbPqRZw9ggy1zg4ZKx09eZvD
Vl0ovuBRCAhBcIRAeGRKFh1yWoM2OVNPwb64K93S0/11vCm23PMtZ/CZ5pCZWO5CCRomsXJwHkO6
F2WH8zmWIquvZR2luv6QOxy54czVPOWqc6+op/8H8Ruy0OjIRgUSHet4sefWcGkyzbhNASJIcRIB
xli8yy+qm7mxaylOEDn1o4G/vG0f5oiJL9zcUI3EzAJxpKJxcDq3cW9AXwvBxynKHdSxeideBWux
Na8Ekrdb4W8+yjVw9ydcHWfuYBdc2FfLn6fnl8sJ+jKzNFQLclIaUBMXS7kFpRegm/6QekE043nm
xqlOQhBJHUAXJmGc8q/CK6+Itw43mYt20OC68jX0hwVIIIoljZxyrp52cSt9mePPi8OXkQpr0LKA
wnZx0wkHzEleuCVounPlyHchQVtvMb9u9vAfpHzOXu40WhaI4CHGAsNm4dEXzU2v9W6nu/IdAow0
mQkwLp2CyCuBuhCpQXSLTZWBmEByzbI7IFS6bde4je28h/qisD2Ao9voZeBzkJhLDv6LwSlljjoo
9hA1DY5dIPh7p1MdFXHsDj3u+qbdvQQPmxR3kLnb+5zVyUpCorsTZQerXbaTmcvrZW38RyMDbwQ4
PeDkvzHcSq1aC5oQ4G3UeyFpa+hIeUJJHF09lcSxpHUmW88K+8WDRaou1GQlBat2TkLowuGmgzwY
UFOcoiARHD//smzTiOaFHDNyat1unb7W63CB+ZyLnVR8yySS+Wpl+hKLvEvRgAgr2j5ztOfOg5ja
c/mYr1HGn0vgX7i34rzHxXXscwfN5vSK3gscM6nxOSQvW2kCIbnb3Vp3b+2b9XZSHVtxjK26H67R
8RstSOFot2zutnfB7509wyR06/ig01zHM1D034CIJL4hG6het6/RnG7xhXvX+XAn50qcyolZj8O9
HhzjfRkunQeHbH7lvr3ic8WoC9sCLSQATY1TO6Zjz1eLVPVB0o229rr/PrtKLn877nBQRQVQ8ROy
8GUt1qoR5jbJyalaQJDIXWSr23jJPXnh509YJt7PYZ1y4TKDwfxtbnycL+YqakL6zhrfkVMt+K92
CWA1jkP5ut4d61Uzx1l4KdyA0xzx3MDPgGNt3CRf7OmWUhaU1eQUZInTbhriq9Y+eY0P4HBxtJum
upWHHWf53DgvrkUb2Wo4GkArtMlarBMk01raqifvUd0MuKok7lXkdKf2iMTRYQ6vcwFkNuaocAqA
lQfMT9oY2X4ZprBo3UeiALAk8wvZo7Yb1LGXyimaGKkfppbHghRzsCsKEGEWkIInB8VEABa1ftOf
lHQbDZs0V12erwRAIMWOqp4ZHVvF1SrXeCYRrpee3LynqKOky5lFcWmyRiohUFgjiQFO/POnjwqg
plu9Vk/33qA6zWpN3WYlwznihlei/fRW3XrcRL4YjDo/m77QvIeJ+2J6spGTttRB9owzpz+AShcN
fMILDo1nO3rskAe58v0n5N5cLXaenpZXzX7FZjvbL65RXATApjSKu+NqcD78LkRXl63ieCdOgixO
7gaKI1w0hB5mCd4v7favpiYzbQQxcMIDTN173qO2KUOHSo6ylxGgrVbaDNrlk/V3egKBmgA6bOAe
RNvJxBqyb2ZYURyt+iN/ke/Nbec1d+SK+nemu9wp4JAB1dqhOh2P5HSqHMd/YKudg3zu8RAuZnbk
hSwNmK//fpbJiza7njAiWYBjo9MUnEwLXcPr1uYyFpeWMqTY0doP7Jz8Teq20UuT9tZATkK/TWwn
Y8vQ7xAaMj+mp5/X7qXIW/9qa3Iw9FKnBn0uw3V7aI6xj5o7vMYnye8XO/ZiOZvNqnB/uTNWL+Xe
zqxOPGqDagdPWpWcxhJA7yi7YGNsmjvH8G783a5y1MXLMLjRSnf5+88DvrR4QWiDrIABLhagec/3
SRwINtTUwE3DcpsmdNpj0j79bOLSKiGfvasqoC/654X5ix+thliJVY7BpT1AuZD4JPUuyTbRTER/
oadsvLaATWMU4kCWabIaVRFaZiZhKC3ayfr78AG9wzccjAzNynGy3RsWKK7Eb43zIfmvhDtRv1Rm
ZtO4NJ1fn2EShXJdi0Iltsgp13MJbU2Up/qSkcF+sMuoPAma93chRDc+DPCX115eB2gX16TI3Hfh
gF5Au2xEBn3XninoECl74ugUIYZjFFR+VTMNwJy8QVHJKUuJQ+kxlCJs9yRgaLxVkhR5qlBnb6mh
ZenCCDLTr6T6dUDLyVUf1UXjtNVQPwGPX68HpauhyWVL+slUuXGXFyy9UfMKmgOlUIvSZT3InFzC
DBL6HIimEH+O+qckNyvkSpWiWElahsBMmDYA51Fi7alO0lWRmhAALIzwXdVR83VrTc/dlAmmOEPW
iI3FVGmdFsyMnVQpzMYt1LSGoAJL5dZnFfowHXAJADrNoupFhniN7BhtWwcuOnXpa4ap4s6oujkn
e3rxxPj71X2TD2/jBp2d4Po/JXclFMJd/Wj34FvLHWkdbQPfDhdhNJOQuxjyfrU59TaWwXuGkusp
2hludLxOvPCgLBUQQ6R+utRnNuKFmh92CCrI6KDGbv/WMYCWVGYnLMDq9KOd1yz2e7oqAUzKnUf9
GhRoL3nhaqVnpK4r5Utv5rS4PFoDuU3UVEb+jsnm0LU46I0u005a4zXSYcgP9F5Do1DlyGusKZOA
sYjv6+6qn8PGjd88PTShDPdvy9OG4TBXs2LQY+1kP6qFSx1SLdV8lzdL3twcfvZ2Fz0AYguQl8On
Qs3j3KGiJxQi3x3TcOF+tPt93QA0MFO9uOzpvtjQzm1kRa/Gugwb1WK/BbsISIMi7/YjWIS7xnX8
zer4a2Wu763Z++/FwQEyqSnAVOPuNH7+xZVLZJB6JRy00zaGmZ8nbgxcvr2jL989idhqAz2GZPzu
/uRvThEAgD9//+UN/sXAJHIy9S4x7AIGrGQVLCMACx/zBiU9DeU8s3AGcshrw7HzXStmgrbPaPOn
sU2OptLMsABLmM79/f75egG0ltOWwPuAbnC3K9dXVxvV8Y5m4oTe3LF4KXoaYa7/fmeTXdeFSZGE
kayNbQf7/tcz7iOO5qNBaH2bbpfFr4en7O5qcwKC5LBCDuE/2vR/m5+iUiWlkEmbYOjNo7K7Hi8A
gXdruv31UQD9uExmVtFFJ4MLG+J+XE8Bsp9MdTfkXFFiuFQKtOO+d6FRLPz+bgOinfdgjtDx0tx+
NTaZW6hyJOHQ60gjaD7dmG56u1KeZpbteAZM1w7eHTzKyE4NusPzPccaGkIqPdWQqlgUW3nhrg7v
q3ruznYph4ArPfIV0I4Dz/s0AsW+sHQTHjKu3ODX4rV0GIj5nVd7e71+avzo1qq8K5dQ59ScqHf8
eYyXIsRR2x6aRNAIxROcDzE164yUjaqdEuO17F/6/C6TXvo5rewLgFjcIb6YmYxRIpA5MTiB93oc
vWbkNjcJEFOl83oXOhH2g+Y4O+kAYu6dK8C+C/bKeNE7kmd7IO+qUXH4edgXVw+wIUCnKqOEzmT1
FJFaympvaif5WbpO26VRr6GUjQ4KY6a2f9nQKDBs49qI13s+v6ZaKnZuRfpJeJaxIK9ysGLMb+iq
sH/9PCRycR2h7gVO9lHIcYoqhGquVGQZTOU+901HOg6Lgbjp+nm/gGLIEU27H+GYnIL8wyH95TOH
3oFLM7tBV3Lsgdvv9PPzXKpmoN4MIqRRaAxInPF5v5xYQSbZShhhaXn71t1DH91BWd+tHtJtttM3
keHW7tyOVS+dZF9tTo5nSw8iSUBeFy6IIPsB/q2RUbc7LrDMnOWbs/NF6fqrkYP14N3PDPjSC0DT
EeArQDsBPjtxF1xoI9MB/K10LFJ7QdJHK7ol4AnqmA/is6QrXKtcIvySsLrnkvAXz9iv1idnrBY3
Q65Z/Tj0vVfd2A8mNOFBiJW4v0B/t5oZ63eQMNwF0oEjThj58WmGbrCCTpFiQztlaIcR63IZVi6L
TI8mDfrCLa9LPBG9/Wz04ln+1egkBqrjnvEC4S1i9vvHYA8ol7O/5s76o725uXnIdzviXrmrlXs/
5y4uLCtwBgAfgPgdRGvGZBfTMgkSg2f6Sf0FkpIWaV4PZDWdtPx5gBdivDMzkx2Ta2FKRVfAWehD
sRwSC3MqxYnbB6hA/GzqUrYF0G5EsuARBLvu9MoeGrTQh6bUT8hFOiNl6u3yZulWTuQcgWed2Rrj
tjs7SHG4wRr2xciyjgzluSuggwx9PT1sTyCND72oxsDqNqr9mTF9c7ajGah0QINuPE6n/WgtMvF6
FVrNqbumV4pHVtkeafEP8HUtY1ffPwhf87hnN4eZ4X3S0H8b3xfDk72nx3rCwGjTnkLjKqi20lGs
SbaOowVQrY14MdX3rHcj19ih6SZf0Gjxar+kmp/hem5DUIQ7kPa8Lb14X576ek3jB/BTpKqb7qJl
FTi8QXcG9zjCZj+8y6/z1G129klJHqzMjbwsdKr0uiuWeunyGHxgq+JolDcVFEqhHdpLTrJiLyU4
ULi9CFXcc7VVgTbfTQwQaLLLFK9VvcylqFE6DAg/3fJbAjiKKhx61Y3d+/tSzxw0BqHYLqQHsJkg
L6D50V57Tfhsa/u4lX6ayvEdfzk17CBGMdoym5OOhv57XrpEgA95p4DNDw9jHnTJ55Fv3f68dC6v
HNSkFBTCodU5PTdo1Dfm+AKVRXRtIlcVhM4cl92cjYn3anIU96sCNrbaEt1vxVad29PfnPLn+v97
FJMDqOuK3ipDbDOw1XvsWgCqcE+xRJxyG7z8PGHfsTYTW5Ml3/Yl0xtltOWgWVDPVyT19cNV4BSO
4paLdqu4RzubaVe8OIWAwOAOjOANpPnniyPrjZILmcKo4PWiDiB01Su08/N2XWVAHHWiu2eRPMdY
9R0XOg4WxYxRi36UX5lMbJYnmckavLokeZYH9Kup6Ia5YrEy4om57BBQTnZL4z1Wd8WHfF1ZHnQF
HK2eCSbHqPTb3vjyGJM5B26yZzJL2rHazxYSyuAVhhz4Meo55XVmksXPL/mzWvqTwclmTPR80DqB
+dbKhYgc3YZkQJysK80Tb7kOzS0oCOTgfHONGyv2szU1V/mb8tG0XoQrti+/K0AR5g8/P9Xs25gE
7zyK69yM03Hp5emK1re64kavYXFnu1nuaOv6sY13FFPCHG54VNrG/Yy7+F5nG48XsDMg1INyB4qr
5wuRqRmvs0JvT9zYxgZyxDfsxiauyOFyn/SAOd1KZ066LnWIK6BlJHHsWyV+6Miit+DZ/Q7NLzpy
uS3Eo5ek3RvaWp/F2VxypeM5ODJYIgifZv97VMc0lRl4SMiQb5IOL9A4MG1tiGXYLdN4Q/Vnbt/o
5Djzgi4d96BAGJkyiCnj5nM+OwS3Si4ZooN8x06Jb/nQuQOkjUkZ3yTkuTNkUPpsKnWhBIkvQVjK
sJ+regb5Or0KoMkRAgUWevUUXL5wvZ2sXSoFJtdrNFk9astHrBArcawnXCyX+RISTbULpFq/gsoo
mi6DWyCrPGPPACXRP//7eUJG9/BlG317lMl8SICUAc0/yCcZsHZCW4fKVwBzB9nMmKd3gKkhZeIf
CSgYGirBUAWGw1h574IbqywgWK76eqUvROZmW1ILkOU89zWb8RYT7/TN+CTIC+Oh0XIuyyeR3+Uv
QXYc5E3crGLFU8TCkGaSa5Oj4Ju1cfF/iRMUWbKE1OP1UhRzjDsoBUE3B1pz1XVG53o7Zud1st2D
1Ja7XEcbJlvLfsgXpbxitduBcCdBWzdhK6iJz9JrfL6t6bIB3gLECooBrpTPC//XIcZVb0LnF9y3
wKJbS+izLBLwaUMuAuhL5XWO4ebiKEdKI7gKKO8A5nk+pXUigxUVUPxTovl66upilaxtsir7GwSR
UfqL28sKJ64SvP28PaZiMJ/vEserjLQh2GiA3z03PNDSTIIe7WekjoJ7o+7bZaeiopazUHVIFvXP
fdxk95JFkrUim/0qk3q04aX5UzZUv6iStUtuavkhBRbueshV4JZk/aXok3z185Ne2sgohKOTiaiG
BvXl8wftMjnK0wAPGvPFqBMeKcvcI9asLtTEgX5OyBhpAEFijFipSTjaNAFvUc4AIWjloU7kJjdg
6bzJDoafvLdLAZ57ydf9nbmI1/qy9bK1vChRKgO56YF69hqqBYjX44U0F2COW3i6Ir8+13SF5Ioa
EILnMtUPI0tXzULw2O+Q1gnDZ7PFNYYwV/9t9X+9df87/Mhvfn8//+d/4ee3vOgriGmJyY///D81
FBZf0viF/eHU1cdL/Uf+64+jeBExF/Eb/6/xy/77l/95/iO+61+2vBfxcvaDz0Qs+kP9UfW3H7xO
xedT4KnGf/n/+uEfH5/fctcXH//48y2vmRi/LYxz9ue/Plq//+PPMWfwv75+/b8+u3rJ8GtQsX/N
axFPf+PjhYt//KmRv5CGxi19lK0A0HJMr7Yfn58of5loTR3Rn+iq1EGb/OcfLK9E9I8/FfUvE31+
gBYAFgkBqxG7xmFj/Ej+C6letEACfAASMxuZ/H8/2dnr+Pv1/MHq7CaPmeB4mrNFgUs9QmMkyZF3
HC9PuH2cbwo7l8I6ESa4UpUWKlKWIbzEzOzll/n4l9VZKyDFAnkIMjzwFedWyiQe7LaHFYtq/S4M
eXSfKtWcbi1SspPRQHUM7f22hvkBrg+g2nM7aYPWN7UFtTGthQYq3KjqFa8oAuvGqmuLL3tqal5J
rQqqAsjqu2EhEgCstEbcFLbBAXVqanbH+jY2/Awyjvm+CSADtYE6r9Y4BJ3Y5oJB6bz1Y5aj7UaI
wB6citUd9zpdrddaogTxahignKuYaA1LoSWt9HXhBF1u4lHQNMQ8uQ702zhK5XIb2gUJXCIlA7K8
mhYegpzpbCXXjQmdq5gZim8EHXnT7IFbK4TzytIMCAiJUgskQo5Uw2cGEPsGvMFou22LhO4tyhFW
fC1DAe6+V1UIKFhGQk9Nk0F5HRXW/EpTW5EuoKmFKEJKso4vSxFkmd/W8tCAX7/NAYhEVxJCnaDR
LS8Z5Bz0jegML8B+FSko/MUd0OGrLoDHZ61oLFdXAaVcFtTKCz9O7SBBq4hRoZ8giFmzlfSYon8J
gBrmMtaH60ptBwENzEzTXrQchBuewUXO7lmlFVtQjGjlqsrN/iaIITjtKFVL0Opu9+BANNU+BkAF
lNQvSRHYL7ywO2SmquJXkxEDMKpQpM8A0aXPsVzrb03ckF+j5jh7kkyQvboQ22kUX2EQ0l7ZkVSB
XzeR6nilDKBqgHJTWySrQpWq5NY2RAFePjUFEjQsLV5u5aSrLCdTuoJ6mmLU6rOoJA0cKADMgRVP
FVroa0raqUvZLovW78GMnzhDWIPLWpe7pFtXRtDEC4BxZBMglATXYYeGSvtogWpDcSKdsmJVFkZy
DSrs5vf9+3/kivfxW5Xz/Jc497Ln/vuf18UHO4rq40PsX4rpvzzz1v9/uGeAJr/4o9H9n/nnNXvP
2QePX7466M/f+e2hQSnxF3JHowAsanUa1Of/7aFt/a9PsLOFiyL4GiER/98eWv/LQL8UnPDYpoWw
Z+zn/ZeHlkYXLUMZ0sYFBt3/KlIO/wMXjYjxzK2hOWvUOsIXIZoEAwNOinO3lqHrDRnKxNhrCek5
t13wn9cSULCVkLDxwwh3aS6hY4kXqCSgIb5G3k0pWxV9gplmcL9Xc8nYqAGcAGgB8773aGeFqFVq
fQMIIjfI4EpWWCMI0DR5AGJHC16jgUMmgKo8fE2COredlnOdOzQHFMVpm6wqzbVFsF9AcCAGKknP
tZ3LxavZEKvyxxhVddo4QuLP6i2oXXaF3UbHdKgD4faWSjJYtuImccfxD7hq1HV6N45DdiSDCq66
GCSzjqEVJPdBQxLltWhNhr7SRiBs3IZdng73UZty6ZjYVAZxM4jiD7UNv5D4aPxS8W90YodQ3JTV
isgOaxs526okkdFoJVEFFDeeWmQG3SsZbB11UqsmfFsXVZ5cyuOv0Njos22V2kzm8BSJYiwDKdLU
p9ZMWgBxBMffGFD01bZUK3t09tJKpfsKJcrqsRVWYW3hyELtGIjIfsLNOqAuNYoGF2cV1UDNCcw6
QT8SDWhbf5As7/O9iJmCUIwUIgURp0Gg1KGLKpZ9WUpkeBiKrNkBBGNa+RqVIs+vSa/RYh+0qUKX
TTwEykNd6eFDqaVUuolkromViFrCF0XS6XwRyLqMqEplWeQN+GFbAmSZbA0z7Nt13DaY1Szr0/Za
GoYk+bDzVtb2g8IZX7YVybsl5Zi6p1KKW+kIiTijfGXoLaHXegKg1LLN8SZxFA0hh5xSkWSLDNfm
4NgkQXkfhXmUrUHxr4yK34VEFxCDUiG1FOexzh6JUtPOBXlPoV/pctnXHyl4LLItg0ABfSdyxcku
Qltk8oJ5joYDjwzx+WI5pMvdtLBM7R4HPQXdsFlmKX+qtLA2AjdB/2biUqrFEN2ghlzk11lSDOq1
mhp2tGJqYCdO0CNntAxjEQHFFgUDFii6zLFiQPiAGS+CiBP4+iiNbkKeYvIalrPI01PsBUd0pn3d
87BhWxraAQppKHHsYlnN0ge50RKAGm2W2qs6NQhDCzwV2FBWIom1UephvY56CaNtrAT2GrxtcVtY
egQ+cl41iifJ1H5Ae1mOvjKtsRdKQaxoL+dtri7NLoqKVaS3jbJraZRpS0UMeM3q5//juMiG+0Rn
Qnvv5RBQzkrT6f73QzPwLUKUBJIydG9GHf6cduUg31u1CgHDNqX9jWYUUnEIkKfKtrIxgBqxCzqU
tRqkiDBxjTzUH8rnigzVumXbITCD8imvaNIdepZCzahWYyqtmNn2xsZI+lZ65jSK3/O0i2wnlUMt
uWVhGoBjotZjSSGOwQDu24bQOegOMKXq675sitivZAmZyaggQ+AXhHYOUWLaIQhTeygIBT1Jl5ZC
IUGQUORsdKdNgPle50acDPe/R0o7LesOtUZJ+QoBonH9G4qQN3kvZD8LEy4/N1Y8qDtF0lEozOsE
U6WRDGMPqIw3k+RCir2eaQFZ2iFigCWKtkJ+7ETDT1VoJz0OeoNvWaCpdIs8JwCmUKKBJ7KKMKrX
cVgTus+IyLsNTzVh3+VhxSLfhIYlCrEhaQ5yEHMNkluArvpC17HwFGUwMTu8D7V2AY0NK19At1c1
lkMNh7yQgkHBDowLrKJaokWAjd/QZRDYUNBKammob+K2fh8KNY9u4zJPhk3dyGrjVo2K3nVbT0Bs
ltYlWYKEt28dNcWG3KPrTipve0h9RC/1QHBZ5n0XBrCpKi9hXKQtbtC0Yt0hTTCqNetyrGWpy+BH
tdbusXmyDM+9YTFJ8o2hQkkA3z2KWDqMhQpF3SHrFThiBZIW0X2X6J2B6lrEuqvGDJIwdBrJZGB0
GrQ6DG8SaCc1O9B0JAPiUqHGMExIByLuJOMsc8vAUDIPfDCSvgtpTwykCVO8n0Yyuso3OlXv/Ewy
OyAL0A5bwjVRAi8QmwL/D1Mphn/vSa9CtpmHiuRjSRq2r0WcnzIt1iB6Igq2+P3Py77V+OL3Lutx
xci2SotyxjHuBoHOss99J+AA+5UZKEiwR32X2gdWlGYIAhNdQGqvVLnuFWkh6qsetLPyoU5ZitOW
BCXZ5TzG98GDiI5RKEuLLmy8wo6xS0OrtEvJq+WusQ7oEQ/rJ1xpzex6YCk+llsry6+V1EAhzi0I
kKOrSGssMwBUr8T7+b35G1o0OPryz28shwIL8/efuSga6djjVMeRSgGFRSIyR9tanKPivFN6W0T7
3+4q/Tz4Utui4E/73CYhqD8MCPJwve0XKDCNG7qjiRVKoDY1S1E7oBdvs/p3guEsv/D1ajlJXKJv
Gy54RF6Nt0uITY+ff8mztZEeVVHR55sQR9NwRdVuSNatXUHZKiqVdzuUbMhdZbQlq7ogurbCnc9q
ZkoKU4gUcj3KJ1wGVMzo4kZh/vwpeByxuKwldfvbryZARCabEGDv+lqzmtDwzPEK5BpGSBCUcD3O
N4iG0ucBsFfqq3amWK6cUAC68899DN+fpFdGzPXiUHRKdaS4TEUgNIvhPkyKKprtJDZvQdHedsUr
qauq2KQBh1PIGgsLgXBIHDr6wCB4UyS6/JKBUifb/g4AjDZkw/WQdXm5qOIgVo8iNQJjmxFwO88w
0nwO/UvaCVMDRCEYk3R0MJioKUzygyDzEUKikbktiSRlS8XoyHLouRWBTbPNibJS4oYq12qnwOFl
bQDCFm5GTeglVS8rC05zhggn0QrTw+svBHeIJeFkl+reMnamZFsbuSMsgypcUkTak6SCAsrpm67E
3DNQ93tVquBvWJMbuZcFCiNbkcDArjdLdYMKjFC3WghNIkymXmPffLlrXMh9gF7wPHxHHyO4IwBp
1gG6wc1uqmrIhjBIE2qir40HMVlGclvQ08gRntyC9rQaNrmmGyF41zObLhCzwXdFyA4QHUJHVLuP
5aoiXoi3GvtpxhuExwq0jqD424i0cktqILRp4ANNyOaauaj8IrF1FLNaJdoPfVAbXlhpon4tRsrA
RykRWYvADOWuzC5QSIJ7G45ajmM2acz3AtmERamnVzGxM9xg89JJNHrbxcMjSsaSLxAKuPDPYO8F
4wgT+pWSQwx5IHCfhgSdJWWhAiORZ/ENXL3bmVR1uJVawAuKq7SUDnWB4JX2m5arhSNEr7tZaB9w
O7b2pNZxDNtq7RSG1rhD0NMN9t2iHeoOBLMxUlyrRFZ458Mb3AaByZZNXmubAKevq7MucJnashRZ
pubQCG2Nxok1Y8azUbT3PM86ZGG63rdC5VbRmr2kWyZ6rQeB64YBngvDTF1ZG/2GYvAPXTFrZdmG
emwAYzGEN2nAGvEmm7meXEVGZHH3d0ythJYljoApX1WMLgyoI61Yl+4707wxGdwNkfYai65D2ZLc
mEglhA3717qiW6NTUAqwrY+kQxqDGdWh5Gm31Cst9kjSao5e26UTknpsuUmi0RzK8404AY/Teakq
ew2hN1FTHUF0d5NG+TvprQKpCnR6iJTcVVHjlgpuiEYbbW0Sbqy2vJECm2+MtN6oCuhYuiZ5i0i5
7MrKFWnCFsSuDEfl5RUip6tY0kwHKbP/y9l5LcmNJGv6iWAGLW5TZ5auouybsGazCSCgEQiopz8f
Em17yOQay3YvpqeHQ7IgAhHuv/LneJz+8g3/bZxTdYf3hOzZeEYlr23nU6bVv+GQXWZwv/0Ul/3e
zr1PYaR+mIppTHOiv8dx+9F2tN5qxyB3fxx+2GJ+8YOJF5KHL85cXDId7ZO8Em91SsdiTF+Crgw2
bJ/9psnmy0Dszk42mHz2RmSnOf4DSqvt0FiM9vPVoyXCIy7oO+WZ3/Ez9PcUyWQvSUkaQjc8xHo+
FK58SOoq3kgl5l3QOeOu8ICsSEH/W7rWv3NevzSZ8+Zl4ss08JQ2ZSYqc59awX6wy/4wFmQqGKOU
2yHT7MWD26TfMtHYKYu8hUnXypmB0lQ1U3qSOEICY5524r5qjDG6QEFNwVPeCgA5AZB170aGKh+Z
UeGNu1RY1slxqCX2RpHJ73Vnk6/Uxl6XDvQg5dAeaqfr/gpkIR+KeI5J8xQdY9vf26p+2amQ5iB9
XCZjgEUHS+D+zTHGArdq3XXjIUv7wD1Jcvj8SzXk7fBQuvWUnBozdgjSYmCSaOFpDLv5RvqjiI/G
kNr2CcNRLw5VNnvuVvljErwCj+kvahIdLvvecMTJd6XbHY245CDr57GVHy3qNMJHotofHhnBO4Xn
d+7qV7ZxuSsmUoMhECwDrMBO/OvhbLZp2+HDGg5NOXPGzBJoE65RSHNnsTM3X4fEoI5Op3RMXnuZ
y2DrxbUl/pb5LONx02e5YSVbGwjdPxVTii5i9ke6gS4YOGqTay8YBMr5d4pyUyN06sO+uZ/SlrIt
lKB6rDyzjF77IbMakMZ5bh+Eoa34c61UpZ4ox/vh6DFtsHvn3m9oSO7dshClh5h5EfUTnXrzRrs5
rCyrN8bD7Jb0qllmRsGF+CdzOLlexzAlHVNrHkSAK+dkBRnt16B6u2BQVBUgg/nzq/jtTSwxgky8
BTQzCby4SvF+KtZQFkRNXLc2XRNzCD8Rd8xMQCN3tTiYHhjBIck5ms9ZIY0eOZwv3gtL+PUC4P5g
PELMDREhaUtS3E0xgvawsJ08KS+uxXhQojYivdy3bKN0n9oOMepOkpfTU9c2fv+aAmtk79D8t2Yy
LgEskekSIcMzeAS3Ew5aaZmtwZids5ZtEH40jansKNHmafw4zUPBsClVRP1r6WY9F9jUjdHuU04z
xr3NtWV/T9PY+aSkDPxLbjVp+KXw48Gtt3KwaHvvvMGiKmyidDYZYq9a9aDyKXC2gxvwdzfXprep
nWRy36lzbuhV7os4XBMTKZpi8PTfqhyaRt8Zly4WlgaAIe364OIXQ+tfVOsbw0fRR539XnV5+0Kh
rLDkoUtdRrvwnwU6/WlFOUPCGINCuBdH9k2G4XLoim9TMIXJJa3V2B4jKUVyJ33Zpi/UWdceK+Rr
d65Y3oob1nNNP2eOjT3f127VPUuTEUCvieGo+K7qpsT5EIezXyHYqgq918Kf9KGv0DN/ZdBLE3xk
6NXcf+mDzKl2lHdGfE/PGiA2Doa4ZTsYx+odRm3Zs36qqgkhAx5ETs14TqDm4NbOzt7CJg4VfYkm
yWoJOpuVOttFhNwLNqL59ucP9yry/d+fxz4CTeguWbpoDJiMct1nfnrOXVCrDNDDO1ZTEPtfJiNa
Pp+WA7jdhGbScwiKpv4621Xob4jAKrqH9ZBIZWIalzmerOo9f/vvFwVxSdAkXQUHFqlENxu7LMB2
CetMjyscl0/4B86yCHmZiazYdkOP2XSAZUUX/yOg9QomnHRz8wMqQM33NnguXf87T2rZQn55Urho
I2hdUGvyt0n7+HVFomtJpWVl6bHNoqT7Rxt52X5HnbqgM0WUx4jtwQm2jkd437Nw+gBXnTs75X2B
ldc9qtouh3Pkai68vfY+71zfwuj+en22B4+7qLvYgRBY/Xp9Vm+Zgxzj7GgWkas+dEE5KwDZqpRb
ij6vjjYhI8PVB29yPDSScUbA1EvjR+Z0hxUw0O/lhVx/4P9eEAvLZUNgSVwPKBJfb44oEn3B+gFg
KQKdUTDIYlR99Jw7cf3CgPROgOPFQ3CJ6+rvxA6ZTpXn0u4p+uvB+zb0NRUh9ngg9SNAO1zAn5/X
bZoQlwdHYHJikBDHCMJbfcvQWfmQQeFfnCJ19kXYmeVdONhBtgkMRQ7kVAm2O7jNWW2Uo4fHFrA4
wIzkd9V+aoUX3cduHNn3RdrU4zmzOsEUlBL6n2ESWjj+3m3FUD5EzLPlL12b+GBI5/l+tp3BPWBj
y4MPUya02P/53n7bPD32a+Iw+EhMXsItrwRdaqYSNvsuB+/kfPEb3z2N9SDCrT/r0Hgij4dfyUER
vH0FcqvfkQT/Xp6gj0J8gGp7ieQAOvl1MaaZa8BQg1ZWTujbj6j0k+HcDTqvnpphsou9azpN/PcK
bjX8Fh8DsitQ6FN0/f98u1QHCDKg+xAL8+J/vZy2gvmxK6awEUVApTjFQEuHeiidB1r7tifKzRtU
TeOTiyDYNmwBzTfGC/P+mRrFVenY4TNfkbCZxK33iodb9SzlE24PkqcZtLkkCF4nPP+0DceOTFxP
ivGsS8P2/h4MT9QgHj1lOkNOE5QDfkVumAbq2E/JbIYHJDgKWEUN3rlPioqBQpwYxwR0rzia2iY6
tKxYARWRWe6DIUrrvaZi+Xx//rzhVFFj8IYZP853fguNBT7D9soqi4GAJ8DFqNSg4TiKG70Pg8RM
DpCbxa7JO8rCYs6S5xR+7D2DFaztb5fBQkN4zhWA1f325BB+NJQnFjH0coLysvw4inbJ1DG0uZpK
ir22yjnYVFmak7WxGjbBy3itmWpAXfekHEYGPskZoyyArso4Xeq057gVwIn0PKnJP41UzB4DE2kI
+UvCqaSkrcqySR+8MmSq4vp7pTVR042RZvWUpvabAwRzEEHvCYo6bWl4CfA8vsg2kvyEMot988w3
UW50GJFtEVZNVz87keHbbyyZwDjKxM6qf5qqHJ55CNp+FpPZiv16nXE9cm1x2MXjRwsoWRyUU4zx
G8i/p7aOU5ufR9fX40ZzhFd3hZ26+uM0egbDlK+3ECvg9o+WKUr5w8zcbjn5icrwLo7rhgNtvZmJ
vZ+Baz637mjkf+eDhUhX6kQlD4aSSLmvXUbsgVW91n4Sk6fU+654BrO2jnXaKnfalkURVAcz6+fs
QYGEGFsvB8AzAQkKVR073+O5rEWFXWWt/VRrqo+97MVMmZd5iQW5JkbGUgeJ3UKESm0/tX7KXcfo
W2EfhraC2Vi7Nms0Iu9LnCx9qEF8iJlskBWF91Hvy/FYlUY/QU2kzsTNpl7Kn1t7hUkNrAajjA0S
7/0i879Q4jbWBs0h1a0M4lhCoiNN+hKVDX3NnHZcZCgyg0Go1wo41DHNc2d66XSAazBzMpbiURzK
AUDz0ho0/0/rn7XDyutfHcwnALqaLJgnajNeHxOBWCjrq0Q7Rmswip6lNgYjyyUKZ9F+iSrOs0Nh
dY1PALiIu+pMpKtVn6rrUyPwhYuzwrSWP4ZRx8YxC+fE3lvKL+SPLq5Nydrk7nfajfidDdYUosNn
aLd8SfF0m1fmNefpPiC5JX1I4rwUIGu2jI5zVLjBMQUuy+5UGpb6QnWp1ZtVBOb0ISQ+bvw61HPm
EW+SA4EVDQ6I0pTCeRO5Gkk5QX5wLpn/8zLK2PPHzfqi4xGW5WCEsDgnR7D+mDBRWr26b9tANQ+O
DFrnk5MtsW57XphOHpKIA/nM1PEogumrp0b+8JtUeF9Ka7SHczYzmvwhMX10d5sAgJbfVEq+e6D8
PniKk1Rk+7J0CnCCoI66PTHxuX1iBYztSTSBbo4wtwY5WWkZTUcjTMpsz4T5tD0VGib4ra1aHq8f
9KwA31BD0G6qJIMu93LgspN5/RZzlpqA+FJY2DcJtXf/OnNNRUdz2tRRsmHGCn8+SYaSzRvyt/uM
3IlPAZeK7N4LqbsCAr9u1/SnHtM2mW0QYX2+qanjyKtDrAfOec5l9C3UrqTAl0F3qpwu2IIVgzo5
fs8/VeM15rmku/kinRKtl+mUvT6I2BwsovSydOGOwYmrmOX1scRmPO7GZkRIslDBxWVy+G5IXuxE
9mooK2u2Mx1bfmyMauqfnELnzQ6CcdbboLeif9yG7NGjQ7GYfJ2TuE7HDWx06W8qBGjzJm8KT+78
0nfJhtORJbZGloMI09ON+Ah7r1DmY5KQUr+vRRNmr3lpj802ZjmX57ouxuke4dboX+pJ4PVd4INN
3MZpswVg7K0trKv/mLey9t/r5G6rsBChMGGAZDDZS5l5G1ob2rPMJoRE5/Xh8gU2yDEn8c+oebab
DpnEtybL05R8NACDukjiV+GgL9lIq5+tbSxkqyDEa+OIOoiUvKqvONer5Re6NKnc56qfA73vyohp
ryh//R1vOCk3LYirvHfGxIm31VQ46YW8otxLtzrttLUthn6oHuIE69SrNNz+1a8Cp6ObNeuWLtfv
3uK+DwHsPQ3tHdAvADW4+qUXTfR3lykzPdv95B3G1iyd7VjSoSJY5A3vsqRqi600B9Ht+WqLD36Z
AFbT0c7tpp10MezGxGseBvyE5YWSnxQjCyHH2Z39JWdhHgXjBGLPrYBAsv5bmEf6HLR1+05C61J9
/vItILQlQZSZDfCLv4MLRGOTq+n33rkajfFras7ZsI1iC4qgFo6cjxaHgNhwNnYK7dn/ERA/rz/j
Z1bT/7WLXLptSiZscmh/fQaO3ZbmummdohgL5zJwGg+7KRqgD6Ik5rSKWuIztrEOh/CknUAnW4rT
jhJV2PXfde2zNXBF0PBWFsLIOqRSWYs0ym0+uRQe4cE0iTuNvaXDHK/NSzF4U0SDFaM60ilzGlAT
gzKB2NbsiUE0meNdlGhr+szwt3ag2wo82N06k37/ZodG+kHEGcx6niQUwQiI+Jtl0LMb9lZTp0d0
THFxn5ldRsmeChtdB8gUtHnq5txKGbSoHIIRMceLQl3rvPpF2n5PFGT/1mhLM38yKmt+s/UUfW18
bXU71YvhMqHYe7Sisqx+WK6o443iW/+nD4053hfNzHNIrmImH6HDdK6pEFqMU6K99zI9satNjVmc
qsGLpr9CQPUvf36FtFA3y4caHZKOtG8z8Kg7b4v1zmlqNbc19IVt1OprUBTAEyBhXNiKRGet4t+7
rJ3Lfyjb6vhgacrxJ1kpWPx4Avs6Bi7M3tmD2PthZH3swYpFYt5z3lfTcypFFvYbs67hVQgEU59z
9LweYgzfkQc3zaroHmq2DPayRnu7MQpP9RulXZiztUupDOkNezlwH3hDclc8RfXoxG9KR2Z8L+j/
4m0UZL69pVAlkLMfqzLcJNf2aJXTIbQDb2Ebb+tvc+MU0yX24vlkOoKvHptHhqQ4n7t+33qzdB/N
nNnX57GU1qIQ8SYWmDuENFtp31gplB0g6IeupP/9pMvEAQpB8fAUVNUEaoxoKtuRyGFjO/NjVtkQ
B2GyLURafGd5aaIyr2IdII2RAVSeMSdbkbhOszFsNkK1aVvt77sI8uScSWv+m9UkuYBmxutHJkRb
MFxGoqYJsLzpf1MkBRkSZlwsu1ghi96voqQqa/jZqhXND4mv03v0+9E/B8LISDOuVfIStK5mMuGV
j7c8ReHKhcVEvqN8GkZo+WZ5syhxBDo5Uw1box+HcovWGfpUtpiu7NwET4wbsU0gRNUB8NE/G3Nr
yyOBJIm5d614Su7F1CBoem/h3qxbrJGE1qBaRUmPOeDahP7UZAJG+Lov5umwAgIwJbZzLJVo01cN
y2Jt8xQJ1UPgJz38Gper7no/T881wnM8cn++mtv2kYshg4nBnzgVkL/epjf4wtN17EfjgbRQyiB6
7d5WO0eFJGIrx3o0ihyakTbFmU4pFE35ikxK6/e8BTfWgnBJjsAOGWDYsFGagJzx0H56KLoGAC7i
xjsMRWn8MEUwGvvGq4sne4grb9tM6BGOvvaS8slxu6EdN6y4UiE3isZ8vmOGJ2IkYSpW3gpDB9eN
IBhr9mgp00VipmbnUfv1pB+EVUj12E6eLt+KwHYaZ2dBJE2M266b+huas7J+B0rHWXnz3heMK2LM
+lXQjI/sBoyBuosN1PPJRaY97a2ZRI3aUuaayfPEd412iXhYb1uXiNX2hI52zSMfVVecQFPzcTu5
jfNU53z92yqxZnMr07Hp9j4sLFy+VQjvZEe1Z+34oIbq1A7zk7uU+hdJnSWPHvlvkK7NaFafkQtH
j71XCWMz0I6rR1IpOGmbITJ7xAxW+9nrS9+oNj6FTHbM3Tz/OCmK5otdRrq+d+z+Yzw28Veik1Sz
4cDJ58+QlUuEsFMEw33nJ9Od2xeUsUu6vLWl/1PdvrXyoD+VjLAbNkhq5Vs3EDC+9dMGVziTFbid
xESgc/QSLlB2rV/gHgk7fQiziAtElGeX0MWI9LaNazYbUaeUpqRNDofYEQEbEcox3/uE1HoWj4Cb
Ob2FZPGcE6vsoYNDE0Oa1oVpH2JC03ciS+duP8QII+9apijpw9CYTbWzC4rBc5VG3WaamT6yy41c
etukS6gLtdF08i2xTUqmYegTtHSTgYIgb/oJBesYJv+EdiEfy0lM+TND/GYboC3HyjIjDTj7qchf
rCgBhWmc1qUNnosQWDi3gu+rDqmcVDScDH513plmx3m+1hrrpmzXM4ZyrA8oa6HTg/ZcOGMeP0Dt
Lad948/NPZbaFq3LopyNffChp8nPveYbu4FGp2vjQzFFVP9w7Cw29rmmzTt3rTROAAZ+96SCQlE2
aJ8B3Uq4TLYyymo6+30+PBuMqO23ae/PBAoXYT8cRFfq4SQmSr2HakwNTH+jX0DmN4xOLg0YGklp
8d5YvqtR+ufqMcITAJxIbKQH4g5V/uuO0WD06hBONnfD1Bbf+fzl+JbaSMV3MMDNl7X5DcPGb47+
VfSDk2b2723EJv3DeFUnDqbhgiOJvJFncwx7pChIeJFJrSfLioSif0PfGlagSTwuI7sb69p0t0kJ
+Hzu0qi1z4h3m/yjwZ89Iqqyp0ecAIjipPllrr2B76g2UOWfxdDJbpvGohy3VJQczW0Tt8Yb5Ytb
q41tQQYQtEu1U9ypWpfRXeiMdAq2M8XOweLRMsK1jkfsCL3jQbK2xXxOBeaZo5dNua9BxoZk2Hki
5SaUHBcx3CRZA4kQSyXUuawB0i5LMsMlnPxDOE/Ov4Uo0mjvOLpE+JrPTbWXEcLa/+oGU2ToF1d5
7sCNopJrffba6loJO3XMxbZopMuvMmoVO8xVYOeYcsGSOVuR0SKTmyUuo3DQd42N8najoz6ZT5WZ
Jp+D3m2jDasJRMuZzCwhHkn20zc6kbZGiNv6yWcNd/Ol12KoDpAT1AZtaCTGNg5qPF5+3EVGvAkH
aWZ7t5t18rpep1A1JcXs+Lk8joYBX1j3kxpP6SiZE4felz2l3Fl6rPSTz8h49Q78/3/hz1yPIAQq
V4LH6fZven0bnSubWpkfscuVzZavDrgyUYP5VMpU8RZpMdQl1AMrYdW8go7Zz4XHmLdXq3Ln4h1f
+I1UDpoxCDEfQOMu4wVQatwA8IHQyTTopDlObRBQeknW/iZz1fzSTKZONoJKjfnXXRrf5yivoSPX
t8lOkh/dyqzIwBEeIb55EU7JBs2MIY60x6yKRQK67ZRMjf2I2SqgBu1qsF9pmseyhknfxuHomKfa
Hf1mY2VdYGD1L6r2qGBsDm2ct+X/2wtYigqixjiILZQAIe3tze3qGmywH6U4tKhq0te6QfKOuceK
1ce6N73m0EtbDB9XHHDF+LJcpd0Hqeq2eWo7fxrf6Xl/0yd4FhfFmFeybs2QeYU3jHpvhL2eOl8i
JJWgkjVpxQIptzKGfVRk7UtQ5WWwNedx/NdHqmjb27F2zexQIRi3v7DknfhHpLKueDDn8Fo4L1j5
FNDZHXQKq7OtnIymQDe5ijarEIhgaiDRAecoGFhvRIvG+89l5DUv4+fd2ONhB6QTe77t0dTfur+7
tlWOYZrVcSUg/MCov6prUdaENdVs19e1ulRBltpfLB0iqZTwgXTI10YVLCp8kmFUT5cpQep5nEbJ
FEp9NXC8c6W3FS9XijolwMoPEYWq+GZRtAmrUCB9ORbVjCuzSwzsMVWIlPqrQXGTbFPizLodHXEV
HAFY+xzRWG+qFxHRZ2/q3rXuVOFEAZeHDvCoct8G3szt6oDblaMWCwumIalHBBN25r0rFrjJ2b1+
xQhX0ZGxkHwq5puTT9ogpANmlWPJQC91WfutwuayD/zksTrL0ijGQ1SVdI6swnx8WVuqHkS03VWN
rrCO0UilBG1zNu+hHkZ/W2EaPamxQcbLMD7K5qioouxcFn4ZHwygQI7KjC/pGDddAOlAAcT5U2es
4O8VgrP+ncxUDvPfKubQWbYstitsHfCovx7xCvVpP5apOFeM3WQrtyxZ3jdVLuW9HrNCfWU+coFU
e13lq8+m9RD7fBqR2PJ/OEO72A+csqoexsk29SeSmThi+thO+QZ8GYKJlAHwRLMB/BqnR10Ei7fC
yB3FGVHbMyXVfPUgeIGq/XM+xJb7uKpbVu30SigZhY+of/WsEL6CdQRaIwhTxqr1edz/i3SatBd8
bI7+WvWu7i9Mu2vknsQkXEj9FdMxQyjZu0oN2GdiEQ+sS/8KangYFbAdLDHH3KzXR+o/nCOvi+Vq
9TxP7rOForL5h6mApn4wS6XxLgonB/G7foC+wBtOgtmUduqvDFKremKaaYpmnY6lfxVt64Z/Zcgo
qRtnqL7jChusi2iKCxZXXQ7+4uwrNetKp5T6d+tx3PQsBeQLixokCcJKfY0jRNj7EK+f/tcIK6P+
gNm+M3arTN7upGWcMYglznbOBVgEHyEcgj/0Wu5XVckk8ljuMqUmeVkFhEZP53gsk4FezlTtgleu
LPX6Aazk8HrVAOq89yqjCa8AokaqEDpH136068Do9lHeARWtL8vx4PbSbX0tasA8VX1WOiDiY556
ezzBUeqg+c8vlPkSoAknTk6IGL4UamFyOEbuN0vRxx7lMJC9i/VlEbAS6xxYzyncf3iw1q16tfWs
MCPaBoxjQd9HKPVRGBvpv04tMA6W82Qh0yBlYxA7UuvzctyY3jCn45Ycevwg/P9WxoLSg0KRu/S9
q5ylYP7d/CkLBE8+cmTMeEht9mxFnRsk0ZOTDBHd7tVr57e4XC4mTs5qX7Oz+0fsk5n6qlNPL7hR
mQ/8Fy7Emo9AT/HyvyaIX/+49hQTHnJcOVcAtL6+/IUH4Det23mJWN7dtvmgwnMcF5CG8ActZNl2
9pKuPHQV1QXW7EQxZz5RRqaYFhAvwlD7ao6iYlwqNMNMoPg5LKvia1h10n4x8I9n+2R9jgZHBL8r
rxpegNa1zbvGUs4TssFuzMuIC9J7CNvELe7cPAiBVE09BdkDszTYIqoE7QajTHPhhz1dou3O2xYk
QF7cRjekZhm1iLeFbxvNoailHRwtJoYWpzHuGF7cGUGTP6zLf9Wg+lERLCbJtDYYMlBod37lg+ny
I6fJFBD1ldbRXqXGpF4GQIicOUEQgOfK6nLKZgPStvpWxQXTKA3GHZAjaNu6onZ30pmrnbJ6MUxC
2LjtW2QWw2vmxGnxkNCabdbPs3PqpnrKlLY+ZaaRBt9E0rD1D8wut1+htwJouNg1yE5AcjEamymt
8Wo0Gd/ndnKM2YGQYQjrHtxqycC2m3Q+adhOhLjdVIU7gAmdnldgexAIOe6aJJv0i8ZiuEHbYU6w
zqE/74uF1T0EKAvtw/otKCrtY5OXGfuD43PW6ICSeVM6jevv2A2WTTYa66/+tRZ2jeBauJdcPdyc
brZRS5X3uP46zlTY4gB4kc82A9kBTQ11r0+JxJ5db2RN/7Qtoe/nZ5zSOLzAG0b8cND89RffC6X1
Ibqqhte/r7rC45jVRPi1daY+uasNLGoveRVa83EFYVdIqexd3keR99T8y1LpxnOCOhu1TIh66iwl
1o9tJnK75kfa5vQVkQn2zajTs/hInxh3G6uP44cGldPOT1OJCdmKsmm32mBr3+lxJuZa5kcnYdgv
dOliOltudP5ERFBUnUq0INbFxFQ0AJu0dnePw5xdt2IqbbzDuSkr1sjUf2aLCKPzf9/s9Xmu/44r
gM0wwWJsH8LOHouPvJtGHFCIjek+rofIuKwbLYFB848RNr/eGYTnDvukSA19h+RV611WEtuwrTIr
t++qIrSJ8rzqKnJzygBhkNqjd1jVsKEJIk30XBkuljU5mFAnOQES86cwDnp2umro2Y0DNn9WQWUv
Nl0mI/j3odWL/s6rlbN8plfnXR9UPNBABvxp6c4cigCm/GHiMaLuHJuzpCyzGNEByGaYkDl+OAD1
Tzx8wr1MuJe3sMTq/NBct3scsvwV60fcVYMRYiwPOv801TPnZpSzM176unFGqHBmkNC35Hnbi89G
bHFEr84gG8c8N6HNQjV7gQQfMUrlhfp5NZeKuXPzBx8RsdPtvWstVoSpz5Pw8oknQXpKZh5lbYwN
846v21voDRGfOpEYHceWWHr59eEM9FjUzYHJxeH7YS0OU0a30gv8Shtp5LzZd4rlW44F+G1Rf9Ky
RCAt3m230jHu07RklcMmU3zg8BRsEG6RFUmGnqNlf4eHsPUTBuJR/6AMWbQMY5lQXAHe0p5kkKzV
dpxCpe7XDit2Rs89/fk6g9vrRIpr0uqBqprLRKZbFZTZVqijfae9rM5dchkpD5ocd8+RHb8m4c/y
2pcqdqh5MTZp+HdU2+2RWAPrFGo5t7u1KMiVXjZR/LHtDv1PER+CLJrlbnFLJ3vj6lJGgpAMx84w
8+kQz3ZnnyraHzQqZueUR1o+gfzZN7MjjucJJ0sVm+GlwqEQ8UXbvKReWhQIlW9WYtjESuMTNFWZ
odHRy4CafJTtHk9/rT7KghCWxT/symhHKA2jQepQl68ypnK+FMj+BHFnhAju8z6LWFUTyTmoJMwq
rPcVkSzRRfugs59Wxd0CjqqDu5rv17J2QneDJ/W6i9SdWDbVlTYaC01dsJpPSys03J22opTUFTOe
1Q4HcNMcbVNx3PZzyRpdHbD/CfUCtvmjTivWa3OtL0IqPwR8bkkNQWPKr6cuVNg2L1I97f68Gm6H
kcHuMtOZKYcAHR69Q7Sslp/IhCS3qrmpXZyLtuYMKa980nytX1ZoT1w/tKErSvBRT7DxuNkYuX9V
XVkV33TpfWtDhLObVb9ExHTIkSUWz1YipnuJUl5skWmlzm6c+uw+TVX2JnUxiy14uTXuBr9a7r/0
7acEdNzahwUn6daK6najVJHaW9kI3pMK1HKiXGMCGsszz81ECthjLQLvL8vLI2CYPraSC/CyRXqx
0czRO89q6RV/7tshoBiU5rlo3a0lKmuxHfz0qApuSpA4Ylzg/A3viyGqWO1BcacRzeUgH1u/A5+Y
aqkRag1XTd2fX9YNJrVQ8cvHiwYgYgg4stBblKytJwIjVH7XACWO5ymImi8qDhnk6UxIVZ5knIMs
WYTjobegMia/AiNNf1odCXpdaVfYNg9SMzmqIhirE+Abz9fPXUvcVU1tW7vOasG+1y02zmdLP9gT
oqtN1+osPkEZkmhV5N7wyYhsKz/muMczZB9LisE7d7wsv1+eOUMIzEV3sOg2McHdKLJl6bgTqUz5
XZyMLM88sUFwVlu7H5dRtgSzWMyuw9UU0PCImiSSPqot/e9ACjrN/ByRYUkae/nP0BS+dfyv6r6W
J1lnUS6yw6D63q5aPNPOOApdxE7hnhVoirv1yyyShOLOdhQ//s+3+NuqWjRONlrayGRNodf/dVUl
Zk/j5YT9XVdaibGrbDd/SXpAz2NqdshAY45o6xQU2kGJRq78e+fB76J3QHIUAbCskYcC+/YRsz9g
WpnckXfvomoLEoE+0EP+TgbzFXFTstDevtaJkXM6NfCJKvGip3pm8PwL2f5IBbGoUWjqmszDd5CN
24B5tNi4R8C+8W4vGYa3OKwQreEkjmVc+usW2QtO87sVXDH9Ka7eOqOOzwjX5LBT/gTlV3imfFwd
sYln9cRPMA/7UkBqjfeOh9d1P03pzFlGBvL82BJyZF6mrAKCWt/1n9/vNUz6lyUcLEYVK7SwcjjB
bx/tOI3hYKABvHNiL2feum3EIOrXyJsiN63h0DJwzXmsr6WdZ7lTh0zBHRJkIVWuvhfXj4tE/57+
xsvFpciq1nv+7+O8ElYGqlHjbQVX0Evl8wdRdFhvU7JN2yMiWY6QDPC3uDMqx7tTtEnutivmVD4R
nWQsYOhy+sykuviXTo3Btz8/gmUJ//IEEHaEETAf6iH20NvKyC5SxHth691J5t8138yyzsu9ZS+k
7mYtdHRvFO5LTL6Aeqcsu4Uwr+NSHOSD/0PZmS23zWTZ+lU6/nvUwZQYIrrqguBMkZplSzcIDzLm
GYnp6c8Hwt2nLMf53R1R5QqXZZkiE5k7917rWzbwq9/b+BJndTXVtgIvpTD7H21Up+0tp4XKHm2w
sBuvSQYeqiiIwKeFKb8S9EqTQfzJYPDru0ArkhRasmsgKc7bGXiGXx90M2IHbac63re+McQPvYL7
l+mvRqRqOss8TwimXB/idWO0b35D/eD5xliml9HorfRpqPUx/lLVMnM2MZJOFJyLKDysq+JFCWhL
ArqjO/ynB3Dusv/7p8dc5qrApBXHZY1P8dfXnWXc+hXadLulPZBbKU9KVFGWHRxbVNHbT9mNNXI5
Bspq2g+tWSjTVg3NKljbQZv8SZL28VRgVj7jyxF4mLPv7KNOsa6QGYUNXaSxjzlzFj2GWrR2cOcr
pZU8F2kWJ/Gq65kHbDo8huIYNIQz+lEabwAypsaeCXaHfr6A4OCvFjV8d92/RFdB5Vik9rikppqA
sUCiOl98oUNOzmP/UwobDIphAlmczZKdmxG4dJXEMcGTKf+XfdWsu4NgpGCOs/t2+YeWWqmVBJ/s
az5qAFTZwNfYQ8Uw0QoylL9txtZ67DHG0h/Tx9b1gHOp/nqZwDCrGRlQkFmMplxc/8IiG+4aaSV3
wm984waMjYwfCj12kE3EDDa9vGyq8jyltNBWy0xE8TVehBg6pN7LsxgqWYgBVAazQ1mEkx+calnE
/k2Jgd3fWgae9G3qhv6ftvrrx/bLSnMQ6V+9kxQ587nx60rzA7M2eUCVHS2fLifPcpiMRzNRqckt
deRcVq4ao2VHXDoSVmVEroYAGJnUpq16vmhKAXfdNyidaU+gt069ReGX1Ux2tkMSkF2YdANyUSVO
kvopTGw6srWPtOAPM0SAGr8+9Lh8MZTNoV+WTtwviokPFVvTDmMrpRIcAi716ehVmVZ02ske1DQJ
PHMmZTxYlGoWFxS355leBPh9bPMmu1crdBCjs10vpo9eN/hsllEcrE9cBUqAyOBHOdUsmQzhytcE
9WJ5YT7kPJqGVlUH1CfGa4LH3+Hfm6ubZDK65KAbCg1kFPXcMBOfi9jjEHd1e6FRwVIorpWG25nl
W2TRzNxgP0rkenktoeWifwKfhn6c/7J+JqFg0meMRl2MQsq8NOoU2DxE88uKHNfqHhIaguW6rJAW
b5wQttV6Ei6HXN+rRnu/FNONPbvYGeHNXfbrU6NOIa/GtgVYRdu3DOUHus9RbEx+jR5lUYJXW15O
klij/2y1wbw6k4z5se9a8zu62B6Wp3OUIW8ArQd8GolpD/spMCvo+XhURPGC2WdIHmxlgOWk5i3+
0o2woAr+WHysi2/drnS739QTP/C2UVtF+6xKx8x/JOGszVs+sqk2eWprkWUa2rSaoRei1NY9ujEI
oGPXKX7/lFWD/7x4qpdLZA41izsQQV/1phlR/dH0iwbLpk2tOtM57dQofVPbTK2+1uYU04gMovcy
yO38TqNQNLdCVT4j93Hdw7JTVWbJYlFd0KIbJmNuexKEGPZb41rFLlr+xectwpL5ahOZqnL2ZeXP
CNGrZ2WpKXoFG8emz1qKmHAKtO+oZ7ts5xp9Z+ytHHzdCh+zoucrw65Kfk075wCupam+tjrL44EL
ugtt2wjpKAcYePnRFjtPRh5ttp+SVu1eFh9Ix4MxbvtiyBuQYVcPS8yOK7Z2JJ3oMahbBzWgCgXq
TOwj4wVQe2Fsfdbjnj1tMfcY+JBHqIpjNB5Sv52ZdT3MXPIwP9GptA5aHpcba9L1x9QxSYaRkwmU
qtTRr5v2Ni7CdYr+A+2Pf0l6GDN15hrvga6EXsNRsulLZRbulDYuAUNs8kQJT1k0ljf09Sev1Ykq
HxMTCmIJ4a9NRQsyp02GO+TGDjdT0QQHxmfBJnVr/yIi+31CQL7NnLpFpDw8JF1vfi1iBRdA1TiP
UzBIFGrucKyE5Z/CYFDPSkSWL4AHk7FcHWzAlkwXquRwWzW2vC8bqOaqOo5wrpSikJ4zGvaZOqNe
S5+Alb6UG4Z+mPbzGRzsShX22CS1lRuk4VsTZ9PRRlGyNuhYbvLRrM9aOIUkcFil+VnvIvWrGQ+9
l6m266lVbKC4VcJz2VdY06rWOI3GYO5ijUd51al9/iLNcTyIqnpCA1yjPqnDfO2XVXyS7OqnQhHG
FlC5f6kBfu7G3M8QmmQmsViBvq3x3egr+LlvPcel16ijc+9XSvzZRCt3QJWsBSt6+dLzR6c/SUOq
60rjJtzUSpJgMOz9XaMMx0SLh004peHGivJ+XdX4bGelg7pXa1pQkzumxpryXV9jEDC/sQnTcq+B
oxwVPZZbyrDmXmn18OAalFlqOqjrotM/VVkR3DphqW9dY45k0KqbQonuskmWJ06wYePHI3AjOzIn
2kZTvlVHhC3rsLCYL2C4kpsaJy3h2sazyoDIG0M72nLXCb5OfZJ6Sq+lz7IY3lU/HQDxUKUC7v+C
oU0d171NLfEIBz3UCfYSnxK7C/ZCC43Zi8Ruw/vcmOtyyKBCN/3dhJZ4FQB+xNab62s3iB0UhIMx
7eRYtNZGorGo1+OQYSDLJyf1arzAT1qmA//Rk8ndFkFp4PWcHO5TkeuFgrG5bFPQkRH729RYKMIM
xo3dFNZ7OB/2G649dS20zN3D9n6vDTU4NrGwPN+uxnOuVN1KV0zlrUjM+BkjLSTFrmpvGF7Fn2JF
2iXzJj0/mb4eeExivmQtKu7AKJxdDnJiDc3IqaA2SXhaNjsv3lGZMYWm8U5r3FfXtlPb9wWmalJk
UCs+oDIIPHSbvPOp7m6Qa2sBBZGbv2uyD773kXkfJ5r/PYvt4U6URrzCnzZ8ll2QK55h9e6m0ERf
fpJqon/yJ5cGAU0ea8X6ip9srXNvcK/C72qVBx9f7Mantb4uE2hzMrRvFZvu916Xpp9R7isqboIy
9jIcDmIbQBHdjYpVHJxUSS64Zaodmp/pM9Bfgd0HWnbd2dMz7pb0ZIG05um26v1oDyY6USW9KS0f
bqtSunvbmhiFxmK+2ABbI442TwncWtltW/3IAju4bV3mSJpW1ccssF7MqDLuDCqStOhzrp15s0Fd
1HuOTCYvtf1xXRnjI2QW/5VO3sCHTcL8mGjNY9GkzZ3PzAde6BjchaN6Z1YJgWyprA9xX7aHrGk1
EKn4oholAKKST27npQSq7zqniNbl2D2OSRreG6317nTjwH7UuQfhi3FvjIO792USkTkFbo3ZVTq8
JXa+bVAL3PRRZHp6MWhfrEojQ6mVfedhTU09LDLBk2Gg2TREUUerts/0l0pM2iWo1O6Z7Oz62eWk
fsiMIMVVgvr3EnYWDXo9b77VaZ7vwBbT/uAxAK5kJ7tScyEOWUhWHVEYnoi68dOQiH7FkiRluxyF
86SHVrD1fUagE9sJVVYQv7lBO32aSuQgswYb+jg9S1YUvqfPuZlzYTPJW3Pa0F4Vk1Iwnu/VrZOX
/aO0nLOD2fNg4Du8c4ekvQWkEu/aieKfxW3cCvy6q6ELy12nQwpacb3tbuJIuC9JBCwKaaH+AtEl
3KqxML5JWuEHRtvFd9lI52RXdUEAnD7U29rOc69UZXRBb2F6ljI6W2oTctIUIHVGFHbtaurT1gvM
7EtWq9lNXMVEeDi+q9woY22uko67E5CYeKeHPSZudwBONZTdReIUgZIWuuc8CINPZlu7W4As0yfJ
JPc1CaCfV2447XgaxjeyHpMOkWhib5JK7dUVTzKCtyy1v/WpfoFMkL/mo2ocsrLX6rVVFy7T8YCx
eSZluKa35TIhhlGz1eJM+yKCgLrOV6xN2uvKtNIDpUb77shGxaaWGoxbbGXmqYXyNjHS9nM1VmR+
pJiLNnhUIxLixqTdJkPgPNo2fcCilPvcL8ydTzXzScXELgKj26RjZnu9M3CJ10rXyzVy8/ScjZ1j
srzndGz2UFXHtZW1xU1CLbqSRuAzCkqyLYdOui2MdOtmVuiZIeP8QUzU0a2GGdNq4h3v00VBlfSk
If5uVz5KpotSRpCjJ9khMVIrexXjuNhlsn0VzBl3En/OASmXu8nd0IB3A20vCcvXgS0Gm+w4rSNh
tZAfW9EctWx4A6FhnakpLmPPvoByQdlWln4oQ63HCWtTOlN+emjXm30LLvMLNxmk12N88SnOPPxS
xcZmdLt1GzR3PReqNSWAvTasoHmtCj+9QOBTPXoL6bnoGuXCuqypfNpBrlqLxtuAf40zTo8YyBV9
8wMfYb5z7HEC7B34YpUI/JyjoX0TQax+sjLlxdKTN1lI+JkD+LFVhGTpWaZxP/syu3ADaTf/koCu
3OO3du7NpLCeEK5GcMuSepsz41oF9sCNICz6WzpRYlUNTvQNv5bYub4m137EPHEVj066dbQcLVVr
5RdmxMMeRwAYQyPjfArlBaqeSqM/s06YQJpLKszwRCIloP6207aWLVN9lQy1+4j8qB73cddFZ9UM
zDu+VwIfqDGYSFuvCpRiLweqSjFhiaPS9nXuVWoup5VwB8rLQdMOtdlpuzHK/E0szYj0L6u6lEhv
NmNVvUamzQ5d4VhsRWZ5ZeWqd7o1qvdNYdUrBSHJbZ1o3dEIk4pHhG3EwGb+zGYznWOwbaumC141
rJOoUUSE76h4sxwfejtDQQ+EX8qKHqEmco1sKj/b6l0nvUAwe+fiFWIIhry9bcvYTFcMZrpDFJfU
nrEzPdJuy75pVq285pnKDwAV8wSYInoy3MokS5AayYs1bgg5/rm9BNv82S/HaCexU7y56AHPvai6
mynSlTWG8nxrY8yfdREZRM28NQfPzHp14+aKla5UJ6h3CG/YziL/XGYltR835edK99NzNtAM4uNQ
5olGhoEjEdhj/FhwDvfHjknud6UqWKd2dNuLsXwbcjjtEBiyz7keCopt6oak6gEcRj1UPYNnxXYQ
cLjocmq300/WGJbHaWo5wdr0LLhLvcDTbo6qYuRrqnT7a4Ujm4G4Ly5dGINAV6LmCzOe9FUxQ93n
caiVFYGDLpDCYFxNghdcDQYa9pKZH3kTqv0wolO+4N8amHIozsHqHeemlng6CkPHtJ3V00l3mnpV
Rqm9UhnYnhiO1iAQTUh+sWadRjd312OTf1PJ3nmwclNtto4u/bUImnHtMnpl3Dg54bOWOekxVhVt
7deT2DqT3eE2I2iiQIa67qfkcx3ZIZrJpjwFbGL5Kijzdt3qLZ+h0bnPmd7hMo/AzyFVE+1Rw+C2
oS8M0Xka1PIOoEv8lOg2IkCgvB7N65I0Oxma2yGW4y1um+5GDWtzB6uglK9TYk5rH7vCxrXjdJO1
VHuIrdqjGRZV+JDITGwxKlTrIGtexkgl4iqy9XXfht/LKmif0yGLv+Ajc9cNQi8PKpPu4SOMDnaf
KRumBzJajX5Ju9BGrmHaJazQKbXGzYRD8hia6K82QZLmTyIpXTpjV+IgkkfOPj2yaJ9kHav2wW1s
rfoqO7gttE9S0z0x6bdarDUJCLugk3qxwi7Li4e/G/m72k3c/LLA0FScRNldn0yVui2xMmeI3x21
X6M/D4hu9zEdbvopNtx9AjsPsWaZatG6NSOj8SR3pPRpYSMsPb2pH3zSCvFCUfsncexsSSOYF3wT
jpr6hCSjeNb0Jib1QKmV/Bkw7tithsisrE0+qE75kvWjctN0JlfqysXX+VC7BR2Vmmbg8EzzhHaA
EYmi2qlycg8T4PpgFxltaN0qVegaRz9BTn6w4zj9rvMebeqG3ipuCBGpp0XUsGAlAlaKviPXJMsv
S8MzchKrWSdlBUx7lr7TOcIWQIsJHaTfHgsjt4pdH0YBsSEDkuNbpZG8mqXHmi9d1GCwuGCE8aDc
yqZN6dbiI82xh+MFYT+vAClsA20mn3B6t6/u5NQ+4Y7Z/FFemzCpQ1auNzhYhnmT0VZ9XvgJw7V9
NF35gEPq0K5ZGiSDCCnklJqG603HqWrurWxkGUh1GI0jttHOul3YGS5oEv02rXRgXF5mXzmjbUyq
ndWDzn4sJ9WuUfOUpEL7cCzFVoXOmD8LvMvTAQuCEa8bO6IZXV+xe+31I1o+9RYNpd+uSpSA2RYS
O52mBaaEcJnmXBSr45cZ/xZf4iDJh1NEXQMoasBfSyBHZ9ErUqKxqd6zkL5RSQU9oEOhFlT2BiyG
cEaO4sRED8Z3WyAzBQkP4jOpQj3TlIUe8feTo9+mfw7DA67hjP4MMcdCfVSga2WhSJqGh0UgpQYc
Yudglhbt3K7sA69BZFR6FdI756Yz6TecOdKbb5FdVdMeyVtmoxwQRnn0UTPj+aZkVlEMubQdmZek
NNBvSRLz1T20Eyfc9YRINNu//yHMj25GSAqcHi4hLNBWmI1/8DEMk97D39Sj4zKTLjWBNSrLSK7e
VjjEnXsRmfq9znIQF9jKcthUDMWHz2rGBe6MGdUFmj6D5do1iknm2XrFIG2Howtf35TIYrpfvjML
1srOQV/B5ZfSRe0VCJHyUwMVaBvHqwd8aS9Tp83ysevEczQj3V0rYzmug07or4uK20DTKreJq1Eu
pmRh2wdT7YyzKtNAO+su2ooG+oDB0LGKlKHnZ4lo/gWBgmKluVqajbRQNRgLg/jDPO8DpwsNBHNq
0lLppoNC4577QRHAYM3RCrXmdL02NpUq0hiELF3rZWuOZaCp66SFHkZWaDAPcBZtghohTvnDeMz8
FWLH60HiAE6K4T1ocQCnHz7cuNTyguyl4Eaha1JfCK/Pgxu6YkWyha6tMlvKhNO9CZN+0H0Xh7P0
V0XQqHyv8gpB6vyAFavQqhNxr4BlHe4XffWiu0zTEryIp4dxNHr6QM2xz1W8I2ipmfhaRSFe/ZZt
XtWFws0DWQ0G4M7UbaKvTFQgWVeG+hE2B1fGwlbshE3EceNtYxbjZ0w3KnYFHYDXuq/lXafRgD+0
QlHztTKA/Tyjg0DxJMaYsdSyy/z9o6H99mjMYIl5sAiai0/u4/NdOlYzWe3knqzKpTNvRqnMboge
qpODNlgRaRbSfWg0y9HWOjqgp6olN8nLB/hMN11m5jRB8ONa/1uLDh8qo2qQwjAvrivq10lUMgoh
S8P2T4Zi0/9vGPwUHs4IwoxGZFhICNNYtl91+hfBfc7IkfCMuDSeDDlwvpuBLRkt2n5it2c+mczc
YrJFIOFUouVa9ffv4e+ADl6qqgFVA16najwXv77YLhq6+V5R3fT+IOMXWiSdjSK9y9EFBT2Vzs2C
4lgCARKDXj0dz6F8Rc2JJsC6hr4sBxlgfsSAPxWrVz/bgn7QfkqEcFntFEOLxx3zLLuG8hIm6YUk
obr2OqoOfy8pkvs1UUfVNF8R/QpQDxEIu0C4uuIVjXaUVwFSWGFYOQheXXnTGEZBt2LeEHFSFt34
3qtV0q9mhtp7jr9HrifdmV54mmr/xuB6XK0Ro6AORMra9lheAroWSNGi9jAmkzXupsFVaYyAvAi9
QDUJdY3zfkhpONphwhQ4a9KtpcAA8ww3h8mK6CbyupiHcGUGoaKe9Tru9Gylq1Ujb0RPD8GbIoeh
DvYSNs+IzsofBaS/zQoFj8KMP1Qtpmu/zQplpSAbtsaOa2eRhHtV1s7DYA1lc6Ji0QfSfWRSrNDA
ZgctzIZ3ZTCxJNYt1nbPAd5FjAbrYJaRioldh0BBRi6yl9tpotBYj4qhFMofFt/vD7DqIIpTGRLP
HGFN/zCzna0EgGP86rgMLmemdnbTlmRvAA6yBmdbKJXfbukRkZhXDPTqVyjq23AL+Cdvd4VDM2e9
zMv+/rH4oGtibSC1wI4hVNBvs97ig24hqCuWaKbL4zK0BGHUWPduELB5LkO2Bcu2VDKuliUlMdua
eCBSx3jltI7mM4RZmfc/YS//pgoCH8GuhZyH/xGu9pEWXLt4p9C8Wz9BjZMKd/uTaZFmjc+zlFgP
A5Gf0VAWwSkGgOUcw8oe+nOnutL2HNhhMxA1ncRGFuKpJK8gD1ZuBdxta9New7FUtcr0klIlcc0T
s91IVUrGCTYNhrdkRBuohxN9vh5RSnEi0AA/DadbHRorwh9s41uZjkb5HjiqwqCFCv1P+9bvlAdy
5PiEGEgy9Wfv/0gEt4Q+uNw1+6NEy3nTu4Br7sqpsqG6K/1IA17vUofZaTjmWBY6pE3UmnWAVcIl
gEl/5NMt9f0S/kUeXUlDIovdV1coffdi6vgCnrkmmsMWRph6S7GXR/RU+qnZM6xPtFOFemW4Z6AJ
41OFpti8UhnV8oYK3m3WfZ8D9aV5X814z5F5D5aevvINr6pJcj5JkjI+t4Ao1A2zT4aW+C9i1cNF
XnXfcKZa1dFylC7Hu5wDXMfxUq071ixvr+UEW6cQQf7sF2Uk+eZjlq+iUM3H722pDjrDVn9UHITh
CdyYoE4V4wBqjZKVIDR0CnYlMIQuksVmMChZF5V+k/nAeUA1xl+cyB6pcK+bbXJ1EliirKaNibo7
gicZFZWnQp8j75L9YdyFxAzxc6ayyBko5SyhvWKKKN8kQYUBouN1qWgJYjqq7OTJ0RnKUdlyPFNl
gmnp3FNk2xPTgSUvSqHQsXeFkvlwb5bSG4xuSyuq4Zr5ohtTH1xmxVbkoUtWIs8h86tkYMi87+Sz
fcxNQZoXG4QVvsn+Bp7HUwoLaFrXaJV5EwlcUiQ2RWNNopVCiHBsNvW+dUukxZmdtzqZfvikeKgt
ACDkqqXbxOZ6emAXVvBtXuWqDNvzaT0Rj3XvZnHW7qLJMkjECdpqlo1G4z2Cx5wczqnNITSNTQiK
KEY4ckya1jV2iw9Rx7OG5oL2FohaQLbPY69N6fqnFUHIidiyuh8YKRDInJ8J6czTt2gSMnrEgpMZ
qzwrCucWaGL3B5SK/pu8FIMxmS/qDH2a98MPxQH0tJTi3wVSHOTI4NOiqe4F16gnRZ2j98Ap9NGe
IUOqvLZODs7D1/qRrFECg6KN1Y/oieOSUKp1FCmapLdJh+g8tgGLE0pmU64xWSXZHRfd4g68oNMd
Fjlxqavd6DmlL9Z+nFv3Zq+ILaicItsV/HPPyAyQkdVOQX359xv/B9v4vPFTDpqkarq0nzHuf7gz
iskoAT13+tG5+mTKyA1sGEshh70VteWmoi8j9rSBeGxgsqB8XKxJFXmuyVFzRPQgxqoZ92Y1EFGQ
KUorDlA1bCzoLC7EleEAFk4Ybb3v06lL7jGAlcljmtI+zQM/Cv7XdwwD1o8LeZXCXYM89OGOQUSt
Ie3E1469QszWYWqTsthVtgImpQJr9WlweMLFSqXzyMM4ZjXzL+Ad57rsJc2tYoInQfvXoqLnEZU3
GXY/dRUaeSK3zagER5v0k2lTCseBb0fH/G0hTXE7ni0YV7sSKhbs2Q3GeEK1hIPJaDfxJP50qOfX
qCd3DPgnJrWNzFuLgfITPhSjIKhnLAsCY1qsIht6Cw0jJVRRb0oajv53HiR7Iuikb5vbJskKxfvD
evj1hjYXibaBclFoiA/BJn3kJfWjNWl4eTUkgHNUYnJ1O2Vqn9VnhD3EWJLWVUVHRo4kOpW1lM7K
8lPNOZRt3cMDvbpoJ504lAtpc/TKcw0ta4lMRgCnrmvGemlAfPIKD7ZS/CB8LqHviuCWm97f/yjX
pfuLQg5rEcXWbMjnxCTY9ddSv2SfzUAfkH6iYQh76DXk0x4GlsDYRAZbyMoK1IwIk4AMmXalBkqu
7xbyblw6RvcArhepWUwtFGDkj2qbWFFtBm6LRsOOBGQaCSPkEwNXNWQTFIwCjfWNDNkP1n4bNOUK
mwjKxtqCMbI1W3aClUPmDKqi3kj9zdKBq/NUUQ520gTJ5b8uFmrcbKRutfpjAD7mZ7j7/zd7jUsK
P/q/vzUW6jtKPV0QU8M9iKDbX9wZU2MrJmMOfze2JRQavUwNf6eVUvm0GKCrq0ul6s3Q3OtlFAeX
xRemjhKdo3V9OGTPnIWsJDpod3nFRWNNhlN7ZixdRhVy7CrIPHMIiZCKZh4jsgRnSn+2pgQoKbGX
RGS/j40eNF+7SZrGphC+c79kERbXbIellIqAIPKkXK8UgzmK8QH3WzOiEqUbvxGlWrzOyBd821ci
XSJ9GgNLMFmhuLihl4N3ucxBD+EDAy3IUQx9MBu+6g2KJ3M1N/rmuVWUSHP703l+lZguVEb4JnMj
KEad9KoB5q7oNQ18j7JvUBPBYO7QmlVcAIDqXR+CBYbnOwAfT5nqN84FENNMprjCbpYSiWwDBPqL
kpV9gLpzgS3FjI4ZACymorCwyU1baq7Fi7v4chcL/XILXQhOOb6DkNjcAFDLzkUynmwWYiFl62yY
52acnSiBq+bV11s2x77kbnQfXxMXFwokAxgXRRvimiw/Lf/yVOJSVtahOQ7cCqtrFu0Si7ksV6m4
/FjsikxxMgZiVeKNihmpFCtBq2u7rrW5//XU0kAB9IkjBDANL00zuhDzfxKN7TYd5oRPN63ygv5k
3of3Dj1bm6GZ2zc8ZlgUE+j2Zsuhn1JvlPednnOzzVs0K5uyH20CB8D+zYtZL1F7rQU9AOREaAkn
/UemUaA/p3R77XVoB9I6WIv/cWImea6Ew8epJkwFyYMHlGJ/KoUPxKwIC3C1oaJ03J5LrKmzNk1a
N4ZiWEzxDJo0zQY7Sqp3KzvImGgsPIzkasIiy5ePwUF3iY38eix0V5uaHyYTxs6sm1NlSUp+jRTD
aL+GCMQ/m7KJJZMxPFWY9ydOKA5aDEf5FVSxtAstLZodr4vlz820nAXeNyFkCGegVHyoLLtuLAZ2
Wb/BKca1l7PfhTGfyYCcDaVtiLmF1YuvFDUOVxWcIDwwNqPA12Doyz32ANhxy2qBKWU7Fwk89ptK
M6e+bSuEzbtYH/3ucbbzN6+m4sx9uuzaINGZl7WnCSs8qNhFdtxh9VS+53EvUAnWSfQCm0ol0qNE
77ZyFZgp+9634sDz+95WDxpa2/xodzS71gACatw0DrkKu5zqIfZ+7pDcDWb3qmhS7ExFiH2+1ANb
fxqgUbCmrsmWQ14nPA1NFXIuq9fdw/br+QFZ1jCpzbMVr5/biGEM/7gBbhNH5kumicajVa7dkflB
v9DGiD8+9Tlr6T7A+4kbXzjGaIEADdJnC6BDcE8KfWchA8Qd3X+1aUiPHqtEmD8WKA1ZoHDmnHw8
FvgTHIBGSEzRaMxesMUSSDR4Knhf547d9fKyvHkmltDAi8JAG9gbKpJcC7Mh1crF1MAi4N4QAnOc
QmXvd1U0nu1EUCTWY2n4FySWg33fD+TmnkLLRNI/+JyWTPUMtxjeJmHahVw1BDXWn7LrnmXXglE4
eOKs61c4KbjlWUyNp4vB9zXOcQkj7mW5DCTXgOdISs05k+hafBvRQxRnlSg+wZc7CAR8bej2eqHN
q7XXa6mvShONjvSYslfh3uJxEDODwzDFqtSSBtCn1jRjhFpz5mhwkxPZDvqrVG/spEaSPXSyGnbs
FFazs7hv5Cf6jlmxd8d2Stk47LAS4AuLkIQbpu+A1U2jXi97TiqbeQsUBotosfpD7ffVswASWG4Y
rYzFTnAUvFErjwCmUulO3yPgrxoWLoKDh7107FZdOeyxKamlU1bta1qvqAFapuu7pAP1sEPsieW3
cNTC9AD9uPUaUfJocNOaeQdMLqCGr5Iyz7obk3ov2hkmz8JpFP5cbl499Joex/KgmxWE0zGq4hSQ
Xwy7eWMpw6juVCJ8QhPbu8Im4hu1kX/qGs5G/LNF/ZqhlwjXmkCZtI97Fs+WuNsOW5cC7c+DuCFY
8XFXdnAxwDSsuJbT1dTjEY1EV3ExcqhW5t0A6SfHJOv4ekzyi8MlotjAeMv0r6QZzI/RvMcP94RT
GsUnbjxC7iYF6joZvbYUOkxVmL72Pc5n088vYLuIJlezcCruYMtU9gN07fmz8CcQMG6iUSWvSEII
hnGLBpfpxIohT+L8sNW+n1LPaNNqfFzsraEGZ9MLbZlRVcKZnATnEivBAIw8dx5+mjSvZcpSQix2
9yXwuldpfqCYQVF78SccZPcB+ql4m1UiMR86jk1zVzl1/Qfv4m8oK4ddFh+OZs+kNHwAH3psWtfY
pdLn+dG1RgOtnJGkRxWq0FODsS19tk3isOno9uFmcvMo2pOtHWgXVIZk9+hlHOUPi+ekZCKlP2A+
6m8XR8Lf180f8HIMaQx7bq7ST5jJolw6fi0OSTaDkqKQApbUDtNiAKb40DLkmsk5tArmn8IYsC4M
KMn5fzrCZp4DaPraVzulLfBjqWr//jUZ86Xt3wtWPI26xVEOVsulAvl4MzcClR1f8ZvjEgjucp9j
g0jMijiXOGxmJVBf+mvK+WY8KuVIsBruzxLNUYcVE0hxMqS4+KBGo5QyMesbQ6YZp4WUvZhaChlp
M/a0a6PtArvWkLNSVEZttZOVHCEK16TZ5tmkFdupgHiyE0inUgTZs81yKXDGeVYQXOkdCzL6+kb8
n19q9+Zf/8nvv+HIZpoath9++6+nIuM//zn/nf/+ml//xr/O0be6aIof7d9+1e69uHzJ3puPX/TL
d+Zf//nq1l/aL7/8ZpO3UTvey/d6fHhvZNpeX0XwXsxf+T/9w/94v36Xp7F8/+df3wpJ7DXfLYiK
/K+ff3T4/s+/ZkTXf4PY52//88/m1//Pv7wv5ft/vLzX398//p33L037z78UXf+HNSf4sbQNOsmw
J/76j/59+SPxD2bmdFUFK0zXZ1MS510b/vMvzf4HyZAI82c4Mp1xl0XZFPL6R+Y/HBX+nwtOBuab
KrS//utnv1uW7fKh8V78/P2/U+Ov/ev/t7rpt2Os/L/Uncly5EiWZX+lfgApmIdlA7CZRuPgnHwD
IZ0k5kkVUAxf38e8urozvFMyupa9ysiQIAmDAapP37v3XJMBGo7iq4P390z8n8zyQLDMCUJUGs66
5hxKu+Yfcbq5b07X2keFB+lnh27YjCphmTQFmGHkQWlhJkj9+p3go2PGEYtyjp4ffCgSb6jGwK+7
3WC/o1MzT6Ov1xhP8sknxnQ1e5SezeK/kjWvQZQrpzwul7Z+CZJpvNHmJJ4pgkMOQYa1F0agvQCv
wLBYtLQ+R9v5KHRbe7frxcL2bExAaBFAOy6kn6pSywELzhSXrpk//dOX+i/u0x/NKu7T1ReKK5Sk
Qot8lN9x3v90n9qlwE7ZWN+O55h0q5syklU/E8E5Clox6ZWs0EAS3TMN6HPGxOMvAPk4lirbM+CL
oXV91Eh5Q9rqmeoZXgu4LaFmERV4Mtqq7aoNeBel490XqE8N+kE4Vuz1b9yt//JzYMpEa6szBydu
7q8rrKVk6jlT+92zET3USfKF0WqBDFCM5I9pqNjT9lN0sx0xHrcgvmfuQ0DSRTQsErwSQ9aI9oLx
kVQJrUqHXIOg1m9UMZkHP83EqQQodGeh6Tkwicz/pr92vba/PKuMvHGSMormtbGdPyGBOBNA2AUp
y3xS3zRMxW/8NGXSOyjzxrgGKf777/wPCcP1O4dtzbSW75Rv1fstevmn7xxNdb4wG/karepVK52n
DMQCZ/6rMLBtqhNnBkhibU6qcNfy7M/19t9fwB9bz39ewNVNjz0RMRJkxL9+WQC9Z8aG7Ve+YkAP
4e4Tw80prf9s8YZ8g5nr9SiRCnLe4OSbXunLR808pWMG6izvk4HgdFMLFDfklFycxtM1uHpV/xMI
UbVZy8VjBq4PHbaQWstPCnhYg3nC055bkKcK3AueB9RiAxQt62ENNG3c15VIX5qmSR+0xE/LENl6
9zd2zD964XzsgFUJoYFzBWmgN/jjY1/V/mlGEKKlBIMvWpsgNDVvehVzP3H41PMWTXauf2dMYPDg
J8xXWQsSBL5+5T6StM2AaUZGboTEm8I/HJqC2nLpxhdX0weiuHElbmfHv3d96TzPdIlv+VciyrLe
DlmG2kPTZbipnDb/Mfv+vefZ3uHff7X/16NMWgdPMBQiZCmu/Xtc+0+PFi9HC7fS+eh6D+NOUq2b
CntayPweEUyR2H/XkPxXf48/abCAAY11vD86032he6a1IHscgvnVSVJnA2apjOma1cWBkEnz3SKi
Y6+09ZQNCHxhfskHUzWdCE3FemR6qbppO6HVsRc07l5CZkxjcZWuVHXgHTTd7yGaeIDNI7yNzO+A
D9/nKOp+qHrU9LBHbhAilNMvS4XCr8rWPtRb5K+hYgQUAY9QFmpqcQysfPzm9TcujqusCB5h8Hey
kb/OWq7Pl+FTBjO/pwFJyPgf1TDOVnvGb/VrChIsxqnQ44VbFoIowokcLqFke/mbL+CvXc//9Sdd
1B/sIy79zz8K2yzPvQHBMY0MgeWyHNbYrLw0hnX+d/SbP2ro33/qukryPV/FMRT8f1002KtrzRTy
1xKoVzwYPXzXQVZvKEujYg1ajAUpUNQSahxfiO8x4ALBeF5sl4j4f/+Q/xGEeb2U30+czuSKCwLs
+tdLKYOarA0z+GjtGTfJspJQNQa2uDMLQbbarLqrn2RevKcimXRine1Ue80aOeESdcuIFk9/0Wqw
UzT1guSRSfs7TbgFFanKWXqGrPvVGI1YaaM3fbOhbEG7kI69zd+q/1a/87sz/ZftJ7DA03JTSSYM
PO/31vpP76yer35fae47PEdC4d1qdj9pWUNY5CW/qGWg5dcwmoPez9xr0/HefM0CCj5+XduHr2AC
jhJGGSD9LqfbtZ2HjZFnuR87fIr3KU+X78UlRB31yzpTQ6zmIzRQeVui7XldZ0s949bASa6NysQh
gxu8z+/LDKBZ6C2+qsO89UkWg0bjXU2RbbMHPLe8lRi9DBrW1ZPeDc7JdbL1ZHfteENyQY12FwpY
EBLsx6k3NezinnHIsIaYeLVDnqIK+Zs34Q96wPWhsIxrG8++Tv+Y/P0xG7HUICeZmu/CzPQ3exT0
543MnmSoYzZgLA2E3ouNYEbx1LrzwctmLSrXAqk75o4ibnWzeACj28cc3/Vozjr1mGamiWeEXfF7
sHIZ6wKcG6mwxIiF9Bzb+9/P9X/rJPT/dsy5dF/om8XX13B+7/5/OOuwbv2bsw7nJfFe/cf/+Bb5
r/fmPx6+uvGjyn/95eTDb/jPk4/p/cN2XWbWdGcQ0fC//3XwMex/XIkgNoWcYRmoMvmZ/zr4GP9g
PIQIF0swpxHiU/73wcf8B4zr69sHtM/0YTS4/52DD3Jek9Xn/7zPHjClwDKhOpE8zmLn/DmtpZDy
+kFUu7yt61SFw+RIS9sPHd5KTUMbbgv9pystsgu7YPxpr7qM+4koic4P2hfDU/NFpB3q91LD8Jgm
RvBc2vmH1bciITpQydhVOZk9yL3jGpF4E+VCd748q1iOTm248e/fOCNtibWx+lhKgF6LHEAtEPLe
vqDLGPLDYjfdQR+7+Tl1uuEGOUn5YE/CuXGNBXCKD3sj1tA5RGsvikvbre5TkmXL86ywqg2j/LQX
g98oHTzR0im8PdIO6zy5UIpz1OuxvswNzYWqOVeNjGUCdCfL6/KSO+Mn7E/v1qvqOXYryzwUCEv2
1pV0lCbaS97Uw6UdsNYVhte+4LL0bjOUMjt6HupQL7lH3dXJbwgmH6rWssP1J7WJ36iXlvMDS9Un
8pzlpJiY3IBGW54nLIyXmfbON0ohb5/npbf31+LDYzlD+WGVF+GvqxX9/hhZ47n7LuM+/b5KGnjl
RTd773ZaOizC/FQJ0S/tLCPO5SjjdnZcFLmBESNBdL7tgsiYYLRZvTNzGrAH1Dqz1ay8OAFZy6aR
zTHT7utIxvnmW53B+ws+hK5pkkjF3jB21WKXHAS5zVhF9K2L9W6b13zs9HrhA0OCy4IMcoNmqrxM
ttuYYcsTd7tijrsIjct3vE4/jdSpDK2I83Cu6Xr6XmXVvGkMfoBIWQ+JZpKZn/XI75xKK7FC1+Ec
ACCRL69faAoLAPS7680tMt/dQyzWrJBAQucbouhH31T8RWv6hMH7IZA/RWbvYF/mtjbW4O0Dm4/c
oM2Nrb7+WFO9iXCET7FHgNK37y/i27HT/GC1fCFkpXv7wpKfRG67tzbxHLdYM+yfZmtyF311Ww7O
dIcBdIqUnKqQ//RZT/Q7o0paFam+NQ/Aw4m1GKe+ehQA1zeku+C4zvvyRMR1vvPU1fXt09Z/1ksc
pGUi9IszLP6mk5Z/U0Nm26QuDpcQpEW7NTx4spjxnFuUX+Pmqqpgd9Otc9kElKnmKN7yEgCCa885
QICS1DvavgzhhplYQemlnysjnj1gDroOjtkme2/0rU+LBjpcDaiFZihGErnrRDgx2gN5JuS0i/zW
H76YKFWYGbHnh+kcIKEVGt5W35cX8BYffouhm3ac0YX1ajk7jwiae9qE1kvHSPahYPixEamZAV9F
mftOrtpyWlcXgVTlGPsUA9bDknrFLU/9+CIyzcDuY/cqKseelMZeT2+la3RHb8WMbNQ51HfZSljH
Bo0YkPfmLQCe5CForyLaZQjuRp1avy/IT3X13jyXS7Deph0Oy4mcrtgu1RCJXKfMYtnIIiHAm6ZD
oPaZrk8kEtHqwTW0FhtvKtzbwcXbrDfJ9AjrE5SFP+owsL30CLm9KgC+zu55GkvrA9hmvl3myuGA
0f4aPVc+GCyVU7io2TlWteNgCwxu3dzSYuQ4emT08ofR8N1uprLBuYQBjhzajp2e/7u1iF69zj2d
2MxN+0A8W4KWuMYaqNnPbR+0d+QNGrfUMflTiQKZYCfN/pCyI+ynxFcRaq6eGThmh/JYS9PtNgHE
0YPRGU/kQOUvQeU5LyNcVYvpVLgOU/bDgzzK7GPweeC0PiaRisSwdVrARjYZvjYSzp6dK28kL4dl
nwztcDe6GRiQ2gfvgKFgDSEdDdFUdOUJiKF2doWXPNCygsiRdKqndhw5/7kc1UOJZI/x4ZpDbvfz
6hOM7pcYWlSw2ry3MsMjyXjNH0eZM7ylz6xHPu/+wPZDGog+o4kxM+G+kJ1sHgxUcBGJYuVezBnO
mlEXt9x/EAdUlAGE0uKSgVXd+r3fP+FDWUNwe84xa/X0jlaVFpHK6APGsee32fJyaDL4FRQOpI0s
Uz105p7ZU2lWm8zsaUkIVXKYM4WHb5fo9dHkM4mMgtTsB/wI2mu5JnToZgFuDGFGWx5XZlJnZidp
bArThFcxu7HIhzoUTSPLcALTsME1HWyckZ6aDQlFTwb1i5SBsyj8OWxJ4Q59zTlV82zHgazUQXeX
YN9B4EBl3TrtqaprayOIbTyXfcvXYRDrTPwBkqpTNgfitJhZrbOsmzxQeMIfMmYze4qSKzGFhtdC
Q/IgdOW+CKXXG23yp1/akvrUAN0PqZr8INoO1HQXrM80cP3TgsL0+kpYt16WmizC9mIeB6PBvuym
LicT0hSce7iqy95Z6bXORt6Qxteue8vBuQmtuophbTXxSKj3xlwNjNnNFT6QyX5XcyEbLfBZW/Vr
6QtK/yCYk0jmJUdXJcEFtc0ALibVkEaxU7HfFQektcU9vceHahyX2xTT9Ckf1vJznOhJtgAcIM03
6OQq1mfDnKLOMuuv1Fga6M5g7CVyMBztdrsVI6OzupKPdbrkQdi6ibety2T6sgRMM4b/SyEZ7Uq5
D5LaPPkkrd3rtVskBIt13hEGOipoqXqiIkv9s+CkeEKhlj2b7vwGPd4+6Qv5cWFCBuIWWVvN5M5t
b5aURc1t+z7sk3XicczbBwtmchoJA90p6qDkMrT9/WzjXDa77Mxhv7/PPVLP+wS/IZp7c+/w+7eO
Vt+NWGXiXDVoByZZx2WhTbskqy9d5jzTCpvvNJ12gBhURWYQHIwsgHDPhmuvVn3mXV0ivBJWKH37
OHlCRnVHlJ8n+jtpsQHktfkjK5oYa88HFewSwx7PSLhxkOgZPKaDb2061NC8tDm5mdUSRJ1XPVq5
Z2yFCFIESLN+rBfNCSnTtEhH5PacTJl3YqWBwjhZxrYdr7HXHJo/VkI14TFMbR4mPsqI1THmAxpe
+yIbzYo8ew4eYPMHO9lOY0iW9fot6K2ISVePKAySSw9/5ZaEecjXvZluVWotcd2zz+FXtnYFxrTN
dTrNCB33pSI6ZJNN1rItFtfaIla0f1kEN26qzFv6DRwhfNiDfHLZ3M51ccV+JwtpGLY5Ll3YtJoJ
ymdiXurXbh8vS6M/Idtwfy3GXG0bCt/I8WS2YerQxUsySlA3Q7+lNzFvLU7JW1/5qOdIDoiZpR0z
rMrkg/BKHy1nOMPltiI1Vu5GwnM8FkWDcrWtzxh7yxC19YABUTa3Gi4MQoyl+2QN9UuBVHOzGma/
GTxbO4B+6HaOM0MwgnO1oYtoR0VliahWSCcYpt3PfVtsrYBEZTaHOULVV8ZolGsOnQ6pX422bFe7
JhRwAUjlN4IXDSH8SfXoD3p7Gve+MfgAK4p8p9m9/okfhwxHGSyhLq1lw2dK4jQf15MDRf5upiiA
8Nz/wtxO6lwufkraYqFtL8X9Sr2ys2C33bSLTTWs/NvOyS7aSu1mzBkOGtnoj4tuXEgszMLGTPuo
HRd/x8YwCFr4ptqoQJO/gnm13+j5D7+SbAloeSqerlZfjUPTTL6Bo3XpWMdLzToP5ZU1a8D9NWNL
jdOJaGtsw+AZ73hju4Ox2qRSdAJmR28M+StMjfLG0bOW1DiAQdGyOPMPNWj9ew6NFlVEm+2DlSVl
lIYRQdorznU1rSffxxgXii534w71SxuOyugfHFs09zXd5zfDyoQeEdiU7CaLHsCGXcUrI6QNy51K
e+1h5BWtUeVYyYfTlsmemlA+O4le0q+R63LAz28/Mf9zLnngDlu81gSyu7jVw6GohpmgBd+/m4JO
33ug0Cd2o6G/ZyzfeCHmmbmgO6HQ9dZe92G5tffJRrEeYM0oMx7cNLtzlbnuBiKGwszwx13VT97z
NBfTBuPx1IZEl+CKDar60CRBcZdbTYd3SUl9joCZF+esdM4GPMTY9eR6zOo+A2VGBhi5GiZ0SY5K
DxpRxsZAYeWCag2zrn4v0X3HtZTq5BMstPGyAV+8y+gpVTmY65RxucSUOGnGU+1aPiGI6lPwrzZp
Tc8tbRcWafbpG6SLV5gXp5N67eSm9/x3iBHrphcEUaA4RTaCeelGpcM7Vn6Db3rUtrOiGsdPKljv
luxTDXZJSqB68NaO7N2eM8ygPy+LJyJzKo+o36aNot0c+VmvAVUZsdor5zwXMkfju04fhEWWt8iN
ES9Bh76f0jS/Ccwij8eGxhgswXRD1hWSK9gZXrP8XAzyaixgR+eZ9zVeixGaO5Kuo2c46bHBW7Mp
EaPG+djfzDVmJ8YdkiBwu911WrbeIiMu8SYq4zlxNCKC8WIwkWtQp5jDjSqXT9bOEr1b5u9rQIKt
yMqNHtTbSguekZn9KOflsYbpsR1cWaL/WX40bUP/SaI+VtMTGik/knlhv3UTbbcWZtWdtSTNE9kI
16a69YwJ8C2p1+ZudFBHLS4p9CavwhnhI7v5+Jl3Trspa+NjrluyaEgZjEefABBduGM01UW1LfD5
P+laC/aHz3ZoqXe3/Vo80mKgeYaAwy6n8rXKC4xz83qhg2DFcy4+FgBxDEbmEA3gDzGzSwZJGZdU
tnTaSkLsnfKnVjZFNBjOYzJp32QgxLhvLq0+v7XY/7buPJHs166AveRyk4CfPbqDD6bNteLKQom8
Jhkfv0mWcDS0F0Oh0qYCvJngSsAkKmEqwaXbBLI0z1bRqU2/ks9eplSTg94BWiHTad/ZXbXz0+KW
stQImf5iOCnmZKNn+rLp3LQ7rCamwGwYgUar9tfcevA+ylFXYeEYaxywyQHPm2d4Cp5/8lcV/KTD
K2PlO+lGVemx1zHtYRL5pbNzHSdUw4wptn7VnpFlOpegJ6KgoBaOaAN9L4OHdnWxQJppxRIm7WqC
lAp4jsfmVLjBz9ZWj/jkhhCH9DnPg5PK1ffkjL+s1IVtUx5Nz1EhkOdzPjiwyBqQBqQmnunk3GZB
sqtoA2lWcSr6mZVNJ85tltjEUUM8o9Y+YRp6knk3wT5ftIcuKUDwm+23WxbbUZif5Fcf0sBHPY92
BtgMuu6xA6w2AsvAFKM2g2G89HrwwmQT3r/Z71WDRr68KgRHkhBb0hurBGUeaE64PZr7qNgkSx4I
4LraW4mbKASIYe9Qa75O+I9rzSAohWNhChmBESV9eW1sdwAaLxAD09D0M+c3wBlWY1XHvjnNqGzz
gSM9USw9CB1uY8ceoO+Sen4G8VPfo8MZd1rQHBFCdDQA6Fwb6a6utGJT5zZJ1/2zNgQ3HUEIR/Nq
hwMOF3I/3irS4TTSl6wfppa81AQA3XeF/tZKwXI1yVdD6+9bx/iq7fqlD4KPaUm/CxsgQc3JxWIC
bgXfaWUc/I6626xMPG31AEzdzh7WcXgHYzKdpnXlacPIt3UreUhBwrzCmRxC/M3lZWDyQ62oJzdo
A4uNo1leTGBxSaEpq7i8xuppog/27HgE6sh62V0BpBjqQr0fga452k519XGW1k4gv6gb8o1Nzd3j
jv9skFRGXI4My349FUn/xs18HJps39btbeNnkBMrtWVYzbY60rsXblRnGh2BUlR7dJr9ltRc99KM
WlRxTiO3xnhE/JTSZ1JbMoobRqt6tyUhOCKT8aGkNk9dXHSTy7Gp8u6GCgVoUB8JlT2InCRlThUA
GuosDFxxnLP8uVoJfFkyGSL3fXcLi01Et6j6ph3NpuTJA7AW2Y6zTZCeh0p53Z46/l5btTPvw47f
8uCuxcXMhdysq3NrJ8VhmKHcLX71UqTygUSWKE/ak6NTSAf9GJOH/tStoHiWjJDetKSbIe3snmyr
NczL5dmcsyP8l4s94m5LLX1XlTCYALocsrRMIj8f967bgaJrQJXp7vjmJvLEebhnKlmDWmuNbI9B
gTgCkyFoJz2e3iyjJdxeiQHrWnnvgsSisCyLIBo8zZeRVprdg+zUE01CYycrzTiSA6ZHA6FBuxJW
XLVJmkI+r1ojLFyLLQ0MdK4cfvyC0RB0aA78w3puSSA6jK0+bFU+ejQcei826SLPoUVraINyyDi6
5RB8oQD3D4nnUARkcv5AmhBAha3box1IdaZSbT7BnFYva5CKgzTW/Dh4dIbpEcwgmcRcN48e0uRf
iayNN1psWOOa0bxDlCCfBJLwsACiG5pDoXMsH5Jj5ZXLMW3JToGkc72k9pnKxIsIpyd6tue4JylU
Y2iVXyvQwxOvrbNVGP0ifUmXbeK7850/ekCHxlY+SC27No0Gl6NcZoitr69qY3hivZRrl5wX08Za
CMX6DiP6urc7I3gtx9GNct1VQaiynry5rPkhs6p8TzHX72Zi1bZZxa5kTYN51MWk3atc4+ozbcx3
pjESO2J1hXxj3JvE7oApKxQmEiNJgtM2YFR51Mdh2lUCXB+ndRoOUnScKPu3JujpOnTo+sIcaRmA
ICd59BD9g2UCROjVc7+XTo8sL/OcfV/AyveX9WtJi+TMR0oORSvVNrlqv1095cBrpHp+aPJpIIyo
l6em8vtd641mGXrCMl7dYlJnDh0NBNAm2y74yONJA9DMM1A+ZMGyPJKOmR48r68+x3HwHjJHvlqO
Q969N2pncuetmPRiVA0UxkfSzu5dgdGzgSUag2Tl5e7paAgu6D3J/eWxcyRgo+E6FqyXeUcZA9aJ
vgGjOJ8oH7MWmO2EFo2DT+HqGfIkUq166nvJedhgxcb5lN1kbaXfjOx/N9IlY+eqrDym5XLA7krn
ZnTkAYIi+AIh/MgJbO2S6cXPCY5puLj5I7gU/MFdfxkqPb3pdLCSOB5/5PZgPiiyPek1N8isx6FO
YXVxYNgS4ToAnpqIgrSL5oAgAWpluZY3wm1Llrmh2nuAImNUUUYd1lmjDvza9tdaqvGUtO3CiWHU
NmN6/WJxkQo01qNirsJ94MncpIlrnCfZrRGQ0se0JvZqLPSe3XxOoNDVzgEDexHnQdFuUrlU8Ug8
fQj/hAF7PTaxPav0mBeV8T4bnBEHoAXQO1lVzMHtzuRJkpxl06g2SA/bgBcrtkkzYnENTHH0Lbab
dHacS7WoHyNavAdGnFlIANNMFHGjqJbbIvKq5H6Acbl1FlFGNXSFYy+HNi6Ctt4URN6jb14oya/N
1YJuW4T7JsNSlOUPPLnDZ1MZ+HBdxAJYKZhXaZkX56Ywtl41PiYjM9YBlPNmZXgTVQTvvZRBMW5c
d/aOIyDmkJZ1G5ee6GLhZVWsLLPf0WthbIKo7Nbo6TCJpOjvtVJzz1dk+JbrObcSANxMzNWZAJn6
xvTLn7aYsu2w2NUBW1O/63SPBgpnrtqpoKwxNzzy/pogUKbxokpihc1u6MPMmcr9YGTV1knHt9El
h34qXf8mgeG5x1VV7kj/+VDkxMTtQioznck1PQ3arN8OQC0/00IS+Fcjrz0uamp2ma0L4q1ED1XO
g8JSkiw3LxsF+HZr2qNBvY0d2awaIzbqwd9qqQZgGhlY5CaJviPuGyBuN+obJtv5tnDKL5XX1gmH
1Xyw5m7akGthfOhz428EkuY4S6UdNY4hIgE3Fthn5sNz6+ej6lAautPqxwNrw3bu1iaERcu6no3+
mR6M96QsuzqnSQcbJpNy0zELilJ67cSVlFFfC/mjnAoCQodeg7va8wYWvjguixXAgiKI4lA41TvD
xmrXV2CZFP91hNJOQ4/omXtZ6s6PfAX8NsDF27auc5PVNqU9rug1SsseeHRqz2Hi1rzpnib5kMpF
FihmmJJwwe6vaj4RVh1Qt6gboMErAql3bQ2bFZZnvsPEZxDl0XbNvYcZM7Ysy30yFFMzQwbrXluD
4Zc+jN0tfNjpSxuZZBpIxINwrhiKJUwMz4Tb9TsJPxCfigzu1hzIs+F5Gp3fnHfAaKyD267Wq7Fe
26uyqp99R9X0Xe3qGbuMBP5H/5nLDO6WnCkXWovqCAiAuWOg1JPq1Wee1+ltLall6Ou703OntPkW
e+JKrrX8DLLfU1x+CXZDLTZHT88JQ1PoNnjF7/TFS1juDPEKvyS4s4DKmlGiOyPUIVYZSnOr1F/6
KTXjuXfVG1i3qY86JONONNqYcDq9aAMsnVxbmvnfM0UR/VYoYLFfN3MsjW44qqaZnwsxyLigIPyJ
Rl576dQw7Bs/HY6j66s3HY7DvTF4EG5T0CYQjP3vCdO/CqHke2+1b8izFyj74nWGDg4QnjDdZG4m
UlLWN482h2AKeRbp0L4onbvHcO47EEx8xbIkHDcZcNozdyAdspURmMZUZ8VQ/2k7/LnCnQuWurT4
6LEq3fdWMx2aZaH9pUEU7wnPuLSWLmOU0QEIzik5pOhjqCZzMX5f1epFXC/KjbF7U14Baq6uMDPQ
jSsdjYxHx/SZujtgPZOoMzhYC2QxMlogOsVzthQxgYb8dNGke2Qz/R3pSOZFBXZyMMjX+jmyJh8s
XdivPV6xDW8edxaTOqmP188bKObcqzGK1yZhKIry8XptRP9o8ezPTIgnGsLn1YSVHy/ONdlUiepD
DVMRMxPCrutlddRV6hNZ4RwTh8jll6rtDozZuyNRjdAP7DHdp5hJLiyqwR1EL5teWlKryBSi/Vic
zho+R7fuO+2ePzOcTEewlqewFJ8NiOcx0SrrGAJW9gYYkQrnW0PUimTtirGburS/LTq7Q7WsdxhW
mclZH/1aIhBoSU0kVxDymhNNUIb39PogYFjIhOMVwN6mvc7Kdav6MHVEHSu46Xn6TGjtRkFTNeDm
6sBo3hizC+ch17t0PkNp9jrKdft7qdUYREyrs/6mHIZ8ihMcn9cMjWUSt7gWiq+1GeCUO4Xsqkvl
CC2e/NYzTgUBUPZm5SSZPSCYMy/ECVvSJ0bXMGKECq3ayOYaFkpxWHFeZl2wVzg64/yc0EVJHsVU
qDHW/PShyH0TUyfTU8LA60ljRzIX8UmCXsdEljdo5ghfr+J2LMi7C00pBWC3lNMvnW9gbJx62E3l
qr3U5Mp4Lw0InRpShVVO1LqqhMxtUm0sdefyIAaDW7BdFcHr5OA8PDOmecJVzYIyaUn3XqdQtm8h
xjr+bm798ejn7cD+NhDw8ZyTxmwQTdDo/cEMjBSGfFXg++NreVpbll3U4fBkPKyGr7ojnXflqOEW
lopm7es8NZH/OiVKVjNJUdLnqs3oQ/TNPWJpPWLWZJDQuKQspHuPJ+qUItOJDc6naez7jD3ja09v
iw9uL3vttOrEMU6VvoptNnIuYgQJQzBL23y3VLV/R3ObNcJZJBzpbIJDByOl84+23c3VyySTuQTG
AgopCmRWFJuJ8Uc17mh9NAxE26G/Mfte0KwsiCsi+3Y2pWByZ9hVfA1Xs2If1cIUtjXIJUqzUZ0z
LmOg/rWb5IZeiT9ETua6XyiasR7k05U5XdH7TSPdC6qPymnshRh4s//MHM+1LibM4iZyEUl/OxBl
4GDqqIc9/thDsLickS2PmKCow+H7oFMo6aeC7N/yxPS0c+n0dPmls0EEb8ZJg9bRcNUctxKMx40+
ULgWyUqjPmize8gWOH5tHvfQar3Uj2pQ+NVGwohDDytFoEfA4j3kPelUTYe6D2qNaUm5jvyuTguC
rZwZdXzPbVAQk828GuF+HvP+RUEC8J1EoPpgYSLbBpruXuiISGKWh+bGIOByOyDGiWgO7NasG35Q
JVvctKH44nhCcNYskxFK67KhtHMzaovqmRrtvNI3EBbQ0zB3l4NtzASGkvUXtauropYQ1HvuJhJL
ubwSY4imMVnuvVbpEXFNTM06E070aP1iHkn52w4vPTvxjc1APFuAxhauBhV6dZitG/cDDYxPMbJY
dCydwO7rnTFJhAsFJxO616eZJghEYZc8I9d6rAWeXrCABztNzLgk6iB0moa+RAvB2Vsgg9D1yFDh
t54fUhrHV6PKQitNlByyU0lMdNlv124M3hav6aLK0INoRfy+5fuzfqwOm2zt+j+uOTNoVeiotyn0
AI1ljPnUBuDLsNHTxn/xLav5n+yd2Y7dRtplX6XQ1003GYzgcEvyDDnPg/KGyFRKnOeZT9+Lkqta
StsyjMYPdAM/CnBV2XIyDw+HiP3tvTaRL4MdYUqc3k+xGNbVInZdi8GVC5UnYpmgArXVWl4mSZs8
1YxAkJPogzwHl9rcq1FRcr1ED0XD4tBe6kcXhRYIoqsmzSYhyvnFBL6o4tIJbWBm6JEgd3R6SCms
aqlizkhBbGBI+nUqY75GNBhP14pRJMuf5ND3ahfTM+YpIz+zh+mGfpuAkoFrudZHFGPM2nq1ayCA
0dOhXSOOtf5Usb4oivYmJPkXOFvVkucSPfCTAVB03rq3Zc40t3OmfW+ulBgs9jnxicTXYgN8Knou
rvB6T2CFroZVILfJ7G1NO3tfznN5p49wret6FpB1FnFg3Kf7KMFnw0ylLDURhUfTFG0AVs/Sseki
iwHByoqcLZAe0Hwu+A6j9LpxkTzjFkqdXqc3RW6dRQ2B5EgsxE3ynYY6eFIl6ZOUBVjhJjoiA6Jo
hXWen4IwRuEzhuqRWen0KpIKEa3f/O1O8qTVcXZWmtmL6Yj4ds7Fp7kqW6LSSqM9omJsNunkfrcO
F3fcg2cSJ4sDzlBUvJ308LY1pnm3sfCOnRzXQ52adGTb4btBh0EAYx/4d8FgMDfrx4wB8snUKecS
VyIi3Brn57SIa9vAsQ5MSmeASM17qTO1EIoJI7b+9Z0nU4IQjLvCairjvFCtvs+RX1pEHi9qQPfC
hYXqnD8Oc1ydSy1H6Yhe2Uc9h12/ZdexoSg5PRASbRDLQayTHde8TredK5kwcO7l8gpmNzuH3MsG
IJVfTFHgqjWr8orWcAbX9Jfu+VotjNYYS0DUGt7qpK92oafbOJaZlwAlbaql55y6k2878o6x0Xuu
tSwqZhhzIJf6AHD8RSxKsC0YvzVpz7zwsRHiwWEUQQz4U5UJ+yBNphiLOqJ+gCOc5Us6dvEhoe16
zL5mpThvS/ezM2BVscS6Yp6BzlREZXufDgyVDCM5uoa2M9poP+g9qrd2uhTWtXD51juCkycLOO7L
JQ5vgGC/peldZaVXGbXxu8aVATLbmU45pTT7MVhS7VpEtXYs+gUDjVm82W0eLHV00XVV+FyP1VPW
F7sloXCzmRi3N7oddG0Yfh6ppEnGfLlvlWAeudy2joOs5dinRttexmKtduVAfYydvbARDpw6/qr3
Kf0+NrKNdN3d1CK/OaDiknA6pfqGeBYl8AS3FSt0q7qCh5Hucacs9ATQZuQAyN11qfM8y/o5bQ2i
emYmpaensvB0OZ/Prc7vOLp7vP6939kiKrxeKILo7nUxzNOVsJIrS+UPTuScxKlMAq0uTlYEKbYh
I3ut8c1Na/TeIqZlRUsvFeANdKD2oerj077NAkDgryaLv6zROq8HYt4pKBxR3gNqn0E/6GV8FZL3
yEX6GNnNAdYYLsL+xtWrMzIlV3YyHVfHDVBLjmbSX6ZVbZ11epdJD4sJK5+xHNjQ5UFUJqeywKhX
0TYzYpYN7BYJA/bnQ+z0B5PY/E0LI2JXQT9bO3naD9mXdBSX4HTP2OKQDXLKNEg1a/RI852beYz+
T3ie7fH8Zsw0V1fI2bvQrNSLmeEcGuM48UM8DR4OpNxP04oAcCGsbV5HARJ8XeQ8e7p1h8g8GScD
bdzosTsaTYFpaLRVGVDIe24NvXEJ1lVg1xIg0OhqHqbFN3qlyAZP7dIXkAETHO/7gYqk6kwU3Ghu
LPHC6AvEEScp4UqGVy0mm6spz9jxYBBxM36xfGKuVfOKWUd1m6vskUbtyo/x6h4ddiBaKXmVs52z
eHrKtTkHvehjqeJ3bEWuYcNPMTWWIRoqRBvml+OVbE3p4+bXrocB6khHKVNuZrVvD6o5LwvY9nna
dH6cTTeJDA8ro3D2Elkb6NkgD0g4zikdI9lh6uaz3mwvgQA/8mqjto3AjWhZKyVbPVZbGdYxq3ou
gkkWN705mdfNWCgoA3hHnSw8TyNj1wzJkc0Jo0mUoSysD3HTEiOp3xCnmTWkvbExlny5OmDQVHsC
d+9c61tUoOhCX014nfkjbyL8arQ0FdVDnU84fIcJ1aZinQ1cPnTepdOo0h8AIA07rDLqyyTN5CJ1
y/Sc6aRLL5qBUY46Hjj0rAmDcFTy3TJZxyVN8TVzeV3iPCmCoiTQEdidcwPUCjlqycIAX64b8NJx
LidGZueFUxX+/+wWK1LCTK8dWY1G7etp1vNf6/f/6gat4f/9d4ChX7aw9rde5r9OMNwQ325/jCt8
+/Pf8wpKkEpgaYkKDCEVZhfRg+9BbaX/Bjhh67YWxE4d/sR/8grC+o3GYEIJ5ByQqm3xQ16BlAP5
BfKqumFi8necf5JX2FIxP4QVQMq525HBI5hbGvRj+MiWhTYZdYhHv63lhYHefJro4nuw5aeE/09p
8I8HUboCckoyTpHYIO30c15rqBZegQofxZRr6lThsjs2DbrOD6GRP8lS/5xFtEE88OPJwXEyOQT5
85+PkjqdVhm6aIO+CfUz6NH3seI9nWAz21e6Zhx/fbif036/Hw6oBKfOkdC/PxyukzDA5n7BoVJn
TRAumevP+shrF9GY8MKSnKoMlFw4mOXh10femI0/fWfbB6Uo1YBFyOaSC+An1FnFbh4Yjs6R8zGn
lClyT0DOLTvRY0MHjUIuXJlHJSWjEdUt32/yv/wyf44cfv/cDJ0RbiyyjuJjIfe4GBnOTo7uwieh
vnPEPlfrPKud/u/Ah388FNQ+jgGGG18N19DPH5Rlx5CPHdydCECsj4m43jc06vh495fg1+cUZMIf
zirkA8sQXIhCt/Vv//yHGF6BY6LrUL6DnJj65MOnLk4T8ql3iRGTX9bCsn1x2FPTq92YRsLweBpO
cjUULzlQ2MOo4in10jxVF80yhlhQWdcG7PKSr06O5jWXpf08N1kVIGHoe7og/VRsLhni50g6FVRJ
+iS77nlZ8+hJEqV+0Yw4uQ8t26R3jO274VMV1OuMBzoZ+h35DfZjzHeqPfU3K3MyqZ/H0CtDqIRh
f15gV8K+QGwR/BEecBzlwvgcru0gMeolzPuh+8wz6w/hIgYkLkteqJdpwNQt6r24pG3SJoTj16Pr
XLipGb2GQ+s+9p0Iv9rEjHO63uryfRrqxjiZUlZkQY8X4yEhz54HFChZSCvD+gDo1LkHcScf4pa6
GK8MLTgAvS1Wi2iB1D6ljrF8FstIpQnqPQnEyizSy8SatAWgr22gfvUxleGRpUVDoJwR60cZKjoO
zbmf2Rd2Xc9iBfwoyFa0BvxwevLaIVnqQWhtJQlqomJjcJ2iDUpmBZ9rq4y+6NBgGUukzXBgIhOj
eaXJvT4lHaa8Vln3K8uFIRjIu7xDmcBwKS1Xv5hSrbmELrTueltnnRslbumvaxxftb2L07ZmjuNJ
TSO3wRxy3jYuasz8yVo1y9PMftqPyxDm6FmGWv0RYPegiIc17DovDZzOM3zg1H1HxyXnrGOfOOgo
OzmC8DY1oogTnSRfywGvyJo+bjpLuuMzhazq07Kl3DAtk9e6zqRFJGFWZ5nZt+HeWBhSgfWt5yvR
jXZH06gsdjqq3nokt14FUYgPAPEF21o/zev7UqQlnTALVEI2eWR02Kpa89eRbMBjPqXLawdl9EnT
W9yUZbkqQQkTyDmfbIr17ChEd2TqiraoFHX/Cb4DuKPaYJKCIGmdjHXrHKI4Gd8GpzdvWx3zHBvn
8Sv2+xREmkF1ZROX+o0YjK78O1bFFor++fm5BbV5GSt2pQT+PjBxyUIA8pcMORYg9Qx2IJU7h8l9
KKkadWnfSJFMsUcSn7O8obyrm8+TecZ0h866S6xVc3E1welbzAsnvO+XXS7wK3b594f8f4dB/4dh
y63D4K9XU1ddz6Xxr7OhfO3ipP3X//rP/0z+ddLlr+X7T0ut7z/u+2KL/NpvIEholLYw5YM8Bkjw
fbFlSKg45PJNAgvCtoHC/2exJeVvIBMoFbH55yyBNnjJ71Qcaf5m8UNYiwFPliRLxT9ZbJnyw6VH
zNTcpkwmCwaS3ob+kZdA/bDQ8JY+KIThrNfkRcMke2ep9K1iFsnzPImDYmjqtz7t3T2D6CoYuJcv
LFHXr4xRll0P/xITO10xkHtXn0EVDagMaS6k5OFqNeujNCGIt1k5YN3rh6MWt05AFHU5jLOZHFfT
1HZKD+XZggR1bixzckAocg8rqlPAwPhmoZNjPxnZq4kVlhrPhKPwxNlD9K1RMxndVL1sAltjM13Y
lP+tJK/ZYoJgoxGy9ukKq31iRgtFrPEZuy/mAK6FIrnCbYzKl6bbonYEki6djO0UUuSbsZg3Tlmc
wwx4L9bkLcGnAluwOHdD/VHGdMVqXbF3qvVTx1jG67LmbiDgCR6iwwW4JgdrXtlKa9VL7FCtPFb9
6K2qrvcTosdulVZG9hB9IHSyr8IJiVjN4akNIf+YqOwtXpgjdXF1F9njBYULDZW9TP+TkbBKCZXK
J9P7ZkuwytSzJQde7CPzSz29b3iknZDOjK+cHkK411frcga+hoK5ZRS+Lqvr0gR6R0ZfBhnYyQNV
0rwYZGicz7V1OWTNcqAm4bpuXnTMpPgjyxeag0F90e/m6RNnYftblZW/TEt7Vy7RGaDYeidK/rBS
tGxOTap8c9Q+G4lR8dbVqUI1iC8szI/agpBWEcH1dGLrfiiTd7JqVPW1+QuMoRoTBq2rXd4mfPcz
AOmlN2h5Y1W7G1ttYYnBYGZO9PZC5+sR+LyeZ3ijfPTR9SkW+xpK7TRbtt9xyDG/ZlgO0Uu9Qq+u
m5XvI0mpOCIAXL/UqauOlYGjg6yLgRYI4nBylLxctktnNrsL8tka4j506jkchnPbQjGHF1qyf+4A
/d/mUV6/EfomiLMOz/WkDoJGcAbp5rFqkreaBR/5sQpMS88AfS5furC9C5mloTmWdx2/LYLCc6kX
10YHtJjpcbzvaInepQLlbcjel3Rgbbb5JhNpgj4wu/m0rHK5l2VtIpTA/sX2eBq39Z27cCmImM/b
l9m7oIDBsI0bBUnwoAqKf6qkw4jMnt3vWP9dVsyHg0qQ7LSKTD0OSVqep6E94G7INBBUS34tCIz2
NF4HFJXdtQv32eLGX9Vi3FCBQO3ukHPZJeVXVVual1N+Qjih4CK09PKQaBL7G6Qdv0vnjAnwdJEm
8ctq1XqgRbQOsybVkDPssfSZZptHt8dUExI6O7dWhQ8wVNauj1YaF7lmmLQiCCW2uaf+N+JcUOJb
z8l8lYiuPLDUYo6esX7B0kW4yG2Fn0YIiBN7FV/P+AHKbIjlOOk2L11Y7cXNM8HYGlKjFQXYG6lQ
BMPzTpqBsI+kOERLvoaOPKg6RmC1hwCOCgvDsVHXGAreWKybJxauySDv1vLgsggEIpF3gYg4YuOW
MtBZ3HImrZ1kfZZj5T4iFenBSO84Dh5BO1JHhCCZLuYi++rM+fiYp9T9CaBkvmxC5jEJv1rnMkfH
0ULUPBLziZ3jKTBF+5w50Vsr9FeHzR0O6gZsq1XSxk498d7g5sYH3/HgQ3mjaJ3JBRYQnrTlKHZV
4mhe6lQ6Ao1qKL5Jh2NGNuPKwX11dOaweR6qON85Tl3CZC/bt7qyqP5gf+HhTbr4dt0ocCTbzUbk
xuGWcttV4AWlVVQ3uMhmnkdHzVl0yJWJe1DkGL+9ef8LliF/Sa7YjvUfqt//G+w9YwPf/fUCBLHh
4yJj+xe+LzGE/I21BAMDYEG2aZkbZurfS4zfoC/psOYJGjJl2d7+v/MnFHQ9/iRgJptpMLtZ1pz/
XmK4oCkEGFIAFRL1wvlH4L0PcDFbh8UpHObT0sTFjjbwQWvR7dVo9YjZqbbW67ojXs0wMjUiiNNl
pNm2V9g8/706szA0NbG1M7PMnA9iEKwSfjhpnKMlqsofZZ8P2/ftVzFpkWDhhOqlTLUJNj/sqEfZ
TE1nkv8ectQJTANQC9r2dnFYZ//fHemDFmNX7DeGWuh+MReKCDy3YZYBrrASoe9+fag/O8HIS3jn
DfA6+Ng/iBICpF6nlTQbl2s/bh0IE5senGtuQs13GWMLWSROAkyppKDETFnNMC4vv/4l/uzM/vg7
fDizq2RBAhVKBxgbJ1em2bhBWCba7WzE5d+c2g+q2rcvkVU1yojJKtj4iE5Vy4iQQPTAd9YFtk/r
Ul48h7k10/zBKIwkw0wr7q8/3vZ1/bBB+3bMTWjidmB/JpwPH4+wSSZVzMdL+RZjeoy1aSc08vDg
CLRLLdOFF8bJevz1UcWHoohvh90EPUag7OQN+8O+cEFlohEjMXxmd9WTAyvxPIoH+ATd5heADTdT
/kNrOuN/5bQuo7Qw13GotfT7LSu55KOKsALvCt1qm6BiW0y0rE61u65ftesSa3Z9VbdZlmxhhmq8
Jh+ICfnXH+LPrgwmt7ZjAsIxvj3nfrzn8qysRl4vmMZlxh68jWKaMqGc67i3hurTrw/27cv/6Yty
TfZaGzKUL2q7H36+w61KWnVoUqqR42i5ZcGdnhRaCSNJudW008xhsb3eJGjnEVNIIdfYXcXiTIv2
lP1o94J1/EUXrbGx//Uv9oeLlt/LdQRbPc4AVWwfvsnEVQw+sygOgNN92nq+9jToEhLDeLjDh6Nf
/+PDwQ7ahG0A15z1D48EGpJIzSE4B64qskAQUg7GOEuOlmN+dRQ1Qb8+3AelUjfYP1ooF2BcpY2i
zU72x++YWGokEp2+7n6Nw+4VelfrPDKkrnYyjrXlxZ40Nm8NWe4d6zvrb750DvPH2xPxmXvE5TZB
bP9wey6rdHEYb/4deP6j18GgxeRBLe0NVVex45lDDLh4lDnLVLyn9rmNHgQIqVZ15FEZa5GK0qoQ
N9QMGscz4r4+NzRJkcFk93bj0WVm9scR8C2jzbbfOpvXfr5f4tYAQOaM1QMlu3PxsCbsliGLDkXi
pwwrHc+O5Mg8GbbHV0FkIMGq4pTXZVxguVRGSSYtsJOUEInp4Imya4LHR20MWzZOtHbVgT5g8b0G
fyGnY904E5GGtjHQ9LFPvZTVXOf7IkUTv2idoY19mx6ku5Y69LehUDGGEBMlLOiyMKFriJl9AIwj
wcKyas5nIhnEPyUOH9wR8DFuDWpQDu028PR6o4sBdeAtGgJLI3IItWHSMmaI1KL3egNpxSzo9nVb
WT9AFNXtiwmZ/wY7Hjj5pRoqXuv5aj+4PQ5JXyW5gCDQNZ84TXhBnEkM7ygc9rIfcJi2AbYtul1w
fWxTyNjNNy5GmPljnnefLbnYT8QLrGeww0yIqzq1TmvVr587ka6QHYzKfFYZNsM2naIvxiKmm7Fq
bWCftM+90EjCdp9SrdXxumjpb3q8d0gaVa0el84NK2+sLKDnbVkNfr1W+t2qQZLYOcB87pysdm6p
G+dE5aNYmMGmDijYjuz6kbwqTeMCZ/ngTbqzut7idBBUytZuXE9zbYpOOCn2ZxbnYXpYM7YVfQqP
Pkillp3LEKcMZgUTl6iZlYygKVoRp5QjTMB0eDvdslCy8x2IX2FvXamuXB9nGhTGg0XE3zqNy0rK
08QZRYirvGDQeiD1nD6UYSso5IskujOFEHieqwrjAiCYLV+dubI+oitJdSKHwqr29thZbBkc3Eak
0BGxTW8sDIO/l8ouEZcTLO7Ik0ZHLkyiQoMaQca9iXSdWraO5QV+J95gMDFDk3dwAdX4M7U3ybxb
27RKYT2xy/DcZexf6ol08h4lGpxdj09gOSLsKG4ViX/Uwx3cU+U9Mh9yzSUxfVYzkAbXZM3sHevb
7pWxRmScN1issSBnpfTGNSVoN1L/dhkVcaiOkIbou2jBkEwXxKpaKyhFLaaDHId13tOJ1mOLNkMu
hZ4tCtzUlFdJeabwn6cPFSE+i7TrOMigtNbGxSY8O8tFaC+TdiHaYVmeZgdfFPJ2o5o9HfPz/CXE
7jmfRFPMfzzbnkgrL8Ke8Q9zk0nfnQAbVrIshsfOCuPxSvQii6/0dlKIK9woZxLbF2JzGA36Td1o
5pPSe7aAq7VU7SFkQOnjlWnL2J+ERkgZJWGJfKa0LYDXsnKf9HqprZOUBL7r2XjcU18Yobue4J3v
sa3ZKVcwkf48MKmxuCsNWCkeYTaT9rqa7ekoOrwbcaaTYe8x2lMehfuMuGCUK4Ighs4ThIcmadIn
RQnPNcSs6c3AnDs+U+kJ7dPLyjBsUISsdu19MBz4efE9jY3AMWO0qjgLTbT8Y2Ul1mj749hbZYVk
04jawJGCOHtVZNqwqMDV8ebmrJZpijdOQg0WTJBEiXWfD2pAoJtX8oBdqSRd4DE47wsxZEVxmCTQ
EqL9ihK9MI0Gh73/3N83koEXNkBjrr1cd0A/DfwwMCf2nD0tSgfAQAkFthGtHyxrP5pDdKiw8RYX
sqszAiELQMW7QS0FAwUa4x4pMxjvrbF0z8EAxBeuba0DoR4jtFH2ZHRWtcO8B3cB1SAyM3/WIYzH
61g/dGAa7mSM3RgHG01T02qwq84JJL6GMVmTmWQS04xyue3iunuICa2dj/RtbIyS8RFdZOB2jsKA
Mo1dK7p+N2HXpN5nvqTP/rUiLEc1Q2i1WzBnDdCyVxxJebLrYjx8Ukw0wYckLuIe4hmE4yK/77Cv
QDcaDP0M9syuyRzS/jXd3VP6KUrRHlBuHZjPcY9IVgzJXmvdLY/oat5qRzftCIb5SGIfVJkbXiQr
MXUYD3s1xpE3zbp1prVO5M0MUPY8gLJTawjxcS7rXbjYAVmeucM7uhDWqnVrl1IgtjMltA67Oyyu
nWCSHBXXhhPlnozHbp9kOVkpvT6GdoPXNq54FNWzw8inc1hI5cUR5P2WswvzT+4s5uNEOP1Q9Dy4
5hnnuRvlPFVsYyVIL+fPJVjDDMno2FYxUBeKFUdRZ37mhCMSpJrTi3Quaw/JqTvLOgbbGLHCFzlJ
40C7Af7RwbHDN8Ml1EFfwhGT3mdnqhWu/MJ4aTIshKR/eJt3aXYYilbHu5VC0K7D6imcJ+sp7Nb6
HuOh7bOxcG7ogjB3xVghHNvD1zSuNwBSfNZ1zeeZMp1gbPIbSB4nEMvTgybSJ9uwYXekM0Ri3tLZ
dq6yPO93UYaVcm037TjUW4asOQHAEJLIPlHxaZcY9yLH5VRW+Gzcsmn2zEgh3clQneL9Rc9B5/ET
jcrMgbXB5qST+nOYMK8Lwha13iiFeZk6pawYUK1p0IopwyRGmtTD9voiyya+K8VIwZ+j940K2nB2
sBRH9XVuLda+b8bwhO3L/WbNv5wwLuGfbDBdWsZpC+uLSSXQua56iydxmbrhKbYpzetTgxglOvZp
FdlXiawm3x2681jUlBnZzIgVHXS2PyGEpwF7nvOanumvrBSdNxbWWlC4eM9iy519XZM4YVers/gJ
YvH1ETevtO3Ip+iloPN06j1uOHEeMy73llyGO9nGJ3Wyrndq2qIq9hd9Izr05QJuqYMzUenEiqw9
i7T+qga57Y+lcxgFHb21Vnwm6NwCv3QaD3PZFR1D4/OsOnBBa3yTIXWAGthc1QJEUaDXWnWz6oI8
Vwu+yVrzvdnZ7b4obTgYsCBsqqQGa2bQTByNHS4ZAK3fsRoMTxI1iaDKYRwl5XJDgCXax3bxAofK
uTNL4zRz6snX9OGA+p55buhchJS5EMZ5le7IzlXr7rSRBPomD0fxc2+G9wsWGezh7Vld6SKo4+i1
gGHoIUIZHm6WSxgFOyupmx05b1jSBnvikFUPlr/PXcMSvJnwp9mNoR/ijOWySZ0jzmyERzeRJNo7
wR8mThceojQ1t3OfWM/VYgNRW5avep4kQVwuQUdOBZjoW12YipSHKIOOetaqrnNuzuVF6vGwi61h
t2puT0n7wvN2qS4kC2JYbQm+9nyNJhBMyKm7HobjgST6CAvUmiaM4I01slxpqbwfIizgbBH7bA16
1o7PkYpMfpiMlzcxNIT98dXw2Gs2CgWmv+QI6nu9SawwuluSuXyKJ0ts3YQJ8KyxiCCFCTMmbj1O
Qv9ik/deyX0MGPoMrrnGzxNry8GDiYYbowZOPQhoRcQNGwCWR3y7ntIUUwU6WBgl6Ylq3JOarNNl
Oi6h3Bshc5xMb+vQb0LmDfQBxaeCNzDb+9DKcTm0CMZ6lrtHbbZhIxIUgqVZYlAE9eXG5hsExTz3
lZ6Dx0lNs/3KacxJcfSlHnRQkt5JlBkjcGVSeWAY8Gl6JAZIrHZTT1B1mKXYAMaKgDHJncsOgY/T
CFjsPtWLkVqi2Ba3zpLQGGUyXrzUqVXIiMyazqsxlQYvAgRIwUWtusTHrZaRrE1UGu7qVjQOde06
+ZyVVMBAJmAl444f1QBlArHoEb3jjh41giYuyh0c6KkhMivoYsDhGhEG9UY5uoZHcjH+WocGEYqh
k9Ec1J1WY6knGUW8Z9ASatDG6iUy4VJNKhSPPSkUsU8HrXtiSte2wbyUnCVbtFs7Hh3UK8DCyDpP
chPXyypGgtxTXBLutnl12ezthuIRsk7ymFA3kviGKO17w5l5jTl95mxtGZhUgMWEcK7qLuVcLQX8
hlAbCEES17iOF1zZu2gIY94NVKFxcLvPX2w4ZRakBgOOhMiX4aQXsvkSCjt5KaZyvGHCO704lWxO
coLTJtc2ZZE7qoLUE14LVoE5tO5D1pFDYrG92qSiJ3RST6TAoXzGV8bbGCfukwzx9Ho5wUWeuxnD
3MBcWgv0n0bIq+XCHCGH5NOttJvqPRsLOqLtqGH2MszNcj4Q1dYxpYJRQtiQqtlBn5ElWR2j+tI6
i3zRi1Ddm1ZREyeEd0DoYlR1iEHZbYeAHP/Eg2teGNgqt5zeraGETLaWHZyN3hqNW5nb/U0UqiI5
7TjIbT6xOPBQA7XxIFWf8bqk+M3v424gkG466xtkyuqGqXSNVUJF+WNYiebzSMjrClgSaEDushpq
ITSt+yIVTFhBiSmGRb3rpoHSplwE0dAR8JwhdHd+v66RGbihki9WGQIKGGaRfNbIFli8ccNCMqFV
HVC4uE++lsls3gxmzR5I9jZTKpYI67OzVqAVJsdmSN71IwO6jmbQB3JKhu0ZZVG+a8MgUx7EbXM7
5jP7U30tK3pleNJGuzwv9fcmrOXqh4s+kSYQkSV3sCmqdTcvCytSUl1LTzJuWc4TxrBTUKtZ+0RP
WEs79aoR3W7zMFy90Zm7bD9n2lx5RZYzt+57quYpadiGkPE00NlCFpux28ik0MNMFtm+KXJ1axZr
SjSRFf5Dvtg4zA0scezU6DnFwK2bRY+FRy/pyhFtfTKiNkd7elmhBKS9ZZBwXyJjn8VpP0NQwlZw
yEbhLhcqpxcIxAqOeQ38ig0MDMQJmC9wSJqaWkh9K3AC7GBUwnlYsraC+XbbGWlttn5xzG6IDy5s
dNb446jdOtRmMLLu7C1YFLZ2tld1Oz1YGrQE36ZoSmOBXTY3kEKA+SQYl7ujg5RRHPTIzG/afnYl
9eydHuJdAHLHhSUYG4wkO1PPnjoe5yGvcLZr434FIxn5U205T2GisHLbkISXfZSHgkZjI8xef624
/YmquhX0KJsNt7Sl+qAnMjWuEJyYLyzczp7DE4VZuaUfIHpNfzM0+YN0aSul40HR6eymQEl9GGWM
VorVbzvU3C7rvinMLDDTwQTOZk1HuMvR7h9/tO1DCR0vuW1Z9gft0ia2rqtN3yduwcM9jGeaOriM
G8iGf6Nb/uEsOqjFGGnocRM20e4PhzLNaQPCwKxhdGv5lODF+1KxUjRXSJbfPtV/wdjy/zeUvuTa
++vJpU95WFv9XDS2/Ru/u6M2V7mDZRzB/vsc8t+jS+c3+qQti7tdMqZk1vN/RpeG+ZtO+hBEvo7r
XFqCH/f76NLAHIV5HOXGcAnSbUr0P+gM+3B5bNe7oK0dpy8FUrr8qKJXvDBDswbyQT72CDBpPWvM
aQQXsS7/bDzw+5E4EGeD9dLmyP9RQO+NKXXCMmdqQSzPjxv1LSiYZHvcTG9o3ixhfvgS/mQS+kGx
/3ZAS5rcXvjLqKr4MCdZB4irkndcjFJ34ElHhIrH8fIVD3HisShkIAviUcbB3Lra46+P/Wen1VI0
i5DsgnHx8QYPSbZUMbOJUk/0PABb3UIHwwMDTpA4c/43p/bPjsZknAtIClMZ7ofx8wzguaQFJKgR
3sWTFkJ5wM/pwPmY6qEZ/2bw8mfnlcE5Hw3THmPmzW73w4Q5MRbwlzk2azstDoAeNfpr7WeZpeok
rOzCd0hMXmeCv/z6nG4XyA9zr+37pIOCF4GyLAMhd5sk/nDc0VJZnTlVMAI78temwZ/dA3i0zM9h
CyZl0ZBC/vkRbSq7mLqAWbLUh/NKrrGjmrUIUAomi/WtA526sMYzVYv4ztBXqDHR9Lv54y+t/gQ0
Pn5QGumYhJrC5K84GD48sm1T0bEDpQbIald6y9yyOOObB8M/8CR5n2wRXsSVFrpHOxSItEYfWyc0
9+n3MHAitn3so1te2tZyu2iCDuvScMwvW4Hrg0pZ1vt10o4rAs4204UPVp1jgY4Qh4yhfJta26JC
hrXrtQbEbYaW1hnFg8zpZGOBNpG+xi8dsVD5lq2y6BIFZj6Uy5UEz3Ab91U/wx5Iy5uBKwJ9rc1V
uMuB7Z9qogICkKV5aHwzO22FeqzhdnPbkQNHAieaqCXUXLMr38JybHy25BzvZGJ04numzi7cbDF8
KvzS8QDTFgZMbCKi+vOckgYDh0QG0B6n4r3P25ngpEZtR2Ik2a1aZWfdsLtSe/BUTcmO38pkEE94
e+gLd5uAkT7M1SG0UXUhqo/tsRY5ZDCKgPJHR2vAMmq5vb6MlWIEhkPWMD1o8OanauzSah+HWq48
vNrZS2RZPGNaybVFYqM0HqbaYJfg/m/2zmQ7cuRc0q9yj/aog9nhi97EPDA4J8nkBodMZjpmwOGY
n76/KElXVdLt1tH+rmqRLEYwAnC422/2mTEY5jBNVZA+o4Lzi3EHov2LrbrbgNZeUsXXRLHNlvEn
JxF8zl0ksy+vduYrN9tAcGUYGp6wrg7xIUMB9F+8RFVkdieVV8dSGhKdizWa+XtWpzPTGVjczpv0
OHCjatS4+m6D3zPpLfPKud5mE/ONl7w0BD1Qaagr30zMs5qHpcxt6zzTGxyAycP6UHKIGfxc056n
RnFlEiTJ7VCTyoYTWPXkpW+rqfP1Xe4O8EBKv/azXdKVabApUlxUYCGncGQZrHpbbma7i/JH5qlp
cirtcfZhQQycgemGgHK1wiAKxYb0bVaqG6dsArqkSj6PamVPFmbcVULAv0430Uwg77ur0mK+iQTB
x5tRe2bcwy0a9JeuUz0CeJxyWy2MTKhLqfiC+F5uHT9O1Q+75+D25OMK82CEpqlPVl9bItgEJUVy
b2hVNc5LSVJhA53Fj79zfyE6AiSllhgphz162dXiV1/4rmbnj/1wPTvLyO0oox5sRSdoxWJSMzyX
QtPExK4bo6uXgtRZUSs8vyWDHJ9nFFyOQw3NMmvRLExz07iynlQ0jm+Nl+pHmo89uJqL4fDRyoGz
ZVTk8aUQbfjdUybeA7tCmwWrDaN7tjJaEqZS+rdY/HsbLjz8INDnLWRLxmFA3VQ01dx92exg3XSW
b6VXzD8sZ3I+ZJsX3z1WkR/alRP5Z95Tt60zu7hX0MzoHYnkVz6DPRndOBjWdtH23W6iG06sin6O
QeWWofUQ6gTaeo1X6YcSmKc4nFQMZphRa6qhJJ8nm3v9nDoddfMF9lQkOtwDvzw3CQA6+FHwgSgA
f0Ax8cAwOKAivOuUPDpA9CDm5HWk9Tv77vTjwm8Uwv+aJ/LHKx0Swt/mdYwvIIG+sM6rMvi+SF0n
a93nCTNzJBiLM4/dvDR24MzrsOM/gEaTuCIs3pQvOUAUzq9OQU0EB0Dm5+RyGHQrtQDdtq5VVYRK
IEGsIjfni5Mlus12Jt56GmV17TIgsv5sBRWkr9hPlp5CjiF4a6LcwUuYCEU9QmxxPDVaiseOKgM8
opGOud6BHbybgXjEltKUtNz5Wa16SMZQJLcB9DiIdxAI6nOczbq8ROi+mJGtK5GohS1zAfsYQiEn
QPVoAKUt8PFMcoxE0yR3aRSm47bEcVnn6DNlIQGnQWy6b9q+pRbG6Zv2NJU91s3FR2U4+TXUYY7u
IzbyibsN3BoFP/AVLddjvKaL9OIBE4+f5Shpu8CjBxM2B/42PMFuQKGrdNjSaWPNJMbL0cCi8DMy
0WtLh1OxTZPAZ8xTwNmkhcf2E/VTNoOS31QjlLqBCJyPuyVZZLEXog56WGRXJKkLiyb5cnwztESe
o7nENh4RunO0Bt04ecC27vOma/wza65IuRHrJuI53cvykOeWaX7IuclvsNGDg4jZCkK6hbliV+fZ
b0r/wt+1LG+mj0iJdypWM48TP0i7xzyLe/eOkS7DJNjzTrtnk9IO59C49nxKbFrNdtqSaQ+xbfS0
+qQlaHCgwUfM2jBrz8FIknyg2bQfTAnUMB3TpxpEpkf30QBtKBjcb6pPza/kWuc6jml67jgeIvPW
lvVldG8OTlQSvJ+xdGf7jPp2sXauLXM8R1NzRVQp6CluyEvt8gBpB2yhas91FJR0YzhlzVR/yQlK
DrGezL6DlthuABGJH0OkG2JECuqMk3bg73D0dd8p/vFfUlQg1IexjX6YmbHKqk2N/hwTHuXbXBpc
s75yVHlQdtT5u3Gq4pewmGNEq1rFUc/8JZ7ecHQSHCN0kZ85V0fX75sudsCNzALvSCgsJ57+V2ht
HMYRFVVZ299IiKLYo7PKcZ68KYlejJqujUKNiBbGfgI8a7WMOH79JQu7zRjAC3oaAuyex8V3pQDB
P2EM0Dn52hMoqaG81JUDNbzXAa0BaUu79huLN1BtDOEMdEjkRsBTJim+FMbqN7108gMrD4P30an4
JhF2bmERQOHQeUjxBzmxer20MDa2SRDW3q5T1/nKFE6obEteRgTfMFqj5vNgWhCJu4SCMdsJcCew
yhcrxe0zrpaCWBq3STQNaxNqmgVVPah3PxDzJeUgxhfLLBLwcpBY724TuhdTOFnHBi+B1dfVORUZ
XhwuX/5Smps6T0r3oqs+HdeMJYS1C4NuKpnbqah9Ha2+s3YmNV74ydxfVnthzUwJ42siZt/1CxYP
KzS6O5kon/LTBEUDJgsApZix72zUzsIalK5MPOvgrFuaPZ4ZvEX9TZtPQ3K204llZuWHccO8r1fA
zbOErcRa+YiMa+oNORUxms+gCjg69d981qp4VU4dzF0vp9CGnYGgtG00BX1EI2XWJ5+ya2/dyaT5
vI43BUBjd2ZDipwG9iRqt23Mo4idTpnLnTPOM86XLmcZzhiKOO1q6r2ZnoKOauuvMUwdZqE5AyQX
3dlT8a/Mq4d2T3kJ96QNoi57JS7SINZDxk6iHzINs2JbcIm90CdTf1q0K/LnkJxsV64tqOBEeLE/
0IXn5VSZTuB9SRL31zAV6W3HlP670VX5uCRY0sZHYiv4nlxLgs03mEc3XTd2wQ4g7LxfRBRaB5GZ
5LZK8+w9DL3qlQxVK4AleT04QvBf4yoaVPpO65LLbJDghA8hyWtuqbaNfoVLXTxIy2nynazb9jsG
XbhAdT7SFRz6nV/eLIQo75IWAwrtGAH9MvOcK0DxzcTtbvyC9dWhHWULKSjv9oQJ4UuxNfbJP9TG
/YAXtrzSiOlWa2sW6Veks8HfUovDZKi0g/GSkGMVvKKOPvpE6ifpa0pQ+OptiJ41SFW408t9Wla4
UGLT2ofFrtEBUqlGGCaxYzEYDTRRRaI2TADRz9YWR3tF60RefPSUFsG6wwXhrz3ogdra8yxPjp7J
I7IJ19potlwaD7CTtljVgPEi0LNjFNuQwwV8lJCYLeBXt7yP4SdCn4+N90bz3fjazLp69Ys4v2VH
5lQ7NqLqErdZC2Oql/SFpE5+E3hd8RzKay+F44/BvM6mFuKx25BBQ1211DvLlUcZlTckbyNML6a/
shUnivOYPZPhDV+drDcPBvD4c6dyHpKUazK8kABVALn1s3sOyipIdk3rEIhMssR7buJrbUHjg7I4
wxz1xSbE9HWtIpA9MUqqEf19zIP8oWjitF77Pk/GktEDnBfP7SQOdMJGoLpn77kbe44Bkg31rS3n
sto5MECrdeUV3Q3ZaTwrJs7gC/5+jP5fXfAv7jVS8P8WBp/6r4/qj7HJ33/+r7KgF/2Gf/fai3kt
bhe4Ov8uC7rOb6RkJR5+SWgBcRgB5m+JBtelNxPdhR0ceQPhXL2/f5MF5W8Yt/F/hly9DjkJ8R+F
JlG//0mEYA/niRAMBukKGTKM5N//oLZATslJ14VvlOL24TNhQDpEKE3KMru9ISOoxE9FUo6YXUcU
vGnf/Q6YNYEDaq7wvHG32GtiyvEu5D7LGWiUAEkTdvbUF9Fk5C/UPPCM8Dr31mOwVlG8kEawk7Mk
yPxiXQahaw55SafAuk7ZBEDI60KTXfraZ/sMihDiE+t7yK9mylmNxNVrKqjznYZAm9BoYKLwU8VJ
NuckGGcW5t0YeQGQWZEzIN9oUwhm5yEmq62lmEiuq2lJiR9Kjnv1PqpDTBg2Wf0U6FQwF4opHTUJ
II6tPBOn/JqKL7YdALSWBhJWvXRTXL/Lk6WbIPjKqiCyLzUAzX4HFDWlPDBO/ApCnGtKKqOWiJ2x
7icyZ7DJYB3BWyfJScagZG5Tc/NvGq6Qbq2ipruQ3eKUEwUjaxQHgCxvfnk1XNiNt3BQZXoGRV5/
Zj21ALehUjVMZFLYoO0WANLBSpO+6ttVhWmb86qOmoUtLQ+MI7lvopkz1j33SlFWsj/bhnrKrcX+
DoSOW7CBwteOp8fpJvZeLXBYjkkLmxy4fLRHFIW+R2FkcssgqX/i6wr6b4Ygp3fWlp/n8yqreo8M
WNSnG2xDTARdQNtnPCFYVHRfWd0uB8HJ22OLxE62NvbSEo2tqL/ogD4yjW7bYptzATeboif+t2Ki
2FWIBgYRKsGv86WwAINvimsKcQStTHjZck/1pyAc7VcSZHa08jMciagKTtN5u5TOn4c6YYK5akcy
/4CmQnYvPDoIma6qkZE4vLyFP9jRM38l3thFvpKjZ+mlMlQ02yj3hgDnheUGRDIU/OZ6HU+ag3tZ
QGeHz+0X+PWSxu2ju7DJGfuv3QgU3CYv6/RrjL1k3Iuw8jz7ODj4UT/UmGvvzW5qha2YB1ujOFcu
YCePFdtgL9uDco4JChLihp9XLHCOJtV47gZ3vXfH01IzwVuiWq2dTPGmFnS0Yl37AQUCbhoXYIlL
2cz7nJ49d4UekNz3TkClLPocwcwsAvRG18iVkeA1Nm5f6O3s2NWg7rljpxeuWj5GwHkMJNM5g2Vs
RXStUqHDrwZ+xT8iSbWQxAYcx8RvvOY7Gx5ttnXv0vBkDYQJFUTjd/QB+0nEi/++MNx9aXQLQZ+Q
dHVTtKp2GE8WarzpQYOKlWncFEtzYMtr7QkEC+4QCucAUBd4NgJMwCH8MiCGG01kIj2JzsaCEI1h
ffQDZA+qZ6bhMSpl+1YQdTSrBu3aoawNbvi6inMuFZGEw3eNdsmc354LLOi2jzcRW9ayExSDRu9T
YnfU9Rjfi6e7juRMt0YTSHBKuyOtTpgcI1OdOqyfEOKgNHgwm92ge6qdyC0uFbjheZWPS82WTzVV
YJFiDTMfw3BOhRDoZ6LwYnntcmklj4A/uwlHqx6vBVWzOy9oMO3ka/+iPG5Th01EGyNVxi6E1WFp
ArV3obEKh6s0tzGT+qPttMeJjwNs4lB76TYtHY1bUVl+dwQzqc1l7pMINIem2eA0+nUV6c0oNbNw
S9R2uLZcm3bedRcNFQCOIhxq9QOtOhneJybKOApGCBhrI2t6gCjkyVx23EWDxgFD0ZpmYC2cTBvn
k/lBtOTHKrOUW5Iu9UhvH+SI9/Ib/cvUdimA5hyyhf9ttAdBdTBYcY+t+NC2+6aAJxmWb67Gmb6W
g1V5c7nGZTQn9lOoeE5E/tnt03ihSTXvXjPkI+tm6N2mf6xSGlWPScIpZRVywyRPZTLgs2iXoirR
CK4VwF4tOfMxee/lrlDoTpB8mOs/qhKrwzqScfcQcVpM120PEGfllhZmRKQDBFKdjSVlaOy8iGPZ
LiHVIsHFBpkIrzzF57cm8ClgL8KFVmcFOIERLwNz6MoI83ptRvTfS6CBmuA/D0PKTLVHfCen9uJ2
8JyFh6kJuhTdRwbuHTbXeN5rq6B5xQA5vI/rNKGqgLDPfOQcY7PnDTv904Rh8xaSAZh3ODvEhW18
c6G7AN+tGGwgKarE4jCmtswOSw6SBruDWexjGhqenjXPXXcTOywqO2HVIS4VavgKtabKaU52kGmH
D2qpmi8lpyi/WFiYQmxEuMQplZShwa1NRgeK2ojjtUCS9JD8fPs0zjUGwbTmAcCxqyTdjsRLsmOl
dS2xqDNPga1CKh0tVyjnnHoaKC38J8w+YIrgOLeSJoC4alpJf53gZJ3Q80QIL2pSAMVunHNAvELr
52XR5Srgcj3QpGLGncqa4H3C12fBxs8FRj6mtF2zhsjcLgd82N3yyHkgwSrJCG+PpzOsT1xQU7/R
cgqXdduO4VNk6wb/GBn8rzAudAQUt5tPbhFXuP1aqkZ2XtMMkKbJJJyUFz+iZtb8ynIsbqUconkV
WXP1UfameR4t9P/tNIQICCtCD5V3wbLDNZaqypm/gSy2EhxcmKUOsXHdO1BQE9wFnTnZXZHkS33M
uvlKuLNU8sBK4n336p7IE0yO9Ce9oyzCXZl57tuAear/Vv3OAcfXVFfrFrutS9sPSuqe0jitD9Xv
ePEc/KNhO6CJ0HV/hZFPQQOZPK0c7OeIowJBYrTlwmEodT9xZKsn7flI9dBi7R8xw0dgvrQH8bSp
ddlvZz7rR3fgCL2KGSZdH3xJ+xyOjv3V+n2P4S5Rgu/V9pYfxcTlvhMwbTNcsYULAUlU4iOfrsY5
9nF4LiVj8rNN+RXfMAIUTAp2MSQThe0eg5IPYhVWPrpolvrwpBWhHr63xv5G2x9mHFFDel8plPlm
QzaXtphRK1gV1cDpiV7kgjefOYv+LNHOulVsJ92HxEJ2ClsvebWGqn4ERAURWFC7k7HK1cMlrTmR
4oISmB/DgDDHNu063W0qnrBHgzfw1wD+8caILv5lpsF+w+rmN/t5oDw6LGyI0C29wxq0omrdI1kM
++fYM9RcTYGOX+x0RAEkyhe/0gKPEUXb0N63csgTQLYFAIJnTJC5qNbEJCsBkKF1QA4UnBW8fxNr
/CdXDPNHvIoO/oSIbCZWhH8af0poAKnFH7VKtMtMRkagd7fQ3mAkCSipXJhD6/ynr+lj9wEWg/UB
cAD0lD8fO1xOTENkUoxRTl6efa+JrqmiCXV9WrY5YLLtHw5k/4NJgFPWn4bKLq+Hfutgg+AFsQv8
+fUCa8p4KDjhqsb8GvK8XfMZA4vMFrmlXX7c4BsYNrBwJZntabj7/7/6NTT4x5E2ry4kIkbAVcw+
+vfY8x8OWQskEoyzObvnOrS3GBW79eReSTz/feb8H/7Ef3YHcH4TpCQ5aNoh7Lron/A3WddUycRi
jpvND/FghuDkSYi7eOmH+j/zbHl/fa2QtnYbKwLxkD9/nECtMfWlDM16Nl0bknp0s42SAqEW2ePf
TOedf7k++cMYofoRZ97f8+5/fjHL0YjIEF0407D6hJhL2beW9nJote6u7WrjtmHXvdFTpk+i9KJP
KyJeknhMx4dGsS6Mkf9K20P30VB7cMI42M7/5k3+6zfMe7x6vELIkoI76s/vcVDKQ3/jw89qeMT9
kBYH/9rx/ftX/L8Ky19I2v7hat+A/Pyvn7RxdfMtpqv/85f9x/LxX09dmzZ/lFl+/5/+JrOAmbp+
+JibIqAlICr/LrN4/m8QGyQOi6urhEXuHzKL58Czwpslr1+cw9rwD5mFf3Jd28FI53h26MBy/U/c
V951Cf3DAoCxxBHiOrIncn8NGF+Xpz8sAMgSoYgb1a9NUACF6S1RsQW8AvezTeyJ6WRxti04N/Bk
4YzO4H06odq0xHp6XP5Ooj21ptHIu5jBzc946CkvdkYoNbiTFoMtYMruKCWm9TupVLsdp5gEGX1a
5RU5ZFl3VxzzMS4s+jbmimPqvjJQT+IGj82hc3tFF+J16EPJiKn/96LluvwdXOtxwfz3Ev0vF+3N
R23+dLlef/xvZkFb/Bay23SxrbGo8WD4++Xq2DaWQB+CmU3aHbMXq+E/VEGIth5sWgmFwLEli5Cp
MRKD0PV+k46DxOiJiCm2QEv8D8yC7PD+vJ5ZLr49MoX/Ah3IMZmMbW8VR71wHEM2U8S3a0e/Vwy4
9+niLxMjhsk6ooL3F8+1KP3IqkUPx4XpE8GTKbJIEqg5+xVAcWV3V7b6MjCBald+scDhLDGyP0xU
UW2sLPGPyWRTYT2otntr5sL5Fqbp9RxdMa1ZeTmTjSsEo2Bjq+ridnJbQUi0HU92nlH+JIvhVmc6
PNQxJT+M/HtUHpQ9ZKa4DiMyKnJxXpraMruCdp9qNflT9iPWldrZ1JwXB4zc7i/bwXBGk/pYHcZF
jOuEPpJLYZWETacgpARHZuQzbTGJbVKNdF/SF2FIHDb+k8zxHZzLgSHzCtO9MCubusgbelzbY6+V
2HtprBMC8L59CMtJ3tjeFL3iTJzYbTEGCjEWxdZ9mDn9U+GZ9AXRTBPPy8dzQW/heZi1OBNz6Enr
4pVaDfAgYMbrnmyDFaruqGFdNOuBk9yWDwNzylQuVMcQxv30coI82zFsuz1iARJbRpPSLtCzT7vo
MN8NkVM+ItDIPQpksysWw+wis7NQH3KT9Lfp1LqPFUVuCcmIq/U/pSZe8Qcq7zFv3G4zLRPvX6Tn
Jh2ydehguqg8bZ+tyurb3TAMDaFzbNgrBjb5O5pheaGuydonRPgJ/DfZTiZd9myQJ9dJVllrvyje
iXcgyMayYRKjqhvC8g7UWNkyPQxTjPRIE7DfEngCkD/Tx34uKBOPOmI3qyBBxSUN7Ti73h6mvRlp
Xd71/jOW3YubYJacmy7fgomX92W6zBslkwAoPQFW0qnGxsCju2cPzNw6gsp+E1pxhFd2YjiuZ3Uf
hWb6yJYrTq12+nt37DlRKc8+dbnObrAQHoGER+cQnMFF56V6MW2W/dBDwYJeN05MT4Qub+oitr7E
MpEo8P0R3QJ9l3wcjMF7ZVvyhOaZbDKdRp9FkpGj7DF53lH8l+5VJ6ZNTRBwgGNPXMqZesLjQpWX
sNfRbl5gWWHN4OtyJY3DqxJFY7cwPT526WT94vQuvwIz1cde+B6ZCTAe+Mamvnvt0I7la2Ju2Ok5
1YqOouUhk4PD1ewSHNnXIYfRXAZYFMoi28xLOr5T8qTe7L6JcXDk9h06lPVEGQ4D3MBL7wlc663X
NzmKsgfaPhcCiDFMOfsAX4Mu61pWjy1FOw+LqKIna25ggHElI4TblImBY813iH/yRPOovikBLO7H
0gESh251x/KHTWTigH4gqjCeFqIP68VEybea1MImJ0N+2wUuitoQjGBTWT+SeeXIGd22dggVpN0o
Lu5sxssMPGpddZ6+G7AJPtBZW2PKokz+wymFi8e19uu70biUn3cmN1tlpvLIq/u3HVawD2eow5c+
m2Msf/7yGOfUV/BsVht0UgC8NuD+bQTd7uAMlIVEymnvdSyGrWya6bUVOJZsOYx8vhEmZc6n5Unm
KTljn9jZIEpzTrFbPIHyI99adpKYosYf0Rh/a00BbUJpgEhq0YZ4ZuA7/pynLC6f4soVR6/0lueo
L6NvRI/pXRNbmXXnpbzRw6Iui92KBkskTRxkks5pN3XsE2KsMITdIknmVUz3RGjmWwbvyMah9ZWI
7j4u5+QJJCI6knHr5Ccm0QRJtnDDch0DsNjmYnQeBUrWT7ci5hiO/hmrj3vr9p2/QXbVu0Fl5i5z
LPNQuWY4mUaIfT2k6c9kxMCMqtNcSqXcw+S481vWxXQNYN5unlumaIjCZXLN+AHIsLfomM5udq8M
3chLaBOaJbjcZtTOu5yAkqyxDybHIm2rY9ryvF3RsdD8dJbl+zIJAbCx6fx9ZBMrzpwo3i5FbGfr
0tL28yKn9jigIe0MKJVtEtvpoS9QHVu7mO99uCwUhS8TdV+hMjc9g4Rn+orTc0Vg/8MUgDErnli3
uaL43tWGm3wc1HKDwcV+9BiwrWzIkMXgexsKbW5Tr0ifGlE5JPOz9s5ze7lXKfQTRI1x+VU17nCD
bM/K22EO3Gq3Y9jsQ1eG20AyzG3IoPZBxYQ9cz6wu8tjBfpj7zaD/z2ZC/nNHUNzUgUX2tbhunxO
AAnSzJuYo6Fk8KyL3tqz8tq7tsvt2ybM1Z42qpHSkdLuYGvHRp2dWgaMJugX6xtYFz7d1hTsTe1O
tjTxOPhwtiRs9VMx28EPipvJWzoydZ9LQEkYQKwlXNfUp93AxPAvti6Xn4NvgDykQta3pa67TR8K
ksNjPNBH51n7fnTdd4F0t26xdvqrzi39N34EgAGtDikW6TyYr632Pm6vhOZoi1K/AyMuH1rjUpw6
P6A2gzp7uy36bbao/DCiEd47nVX8BI8o0DNbMQAHDxMwSixSej2yb2e8QYT/0Y5qeYakwTtm3HYc
56W9R6ayT9GIluNZbfE0NpN3ge7snxBXiDiWs25WvpfV+1x2MyZcL3H2OJ+ogg1JQTzadR994mab
H4nqcKXOIDFxbw+W86D8BN9Pk0bJS4bH4uR4dfthD/GyFw3VZnSZlyz36UxTK4FRBdWybT1UKh27
J4u28NtMi+DcZ1iqVBmnW2ciG89DPGzBYM3wXUVQx3dBRd9LZtruk2nBQrySTcwclsVPxO1yA5jD
elVm9Cnq8ONbPJTtZglk+pikbv4rlD2DjHaKqVhxW6s/9S6IAuIVy1cxAZU+g2lgi7DWZOi26SBj
ShjjkHIS33pRYMZ/JNrhadPasvxoDSsgdiRna+K6PLZV79zNwrZOXZeHDxPETRxNJS5nn6EoiJQ4
PCTUETWrHrgApYYkJM5OT4q4YPcGB7Nrbq0QEhd1bR6JNi86olonn6aZLcxeVzxoFJX2uSnn7DsD
FAZbYVl6L4wN1D4rinpboxReCgh6B1FQgm1RYnaZHGmOHZlMsA1Ud+MlGcccz11Rc+GEDfcvxruN
a+pqxHyZzc99XOnTLGV047XO9NgU7DQaHsZ0jbTzOWgT984z8/TAo606zjxxHhIG/QopMhLzJik5
xGV575xMsOTzvvLbcd+0kXhygLa/lLLId3nHmI9cnmVOI3JHup2KiSd3FWQFNQl+pzfOTKI/YY7K
ztm8g+MYoFjl6jT17NdIFQ88RkwdHf3UsZ7nphfvIEvF81J33RMOP9p7wqr74TNu3wV+MVH2lFnc
4oX3sQQUZJOnG1c6GreUfGNrzlnTmWgkwdUdUz75nRkPNpOFE85X5nWdoBGrkxZWZ3L3RwKaMEIj
WJ1rd/GGg8Pnv/Wx7m3z0u+CNdO37KuYneEht+L4+1yiKxFOiC5MqhGyaIaObzBfRXeW1TkbP4/9
+xTbKbvSDLsUZdANhm3cFPET+AfWnKUCg8EW0dur2cePpxfKfIAYX5sQXd1TViXgYayqoU13qXLs
bdoMbK073QN2gA9wmwx9fd8MA7PeANb9FGrnIlUmMh5DE+7MxY9nzg+hezsI5e60zXaMvi2PgQgl
rJhox57LBoL0QVUiuOHcF6friiqodaNytTVzmmKxJ6YHyC28p1YTR75bDAdIgOmwDqc634aSx8K6
JNT9MjATOeM6jZIVrKbxRBu4xD9JYrECTYTb8gqbKVxW+2KYZ9S/Mn9ZGlfj5gtorEJxvO6MTWtt
Kcp0Hko5Bndgtq4EjdI9oJuLB7uFX0VmpLEenUhVpxhz07koouC9mxg++ZjCSEGH2aXgu9kZx0+P
felmuyyO6ruUS/RYVza/IWUmfRgQ+z9a3Y/XPC9Qns6xpq8gD+MtV7lBsId3tHX7Xt6Am7X3kUW/
BdAd/Blg7y5lEkJ5WILpMwAMsOcg02GPsg91Mg73mCTFrbU4dCJFsb8gbwbhru1zFvvUKvOTPZrw
0yPp0HM91NaBPjZMWF02fk0Rs+4xDsSDF+fFush8+VPgxMUQ2YcvU+2xA86nZtNFbfUjsqf8MfbL
5c7urzVY2J5vwlZOW2YBwLIEj3xmgY76Vliq+zmoWjFIFBR9jYu5TENlPn38ayfuiuBXMblUhbF3
f9BOpBmH2OJlDOh/2BC3jsmn2b54kcZqRzzFtO6JjPoCtyuIV3sZHzFEBfQi+iAVcLfFP1vGwBrJ
B043o8X9Z137Mc0i8bCwOzMrOba0oaZt+GMI0up74CEJ8eEH2wF0Fg6BiPplpxtuM2WlL8IUwKBh
yRF+9q+SbujaHMF6bkA8GsF6sK9bBc6q9zqq+eVVO7lnzbxl0wnL2uODiUqqD+vlG5g5mQPuoFLP
r5vkKwq4wBk5kpHxqky+Cq7IeuVReLkrMON9s2IzHnsZy2+E2elfw+1KqRaAGblqojmkXm5gAhp2
Qf+LYyvOYl14/Z2fp9UXP9sSjmhwzdrCxOdYwFrHx1DbN+5Caxe8gPtsthhyM93FSJCm7ACjqexe
vJKzleqtrKWukgbVNYGcc1JDxVzlJNpWTeuRxrK0Gh/hoTHTbW0Lp18lkBbUREW0R3b61iGMe3Fz
zta034hfs9+HF5I5qHZCRudOW/mpwRC74TQ03heFLz60Yvzu+flOYXU5X60BW1vPmnUzFGsxscpu
AsS3U934w12XlvrQu6H+cINe7Eo2ZMGKExiOFyYUC42y77y215NYwChbpW78TdZKX8LFFxfCLuzj
JtuBcLGIO2yUzBvyVvp3M2Co9dxaYgMczvm2RFW7n8os3E5Rb57CzLJhwifTa+fXoD2sdJKXEWLE
yRXlgbeFd4etf4GnfldztRTZMeBguwraifsoNPn7nHtYJhezqF3LaPA5JglFVWqZP0UjvhAdAF1q
A4eMOfHIF89qll+NvFrUlUhu51E165D4zIoxcfk+Qikl5xGweODmL8+hU2abiKbWdTkXxc21Ce6u
BFTGFHmRwdke4KvkSoqPyV6iYd03s5xZdlR+dnkre3+y+52kN/SFoz88oVRZh8menkfyhE9Rpf1D
3PVmB8ZQX7AVMW4Mxn7XtlkJPIjT0nGQIJdAVy1btiGEfRw3ve2BikCSaWf1GeEgBcUI7RvLcf89
seGkpNqy39zCECapugAzVcTMGUWneutN/FT3132QduZLmUKYSVIYgEC2YIpzs40WXERh6JHvsLJQ
5WItn0Lk34yd17A/JweIVNhbD06fW5e6Ns0rjgLzM6Mu7ivJr29aD5T5uLUd70g1ztu5saq1DTts
9X/ZO48luZFsTb/Q4BrgDmk2q5CI1JpJbmAURWjtkE9/P5A23czI6Azjnc0spsWiu1jl4Q4XR/yi
qma1myqMT/PCuxjppO4BrYCFSn7N28z76hJ6SeGP3On+NNnateUUAwBkikE8xKKkHV/aX5rZCG7H
FIwFHvYAzvom35caOUE4auWNqu1sn2DseN1SHgNsCwpuIwcd5FVAXkxhojZx+8kHibQ3vfe7li54
vdxNLTc2Mkq9BfZtZWdR/qhkGn6OUtq19HD6DSeieMh6x/vhQCCl8QyR4gp3YMSemiqKvzkxosvr
BnF3/v5aEBbAXbzFPE7s05wEk6e03uqV8SnUsV4JzCL75ooB31EjYBFKWI+7EdkksPqRLq8QIWkL
Xy+I+5MFwrYel2tuR4QKsK5zaD6JUdY/uihXyBuFw5CTng0dr8jggMAY23CjGUYY71AuRBeTbBJ5
KBLC10TXxoe4bmeqbjHQ5nWA+O4BmDr6JGkyrgO7hKdgJsSOW6cz6JFTIeGlbcLm1WFdDMpZXYYM
ZhfhpqhJoDdgJTqKScVo5xfzmBs/wU7g6KwHYLUT03C3qENADmvioP3HdkZUhUhX6+thzNw72bWx
sUHZsbv0qhRwAaXB6S6y3WCHZr4YmEVqO7ATIVaRCUTIZxl1i6pdHeuXSszOATfNuEC+Meb4AV3u
7yZoAzeq6Y0nSUK7a4vefg4DcOCGozmXFp3fi4oAcjeEEYFrxZtyU+FMs/diE/SUmmOr30GuysTK
LMvhE81kbV5Jz5jAIADA3xd1AKPLGGTylEFImTc2FbceaSnE9Ek8xZXAMQFbQReLzXzG7hBxjnHd
2UP7o8hJoKbEnQW2UpXxEyarvUWVxn4aYNCv6ybqbnvL46Hvg8j1aSkbVyBO88Uuqe+eBtnae0Rz
opt88LKvvWfTyq5TD8VUZHDuYYH29yNgWr50WRdrl8byLgGL0K1RjlX3GALYGejQeN6geI6WpYcR
6R5Va31Taoi0XFjujOyLonbZahYbIgegR+SHtCk+6EUZ7uTCYQkBlD1CrVG7Zowj8DiFpv1sm9K7
1VWn/9QD/mAmdPUjT6k/B1Kb6P50nHR+DpUZHU/DYu7kYYDNu+ucVgcVGFrzF3eMqrtcYSIuEIf6
MVDf3bZ6Bx9EyWrk0h+yh2ie7M9zrNX/QMKLAKjkEdZSafwjkVFwLflGn2tKlxAtvdFA3ytQ3hrS
hnsZVhXVwzoz7jrTwCDS6XJ5MePk+ZI4CnhOQR8+iHI8FeMR0y9PknImVLGJwxUYyRXU/uUprCxf
Rk1H0beavpH0UY6Jqgy8vy3S7xn0HS4De5q/zNIhuQ2GMF3NfYzhRAe2YBrS8dlG1geHKWO4DS3E
SUOTqkwq45/VmC9aLk/dlautu9IjrbL3sjcuQo0EJ0++CBXHP7wgIf6F+nSdIJ1FXQDvWQijaIqs
YBY3m4QEd40se/IJm4oCEClJ1wxDAoIDGwWnirqxkY916No/ww4eL7wYMNRm1Op8n8vcNFeu09YH
dLNZCnTU7M9NzxoT8mb6LU9lApPSNr0rwrTou4vY5YCHAe7bc5gMhxEtmavOcKMDGZxYnDxFN/Ft
62ILBBTwp4mK4dpyZOMhppabiKnOY1Zt80m5IAix2OSSDtWuMkX2CgQv/tI44fzohEX4CPmTClbg
GldTbWsHocpqN3W6vOgSUYwr3RsVgb6I10Q3MMy7aIQBNdtO94SlrQOLK8svcdqlQNQ1+Jk46QzM
ym3UC7DWlGxWqW1QCWpQniO2dpWHd7iGancAqArfi1PvB06y1Q1Ss4gEQco9DKEpd3ljyG2Mr8MF
hYPypuwz+8VwUw+vb1N5vtXa2J8WffZSwYV8Rl5Vvx2rmRexUBXOul0J/qrrNOMrHEo699ILdv1Y
6K+TRZqiRNLC0yzCkBO2iMADFRK3uM8/2rwKG3An7WNeJd0NKcGwGcIOPKqAe2wNuUUilKBANIvp
GhpQ/jWDTbbtZspZK9EkJlKdOaw1/KHviYh1f4hSjEPcmAy2dejHzkE9P1Q6cKd1JICC+3Vlwki2
FmWw2hbWDfYgQ7SZNb0fNq7XFl+JF+gKq0Hj4suM3n3KFtVT37Ur6qeNpq2QMAN9G0YgUWhzIPO2
lsDoXibHGa7oL9Ks0CAI0Yyx2sl8xTwW//oG9Gi2T0nCk31kcOEeKu5XIr1KAn3MwXiJNaIi/U4Z
EVBP8EzG13jSupeR0sBGjo68BMRUfp/7stuBqWsQHuzymug8rheJLLMnvACk1FJTjRLH3SlXQ+mI
ipciy23zYT1jqz3weIZat9HHMX30FEiutWmogHmWxUQtsdWCr9Zo6yyNmnUSNeC+WLdOdkMU03D3
YqoU3pSSXHENioM/UaTmoA5905YL/6hKn8BZBsba1DzvO5h/dEXViJ7bJUSq0vJTq4d2jccIEoRm
KDqgUl5J6XuEGkocge71pz6R1bzNoIKNPn3UYF9mqRdeQiILrFdPRVzK1ex6jxLjiMlvlyIAVAht
Rj+9S7Bf7MmeU0Q2qf80xdZg+2nbInHzf5Dqj5IHeh7lrUL1dPhuwq21fGTvkbkasmT8Rx9LLK47
T7XVNksb6K5JDHWevmzDr45Kw/k+6tqQI0tGqX2jYjeXGDGKYQstEr2WORqcB03r9H3uEtVulWOU
9b4yHQQbUUBtjH1Jk4HOmrStdZW7ps/y0rrUaaQV6BGEhzHSgmRX2524mus4+j4glIf8MNzNQ2HX
zUVTT/k9ORM1dDsnRiBMLz8VDm42l3Q3qoemypIfc9OV+yyh3urOAUscok5dywZUYEN2uIIgrw4D
ONgdNQmeM5duXgzce+xuZAVl04Sfq/zWlUO+gQJJ3wegfgsQys1RWuRdieedBkJ+XHkCeJCbIiMR
S0kaSTOTmlrbtsnVIG3k4YKOUKiIiuSBvL7eRHpjH4omDZydiVzdCpEW+ZVChdx02ThtZc1PAIZr
XTqIRH+aMS8le7AphNej1l+YVer9LJDdBCw1xteqqlvgmK5I9jlVvk8h5QluhNTNfnZ6nn8GLeYg
P5t0/L+ZOcptt3BwuVZqcY1dMvlzViboXpYSMQyZYhpIHJuLy34o5QOtYudx6X/dDZQ74aNmSlsZ
5TR+ciFs34ygtTl4YXFP+S25GMpK7PG77C7iLBK+hXg7/TdjfJ4ox15NztRciNSha+sU+s60F43f
MCXqkohHrkB8Z7fYjk0bD/YCfpejctxtbU3eI4TllB5uTUGm6CGjQWxbyyapSPPlGiivdutpqfRj
9MJfSHchC8d9nRxs1aIOAnX32bUllHwtrdWBGpGx86gW2Gs3kpii1cIbLlJNR0M007NuR6dr2I6z
nKiSSvs5QG6k3KS6ym+ywQ2euxyuEYhhcnwFErC/Wl5RFO4M9EiUWQUH9F3Ma0SctU2Rw/lYUS1Q
d5EaJW7QY2d9B3XU3iKRQLhohK17YdRRyAHLu0wH4YDC7i1EctPaCgjEKe3yrNd+Axj/Cvr1VOb8
538vf8/3suLKCiP1C+bx7/+1/6dcEFPt8R968/f8v+ETZAJQ/M/gmXX0FfzjbwzYgrVZ/vRv7IwA
68K/XDCOixshaK9/YWck7s32gtvCoWIBov8bOsNfsXQsCGHNAalBj+Vf0Bnnv0zT0EG/6gKCHiJq
9t9AZ/hbj6Bey8+Cqsw/dPHHcI+xnuVsdxgR2BcdO5d8zzWCfDg0WuRVBzeIDDRX4RjQaHVVnj5J
r4zu4TYgSUqfOCJ0rNNFx2T2njA3t0zfttvK3sW5nOjxdhiBXJaQtB8EMABA22HiebsEUHdAJ2bW
uB/1NI+rXdsUonmODF6DNSU+Q4x4fpFkbsIqtPpqpRAxJqxGxrW8tJJmoEpDU1cHIy2JEah1671v
4hAMtzSDH0h5z6TOErklsp5xhfZsjgQJYBp933J5RtB+CBtEKCkemtwFdgpCHx0CPbwZ0aTVb0zL
MWDA86v0qwJ1gFcCgUWnIQO38YrqTvQ1VMh9a6Pq0U6pC3EHYqndYgUHv/mmcqx5g9Djcwd9uiIP
IL6G3099GGKK5B+x4X6a5MOAxG5zA/Si1F65egNIxaEXPiR50ZIs8UMr0G+Ia9fZFRRCTCXWQZhD
qmoiN3rQkSZf8C+BUVQ/RhBy/9RUb7D/c7k1xk2vk1E8hpGnrAdLa8zicxU25bSgLuS6kuPwY6kI
QlBKG0Sfa2f6qbLJrOdV1qEatuVps2/NKdP9NqgA3tkyyONd21rdtZsXc3JrAapqibxgA8AxhBgw
/yIJJL8IA26pD/8ktBWq+yywI9RoQooL7laEYfVUx8hLI75BLXlybV83+/gewQT6nTRTVhZN/BHf
2nYkPBaRfJwGiC9w3RwzH3dxTEhPF69a6KZrI29y79qrI3Ib6HGIDOk4K4uFyxGh8K6of0b4+1yW
0gPIvra5nygF8SbR7QT33EBs9ObKi0gC8OKdFc1KqJ+3xS9CSkdHydmOZikoj2IxYFALleN0CA2J
Y25VDouJcEw7cj8GtnsnoIF21DCSJLpAZKAOKDyorkfQt1PNLnCdLvOdJqWX1paD9WID90fuewYg
Qyi/76H4LHBhbPko9NjVFe2k6EbL83anfnF2Oq/JbzoZkguPwaxdB5GGQHWfyelxotrRbEtragAh
lP19SIJ5m9iIBYl0GrUbjHi7e1Rp6fmOYDUBjoVZ+GJoNHpEBO2KkixHgv5OTlu9ByRGzEK7WPzi
IUUqqg9VLcz7UaBZTT5lfw7YWs3adbQZbaBsqGgNIzlmIXQb4tE8Z6WsDhamjnQQ4jTSCDy8hZz3
iweVLJQoO7Cip3GqzcXyEwNMYGBBqw6TiGidPatuSOLxRyQAh8xwNdB1cHKNEFnjNA1YXQzU1L5z
K6A9sEXuoaYtP5LESwpXMBIAeBfwAVMvE3uvKUbX2Eu9VgsWzhjC+YswRDuIy6g1dfXotUlvoLTq
RSQXFYQcMW8DdM1o8xK/oED2E+yexOmUZz1womQDCzUm7RgLAE10wEu3J+wtPIUi6WrMwHzguOB2
tYEEj12POaVG7BDMXVM0eo32kRzMXeUNBeA2tKFLazUrPX3CWISfeS2H1hqGl5z6DWpCpts48G9h
B2b6Pi5ajfQlJJmq1+BLYDG1pIcAiMKMfHZVCHuIUBQHsvDiKbTGPs+ZWaZPEP2GcdcZdO6vvVTF
zfUipRhvvTRacllafkV314DCRx6WtlyD8jBxKMTfwQFuYNlf0STJFwgdHhI5Va69kiGcYLwIsVaN
QbB5owYkK5GbyMqqC9ln2qM7FdhwR9hM0bdO0p09Qh6ahAW3SvAPuqY121wQx7oPUVGTG/azvW1i
SRMY6i/QDq/TC99BZf2zlINY5w1KBcgazd2mHxbL6A4HcpRlC4NOgJe9RJPl3IYocFHXLnVvK2Dq
0vIIMcGJHPNQqEy77WwyIIAQqY8Luo08W+ge9GoAfEeXxvqCB7ezVgPOVTmyTRvda3O/QfrmyuM6
xyyznqentAGtt/YyS23zxJJ0yUlqVkKMYi8KxOJX5iS8nUnAuEdSwXi2UrQ1dJS1yjDvLiqqW7ap
GU8O+AiJDaRJygQm4oB4SPGSTYmdX06s9R5s9Td8V+vmSxRyE1Oj6NELC4BaltdVXI7GFpY3H9wG
n/YyImiWrGFryulz/Ft3rCjKYim85WZwjQSEGf5I4zb5ChRdaK82ffXwqqEl4+6CJNGCDQdEUORm
y+DPI5wevYd4cNeo9hT3ozNV+3iBEK3Kzi5u7BRtqo1ZmAZcaTSUp12MVhllET10r7N4bouNkXKX
1hRl9onA9KFuFOSh0Es0IKn5dKeQusOE8JfOGu31xDvYdZbZ6XaekDoGKpOT7NOen2H47DNZuV+w
OtE39WDSaNA5nfd5WztXQZLaDxhtOBYIc3xoVxBQx2+ZJgdEl1MEwMbF5KaLVboLtGGq8L2a0sdR
ulBIoTyprz2S3XHoFxHPzAq/4BQ7o2hRjQt+KchNuardfRDH06XMbHGFypvlrJIwxvbcQdZ8mrGN
2eM/2nDo4Wl2+d3/Z038BqCbgMM/CqHj7J83MTR//HcMrdn2f1HvxxrpT6qEBqacaBilKuRUdRRG
rX+DzzWDQBn6koO5u2R780f/FUJrFsbgMLYgS+CN+Tsk/wv4OYP8QZYA8o7qKMBF20YUyBawovnr
f5AlpJPJRDPG+ZLN24IbR6Qhu1eNSwQoEEUznqMwKb/9sTInyFMGucGbQZd0wSEzoOhpkQgsK/vn
oPFoAZ0KM/fCWd2Gq4dPVzeP9+eUat+S0EgwjsY4mhjGUWaFuql7ka5evzyFq6tgdXFmGguP7d9E
k/dDwDj4cxoTBdN69hii3d6/Xj/dJZu7ef1ZX52bylGa836gI0ZLbTbZxD3gXlx6K2PzFG2YDE/d
+sx8lt/7wXysI3kSQlZDT/ADuUBBa1OVeyfvVsUc7WxBDCuadSDzjef6HkApJJp0Sp8gY9cBbX0M
MLjJLlJ4jV3VbT7+XWe+pLXspj+2qDn9n2Wed7e33np/g7jc/+UQC6XojyFqkJQ9bkjuRb76Eq2f
1OpGrM4t71vKoM2OF+jOwkxyPKgmJMdvx6joZvPoO4AYHBNLyTTA74k8CWin5vy+hP+j3O1bVd/f
Q9GNlbSzUKGFink0lBaIEUqD2mtWUD6FlntREN37aCmlqCkipwaKXl99/JWOLhJTCAoBDnIvWHby
JB+TPtPJTObUtqiat0YL5gBxXwuFlE0uBMIigg7ix+PJ4/VcBjSQSOCgI1+MV+HbSQZaQrtZCAbM
0bgRjQkaoGjAvtJy3nRgkzdpWgeolkYeMnNQOyzwTX5rECPw8ta7MFXD16rSm2qtDKNDOQf2OdiV
kfJwPC4JcpA8aBRPV61FqoaHOBk36AE/bCDQVmOvtnHbOwfMY/NLLUnrLXL7ciM7DJIs0bprcJbR
1k4ldXbwLNuqz63dx2uwbJk/DqxJY8M0KVxamG4IyG5HdxywHifPO5BIsop0sIMZWJFy6P92FIvW
vqTSTMFGmngBvl3oCXJ4kOpzvZvsXKxxPOl3oFKbM6O8+5yeAfAKziAqWqg36UennFJIKvBMM3dK
ec1L5RbaRVZbwyNYZcP/eNlODIVMCBRXXmWeWeto2UQa5Jjb4IczhU5BEUFLn4mbuq2LVNDD3w+F
Hj1MWtSuJWJAb9cOqAdtAambu5kK07ZurARjpyLaRSLyzlzf7zaDhx8Bz+oiMYVzqzhaQBqCQEXj
yN7BILa2s1vBs8606MwxP75aSHhR7ODssRUIT9zjU9cC4VOD1yGTbQgA88aMNgD91p9ZAGx3O7dO
RWbae9mZG/robUJZjQF1nWh1obBjvfB2IXURkQibPcZPaDGZK7vPFvmZdEh3yMHHsGqc5jOapWaN
rycUkjOjH19u3G6EYvCiXVNCcNWPdkyeA3sBRJ/5Bn6HaEujqWP5Y1tCYKMwoiPN4IXGX6409Gux
HDkiQA/O4lJg/fNNQpW0oQmv2fseyWWfWzd8rewhX7e4IV3O+MFsw7hUZ47G8SYyLUqpjsG/uFhw
FDj6vFaOuZS03NLPcYtcRbpVIpQVxdd/dyp+jeIRxUqBUjuTfDs1mLt4V6ZB6deqzS+NHLMam+x0
l7aQZD4e6sSEBH4OBNjC4AU+Dh5ClLoncvPSB046b+jRaLTf53778SjHNwoTgsXpcRVT0nYoPr6d
UFLWozNHReUPBaoOS38mi3ehZ9JarmvuoTMSB++H4023ePYMaZI3uMuk/whXOnSDx1Qo2p4AZVel
JaNLF6jluugQSPl4Zu/XD24qdjHsQ1515/hWmTtNIWODMquOV8yNhejVXgdlciaUPjWK59J0NnVa
B7+o5n9OSIOGG0LBmnwjn7SdGuLG1+ri219PhbYEz4Un7aV1sRzyP1atVWw2T0tQoyqNeZsMKNjR
to26nx8P8+6uYLXwGcGxm/CE3O5oL5Qu4gemgeiVxp68dbo6uBI6vNxqohUIK2H6/vF4R+Exu8Cx
HL6Ojh+H7ZI1vp2WQfEKpEs5+mi2hPd2qrStIWkXgkusEd0Z0o2qlNi6SWAflIzLM5/uxF50DN2R
9Hvg7xnHXjiA1wwnEv3go+uE+HOFLCcYRX1Egdzunz+e6olt4rDlOWJciTporbdTJUzPsaY0BlD+
YO2wWvTQfwp1zFk/HufUnCQxCFYROrv/l8LAHzslqFqJvaA3+eNkFl9ZUaf18dGKacszWHn4eLTj
dNgkimP1cABeXlUDUYu30wKppmJHZprfh4N0d1Fm1+6droXlC1Vp7Waei7z9nOSe+zQErvtQNIjy
betIH0KqW5mXnLmdjzRACClx5ZCWJWjUoYgpjaPrJRwXKTUwVn7IOgBEjsfe26Oi4GQ7MUdms6nV
ZKHQIwh6N1zvgJ9TFN9gxCaicvZpMKoCDrijjaucQnu2iRKlvQDLnO7EWIAF/Hj93h0Afq7DA23Z
Bq/0u+UbbScB1jZPfuIYzg/UoUHU02JX66gR1uUgQrjPIF2vO2dwtkKfhjO38XFItCyX49JwQtKT
osZxYucoaHpmXi8KnbRORLF0d4Y+3oM2al6D3oxhI4bxmU3zbosyKJUbacAX110um7d7ZgbWhKqN
NvlxnPRfUq/PunWYtjjc9kbRzmde0ZOjGYuqDpM0PG/5638ciAoIX9PbkBGLPu4PTuJQPQypZwIH
FvqZ7XdqOV1JGkBwYPEiHM2MYx8MHZ6iPkiKEqBYDs41meLO9xAt3ZaOGLdwSkPzzJn/Fdr8mUwt
n5GbxeD9Fmg+HKvKRIaMZqcdJx+KFlxBtMS7vcDT9E7GLky9hMp+NvW7qnLST3g5VLfmaG/DAsdm
sJESxcI+vsYrSMvWWhYqcSYwe/eq8OsIA13XtnQKZ8erosWOlg16ovuTCYErKtoJd2tAkjCSVXMp
wWU8fHyqTn0GGvioWxDcLHWLt588cEA06Sj/+PCEMziChXddU8l/BloSbrtGmvtfbcT/waBchBQ3
8UAi3ng7qJ7JXrMiMft1tuj7FIkJl4YW2yP8mugBNApt+6QqpXPm45/Y3xQvkAhZYnz0bI4qX2ON
yJCtYt1f6OgmqoHwg7ZQ+twfqHI0n/56kpKY1KTNDHACktrbSWqoKiDn5kx+lOoau0hhw20hdHkD
tL/Y8js6tGK69m8DueUdI2JEGMcyaDEfvZ02JgmZbGxE+qiLojJrmLBw9SFxzvnwvXukfw3Ebbws
pMsT+nZ6bhRJmVFRxkJd7zYkVKkPB6s788VOjYJ+msek0C9DbujtKDrUfszHAFequSmhKQQDDrSI
FUDG+PhrGcvnOLoXpCMop+kmykboxLwdqbAzTwtSzfDrRgfGOOOTXW8qzwxxH4CiGG4N6sAIa4Sm
i0O7Qv60agSK6FrUOBGtuUx3VnplISkYu3hXn/l5p9aBCN1xuJopiNlH6xB4qDjGeWX4Sebi1VEm
qdXubPRjzpUXTh2RPwc6+qzkqkhmSgayipGWOKrDAGuqsc4ejKZG4uLjVX+X7nPFmTzXi8QXQdjx
gURrrCuHtOD20TTMCSKpfbITJQ7tOOaPudXi6N2gEu3B14zPDH0inDAtgScaWmtAm47fgSkYUnRO
uAum3CueIAdg7tUgXvnAuwDQPQPucBVqwXQhPWx1pj6rkjO/4MQ3Jb1j7mhhkaccJyoQKbvas5H3
pwedIZ6st+1wgQdK5V19vMonBmJnk3+Si2P/c1wnLqZsTotUOb4O/GmTZdW4afEF+/uniwyFCIm3
dcGDHQUPrewG5Y2B4weWZlO7zxHkoR8e59+5iDCZhr1uvn48sRObFQ1Ak8Ia35EG2tGQIi0jyC2Z
45fa4KAlDupFThPqMaoNzuQ/Jx5mTEDZ/kTKCxjt6FwQGbkG0CoQurlSX/I0LO5AtGs9HmU55isN
TKTuTOx33A9aAnSPpAFBK+qlqCIdjWmVTTVBczL9XMy1s2snIO8ISubpXYN62eU8FNVDWIfdT1OB
zUU/IzbuF5h+ufl4mQ37xA4im6bcSJxgsNJHlyNFeHxw8Irxe9V59PNHohGA6aq+1/QQWL6hN7LY
u1alwBYABMLnaxTWdxUijr8TqYJRNvVFb6G24qYvSRjVJbCjiBwrRgIZTEcGYGwL0lu9FEXcdOsY
ZBVGjL2ZZGvA9jD7hJF9MrQ4v9Gjsa1f5YwWve+lxnib285QoYEqLXuDwENu76OwCioM5xIp4dUh
fnAZAXl117PZIITg9RPqAzBsjR9N06ufBKB1eRXB6WzX2SDSl1qLQPN4kM+cbZy15YPV9Sbt9VbT
51XVLloLpVDmd1Aew7SO9QA0H051LAnMR+8VuyQstC18CJsN+HbN3Y2cDMjXPcj9NVjY4Jb+UF8+
JNK1go0joUGuNGpw1k4miOujuJ57BlArF62puTDHL7gUauo2ibvmuh8WJXpsqJsvSUWAvs6odX1F
9UF3D1MeD9Om8azpRfVV91SpAns72c4LWSzR/pkaYX6PSPrwX8q0+d72skrwMZNKworAY3kTpGR2
hOGjJe8zw26QzEEm+L6JgfKteAvth6CyEhyRijD4HhVAllZ9ElQ3SocO6DOn/rnsOiu4xTOb18Oy
E73eZuUCDMOdvEU2KIUt1shBQ0/PKmCkgjuVe9m6eFwPsNe2QT10P0wdT2gfQS4AOTlkSmNtBYig
IPYDKFvWVVFcRrnSi/Ui+hStwjKlJWKbnYhBmPODdi2OPfUuBgWY3esIvqNjVtRAlex+bDsoGlIP
DlqeTP1aCX0QqwjMN95TOWDttKlKHedGVGTXpcih/4Q1WK3ViO7B9xLJYW8F2x9r7RQHq/wCaHf2
Feuv8Tsh5HyYnBTaXWGIResbNLzcNTjkfQtdvfxmSpUbu7IB4Lx2Al0rtuXkaq9aqNvtJm2z5r4i
jCCK6HR+Bvss3Lq6GvSVBW4EICNqCM1mADWIBTyP5M//1afjMLZJLXk+2+UfDS3DW4VTjHz9xzfA
iXfa451DBY9M1KU08zY4goHh1TDLTd8cZBOtQNzUiEzA9X5tcHboVqHVFH6j4RywCnoVnEv9T10/
Fg8kOrz8BILBt8PnUguKQa+Er7gmbxo6Fps8y6Iz19xynR5FgGS9y/xID2njHE1ynDolS4l0g2i1
fhHMmxC+h0gLBBaT9RQtyU5mzrfImdry58fre+p14XmmL4aW7fKKvp2g2ZXhEioIf8oScL6oSYLe
kfr8YFWusx9b+/PH472fqg0cBEA3dsKUJ49flqDCI9GIBsvHzG7xyuk1HSOdGsvbSy2dLQSw0EwZ
d9GsEf5+PPT7rYTlOzUwUNwW/bLjN5umkwGHe0xQQgFqvYV0Kr9hVopQVK0Pbr3C3LDoth0ad2DX
osjTfjtt/8em+YkyHIVbWnVL0kJudpy4wP22zclO8gOuA8iI9bYb1dD9C1RoZEicvVWkdIupGE5f
Pn2AStv1ZiORyW519WzqRZGeWZL3YQytPGpaoAUIgdkGb78+/OBaYnmVHjAFow/ttY13ObWGdYGQ
ivv14+V/v9MYi7OMYirYfVKdt2OBVa+LUs+wFnDBpkYyTrfwtrrrCF7XznL76Mzc3u80chYgAyw5
lWvTOTq6fR+bbpzNru/GSboHEeSiAoBqocRAcw/g1gCZK9szJ/nEgi4FQvQ+mSNwjKNBJb45QKuk
53NzIyWfY2gGtRZZk07Xz8zv/dXk4HVG+EnbRH/fOGnCyHaU1Xp+aVVip5ldeqESeEp//dWw+uTU
UK6lk30cfxkBCgEgbgDl6InGExJojy26Ldt40AdOqRGdqSL80id/excSydNPozfIUaEa/3abJPB+
hpGsjdqwKDNKXzAK1tQzZH0J1U3ew8DGqXVQaZuvByMIgn2C4vxtOzTOHWpTpcRJZKS1mASN9hRM
DsBno5V5dp0IE+ZugFpWt28rS90nuuqDG7Ca5mfogd7zHBIKnVm+E/sBIADZHq07rA+Ou9nxJAgt
LRWgTiEgNSsDAdEtpHfHWUHOHtO/334u8B/qFgy5lPLeLp7Wuh5E2DTwq7pbTAyKIte2VI2bJ7Qk
Qet+vDdO7EAAR1xEBrjw5V59OxpMAcRHIiPwVY46Bax2+3Nn580ZrNHpUUyeCoPqKW/V21G8hhEy
zCn90tbQ6IRmlnTP+og485mBTrwPEBsE3VXeieVCfDtQ6ph9bcMf82cnduYN4bIg+sOxsmk77J+a
wEaaHDb9VTwhi3BmLU9tlKUcQPrKttcXPOafBfCMerHW4zXn65qKYRJZSrymiSyeBfyU6unjD3dq
MEqDJHnksADGjqqRcN7CwRt7zdcayIQQ9RAYLet6sTXy4jMn4MS1z8anvguwYtHNP9ok8zjDyzUm
zUe0MN9kvVIbPRTDDiLrt4njceZWPHHr06wA90kljYbvcTsZ9y01ermh+bTGo1uh183GRp7hqk1R
f8CtSzs0Rm6f2TnLxzm6sxiUU4unkWT/HH081UMu5O3WfFHhk4TGsR4F67TGiWaRrxjB4eUD7HmJ
5dlXTQTuXrTQsc+EF6dmTp+PThH/Bbl1tNDIFdm5hYqMT+EyN/yoDACG9aE1DDuJjJi+QVEqRF4z
mJrHj7fTqROKEJL5u5oEdubt3uUoIq/W5pqPi4p9mSezhlYCNJK/H8XlbNL/Ily1jstmLfpCVuMi
AWamU+SsBvpwclN0XuucGejUjsXLjwCN1jcNiqPp2L1nphYcIh9vOLrcHu4zXtz/MDE6Qrga0ZCP
53XqMHIsrCUqovd8PJzyYjRL0AkHEQPB2pRlS/tJ2UhK9v+Dw0EPfem9AktjqxxtEdeiwS26LPAh
GgEP69yku8f6yATJmHc5iFTMlPF+reEhfjzHE0vKferxbwtIl/nuEkCjslCQIv0uUMqnLAtD25jt
56ynPkOxtdh+PN6JNWUteW/RXReLvcXbHWllFNWXZNLP8GnD08hAHiZyJcXH9pyhxYnNT5OFaxSl
9qXIeXT2aeUX0shqz68SK75BHjq66Ow+2f/9hAjBKMwBXWTvH00oBBowlETyPvaj46XbJmob1kb4
jxcij/bxUIZ4f5vxNsB2hWALev/4wRW4ghmIEHh+4rVYslFfQUFJwHNsdDtEzRuR+EwFxToLO1B6
bY8IFVKrnxo5h3tMCdwz9c8TzzJGrLSWgMXxMh+nbRmFjbwZl/e/rdD5S92y2pdd01+E1NGgCaKV
iDYeER8PWn1mLU7tI6j/HMrlvLxrFcfAx1C0YWx6LQ1SApjZZURVJqhcW1t0Iz9e+pPDkaNy7XCB
v0vGYxlXHVLLRIsaBOPIhpazYUsMd0M1IS/z8WCnzqTlEtV73AYclOXH/NFyH9CKH/CB8wh3gFIb
I2Q1Ih65CgBfoCSle2fGO1FUJjKlMwhIGXEnKoxvB7Q1KGoownh+m81wv3IlZL6GpgvtaQr0Bs/r
MgiTS8r8bbrPw7ZHrblAc4B66DhlZw7Ur2T76M3mp1CL+G/SzmNXbqtbwk9EgDlM2ezAE5SDpQkh
SxZzznz6++3jwX+aTTQhX8ACDAvwbu6wYq0qhsRJFNcmIhn1FlVCPbi0CWx2B4ciTP3QwN8evW3K
hnJrlEGuc2SeFMkOKUvTxwHG/H/M2ez/iiq7hL8QeZ7Qtac4UfALSp6fZSjEHmbK6nCrM4kZHP/8
xER08VKaF53J6w0sgjiEDi8KLk7SNP9UjhZ/k9O0/AZeLoO2IxkMdef+3749UjE65SKpIKVdmwIo
m5lGVXIbUADiV2e9HZRvgRHUsge6IuuObRU3qQcoR/+4tK2j7lyZW9tqy6hpCtchizx35a96SO2d
BdVk4ipBbjSFZmKd0gmA345/2l5IB+wIzAZjs1ooAvnbd6FtXeowtM9SlBV+3yFPd//8bp83n4OX
ALBGsYU7d31+LXq0Zlq2rIJq4ElZBt3LG7Da4BKnneu9+UGkQAw/AUcE+Hi9VDSXfQRO2bpkASAa
h/mAS6UO/eE/fBBhBIVDqjpEZderALKVl3Y2rUtkNYXXOkp9aAZZ8y2Jqfb/sBSpNMVIRQCSViek
aijuTdVIqR9TcbALeT6K4fTDMpd7amabx2SDhMGb4/7Wl77ICbBhirAuC+SZCmAhgNhje7bTatxx
bbcmWCCsLJlhFuAfBJzX+xcboAwXc7IAdpWdHyuMnsp5CimhU6jMOmnGHxsQvonkCAAsNOag+a/X
CyIIoUAX2Re0c+UH2CQhV0Ip5FhocBUpJkyt9w9t4/u47RqPylb5Zz0HwSxtRODQYT6sRH7X0+p+
T95Wt09BPhg/YbRL1J1MbOPsmIEAvAlgTwxErZ5YOHZN2kuVfYmkfnbjcixdOvgW5IpztWMbt5bi
4AgOCDXRm1pdfquDaFsCKHlZYDV8iIyu9WgBoSysF8POUhuvmaohD1mEQCIEvD631Kk1s8PpXLSB
Km3XtKkHFce485q3TuvVKi/++1VAoEHYW0HyZMMaZAO+dGA5G8Z5+DRDtAx9qGn+h9vIpacijnqg
CHquv2okfJvp5nJWKGu4elE672dzmuHlLYuTrifyn9dYEEakYOpANsef9fWX7MGixlfaF2sIwqPV
Ov3JBJBHl2vamyYRJ3IdXVAEZvZVtNGpAjurl9YbSUtAULCXjaweuorGVKpzI1OYKw/LqMkXOJEB
ATKp4MHZov66//A2YnjWB55AFQRwHf2W673tYECONGgWL9CW6tUlhjn3H6deet1LY7SaD7lqtuW7
uYZa7Gw3qlUTAGkQ35lq+1BRIqPbPEZJvnOPN8IJbAEIT+ZcwFStY64CMo6+mTSLupMBjRl4AeU5
aQLrR9/X7Xig7ey0rq0N/W+lNmgB39+UrVdEl4tBF0psTBKu7lsuoNGoPzlMakitN2UmrIa6Ivn3
V9kyC1wuDdwYo5H8D653HplUKPcl2g4WOpFvmr5Ijskw2549VT/vr7QRUAu+JDzVy8QS+cL1Uh1P
aqHAY1+APAxvxwKwxkGhz2EepiIzv+mowpVu7ISjL8sk244y0u3tpL0m0sa+MiJp26KnR0JxE6Vp
scaAzexcCidK36BOMLgDmq+f73/t5io4E7pV8NKTEV5/bGPCUTg2inMJUAwJXqojoLBnGyKb+wuJ
XVs9XQFMZ8SCLoMoN10vFOWhwFWEAfSNchl4WStpNYRFTfolg68nfhiTrIYSFW6Snfu5YX9Vsnu+
jjnO287H3NB5L8qM+5mlylPHbj/AgxI+62HTHQrogM73P3Tz/gi8IdA+dpW+8/WXWmhsZ0qqUCXR
teFbagfVs9kiqxRo9A4ixMyPRkyMyrirc4aRIj+NSrd3ebY+mvYB9wd6AF1dl08mvVuWNqaL1TdG
+m2CsNk5m1aeQBpfwCl05D8s6fH+h288UUJw6BJouONX146HsseowYdEZ7CzevTFocJFWLw6Jc1c
/oelWIvSjTDDRMnXW6wZMyQyBpzDEUCGz1ns6P+0GGfDjXIjrHdu7oZ5Bav6v8XEE3rlwGV5nApj
Josx+0jWDxJR+Ld+yVp/Aj5WwEYeKu8Ae9iWW4IQni73d3XrgZJuiMY+s2ry2hqp9B51Z5bsi6SO
CCHp6fjEpIC6EzJvnR05lDA0qijKiL9//Y1wH5tVP2NeZ6M56sjKHabZ1I9RXQU727n1QVRKaSED
FL2dmtGjcFnkjKgrgM3TR3wdtXOUDP/DKkAwRXYtGrk3oIAuYcauSIUsTg53O3xn3hLX1c493Bi5
sYUcNEgOJuBoxqwuIgVsKHLNHHFFOFqFskv7YdYkeFYHnZqenqIxHMzRuVKn2GtR50CxW7aeAI/R
tNR7xJykUYFnrG7e5EkI6/uSGDsnu7K7Jj1mitPMmZEqUN9f212UDEtGr8zRT9qhexcmmQYT8VJ+
zmDAhOIxRN8xlndc6OaaoqhK+Zb2xfo2xXPZ6nBmjf6A9FbuNXObPRIXdF48yZSfKl3OgAlYKUjI
+49lZfb4WCEcTYLuyExb3FzjvOyKFFp4ca2M6A0qiNEh04fsV5n35T9aUnGt7y+4usz/LsgoLJU+
BiBvAKsNBKJjpMJBXaVS6y8BMus57Ec7ozXbq1CkFZNdgBNWwY+C/5Lg/av9vESmz4Us3H7vJKa6
8zErI/Dvx4jRBsEGcXtsShgZTGp3jd+MGDU0P9rlbBoBtPaRFg6/7+/cxmJULZl6hwGB2sM6bCyR
6rIgwO2go+qkxy5Kekh3g/zNLFfxzhMQocWr0EN8F1w8BFMClIOHWj9SNMraogpav6rauvtVJBD9
HlRUMd8UVVZO5yFujOGhiKLgHbMj2Zt5VsZuZ283jpABPZ6fMK+E6eLJvDKwZlNScWtCOCSDqH+i
ornQ2ZeDL3++qeA8HBtOTYz5OhWzY7DuMcgSP2Ly/QR09kcDMfLR0qu9ntfGSxNvmxoYoBxRerv+
nkl2oCecrMY3k0U+95MdCv0vfSjcNh76c+co3R8O+4hjBBdhg8qBQgno4OoVVGUI12xjdD5F7ekd
5Nqks+biPKq1Hp7u7+M6hntZi6Ya6RQukZR29Xl67RADZ0bvg3yp8we9jKKGoUiGQuCfa/SH1mjK
f4p0hokkZUgXOyh/UiG73LFnG4+ECwNQkp8gA/kXf//q1uSqNqm1unQ+JZDlE/qukD3bcHgz46Dt
DRVsnCgbzOysoGu47bZbcJ3AdRr3PkRs86M0VsbnoO7z7mK0pq0e2hFpSO/+Nt8uCUGDhumkdg+u
a/15djYXRRYnrZ81Y3mcDPNoKlnryYiaHgoYGXeWu32DLAeJLQrosugDiUDv1W4uI0FWhG6VD7Kp
9zvoEs4S37qzyu2ZsQpUHUDyqJjz2q9XyWBwpLgZNH7cOcubSpPscxY6DFPB5b8T5KyX4qQYjKf1
jOch914nxRK6f5HTS4vPlGf9AEE7ab5slSeKus2O/dpciscuBjvJpdbmmiGlJUc0T/YnOSouetH/
FY/VeAw17Q/rCVSu+KhXK4lL8+qUlFlDMLorZR/VivE09oHp6ZK+N6i09gliFRt2BFUwEAtx++tV
BtCKeIpe8RWikcJFHu0L9Sb6jwC2j0OnJMdyUJ1nIn9wA8pc/dkEj/hIuG5Fw46qCfPHK5eUQlOb
p2kl++oYtA+FZPcMBC97jc/1+xKrUFEHMElKRlFjdRUZ2TZR1NBkv2BswWvAzzDcsIxescTOwSiM
esfRrh+YWO/fGEXlTlKavt7UfpGIhpjj9pcwk4cDRbkEkmHLjv/8MopWJ3Ee8+PkuCtPMFhmOUuF
ibxm14PjDYJkqX0NxlzlIVcaY48BbOOzyDTZQJsywm1J2ijR8ACDj6DDYDDxUicJSoW25d83hi/s
BK/DFHYPQy8zMAxkRQyZXu+eylAN76LWfV5863yJS8r8fqSX7ae6kuyZ2QGY+d0gC6NTobfzFw0Z
VBV3Cym/G+rKACU8Si1oXtm9JVhM5AY9MhlVjIbeZ3BgMnpGEhazGh7Keajfl03RSR7qfOa7hbZq
jryvpOknc0xj59vkyDPymHS3NKR4aQyczGWMpIcpkNMe/WrIkA5TBsrbzVsnnk/392LD2lA6AfEL
zJi3ua5KTaEa9EuaqX4k24m/JFPlJlJWQoQc7R3uxhsRVWtRmnJIcl8igVfmBjnhpIaxc/HlKRq+
WvHc+dPcjF6v99U/SFx9v/9lwsesDhk2LiqYhKKCMEV8+avl7Ab620VmucZJVBlGovw3Ytf257DS
S6RgJ/Wtmqa5X6E3s+OXXoK/m6UpmBAaglK8QbHmGbLSNQrz7GePBENV6PFfWV84H5hoMvzSDm2G
PaI+fAt5TP0Xqkb1qR0c81ON8ODXsRvyt0O/TMf7+7Fx0pCPCOQUHHSYj5Udzich+5XqC2lAa0DR
1rUPs8K4ehqWe0Mn20vBEiCTBmMPV1vv6Es1DpLJSXey9swQU+3qKD8+l8h5/bljFqRemF4gk9j3
lYHKB7VOzAJvGUU1g3wRkg8enF7RB+Qcup3e3MYF1kT+BBkpfbMbfG09E4Ikrb34fUl74ktIbPd5
YiLquc/sIv+pqrO047w2VxTAU4hjwJKv0/tIyuNQQV/cV8bK+gCNmuGFwSB7aR8OsKCEe3AhcQfW
F5duONMlZPRipOb6zbSDVFkw7M9+GoWqN6mgoocqNlwoe/O3rRX+BD5q/mHkjTEGG0UqxVUBsbju
9DtRBEVfaGCAC6v8EPa2fGi1GiKZMYv/n0sJ9/PKJKBPggbZYM/+otpJfCy6eXyfp02duVImMyB6
/8FtbiZzG2C+6SDfxASoZDMfM7GZTjsqj2NWZeceZfPfUIOal3Cpqi8ywcnOHd16eiqNVh2EBiK+
a9eWpHJbjX05I4uG7ObURdm5q5r4LFK6nRhky8C+0LqQbQJsX7/ypIVJHaM2+fisQIid1kCRmL6E
C1ElqSD66dsydIvAUneqNHsri2fz+hzhWUHQrOAj6Skf6tySjpIz6yeY252LPin9ryFqEbJtzLLY
WVrZWhvsAZk/TTjBLHm9dm1UQ98lKac6NE2JJ+8CoAfxHA8e8NfEZqYjjmiikxYhiQHo15/1LGKw
0QychypBANaV9VqPgIDocHkrKsSKrjpPge02Rk0zF1WXsXzbj0OZHe9fyK27QRWI4IdZhFu0Sx4h
EIwSs+zXmZ2dRgfhVRRr6aUusr1z97cMFwGFEDGhZIv6yPUuyQPSPPq4LKhZ1fMpLKP24gxTCXJ+
Xp6iqJzP9z9t660J5g6GGFnwpl2cU/0KQy1iAAD9XvWk91r/jNhhEL6D1UO1/TyQlOagpG334f7C
2kbIKmhYgDXg6omUV7GkGeLnZNh9fcRG1cqD3kL/0ThynPidVdvNWSBn7BMtvzQ+jk0aLSea1sbs
Tstk/AWXily8NZsmVT3gAhWCCKU+2l4Fm094sJe0TZG2ziO0push+Zwvgk9qQMeiP8lV1IQPsaEu
n5N6kBd0GgyEWo+h0+vfuxBJwkMvp91PkIpLiehkDNVIAavrpxlGEx2Bl3pCGaMfrOJRlmnuFH9+
A6jWGrhEvMnt4OmUFOjGCuvAeyn7g1ExN/2YpNH4XatkJHvbvo/r0/3D2Lh1AjPDPzBmi8twfesq
uSay7CQq8KUMuSfTzjPXDstwhI4SJbU2Gih6/Jc1GUOhG0cHYI0Mb0KqwwLLwjO3YGmcFROZZWzD
CVDG9HGQnZ0Lt3Hf6E7hKmWNGBpo+PU3WoWhDUFQTn6YLzoZWScjbmiMubnXjNt4Ujq1aaFTRFsH
GOP1QrTCtXiGY9PXjbaOnuRMhhkSDQ+ZgaxpTNH+jpblKWnn5Mf9Hd0wU4LglpFHPvKWfHYZk5YR
3Gb2Veh/kkNkxrNzNANavMeB2YA/G5YQ9QFeLnVxoJMmMZ3Yhle+BN2ZaoYDcPZR6esfCsJixdNj
SZ08q1s0NB+1bM8Ob7gQWhgQKdFlFEWelXG0yyjstKhe/HFonOK5S0u5gZcgNUGz5T9MSXqGSQ7N
4MLu9rg4xO1YBXhiGlqE/4rhkPZdf+08I5uGxO/sY1PqC8Y/O+ZM/zw0tp74Waoj8ZSrQiMkQdu2
GupmZ7e3zlaMEgqwIBC3tbWkBJwTnCtYha54b09j7jPH+vfSZfmOQ1iTlb2cqxiiErUfelXr6CRV
jGoswppzJUxCHzMxKKrGjSUVXk+r1wKVveTVs2b1gMf7SCm+1+gkXoKhsb/IeaFlsCw4zt+8gtp8
iOF46PxMt6kj3b/sG88ZdwU+Gby8gKCsrp8Z9p0FPHzxISTKPDj5+qPWqnvUbS/c4qtzF6PEsCAJ
Di9qRtfnLqlKiT+OKcLh9bMz+iZ99djWTvjQl8Y0HKZhbLRDEivJo6WXCyMnYbF8o45bLoduStsf
Tp0NxVm24si4WFaj/GrlQDUPEZwvndsuqtUd9KCWinNWjUgDkmIW+THI5wgVL8dJrL9NZjuDQ0xd
X30kP8zmC9JFY+gxEZaixRXnVgCpVwfKMY5TxBGTDmP9NMxz8vekRxXqgGH4W63MvPOCUQlltwws
GQFjht2VQz4MzYMWylbo5ZIQC2+qUX3Q5DYvvt0/rxdqx/VOUr0n59ycOsiYwI5FVu+bE1LDX8tx
akxkY4cZs6E71fhPr0XVVzUm5HknA9HXnus8cqYLkqHmpe6nBcUATio6UFmbf1tNI+2B1DauFCV+
3hYFO6LUNSLFVirbzGpF97VSViUIJoRERYbY2P2d2HC2JIg0v0DYAwE2hJV7ZThl1GXGEl5HP5Yw
NB6DUbX+YCeWBfFhFwTLB3oO0Z9nN9RUKEhCss6Sa8sZLrEaG5Ou+YYDnPNCDMG456j24fTXTGSw
13rbcIGg6V+oFkTav44nIqDhur4omp9rpelrIPrODOoQy0Oq/zUNtfGUy9X7+9u64Ry4XFSSAVFh
vtZUGuSR1tAVkU6LGwCeG1mZ2h6Amo7voNgilK4Halbhkj46CNWMl/uLb1wdSK7gdYU+HPvsrM50
zJe21MPM9NE/Co9yGOfnNJ7mP7d5UMpDl0/bFIkWS/yKVzdnjFVzSefC9NPeGN1QtTKPEfhkJz3d
cDUCvQowhWSHVrt6vUrSGU6gE535UyknHqjt5EnLof4Fqa4e72/bTROTIIKE0ACSy8QZu7f6okaF
KCyWNNNvBkvzZOZYn3S7i4+xZCwAfSwwwXre/aX3A1pakp14izZoO7u68R4F/IST+xccvPoNZoX6
LqRPlm/MZvk1S4zug1Urwam0R+Pr3DpoZv35V8N0z9inQe8WFyt+0atztNvMrBoH0mRC3+KTXBj5
OYT1zoVGqQKnWUqHZnbaQzpOjIggPXVAPtry7v+Iza+2CfmJF/kx6+eSzvKMoreMyETu6Cfmv1gl
McXAUzB40GDuUv+KbVzZf0emgs1UgEDE3VSxhyQzk6C3fDQTE9udOidFtUAvvM4e66NV6TBwpXb8
ARRE5km23B5grJK8GZC0O1D/9RAgts+xaddf7u/E1g+jCPrCEAPea83Ar5QjJW9ZMni7tv4Brn7F
hXwr3Kl/bJhEdvp/q6wshCEYSGI5Nn05VcKjE/XfbadTv06j/mMo1OmhHTtt5yG/QADWWy6ETCgR
gki40YXpLYn43cblVk3eS25lCW2Nspiqd4gztSG6w45RCmnCdn5btBFialEVpP2zmjCM+ITu7vCt
68r5gpZFMHyLM0mX3ulqoSfwY2uIhEGvpjQu6DWJ+ehxTD9AlGD+blN1MA8US8PpDGft9IWGjgSj
EDPohh9VDP16MfCVc5R2Suxpcr/kBzpW3eiVTaIE3mJHRvDBDiZASqh8U2QMzckMPWSDk9BtgXXu
9XO3zBCcRAK1/y90e2XyrClEQjlsTepiwJlPSUIkd25qVFaQZYC10W1BOCK+PMfWRTH7WT0Eaohx
Mqwo2APnbphf0eeBrwjxLgai5Wvj4MS9UnbRbProesTHxAwh5E6QSMJzyzs2YMNlshRlcoNRV9E+
vF4qNVLUskAP+gMqbr9SY5xc9LXbYx4283NuKhN8aNn8QH/f2DGBW29OQBzonGEU6MSuVs5r8Pjz
YvrtMizHwoANAvD8XuNsaytpiJIyimlP+krXq5jZMouhB8Mflyn7GxBsjmVLtK9pFH2+b0O2VsKy
OTStBCR/7f+7ucs0TcvxzA6jVWkalz+APGvPcQe24v5SW4aEwjGDFCJQpSt4/VFSETRWVXE/8snS
HkJDqj+ZqIg8xWTgT+o0Gt8hL9iJrTY/j1SLjP8FQ7rayDCZtDSJ2UgLujXrKBGE5YcYsdEjKt7J
TqawvRhJgkyBjzB59Rj1BnpLA3UNPy4YEzZr2GtCSUkuRl/pOw/gdilyWIbw8MNoeDBwer2Xcxwb
KUK7pu+o2fJYNzO8s4GxfKwWwPD3j+32xot0WTN51Ljbm2dtoDuKUVUN3xhLGb0znHyetfbp/irm
7ZNWhBlTBPcqH7aOvJ0hEhrwieaPsG4554kWhvregPE2esynvEDSQ3b6R3GvfhWSpF5aG7f6mFIv
/dQ2pvzJ0QEZHpo8qVEdVlD+iQ7aPFmS1yuwxHkI0iqNlwSd/WWyzLBwlUgtfi9xrH4cKmQaTkGJ
oOdjMgXBTzNL6OZDuh1+VhWpzJ/sBgfvJj2FSLdZNAkR7SEwf2Z9amhIas7pT8uY7NS1I8n4B6VR
7WeDQMHbJNftvzunr8sD+ezAKNWgVrLr1FZ7Ro67tz511kK9K12WevjQTllSPKYoArxfCtSwT8FQ
Lb9sZCvyS1DGEE7OI/iggzzX6qfRnDUASTWQ3wMwr0KBNjNtI0/PilFDV7ZIfmaoqcG9OSfd7GFL
9ee0klDF1fK6kx/UQMp/IMeYy25v2S0y0abWmztufMM70YXHhQt2LI1yx+pBxJ0sz12aaj5R8NJy
gpkT/i3XEd6QsltsR4iuJSqUepBr2md02aaEcrg9CDXyCsWr+1dsI5HnUYocUuEmM0KyKoUN3YBs
MiAd4qXoo10j8J3Qrr8guuxOzbM9W92xbwLdlRKaWKWkO16koxGcNZpGt0lKvZn68qedHyX24DrU
4f0y3wdYitwPL379kpe8rJspK1Vfz+Y+TVzTloqnuEgCi6vmhF+tBTTLZSpiXXbbAWWDQ+7IC0Jg
ZdxlDzkKyclJj/Nh79mv4feU08jUgNoxwAmqj1rp9Q+jEQbidC51f4rKcvCdGeHwYzaPtfM8O3L/
Y5GcdHaHFnaLQ9D3cneoaWmprau3Uv5FzbtJvkjxoiL/ZikZ3JBp1/2gUT+/rWJl+HV/GzeMFPxr
gA/BVxN6rOU5DGuuUVRGgFeBnv9jWoTydJg1c94rqzm3p0UpHowxIGBWW1OLD71ldHbEvLiM6PO3
bAiRswXO+VYjTs1dBI8SwQ8xZvVxajMLPeIkKJQdiMCtH8W1gP83RHAAQ//qYCRbrc0UHTjf4F8+
ctdst5ZzdXDLfJLCYy0x15YBkNzJA7a2GC9AfweYPGxvq2VjFCettlsM31kG9QTHcfJA1qDuPNIN
xwYPA8AABl4Zsl0HCUEml5Ic2LpPP6CO6eK0zs/eqcL3MHXJyY7T2fgksgziSErTguRnZZ8I6Yep
aDLNL6vc8Gcm698vXRLuVMA3VxFTLGBX6dKvk+Z6tIsktUbEoZHoeAhkZ3Chrqh3WAjN25sJhgPc
HiMpiMGviZKKpbMCbaxHv4iDwPntjKqZekwY6NAytTzA54Lu9c6aGzdRh7OMiTQig9vOeAERgG2h
8+UrtdZ+H2WBU2ml2rWGMvYgXE6f5rJOdw7thdliZTF1Ih8qH0yiCO6La8PUQokRxZM2+EM6Ns1z
rtag5qwmoosCsKl5x/ZIqg9RKeJpkOzQ7TYt2LRDo42qQyLO+zRWUV17cZ4nihdObRO+nZh4+zzG
Cx0vAdl4trK6UI9hGlXKJ2qpLXk/6UDsKikG94cWlVH6rSK1+iF1kVJeYDm2WyBdamydRphXykNO
aB1+yOwhN12mxbVqJyzb2vuXySiG1wTbyKpZZ0UOIqd11/moMs0fAwkqbCgA5RpgS6eeJvhzam9S
6vHDfUO7cc1Ekw7cPp06Awzh9eZHRa2lSBv2vjKNzrssNJaDUdrWoSpU+z3Gqtv5TGFV1odNgZKu
JBhsaohiG15VnKh/9UTPQMrjKTLej4XS/ixKOzqMkTEdo6Zbfr5Q0i5FW+zcs41nS2KJDULJSLze
1TWDoZShsoZuaK+3lqvXanc24L8839/PLTfLCrwiYR3QGVxF8vViJ2NdmZM/xn1aPnSQd7cXM1FU
36xGyKuSokRIuLZtSfKyvoqWR6NlMvVjrwR0D4deC7pfTViV+QlDN8jvAgRgQQBB8v9ZledI3/m9
G9cOa0mHTUwx3Y4WZeMIl2WT0M6DtYBGsVm9mxkyJhDotLR34ybI/BL5lj21ya11hbQmyTCFXYgy
ru9BlWjxYC/B7EulVV2yvovf6005HYYhVd7iJttDlDXxl/uHs3HZXwrjlP2gXAJTer3oMEwmp1NN
vmYvlYd2S+rV9mAfp778EpSD7d9fbuPGIalCmxb/KqjZVk+6KVJZh8V49tu2h7feGhw1cvUKFsj7
66xZnUVoJ6hbBECeyWEMxfV3LUZNY7ByRt8AFY0CZKjFP6A4lkd3pq4dHKeo0X1FqpF2avs0/ihL
ka6eB702niZalfOP+79n42wtQhqAqngRJhpXP2eCX1u3M7n145EAzy+z2HpfcY/PXa+WjzA+t+pR
yaLyz6ssIlLkWWjibG+aPUuayjH9CGYLocE/wssbuVkatpeBsOB4/xM34kYLA4bfoqhDu2V1k2Zn
JlGNq9YvF0HQH8KZjXSOc5CTuDtNWhWclUDuTjFv6RTZ5fLp/vJbmRiXilYStpQCxRrakSyg3GO1
6nyoipfAU6GIs92inXIIiKtc5hnVRnKqLbzGUYszNF26RAm/ypGp7im5bER4cNOJCJbJQXAJK7s6
kWJDFs8Mz5T2s2eC1jFdXRJ0/dCnNXvd9o0njAVnloF3BSht7SZJdgFxdS1TXmMJdq+L+gtpVu86
ZRF4bS8XOznv1tfBCiCYkzntGybOqO7LSnOSzu+m1ikPdaPZ9XlCOPbbYEetuiOzt+Ed6ciSnuGo
uFprJC2t/artzQYiphZtv15SnENrKKXfJ4p0sqa5e5gg9npfZxQQ798oQ8VGXDtmai0ibOYzRYN2
dYwAXZKgzBglsg0j5akOhOqeYgj+f2oYMv0vhkjeLJk9fnSQG2/cUrfnr5CbS6MHmi+gxG7bAWpx
y2LbXhNUMrLvdjDKXjd2beRWS43q+OyMjeLZC+WgYwsXX3JoQ2AzMFuVk+zG+hIbh1ALlN851HK9
C0nObLlWUFkflaqVoOxs8+lN0CvG79RSpOhkTLQMfKg9lU9lGOS6OzRFD+Sj7T86o9UgGM7IRnII
OmQkOLy5Q2jFGp3hQFkhBdartKNnMJ/om2oUjL/LyOwDn/G9zjqgQwyxZdPAwwExVZxOkWvkfase
wjoy/3DynD2nuu0Q+gn2NxL1lasIBmy8GSG4zKRDf5DLPHMV7ygXkcxElbFbCxBByKvDvllOeK5X
URgqvrSAwtC8VMOg/Ag6XfsFScSQn/qyGc1D3ujpJami8hMSdXr1QFQ16EcnWOo9QYLV83r5Icwl
QaMhMEU3SIdSV2fanoN5kcak+8uJFJBwah2+TY0i2jHZK2/8shSoX+INCvHE2KsthnMgMguKQggK
cxeSVl68MEJt5/47Wtmnl1WgmGVMjqO0bgieEPAaYxuCi0sUzZYftbbqaciEQLBXFu9qfYh2ktGV
rxXrCRwL/pbIFucnNvjVSVKGqrqKDu7FGpb+MRgi59gsufSGHZgOk2EUKCe1/4FSBNJ1WrWACsnb
XrzTq0VVeguhLbGo1mWBmxaV6o2jZFzU3oh3iiMb+wnaScyHEi1S8l/f1GgZurSOOLW4cg4M4sfe
wHTzObLblBmustuzg7cv42q91X5mNAGTIUmsS2jG8YGatfrGKtsJbqo6udy/Kht3HxwMcC7qBOzl
GuVTTVbWo/RkXvIqyd0QsaW3I8Wnz6UZ7HzU1iaS1DPHQIAkSj6rS6JpAMXsMfTHMh7cIKbN3bR2
97iMdnJIKD6c73/ZKjp6uZQCMuzgNll0jREc4lzSFmYMfa2xrMwHX198TgpFKQ9pqY3fbXNysiMB
rR26EMyrj106JP79n7Dx2gUsmwtBSIJtWcWgXTTJML/Yod9XrXI0KmjHqMDVO6995a9fPpTgC9wC
49D0wVa3xVCzOKtrLYTepquetCoank17sZ6txjSfwoC2tscOdaFrdU64k7mv5xj+XRx2cAEiJnO3
xKm/eoX0GsJcmorIj6zSqeGgQfELHmKwA099OyJupdQl5A1TBerJNYY2Ch6MbIBje5DyqvQYG9TP
zWTqy8kcskbkpInVn0fJtlPPsKsmPCzUedWDNer1nnjd1sbR6xUzUeLPOmPpU2rwleFAyU+QG7mW
KlmnoI+id1m8dA8OSBTXTlv5aM25fbx/M7aeHU6AdElIitzwWAdWGWR2N0kXmiWj5/SLeg5yY/KI
QMadS7j1DkiteXKMRwlVpesTsnh0AFGX2C/6KHXONVoDyyFtqqz7bgaa+t0eNOXbRGMiceNIt59S
MJ7OTki59bmkQ6pgEqPMsy7waJnTNdR3It9Wpvjo2E1wnBkDa+do2bEyG66I6S9ItGg9C2YEsRuv
7mOSJqGszzGSDvTCKJLFIQKdcS81yyHKieTdwXS68RjXY5/svMMNA8dYDDPHZH3wBK8NjjqSfGsD
XA8azKnMjQx2AohpKGGbK/m7Dy0Vp3rHM21srI5RxZySj4hc5Ppzp4j8y0lS6YI61+es7orPcpZ/
zjt72DnBrX1lNwkASUKsmwubWQaJgFoGlyxrCEJliSHJBRXhh3q0BiBJkNoXx8kq8z02uK0vREdX
5PFk8Tf1i1lWur7LRmjPsy6yPfqNhexSRko015qaZSfT2jAJqNRwegzgC1Kd1X5avZThSiA6b6ZK
Dc9OZyGEbM+D3V3KhBD9XGLu/wFNGX4spLCdd67Q5vJwqTKvoAn05ur2ptIQ8Vzt4EKoJX1WQKeW
Xmi1NI5bwozpqbd1o7zodlI2fr0wHPvlvlnasBX/QimAZ9CRWX8+MOBSmZsk8pN8sIZfKPl10UPJ
/Rs8xsmQ3KtsKykQ3kv7yO1Do6lcxWmrPZqRrTNn98k9wfzcisAgwVLP8C3wiKc2fMzsPnHtDDKO
zgrznQe0BvgLB0btGftPwMzNXs/GloWdpYtkSZcG0oDw2anAf5/oQEeFOzCp65cWuXfs9lJrUUUx
5bz96uRAQA6yGmbWCRxtk5wtlHofjEmS+sdRkuY3Uw+z8M7V3NwUkZ5R6DBusxQjHyvA0qGEjtfY
G25fpeF3CcC6foCnqNzrSW4ZMy4hpOcYU0qzK6+Rp4GaBinSOFEBQloy6tJwdTtaND/UqvBHzPvZ
4xDYiJbwiIIahdyTitIqWiI96yY1lGNfn5X81FbwoiyjuQeyVcUvX6WdBCo0lxykRkTX9dpkpvYS
T6VtELE0/8fZeS1ZjWRr+IkUIW9uta0KKCg83Ci6m255k/LS058va24obZ2tKKIZZmLoIEtpl/lN
Fxe/RJRpyRsKHHPiN/qSTX5i6JH3MHdeOV161VmUoOpHC6o9tiFpEOlGnn4TJk18f26MZnwTlkP/
GI+J3R06Y6itw7ykoOHKBGjcg546dfMxQSfO/lchCuv8sagnohrM96qdHbIuwcq9/HxooNGiQ35z
fEdTmzKEDJJA8XLDCzR7cSYgJ/QQfTHPXvSuT9W6OeihF6mHfmmZ4cIyW/1sGEr+WHsZpqv3L5St
NQV+w1kGhk6aJjf1b8+xrSmtOhp2EmjUT4JE2DUldYxk7o+ycTSIa6i5AgwB0b8uXAihu0Nju0lQ
OFb6oBIOf8i6pb44lGR+3B9q84PARvIL4PlNNLUUaZM0C1OsRwA6p1SvDzTpjJ1p23ht5d/NMZfA
R/Lnl9OWqyJT0ctMgq6HO684EvY5NsjYVzVOpbWpd+9Q1qgvf/JtTKJEf+k3GqT5MqBQ0nEA9UiL
Ch/Co5IeK+HmO3O48cpZFBalEgGLhm7vy68LR7et7ChPgyyKSYn4RuQxE1r3NVp8JUU8L3ST+hG9
2eGLWYj09VZc5Dt8oAWPCeHB9UUTiaWeTOqJXDQNaZmnm5C/Rf1YNmp4Lbsuvt6f1427lE+F/EiT
mOLI+lUf4zaqQevEQWF16XnBkOpqLrUB7jeev6lTuidmsTEeCD6gdeh0AENY33Ad+T72dyIKiqyt
T7DGLR8RmfIS1sl0VUX5By+TLR9QyAvSoGLNkXOMMcoRzY2CeWhwIujy+jxzlZ8xLt6zRdw46QzF
C2iiBuDdRINc3ekYiywKWjvxsGix9TdCrbWgHpMmuL9qm0PBOmerUg69ySSWKdVAUJEdDiM+x0uK
JGYoIvdBKfrxdZAHeW/byJugUg705lbbaqm0Yhz6LA6W2ZrLN0MbGg3Qy8IyjrVY8Lae4zQNv1tF
t8Tf7n/ls17L6jmElwtWTOaixL4yJPzthtasTOgWuug0kWCFX9CIwkJ4cr3qVxt3YCFB/1TnfhGh
cUSufc4PHa4r9tmxkzg/2GnfzwfFqM1vQyvdv0XfO297m//jZFtp8hjBX413gtSthYH6CYCUQ0V3
bxWaZLhiIrQ0eNdRWBGF+si7UgXKH8h8lJ2HZd3iel4ZmQeoNCXonq63tmIixI+cONgnDB4ek0aY
BMLVCIM4Ao0h4vg0Fu10EmGSHEUTqwfRJf1OSrtxXcoYFatYMAOUd1ZxUQsotUnVRip+18N/VTUN
D+00mcfQXczDbCbjR9cq/g2h7+/sjY23joCC+gS6n6R86/7iEltVkkxIjWeIjF5DoG8fHAAae3O8
avr8b46RW6DWJh0y1vWraa57Y1LxiiXczkqfFosZHuek6+OzXhjNDwwY0m9doQzfrG7gXzDTuCTX
BEBYnZVFNm6gWHvx+f7B2LhEKdqhBwi8U+YIq3ORo2sYoxmPSxOyCu8SJ1r+s71oQU9mpo8EbvH7
/fE2Vhn0OhPNBACyWXfd4tGJ6Mmhsjw29F08+z9HS97Hjf1ORPa3RjP+qkqMEu6PKXfO6uxDa6Mu
SecDqfV1mNGO9KyabML6KjKqHy0824PqQmuLJocy7VL/UjPb3LnrNk4vR5fEgoPLx64LzrZRxB2h
LzZ/XvqDSlN3gF2LynmzNDvnRq7Q+utAwcpfHN8bSQW7sewKQDuS6gmo9oPS6V0PYSatJx++hen6
ld2hslfFmvg7apY2PHhFo3y4P8Vbn0vtTWKh6eDeXFZVkytDIigoaLWiFzB8VfuxdSxUJAa7A8P9
B6PxjgAtouZ8Ewhb7YSZkkmxBNxPftCsKvraWHF6SIxB/MmH/TaUvDx+ezeGRBmiqRjCa9Km5UX0
yg+jTsfzrGXjH5xECjqojWo092+UeIuRBAOqHG6NQFGDWo/Vt0vD5eDOVXdwp3YPjbS5ZMTc7M0t
KGBtGBTTchFeYXO0CQDYWe1PetsV/xraou95A22dQXIjMjYaI7e9s6RUhdp2Ni6DtiVJaFNSpI+g
S63sqM9zTYEl1TW6vkiE7omhb30oYTiSwFzysh35cgk9Y7LHeFY4/m46nFQm5LGswG0YlSlOr9+Y
VPBoKzvQPW6FT6fEnt0Yx01RRcsZChzH3ozUq9YDFXr9UEAzqJCYsDm5aF5+FXx/tcYazblmSH99
KFQt4uzNzmFYarHnHbh1xRA40RaU7dabSHt0vDJbVBqD8DWdD0KJEHULTfUJUzhkLrVubN+RZrUB
lsbjj5HWzF5+vfVqAGq20D6VNP11PzkyM2UBIkBiGIch4qQiLPvzQtnkXzWPwv8EDJH2GI258Y1o
Id9jCm5tII9SAzgRvv2mXOnRw6Pt4DlXp5iL911hT+fabW2f4o61E4tsDuVCECYYAWu0DhIABMeJ
RcP3WvVDeG5SYzmKIcke1Fb/A3cwXHyp3zMQa7qOLw19JrdSGKr13OVtbRvDocNe5RCLdPKHrNnb
sBubiMmTNg7QR26bI5GVln0CXuUqfadaXEes5YvAP6ehElVFP2Yr4/VqSt36hySiepj1Nvn3/pHZ
CPQAJfAkc8tKz83VkZmjDgJShWWFXlvOoWm7/DgUzh72YWMJ8ZqlTwnCAvn9dbvNcEFw6jFGYT0A
7/P4P/EyfbqkTWbvBDbPoenq7SdsR+8ceL2OeN4qR4gLF0GS3vOuA+pVw9Uak8wo/Y7ext8izkfv
m1bnoQv2tc+bfyOls94uk5k8anVo1F8Xs6ZFZA61Mz6OxqhM57ETc/5VGQf007NudrSDMlRR8a7Q
4uJTVdN38dOmWR7toe2Vw4xA1/J2qDX1Ew3grjkpcDj6yzKH8y8vrQdEfcNWN876OAuYZGNbHsa5
ixNAilpkybKzNh8bzK3jh3kM/cbLve+aM87Tk1VOMOF1IzG1a5m0+SdtaSPbb7ErH4462LD/WhOO
qp/Vbd0d0qLU1euMj8NfSiX08NhEPVvJFW380c7cefJrOzPLIO8GMdBnMOsEtxmvqQ9qn3ZYX6i0
yU5aUVuL79au+Zh6c5p9q0DqqKf7O3Aj2oYNRLLNKWADro/33AyQpuSZo6qlHMYxrQPFSDW/KC2Y
VXppvz5QYjwJdDI0WKrrM54QgobWiDGyNarOU+VpxUNXY/mB0NbO2dra9dyB0AoQ+QBSJ//8tzip
G5REoOQbBbFlZtXZ6csoQkEuAtmvJykyB/cnciOc4OUjvqYgs4EungVgB3Jn5doDDDrzPEafrXlq
fSTT7GNqmuaRyvG4M+jmN/K3SpkMsE3rky3sRrSAj+lCDgBfWbzwUfcq+z0W293p/vdtXZb4hECS
AuxJo251sFtnMuexbehLAFgZ6AjpEUULq0lsv1HwTjgaOfSyQ5Kr5oMOs2o6pLFjiOv9n2Lrg8Ed
yZYrZtc37z6m6MVsT1QL63iMvuDTVB7MBcWnQkFl5f5Qz1HY+iqT8CrKD7KpvH7iC8SmjC7taFAR
CM6feq+sftIPdWq/zhMzPuf5Ms7nXg/L/M2SKOnbqKOBBrE0s79noJQfi7z2usDILTSrHLSn6d5a
IJowv1TM9CmJbK88JJOF4I4S980XkZcZ8pMtPEvf6jKlOJT0Rv4Cu5F+JVQtlTM24Oh2ew7OJtCQ
yjfYHCR/4HMKngXlGsRQAPyvUfITNTlFs3Xl6qnFF9ie3gWSt+Hn6mTsrOXG4wdHHXIU1URpAiZP
1IsDmupe6ADFwAw+P4V1wd1b1XsK6FuVJErNtBppzHAbrHsUVV2bXlOYLGNiTm8FUg4QqarQHzyN
KU5L0/y7xgX+NNnZ93GIYan12r/3t9LGJcuPQBUJVV6dW2/1zGs9hczSUzim+NBfFTPLR79K6uUE
UEg7IxAc7YAGNo4J1x4Ffh57kwqa/PPfprZd7GzM21m5ZqYxoOA65AfYTcmlV3h773/b5ioSA3Pt
PdfJVveCWCYjtXpDuVrIc1wTO56vo9dYO0DHrVFIrCWgC/D3TVEoQcAdj4NQubaROR9Qrs1Oeod7
1P1v2dwrEiQHe4CSOgHMy3mrXCVxp5kCvoq6QeBhxnwtJ8N8P9hUvi1vWv6jZ62CcAfmjhqRtcRH
EGD20/0fY+Mp8TTJjuEX9YR1+W/yxqLLlYSyPrDj64y/8WGApXMiNF2o3kz9hbZhurOOW4NKrBLw
A1zNbtSOBZ2pAkEqutxxBI5bVcIHAzuld3mciesQleKj3sPBu/+lG4+KJLahDEP/maO5ugKaViT2
NFUAweKk/qrFsXGKOgFIcTGS46Q0xZsJi/RDPPFyauWfeP9JvAlqEiQ4t1UbNZn1Gn0CziVNzndl
V5dHzav/DV0qjaT9084U325i6hqAOxCwQL73pv2Vap1W63obXuPF0T87xowxgFfOO2f/JjMlK0Uc
iEYNlQV+yZ/it7M/66ITHV2Nq1e37lMzNPX73tPbY5/3zqMoDAf71xpQIvilVycaDI3uDVkp9UWJ
V3o5dNF7YQr/rr9OQ9yr/mLH4mcbLsvsI3sa7pmz355WrgJKGh4tKdq1tCVeDhfNrrlg7zxeQWOw
aSBrwBGI5nSJ3g/OJOwjrCjHPSxlDbVdkHjofq6PJTG1ZeFMcX8rb0w7CTLMf3l6CJTkVv9t2tO0
Q78rLQe+vfRgTQDcL04Rs/EtFb373VVFb56j1nCgZcUWycSrh5dCaTwwhEe8pqtruF9iYxjp8F8J
W4xD1VFY8rvFbv0yS4a3bQmqs85z50Hvi2+vHxkxLZlZ8pbfNCu83q0osjQjD0DYHDK3zt+opSkm
3yzK8aItkfumaUR/BFodBveHXmtAYH3NcZJmuuw1QsK1fk/otuGAOOx4TRdneMiazkTWoQz1oz7E
y2XSWuVtnfbGD2/uMVkRSXtOVSP0hY1GBj3Mxm9rK/6nD0tv52K7uU35weRzyG8gh1BbebkbKgNL
7jjVh2s/KvZXt7Q9v6wX5wIHAXcqLza+wEsev9yfjpswg+IbhH4KCoxIBW61B4RCIRc0fn8d094Z
TkropQH6aunnyURH5NToRbtHPry50mS9D6162bGRTvLrXT9mHMCoHq5eSd5r6cl8UimDn+5/2OYo
YIcgRvNY3EDFWgeFrsptOVtk5H8bXlw+dvqyZ2W2NQo5Gq8QeAHZI3m5ZsLEBQJpmOHajK51aZE7
P9OA3OsUbI1Cwx5LOIxNaJGsQox2RrelSGeygBrtHaRd7MPsNs7OdXCLSGJhgOWArOMtIJZfDVML
KhU2LvdXc3TcC8zLqDmWoa19yA2H/+mkI3UGCiDW45JU1QeB7aN7JCY18KTOO3M83l/Bm60JewMc
iYnSOhgXIriXc1s5XVw7mliusdJnum+UVF38DnmI2Le9CpXTibjr1/0xb2Zajkl5DSkDHBxummxd
XcVDCwDsqhCefujNrn0s6nDc2ZubX4ZhKEwY3nUepJdf5laJZQ1Q1whhouVQmV5/TVFG/0j7Vr9g
JeDtmcjfPDT0wzlq9NUI0qRo+csBo6kDH69ZM+rPZnrygLO9ddB7/jShW+tPWuRcEAsW16hLotd2
EOXI9BL4hzeGWvLLke2EZhAoEIRgFFGfzcKAtT3TS7A9ZBN2QnH5d71IvuVYvGesnu3B5VgdRtfA
JbirleUKtNk8NaE3v+0aO/40Nvhy7Ix1G0gwmGZxZ/J0k/Naq9t6okPodLa+XMdcEd+MUY/fEI+6
ybkYm8HzB7NNNL9rre6fMfLMR3fwpvdpSkVwJ4a43bGyQSu7pqBvpR/Zywl2o64eopQgXxd6+QGy
RncGCdbtpfhbw0iyIX4H/A5z5eUwQ9FVUMXZsmywMPUR2W7dA1TJaS/33hto9Tpkml4oIjeWq1Yo
5psU671TkeWvRl3R3Prtc55xp79FXlKJwbBR8bsi+tH6cTksT7WZ/hPqy3AUmj7tXK03T7sczqAG
BudH+hnLj/5tuGbJqSo66nK1Z3s5VYUF0900p8uYLsIvB9SExoKi8GvvspeDrmayLGfNWsxhubrW
pF2Wdi4eIjHqO/vv9tChpUXBi/9wn9E0f/lpmU52bS+cg1Cf5g+xPotT56TVNYLqsDPU7dYgYMci
DiqmjOLWj62ipHHXmoNxLZUMobMYBI/Zt3vUt9sPkqPII03F+VYAWlYswRwK49qlsTjocz4eRmOq
PyU91ff7K3T7DgBYYWPAIAA6epPKpqaeh1miGtcZ027fDTP1NC+te+qKIjmOoHG/3R/vdhsidgR8
XpOcCRhN+su1Iv4ZcCGNTQoC+XBBJ0v8rKp0ORZRLfU60WYTPlBWdacQszWjsk+AvhKrR33p5bAV
FGEnLrCjBsgZH0HqDYdco1leKcaeLOjWjFKLkXAKphUI1suhSjI5oZapeRV5JoK467MvkbCXt0uq
z/96MyXbnXdAHqKXbw5YM4ImXgNenhtbQZRNtaSOYX+OetL8lSeZIx6wGYeQYNRFpRPetop1yZvC
OWDhpASlqVf/3F/VjemV/VyiJMIJIt3VS4SDdJvXSelcMchGu8hz6oOZhdrJddM9rZqNE0h1G8Q/
n7zR2J2R9i/1CEP2pTLiC6Q4+7gwN6f7H7SxiFBjpA0IolK3JDgooBYeb55FtCIcWnNWcR5rqz9C
HK0vYz4pe+HR6rPoxPKw4U9BjAnyhwLIy13jgAIo6TDlAZUV960VYgTZmfFefrcxChRoXhYQJACM
19l+3vSGh1d7Dl8nKx9RyG2OC76AH+9P3uqMy29BloHQlYbLhoqmYwrpfDrngamVvY9ApXbql/xv
Z9CW2jdng0goAgnxumPwPCqAGJI6asj0cVcRbd91GiyLJg9GPP8+pzSxHobQSFN/LNPK86tMSBpx
n4Aa16zI+JC59NP+5GeQQi5SOI5IU87Mb48s7przxKOaB8Osuh8tg4BrCh3HF1GYHuxkad4piid8
xPyL77nZ1F9eP/HA82jnkUyTb66Gr3Nav8iXVAFtZu3QzKPxI3Rs4ROfdQdd0ct3kMO49V49Ko6X
4FkAQFG1WHM2lrFBZWQWVbBANnuKcAa6CHtqv7bq5L5L6+zfBAzG9/tjbmxk9hcde4cm1231RqvK
vFuaoQy8ShjvEbnFskBR8+v9UVY3q9xSwA94gKX5Moj7VaVuQK1tQj6iDKQv208XX9jsNIoxq69E
Ng2mH9iVVP6QIvfvZ6iBN6e6DZtkp66+ulyffwp+AqC8BtUqaI0vN9XYuV6vWZijlmHYfg/N4Z+5
nC0fU0v98/3v3ZrVZ9AhESIX+fqVjLV6wUisqAIRht3ZQ1jtvBhTdrk/yub3cMc9PxWUlldBYdwm
KDs1Sxm0KaknLUhkWQyURrtWeSXc6XnqkGSUOo64SyAg/3LqWsuq0jIWReA4k/51NHIYob3C2X1n
K5OMgPVqsIMojdP6SCHSKl5/NCjNUMkAUYKb5vpOGhFjgszU1cHSZwpKP8McYLTdn8bKLI59oRPx
TJ2xE+tsrCIABZSeqKIDgVzD9EaEY8syHSpEjFXjbIR95XvTuOevvbGKsGLogcg+Pvi51a406kEh
1w/LINZy00dWqr7Uho57k6IMp/sbZl0VksvIWFLslaRaLufLZUTrj0hL4bTjCNZMF6MJResnwig+
5KNm2uca4PnbyG6G+TjU+pQh5E1P7NTMjhgPqeqV+fH+T7Q1xbbMz0CuUBZab+GpiKN+0WY+Hu3O
f4Q+dpDhkVXbydk2hwHcAsKKwhutkZff3U9tJoh3qiATbfMUjZkThIOr7HzMqjLzPLv89SASZR/k
hmwvklxvJk+UgTV4meGXFDPto1Eg33Tuonh8MOd4Uvx0UNILnoaFtrO6Gx/pmaQD1MOhILFhX36k
NyqQVNsFKS5hG58VqxofNK/Xd6Zyaw9hCUhALsUnKJOuhqHTMJKXFE0QKab6xVOa8H3dqM5FaTDQ
rjOTomYXK2iQLd0579Cw0rNJfLaUIttJITcODj1aCNP0LDXSkdWdlEx9o3dx1ASgQMrHwbbKb5SJ
hO8a0bBz025NLZgTqcYKd/Wm8pXWWIdrqS2Cnp7WaSghz7GHXtmClWAlgnGpAwXp5NaKELpzqJAp
Z4HqYM3k5+w0vga9Ks4oz6d6phTffsDxe4xeu3UYmUhHYhMgAd+A5fOSUCgVEAOpV0YfjQ7eN/TU
focmezOLjAJ4iAeEYixx5WrBQq/pSlfLUjhkDi5a0B79chZ7Z/12g8ph6BbAfkXQ7GaD4nyUEKGG
SRANgjM+F5AQfKspvPpxyIox/KLH3aI+jKPeGudBHRLA7Ih9KSc6AAvK8AhypHpw/55by7U8r61s
i0pCLgnKOrYL67LVnbhNg7KejYl3SyV8nM2ooDc6seFOaoEcZt1Ui+PHbur9YxD9hj78MDV9E8aJ
bGQhvu6rjUbKNNlG+0ObISedl7CIP7dNnZUIImXJHlPl5pAxmahAgEGHMEqIsVozsx/KeEiNLEAF
ZnqDVXeCH1MePjV54e08t5tDEVyApkZC5Ob+UjyaxIW3ZAFspOy6tLHuT1XmXJMl/3J/NbZG4n6W
dHeAqjd826iogLBFXcpBQ8+3M5Dcy8PJQFghV073h3q2ifitqPC88NBdSeNkIerGxn5o2izy1DQL
iDX1X5VJnwzqmuF9UWB0zX6OdeJPwRr8TBEkTR9woElczJh79QcktyZHtq430dIj7OnfWfVgPXU5
cnYnB1nN6jDpbvm3Goam5g/tZHxFbT9cfD0vQJuiAzrvfc3mxD1X5kEX3d79ugDJT8M9DZyxyg/4
BaW+UBtxGGis7ER8W5cFKbx0aEKi/UYXOprGuAS3nAZmopnXpZ+Tt0C3Xtnze14dnmxwblLjkZLR
yzcTQG7n5Y6TBnbqubiYIXtUJbN9vL8Jtr6Fk8/bDNAFMbPVk9mizkYxv08Cq5gtFAeBIMM7bF8/
Y9zgYD8k2FWydl5+C96PelzNzNiY6dGHye3ao2X3xesvcUYhjgRQDkp/3WSeFXssjT5iFHVuTvCQ
srMZjsZOlLGx0eiDUAHTnsOpdfunUTysLqh+BBDjZ+fkRFlb+eHkuqVv1727Jx1/E7mRpUk2iSS2
EkOtO1tZESPB2C1pADxkvvaDW0IiyWHloWe6fJu0uD0lamr8pebpXmYld9jqfkAeyiE2ldfejVpa
Gzu2LKikQeU1xrExIqHAfNIW4zq5avVOi6fxawnU7b9OyZxfQrV+3d+bW+NTYuIfqeB6638dWllZ
Nl4WDGVRzWeiPreBPZz3bmB7WRa9S3XRPLXA7/oTN1ZTHo0Fvc6dAEs+I+tZkOLFOnElUnXr5zHH
5NcIRZcFsToUFwO7BeVkAt362Glp+SnG9Ud/EGa7V2Le2GYGpVrSDyJJvFVXr5uCt17lUZMM7NEy
5kPolsJChxRc8aGExvD6B44kkotGlpTI21eZHm52rRNbZRlUYlR1X1vM5qNwRfRrMmZ7L6TbmNEX
g+kvb4MMN1ekTUMy9j4r3uBZGB2trsV1JP2ipOr3KrSq8/2dtCr1yrsUeQBaLR4xJB+4un/6pBuF
V5tZYOVNNvhZno6f27IA6lRMCQ71KCkV046NhSY/Y7VxpI2FJRv9FAfWSNeqRc5zqOMsKFyxPHli
iZAem+YrWnfGMbLL8TzkIjtOqa1do7YaDmkkmhPxY/N3i4XlzhW8Nek8jODSXRk1mas6F7snQVLb
JbCw8BZs1aF/mDy3fttHOM+E5E3AxbNq3hl143mRFyVhNSXbDW17Vc1KW6myIOyK5amrAIAJVXH/
fv3y0omBQigFUux19I5EzzR2HYEMplTKuVTC9owigfjUgD74mCUoPt8fb+tsckY4lpwXjvpqO9kd
4XnrKcwlYvHonE3VyYp69wJ8Zlf+eGMTyXnDDFBmDev3WZ3sSandIgvsRrd8S0x/16a2HGYsE3be
tc2lgvYCSJAO680VkLaJgrNlwj3Xp+Vb1VHGh5Da2k65deM5k4qiRNGSVYY50suz76lN2zsjiZaZ
FsvwvgzbaPInL1nEKenLtAnsJDL0I7LNwnkocb/47/7SrbW95FWAbgc3AYJIxFbrrGHBY8FpF0L5
rHQRcwQ5rl4jBa2BQFmabPxuaImTfytFVWYHl6L66CfKjMWo33lO9WVOUts8pnXatIfFSs3yVC5l
Zp+92tOG158dflIPcgBvwC3/CZxxacQNZ6dtyWqyPCneUNzYOTobq06Tm00MyYGAZn0zDqFJ9Rd0
dZDQvr+Q2GS+tcz1Tj1k4/6VuSWbGPw6tdLVqqMgVA5SFjSwxsb5qIVz8r61puSvuXbzL4JYPd+Z
u60BpVYS9YLnjuXqPXNANCpxMUS4OFTi2OEOdemmaH7nKssPg+b36f6ueg4tV3c9kTq9UZCuMsNf
hdF16Db6WA1x0BWiejLsJTZ9qHyxdaTnXX7SxnCo3rmhasMVpON5HftloLxvjvODPePffTb6DO/e
Urbc/krTwijABaQxsvVdMRi+OmeIfXdpOZmHftI1sMSaEUcn20uMjKq2a1CHgeOj+CVOM8qhaqIM
AV0pwXPO1aI6e06qNA8idI3OxwUsNTCZcBq61qNXOedGm/DRuT8lG3ckBXECCt4/8sv1jFSYoOKr
mqIhM5vzaXSzEe0BwziGXTvvDLW12HRVqR5zrGWB6uWdkvNHI+VV+AGTNwdhqZefMWXNf8JdVHHM
VfQ/2V3UMhECQTOKh321nUN4FWYR9cp11HrnGFXGY6Rh+UoUODwsi7Infbh1Rml4Uuvn8qIcvdpc
S5GpPeAd5RqqantMsI091tVS7tzMWwtGjd/SZYf6tjutokMeCc9WrpreqVC7hPamLZr2I4Ig2af7
e2Prg34fSi7oby1UCGKoM7vIKLVG3h1MJSsuToUY1R+MAtOAogCQCUSUXo5i28sUD5IxE+VN42fU
xS908dKdUTYeNJqGgA6RfpNM5lUskCfxlGtmGQWhY3SHMtOUE3Tw5AytVn8o7Ca+RFiOHKOcO+/+
921te+8ZlWfC2UAb9OX3YYSnwzvihPXTnBzwlsou1ZBrvpfxueNQWIf748ldvbrjKF1iKSK1RAim
V7veA4JLHuogWWbOypPZau4Z58fkPEeaOKChkkOcnfcAgZuDajia0BXiv9a0p45mK37jbhyMmh6e
snEZDn0TWwGSNM5xqKzu6lFT3Xk9No4C8k64QqMHB0fVk/v3t/3ptLYIFaVF78Yttcc6szuSXaf/
qgyecb4/qZtDwaMCncszzxF/ORQWdfbgYoOCm1rinns7zP1CKaJHV+w5F26ORI4HhJwH2FoTmtLS
K6yiRpHNtYToDxrmKzUNtqr4UfThuIc9XgNXZZwFwYcAj7PHG3yjHzBFcd1hIxy0Xd9jWa9kZ8fM
C8N33cj+1I6o+Z2sYsHZ2gxb86dZGeKtWIpirz37//wgsvnFYaG1uNq2US0cUeWokSeaMI6xJrJL
Hab9edTr6hQPHi6zkxiYCq1yD6hmcSuFfXO6v8wbZ1XeDrxRsOdIwvSXywyrpxytCT32NuuRUkud
X4WBg6VnZxaFFdv5gw1M7kmNkpoFndVVspdXo6njG4VYrqzvHaupT6AndvHfHfjoPWHKjduc3USf
iyoyBet1122qFlGHVa1ck2IcDzDzmoc5U/f8dba2rwQvSnVWcMHrR3AuhN1bOeTfqU7a4YizsnWd
M2hd/tAlxo8/WC7yIPR3pNjZGo4Rj6pdVTqMwxj6lnUou4qVCzW6IGmlHceFvGBnxbY2CBQEBLco
dOEUtIphatOZeFvgsMNEQCffNYseGEMahY+5Ys/d0coLR9250LcWjsIILXwJCr2xpRJYNXloKEdB
muAmahamB0kA5977c7l1gxOWEVdQebitY4dwi2jtEYo3pdIDxLCNRFwaCGtnVOa7Nx1dCOxzjNi6
3B93Y8PIVjP6mjD+IDutZtQbKS7Fpcq2tFLtIY6r5JQZoyN9f/cKpTfeejIuk8AF2YqSPkVydX97
MFD9XmYvHZJgiKNCvehF2IkjXtLhcuhHvVG+hqMl7LNR6EVyLW0cyQ9h2YKM0ZcQaIyaqu4nFSNJ
9RxlBiaPfTF8yYs2tbE/DS11J3DYmpnff9rVjdgoc5p3bYG2CMCRozkPiNeNne475LCvX3wwFPSW
pHknz9xqqLxN6d/Ro6b+swyf1WmpDlVJ69hQWvG+6rErb7uu31l5ubKrQEWSpIggwVaT7a+SP6SX
G1E1xAxO6aVP3ajNvq1o8aHPDP3g2rlyRAPD/MHyqMeh94qn+xtv4yiDypHCDNQa5TP4cjMMeDV1
YxrFga2XRnmMmpzGqWt1hX6JJow5/Fl1MCS7P+hGGEp6AAiKQJesZJ3HFwiSAcTETcFT9OSN1lft
2RrHzF+UXGMTUWLVsnoAKhi/knojH3ruLTB0HDGq9OvPnaI6zXQwmIFSh/b7ylFrGn54z+lp4+ws
7NbMQrpBWUqC8W68GZ3ZBqtXyF5IGsqQXhjapbAz/WLXVC4jVSw7J2VrVuFSkBVJaYQbzeW0L1ID
hGAaxNEQfRvbrAZwJdJTY2mz84AXmldhN2Z7Z7J3pdgZ/LnovtrHjswrEAkkZGBtX24kC+dNutqC
me3jtIc4qpjimMPjiB8MRE+aU5Til+2MQxQfjY6Uly5IrOo+VnDleyVuxy9RowCLzSK9Ld9DOW2s
Qx1p4YNj9F32FIZJ9+Q1bvMOTV5VP9S1Wy/nxrWqcudEbDw00E2hMXFDYqi73pxTEwszFVRHRJ1O
76251iK/x4LqfP8MbA3j0TMhP6FhdFNlgvaUoUCYx0E5KPNbt0dUqTSdPRHQjdsT6VgkM9iCaCmv
40m7tZbeHu0iqC1YL0cDBgq62EoNQs6kLPzz/jfpG1sQ+28NgA/NUxBUq2dswOSpzmSzJDRaNzqH
bT0NPggt/VNSmGN/sOO6jHy2aadfZn2uUx99Tg+GdTvN+c9Ct9LlzHck+XFO5/6XgebbcjAnvcmv
TuXwF0yFggJ977lhe6mWaML7tlfH96YaR+Onzraj7GCW+HkcehFGygOKtoIXa+jzN2bUl08wmxax
s5AbUwyTDxEdoHcUWdb7BSGUond6oyBaLovlEIphvBiRGdf4DfL7zhu1pmrLG8wl++f2IkXg/V5d
2EtedsOSgCANk0FzD+hc5dqhL9Sm8Esrj/pDrHfFzy4xs/qtCnVcvdSRko6+HTkUmMCVYtqsDI3W
U5830GUcl6IWO/f71pTAiAPXT0yPEMbqZyxVrVimAbx9mbqsv1r3Z2WaW9/K81dqXT5PB6RRYJ/w
yEB8r4bqzCqOcXTJA4RStTNiaN0/YRGW2M0v5X/3d/fWV6EeDddDdlfpc7y84SLZ3a6RgAnUrnLP
c2bYxw6dk4OdlZ/vj7R1jHifAMhRnkVS13g50hhmffZ/lJ3HctxI066vCBHwZgugu+lJUXTiBiGJ
IlwVPFBVuPrz9Lc6M1KM4t/MQqNQu0Jl5puv2WcpLkFj3oWs40OC+2RqY5ryxU/UlhHl0ubKGZpv
//3Cf7iU/pf+g0sTjt6/NSMEPJa2DPg2+34ZDp4x0a2B/PV/39+eXWFAZTD6wjXkX7eEmH3RzdPM
8SCu7WJvreFQafK+rNX5m7P7uer8qyrxUuCRVCYoSv9u6erFLiSZnHyguKyuKqm6bAqZyOrVOBQg
q8rEYPfP//0t/uGgJDAgOCHQEX7nOxfLOQBlQzpTm2mGDDUX141DYFsf1X8hkfzhoJx1hgQo0WP8
7rOz1G4ycRu3l0pb236ZuNj1XlVcpkM2ehp1x970Wt9tUE3Dr2UZu8XfrqM/dDnnbQyXMgXmd9rD
YiZpl72NgMf265+FBWZ/gdtO8+SEQozpHIXyCbMukFqs/5rw0TIDQpuJjjdM18Cv791FhP1pw5Hh
Go5XHNHdl6WfigJ57eG/f5c/HAaGHhaTVESUwf8GlerI39amZZs20JKdpKvDtLfb/aIPvD0Tkv6+
qPX2F7H3H38iSJpMk+BLbBn++SzHQ6/sItrayzUS3jcn6cWz6TvFXO5Xp2Ze2hvJ90t5s4PL//64
fwKT6DB4iinHTMz/fmnQI9MRBtleupGp+rSWSLFTlCp7kwms2MecSiMEhiL90GXnyHCPmLvYQ6K9
jdbjf7+ZPz0TSADO1HGaQxaV//wals5jdo4CgftkOMYp8737Vpf+eI5usRf9l1/6D/cYKhlEMmCx
5/bn/G7+vxGXKVtW/UABgvoXIXOYMWLEXy7/v38m+l3QiLN87TcfopJ+BeBw5VWEE32BROullW26
Q0ld/MsH+tNjRjMKoI0M+wyJ/vMDkT7YjtYSomALivY0SxnVmaer6FW3qvLYF6zd8//1w6HChUcE
n4pmjs7mn6+IKTCi/aSRl67AvD2NfdINsV4cliDt9z38y6v9AZSgE/5fHDW0+98NCTsfGNAquEdI
ksdVfO0bvKQ7GbQvLRrg4dKXczxmCwLB4UvSq6pMiyKBPm6mwDKnkEJswIfLrTh0KmyqQzj6qjuM
nbsUKTEUo/9//kFwLMaa6dx1IG77N2LszviadNh8XiInnw51ooOroB2GCx6p9n5Jlv0vrxfwdf+z
kEEsZzsJRwfp0G9hHvDpBnCXvrkssA7OaDumrImJdei8Lbr471/eOdfff78W3QcAKWAUMo9/1Wec
w8hLcxZxyaVi5rxaNwzZw7MtdYqLhP3UM7Z/K8Q89qc9muo1M8g1dIpGtSnRSo9Dm46LrMJrWOn6
Sugy+YDENK0YwWrS3d1SqTJH6hqqfGsU1fgv7/+MT//r/bMQ+Z+/JjRRlqn/PLrRjgduNEKgqiNn
eiiA236ogr4Oqae7h9lUBP4vBscEFZRMuIHayG++yraV5ibsBB7JFXqa+i9Nz+9PMDY1OKRDjAF4
+82rnO9zJWnuXKqdfnhyaitMPZUkh01uzvOw6tf//hL+8HJn5J4Llx7rd8/52rKVElstUM4xj1S4
lt+tzQ6hKQkBdfy9+Ztq5vfiyk6IrhhCQPwHrkzjc8VbbQD3p17qR1XByda2bRDv+zHRoGa9gLXZ
/KX/+f2eh9OMITuxRDSs7NT/+UujBujRsLXb5dDa42GPZ3H2mY7+Ukh5xM5H5l9HipUpQy1dDvq5
f2++QlkX9taK5HIuJ686hqhYyrvORMEhcYxVpVJZyslUpaNvzqL6+VAFeo5ybBM2k8rY2j4IYenc
sywtfFt0UN4PhajkXTDOZKlNjtzGG1Qly5ypTpueNfNUlVB63HI+FabA7GwsF709EKouwrTeyRnP
dFsI0odXW0443kfJ98kW1ps/BvJBUmVLYDy3eIvLstrTUNBW5dAOrc8dZzOTd/vW3zmyXL4bo4W8
SXatfwbOtjVII4Kty7wWXUfGR6lEiuMenoEQxuaX8yNcpRpYNDiOS1CZbE8i0z7gVCae7E62b1Hj
9m+O3pvpVLlifqlicO2DU+/7nopJKdKA1qJtf2ERU/WXK9iQlcaJqFQ6BGS6flVFtxAggjay9U9K
haxOEms1w/ey9sAIjRmDR8vu4x+1SsbgUNOHq5NLMluLjUK7TDetxar0RiKXKvM10KK9XqVl7GtI
4573YxNJbaWYK6n9Jzdai9vWKFzo6s7eFVmdGHEr3dCi4k3TgM1TV4xfZWAV5YZaRCf2x67HpLuw
3FF5t43Xs5slCljbLldzZHViuiRTG2LqhxtXa5jBw+o0/a4XfLBZ6MJrBnhzas0+ztl6zsq50CBO
24WIN/FRFe76xsKYTkVCZ3hebSy4L7TgL6SwLFWXN4txdYrDYkRwEJz7gSy8So0ZBKLyM+4Gz8/Q
OzZ7unZSvPemVIi7ZalYWoxx/IixsSNghMnqdQyKYURiNolvC46uInPjmZ7cUOwSOG4Q9w6Ej8gx
hc3j7KncBVQdMXUJnCsU8x9Fif1a5jiQPaDjl6bM4aklIgfu1S+FqZw72pjlGySipTtUw9xOh02U
akonsu7WNMTuX2RxgtVvNgX7/MkzHuQb9IovZk66Oq3NEt5Y3RpDtYtYPMreaZ2MSaTNmmII12xL
qvqLNU/Y/gb4Ka8pMv/1um1i0RO22U8v5diK6ybwupPVyeGH8UKZnNzWOEM+k5shsgQT4i/10odN
anXupjOOf9sQk4ijSzrtQfTL2bzibScp76pvdK0PqGrIButs4Yl8sakzN9U4uohL2sG/qsCr+9Qe
1Hy91jiTpW1UFl+c3a7fEkqowFa9Lr/2bdE82cG4v1dWM+9ZUFeOyRq3KH+ShFRZae1uos5aVJZl
ahFDZvKijbr4YnAW/eK5o/eQDMJb07ov2xfd7sFzUvqryvbRhHerhFmaV3Wsfva+Zdx03XrwyymO
+woF1+oh/Z+HBgPvSNZ2XvWbWdOk3zeLP1+TQxOvU0HSRN/cY9BaOnyyOhqbfJ37YMw9M9fmJ7I9
HuU5qYMq79n/iQtrGf0bycrsfi+qJJco1HEyIXTSpNAO/T1bNuS/ec9yT6YS775Milk9Wl44zblZ
lHvvl57gP0E35XLYY5npXQVVJpO1e6vbSXwSm+shG+4Gh1/XlNHCKey6h9GQap8Fpl5fq1LMZTbq
Uu4p+Sc8INukF5yhg2780QaEXqUFl5nMZxJqi+NSheFLaDfqcw5j8eJ1a6sPS7gtQZbMYfUQ4C9X
nuCTIwQy3biWeSWmYIWiBRCY0/AnDl1OWcypKi335M+tLI9ezxIp3cp5utWta7fcdFI9F64L+NX5
9M1pHzXez9quy+pgJgyjjm1rYqAdti/fvL1rqjwGKiOuFRO459mqijWTdRi8gu9Ny6GxyqlP0WXu
nxZ73rOMTcd7ujuWeSV4u5uypLTkxeQzVGdqbB3MJvBlbfOQM5OkjjV0D2jcmjcIFnDAtnnZdJok
9vJelsVIeFLX29/Ji1heBVwLLAxmt30XgQnHQ4mtX5gmasH3Map5rayp67PGArVZkDZFPXyqGgpR
PgVhIw/bpqMoG2Nb3LvIAb44qBJ0tuiqWghdq7wXlNxgkHa9xsNzsdjhAiNt677vZ4IJj6NjTYe9
7IhOdCOSBn1HLnZO0tsyZXFU6ZcBlQ6tKZG1AWlPHRHVLd6a+KGQYuCk++RinAloi8dv2O17dIgt
FcHBiSzoC/BUMVH1/cFc9nYRFKe5H86Kv8iv+VJcDeKfBW3rWhkukI48NMpyX4AH+hGzVwVBb+17
72OWSXKL+gi5YWTQuKSj7NeObEthvnh6G26Ctpqj1C8nyE2UyPbeuJN59vt2f+7FyFnFKCz8jAv6
uEO/005zd7TulW5aPF/FVMbj0dfE1qXJsC4GWiV2oKnVSF/ceOPmX9blWn0ve64F0hGrqs1Ms43P
s+9V7bHZELlswPz9FVY8+8j6x58v9TA73wkfbIjHGPgXVtzea6751S4P3RSpz2HbPSy1EfaAJsuZ
a9Ce++QWkUNR5mY10clxu3nMvCIIuwzPz+VX0BUiSPfBrqpjY5ZI8pSVySci7okIWW4TK917qmUm
oQFWhLnWRIGyg5afax1uO71F1YNF98I3qQOtYMmccipF6qguua/KCtMU2wQ6M4Jwq9T3xuZtE2v1
qx9cteVFJGMDqm2FX0rP7nn+A8vv2DiJgAYDV1MIShTWduR3Tv21m+/32F3nzNAyPxYWcrjjzN1/
uYa6SHItC5rjgUrkghWaNYZOXeN8i1SPqhuGxfTq+r27Q8Ip26fJ7Ik4dD0E2JQ0qfh+wG9gyyNd
cCZ7d9HzRYta7ZfXWd1Da3UE6gTSlyor43hoM9Ukm85Ne7612GKYL7rs6/CicZv6FqsqbCVn4vrg
cwTT9tCSIGFOpkfkf+SWsB9iEuE1TYFjDv0qh+SOEb75QrwFs+/kj5HMu8BAdTPWmS5BvTHcyHsp
hoNdY0yZDqVN2SGxrYowxBF2fWNZ5dCny9SLIVOILaiPmx54RLntf3X70jxgl8b07/gVmbGkkuzu
xb50+iNx1vI0h12Q8Lws+qkPTX9dGW95sm1JGcRyn/1DN85jkfYuN2xGnoRUqfRtir/VttikxBG8
g3BS4TcRNzxh9j55V0Uj44VPAPSZFhOXcuYINZCfZ1Vbn5ZuH94yy9U6jTCwHXK/8Vb7sLe962a6
GrkXJ08HQQ5JBxqRwJ3B5RFJ4ntIQCRzREVVtKmlTNFx/CrrZsaUQqbDOG/8z3pL7nvB3o46E5Eq
XKhEqdO2sDNkfyZovBpSA34NbrDWKPNpYqFTSoJKxexyVgqzth/k3+oCq+TK+SrlUD5bwZq8RbNN
kS8Fd/raEPN0UlVVTMeJlEysiULXmUCoB6snxUaHFge+s1ihhF3/tiX2NoDctesFua9VdyF07T3J
aRUe84dTe+kwuXAak3VyuqM9Wj6E7gCORs5WA/NDW3XFvR+fI5Urn00xXKQAq0smLEFYp3ErdaxY
1Sx4kFnYQGvkZWuKF277Y3W7fbro/Mp6lNLGpGiGqP7snAkiWTBhoJY2IfTxFHaEe9FJS7O/wwGW
6DGt1q9JPYx21i7x9j7bTnlTkSVjsnbyxHjBnOw0GZIKKonFsNPSHkr/bvKLjt1gXDlXyliOOklo
d3MqYrU+YZMS8K7tQBD0ZUL7vR2a5kqFhWqzLsKsNFvGQb+OkPaWtHLmUBEE7GmdVeu0LSk2MMVA
4rhqq4Oz0ohnScdkk3NUnS5jlTT9rFp/w60oqaMmpcpY9q1jQQS5ZjiIROpim8Yotbnycazrfk6x
/nF/IjsPaEGSDrPqaBzkQTUdh8wnqEWlGH6MDyWUxj7FeaD44a3O8rIPctK5pvno+J7Ok8AktZzy
zbQLwHms2yktWFrCvhnH+uvc7Mk9ggXq/x6aSR1n2iQ/bcak/LmMXvGdtacjsyAe7S0LC3/gZbER
vuvZI31MfkCHXdnho8QwcEo7a2rvysFmAWu6QH8nUAhn+MRBB535/TCr3NB5/fADZ3o9O4xZR0U/
8mbtzvqJa59s0ZCu8fmSlmZJW7qX71JsfDx3NhvoMjqAu4J9jDq6lqh/MqLpTzGIamYhIDiivhym
lmliG1XaVD6XcKED3rBSDqYtghlDzkBMhbfcwmgI/KztBvGT8Kjpp18mVA3hY/CWjtW81/nSWP6b
vzKbZb6O1BsDLRcZFxY8yZjr+aYtpV9nxqm3KqfNG87fj8RSZNmFeQ90OA4p8T3MloG7e+8IRel8
rHpbdN4GiZjQL239W13U6iNYJVSORjI6pZBTrHs69oDxdR1FcdpG6ah0XRfNzyyCsT4QND8jXgBu
WKiK2nyTNSZ06RJNtpVR4JurgjAUbpupNT8sVdbXvavn5kvnQAXqLRm+VAjF2+OgTIIYoR8S7xoD
9HrI41mWp7iYljan7xwgsDhmG05yw54h1ZPxSvrsou+gnbgrk7P0XR5rqUVmF+EZMJYlZZxklukX
oblxmyqz18yAYH/icC7a77vl6yUNoQa1OXd0cadHr/4Mw8Vv8mC2xOPm2nWXnw/1dU+WCo37GNpj
hq7AJdKhiQDa5gX2nKJ7/BqbcJ2yWSltZ1BCLMqf1a4fbbGjSUusvQ9Shlx90TXJ6KS0VtNzGZtY
Z1GDA0VqTZP1XVA0fhQ67N9br9yTVIlk5e4P+oCJOKTrcnztxFx/g5VkjRjmVyOioCZWR0/Rkbpv
vjZ2X3+HJjN+wX9Jvk/h7kQnvTnjkiWYwZfpHJqBiiG7tc+qXUZc/xI6cCqZcBiO28r/vq7TcufV
vG5akwjyoYdWCqbuXRX4CDQepYZaHWT2qNWD4P89itpKrFMoHfOtkDJ5LLalSfLCgnjFkzBOVGYf
AD/9n0QoraA1XG5NsVeZJVYPOli8B26uVFc/t/S+p0TGybvaQ597POmagPsOm/p0GIrkF54/Y5vS
DE7TIZkKXxzxRYibzIsrLlRTKPlK1+jcKPzT19QfAoc09siZ52Nvj/F3XTTm3VfuchU4Z486olvN
B9c1ZyVeAl4wkWvHLQljsEwdIICPxQTx/Rrt455hHlv/oD9K/NTEVneFKGOJQClWGAfgAWNxWQ07
ONI82rs6NYlqgOzthuoR7lOUMNB68tQwmeuLiYwxC1F8YDmHahbzLbwVY7J6ieuewjQCQXVWya/f
jOsk0tntBOXMMyq+tgZlP6/VtN4j+aYZ2n1Z3dA0M66ZSpQdLIl5I5B6cwHs6t3y6Ath+om0GvDf
P8jALb/Y5IZcdK7bP6p9ni3CLIidSQsn1n2uiioa0j3eVIdBRBzXWVUZno4VSQVw2eaaQ+xX4se+
Ocm7bS1TQ+5e4rCQHfdkTbfYuGU6xIDk2boO3pNnb/17sySakNMpVgrweR7sS+bGVdGxqqnOSLez
nawCWC7TIMZ2tfQH5o1wG6s720rEeLYar6wjwkS2Heggg8emCp0uF+6Kl64HwGVS3wkxPGki3X+E
YiOmr9yinVqfxPNL2+jiUWmvKHKWDO6vmU9z1yYuesLIEfEXXS+a9yibsxrZjd4LKFkybRuGsnQu
ALVTf0rK7wt2jmUm+3GgwpRVPB4GpvZfrqfiKsdGvKesLJu3p8HgIQvtIRbfFZ6kpo4ANPPROSvs
rpZ93O4t0cgKPuCSPAzhtHJBW/YOsBFN3pJboK3dYQ96i8PAxttJbbm7V/3ahz5vuAjf8HJBzRaL
TX6xfKe6JR5EhyB6un+NzDr7mR3W+kk1bsn3VZrwypp6K7qCfhw7LJbWUmNyW0bhFTnm+nPAm43Y
B/hzn4NvgGVK38bOWkJHoV9ZxPoxBGqdUrO07g2dmVlP8iz1S5MajCfT3aDvJ9rY9y4JV3xqWMY/
J8TFVQzkc9PjB7nG7+TWiaeNbAVKhcYmFR5kzCzW7v32kCR9UzFp965z8OUuQyRVkf2VhaA1XXYL
s3WaFG54J4LCu8JoOHHTeCvXd10G8gcdnPvpScMuoCJHmHC6wcPIZyiitqJj253pVHS1fY2GdJgg
Vhe9zmNVDt9rbzUxK7SknDFxSML5sOzl9LKBtbk072U7HOgFgBajda8xjJbV+Cns0Z7ZARXy5zaV
XJ8CzDbOVdxbPHm7lg9z61SfMHSYsd1x3Z52Z9b3xq/UN86H9xgSQvejAuVsUz3DDsUasxjfJX4R
t2XZl+5pb7fyu6FjjLOpMewBk4hhLN1bt38t1dZ921vHfts6Z/g64RX0Zsl5Ck8K/uA9ev3oe12X
xYAtommbfASB6/LdcvQJXhqsQppM99cOC/zbjInRm+i01BlWRwyudKruhzTg/DlOUiFnbuUhWWOv
xTjPdtqn0C+wz2vdAlKJT/230wRr5iQ1UiRTFtha61MygbDQtvTLC4tr90sTJf3XNaj6a2eso/Zi
kbZd5S3eIH6mKCY6XSrPJgXFJScxNcovnwprNCV7OLd5VUllcW1qZXuHvp+CX50VGeBUVj5ve73i
uFmJevCBtlt7OLDzUVdDqHQE6yFaXpzSrUYutdKLTh0W0nHKuYTyzKfDasCs9g0XEddbXfQFm9fB
2T6hEnKr2KYiP5LlUm8d+b7O2z6O+ZMZIs28sDDlXHqDVkFqevaI6ZC0Ok5pPbb3EdVAlyJ7icHi
GnrZVLAV6NJxqH2CTRZumFRCwK5ZmawcLK90xa8ZgAE827EhY06z1x19uIVO5i+EruemmpDjIhPh
ahwtwUi8D7iqpAFAocl70NMSKokQD2s7ElldKRn21Nw+SbKyGacr5WLvxltstiaXBJjfilEmYUZY
k/1S6Cn8nFlffO3KjR5jaTmfK0zfCZww6H2up9lKyOsT3au7YFae6jqqn7fV27xnglz8xxEq2dAd
4wES/is76/nXOroWd/wcrySjnmZqXXAiD2C4bd1kZZ4Z5XTj1PA5LjDg2+TBbH3xvnJ3XNIZanls
BjgUmQiX/sOviwbf9ELEE/6tIdAzUXcJo3O/rc/jrCpQVu7s6rRFy3qbLAtacFLgt89qVOeJjQHx
S2Da4cHUTtThdDB5iua/kbdqcNyHdtN2fRgRaNVp3M/ms5Ghd91XkXkKBqd9lZzSAKfjUT0Y7U3f
+2YMXzoW7SBodci42XnN+iygW/c3Ebk5ExORUIyVo0vzvEmnARLatoBZgou0Hu8G0NXJuRB97G0t
IExgAg9o3zb9YsNmilwZAhZMc3lgK9BFdDmNoXO3IQa3h2pyCmYux6uvBvL/+OOOGLXUirVj5xP3
63Njtd5DDHJKuwEV55fCDfR1bWfrbeK9OGmHh79hLzQ7yBOZ1j+ixfNZrzAiexmMg+ZqAdMa8moe
zjggt8wdxrKiR4XlqvHQFLwdtho6vEIa0flHu0Ig9CEc1Mqpz/J7wXWu2OhkEhpKHLmY6LkcoKEt
eLgVYV3cBdq3dbYZmXzt1KjHCxerXnPaJC6vZ3DBHi5cxRB3CFypt4PwuvK1s+DJAl9MQDrEKFZh
ZmP72uSVqfbl2g7Lpjhob4+SvOvCeEnreYhU3kPFiGlLlu4RxYZpWMybESp2pPgi2mRSXwEi+jlr
EmHHH5UtAraCcTXZV/Pq7EEaUT2rbB482rMlLkTLw0SbfmIxRBjCvDI4jOEwynyUcjTgp0g3Dp7T
2QyAdWnjxpUYCB5H4mK180AazgZ1kxr36poiBvzvgrOr4+B70j4Q8qJftmhdklx50YKCOWSVlZLE
o/Z7fr7RzZaQjVu+bPFwTdGWb9ukvIukEePPlgpWXWwwc9tjrIxsjuE4Jvdym2Wb87AAITRuNFaM
GWGbHHoHtWharwENYg3APhzP5dG5LFXdR7cNg8LPQviE142b961fKtPnjXC6LtW4s/RZItCq4Dq3
O59B59PZpMBhS3hyosFdHkxQr/sboIeeb3cg8PDg08ZUaSFU+QsVX2lODqs7eS2JPGIkWKtIvvR4
kLpHZ8QKIwcU9MdLqMVNedyiqervfDMUOi3VHnWXCjh9YhL1SQrnuaAJBo2uzZX0/Nl549piokkG
VAh1WqtpDVNRU4PvtC3q4MFKMD7xUisxejkgHhVPdFVFeOkC45f34bgx2LVxYNxc2v3+0ddAgd/X
s3jztHDQFh55m8VdVdvOwePKaw51id4v2xYi07l1O+kcx7hcmU05P6xSHYWJW4118MLf7Av/Cjeq
cLlOzk33M7khsf7ZCGudeYK5fNKW8ZHva65nfYf36srV1tvNhFev8LzbSOuwvmLalW2GPKIBSFeq
wjm0oOKHP/swGJITUL4sMxHP7EeqoEy2A7uJ5KUyiQUXcNzdn57xZ/0oinBeD71q24StarfMt8rf
8C2oEn+0T6JyXecWg1nLOVlNzVLPIk2lP3LPjZ/asyabXOgC24aFXehR7I76GMoGHKQtjFY0L4nz
ufGPbzdAcGN79AAxl2d8xjqRtkQv65sqaDYvGxAn0NziwONlfOhxe8OeZ71xSFGcPigkscrYNHXO
g1WMsZdV8ZBYDz4N24A5w75ud0mhYlaSPO/qi9Ovk7oFm478NwcDkOgw69lns9IbV101JlbLLWfe
WTKmygFfzoUHIPd7VPHpts2B/dNhrz3lcQ0Uf+kpIYZLYFzcBODbUzQW9Acz9xTF4WIKlqHKg7BW
88ldoQ+lKFWM+ySAg+ZUtsoGzLGBzrPR9Lq77aKZu18wt865mjoI6RqvGpkKnJ9FCjHCvradrQFk
qr3JZO7gJwujEIaoVwlA28c+GHbKcNHn5cCgWnjHcixw/iu5H7abLhk5N6y0d50vtDr91+YslqA2
1djg6FWvVt4TId3yNteiSQ5wAEKdFf2yvbvtvvlZghB6TzlgS3hRiqhZjnO7h0wNCfn0B7fbuiWb
fLJq85lEQnMocJRz82rxR/PaxtK1WU76a/gUzIMTXSXsUhkK8THMPKvjjZN0tzxPoy5QtBBL3Wcb
olKdzWQ573ktto2w28Usi746+3ibXO9+3RxQ0bh8rHBHP1NZk+rvEtUFj/zjFMSeD/cyL2p28n1Z
E+ws2ON/MDnNd5geleZi4mF/CWv8wVOSxGP7xq60rY5DougkAkV/yYbOoq2rwlIOV025UAfbytrD
HMbHzrZ7ibzBZMCmo3dFZpH/1WechW3XLBjapYCTbceYUKz7S2/sUaYELcYF64SOTW+frEVxtDfb
H55ZPMz8MFsjy2uAC7b+c70sYMrss8KD0BXEQ3hmM6vrUjjbC7B7VR53XeAuijIiHPOBrB943UG8
6LtujazbADpFfAl8EA6pNdi1cx2AdTxTjYotX8AVuN/BkL66fAsgcX7rE4gUQTTMhPFwwp9dOQDI
ObKojktUhjJtaobHq2EPsAAmBNB5BIhlonBNgrZlDi0kkfwSzXvlO/2e92qvi0yG+zCTjNf7dd50
0HW+DVLS6Hpso5o08kQnLqa+nu37pEUyeZSbjO1bG3s7LuwNhIAVJmsRmhyUAF5wwFu1waWSZZc4
xLpDRLZOM0qeqhFgug5EX+vOK2CbfwnOBhyv7VJVFbvfjeXsYWgKxlwfonXwdQhre8vXDT/hj2Yp
4pHdANemoB0HrgGLtTnno83MdfInEMq73XWaOrfguXqHJVDJctGV/rweE+iA1dd10hPdAyK47qgt
jMMHsZn+QhG+/CSxn76eSLSecrdedpaI0Dpyr3KC7ibymn64pKhJiIW6BhGpl5m94FR7G2H1Xi3f
gLeKMKvHuKhIgQnWT/xkoPv4rb2N10M54cG0ofz4GAZnvlfsut6Qsuv/wSQ2uP+yGO8IMmy5pAqB
BjzFZRIbktr8aMzdobEKrIPogDWex+y4IBN4x67DKfAJqxoY6hHRg7+addb7VccdqA6WqmNIH9x4
2N4PbGkUT5v7CN2i7+1MtqDdv3qhRHNCYNrKbGJtHeVuF4XbcfTZyqMi09Y69mm0Ny1p37a9/T/K
zmw3bmTZoj90CZBMMpN8rSrWoFmybEt+ITy0yeSUnJLT199V5+HitNto4+IA56XRXVKJzIzYsfaO
qb3PSBGfSCdGkbkDcdXTURam+8KTSkVHVqBGSIzdhrQMkjxTDsSM7euDv+HHr6at/0zzUE+PfRjn
d5iI++yU9+skjgZNGFFgKhnTDvHmNVA1jUgPrV+WLBqfxwiYR/ZogEPnBmoXYkKrd4sj5nvNiD4+
6ZmzZO8NTAj3Yb34K7u0epo36wzaHpuya08jbFW2F+ylyu98ZmT1IbUYhM8ReVhAt2tTrgc2K9t2
b/zV2w5jFhq7Z6TABc2trgVj7MA6+zVU2f3CdiFy05s5QsiLy/xhhNgEHMptyC+mvS2R2hvFaY2b
/r1o+uxhwqQM+qL5uT3yf+vjRtv0Kc87+bDyczf7OI0szXamzed5qfyvZB6UL0FYtV+y1KsBLaYt
2J6uoE1074kJjRVUaSCzBo273aNFmW03Exj7RZS+Ko99xUrDyoUvPG2L0/zlad7oY7WkY3Nk32EY
nngLxyjxczVVRxIigKFGs67tyXdkuZwk5MCwH3SmwiPGnyF9nSxN8aEPgutF0IzuZ/5jXn83Uph6
X9ktG4cnYxzPP5h83vJjG8khPq4FS0tebDrpj0ER8M5q06fvZRQPKBVLIL4w1oHXKogH+zCuCIPJ
ks3hlz7DKrLraOSYCVOc8K5zIn0a0NbyfZr33c+Z9b71QTMDekD5K8Fn5KieiADogRiicCqOTNEX
XiE/T92dK4yGKzLWbQgFzCQKeO02H3OzxB+LVbY/oYOD6j5YXQ2kXONw8CdT1XtlcrS00NUt3rWO
n+zDGHYmP4NoscNwmVCoX626DieoqO2znLv1mwdzUxMqGdGbRo7pfjCIK/Qdyw+56FMph+BWrOMw
vM1wkeqYsn8rOPU5B8vN2phOnzDmsYS4G8QEG+PPNVbTlAamQDpaLlar8QMRvDybjiPbLzWetW8z
hPWzE5PYvG8ywmR4FdkafS4WYgEOUs3t/FFkzQRHJaxez/nqTObkTN3yMi0zkx9EfcJfRibx8cGP
VmZEmVONyHK5ZidA29LGAm3M63AGWLLzgX/VfcJKhCpmsCySH0pfmx9r2r6/zBQtDKFWxdC5z3j0
vpfN0mc74S+bj1o5Ld0FuI8vgQKi3Q2sAqmPIh+9/CCXMXinjwANQCxb60/WjDM3t524jFg4y/R6
hwfEkIPc+kOeWMTW4r40hf6Uz2VVHjoTe25SKtubN9WljeSPJpiWCLbhjmfXG4OZBKHa/TamM4AO
0H24gU7N07dhdDZSEzptxzNEEKsRVBiyNT2a2bpzUH4ZProq7+cfFfuGg50VjOH2szvgFK4aJzeQ
XL3UxzwoyJCNydYjhU+07afZJ9H62M89m3I5jEqR8P8V8xFatYb72ON5Hrp6nPGd6u3Ny4u0OZHk
S8YZeF4wJikPKvIuRP3Hospcdd/JNINJyEYvS5Z8RCt3Y0ferI5tEYVy1VXMavprZUr4Zbhn5Rtg
SIbBHBE1c1PIIwYtzaWpWP1ymJooWw4wbnkOTtIiV01tNrIlt41QAT2jnE9rU9Mx8XW9u07EAl3b
Yhdjgs+Y97BMOeMgmEoX2IGjmYWeGX/lw2Yr1Z81Q/Sv26CRyRQa8UT9lpVUGDrvXqdJx9NlyRfv
LznkMk16dO7nYhuAibgjcxwUrZLXMWRtE+zXEuvIkgcH5obhawc2IxOsC+lfZA7C4FzDcp426dfF
KU5rV91wbk7lgTJb+NwNbUfnG24urBB9e37MKBejU8gf/qfL99VR145KnyqA5Orr0JOIv6PWYPa8
06rxz8j/2Q0OeMdeMI/G5ZV32dq9rBf6eB+psXsxEtV85zcRYt5QRN5yy7lZzPswbqMkunrEdiOT
A+8cEtBan2iIclx9WZlXNxDK5QJ8GQ4Y0BWK2pEnvCnvPUDSmjcQNSPBmJ/eNP3a3+cjf/7jJq37
gSHZ9BJHIv7SQ1qg55MIZFx0aJeHByDR/an72Cl3IwPM/MDAxxPHMl4YYqC2V5BfC4K37XT/oubA
nQ9sx1mwbtqmjXYjgNwMoDzMfoK6XjLc87QPJ44Wr29Ldpf02OK8MWNgj371phphnDstqAAOcce4
dx+4JbF0fu472zNsBgrb2KWxPMyVG95XsF75y2r4iQv2VdeD3UOf6PtqXLzmUWxzzzBvWPP4JByt
r4n5g/fi4rckhM/R/vLcxSbDJOy241+LGYv5dkHrNY/UIus1uyBKKYQb17gnRqzUIYEcO/8JBcqM
7EeW0DfdEBWfzTCXwU6kfti/bui81FFlhgacUkI4n72uc6a7tfKYwm2YSMIHZK5qOrI1IAw+Oqba
xAF8a0EillpE1+5kxqMBnJQfBipavSvnYnT4mtr4qaAxQ6ZmAOqeAZfjdwHlXRxHG/DcxHG1gCwK
sX63U7xyB5YdI+YMYoaHKh2zn07bx9NLJhxmchiMavEU5NEKLYooND9twk5fAGfLHnQVQm/XTZus
T8EI9JRkY+wMpDevw7A3i5qeNsuGairY1LyPVEAZPhPjvLOgmCqxCn3cS7Gop/k1wu8xfpeIvyDj
wTxigjFbu3zYWBDiPo0IQ6ARvg2C7qzniQsqg3x79tUaBOgdYfy58Sr3axf36pOAyLfX/q57r7Oq
iD/4aQEk7m91Ed/NbptVT8smrspUpKPu5IPXwvIKmOF96zPUfd40CtJd33ddfOe1ijlCME7lhxA/
qXxwRusXJ0qf1E/8koEJG4niyUHPctKejlZmerkrQnSnZLZy+h5z1U77IW9bjurBuA0LXzta/NTz
BjR+ct4eC9jDeid1a8EsGjrgpxWhyBzI9GrSHZVGzY7WdqumHfhrTwomq+fQ6JdragEN10TV0m7s
N+7HCERvDLZ03Kt+NUhexrdin/G9E1Flu9lQXcio3bscuNfaFX/gwazMuBHwYSVvUl7BeL9qtMp9
2dWRoX5pu2ZP3DE/YRS3bv9zWwrh51cO2q5JH/uhv/eQv991OVfzDq+n8BOrchXcD73h7xgMhDTf
k18BKt3Gfju8Vmix23FlF8n1aYwR33BgFNV+k0NTHQOQlBXk8trWkNgB+8R9zSU4yfDNaxGU9pS4
Xn0qnaHtb+ep1K9e39bDfhqK1TnYBRqXyauATQ7QqR83Nm04R5aa1yJp2ixrb2avK/LbIGonKlUx
wWLy1VB/NnpeHxrCEYjy6ipDiupSmIJuc2gGau54vcH3UVRvOJvVmWRQ+9KJHExo6dr26xyq6icz
x+iVLTRI39ZPwexZdHrvu2H5WOFwfpobM/bJwkQCktOu/ktFIcxsm7H2SzBxCTG7JOqI2mjux31a
+WDOrh2m49wMIr5DjvTUwUb58IW3oeMqpfVnBO7NbG8wVKHvdTRNmCLWHuxtzcLoZ7bEfpYUeiiX
PQDc0J7jvBM/aweMNZEV8AQdJLv1iMjtilYydy6XbxbU//MycEdcZ9dyOAZbV7qP3so5v2dc4fcX
oW26nUrQ9HdoKMwO/lpHrx4bjvvHFhhvRKpS3oy+EqXm0UYrh/QQTcTVTUsUfs11WagTEgdTMZMN
+kaoNca8QFJ9deZSH0FMVeYm7A/s6wR2FUhuwGt5u7Ubk4iCrMj8pvZi79mMgzmnjQFc8ruUX2rV
c0ohY9zgJlI1p6zozfA+1Y7vHlVecL7TsHPI8kPSHZW6kt1Xjwvl45LLod/nxOCIxA1zEZ1rTYGf
4HoKWqqcJiQDKs2Mwt/SQpAVcq6/L1VkP6+r09kbR7nzpRyzKXhpvbBdg11aW/9HphRTtKDxkfxn
MsPep81H7evIaHaOG8fXAZy8aPDgtl183GxI+4VSu+T10XMWT2NYmO1T7jjND/I9aIdX1+2/GF0V
5giYBZ1cTBNCvmHXe0iV3rifWZQ25K+4buaP9Ck46JZojQ/rxu0JIyFcvDQ9t/FKwf6NxYbzcnCM
5ThjHTYwlisiYOeaDvOhgLD8SIQAw7Wgy7vvCjJt3EVl3N4qYdiZHaUWLWfYSn2L8sFTRL7tMuyj
3A+/sCa8+LTqSKvdwHgk3/UrUAdOa71Nu6DKNdTVdVR4F7FpZkm8dKC6VKMHF47FGnBjFo6PgDKs
ZH2N5Ga8BludMaWAiviuLN7mi5rmDde0u8n+qHyw8H3qLqI7CYq19DrFj/V+YmyRdE5ODUZevfmu
eR3zm7HBpIaU6PvVwZkFx6x1TIBaxS9U3NU1Awy4/Q6SBH4QXL7xaQuSaoicIWnjbHkgJ2mW3za+
SVJVqBvd21YFNZ6owvrTMdexFYmcxVqeK7UEHd9XyElRbdWIv2fKF32guSGtfrdQTvI4uEw+kORb
84WkLSxe/CmEPjAJveJFrRt/c1s4qx2ceKUfNneousSRESQXdUkQ8OUGDSd0002pPfZYY4Zz5CCx
M7jdYGT70eOZGyBdhwP7Q0wMX7MC9GqKcGx6GUvDEvK7fUCWfHwo6eHulRqH7KDyMVN3UqzeN7GQ
VMwcdZqDE7rSsp4GHc/t13JQg7/XE0T8zZUNaw8swUACQeGLpoN0MjxdFBhRdB68uSjut84z32mR
1xdOtVKf8M3oe2eQtj3NS6bDW5Dw+JUwKv29Ge1KpBlMcwAE3PQs+zKNzmnrCeze1WrigoahajS9
CZDpHmsB5iOGtRkak6FZPJKPxvK+TgsuaLC7cGOF9jQGT9ioPH1M/bG4I3R5G5OBgrd8GOgzjo0V
pGzFTtdzZrLw8Ccre4LiBsxweouDVD8E9Bu0zFk5/pVJV721ApPVQxTPvTlvvTs+q2oR5buLDrF9
3LJprs/RuGYjzyiekUOjuimmUCjVcCkyxQ3DEeh9XDwybvdVUHHWUfJz+HIPWlJE6Z0Gsme9Jjg5
sw2cA86E5gX5Wv80zuR8b4H26O4ss0NAQVt/deqGOpFNgB27vM0gdRLmVUkRVSx5wh7V64ArEhoc
iZr2rkdXaA6dC5SLk12UQVJ6ygnR7Df1rVlyRnXehC+IGqYrt8PS4ClNKqWhBydC18RZOvAip8Ju
/ruy8FMHDwy7OrlSpd/kzI/a29SSb8T07RGPCGCVXYBgrtk3kDtj3azjJUT5PpZyXTr4Bp6lGvtb
03/Oi8nxz0CL5A32IpyXU4f02XEo1NFXHMPiGZjC/8bZPskrOVVmR7TGLv/g5a5tIfm5qcfnvJwN
8xuY0jQp6mWduYRCXZ49P/OptuVKiwnU3piDgzj+Zro8sCex0nAxwcpMfZ/7rEzByZca++TmYTsc
pm6d7sqpbKBLQSFpoARzv3tsFsYFgtUbo/5atOyRDEZtl7PjoW7vEFi9s99W0oXqWvDyYNEYigPx
P81tWDRd8MiGibw/SucqxgxTrJ/4gZovUMV8P7uNqRhV2+rlCAvsVW4/iHRh5GG3aQTqJcAeD8xs
1uGmUCauk9iFRytx10HeE00enTjj3Ons5OCqoBDxwOmIVv4Kjr5SRYedn91nvW3GhzneNovrUW2w
Ci7mBwYXIw6XwWKsP9V9mqoXfqgG+RajTrqfU1d8TA1j3H3raZpeledxCnrXcBjHOYDg6lpM5hOw
wF3qO6E6NlgcbsuSh/5ZueQknenWwfHptEDmZOc56VtVLhY5tDHzzxDsYLvQfPXLyWGoK26A4yk3
ZVOKI2B7xYNU6PLeGm+GRYWIf8UrBevFc2qqF0rQ+DuAY4lLWGW222Pg8ulbiQPNX2WXZ1+hitR6
bAnuDOkn2MSHPytQ/rGr/9N8kosneO+Q3L/7c9vPO+jZ4h6lqNc37HWop/1Sl8PPxc8RuZGEoPw7
IgJ5gLqGv7amfN+Obmjb7cbwKmeHKtD6SWd1gR9D8Sp/4nZuIP/hALL7HDY6ugEj1+JgS8ynoJEM
bQ/pOna3dSWKdI+OF33uiJgqTzgFqWdsXRbtRfVemd94vjbs0qTEwI7DgImsTBad612WMuXe91Uw
tJ9nU/KW+X5BhCXhaCw9CBt3HBPE7qh6BMslW18uK16U1W+zRxbFGW7dqVoSZgBBmtTFjMLdOiL6
yBZ1A3/SrXN6z0sGUHFt6T64WeDZc7VFVC6pijgiZIgtSWLtjQ6DN3D1x6I18s4uCpOBQgzg8PVm
dT+XcnvTfQgdN6DJx/tapMzc4tKls/GLaX2q+Ry+FXwJmhe4pR9Bh2703gUWCBPBno05qQUuwKTx
AsflhEXd29kermovMz8oT8A3ZXT0dVQHp8VhVEoCV9Of3EgD03bDKvQ5kKkOjpPOxZUWC4vHcZxT
A9FWyvZxq3vdPPP+GnlJPWdeLtgmEI2rwD7mCt/s3rT5BB7Kl0hFTliV77aevScPaIlu4rZvHrIV
+/olXskYAXYpNzoJvUawLmnxc8PX2l8YbtJEIUzF2n2qnTBqdwSqlQFPW7FVh3rMQ3PoGaJ+G2oG
94kaHNPvO4WSRIm1Zc8DLoDlazcK1lxoKrYySUFB5KmdGHad26lXVI4sQ/gpuCJxdCi2MR1c6RfN
abLBND+NniklVr5q/aRmUvv5CFlH2BNEfxuZJXNP7gjlurNbxnSCgAcO9ibDnYga1XHz1CXgy24p
pccPmhaMPZDoKuBk15E/4lxl/T7zl1zvo37tvKQmwPqyxByfe9hKQk1DquWe+2vph4/DlG2SMRW7
lAxFU4AhK7Prx6FMo+eMCY9H6QDAf3CDkQ3eHhgSdLPJMTk3hDXj4ajCYd6Fqeq+MglhaB83saCT
DXLAQr4cjXJBXVieQce9MvGF2hBspA00QzAsxAlhOZk6ej0jgMsKOIN01QCbUoKV7oAkCEx36NSs
nX1RDtxtKTmPwWXZwMfP4VJHP5g8YL1CFCqyRCzdIpLN1OtH3mKmiVgv113krcY7iYbkWeITpuC1
gzY0dyae1/Em68LpEy/4dR/fZLOkjo35IUax/gTO1fjFOmeFAIsonqWF7+TSiHA7tUWtEzc2I/Nu
LHTxyVmGrd8vWZpuSS8EXRSP+5OBiPrJCD0+QPxdnUfo0/3btk5bwQ8nqYVn2g2MJFPWPTKj6igP
FwiXC5X7HFGX9320M+nGqSdiAh32GG0ak7CyI4R2uTY8hyUnBH5HUbt+nuJw/CA6b3hfarWeK0KJ
9E2HWn2ryEW7WlZnrDYVa1OgdhVp/yhbaXHXQby9+XkfNZSWxmuBrjm4eeRVtyQkWKXomixXUedo
dqLysIocI1A8k7ORR6AOpxasjwAHp4vgEaKseWItWPdOuG3+otfSefdsw3inVtwmdyRhVSJBrpzC
PZh7dKeKBdsI+3UCsCeXFX6iVOARderP5+sMlMkeiD3qOjzd/RAs7TeXZcdzYpeA2AHiE3CIq8hk
8rSwrSNGFwQwehlXGdPgcffsaJbiTwPkncYlk1pJqFAavoawy8UJLWF5VfXWfZZByZIp4Zn868ip
tyQVKvS3zoHv2oEUZ8uJDHr3K48EOaG0KS59kZqXR+Ikgms+3hYGbA3pyzIZYjsMT2x16UGoxeZ9
l93W0I0wjWsORpGdfcg21X7QZP2IpGtt9qQJjPrBZa7kwbHV6tNOewKOtqmqbw3zugXgvFP0Ndsc
wNSJksFWPxngoU1QzG8tDlVI2KgMz8qnOdvnUPZISD6JyzvZk0ax972cuUawZDGJFJrwopExjT2V
mZlSrvlZvrF3fcbNIurwMVMZvZBXxOJtSpXP9N+o5bnQVVbdSrCVn1JN+m1wWt7lmnfrP0LpZg/k
29VqTxBS/kkZU0znTm+4M1Sm4rMTC39+wA3GVq8pXiz0pK/FehNJGFOKxwlNxJRsLN2V4yLf13mB
ElhsPKankqn0rYdFTx9bdqW4lEbDVTzG/hicNmdb72w3zvbiY7iLD7KkacVfOMfqllnpUPMSdvwU
jjXI0bgyi5JJKAkSh9Abi/ahyVICLXh63Y8lp0VzAtBis5MjynV4KaUtnsph3b57eBsui4eH8jom
Z/38OJkuY0f8Gm5YkSJk6ziVsb8PWqqASyO7wAVEcUiYC3ReZqeQJAZm8mFgssMSUF+e0OVz78sy
LPOrCSZnOGJhlPfbmNX9SRIA8a4tnQUia1u/gG82824O+eJ4DMgl2HNjkq0xp3J7MZUN1x1Cwgqr
2zukrmWehGWxzkrLQ7e/ZucMpTLx3YUBf6FrL6Bwmbofox/RJIyQBeNunOUS0O1s6XNta+EcBXaB
725VCXkJZl/8Zbc2rJFWpPuUbmUNYG8i+3ZdGD1Ah/UtpULQxOHNBlbJYncyQh4bkqoCbP0Zj9Y1
AuWxiwH2k7Wdwu2Iy7wBkcVGswuJHv0645xHRY/C4Wss69y5WPS2Dx3GhGKHF1o/jODDBUOhNnjy
0MZ54FbBcMBfjU7vMR5qDJ5lHz8OXlUtJwyZbN/1ryMaWJrug+ONKFVu48d5Eo5Vx5vk9KN9jOds
yZJ1rtghNhD5bs6cVBRfce2xyZcns2Jn0BKVFY+WIkREN1Akeca4jENpjMSp9YMQkuc/YlF9tYQi
c3Bj7VeM3behWSYevhqciRoqZzRDeIuFCfQYYn0r+zx+LLjpiIXhTvki8XX1NzpPMz9xFoUUgTYx
i0QRLqIPeG7Vi59uHqy7aPOaPRW9ehrzjgN/sNR7Tt1hiyULp+UoJyAxZkwQV5k4bGXaIrj5rTq6
DKqAnZpchHvLMAZB0nXNC/UaNd1sXA+P28CJddpCsT5WHsfpblqZq81hoa/VdI8AvU2yQCQzOt/r
BQB4N6VsUboVrVsNVx8KVeU32huliAIJ/Ue+Z66VMHRZFYaRfn0OCOL6nJpuIHUhFwD4m+YwORLX
NfY3Ls3MSzarEv992GpgIZxU084UcOj3KBBoYpkZgk9pVKZPY7al9y6jm/Q2MHJTe8I2nDmJ49mr
d9vqyRV6JyA4bRnd+idrB9t3J7fppxVqdLtco7h+Mg3RbDJrYCJ20bhNxIF3OTKZl8b1HbnQnL8i
mPJvBBnl6kSaHFsS17VaJZ0QeQgXR7XdY5p3HpK8pAdLwp7ZH3+GvMHAFMpUnJUDPY8RH+fZIeq7
nqGEibxD0NSArmwZDM/MyZhdwMkU6SHYVATFBuLM0o2yss0LZgf7tBZ2eha1GTixIdkHMPx8+dwH
11YF48h0QwgDAFlU1mq+5bhL3Q88jTgo5CqaCXYtDL0kS9FNcIACsu3oUa+J++4436bRAjQZOiEx
mUzz6r2MMs/NdiW7lf7qGLlf4TUsxjtU/OndehHoNy1L/5KPLaw+MTi3ZpQ6TNKVmRyBTRlGtFRk
+kfWWW85wIqT+XINy/B3GwxIegyRYEaSAkT8OUz9/BMZ7eZDuWheHB0043mVxnWZy+TBLc6czN8V
PDRk/lP6FElYCuIkVu3GJxMX4o4x7diwhhvd+7GxFXQOynX4OsbRNOxaK3peBECgFGUh4/IMqCSH
hy3VXbzLSKkK94PXXO3bGSVO4mRe8SaHotuOHZMX+8SPurz03FMk8jtdjJgqQzEmGz4DwEquMcnX
FTLyrINt+ETWE+Ogqora70M8qX7nZTLi1qgslg2oDiCSoB+dcZddtyLsC5HW+tS7S8vYwPbs7EAY
EsODv8X6Fe1fhg88iBVhob60aeJ1Idcb0wBm6ZkFs0a/DLssccuZKBj+1alLyD0msKBQGxl4GBlJ
9+e7xWyFkoQGS6aDKg79NI/FcSDLNqfXyqcH35/ca3pAlN9vm3CiD1karK/19WVEqShoeFsTy1cX
JIRcg7Atb7M+qgTROvHwNjEFXU415vqHmruBPWoN+2Az5lCGW8LOX0Yyof8iKiG4C5w6INNIRWm0
zwLo6RssbC7Rza1ZLsQShTd9z67FHY4WMImNIovnlZY//OKhjX72QDWpoICQ0DbhK9UH6VeiTaZ+
kkTccDfvB9xFFxIopu7EP8vL3TAvzAsqX7buQWApqo9RYNcvlZoRubcpj7ODTzNcf0GfjRK8vVd1
R/SU0HR6jjiDFtqbSUxISk7UhZQoKoy/Mk7zK9z3Xn69H4iFxihRzeKVCDb3wzL41XeH5+R9qBdz
nwfZevWLpJygYbo233Hou1drsodyFpNe91deO2yxYyAjl93K/XUb86Svt1VQV09OWZThfgMQLnah
gj14IxIjw+bGAmJsaeQyI+FvNI3cM0yfD+PSzi9LUWzji2F+h2Eq7sdPNfIkkCgJ9G8gF3N0gicT
HVhQw0nJNkgV7rqOHvQ8u8YZvjApd5u9P+uuvUPiMDeGUms79XAyfpK7mYOXAaaLdJ56yZ8pSfwv
XpZSiDYbHAnw9ggNt7lFN5Kjw8qHXcegyaAwi7Y4bVu8YiVrKuroVroxz1zeBFTMHIDLsaab4xQw
g9c+xk1QPuCi6Yu7ua1C2CC3hsIqM9GADRdBloTIyi3V5HQdjHbELz4Tf4ZnPfR01FzAZqTYA2ql
X4neyoqn1oZ9cWQHht8kvR/P4JmR3z2wubnrdp52+alx2Pj+jR/BgYNrR9Wp8uoqv0ErNZRw7CWC
mG+G1X0bo9b5QWPe8O3ORj2vsg6AMNeilzvyIq3+0GXbcBTZstqk8hea/82fBlBYkZojmF3x5BFx
REaUMe32oLtOsG8Wjw2b3+Bws/rhf2AEpTPqcb7IaMpvyOVs1f3k6zTebWpdvMP/+KnoA/DY+rKl
EyuyvLppG7J2gqZKZuKAlyM4umv4T21QCqZo13Pbr41KKsuNtVr+cDgmyvkPsZ6/SRCVFDjkahLr
Srty/ef/lYnLNHRl5tPaC0nRLusNjQAUgeT1aTn/lAr9u7hExf6zSJJByf9+SRAtrjGhWHnsxZKP
cEhJO0q09KOHlVSYPWKR+uKkG61FTB3IkBsYzVCY4wAsxB9iN3+XEKkEO+OZECn2Mf2SBerwSKOc
ufYyqG08WoIwycfW0+nf0zZ/E34pFalwkS+u6xzELzmUToaiu9KRXGzaf+APmH0WOW0j/4JzQUqg
n+oqnNj//qHeb79lku89yGa2Bv26zKTB+zin6I+XeZq8J7iG6BT4nrMPmM0cqbqILAK4SepBbod2
LrsdW03jfTubP23j/d2jRV7X//0g1zDS/3q0iFnqVS/5kqe6JnYP7iqKPH2LT3T6w27W3/454TfY
BHVNdP9HtKtcZKWC3l4ko+STiET4IMmL+0NY9W8/RQWKb0sISLdf/pwTwIr1BkEHy1pWhKogPJu5
D5N///v99qH5r0/5JRJbjJkEy1rspcUNfWE1RZZEDIo+E8HV3BQ9ZCU13/SH9+E3fyp2/bhsL/Vc
xULhX341NsfHaI6BvSiCEBNG+OODLeeU1Db8fv/++/3mWwQOBbOR8EvE1P+SfG5JWQIQKeyFDXU+
xtlRRkfYSebo/9/P8XkaXMHaG48M2l8Pm7zhOIdq4ekrBvFgNh92dFuyPzwT/wzU5VMoI0WgMEf+
I2qWlEYI8ZAnLyVn8RiZzv+Yxouz3Gy68C9Igqn/h53s17//3zNnWUTlBqwQcBXJ8b8+6z47ThRB
RMOFEsF+ykPaDKeoymRpZEaW8jXkv5SG2LfU9/+QePufDR2/fLZiW0IsCRsPIvbh/PJGM4DBEaa3
yzg50ruUkL9kLgVOTAPcNr65TAoQ8dJb6rEzAwLZ0aZ44Y21+BSOpRt39FUpZmLG9QS2hJVa6z3m
iDQ8N/ho4QlqAkAZukZxdlOrkIF8C++9q/Di1wl7oEBma8JOQAerLXhV/SbaPxyf/3w8ibfmYghA
aAKW1vyydtCLK6O19tdLHpXylYQokIYtd5///eH85/t2/ZTr88IJzVakX963vnTKgPHGytSKfIHc
mce9M+X+ZW634fTvH/XbXyiWcRQHZCeSx/T3v5mLR3WLMsVHsSg7KQNE2itL+Ie3+ne/ENstWB0n
ZCDR3P/+KSRHxX0fB2wXhC7ar0NI5sFGU4eJ4U9rBn/zAiByusisdD2KAd3fPwrYucHAGC2XjAbJ
7Kp6JhjKztcsI5IL/fyOfNX86xxbOFy/ctb8DwfL9b//y0sQ8fFeoPCqMiL45QBDWC1qG3TLBbnE
QU2sGd2aGW4PxeG269ziIIX50/bx33y/EWJgyIoyjhlWNv/9l27TVhdq7NdL4Wh2eci5SlRv50SQ
d/P//1PyUdcFCQGrO9gg+fePymRBenzJs1kEy1vgLxafF2NfKYL6D5/022/yvz7pl4dm7ByyY2y9
XkaK0BcwLvnQxGbFK+NPl454E8azkTz++/vw2w+NGSwKNui4VBx///VwxtFARzg8BjiOb7wx2fe6
/V/Ozms3bixt11dEYDEu8rSCJJaSLWefELLdZs6ZV/8/1AY2XCyiCM0AM93oaXgVV/zCG0he7AwK
b6q22utIE/bX9UHXls/gzTOYVMMWS6FwCGw+/Z24d31IL6cyhW2lGFAgqFZXG5O6NpRtaQbgPEfV
kCI8/z5Ep0lR+2JwewM18N4oYSOF3X/t0DvvfInYHgIVeZwv8dFBhWr+Jf/Ed1Y0Yt1AauzS1iyM
T/PBcP6Cf26DW1rXNGmDtCrRSdUR39mV0KXqw/VZXd4E/+8HmJIHERcVZxlKlEhdi0Aqo6tYRhO9
TGh2Hmgg1eWjj+3PLXq60ZOk4PI8Frn//frYy4efsTFQIcYG0qVjH7N4J0IEjpIp1ifaYXkGapG6
rwDpT+0/kTdjb22ZSC+XlfE0QyNR42jiQmkuljWJJdqVGEW6gVFnx5DmMvVL8V/TofF8/cuWB2Q5
kna+rIOmZSGAIuE2MNKPzeC0IGQ78Al5Ajk8AJ1pDmN5e33Q5Sv1NijeT7ZKXKPjRn4+aBONRucF
fB7C5cG+B+d/6pA63AxgdP6cfy/vt3GIX1g84hghFilohlRP00oTTFUXZf1XvaP98NMp81h/LWQ+
xffCCBCOj/mXtF0TVrR+UbmN6OAn1LzQGtCc0vWxk6e5nSR0dAucbacDNEkNMmaeIoMBCB8pkwTk
9lzQKIroHsGMAG6QFaObiirrGB4KobelW6MK3KEBS58YaIbd/SkMFHSPQVg2tAUDb1JAZqjwl8oY
QsEBXUPV2au1ihg1PQ/Ynz50g+6E2qveflACGavPNnKcw2en6JUvs4BMALnBb/17s7NB/cP+9/96
lozlwSjoHhzKNoxfoOAjwDH1VIL2E7Tk6FYIq3iKQO8nx6TzxcQzGlrPhpUivmXpTfY7j4Vxg+eM
+hH6jvxQ8ePvtd6BWuYHvoBOBIq7RvkdyxJapVFUPqCKaiJ9RDv+q9qoqLUHgMQHPq/RnvpGnaLv
9QR/AA0Rv0lopUNrQ4A8rYqfdtTa1a8mQQ4C1F3iBPcmlZwRJKgSfW3GMfAOJbo2+Q0laOe207AU
+g1eMfxEITeNb+EBDv0d7Ksp/yByjszvDKhHxfcqBVpTgVUDkWkm7RMwC3Krum+j5FgMRZt/iEq4
6nsxmHb4qtVJrp1qu0JGXGFidJD/lUaVycw65w5Mhhe6HF5u8wkk1AnGXQMuIK7UEcE7XqF9FmSN
8pw0ndXvYUeC77GBY3k/rCKyTk2jAbRWLO4cehhB9F0xwcCh+6rGw+dkKjQHaUd0iJ69MDKKIxIe
aFpI+mn2196Xbf8wlW0Pe5/2aP7qx7Gi7jRZNXd6RT68o5eHuKsxi8k/KI1HT3YYWsPfTUHhGffV
hLz1nZ/m1eAWtYBARJNGUeEojxZCO/T66hsKWJTQkRRyxoOITL341tWh7L/VplJraOhq2qsPIaC+
z8MMWJZfBwSYA/evuBuhcw0AvfCH3zmNnj+bpsU16XA8xQ1oIUGBzaJhMqR1iRzcpKH1jgi7g3RY
YalGdGwqGOy7CFXOk8ghp+5pb2o/4T54dDlgONCeSZrxIwhnyA+2D14YOX64OVi0D495Go8lpc4s
aPcxmeIvz6tISiSavMV9ZjvIFNcynLW8C5bd9IwBsnogTcUFjg1IPoFEF0IDwxvzmADZsXaabsKX
aEwFff+6sxsVqrOt/6rMHjuLEtgKnDZAS3C/kflKD75WifCQDUqY3qlpq6YnoJggKULEpb7msEvv
LQD3AEbQy/kozMYyj3aEktLJNGQ3ngpHDesbOUnP5Q6OsbTUnPARGJjIb5PeQvYcQjUHS6IuJ4EC
j6n/INQGoRtEbNDrIRL+bdqwO8FEURDeT6bVBoceu1VwjYUSUYVDRy/eY8mZmLdAQabHsbLLe2aN
SQfkADiupHiEMqItMvU4RQ4sHCvyrPbrIJpK/tGFQEvDrluQ2LwLHmziSuPtHc1sZjWYhnoA511n
fzKAV+rvAbzqV4QDsw9qoqlfzKD2/NsQQTK3h2ejHsYc1Pl92ZZVdcsfobudHbLF8gr73x2Bm7Zh
UHthnMmDABgUao5p6Ni4GIvXzo4LM4yS0MbdOfRL4IqBfWOkmvGKVIf1CR0I/WdhmsljVejVIypx
9k3ta4gHy8oMfvpdNnhHKFvAB0CAqK/XH8WVGIMQjjwH2Bk6cubiUVSsULPRIpGu5aG1xrYvbgbH
Ge4zUY33osvM97/8FGQ4eJqhO0gIzb/nn4Cu8eEaNAVzgQaa+FgBcRpoJ+rJncdeRlsztJzPY+61
X69/5srbP1veOqQ3IP6lWAwL/JOWRTxK12nDEOnzunvwhBhvro8yv+yLl/+tQiPYcg5WaYtko9WF
1TieKl0l0dFDQ6XIg+8b9fpThgLA16oMsnv62N0DdI/+ZUJJ4vf1H7ASwZFwWLC1NcJz3V58JjWV
SGsqZhdcX3OodROFOX8YPg0Al++uDzX/Uctv1SnjERrrFkHjMucvI0sMLY5HiH3zGsOo3nNVq1iF
1s6T6o/TRiC++mmqZYE8hgd7Eb1pUV2DKNGlq2rBq+Fb5WlCGRLRpElsfNnaXuGoGuRv835Z1hly
ioox14l0DaRH9mXSq09m148v1+fvMgSerVxNDTIVRqSqtbgUvNHSyk4dbNdE5vs+inwkDSccRWjI
4eXmCOQQNXbP9UEvJ1GnqsAOUU2HqVxmFBbC3WHcdbarAWilQAbIhho0GvdFt+XKtT4UmTc7RBjm
8iyApyo90VfIB47ICVCbw6LQMMfbFL26jWN3uWCYLUpJe4mSORWTxVYEbx0iGMSux5GFLLAdpkei
3nLjGr/c8LOlo6nSVxIO9LrFKFOi+23UG9LlJvfEkV6MP+tEmhKkrgIjnuIi3dP3r5dDFRT7NpNt
t0xZRFRzGkDXU2DGuw42U1TjRITmw95qyn7D0kxbub4wJtEsXip2CHWP87sZqYw8HKmGuD2Kacoe
fKv5pLM9jL1Ras7nNtSiv2AVcehQS2csduA/8H2pqz6zwDxZJbI/eD0XN1TDlfwWzcFexe3Dj+Kb
zqYIcYDrWtkH37GK6kOfNlpLKD/62SdfcSL5OE7TSH+5NWZEMkU5cB9Y+vR7OVm2i+AM6nJFFOu/
p7JrtY1783IHUWFwSAx1HEL1i1ewzLtp7AMu7qbMorsAitP9JLL2cH011+aX2ppKRUOnvLacX8cJ
O8TSuMJyOmEv7VjFP+AqIZyhaw0YvRpe7ylLQYfstAqHQ8Dz5bf3/gKdxJ6SPvw2KrXLZ7Cu66AB
w2q67YwSwvfG84O7HpEEsIG9r8nDMOiILlsE7zBcsQM79DaKHxvz8NbFOn878FviJFkGJR1hqIuN
JuowqjxwWyi6IcpwACRtZZ96RIDbeztTBkpKQ+Ck+4QU6XMH06wG0Svg7yqFDJsfATX+HgNs0MJ3
JYoD3hFt9bC8L6Ne6sdR6cGPqlB9so1a1OUmYWfoHAzLmruAy8lLJqkUbF2DogWiQGGE58HgA2i6
vkQr9+Z8pjSK90Lj2M+/4p8AqYeM5VShY7rZTIlt4gSGZxFyzibM4qaN+2We6MVCUKKcIyL8IW0K
v+eDReDhGl8kFtUtEDatM4zfu6nHfMJGYvKDQZBa7ttACuQgGnBs1790ZT6RopZw0DGX1ZjS88GR
H/f12ELrsZSU7dDCjvdoum89Dm/Nh+U30jpjMg3HMNXlhE5+WsuqbG2X7kHzaA/z540w2j/WmkIP
jLwEp5qDEI1WkqVzNG9SEZMVxJmCCrbu4UWG+oA1vRoyLsTM9fE5q3k024FFIWrklT2hHxfkmCAe
7TiqTkWDqsEePlv4WDo4YezMuK1+WB0RB7DfwG6x6uH1F8caievfttqUpxraov7kpGT5pH8aJiwN
aGj9iDEXnQdAPM67b7wZmjAXNDXCRPrn55OP7JvHP4xs127r5AivWL/ThWlvLPHaZmYrz08KVVpH
085HyR08H9ANkm4YQCAdGmTlGr7oOYLNtPF6re0mfMjpGApB/KsvipedlvCKQjgiPqzFQVVAfwQE
6+71Pbv6Qf+MsvggCnpRaRgx06aF09HPi/TGH7zucwTAc2OolQCRKNSiO0DvjshjsUJej+ZvjJa9
2wLHhxU7wv3hBYGARG3owSlhciPnJjcixJUoZ3ZunYv6pKraMpbypgZkuErx0ggABZoo+94IpH/3
5pAPxwpk64frE7q2bJatS2Dd7C+K3ec7JBUVoOi+l27MXD5NEJ9hTUp7Y3OszSX7wuFmJXRjH5+P
4qAFD0DOkS4VSAf9XHzCYFNRV0Hh6FTUveIC6O22+rwrmwURIYOGKGJzxsWDYVPiw5fAsNxkAHoV
Forvgr8Hxu8E9vH6NK4sG7c3NrgkuSYv1GJfcrtjWoaQtDuMQUbOGZvab0VXhidabcmjY1vpBhzm
LVVYXKv4j6OcxQfSZNYXt/cA2MaHIoJAS+L7jy2Muj+KE+vfqE85n4cEmaIsbrgQEZ49xChofyyj
3Bs2Iv/LiEqXhMf8j2PJy/eLSCevKpljkmlRWoeOj3zQFI1Dd6BTmn4NCOscMMQBokeOhpb6rlGz
Ity45FbmXnJMwfUSQwqxLKHIIE0zfZCK26hiGgHkKukIWFsZ/2aTx5UaoKqycXvP+3Ux+ZRsNJ3k
TNVmtNv5fjbMIKgC5GrBNE6hO3SD9SGHu7DvwhGtrmCWVHDw3u3IKG6vb7SV8yqJf8jogIHqF8ve
+6lZOBPFS6jf8kNvgWuH55dsnNe3y235gRAjicbZzESJ88/4JwqKcKzFaKdUQKAMQoUEb09uhySv
RIjJQatI2rX4Tygy/oAIJd5aVI3DZwEP7BW/AnP6nAZxhLgPwSHiaZo5DU95mObpLg8dP4JFXVrq
3lG6BqScr4TqTdOo0gM/GwnwnK3vUOiE9z8dO0DpD7WeNzYuHImKfr6VgNcOLKSLEUwP+/ihQ5kZ
csjYC/MOARz1M8gup79TlSint+F3+kvd1963ysrDl6bCsesQw5quj7RSguZ2TLT646TGyHE3/UzO
bsjdcZkaS/TA+3gmf3ahMXyyYsxz9pi9Cpy7xlZ9BgFkAR83U/yQsgBjDghtGXSmQEK+QfcflTJP
AUGM9ves3jekgCRk2cj6kHZOke4baAHWrvFV0P8m/aEXnhnU7+0CA5td0A4lvRxkkj9iUAeCFmwM
vG47SwbtQxZZeXYIUC+pd1Fsj6eMZPRvajYaWg655hYjc3zs/Tb9GcdFjPI25ex6L1C1+QViXf9c
pWH6i5am9wPZ0Oo3skraeIowCf+i5hzQg82noksZtPZD3JoSRRqpIGkdxGSeHvUhGEtqXCTAMiLb
+JIq0go23t6Vm3uOvlE4p/EME3VxueG/WOtq2youWpPfxkGz6A5Uqn00jCzceADXhsLyEdYlcThR
0uLmRuaw52cQqIgsGz46upN/wMfOO6HW6W88Eitn1wYhoFH8Ma25sXx+qGjwRR6gfttt6JjcxZCu
nsYIAPP1G2LlOrRNyjCmA1OLfHoxdxZAXzQFpA38VFW+s4DlPYItItzrI8zx/ZDbeXe4PuTahwGn
kiS3xlzInn/SP7fFGNWo/qkTZYJRBTMju+4RdadsY5S1lSLCZN4c0neqWuej2AHKViFoK7ev0ZGM
u3Q44JL0Wxd9vLH9Vr+HG9akzOmYrPn5SIalJJYV8D0SpvAdfCAIZwXCyNdnbf17/v8oxuJ7lFjr
siQTFAMREdvHTpnc0jgK942I1bvrQ619EO8VZX9A4KjdLhYI6QE7hlxBHUtFQKCm3PWnVmT0692j
8P7O9AQA0fKiigM11U5wr3dcv8bARG/z8UbN8+z9pwhspOBRUmd06TLwiUZuW0gHDtDE0MZ0APc1
5w7Cb99sTNrK+pAxUeqSYN407qPzXTC7fKdpXdGzKNr2MwKEAAU0vR7Q+2sxQbs+d2uDGey0N0A3
9LvFCmleR/mlIbExkeBGYbNRDkmNRTMo7y2M/nzNLN52xyR4cWjFEEEuY1XfyohcNHoxCeUPZeZb
0R9HWD1CVS1XigZAQGf/ygLYCSp598frH7pyPTlEa5xjCqoAXhYfGujSA0JB3R1ecbpTMLhB/DUo
DJd+5fi5NnR/YxnXPtemlQp3xQDyudz7U0IhLgKc4WoyiX/jQwQBsau96UC7L3lSkm444sMtnmp0
6/+H/JvqikWD1JybGdbiYydLycJ2zq7sqJ9OeIybhDpmJR+Bfxjaxv24csgBcetgz8gI1IstVHOB
eJPMpduiyozygZM+YUOQbIxyuVEhodI1oYExV2qX09lhMiHRv0TZA7jDHciGetfWQf48SN/YWDl1
PmHnOxUIPtrdJvBZh6rpYvpM21DpUgeem2GOhoaKMEb0QCkboQM5Ic1CSlH1e4h8Vo9MaIoOdo5d
LCqchZFBUzQM4sOjHGpr2LiDLvfU/MMoVWOXY9mGvbgaBMqrVp2Fc3wy+f4Ndc/4V5r6xg2MULXA
Sq9ujL02+lW4S3Joav/L8DOQis4El+3yDA12DtNfqJ4btq2ZYorhj6ighRmWV2hh5vddL/RvPuy5
8Nj0ISnYe4/w3FFnYWjPUbtafn1eQVLCldVzJx9rTKDheAyJojtmnqO/pH681apbyXV5UMirbZVb
H1bcvBz/xBdVVZZ0VnPPFTrU9s5oUlRJ2OS3Ywv3rFUbnJFwctprhd1/gE8K3cfoi5frX7228Um4
QJBwpJEMmo/fPz9CqEZX106luNjE6sjPDvGNlzQZTiDS3Dhjlyd5fkApmc4MCkyqF9sL1Q3Lz/tc
cbUhEaB6yKcxwdL/h11Ej9qWFGZ1LJ0XpwtWVFtgfDDPajTeCDWBVtNg4DPESFAjM58ckrjXcQ4b
ht31qZz/5OW5pr9Lac3giRHLIlfQ6lCxJ8Nzi9C09iWw40dkq7K9LZTsWaEDsfW6vgG2FyOqyPNw
VhnzstsLEt8AeN047gQ8ZM7b0lj7ORWJX76Ys8DvTYa96TfZNDo6PJmR7CUKA3KfebPtaJDk1d+u
SM2PaLtQ3bk+GWu3HHhIa95a/DpC9vONhQ4UQsdVASQjMeP0puvj+JOwIs2Gums333ro2MVNUZvZ
T6E4Ppo9jZ99xIZWqw59KyP8dBRs2Ta24GVlBwgq4QinzpzrTIsfVcdSaSntSDcKxcvYpg+5CvQu
dGrzNPpqciQ8+APneTqgT5J8vz4jl9VC5oH/kMNotnHBz7AyLdAtjIVB/1uPKNYc4gA15komT0ke
AHtD1/nu+ogrZxt0EDxEnk2bboh+vgS+38UKpFPHdTBEQDdGdMcgUcUfrATfj26gsktQyXNmv70g
50O1xajV1D8cN5S40uMb1R6Q/Gg2lm/1gyywDfQ7IX0tAw8skwhSKcG4wPQgl5H4kWEkZfZp6nWS
jffPnil5C2DdUbxe3oz+jKXyMBB3fQtQIdjT7CAzz4R3623lgPO2W55jynx49lL5pJO62JYitxGA
UlrHRTi8De+aDg4Arql6RCklQL9oj70rSHSts/1PAgrO1mFdubkAgxNmkRPwlyXAh9qHTYjFPSJs
ZTrYoTEdJ70pURPqEHzp+3Hjplx5CQCC88GShq28SNxQptZUFGJpQtRm/0gyZNwRVGz1PNe+imKL
xcM2JzzLNtGIwDeyorT5/dHBT8300X9IQ51rWBQSAz90GN+PdecWtmnmQkJZQVb0UHxqzSeLkz0+
waKuHgqE+R+pxOF+8/7tOTMfGY1vuzgLo5K2SGSlmjsUoj92Wo2jCzXJvQgwzXn3UHQH4T4DMsDk
cfmkigkEjD5auhtIUPTHqafzQcnMVP4WQR2nGw/42stBadY2GJJPu4iP41Kd+sk0dRdkJzYuqR5V
qOrEIt5FCTnyLaLIyGXoVT+NbuxXhYHeU48LVBxraIIUs7bMcRAoxWzM+MqutQHGUIJiL1GtWVQ2
Iq8psZmfTBe3vOrbJPxvA8rvL9fnemUQmDYEL5SoMVZaBhEi8HQ00zLLVdG136tUCl1lBN1/fZTL
ozEXtIBqgGPnfV6Gnkjmqq0xAxfxTCk+Kha2auiYYeKkllP0Go6+sXGZXt5wDGhRc6CQYtrwQc7f
B5TDpazVSLqoB3sfG8tIb4bQKT7l4EZQ0Qm671OdYnEUmfVG0X/1U+cHnxoe0OzlNV6rXqNHopOA
3JE/BjVW0ExCUEXT45ZOpB7dXJ/aywVEkgCnbMTVeAlpU59/6Rg7OE8CdXJnI5vbHAekO6RQ5Luf
diBVczEK7SCVGHCxF1ttoh8ApsKtfDpPo9D9h6yafmF0lL9//tRZ8gB02lvHff7efxIEA/3QGLkK
whY8yZ+01gEW3dQ9UjuKejOJ0NyoUl6GSXQaZ/FY3l5itOX8VbJDgAXmFRACHIwiK0R8vzC7fad4
w0mJjHGPwfx7WeQGuCGbvN/iNeIZXiJWAGY42PAU9FQrHEhwlShR94Cv0ExT/uXd+2Om6YKl5fCR
pyyqsIB9WsYfvDs8PoOPXd1Xrl2o/RbX9DJUAhwJBoO6CcAFJvN82Ua9sQrL17273DaUAnMWtDw1
2BTtATe3rRbA6mDUvYDQzif8jX39zx7R1NzgakS1bBRWclu3BVLFVomImVpuIb3f+p5nsRIUXdr6
xCQUy80L+pqambWdWlVwQvMWXGYw1lIeBYq7WNePRvN7TAvE8XOMELCkq5J8lsRrstdscqIMMR2M
bHfTMJTfMjNP/+szik437dSOOZWGJP8VMC5csRLT071h4qu8j6bSBCOJ8oV81n3WTNv5vgERIpki
jOZyJWwTlBRzy7pDtrcrsDaKfe/AYzp+00uv/K9HaRtUI8Cudq8jvzzf7HgcZxgA1Hs9UxT+zynr
syN+j023L/BNejaViRJXOvkB0pWTnn7jX7C5KFE9+jtFfnUHrshUD4g0qzDnewSpdomY4pdhsqHB
vHPDzhOugeuhM0ulcZkzwUBMM4xPfLSNEZen1YM1FH59G9fMxRYCZMsJ5AyScYEkXFwzIlB0HLgG
xa3BhH0xRKEfkMJvnxDr36oUX9zQb0PNfSSA5jNw8vxooJEXEF6AzpBVHR71rtLupyzdAhGsjsI7
QD2Jsv4FGnFK2tbyzYliGsYvt+oYKkdMvt8NrNENVZj0c8iIQPQsq97F5FRRZ5ueS3NRO3qySfYq
ktffPaeNTkY1oL53fTesrBNVbsjjM/CNB30xebTCUF8pQh8tuFzZV7WQtx5YvF0QdFtZ0SWgk4+D
+k+Xgi6mBa/jfKFyddRKYJmKi2VD+YXMUm8OczHtAV1N/CgobnR4ZOFI0kN1nHqOSmA1pwy1shck
c4cXLRsQyjJ1NMm8BK/KXZ5rkX3k4Ga/aD1XW62vlSXnVsI7cL5vWY7F3Ki4YA8NVDZXpln0UVRt
+BNypXi6vgL62hIwBN0O2qDAcxYRBi5OOG1YDsQqWwlpwgd+7/Am66QY6Khp3l2MX8uEnU6o+PsR
GU7lDjchC862it1aGqKf/BGnK6U7oG9vfscQHsZUkNfYAuArjrMO/ccGJyTB5XnfxZiY7c3ArIKP
qjfMMmFZauHJlWuNeYv3llLvYR3Er9lgdOO+7kzwimOTYEKaxXGtH03Z4s8Q6CYq3DTywFqAM5r+
UgUu4b55aH1shJprq0CoqfFf8iJ7iXBTzEg1/RKRbu7ngMu2HE+6V0Iovb4Ma6swg7sdAe/vkvTQ
1VpvZqh+uaWBg2Fr6sFjoSaIkVphh7bI+wcDYDY/rYLSx7JloHZeplCe99wk6mJoh/gkogWXPoCk
647Xh7qI1Dl0EioMlSpqhhdd78mTmE57dCfGcDD2PXLC6IEn9nEUU/dQU9i6VXBLRSnfsv67PvJF
cY6RIVsgTcEZti/qw12QIgCApxgCCkAUd8WI3DDOM8OhFwE62ZjZHTUL2y8UhKcjXIB8I/Jc2zig
JUjcbQ0+3XLj9OqELkFbO66ZeQih4Xe1Rw0g3cgP1uYXBAOWXaAwCTgXlwT6IlNneorjGrJCctlD
vvU2wevjx8zlu1OU/rXqZb0HlPfuigHzS8dpfo7ochAbnl+nSg54K7LB1mF0hqhspWN+B8oJdHGR
vbdiQPzOWeZk0Euj9jJP9T8BIfqIos/m/erZVfyQaSK7z8pW3lQFFuTXd83KqrFVQYQYlAQuy3Tj
XKLTUY4+2X1Zfy2xkYHxmXYbKP2VVYNWNecltJfJFRZzZ+E5MQ6G9E96Z8d/fa3rbzNMBsIjvhLO
z0lNde41Mwtu07jwNnbM2hfORJ03uO7cKTqfTBkrtt3QBTsVeWvewr/XexQbYFwdrs/k/A3nkTUQ
ZGoBJOj0pKhVn4/jNFOc0TbwTxPsPty4wrsp7Y5O2Ax3mp8VG6OtzOhMVYMmSqmD3byY0VEfQ0ML
/PAU6EV5TBLp3CB7bR1TIOpf9FIrXc1Oq+8NBJKNzXmRYc4kFXgyHD+uOZp+59+JRYxjBwITkMQC
4zegg3XbJEn8Gcasfp9M1V/48d5GweXthl5M7qzwBrxD52q5KHmOqQXMUCbJCWpCgROHZij2LkNX
vt7J3m6HI55oKXaPYZTrd96g1t0pBdEGbA2N9W9JGaELPmaa/Rsmv4ZgshFmxZGy//SSaE6LnGiN
2u1O79imu9pQ/FuMyCx9h7iRaXONmeIZVyA1OaFi2hQnzL28ZpfLxsYFSqTaHzsd4RIoTuh2Bepm
sxRr+AS21v9uTV7/3fNF/zfEHDbf+SVYL/zIHe03eIvkR5b6oX+0sDIKnkxzrH82sWm80KCdniQb
FrL+JCz04dEL/Hx9v66uI+ee/BbE6kV9t8TwoUVUG2OwAGOQn+mkNiqWbE6PzHbqY5jRz05m+wFO
sL5xJFeeKpJqBraAP5C1LI4kei2hE41pgGlPmzS3WMn64Bhr3zBfEGevHtnwPQ5HsflMWNxqD+Xg
0de6/vmXdVL28duemuNxLqf5hP1zyYaqnrRYy2MKHcVN/DExebbBM9Kxh0jCtYRlk5ymveKpPlYj
6vBhMIdOHOD41pjxlrL7NHV6pGzcx5dtbX6WMSOYQONQ219mcha27n7dcFXmmI93RwaqC/QiC5gt
A01IdYfueWjeqmpXNHvsu00M7moLbzDMf9SNrHJtnYAUG3NYYcEMW1wyRgtggnKAf9LgAh7mNucR
eVLvCfFk9eillrlzlCw7hANsNKxBvN/Xl2jeBstDD2CRvt+syHaRwHhjh8yik/onpGdnMffRfPAI
qjfOwUokOguB0kshPiTiXdxno00GCNGKUXwyTWBPaKIwyk1fTltX5/pQc/OU1i5o7UXwQhpaS8+J
eSJizTk2eGR81CO1P6BhUW7EoetDUWzns+DgLntihd8SxUS+f4rSvjngjYH/Bfr9u7Zrt7rCq1uW
dBa1U4vS7cVxrvokyPKuUdwki617dGcyTIB187OuYCI6hHnjhiJL9kJO4qYZVJheupd8vb5XVo8z
iP+ZyDkzApfZbul1KaKMBDKtOsoftDnxoy/KqniuRRKhZIJ3a3o7xEYApjvmensc1T6fDrmv9z9y
Q8XxVrMy5H2v/6y1S5YdrIOlsOlILPN9EaeT5BbxT7xt3a+g6Aag7NiMf5FeU98nLTXTXuvx77o+
7Ft9cnF0EI0iEyEeR1bW0M8vN9VT0bYmvz3RdcGFs7Sd5lcOLv01H0bxA2vH8qUbZZK9aLgEoFxS
ilbsYPtF6OtgUVHvnaaRLyjgRF+mMS+x5MNU8VWiipjts6lVP+sIl+NKmJVltxN6rxh7VGzU9mBb
wUhVQSmqmy43NDjfDg9r2Rf4uwRtJD9FoUzMkw73rwbiV0X2HpnF+iftiyy5x1Q3+WNjX0Lmn8ji
aKDMNEPVkbnZowAU8PdjEr1EY1n+UaLZ8SuHBwBAHr0TtJHSINKxicu9mptxzF9rW81VLBbGUu5k
hOc8qaGSf69tM78HIFrrn/xpiI+pUU/1fYn17e8S06v/Qj/o/2wsyOVVdrYe81X3z2NT+KM9xjq7
szfjV60LJVrostwjnj3dvXskSPdA1mFx0uBc3jHtSOLUEwedRgPQm9n5/V3Wd/KQhYP54fpQ849e
bLK5r8FrRdkITcbFR2V1acsc8etTlzv5fTOhjGDlVX64PsrKTYZBK7kQfa9ZenExigQEi0HCEJ0o
ibffDC8OEQv0wpus77f6ehcSyjy9IKFNkC2ACfi7xQVNddYOStOPTr3ilK91L6afI8zCrwLtl0+4
K/bPaNqnr2rZhcVdKIK+2nW93iJvbtjez+vfvXJ18O4ys6T1SGssO28BngltVxKfgH3DarPBBwzz
bTRzgU8dzTzSvjtmYm0s6fyiL5cUEUE0WXgNL+XYKidRsjJXg1OJ1tYRMgLkDiNon/wWd2YF/s+X
/+Ej50YcZcoVrhjCXLio8ZWnKAypMUFsjz75aib52yT0ftD9H/C0pgqlb9yQa3vXlg6Bnw1oBMzm
+YHkLkTaiZ7tKSDdDXd6ZuMbOAVb0tGXGDN2FPnKjEs3sRdavsNj5KiN1MbgVGEao+8ACHafhZHk
d3HjYbImZ2t2BQ7m7zLzkKbsCmwdrbpysmOPafq+aUSk3pRTV24s9NqpmrmJEBnY7Bd9Ql+DKlG1
AdG/psZPvSL7296znYd4wj3l+hqvTPUsuEeySBwyV6fOpzoJOtyRijI4aajg/5SVpt80EyzI66Os
HBdHoJDKXAOKoax/PkokwtLBzco/lRoPzqBPh7D19qOIxr0XQ7lq0dE4XB9yZQ6Bc/DMUvKjxL68
avsh6yFYoVic4ehxMCxf3FoqDXkLIZeNW33lXIKttebyAghQquPnX4eYWKSIpA9PxVgr911kt08I
TWMclhD1NzeZguv9xrKtVBhICmdh3xn9Q1P5fMgCRK/qq5wQoSfVY0nk/amW9niftrU4BWHQ3psW
5tB0+CKlPb5/ZllI+lnz0bnoz3faZMlUWJQRCz29NWT4oyuV/INWlv9dH2htb+rc+JQxeCphKp1/
5BiDMurm45ljAPkMXOhVADfYSKPWBiHoB62MxAhVxMVMernd69PsDqHWUYZbjlcHx0A3qi0a6NoR
4DGYATCg0C42iWJikhM0fEzbdJ9KytC39K7ljdEkIdZFvSj2YQW3emOfrJ0CclWQYvQdL3HYVoYe
DC7T3CSK4X2oih4jY3XA8SQfq40y0NttuXieZv47pbxZ7f+iOQFjQ699q0hOkHgH70Zr6zJ6rtKh
/VsZJsqP0EdQaBsa3zjo1BslpkRB86FAbQLw7BT8iCK0sLGF8orXGqjQb+H77acsadBcTDOzwG3F
KeRWMH65/CZ9mTmaQLUdWMbi7HKEjHpMx+RU6Ha9w3ZePZa2V2wUDtZGmftmYq6QXfZtbKcl2MUY
8GT1WXiI0EU5jmVcvPtgso11qjYsNUTui0uhDYagaUokGScruWHDJ7cVBjduXMG2eO/RpFkDnWRu
AtO0uUjoKjvS6r6PTlIBS18kdXGs8DDeEJC6PDNwp6gAcVxUiu3LbmA6NngNNlF0wrFJ63daU07N
Hn0M+ew1dGZ3WjGo1bEDcrIFxXjLwc43Mx0pwoK5TwRJcpkbWiRTKEuG6Ql8kD4HIrVm7zutxWi9
wAM32EXqZDhvzme4oVOPtRCPFoN4LRKt/ZIhD9od+qiFUslratFs6ur0d5k2Kn52pY+mIc5tnf/g
4AIH+BWY+H+UIYdnE/1Uaw8pwng2nCB8KVULvZRScyq8yfJUxwysUZP0kDeNbeFshzvXoQ98bbxl
vfBrDpNpSD+YmOomMJhro4KhrabN3q5maZakTo0QH2BhfJ30HLo0pqdcOREW3SFalJWNmJDJP76+
Vy7vIKYSdXQEHYiUgcaeX+PA4sFT4vR1KrImuk2MqThqOb7PuYydjct8bcPMXHv4v2B1LgRyCszu
ekUf8MBG4BQzTNv6ZcQVOF/ZVZ/gpKh7G8vIjbNw+fzzfaR1aLYwNJIp59/XtY2KETphMsgR9a4e
Zy/H3FFxfdAUROiHcmO8y8IfcBUSOovkDkzzskBb1dga/R9n57Vsp7Gt4SeiihxugZlYQdm2fENZ
sjc5QxOe/nzo3GgxqUlJF7u8y1K5J00zeoQ/lEaZBopdGbmfZLH+PW3NUFnJgBlKsdxAZ2t2yvEE
4sX6rkYYmx0EtPv8g/47mCpuf2dP/iuNMwkrGfKPOi1DT4Rz9JledP7UzWPxbPZyc9PVdkBWht9/
sPbeeaLcZMzBtt8jyluAWLM6sjYWr4634h9XDWUdVVzMJh8f3b24bdP9MalD6MRvtzqTGkqcgvMU
IiJ8muyyvmJk3x/E7Z0DRKbKWJFUB0+I7QHKZ23huzWzQJUKr8KA7xLSf3flBmkXYBcHubiys3+4
6K1FK490L4UR4UsiGRUYmkgdMJ1Hncm8pqDfPttx2YWnNRpMvhF18I5x8UKpt20y6VkUoIraJMm9
Uhqa6mqOyIZ5IUT1p1SOjsRS7kxN1qKMoE/qBwSUi3PzUeG1i/XuNHCXRTi2XxbgLyBhmAgoftQj
D/6soC4on5qhHt5F4aTjAapqAnfnoc4/y/mQ/c8BBLc8mVht3AxV7ldZ61b/23aS1DqZUOxSXxaJ
DQExl+vqltP/kgIHUoDwbLuLa8R/l2zCANzsMrCZqfhVy50fTwiHCD4vGTz6lG/DhkknI5kHXoOC
GshnvdAdV0NH+ugKXVWcNhcZwB2+U+hu8B63G7ng5sY9DtDIsbGhCRL04hW3MpmPYXYplbimawaa
20PSGMoHo650ydMyxhduZ6xUNnU1I0TNax5DL7Xk8lMYLTqiHjDSJyyG5Z6WbqfjJmsLu3LVKgZU
4AyAE700KnPM1LGaf6EeAcI4YyG4eLjVJ9+zXh8YRS7mt2JYtI9GNY+aqwCRw9m8i5P0lKmTbeLR
KBmd3+VQuk7K0JiqPwrGu3RZrOmPqtVwaxYj/rxVZYy9WySK/HdTJ+F/RR2ar4o5Y7VtAYr9nIy5
9g0KPUKNfenUzlNYIt7s1jQ+wzNG9+Jru+Ah6BLEUVrII/wWT8UAoRbXErqDbjWOEu7s1ex8IcOS
svOiK/FtznL5XzssrRHbiLb/VjQC45wK7GaEFgqq6C6djUR5SbEl+UNp587B6CuxDfKCWTsqd3e6
Y1QxvGmegib73S07m7G91GiB39puQpqZXqmf4m7qRXIxvVv7hK9Ol1ZMzPrypZD6we+ZoXiWNagH
0exHZb09caCd1oIKHNc9AD9StSIbZ/uGaImmn5xIxLXfpF3Tvi7O1PBlqXESPWXYzKaXoic7QOFe
ypJrl04t3tC9MzoXYFrhfNa0EQ36wkJaJUMH2XANWvP2M2OTefhPVtqk9xBKou1dcFy+yIPR5dfO
XmIk46MWfs8kCex568EW9bnqs/FbkVvYA6B7rlQvtr04L+Yym7rfxmb7PjWk9C9MCQ2Su1zPCv7a
1PHL+2KePamzxtSVUBP4mlSLnJ0LS+6Bi88JhckS68X4EVI5H8yMMHoZiHmogrFLMIPli0OBJsdK
9J2sLZ3tWg7n7OCi2kl8KC5WaA+fOYnBJscSDeI5y1Q5N1VuMOpWC8xZe2osf1Q4A1KGzVtMpnuw
6t6hY1kEKuCWM2DajudCbMMiwPL2LUaewE1N0BtjVlR+Ug9Ms4Yq9+yiC70ea2hPVuvxCdWt9qJ1
8xHEdicf4XqmHOG3wPS9w5GgsZ4y+uCHQC3zxyZbXiV16k/MoozXfpAnVO0L62wYR43gncsU2y0Z
eVCwJffaLRa4AUer18MuO+U57FKcPXFMP69SjZfHychOu5KLipkhnRBe9V2rYioZter4ANzsbOo/
IKwTl15qg8F2O21hBmwW2YLTvEBy32pkJpkQwobk8zBKy9+ainhCgzgjbCc3SkK5/GWEGbh/spiV
IUklfdesmbBcGVcpEVtq81OWFEugTWNxsMreOV8nZ8Q38oM7nBd/UBQzJPtbmqYSwy2As5+hpbTr
7TE4wTRklu2mRpwcZYLKTta9MhtWgyvQr3cIOpD5o9U3sXTDp7WbThp2yWS3hWOAXeGPMH+f+xpd
aEPM3yYjmf4jFvUfOTcMV0v8+3DzjrXeOZlKaGC1rqGY7YdWLf6cAZoxzLNS6WxPLfP7lJr048HR
2f31azVLug2kejunoZ084qkEP71eiFTgSJlpG2neARJQCv151rCxgPwZnetKkZ8mLNRbl7rY8OCD
6a8jXileJwnpnaNN0nmxB/lThFf1FSyK9Jemd9MlzqUjTZ+dtFhjzMHcGFosTY1NCjg4eEQ7MZBj
4kh+S5civoy1XvyXTlP2OSkk5WCTdj5lCDKrEhPdk/t2Y5w1cEp61oM+lX/PYZg0XiWG9n3EpX/E
PNhdjIa4hQcpigzb9nSPeL+Sx6Z0m6ch9WlB4dKCWvQVKTbj/Pjl7xQxcNUJjStC617KsUL/DZEY
notB8uQpCyrS1WxoB1Xp3ttaMc6caB6H9/Y2neUJSafikhohB3pSN0t+0mkRXSISIT+u1COM3d4G
ctvRBYeSttNPhYrSYg8S3qbCHHyDzOokCbV2UdP49SYqkX0VAWMagwHhFoykh6E15dH6aMncP8NM
lZFetrObk4vkIL7tPhVAXdp3K0/sDhrQj4xZhwwn2lokL4PkTDe6lt3fhRJb7uNjcbTU5oVhNqPE
U5TyeSHKcrZkm9YaXOIvUZj8srI9nXWuBZP/MS0F2/D2bFhgAEdoviHmdTLygsOstR5mL+N1sggi
jx9r54agLYISwlpQMz9bI+FPw3yp7dUUTAl882yITp2+pK8Yw6a+ZSx/N0P8n94p48HFvLOTPy9p
byq5sVyMDBiEc1PMBHpYaarTpwrtVEFy2h1BCPaeDzcuMCs/0M7blKtZITYyfh+32jbLVwmHmqes
6fSn0uxQnx2jkUtwsQ76antPuNpjrF0X+mpbQCv/cum7IbRvUiVngRkP9F4xbz1HxlgdHMudOKKb
+iqsxXALndvNsZyHPlG6npSyElLvL8gy+qPWhx7ctcSjVDdPj8/L3nqrKOuKYcM4YDsDhh0cDqJE
3SEbRHrGK3z5d+yMr3rfq0FiCuegHt/ZSaozOj2MQUlXt3zzRElKKW9XrAmm989cDpVXYLxzQVry
yG9kdyne1Y/7855HO1UJvEXYBgHBd3zWSmN+petjvh9suEaPN3EH4GWgg4ZgF0ocjNS38wDDzHE9
M8NVfdRRztNcSF49lbo/gcu4SIo1U4gsEGshqL22Wr1avmelpyq19BRFdLwf/5y9J2fsa4Jb4Czd
TaK0hvUrB8/bBdXT0wwB7kpOJ50iOrUHU6+dzxH9GU7Oeu1x/W2SFNGKcLQE3D680OZnfHGjq5JI
8rldovzUdsb7SarSA/DJ+glsCmxQAdxDjOvpn1ob4W65K3KE7WfplnZldHLmMvvALKI90Cve3cSf
Vtk8WS0XlYkLhXQTZppQj6sMKlKnSVx0oQEvPX5je5Uk+Hy4r7wtcrDtARpW6+Ae+7cbNA/rHxyE
jduIFIUvQhgCpKKO9r7Bse2pDyfnD6XJdMtLFg0oWRP+Msud6gLCxTqtoMy4q6W1luI91UjN6lnO
g9608sCJnCNri93tReJula+Bur+tWCU5taK0qKOg04wpsHNANLYR96+OU/zGsI49hRJAmrTypTfX
7wiiMG0aQLT2FAPBVJ3ymovi0+M3uPshrKpvtB9ozG+vCIQInNYOgUaHeIG4szXjSWJmOA2myOCK
POm8IYv/ebzm3h7+CNzAd7iethBowEnKZCGQG+hz1NEbVCu3XtjNLIQ0/BtLraISxDf+sS1GKsJn
jn4Z+tEw8Lx5zjDb6OTiFiLfdpCv7/QyVmgwIt0QSO6B3UzQ2kpuqNUQaM0vw2DLSK4M2RkR1dQv
hjH9SgFmfOmj6Tda0oATTZJPkCwrm+Nt7jROCOggFk0Uj2vnUiG55VvJMB8MIPbCFwUW7RLSaQAk
6438U4aGQr8yGjafOsBjtEBaSb5lqpod3AHK3oGkcFyVCHDbgvX3dhlrUBi3OkiWSa2xRC4SVQ0o
2l7MimtiUdVeQ2vR/mNAxiC1XZSp9ttuFu2lyBdj7VtNonaZBPSOj+E1cNr1bMRulS/Fv3K5tN2J
9qZ6NAraO9GriDJ1DZ0UUti3P1pVl3jCkE26lUKeg8Vu8+9OqWon05qU3/hgLaD7TPEQJbyzB0Mn
qx3lOqehURW2v8Ko3MSUh0vdl+KcZXPpFlWVHnDN9l7KD2c/tNvo0tubEway0YlbGbiZFI4C7UcF
C0yMIE6ZIX0w7Rm6ApSs3/h0VzK8SXlKk27bmXJUeDRqCsnfUiL9U1a1iYcSd/t9tpavj4PEzpfr
/Gh6swpV6fZkF+mi1F0KzE0qUUpinKC3T1oSKa943znYSxpR8cns9Xq5AC09Knx2PitqUwI8nUg6
PdsIZaX4W+EAGwXGBPjWVVoZzCYKuPLBdu6uQw+MTtiKM9l2LvQqNOOmM2DJt1k9usIYrfM45+G3
X9/L1QES7J5MfrXdy7hASWLRBU1MlJIChs2IWs2AQZn3hgGy873nRNAEsfw4Kvf3HpDWIvmsAzj0
rjWjMuwyu5A2azsU4iMDrQa6SXt0Ke9lPNTD6JcjQGPxDW7CYIgvijU3UFbjeJVkXZKms33ICqvG
bj0vtDHHsrZOReoUoQs1ZZzo3sYjw5JFGyxPa0utPkhm9558JdKCYQCteSdEXtlTZKQV7PtCl+fX
ju4DjIDpKDvffXIKPIqFFQzK878NckaOQGINWeUGO0K5TnSmAzyzKj8yoXhouaSCBy2iV9A3k+vE
g7jJvdP4w2g3B92W3V/Cp7raJgAxvKPZjcYgCT5a+5ZLKJn4RQyEAV64kTR+ac6WeUWCaEDEUW5w
nFYpVE41Ii3tWQNqYLuZZI7pwU/auQAc0PRAV9Za9E6RxABa2c5GFt6yOcnPLSidZy2dlPMKHvyN
tw0mbVW7AMB/pwtcLFWIuFjCObfk+GT0TXqSpuaIgLRTXyOdiJ4y6QTChtsbbZrLUOsafCnMDARV
3NTRVchKBgSoDf16Sb8/Dht7+wfyja1T6dbfMfQciukqr1ZnXhOKv9wiDVGXAgcZkeW/fpetVo0r
zGglF287B/QnGrSpIgkRsyS8dFqXSq5utvWz6BZDIxONFc3NjHj54/Ej7tyhpNlERVITlJa2XP4K
MfUeg1xKJXwYLu0gtYFtzdFTmNpYXyBBEEyddpSY/HCD2hSdDoQSAgMhn3Jrc3PHNfR2jETJ72up
1E9JjfiSl8RosTD/KCnHIHIOwYCnt+amWtx+H1obqy6rASQHFTPkopczXfIhoVjztYeqkbkDLOjK
a9p2Hk52nI8f5sWRwJ60GUhRJRmm1MWKI/2H9uLEZL1YiuTcI3/0F+6bWeTB922/yj3Mk/edIwQu
c4Cgrmnd2pYnCGHRQUq5d70TstCdRcwSBNImbllSXCdNXdNyluIKUfnJyp6buXbOjZXSeS7irrrF
TuYw/6mTy+OXvheagdDb8PMJz3cKq7kBibxUGkS8VTU5DY3WX4okPEIR7H2sjkYvBGzVutR69H5K
zauC+bo8cvVJTZpfDbmVwali+hzWBhYnlZYd9BV/oKu3p+rnBTenqq3xboR4gOqpVZn017vCWwW6
30UTAEH+n+PqM8ZIOYA3Vw3R+bISJiWPt3b3oWkBEqXoN1K8vn1onMXRUYGXRsiom3eT5LTnZIlU
T2o0w42c6mhSeh+i4O8wTCAftZEM/DFp/GmTpaZLRYxmDP4lAgNpoaP8AyvhZIb5URF0HyreLKVu
Hq1KARg56SrbbFvlt6VYRs9BTcljdqe9dsyp2ePiSCpo7bC/fac81CrdzMhutbDYvNOGDJvpJu90
SlX2M3TAQwJCOdlJmAs3N7vqQxbR/XOkDgOq3Pxl3+OVMQyiVOEThTy+LfyyzrCXSR3iQNOK+F08
LeWzPTT1cksBt4YHJ3jvZfKdIH+Avuy9FFYnulGVcLIPsijKX7Ww63FTCaf3edWnB/f13lJUhSj2
/iBfbFuNkx7NetrmgFtNp/b71MZkCKmCU5ehfv34k9hbiv4XVmW2TS6yLZnktqzlqIcZm8yJ9DQr
Uv5vp4net2Zt+vx4qfuvjx4YvQZSsFX4bts3yodCmrl2gFhTe0odt4WhjdE5C8fMp0mynB4vt5Py
sd5qv7aaoJH7rb/np6+v7dI5iUY0c5FKtD+LtgzdaQlBI0uFchLDMINAM7Uzjgyzj9FV9lxjY+VN
maIdtEHubxNaLTAP6IQAMMcd5e0PMfMxFrXgh4Rjn753KsPxNJPaFNkCy9On2XCTRgL7XQrjwNBj
p1v/dun1svlpDxA5yg0xzFnQLLLcgdTp6t44yUaWvSw2Gn1u3S6JcGk9QyAulFYLBkwF6mDIQ/nc
cTH37F6jHQWOndsAKxo0LxA/5BO+kzSYBoZYgvo8UEtsI8qyMy+9tCTnVEyUe0VeP2miS/1eCJuX
1saXtBrl3zj6q/oiDnnUuHc1fKcr2FVwRoKsNywvLFv5qzIMvWfibnbwHvaOPr2e1R2btuwdpETI
UUMLCSJVVi9/IqVQyp6NGo0vdbX1qaSTcBBAdveXBIZkFdlp7Y5XqcU6WhWGFAdhOuRnNVbocCVz
obmDEpp+pYX6yWiJW5WqxO+Mhp4tFkTtQf9g76nJZFZML/krNfbbw4dOvV12EWw5pUntv+W2N9+J
OSvPyGp0TzoZ3JHA2O6C7C8GneCD7qgclpKmYe4QNxWbo2UUcv5xltLiyRql+EOONvRBqrZ36VLo
ILdAG5cIuokwVTxkWo3RbVAMKFVY44jLYDlhVFcO6UxpK0K/TXXt4+PAtvuUoDtW/OePNv/bbY0j
Mv9UoDnUOmL6OtVx75ZSnL6ORsiwNkqOutR7tzyjmh/cGKhN21tWbdpC7ks7DqzGxH1vRCpGKcTX
2QwNNPmLBePAOPNmqmW3zOd/Hz/s3klGxQlJeZglxPPtBWWIija9g41lyJwKd8FIQeRSUVAbuki9
uZwLbLMCtVWtM0YB4wvtMu1jKZbYOijX10i5yXUU+rGw6xAFQ/x5867NxpjifBqiIGee7eYILHyq
R0k+SDJ2V6HKBMat8dFs0Vs2O2znNrOiOWm0f+nMfWmQJPzzYE93LiTqdJyzGPPTR9yeW42+RzOs
FjlyKS2GS5uINmKyJP3LINf4OM90CALZjq2/+HLzDOwroqluKUCXuvkA5teV4nBp3dnhMLrYhg6R
t5h4juMG0Ri9P5Ri9Zasskw6utTXu3L7GtZWHUF0z/grJ892kkKhFDf1xvGkMV6e0ynu7EsyJLp8
TclxKlJPtf8rKmRh+JY9yU9KmNX/RP0QPptVbhc+uUD1y/YDq/05WRSC7wDL7tqYIzyMvDQkQGVS
NJ6nptfOMVj6f9W8kj9M5XIkhLd3VMhcaCiik7Dyut+GAY6KJQlEngMVXnpgqCHiQwMc2vePD8sO
Pw5tfhIoUEpUi3fzMPR+pJguWBQUeZrbLiS5+J84NPUv3aI2nIQiRM0QalL0jzpYyvQizVpxRbOo
Fd4C+7V71eYqs05qsdYk0Dunr7FlghCobVWyr5aR2y2iQmL+C5S/9a0VaS9flIkv3jfttEH4YCmK
T5UdYijqMtOx++uIophzqoYKvzcDGqrtLphPjOdxQqLhOvf2vLizXlVPoPucyB2Fkn0q51o1X+Q4
HWrasEPUXlSwEn9b/Eey//Ux/HSgtW1knbqaFOkEX6aJPh3s5M7RJf9V8WIENncXySx1yapl7mHo
yrMWgN42X8euK6+PV9m5k5gbEjCJVjTHtnFKOEmFAABzlzqt5Ke2Hpsns0y6IF+y4hX24RenCpW/
Hq+5U0RQFhFKwIUwTtxOuHtRd2pRcfTRWai9qdCLW8MM2IdBkhwEgJ3LD+gApGNm6UgGb0MXl36a
NwugobmpvteOLXin2fwJsw/nXRg55XCQJO6sB2+HnsF6ATL0XkPpTwn0HNoRoJICiECozRAoV8jA
ucklGlaRpLWTB91STr883s+9RRlKrCkTBefdbBCX3ryZBxHe+kRSTsuofrPipXPNuUaasV6OLCF2
Xh/8DfYS5iiBddulb6ykg6DEfGJoq5F8O1qjN3/b0L0q0dKDN7gTtwBz0rnlnvyRG77d0UjX6khu
VvxH1aAQIWOKB2ZQO7hId7YQyU5wsKiLrGDuTT9E0yFh1ybj1VZmiHJuVLoTn8zRiYFAO+1Sneq2
ikz/8Xvb2cgfCCFqTdq1YCPePhqGsUaHmqB0a0a9QfNwkc5ZnTIepNg92MWdpZirAIVYuRAMWDbP
l3dzGiNaBmClEdXZonx9EbUWF16THwYudeeVrWkuxcsqLnbX/4YCakrqouWBhe5yeRKhAh3TXGRD
uIYhWtNNKCO/t4OV/J0UxVC4uiKmDJpWrv+XZWnzQsStF19rYS6f6kxF43mKYvusz7byB1we2/Ri
p1YdiFcDHCFp7LtvilDlfzU7MjFMqdLxk42b1pE7+d5zkWSpdPZp6dy1WvVpoEMwSVlQJ06L2P1c
+yFWIgcReW+VH70Vuh5Yr24/L52byJgianBDX/JrPSJx42jzUS9sbxVQjbDCSFBJP9Z74edAFSlR
YmsiD0AC9s8JvCyvq/ojc8WjVTbhcGhYZlS7PEgMoATaZMZn1Wzk3zjcazhaeQekONv7BHg+THbI
JUFdyJI3avSLmL9VZx1w6kGcWH/w23wSrABBAjHc/xe3erttoEamrlvSLFDCKGk9qon2FJqF/VEo
ZhH52mhYZ5R/r5qVxQdF+v0nTJZP2/RH5xK7lc0n7JAXmvKkZ8FS6iXGTonsarqYg1ga5oPiZe8p
QS0ywLJWoO0WFxYjPldSdeeBFkNyu8Rd2g3n1prsyMtLCPTfVUugV6AXWhj00wwB93Fg3F2fOTOk
ZzJJyGtvdzlps5FJNLvc10b5pC9j9Er/VHbtzoivRTylr9DY5DOMsu5g5d1NRtQKTD9Fwx2vu1et
PgEnzsqLrCweHvH2NwPGZ+Taan10bu+/DlSB+PxMBUTPfR5UjnU+dCj5BwlkbDzm5/gZZt5webyZ
9xkejAEgSMQt+P133iGpVo7MeUsI00jqlaj3TUbho0PQVa4IG2JrE/fhi0nj5WhotNNSXckK6IGg
XkdyuT1HrRyVQ6dlRVAhQfElrNrpJc9TUz4VqIV9j3tDfOi70vJR2B+eMk2KMi8r8yp3TRtXsd94
tbTtYFWDobkn00cgqlM0NXJ6m/XnJi6sW2zEqg/rOP786zsOWGJFia554Fb2CZSx2g9mXAQg03O0
hR35wwxl3XXyuvvcOkN5tkBBHgyddzofCOyg/LQOApAR3MaHTjT0bouoCEpR1efZjNCYUIzp/Uin
2R8s9d+5GZxL1vaIMuZdeaLncTQL3jvQvGlOGn2TtW7ZfLfSGKJXYGVBS4P8MjS25qXgeg/C/e6T
gkoASgoS5X7iLOl2pMihkQWT0+YfMDoVjiurk5O6uVLHK8p8nJ+rPopPtpkUlVvW5vhlwcHwCJx8
nzWugNbVxh7AtX0XLUJ1hK6OzV2Ap0q2uLVmjd/qDNon0plTdCqV7Hc+ZqZnBGUFKPQdDagd0BIe
yAtWCjFWTTaX69PYMfT3sjE0G3fIEpF5rSpa4+Dz2Xu3P6+8/vlPCQPtb3yNujQP7EpaXvWxMQPM
i9uDzvfuKlS7tCiY04F+frvKRIM0KpqQV9s5RhlAAgzROU2iwfEff6O7rw7QCSJPgP/uRH1jeaTa
cLjiQl1tzob2L0pU3zD6Ur3SQbr58WI7IZhoQBykB7uWhurbpxp6eYqsTEuDbFTV9DNzkuxPFccM
9V1mWuEFI4TqJsvDdH287M4zQu1jpEVcgBe8bfn0+qwzpTbQfO8GENBioTrwwpQWWKJm3ZNaDuKg
+3Pf+0W8FGFIFGzRDrwTfAfWKeqkpddsliPddXdsRrV5tqVeAhVrV+LjIqtCOzdlksf/61Ck6s/F
GPX6519/cMCyq3Ah7f27l4uikpqxdBLYAKJfoLRWfq22AphcFT3H1nAkCrUzN+O5AdKjRw3f/Y4r
JAiIjEZQnrG1AZOsOKx9kcz6c2sv/aW1TKxD4gzJpVntPLxyWg8r3KdMipSvpHXi4LXvnbb13gVd
tYK3trcuIu2DrtPYCao4o6OZD7pUnI3Omf9oWjvxxaB3N6dWol+XHgTvDF8K/MIKtNr2PiJU3MKs
YGoVRWHh60uZ+619Vgrg/ol4Fr3zXkut8uDa2wkYJKkY0qy9gfuBNEAhEAzCYVQmh8i31L316izV
ERdsJy1kFVQAVwmFVTXv7QccO2rhUCgheGpIiQc5oz0vyhz6c4Fn7eOzu7cURL31FK3Y5G1LvwTQ
UlkLIk7OMsJ/avoW16esd0LUnAUOko9X2wsRUJQg2NDgXxHtbx+skWAZd7GUBoU84dSWgG7pARBc
nSX5toCr+vWoS31GewwwEt2BbY4SpUulJ62aBmpXNDfG3LZfjlp3o0TMTmlodAe5795m0oRb29FU
7HeIuBIRkUGVWE+MXRzEY7icelR1/Ap5odPjndxdakVmMrHfoZzkyjRLCTLpgVSQlNRLqZ6yqVP+
7PFhOtjF+zMPoUxde+uofBLlNqex6yLHSespC1ClJ7+k8jypPXTIxw+0k2axjI69DDfITs8ICL7J
wVdZBoFhD5vZ7LKWM6faiWxo/Zr9Hvmw5mIhaepKyqT7pt62Bzfn/YWy/gY86wCuAwLZxrIp7ZES
mskoDWPgwBDFr5OQ5ueU9+2NtTMZLvG8cnH9QltnTo+40GvG+rbeZ320BlGn5cTetcflPjJRGLTJ
R9SuTV3TbJ8yu2tPEfM9bwD544p6mT/0VpYcfJm7L5kPkxYa3u2cx7dfZq90AzLrBbtfxP1pQTb9
0pW69sun9kdjnGnpCjSB7fF2FeCkZdJkCFlNsRR6FX/LG1vF8qOulQ4C295WKkhcMg8lc70Dd688
esnpa5YK++o6WlZ/7o2pdi15ceBNTfIZFOV4NvrOOOJo7Qik8JjU2SpVGYyfbUXWNXqvSLQxgkaU
1oep0tPvhTBA/66TCHGhNYk5Rx5LyQuTt7q5Or2VnLgIBt+cuuRzt8RgTRB3/OWWDj+LsQuAI1Lr
O5xHpAlRSppBXhiZzQxyKw0/LshCdr7UtoCGH3/QeycKVgHwcXQYIBhuTtQU1bmFXXQahIhnay76
WPbnxu67X5cA5Kn4WAHEriSr7ZlKLAbvS1KlVP1DK84pko5fbMSBBXod9vRU9QW1PeTkPEKRUAsP
KghV2flkUR5CbxbI5r2UvqWLvO6dIg2WZWmyj2rRT2iWadES+cqqPPhnMdUCKadSSdAWG9NRnX0N
JJvmqgrib25i63WML0JaVq6UgAz0J6Ozu2u+LN1f/aTWUDKGWqDnOIfmuS7mKbnKstBCd5n1WDsI
gPfXCspsK+eCcoizu+1tGqjeFlWZpUErq0VQZNPk97aRX/tFOzofuwEf7DifCUo6tMDWL/inEk8N
HaXphEiDGDDVu0roGkplqFSdZvTZTkmTTC+2MSLnBMHtP7uPQeQp2Cb9+ilFwwhJOjh6zJk2ESnt
kyEyDARkwRn2r9MiJM8qCusg7u19C+SoeNExhSdv3DRTkSSOy94GtlBkjbgZVitd0QyzjxoEe2+P
NRDC5OWhx7HZ0UXYokJujulqq5h+LCem1/UwNp08sg5Y2feZHA0IkHHofAFDv1PcImiPEFNGspyl
7l8UBOKxbKdlOQlF+Itmz/7j97R7WsBKMjWjz0UXZ7OFQzahvbg6MeWLJn9DDWgWp94qhf6UK1ap
+C3N8MbNURfMXafMKut9MpT2OznroTA9/i1724wm79rmJCG6qzzo2UaSPSPpHkMS8m29DYM4daxz
ikPdwWPvLkUNz4yX7+RONVEHRQIZFFhvBVZQ+Eoud8rLiM6Xh3kLc9/HD7b3UqkraZ3yQu9BIjHW
KLIlZZRUvVF6E5CmpygFe+Akof4dEOYRvHf3pYIPgWlEvYMk9eaOUGsU1Wm54XwTjmruonGYP2m9
rtdXdI6XzBsrugeoU0Wf5zJOm1MdttE1m2rtqD+zs8+IK6/Nf/TMdPKvt7GoY1dGDb0uWibL5BXK
gqMMcKv0KsqxObgydtciuFIfMIqF4fB2LTUfeNV40QTAm9Wr6aTtybHg02UKJJTHL3Qn7jDqpd/E
KozQt/sbja0eQyPm+KAVeCmKrj6HcnjER9m7A8l1MBalG8NV+OM1/xTJtXmCtguBIjBRa9VdBCmn
7/hKKX8DbLJfNaWssOoYQ7V8GipRcxniPTj9g9Z66pxQa6+/9M4sDycd+f5r1faR7I91OmaKqykz
tqiKjmq1l1J5ty7mJtkK4LGtkz7XufPrnzYQGIpham90UbaZG57jTJhRLw4kU8OSt7EVNy+i7JqZ
uXHwae98bCxF6OTaAYO6rTUKkWhCHZM8qNAXf1Gkobe9FjrS12SQprOmh7Ny8HnvHTw4NZCGSInB
fK+n5afXFPcLah0F2TcuFfPL0On2pZGiHtHEwTkoJ3ayb1w8AJ2S/4LJ3D5cPVeLgNbHFMiOkvdS
6aS3pc3M6sLm6y9Q5qyAuWaDHSU8w4N3uHfoKWLIY0AZkfuvG//TY6IlBXSjYO0EHY/TDBjz1BtJ
f/CEe5u5KmNxpRMuuW/frlJpQgn7dZrmNEVjusCaDDTapfR/5qKnB32FvaMCjhRsOzXTPekKTc0U
mfs+x6fNTE+JGtdPkxR9rFVR+aVljwfaQHvLAaNYU3dIAZyYt482Ij5Uj8DpgrIqdL/jtvkjGqA3
S7rILoVmHA2w9raSljE5GJpRDNY3aYuRZFar60UeLOjS+5k6hj5HsvRLTfr1kRE+AbSDaB3C8b/D
wFCvoKUCSiuQQxE+KbVoTmlUHA2Udx8IsQeGJoCk7lQOgVcPg27T5urnyPImerOvVe3o7oI+75fH
Ef6++8oDQcWBwE3P/a5VmIkKdFSdZ4Hd9stZIi4yA4vtd0Bni0vXddktb0L5l7ugLIqcBfkycfIO
oVuC4GuaKCOQNKTKRqQI7rL638dPtncKIaXQlyTTYuy1PvnPn3GBZboKZTbQQPFCQW/dymnmczSL
xpeU8mAfj1bbnEG9KTuuBVSwRZUYz3Ve/JM2Wfa+59Pz6m7OTo8fbu+EAGYjV6fNg9b6ZjlHneFV
lFEWzAKewQDkwJNi2KdRxRfweKndJwOUDFQPhdi7FBIf3gVBYw6jLknOOdHU/Kp2Ue8laSKf2ngS
58fr7YVfzj1sdlDG97Q7TV0cq7RpvDiZkp9J5esgXFWVH6+yt4HkTohbcE3fz7hqHStfZ6gQgbOF
czKg4Z5mOpXXaFDb33hXTBioUBm3kCRu3pVNyzgfTcJhlKrJuQqTWPOlaZlOiD+L4mCxvbdlIanL
YIcu2V2ztYoWq400YqEUy5AUlXj0EgshZ3lhXmdV3RECZS9+gLoBmQppEADd+nt++spAncA8KbnG
Zqcov7RF37kI6CbnpO7kL+jLLCc1kY5gqzuLkiRyw1AJ8/a2WRbnsGiztU/OBnRBlaOa7Oa92Xuz
2UeeKRWYGQ9t99fjI7O7KjFyVYbi4t6qNEmWCsfUWtKgK7E6TKigLzkjonPextYTMj3leVkq5dfP
6SrYyWzSUNZe/abCqYWziDptWXT+P87Oo0lOpFvDv4gIvNlCma5Su5GXNoSk+YT3LuHX3wfdjQqI
Ino22kxMZwGZJ495TZM8d/kUvo+VKDlkqtB3wGIbR4K6n2YY/CJqi+WnVK1Qd3ofX0JhhYp98s20
egkSkJOXwqS02SktNjYq8WTGfsCKnFU0bjeOwM0j1UKfejxJre9VWPnnvquasxENUuMyax12Lp2t
z8cQghJtltdewY55iVPe91g8QouTvCjCS0TVw+BBC9X+lAOP93QZK+z7e2Y+24uG/FwOzGPdPwnR
4vOpld31Jjbt1ypXyldLEc+UseYpsvDltMIqOo9BLs4Cs66P9xfe+pisSXmA9N26L6XkdZcAPKER
h7BX7OHXg/RvNsBi6k3T/w/fcgat0/Ynbq/aU6NKyoA6fHTVzCJsPTTyy8YrtTKkGVZAqXq1cy76
nXtp457gAuReR7EdtMIy68NzNpszXuhw86zFdPL0ycaDa+cDbq2CjhgFFhkfMXzxAWOzghbV0vOu
MqM8JOPcbiz7fCdqb0DPOG+M/CyIPxRWy4eJg3Qokc4GyKeQRHg9dd9Xpyql15pjGHsJqhW52+RV
XroKTKBDEOhGeJgigCaypbU7HYbtnzODU2fS9GyFdns4IScUGQhG0gsNrEfQF5mX45/xqEy5+QWX
8PJrjk453lFS9pAydzt0SdU+BQLVyPvbePuX0Fmd1dw2KGOhI1JOrkJBnSZG7Y1Cjx6NWIrY0mbq
XBs/aJ9rpdZPY2GMLyg3y09hjac8Ljrt23mugDRkh+3A/BnNo8VbwRrYnPKCXm+dhL9SNGeo2uLG
RXRVPQ+xVP2HrUfWReQn7K9xwkHaAEExTFJKJZ7eG1aVvIRAFXbO7kag0Mj8FVwdZrG8ZQMb8Q1z
DNBNvwI+G46NZv8am7A9kSqXO/fLRiyE8U+Q4BjNvO35qP2dKvS+LaxchoxfF+UPPSxiccnsJn2W
YS+UbhNmOZiXCtOLzhamdL6/k7ZWp/GLvCtaTQDWF4lKMNllk9KuuEr0XhkAA7eJq6Y4KbUIH5JK
N881vgNHlUC28x233jBtSGb6BGLu1vmX/fXcXRAo45hmtLrlZDzGlmQfQstPznSqip04sjF/BjwA
PAIqPiFxuUNRciEKN0NwTaamvcpyW2MjkmVe1gTio4WGv5tjl3a2QrwiXYasb2cJUoDPlwA3DoF5
OerHNmLAvJtPPPbJEYbKdJraCZ5N20QHvuzOi9240YmY/EyoB7R5l2gQPM8LNBhr/5LHDmpMktE/
2lY4erVcj4eEue0xHOTg4/19tMEYnBmQaDqDHqCsXDYrGzLvIki5EWRcQ8RxCiymwuZkZtlxqgoc
XnrQYqhXa0mhwBsezPex0YZQ8A3T7z1hlcoXRQmwLbDt4bc8hGl1UBOsGLy6yqTHpPSDFJ61ikBt
jfuVde4nEfwTKaLVcRNqy3d+kUyyiyxHEJ/auim+6nWhjGdqqSR1GcK3PxgXVeGJYVf9GYvaSOej
o5h6GFMnsh9ywxyjQ6YExWsOPbA7dEhDpr9oj1PcoeUwHae204MHURWB8kVV2/Ej/rPNHlJi4zii
GAs1hfEuL3M5dU2QTITgGIVXI/Wrc4ZTw6nv0MFLpTL+X1wykBn9PISME8kP9z/gxq6BjkADB8U6
Ms/l2DD0larOB4ZcahkWV3wlYW+KsPuHrgf6GH1QI4ia7GHnNw4m+Ts8emxFQDsvc+sqxTKnc2BH
Zl1QHp0plQ8JctlfKlVLUelJy7MI8t5rLPBnvSi6b/efeSOLoVswmxYCY5rBE7chqLD6OIEWSoKG
EPmliazoJKdTvaMEsrUKnRZAfOQxODUsAnyZ4ZHljMk8YuuLwMXHtz8UaS522ovbyzCOmNsRME6X
KVkzcT2EoBeNYcozNxuD7EceFnvOFhsFCtpGBGwC2p8M8/adBbNODTsfu8fQMZ5KGz+iqNFUt0Ew
4VAM0948e/OxSGbRj4G0wya5XU8bcIpycpLovJXKa2y36QeR9nuzlu1VHOagDncx/9yugrC/0QVc
9fT7UPk/BKNseEGSRurb0wr8joF1ct+RhS/RG1YMjR0kEuJFg94Gbq8U1FuF1UBbHiRA7m/f36xE
twhalQw45fapwkJR46wCM5fm2J/VJYjssN4VGtyKWbBsYAGTloFKWaxitl1XViCQrnqgSc8cJ+sQ
I+72ONlJg7KlsA5ElNxTFPF2ke0/1lTwblSUOFYtpEly4IolwEaViQHmWMjY0k1S9w+swa/33+RG
ssKEfEYFw8lglLnYhUNoa6LOsugamGX/rTDyiieLmo8CoPTOR9s6YLPSPlRghkorZ/PY6TU7avF0
xv+TOUTtXFs1TT0znz63Yfvl/nNtLsY3ox88b/tlrgDh3pa0RMfsuwvaJ8eIQjfrZPtU4s59FLyL
nVnZxjmbHwtxAVr4NLkXeyWadDUdtAKJmiweTyQS42WCS3q4/1QbX4tVyGfJ3aDbLVPLqE0HMSoC
M241ml5EgxuOyTTwsWuGPRTnxuY3wdiQWXLC1smWKeMdhAFKeGXQ4ujXWE7S+GBOXf1Q2JJj4C1o
xueaTfrZqSZzJ+RvPSfQUUgbzJSoSxf3V64V+MbgM3QVQ1onB3/IlA9+PMTlQQ7V8XT/pW7VnOAJ
QKYw5aSpuTwDUhr4uVmZ+TVFw/CojJp/SGSRurHVSqfeUv2HSHE+UijigWzkDqRkJTzYXbJzFDe2
7OzGhv8D1w+jwvm//1U3oDVf+XXcZ9dULYJLjhKOJ8Cqn4zMIUnr470cZeMLzyTCOcDNGKPlY6ty
IelVZOXXQRNyjbRIFH6VhaQ2B0vxRzKXyHxpkjA6jBAS/73/zjeOCyA/oCNgVRivLa+Lyh64zH09
uzYZED8+sG+8BrLV7mkobSR/gNPI+wD+Y1yy5LCr2dQaEizNazr0AcrEPdRY7uNj3gDyq5D09pq6
yR7+w8PRcQTzg9DpqvAN4hI9tFrJr7ovN+8yvc4u9RBXO+X11qNRk8CCpQ0H3mf+vH9tF3CoeplI
Y35lMmT8avpJffAVK/nmlIUGmyZAygnt4WQPs7715eaRMo0RA/DxUhcXmArwRT/M6Yon3TGprQjR
TXXYgYttBAAmPdAMmAgh4bDsj/k0vqEepcVV1spCdoHxaN/quCl6bCmDXVOzjZNAQ5qTR29awXhl
Ebyrlgytl3xOgm863YNtDc0T05b+a+MoYX6wNKCTHj67nQL+chSFcb6/YbYAwPwAiFCMLikYljWK
7isJu8ZmijMJyClTpyeyC06s/tGETowRX2WU00NP2AhdKwmyfzVc6z9PYSN+Vq1qx/SW20BxJbjW
/s6tvfEluLE5Qgogrw3IFf7xaAia/LQALVU5sMeTpaX6A5WPvPMaNgIgKQgT8D9RaUUIk4Dwm/TA
UnK5qjwYU9E/Yo7YYY02W69Dud4JQpuvnUhLEAL6sXYkl4w0gF0M8qNz/Pa5iU3jldy/sk+4rY72
KRKyNOEfKBL50CD5bF611Kw/oLaKirvVSbF8mbJEewCDj5zl/S2x9dqpduZ2ILQ0DLZvT7dUhkOh
CHZEERvZLyka4bZLSHz4g6G/HebNG58vgNlGcNX8lVQ7FeQb6BNo0W/D151Hu+76k0bz4dPbH4rZ
FjQUWpCzddXtQwkYQ36kGuk1GZPiMMpRRHWFwFymjtZOPfKnxF1MYpiUz2BTivB1Co3LpjGGUZVd
29SPvw95Pf3TDunku0PiJBdlcPSzSQfGdPU4Q3vHLozj0NK+efPxcQgsjNhsCuQ1ViVWcsmJCy27
Vpoy6B7Mwi45gHWbQW2jWu/JhK63jUOzngxiLvdmst/tGy6SrrflEHS5NYfNIhnTz6Np/kDoVXvz
JcdKTCjJRyHCrprjPbd67iM+f1Vx0HIN2Z8uVZHu4W/WlxyroMOEqiUOuavASJt80Ho7YjCB/u4n
9on8QBKX/NLA21muHJrdsZfRmN/5autIBBwMVycCH7i+Vc8o4c6Oq1ggSjiZ6QeUgFUYzUXzbI56
FZx7LVLU0/2jsb5WWZFilp48vIAVXNkqago0Q4+uQxTgtD202UEqLWUnwm69TnYFLIsZB7FKu7SC
YNcwrr82VRo81EWhHMess58jvNVOlALth1nO8+1HkbE9Qrl/Cj/+WWQqYUShokxUs1Gcq27ic/Qm
pws9GoXjhxpl298D09KL0tXpCRHCwC3hjOc7n3TrBRPlACLN0xySwtuTUdr6wDthmEMnPTv7oeO/
I3nZa4Os+34MDeFF0qkyQSgvwzb4jlHB+iG+lpI0ducx0p0Hicv7Y6Ci5XdS216W4b+H6XsAuFHn
MUmtX9++k0AY0mlV2UnEndsHRbYvaDM1hDvg98FF0yTlMCCWu9P72zohHE0wm/SvDPKj21U6XnLX
YlBzVe1g8sZMdK9JraKHHgQ/4xSwy/2H2oprBHOTHhbA4RVCLkfFBWce6AOyQnCTak3DlSa0Ly2y
YzsbZeuM4OKozAi5uRxbbJQ+UzW2nwW0O0zLQ+cYQMzRIoVhYpnhrLLcBg9TPnaf7z/hBkmbrgjk
3ZmjzLW/rHm7USoHuaDgDoxK+J4N0MYTwpcfAyCvv42sqVsPzrxyNoJkdFxqRd0/VtNkv+C5JTHe
yQP71/3ftHVm5o87M3DJipcVaYYCol2PfXhthkj7mQR2/qr3/8HQdb6m6UIBsQRCvawFJVuCqVEz
GrCN1r9aAzIsjtqPT2Yt70nm/xmI3WYFfFgk8AiAjKtWeE5qYSSnHAJ7nEQpZq6oOTxW2ZCN7qRV
DRiNJMAmLbCQ9TrFXKEfcRPMgp91UISwR9TmS2+W3Yvctll9aM2q1862xZanRddOpjuFha64SDhq
zGAEqNiT3TrGEcecsjlLnVwey8bWU9oJVfS11Zxh9LSmZw6giAn0lqNEheVN4HU1VyhS0+9E/43P
OUt20S9FiWotlIroNLmeBIJCFM5HpUvNpxRh9p2ydOOksgh7GJ8PYuEyAgZaqrZJq0VXyEXtAb9w
ZgLqVL0z+kHeuTM3YhDgXDAh86dcV01qmJRjNWNe9EFW0JSfhpehVcMna5rUH7ks+p3IsLnePOtk
n24IefVWjmS+xR0tpYgkRpH5FR3O9KGne/mCgq+9c29ufS50OagLqaXWLAmpdHrUMUJ06mq5Yz6n
iCMM9XZnla3vxfOgRUynbd3kroJJaQqYl1cxpvE7pTPLQyGpigc1rNwp6ufIuTh8s2Q4CcAsHc4N
dXtnFOgx4kICwCGsjfFXgtak1zG/fxBd2nmlZMePFk5Rr228a1q18ZCoJlJPzVN52vnq7cpKqzBc
1BAnc2gDGSd0PZPnKIvrb2kstd/vB82NXQJIiT4CjC9e6VJlyKy1EWnlmU4gj9EJG4ei9TqdmXGe
NFLt1rmu7hRwGxsFY16qKuYuEOyWATTRtCkXUZldp1AqPLPPtfPsOXO8/1xb7xA6Ae2JufO8cigy
JQNO4hRl17rR6XAHYXTFqNf0AKXtSXVsLUUOBYyb/IJe+WKjoHvVORiNZld0uKYfOAoGvsdAzvwa
wdH79/5jbVz3CMIAujGYlnLhL9bqCc56bGCYWqhD+qSIYaw9P2vUD5GvRrkrVKVALbVId2Lx9rI0
0bCKU5jxzN/0r+5dN7OTyxEcbW2LvHM7wkrp9mFqHEOhS4ZXo1p2HeXB2bPb23q3TGFAfYIjJ0td
PO/IKfl/GtEgOvMQ4S/4MddwPs2ErL6//2q3lpqbrvTVZzbiMpOSEkMVSWZxFbS5geIMAvOuVerp
MRs04A73F9sKLtw3oHDB3qxVJwYsksfMxI9DHgzzS5MKBX1brbEuZlobl3gqtQcF9tBTnMf6Hil4
60FpMUPP4qXqlqrdfkwd5Oyot2QVhg3tpaj06ShXUXWKIjvYOetb0eXvpRb7Ju2GNCiFwtTYzuJT
HtvNaeD2+D1pEZ5DVei/fdQKAhpXwT/Nv5lccftsmtRUZZTjQtApw+9I7/3HtIn2wFrcM/yZxd0w
X3RsF1pD9OIWERohlIgxA6ApvwwN/WNGeTMVLmx5CV5up8qndIoay/V9NWk9xHSMzgtR8KdchliC
9UqeZ56ldNJ4NivbLL0xMOR/cLnRvlhNFlguzJq4xk8gE8ZB1tPGfB2npP6dQFGKXduunY9BYuT5
g2MiN3HW7EoJjk2YF40rIdB9TRUFV3cnS3zZC3Mx/Dbl3MaBpbDlr4qZO+ohACX5T98P/vukN6fm
OGRqXh5MVSDg7sRB/ygJp2lPlRNrX+1cEv1BT7qg8vJUm7JDypjGOTRG1XcuJrqShNHoND0LVSvN
Szl0YN0HCci950Bz/WU0FJbvfTptxAzfTJSzWtYN9Mdxok/bIznnjVGRpF7rS5ZwR6NlJD8BW8QT
cczy5hnCEU7DVWqnJdlFIX5mCA6icE1vCWRKHojPIhDJJ6KUNb00jsVcygXrnxr/IjYpkIJolPBb
E1fRcMlK3TlnPZyRi6QOTXAkm1diT0tkOz36cpqYRzkLdFwk9EDViGuRJnmFFkfPE3iB9IDXU/M/
oocw36mpiNRjIEk1uKghzvtP8UiRc5hsPctfp6JqPpRxZT4hrxdk7mQOon4dzTIs3bQ2p6+2kTi/
BnMaT47Aw8rtIoR+HiTFrK1zLlcZCodD3z93Sa4mT0Mz9IML/zSwD9SVA+l9ZiTBYcp6uKOJM+jT
g4w3XuAGMrfeEZl+Kz0oY6fXXjmYOBuW9Kaah0TulcwN0rLSD3XrRO/ycWg6jL8T5ysaZIPttSI3
PlWO0eSuBVjHflKlYbgapTKkKAvD+fVkLhrx0IfFWCH7YGd6hL1Jkylu68CcguhTDu0hBR9VXZQk
NPHe4rKoXLsP2n8rHZk/108ls8Kujomz1+AiL78r28n43El+CADMiHMv7XJEFc2EGbU7gnILXnuK
ycbNbLOSPueiVk0vgF59lcpm+qDFiNy/5tjsTi45W9yzKZ2xv4ioqj/1Y2O0rl622peyUiflhNCq
WfzGklLNPBUzjb0G0sZdSV1I/49JHnnHsjIuExHA+IOIYXSZ9goQ1//oVI79K6M2/1A1yr+1KMed
62QV0mcCBhJQXJAkOyul9CaxB6uCQYCdzhh5zYy1KyMpPo6S8fP+xbVqGdHhR62ZkhRtTNZaXMiC
tr5sDFZ2NRs1/WYLJ/sn0FoTzJETt19L9DnPXdIUnLxRfAavG5fH+z9g9aiMnKijaD+SrjJKXER4
EYtmSocK3ejKKf4RoRhxaPQHyrY6Of2XpdDOANrNlbJEScR9ngeODBHQH+BrZnkwQU8ojZMq+Xs2
VfOvXl4oZHOMDlGwWXMUonAC7GjnzHurofp3duv6pXRMyt7+QLM2LjfkrBm07CoGEdpugPmpnrSe
Y1tPInY8246NH7N87LSzKbcuSQpejE+B3M3g4tu7WG9LbXRyCqgEpv6jE2nDuWdALM6mJkhbKycS
F73PlWMhK2LvFG5tE5yvaYsxbQaEsuj45RXgO1pEnMIG68is1WvZVVn3kktt+3Y1XEA04ALQ5QW6
toLT5GYkt+FEH1VV4PwnKiHKbsW5wYxk553+QZ7ebJQZushVyRvFt3ZV16imZBZIsjLQjtN4OMwN
03dj7TQ/Jz23/2eGOveVnNmJ6mZ1nT8lZh3aT6NeatKhDSU7Pfkijb7Jfi4zsh0obO/vsNU3n38e
dmswEZiNrnYYlp2jjl1pdg39OvfwVOceaaZBO6Sl86MPLO1o2yL1fD/fI1CtUk1WplIAXT5DSJHp
vN1thRKFQ1B1GWWIL46SlmfHtCz7s5FY06MaGeNef2W1w+YFqfhm+i5VwzISIj1c+VXIgjmuxtdi
lAXHqnwPJSXdaVL9CTTLjw6LlsKEQSQtwfmt/1V+4XozgtC1mESqk9+76hCA2BbqYAQHXWtr7kW/
sguXjGVmVVZ5haTtGNff1SQu/pExcfqoGpE+HqYRRvxD3yGW7eaR0YQPmlNZn7KmMQeMIMrkO3CB
9Fuq+mCXRsHjHXu1UKbjUGnTr1xIiH2WvQ+4AcFVJcU6r67Vz+z5rnXjZhL9P3VIp+5oNZBKmbLB
sHdJe0yaaqD0vlVBYAiXcsCKPBxGY8flKuxbNyhwf3kmbCUfamSgfFcZ7eHL/Y25CrB8LXiD9KxR
wIMfqd6+wjwPTRHmyNpHPOvRnPz2kxFJyVtxdfMqdMEYZ8LAWQUC2Ypxv5LT7CqnrUqci6SnOqv2
VC3XEDCWYT5F/KIIWU+HojhOzRRM6XWy/Oicpv5wJN+RDyKKO76/4nthquovYdRGuMwZ0/ewtrSX
gbn14f5bXeU68w9hDEjmB4kQFtTtWzUHX6aTxdw/SvTxiBkRwV5qmE3LmjgktsSeJDjuHIetGMNy
HAUd/9EVtY6T5kwz8IQeSJD/LzCy/hJLgW251JfWydcL/Tv8sPjJR5R7j3C3dejR85mR3eAPyIBv
H5itVXLIyvxqduPwrpbTHryZjzVa7+zJ/24uhcgxLVVWW6nbxFJJuTdDlxCjtmlwSgFMFcQCRDLZ
O4nOxme0ZQasqLLSlKPff/tUVBGBNqLXcx0bpziPelJey8QyjwqjBq+swuKdbPn5zqIbz0dDCXUY
cJNMkJbJSK1VJpn5lF2R2m6/azhSnqO6azs3UidrD1mnbFwP9MuQCqIdvmF6SeOMCqJn09SUjW7d
G8rFrOvMLZoUccJolF3g+vGxTjr798Co8FBGYO4SU24eYkg0ZymfjAtdsHZWq5xcv5L31Iw2MmvG
vXSDEGqSwRouLrBZOUgRgvskMizgUwg8ZgRLROpOWDsUHzEDar5O4IdPIkEjCrWNdHy4f5o339E8
JuXIzhOnRYysbOAuNaX2dVIT853cGa8YVKDMOWQwpXA42clltpZjrkMzmLHlWtqwNKt8YuKUXUtb
kT7ZRYPwgJGhPFr26XGyxlbsLLhG2dCGhN6C2SQYpfXQsunL3EmzFsyqb5bP4IiCY9aWIbpLRhJ/
w5toOKVVW1qeljvjR7+N+wtcp2InR9ra+LTcoehTRa39QVUhpXWmA7LJzCZ6l8F+Qre3r9xWyqKd
+Lz5inHOok4jFwM8dnuws1SeKjsZsqudmu3RCiLnjF5K+uCUgfWunWrr2/0dtPVo9PZ1gHEgUnjG
2/XUUJTDYHbwYYOw+c5KxuShvKx/Mvq+1nc+59bDsX04dEyc0FtdHJgOs+kAC6sErSXctRMlmc5K
pVbnAmESr7NE+B8ejiobR0xamuza+eH/ysJSJU8sf8IpoeSknCc/f987QhwjLFE/v/01/r3S/OR/
rQSqRAkm0qFry5D5ACwsoe9F3w3/2L2G6dYXo57AGmkmRBrLM682uMA4CiXh2JSFW4Dje0qbFlcp
2G+f/sNTzZhRuqHw25bJwgjvFTNe0FGxnLfXyOKwHwqb+DZgwybtlLrzTlukzDNkW2Nq8EfvbPEK
E1plMl2i+NqFQecNtja+C0t72klFtt7eLKxJam5sFH5DY0Z6CxwWnepJ+xRPYXIUrTGdyqnZa/Fs
PRAFDuUGldU8G7zdE33q0E+qGNQ1QYoqEe3kK+CdPQTbRm7FRiB55Rpg2r0cgmDAbcaiwm0Mwia6
qHITuro9NhejN8NjaNOejaq+OZMQ7oWqrVdJhg6FAxzgmk+emSmoAi41ZLniCL6GPD7QhUq8VCTF
6f5G3HyV3HCgRBjYrqgLjSkwmQrN9Ep6Ddt5bNHU7K09cOPmbUM2BeOLmpj54OI6RV87FI01lxy+
0x3jJp5olMrhh1Gb4hPJZRq76CO1Ry2Z6NQNXYNhsVXscFPWqGHuvJmVAn2Bi2+Vsfodep4UPyle
4q0aHGPVNwW99Fg/9TFSBIBK7AxWsATR3i1yp+7ORZGhaJwkOLZSbWeZC5Sgu5Bz7zW9tjYbMYdf
Rs9kDdau+yDOfZUhQA5c+t1gVgwxTEt6zaLi5+AL+YeDWNv3npHDzs2xtQEIDRQP1Glreq/q26ak
OWV6FXJvPlntEH1BqmRPmmorq+aWB7wDXw0jj8X3x4xCzZMyy65WZAW/sk4EXx2pHV1FQHIHQiRc
RyR77u5bx4hHmjV5ZkDoMsi2OhY6douck5EZ8lOmjFnp+o7V6i6QLPXn/YO09QFnBTicQWz63UuE
tFk39iRnLMaPgVKrRUN5Ri/CJz+uQ/2MJlD4LCp5ONCdbnZK7TmALwL8jFWmvoTkTsdnVq7+644M
yzRAlJN4yEBJf18p0r+JSJ3fWHGF1MBdX++MMjf2zM16i69Zh77aO/MIvE2VPnVztR1/OpMaH+6/
0s1l4ELDIyGlWeXghH/ojaGWwN8vpCepgq/MEHcnk9kKTQgwzExKoB/6Siudrykzt8TGrA/Vvn9A
aIhWEnbt5sGMUlM5SKYZKa6Rd6bqhnVb5y4uO1F6yPAbe/M4GsEq5FsB+FJ+clAWN7VsJTXBj5yx
KrLvmpHgImx3pgfqtHj7bY21CRYIxGRcQZajA9nXay1uEZrsuqz43BY2Xau8gB2YjuZ/yAzmj4ig
5TyoWAF4e4b7WpfSiLPRmfhQWonxEsalf7BEb+2UbVvtoLkpSKihKcHJX6QG2IDkktmgqmY0egf3
ZFS731lSFj9ruSofRaz4JyVtKkj8eKgdoVD2F1XLO8XFy07b2b8b8YcdhVsvyDNUKBzn9liOTV3a
kkKSrJph8KWrR8UzhqK+pmkwHu8flftLAZS6XarA5rifHGBS4ehHXtF11QHRquxZ0iic7y+1Ecrh
DaBkSB/GmfE3t0s1GmbAzZyQh4kCZsmCnyDCOLo4ok3OFcroD2O4h51YRwKQS8AF2a8UcNzgt2sK
NaraOK9ppQsfBzY/MD5SN8p7msDrOMoybEYaQHNevizZtDCwjMmhl9j39niMgkh7agYpP/hSbj5G
TbMnJLC1noq0IZRgNi0d2dvHUpOq0CaFtk8UlorblIr/pA5h8qxqvQl+CeOc+59u6zXC+ASowVB2
7gHfrpebwmmbCp5q4/fWh05SkudWVqqdVdZ7EZMojCcYSWpkNMsyKtKp5U1EEa4Dqf8vNHP9U9KF
4kmTkx2huPWdy0oUoDN7m+pmWQckOvOsMQQ+B6Wk/DU5uCZ5VisbZ9sXDAXQLb0YBrPXyMYwcucY
bL1L1pypH1Q8+FLcvktwHLCNNUB1BbZKl0YI5TES5R6SdGuH/LWKuvhiuh+G2ajm7EijlV8DdUxO
ZTiOJ1PpvkkAn8/3N8jWcvgrzuYFZIQrBGTckZjDkkfqeCxbLx8kK3YxsAjeRWbXnBv+nx39sq0v
yFyUjFcBbraaYJuNpvgDrMRrrVTCNUMLiA0aCkj9Cf+DBHabpmQff8PY3dmLY38s/26zJnpO4KLY
P3PRv6rvwPN3FFTZdYjHFmyIRQbltriBK17PfORjWSUKUVQGiaL53TURnfQIah8jK8wgv5DPmT+Q
WE1q1xZZnCFU5fc7+3vNLICUyzCVE0tKOVsQ3G4yW02MgWEDBD+wIO+DpEhOQ937H9Ew6h/xjJ4e
gHhhYp1iKVJltuyi2ax5Qd/YT2lhhTsH+8+eXr4xAD38IopiovHi5xgyaKio7WHbQujP3c7M/NqL
E02/Dtlg124XGnl0wPwwG0/SUJTFwRYogLqRoqW2B6xJz1zbr03bA8yL83SgtGH0Gsd1Y3ltH+NH
ZmUT2KsotOnwi7ZW5Z1HmE/l8gm4k8lBCAnARucD8HemXNlhETlmdnWo/Y46TaRTh8IQnFC7flJ9
1H2cFKG4sRxyNFjrPS3bjfNlYLCJPv8MkF1VJJjwOvilq/nV7mvpZZD79qQYqXGui9Hx6AntyT1u
JLccZg31RQoTOunLCMnhkvIgwOClih35MuLT51WG9kUXTlF5xjhN2CSVBQgEyNr9c1UZ2Wd4UOKt
bx2ELqdsFulBAWN1rxa5iU8808wLTrJfq1rPXqG/m/PY1Xioyzp70aYaFJg8pTMey7jcD2qrhIX5
1EwRhpI7a8Qvhys8mIlViDAvjgQXpAA39sLsqH9i9CBOmYrFKc3TPfL1n+hxs9MQzJ4BtFxQFlRE
Y1GTCduZ7FiOnYujIzv4qKkmJJVmSPTknW4I5zNy0zYiT2kXuWZtV699V8qmi2t9HB4SZL1e6OXJ
0oPvjEwOJz8JPuRs3mfZRBd10pvpHdmDuld/rPYnPxpRAsSW6ewiujWH67+OB41qIdJCsi99FX6J
MZg761aQnBqo/l7b6NVO1rqxHHmxCeEU8Pua04MpYOPPhqkX1BrFe99qGo8JMf7fYyD9tKv641s3
AmRUwAk01WbhzuVGsK1A7nX8Xy+FlmsMtBK/e9R69auU+vprhmjlA0jQdudKXWVDOHLgO4vnK51b
nZ7l7SsVWVn11EbOBbDReLH1yvb0EXXBYUDc8P7zrVISlqJNB8uOYSJAo0Vw67tCBH4j2HImOn4H
G3W54EEHA/Lv/XXWnw2qAjShmQzCC10qwvUGp4lelXWphtQ+xHoqXawOeI8/RdGpLStlZ5usgjb6
VHw2BJWYKdNOXezKVh3sKlMb+2J0Qf2PkxTtQwWg4iEwyuKqCKd3Jasonm2B1vmoZXvt83X8QKaD
YgctOvraK3BLpaeOPLWKdck02X9B2iH9xtiyY1UjN74jbMil7FhVcLj/ltcbh2WR4+KyIEFaJetd
3aIaD8fiElrSdE7AF3vIizontMTjnY2z8UEhaJKE0Txi9LHcOEEWoDqo9RLHXv4EQFu9DJFsnbDj
zg99KdLP959sY7nZ/AO5HuDinPxFGoFaYVbMuuiX2KyHzIXu1Xwb7CR6FkWGEP8wvhkPBToC5hwf
kbH+PNG9PYNjA4GOToBzsYfc/iBVpezGaD5+BXbOdEepf99/vo0NMwtOzqU/YY19c7tch98ftari
XPy5ohvg2j6PSae8aJJVubWjdJdJ1rrT/UVXmfT8jAgVMOmZ2drLVBEaCvCUqXYubaY7wTnA6ax0
nWyGfUygjJILIo7SdyPNlR9FVrd7TsXr2MPywDNmVbc5DC2+KVqs3WCahPKahz6NtpY8+DzkTtdq
axX+OvKs3OMcxnln/XU/2bGmdX5rO5eqrvQvFRqi1yIK3tx3NNgsDHwMQC1w+5ft1CxoROBIkGet
KKcNLzXqsSuTvWx643zfrLJ4Y3at6wF9fkTVRqc5Vk4JbtjXZJeuw961vvHawAmzJ7kT+DrLgB0U
bHs9QFHXaqfqoHSjetE6298JWJur8GmAeqv0v5fcLxGWziCR0TOfzaaLIhKw8sH0Zt9CPg7TKos5
DsQKLoTbLaAEipJVNWKPWpx/nlo/PWe1EnmVZQ47WSvNX/7WbQ5Hnj5jMtC+Iy4uIQNqVg2qiLBM
bgbberGKKvjao1/xokxyGLudliAxFOWRLtyhyBBZAxeipp/z3oBS7/edCRIyDMH16kP0gKAHjgs6
TcmXUErj34kawAHhSAP3nZlkydP/cXaeu3EjW7u+IgLM4S/JDmpJliXH8R/C3vaQVcw5XP330Ac4
sLoJEZ4ZYLCxB+NqklWrVniDsFEPCxPZq/9Ty8Tufaga+ovTOYBEC9p6OEvKwXxM3Dyb/dyk/+yn
pLSYOCv4ezigbkXgdWLQj5nW1fpHkvJc9S00eIYD8uMOiWaWqzIsa1wCA4xfmXXNTmm/t5e0UKl5
FCc7KKPJzeb1mvvTdFO1gr0Qc9+kzWS+d+ee2qiNF2/xk7Fe5nckuda91TYoRg6Tq34vJ0/+mySG
8wzFN47CUUFv3rdxPvllNlnxkmVIzp0Kov8TGklRGY62A/5S7ZXUCAZcX75IpSi/tUOfe8FoWbkb
ZkMVjThgOsnH1IVZE3bQ7w5G5I79Oeon+xFH+GJ4thfX+FBZ3kQh3kbGV9lBxKBfb6zAnSRVDmNv
TLFvI8aoHFNN1A/5NLYiGFMl/SZQrRLnAu2vyXdarfGOmGMnReB6Sg2IVKD4AAlmQnOs1636CZMz
rQ6jqdOrwMzy2rxbWpSdEHWSX0rE4WtsGBN4LopY+tq32s61fTtNBiWEVub0gSz5y3cVq3pCuVhJ
wzqCMRza5G4qX8pWaEN03MLv5gYgFAOj2bh3cmdqHhU9n9vnNjbUX0W5aEaQ1kgv+ENdL/V7PUrT
k7RLLDZiGleKD+Cl+V/Fxx6CcUkjGdRtAXHEdKfyeXGm0fEt6dXNWdH1+l/kCLLkrmFJvocOo8a3
hCu997asdPVpGGz6M1Qn7QMBFx0F4HAVkCwnc77jkJKkMKWGXL5EkEvLHcGK21O4jvpXJiJh+VYW
I3IBRpkoKd9xu1v/DHHUfeZqGcK378+bVSAfgrzCYIn8+RauUyWLwiQcyzTsgdJ3EhWpb46wvJ1U
dnMVAhjpHHMeEP6vo1c+pErkKHZ6GYi/wGWa/gKkJzv/5bMQI+kvMHAHDcTo8yrfsUWtqXDyxGXu
4vFeM9roYNlFs1NXb11gLrcxpSL56Q25Z+bymjB3QRymH0UIKWphfN/LsInGPaehraVoG9CvWZXe
mJK/fm04GyI/KjIk4RcFEyUKNrAlIj1RPLY7VPeNpchM4YDT4NoYb6h6W46WrJW7SHZGIOsmP1a1
HT8Y3eDtAY7Wr311v0BWwjKAKxnD0+v7pbNszORAgmOMYfYHe1bTg1Va2Xclj7OHETPEZifRv9l+
pEy0rPlWrMhg6iozzeAL6+VQRHeL005hjk1FWBOY9tqWm8uso6FVxv9WwasDYp3hGUuaRgIaZnXv
BV6DhbuLQohvj7r5P2to0rM950aY23F5P9TzDw5nFsaLXZzHSu+DrimHnWOxkZfTvEamjpIDJMJ1
9shgCR+bJXbvWrvCvyD2EuD9tXroHLf8Zs62dSKN3QPYbOwnFgUYvnrn3tJjI0L4koHGvutpNYcR
AiLHYYnBBvSKsxMob7cTnex1GkIvfVUwXz/LH9nxvLhoC1qVfqfFcdb7STxF4nOjwp8ei6QV38sx
2hOGuH06thOjeQYGzFxp8L1eMi4g5E7toN2JaXTDBvHMQ6QDepdFvRegQbVfHxcWoaLi7/Uhb0Ak
FZrOs1szWJLm4NYHbKPto67GkR10CcoN/jxVzr9pgSP7Mc066fqqmTvu0SijSgZI+jufdGZ6cUgH
UEThNMYQSwEMTdyzpVP6qaG3dZj0eJljR1vqTwKO/YS5ckmah0awmR6VdrTeew2uw6esmLtvGbjt
X5pM88+WN8f6yaNF792pMZYCDwYhywxyJtJcqN6k/7S7xmqP2GiMXx0UAudzhTSQc4hoB/5T4AAk
IC9n7XLsjCw7Lto4MBJsSsu5W6nj1VHz5OyG9oAiyL3St6QqMYo7ZmiZmfACVRl71CqwgokOSTmB
F9ZIEb/lMIdLrDLyWvo6DAIrFK7S6X5jes2HtoX1TKrhgmlA4c/RgjLq6TCgDW84SIAPTeIrU1dG
vuLZs+6bWZxq/0x5aZcg4dsMtkpqyB+WaEQUkAWk/4sZiZnHQnjeV6VyIbJ4cZHdt5oXNaeGTKcM
MtNuk2MP6f5HmmtRduytqXvR0qqXmB+IcvILmGmZXxq98TAuy7jcG5WXxI9eqrhDEAHq+mqNwiaZ
TRw0qHMvXe4TdR6z0EXTpQsGtcHA3Oyj8meHKS2efiU6gaEmolSBrG1UD66XpUOAysxs+nKKjV9L
luff0q4z7jFYKceDnsVT6zuOjOuzTFv1jPOm2vm9lwMEGQvlp26jf+hqjfVtHj3lnA569qNv2vpr
U2DRAAHiBQGdso+Eec4iw/swp8YsD21c9uKwRkPoy3YuCz9Z5PCLj14/SqNftPco/dv2wdWHPnvG
Agsn0wEKZBPWujJ/HMQE5SjPhuGkyFkYBzPKO8QZKuE9ofWk1JDQR8EgxV66Q+7qMrkreiMqA1Ke
6luWwYz2TdFY3bH1FjU9O3Zk/iqnyqtDSkcFaFtC5hNm/QKNdUqt6FircVUEemf2IizaPmYLqMrU
zP6oTe1LBJd/NQAvjfpBjake/K5oLScc1chIfTwHYZ5Pi9Kd7SFbvDPzCdQbJ1xgn2olMTkN9viy
lJH32Jam+mFOGHCeq7jLhJ8PdvaJQVw28zXNuDnUnevGp9Yx2m9wW2B3VXAah++xvoxamHu1RvmR
zlZ9SgTsgFy0TeovXV0mQaK51Ri61ZCfJ6FVTUgQ1l86LbGWd54ytf80pe39cDAlUO6xhFe7+ySJ
qTGUWJT3Y2In7iHu5AjmZzIyzYcR0T01qZFBaIRLrpxmBVktSMaR9wnntWn8gKYUr1KX7HDOJ0H+
qSSF6D6gCCra50Uv2jjoMwrcC19FB1e/dF8i5Mqsk1ks1ceqbOolfDsbvLn2yGxXSBHzOjA4N9mg
myPXDc2MqX8tggnOI4qsvXnIRANBf2ntw1D+NYlmXZJoAtx41eq6Zpg5JQNCgAxg7fNxPHYCr4yq
bZKQJkVz5yyOCAdTzjv1+k3WsS4KxHBV7WS6d50kFlX5W5kaZuDURp97PTWfKe72hMhubrzfq6we
veA16PFd3XiDZgj8jWN4E1OdB0xEtQAefv3Sm+We6tea1b5KD38vRZd1Ff5C5unqPqfcoRmOlvKF
a2UQ/thXOJ40KfhFlBYiv8McCIBTmR1TQ8Rf/8Om+T23YjhOC+Rq7VLQy2t7cFQ4aDlBW3UOTXZz
OmROh7LCJFIl4CJQv7296sbLBcDImJKZCU2Xa/RWnieIboyrFEYl3IcMp2y/dhT5DRXUva7+1lIM
SviAeBLxMa/ab/B/u2JaX+6ymGkwzMhta0ZehD2+FH/btaQXjBQqIgjknLdzJ8ONWnPKcLrQC+1J
kPneN6gv7CTdN8kfyRGYnvXQeeh93tZ8AJOLVb0N0TXYWrEqh4NrMZARdWH6HqX8Ti1x+wLpMqur
/gHjdFqyV7XEqCbYzXfQ9GPJjugU1bhHfXUJYujOOy9w49nWWpmXR2p7K6nsDJECLRaTuzyu83Od
FumhybruVJdqFaBQsju8NW5OHs9G4KKCptgEs/w6rQViYdmdGNOL2YlsDmsEHhXsqo3sOVfk0vzS
tZTcKDH0kdlsmszviwnrpyGZNc2fZ4n+jcXmOvfOatX89hG5jXKEcBhbnM1VHfk6KERmkg+JiZ+w
krktblZa9NxGff/yX1YBJs8HZvp2LerjGQ3tkNSl89nrVaggtv2OjGX4+fYqt1uIg7GCt1a9MOZP
V0HG6mC7cXug9NAmEdaJUewj7J187Pqp2cH+by2FSSKBlL4+2l1XS0UppgUp/IlL1OnycZ4y6znK
l3Hyu3Qaxc7RuP1Gq1cqPR7GzKBQr1EmUGENLx6RO9XtVA1GIxFHQ2v2+Ckbj8T9s0qfcRMhPnzV
FJntdClp5UtsdZVvaVvk4aTk+h1CpOPObrhdCXvSFRbJDBa5hevO/tDXVl8VyMaZVrk8RPX8M3Nm
XNuF8ddu2euOg+a73t/MsK5H9KYclxad0hS9dpjEQ0GHFkKb4utJtYeNuZkqr0vxMDTjgCXfgFI6
gF0qmtDcriUijXHfOP940E6PGVKbX8rStj/xyMNdJWIYuApYtJ1q/ZaNsv4AUIv06phq4+P7OsgM
g2OVZcUNNHdOPZ3yQtieb9SqVx2cKioi32BY5zw3WC7+crtKS8POY+SAv2eETkGWugjbdInt+LGm
WH9N7ubHMWABtEMAuHXCQPHKM1qLRqUZS+1SLbZ5oiuvnEpcPnci2lZ+SntEZzKLEhsb+vV7QN5p
Jq3jQ2C/C8E317J3dmGn/jiCA/GTiFFA2S57uIytzw9qFPjJOjS9oRh3WAaguY52Pmbp1gGtBSL5
WNsng3r81DGa+4Tw9RKkY3LSkj3vptsLjZQOmxFaZGCNb4K4Y4wY/1XkObVilZ8wTlP8GD1LP8qN
NPWx0FF3uppb7xhIMwQvMCj0/9a38UdrCPNCNVI6SA6TZUWfhyRWAmxzIj/txvyxr+Sy9j2qnYT8
NmzwlP9/URK614vC0CdESkGKhV75yUIk/H6sVzp5vSuPvhFxwT2AkVwDL0Tiqz0EELjuXei9l2HS
aYbQ231So3TvEln/lOuEfDXUWBU7VzHN9bP+8RaNpIcsHfFATMn0F9xu82M7WEWAgJap+eWU2yeZ
jF8Vrd2bG2zsVsSKANtwS4KTvSmoauCU9TzHlzrVhx8x8lcL6zUaw30d0K6PcJhXP1eF4/zPmAu1
uUfHVO6hgzdesg49hd746kB7o3ChDUYNf7qIMQK3Z8CbSXw0lXKP/LixCnyUFV1EANJu8spuKScy
XXr9EpmCe2+cEitwZOXu7c7NdWgjIh7krYYBV1sGWMbU2QjcQZkWGp66WfyUQQvcOQMbWwbUI85E
9PjtdSbzestobmrrY64od3qfFwGDWg9vb22hZ1Tr79xK6kGCsPz7GPjY32c8VIf2b9oNeIzrS1u3
EnUQKBxfRByhV2cp0QF5djfs4yXZiS4br5KWLIcdBRLsXa+xJ7ExjDrBG99c1AveN6OjfYchJ3dW
2YhhdDH4iSz1m6H9+lUuoha90kfxpXQxlTxodaz/slLbQ/Jnyhr3CGulmu7KmFpnp7baCGT/j5LF
nAuc1DUALSuGpnR1oBrdSLfMS9ImFPNShVOhJHd/nRKTB7sEF8RlARFdhZhRa0UGmA0t+UrgeUr9
UABUjMURkyP9PzwWF8I6VAP7ddNPT4cUvfPIiZE0jHvsVbLEPs8QURkri2Lcc+nceokMXSinACLD
fF830R/Bc2wsr1FEKy5pzeXuINIUjnVkha5Q9gY9W/txLUoB7DlkrNc9GlfXOjfTF2rhIoofaS/O
J8UY/337S91iq7GBB81MxgKyhuHR1QOVXmONNlnbheqoOkgjbZ6RjcJ/vRmNwyS7OmTWixWpVOxD
JEYLec75r9Ew/IZVHQFRNzR4iM6vX2oinF6qEZn5qOb1XWbU2skYkVSv43be2S1bL5XTvQryaVwA
NztTEZ4qCxRV0yzpzu4k59OUumKHWrr5ViEjAyFjloWEy9UT0VBkAgqN4KJWmh4mpe4cyyVffAcu
fNCrfRaOqIoFJUo0fjP3+XMdmX/NYFrfKpQQEPdot93gIcU8D1msVgI+bVkeBQ0QUJfl6IN8yXbe
6tapoI4ndkKKB319dd4TrLCrvm0wdZ9iPMP62fGbaWq+ze0uwmFzKaje4OaorW6yl9oxEtOCaH6B
eS8POtJooTEJyNDC+GvsKhIrIC05HDQPIKhc9U9WhTHDy7Qcon3ffAA443xGnQTFBM9O7J3idH1D
V0nZCqdgOWboiGlc3bAKp9sxC3RdlKwbjqqq9v6y8rD1RiontajcH2+f+43XyHos9xuIdnPsVaWX
sa4inNNXS56gQKx3Dwbl2HswW9HO7ti48lCQWZda0eM3LN3BrEaICyvvkTG5DC1yvRCZBK9APSHN
+T/MVJ5QuXU+vP2MG1kLJBVuBPAwsFev+1+qVRoVCrJk7nq5HBq9EsQ3NXsyhlZF6Fa2DKZ69anI
8vHvsxYamSi4wlpZOzVX52HKc4VTYqGD0I1TaMVJEmKQmB2mfNckeCvUsEfxQlwVGqkerkJNa8/I
eWVYizPhNWvfEfZ0qHRtOsrCtqHwG3p97O3SuegKwKuwnOrevq89o//y1297TQ1pOdJQvb2uKsUS
caYreBxEffOYKGkb0Htj1ptGv1IdS18V+5pwmqCavb3wRkhnYRt2zCp+frOVsac35sqmakpy3XuE
L24+dpUUh7dX2TgwNL+J6Ag9cXW46yb/4+Iv4qzmjqJ7qzOY+aip/XjU43kV1NhVOt18oD+WuooF
GIYOzsT48dJNlR162pKFjtrvdY42TsdqT2xSka0iw7+JhX88EDDXpGrXYjodx/w73N34kw6H51SR
c9yZshASGqFVMLe1++LT2y9zI9q9WvvqfOjGPDQqpe3FTPPigDaXw/iJ5inRQ/MF73Zni9wS6lfS
Pu0ZmjNran+NWCtr2c6tgrIU6M84AUQQZ3eyS90vNK+wAhx7NK38FshPqM5RzJN7mfFgxeXyiHRg
vgcC2dpLq24BrXmEiFFLeb2XpLnw9fHlu3D1I9jvMFV9tMEyVL5pjP3Hv3/X8NwhuhsWoKHf8eOP
70wjcDI8YA2IC1XfCmZsx0SirgzTUYSZNv01Uog3jVzJeq8Q6m/mlx4yRqBTZ7rhwqsuiWm2gXRM
JUxi29rpPW7tYCpSskYKbOfGY1tP6mhMDCx1jQZ0BXDRKHkelRLh9KQH8jI6MSOMRtjRFII0Sv9+
D5N9rE1XwsJtzgMeYZ4sNAUvqlhsoDr1L3VG78bSq/5ZOjLb2cIbewZVFjxduEOJQddXijYa7pwB
P74MzdC9RzrK/LeOx/qfalD6vYi6udZKL6WhbN9CzFyLaVBvo6bTOdb0UES2dacBRbvrLTiWb+/O
raUgfJCQWwwAbm7KIlKZPWiE1aQbkneLMi5HO86Hj1Kp9dPbS22EVXJcIjdkFjrm1+lcWoy2WkbM
abLJku8ngMFnAB//4TuRlvLmdOhTG98pYuhcu+o6c6qTf+a2q4MOwM7j0LfGzgPpGweAAR/XLeUM
vJjro62gIycjpB4uo7s4CuDlymkOGKOb3nECYiMCo8llH0A4A2elF479IypMVH5lY6jfugV3ZkqT
cgavaWnpxzaf+E+SbrRxSFGGFjHfLOZ/d9ZswekcSYSdPHdRtuoREMPEfpZD4CWeIkIsh9jwcZkb
vzC1HuVRtSJcCETngtx5+ytubBgGK2vuDxNqHbu9jp2guXrg8bAZ0FKtD9C65oOH6uRT0o7v315p
6+3iGgkcEDkNCqn13/8ROBU3jdoGTXNEWHTkjcFjntzJTk8YNZQYteV5YPTxhCEfPnhvr7xxPQIT
5qMy11+JkFfP2DtdE+V6ibHYIPOD5H34dZqOJ9nFnZ8X6rDzpBsnA4Qr43aTG+kWc8Kse8a5CQx0
b5vxoSyj5SvIem8nHd/6cr9J42sDfwMWoSfJAoZRXKIFkp4c9PFFGVEnQ313L/PfWgrsMyZGIEip
868/HX1CK45VGgqNXYa1iJsjRJHMT2Hs73yrNe+7KtyYKq4oeMhWXObru/1zl8ww71U9wqLFlMp4
sjuj/qorKFkFXhmJYz7J/BmuaRX/h3OwYgkQBSOBu5lt16PmLLF0WTcBGAhpavonj6Z3feTUL2/v
xs2Xya0DLIkM4qaPwFwWQKxliYujxBK5udgMkBw1g1kr95LsrY2/bkF62XQsbi65bvw9/pgFAkBz
HtgQZr9nUaYGlhfPD05NA+XtR/vtjHT99RD4JzGCVM12uTppGIrZYDuRAXLGxPrK0EH/UoOcfVZB
tX6xqjz5OGU1Dj3CaZIBOfZI/7cEO/HBhVijBmrvKHNAvoNRpzPUxR2CBP3suy2meSMuqN2xl87w
fbBat2LsWU9wnSarzsNGL617cynMPTe9jQkLvQMeBFEj/nHdnuSuGExkY+Sl6N2BQbeS/6yoe3+U
jmyGwFxMl/5Po0/hwoTokzG67bJzKW3FErSA1rbTSh+9Pg+t5U5OUzvQ+xer/GLYIMvKNJ52sDRb
pw7UE7NtvtwqA/361EES6gZrRXYozVwAVBTtaRL5J8+b6jNg4Sbw8Ew+v71Zts4BTdcVJ84E66bQ
Xqg828gEfDE4yg8oR9pjlcrkrGddv9Mw2ToG7koqJgWj+XRdHywxDQoSLtAxi6p8cxVT+260WRoj
braUD2Nb7AmObV11HnCc34BDaIJXrzPxMO2wrdW2O2mqJ47EHHgCw6lKcU1frcbus9Eq8yHL2Ltv
v9TbD2nQzIJtCeR/AxTVGhBVypJI3XljdsCGeQQ07U4HF3/ZYOoxtaxzK9nZPbePy6LU8XAikXO7
AegtNRmMlBh3KlFXnHXF/DHaqRlkS6zjdpRZT21UWqGO/+VOX2gDLcHKnMxVsZqZxfXpcGfLaMSI
r4hZVulXBq6Z5Y9iWaAi4i1wgJcM6Vk2KQoEnaeMxB3L+xy1bfmuxthJ91tSWD1ohyzZC723Kj3M
vaAjrEwIYwOShQi6rlMUUs9Y0vkMlqMAx4SWehRa2lD8wmWstGAXKPKpnbviRx4vJERmpxv/pIBG
F5/JYZ7tXHK3wYTfhMgNfB+qSjpqr4+5Vk6lkvUk02red2djQOPUbuAkvr0Hbw82bQXQW2gUbCk0
OoVk9F2SbnlRbl0GJXWToMqEovu96eV71jJbm48SDkQezYhVeuv1M/VaLtxeIUSniVDu88xSfU/N
pgPFpHrKVWM+9nFp3pto/OykKpvPSTEFPhn10hsHHWgnMB97oFZgUqADDCCnm5prTNEQXnr7lW49
5CqqDeURdN9Nv6U2WpnDpCTXi5P8LoEAIoIi8hQzdDOlwBJujtzPddRW93JBt3Vn29zGT0YvpCtI
+614nOv8OZaxLU2+4KU25jaYM5E+O7GT+Es5ypOpp8nOnedsRTGmqnS3UUhZ5Xlef1MgT7Ooy9Wo
ejDko9C7sYQIXBUdRIsGDXi8GfOGjwuzIlhKF3JqxsTyu5N6rXtw3H4q76BozM0LCm8wRhbDhT2b
jGJ8NxhL534ZxKh0B3pmMn9cHL0kKvagbELqO0s5N3Y6RSfsh0Xqt9GseWFi4oF3nGqvNQ75AMYV
PdeoaH1aFb0BqWCoH0d7kB2GUZGN9JeuRfd5OkA1KN3F/sI02o19NamLlS5Tmo9R1SdqAC52qGD2
d+VL5gikRcdJMcoDIky5ODQL/AjfyRp6ZjH3IrYWZjasICQDsbGBwZ/CQ4sS0g0geny3+tmYEG+y
hx8WqFs9HK3JYcLZDBmHXLizExTtgp+sbnUNPLdWKcZwUdsOVsY0pLZfLdagh1kb2e5R70Wi+Vml
5hPnNzGriyKxhD/2KOLXZ/I441NeVGr/mEP3qMJ6GtT3KhN+4feRPSTh0o2a8fL2EdjYhJQFSHiu
bQD2xLpn/igMpgqjFL3iTk3xNfNzZi3BXI/mO8nv/mnHzvDx7fU29iBOCNba4vR0NBmuwFG5Vi6d
Ugt5ycpeVwLTe8iRtcz8SI2Nn0Ohti/54FY7N+lWSFn1SVdVNybV1xu/R8WC6xlMwSxjI6R3hf8i
OfCpHrtuJ1PYXGo1aCFoIu50fag7JvK1sDMwBd6SH4nSTYCyTHTf4pL+9pvc+HIoyFCEoM6w3gzr
rfTHl7Og6S+5GBjeImdh+H1jyxcqLfvUTW73w6rVPRT/+ge+rkKQHKEdTCOTVs5NZtk5ywAwqobp
nDuF5StRXONdqRAvdsLy1pPBPacRvpI4b5SxVLu3mZXgIL6osglGZs5hr9WdT9txoIKZ9yTTtr4Z
8ze4LDS5yS2u4uIUmSimu/gFGepSnTCOqsMyHdqXngHu4e2PtrkUsl+Ujphj0Bp6/dFibtNBLRJ5
sdV+uI8RQr9oldEe5tk2/8NOpAqgyDEgw2rXthHFDJQykxNvsSjMg9Kmpl/HSXNITCgLf/9Ua6eL
+au9thiunqqz7clIKiSj53xCcFAZJ3lGMC2KKDKRdH97sY0IAucWnT16QL+lt16/QmFqM9Iaq72f
4aaBsXhu7wNb7n1kKKpTh1T2O/oYe+CP25KVmSFMJAPwLFXrddyqshJtVZV8KJ9M8YOxVH1ITa12
/caaMBFnehExj7GhWkFz9exPsdJ7u8nvLSkXTBb/OVLJTC0QqXz96I7acO9wf15gmTm0pIpaead4
I3qrVVJnDyjOuPlLDGG5QeEfdH6Al0/1KVfVnPxCoEyz8yk2Diqo+NUpam3wMsR+/XsmLdcHW5RI
hU8lkn/ITPqNLHXfSpr0YHfRHh9jY0C2ekNAK2eT0XtRr16Ax80EDo+UKdGl7nezN53rfnF9WSVO
mFp1eradsjqa8RIf0mWRNJv76LK4uKK+vQk3YiH29TQ/AeuvRLirH6INlipyl2tTZll/diJLPHu5
GR3fXmXzeWkjMzxibI6k4tXBahh3Iv+MS4p0V7yFm3tH3KtNbN7RgmkHt7hzvAr+PnVQ0Fjop8Qt
QB6TBvvp7V+yEbcAYNFWYwLCT7l+XkT7ytJBq+EyzVMcomlIMLHSJcBKfK/btfnQQFZ4vUxB1pnv
612VtyISOTS7ixnVxuCrZetaMF315ic5YvUEg1J+KkVvna1kfhiRx6fUK/S7Nmn3tP43Qs06JuSx
idUA16/3t26TnCwVT221CtzaJBvumW717+1e9CeK8eYzXYdpL3JvLIuAAdwyriM4ndftsbjr6NDR
Ub3TiglXwnJxEy0wkDI9NtCVigAmOxpCbeWi4fj2Z95YGf4c08K1N8afdYXSqJy4tYcu9e5Mq3OO
elUUd97oTCfFhKIr0frBYabYE+faOEtAZlfvlZUZctMNNNAbcZKCRQVmDkcwMtnBHuhxvP1oGzsY
yy9GMnQn6D1es6wAqLvMCZGPlkBXQ6WWcdiYxrGFQv33sQGrPtrQxCKaY9fpRLwsCVBFAmIF6sKf
jEZ/38VS31llA1GDLjBPs4IRWei6QseH1epwVkHoFceyMRi7WnmRmtuSMY2xUPylr2zzUQU5vzKi
qhr12aQt44eaxo78+7SGT0eE8hCLYNNe7RsEZiMnUrv4ElEsHktUCz6NqWP5ibPs6QtuPPfKOgaV
zAWwJgJrUf9H3kvWm4F5A+VtFzisFl60zNxzmvaj1fOlDqTm1d2hqpbog1i1IYJCtsOT1zXGz7c3
1PYPIVvkQoJdcjPXdOshGXoi9AWNhghHqVIEWN8awqdRFsFgbLVjm1RzoAt9DnMx6b4emfavt3/F
7bbmbaDU8Zuxeeu0NtelVeF+rdz1aoXIM78HoSjXRnnYyndO0OYDs9GIENzAbDn99ZuvytxMhthS
7tLVrSww4loavigNrGEz0BNnZAX07lQmqiJ9Jxqs5JhbcXNBCBle49uPvXFJAHbkeWmMQvxDGPX1
b2E5L+0sK2Z21ibAtsvK/iARe3uXx9XwP6kYAhunxXyZs2a+60u0rg84hJqGXywJGl1v/5rb5PD1
j7l+MZpK8bzAGNELtXhJLAdFr1GbnYdaVmOQzZqL4BAUMs+N31fogv19KCAVAtjKCUREEXGj1y+j
biujH5C/uyDrjQKDSYb/Gxn9AwcHUr8srbx381BGRwT9VpU7xbvwLpRiJwrcBvIVak42BK3QWQ3X
Xv8MabIZY7uPL6nldOfcsmclWDLR9jvr3Kad/NmU8StukdHK9bcvO8dLlFGDTWJOkLkcCS7TKvvj
YtmJjyia8vz25906Y6upCK1lz+RWvupZJCilLaY3Ed3ySgnbqZpOzTL0PlIj3g7vYmuplZcHeIbH
o75//QoLd4gLdySmSEsRfsxQL4zdBZW+AnGOnex9cy0wmSAFVxMX8+pzOdIq8qJI40snkxYyMKBI
q1UnsGXW3rhtc6mVHuBSkTJEWXfOHzG7SAEQTImN6G2mJs+IyZifcnsc3uH45X19+2NtbcIVD+2s
eB2bdvzrpdpIwYLdlrC3zGE8mFWkHJ00y3cyc3drmZUdA5SUZIKeyOtljDy2ymicoztP9JM4OsJU
u8cZUnr8vrO0/oto0kwLcmdh+jxUdfddwNyRJxT1ijRISq+0Ai6IWYDh8+THfJ5aeYwHesV+3c3q
z6nh6vSraCpbxIEakWL+0mXmqSGzWMJhmelctokd/ytM2VQ+dxFWNIkhJhmUTeYMYdcqcBwXxxJJ
oNNs+beAaE9pYFnTezyKpsinQ5RNT3VUsp1VRDG7YPT0gppRNo5zjl21NoMhSeyCKzUzjmhu5DXS
dr3dhEM3Td6Bmj8dMGQAS/So6ov7SWrplD/g5duhVo0s5mE2JV6LLUZZ58wpcvAhTpXI85Laxjc7
wxHAj4o+jg7pNOTLyclGpT1oXYlsZ6VWmftAuj+f4xjBTn/VfnlnKCWY6HlU+s+Nm+XRXWI0zU/K
Wy85KGqVPup1V6OyNOYI50CH7PpDB4Yc3adIoA7ZIGlQ+q3axh8omNCfSGKMZ/1Wx+/NLwptRjyq
beibCcUsv9P7F3Lnotg4B6CB1qGpqll0QK9yl0gwDtbRv7mT5pjdc69j6ZvFQD4Wus3Jzvm+nW5Q
C6/uMFzVyG5464/549BFTVMacdGIi2fH4sA8YfIRDV/CfFG7AwoDYZFnaAk6yd7Ct1UEyBk6EGsv
zYJAeRVYer3sjcZxk4uppulnif3Cl1EbJWLsutvdYS3MXdxVsb3zvBu3MJZsFk2aVZQdqs7r53WN
JOrr1KTLm5Ttk8tLOSM9/zSa7nIvPfN/jDWVUzMNNOLLvt4J3BszU9p5tJchBgErQBfk9eqetWhm
3vXigoxo4aGvNVQnzJnoS/UdHMS2MYfygjqk3voIkuTfwBn173vDo5hEszX1J60xTiLpx/Pb8XBj
y9GpWAdNLvfXDYDayeN8EY0KaqrESpOrk/pR9lM4MRTb2d1b3x1rQ4IuVQDXytWGE8iv6YtsEpSI
hA2ldOmDzMt/qUZc+rL3vAMz473J/NbjEYJNDUbKCm+6ujATOefZ6EJUhLmvHwkg2l2EKNmDVLQ9
1e+tpZATpYikOl81E15/4bQDfkaCxbbWGLdazH7CodEGfLGL+fT2R9vIcKiHmSSv8qWr/8vrpaLR
cwGnmFxico4Mv8y8+GHsy6Fj7C67k4Aapu6cno0lGUeu88jVnJKG8eslY6xasN1zY6zGquSA0YD1
kflTfPQSRNFSa1J2DszGZlmHvAwvIGTdtrZKaYx0MNDJFp7OFd1PH4omK7+By7aDhTDpW+M8/4fI
BDiZN7uSpf6Ps/NobhtJw/AvQhVyuAIgKShYyZZtXVByQs7dSL9+H/g0IllieXeOO6MmgO7+0hug
mR7dTCVwcMeePWrHrJNBP+r2vbLUFM/zUAaIL4tgbtt/dnDkK2o2vWo0rJCLt48WtZEwdEebnG62
GoQSE1qSThBzIJz/4xNu2Qg5KjUpMLj3n1BLhgalt1WJDJypfQYaaWDkjRtuOnKHJiuV3ce79EwO
RFMcSs+GJKYPfLReXMRV7ohZifqib18dt5aBW1iXNsr2V96PnTYmMp13pml0xY6PnZKNa+4UrhKV
Q60fpkXWQbPWbjA0vfXvx44JIfwcm01JSX90wpd58WTpsZSpJ83dpED4qAzvW5537g6Dz0uqTueO
3H+WOyaU5mCYbebD1O6pl/lpammHxahFaKWlvgOddqldf+5NAkYjOFo0/51jnTFhpMPixLMXLeY6
+QjTNdfolpqBHBVxAat7bqmNfQzZeRPDP25OLS00Dg3hy2hYiu1ZmvbKbGfeooRN/vEu/DvIOtog
7JANgMZ897QPM/ScrcJJMYar9frKRmpcAirIp8hleH83qzF53VT0XrHDyzr/1Zuyn/yJ1jNAJblw
Ik1jcdcrURuoeZcUz/azmnmr+Ixuryl2JmYyaoA+fdyFVbOq1gPOafrBrQvra26KZgossDk3aVnb
z06zWl9RQyV3t+21ND7RlHPiPWG++dWWRoWo5uiKu5haKPnhknguPrwP7L2yGWBZMOtamoUOGHbV
n5TY9fzWBCLvo/Uv3B/DOgp1B4s1ec1wLFn80ppUM3L7Wp2COFPHb4WeT/KAEI71Qj+OIEWFglS+
kSJeZypaUvijMyxgDxYn/1PROmdy9PHHOJNz0obgn61+JZBs++I/Oedq27mdtSg6p3ph35RTEYeL
htL6NiCi+KBoVgCJ/C6h+F44u2d2HE1XmEMQ7JGaOb4mBo0ESsWOF1MMq9lP/BthmQ70exZrfvr4
Ic81wjYYASkuSpqst8W2/zylaBUBzsxQIgUHv6uF2haKmFIs5NfsQKVcFJ/gNQV9apv3Zm28oX3T
PX78I06fF0cX8OmMJ0yGMsdDggo7RGnVQBIr0XqBDYw3iHtn/WyIYr0Qqk/v+U28ZxvyIa4MWero
Wqwqs3YSm1H1xGDoiuxWuSqLTv75+IHOreIizuSyxJkui7WC4Wlr0necHbXbZpnMCBVb/RLmSzu9
dZFbQpkH8Im9AWSPEh0xd2gRgbMCrefKRw2Iy1sxzqsdICNXjgEQa1roKGOIe6pZ8QV3gfWwZNBi
s1Wz3yCvZj/zqfcAK6vp5wUbgauJ7fzl45fxF73x/lKjzcrICRU+ktuT/ibtmlJ36ym9RsB6uG7o
1Sy+KtPqz6i4yRVlBUKDOtTA26VORureav1crcW0a3PFCa3RUfejI+37MbXX6OOfdmbjMa1BmoNx
DTMO62g3pHLNZsxhEFJ3h/GAzWB/ZcV43NS2Vob/vhSsASC/OvUyQmXvz5mruIzBSmRVhCLVUC0l
ngt1F+9Ko7goI3dm+wFHh4lBGAHLeTzgr0kLQMSRjyaQvt9GWqiV39BmLA6xIac3G/3FNpAUr4nf
WbG8B/4yjj5oH/Fm09YQtyJB+mI2h9EEEka3J5xXT//RAvHCgtmFLOMjw7rO+zRRBa09pekKvxuN
4TMWjtlXt6+m1DcY814t+pyXYZ7E2tZ6aeZXzwKMG6qWlA/thsUODXtFVH1QNFRRq2pGp0xLrNaC
PKUab4IZDO3fsrF6fySG/JmnJnV9gbC+zUBiybtAx0AkphvdZM9dunqX8DtndsgGqaTCphvNSGj7
//9zPSpMvIohRVelcrMx0Oe13unAth9no7kE3dk229Ex2YbwuCIwccAa5GgzSq+0jNij/Fvr/FWT
RnpYFUsEbmX0oe4O6oMHGyLEkl71s1osF/bnaQ0DH5CGA+M+xHgYYL5/UA3EgStLGsO9Uahh1Xsi
hIbcBYnn4S4MLwRYY3dJmufcIxtk+JuFK8KHx4cimZyqUJAHv57V3N31zF8iYQ8blk5O8VMdxwug
lLiKD2nb0FfoZA9E+ONzee4O3UhLW57MvIEe6PsHRypnWrxYj1G9FgX7ziuriDFQ7P1ZcG7Qfno0
mqQ/MviIBKjJ7AqHJ4Liyhhd2fW1qT9MRe6+6Gtt/TGnZkJO0Rlp3q+Tcgm5cO51MYwAuk9v6Exf
pjNBcTl9HFXY1nQgJ8CTIVKdkQO2NK9sX2SZ7sDdWef+qrWTVP2iZYPpXnhlZ64XsNTsVOAy4KrV
o5ShzlQqo6InPTG8JZh0u3wwa9H+MyWDAontCGNgY6oeV2SiKJwBvXYlWtpMnUJL8dKnOUERNGiW
ptf36Gu3nz/eC2fCKZvfgZwEmea0K5KU5JjFIOLIKLD+DHultQ9DNS7eDpyO9+wy3P/y8Ypnrhfg
quz/DX0DLepo8w1aDPR8SOKo50LsSKp3wqBfMJdFdaF39rcfe3S9kMujKIaM6TZsOgpAVtHFRbYI
JZpmW7kzU690fIrRVQ2ydp5/sOFWjAPAIoFAbutqiYpcy35M9G7qUKnb/g2NfqPzYdt5v2Mb/Wjf
VGztziom6wF/kHnyB63LtWDV1Bnhy0pRh30/KrV1vegtXTNnoIP+WxvQcwn0ZJrJAeI28XAzmPsn
OWUYmurLHAN7K/T2i5UNNFUpktIKMxVKyd04diMQhFiKH4xbkErSZ8X8PGorw6W+9eoHhUlp5NHP
omARiuk9kZWoNziYaVpojqbd3HF9z+KRSRUoa1fm1RrGWgnuezS79dEk5VYCt/YKaLhVrfRXWVGj
Y+/WnZaGit6beKxhrXjwoKOWj6T+AHr0ZkErone92QrwCHBEkEldlVhgt/K+U0Vf0T11GJ6mpfpF
wiV5lsg69b6SKuNdVnZtgugMV3KwzqAbm8pznw2Dggrg9uh8MsCCvbja0LgAZxCdDrPG6cx9ytQU
nPuaz2tYr+vc+VU/MuzC4TLpA8F7Gf01wZHJ7+o4dUM3tV3uoyouZYgdTS5D2BBqiSDL6kEwmZsS
3omeKKrvFG39HaYEvkxIquYvH2/20xCD8ScUdxemG/KpxzX72AvLZfZnRSrN5J1Q9OxbiTrzXq1G
FCVna95jT3Ap7zpT4Gx2o+x66jg4xccxJhUUM5bV29GCuhgqSWZnonNlNovFTBKAv28bffK77A0M
z+hOunwSPe2X8gbCUjFceAWn5/39j9mu1v+kE8gQ8XEUB3Z/USVhjSfhrrE7fTerF231zrxtMM7Q
telrMWI+Jlo6dsXBmnQz0rg5A+D96rW0mrTCwnL19isH5U4YqIt9/I3PPCC4UpIYLpltYLJdsf95
QJh5IpPVaEQj1+YhttUuRNoAbsZ0SWn+zEoU5kAF+B9PeSz/mgkblfIcCxkJdjvshJU/CTVVbzpp
pd8+fqiTuPBXVQ+gjrXB2IgPRw81KVk76okXtbrytPJar7Vp+OwNGRqCq5FcCgrnltMZrBEQeMKT
sa9Wmw2wpByfUzxqdmsqzIBkQgu8PDYCs1oveXCevMltsrZVJuSdICKPRV5xCkmtWF3B6MVO9SUe
RQy+SsHntK1X5ZL8xEkOsy1Gww5JBKLRSaMVl8DEKpEVjKwiy+KrGhyRFZS1Xu063R5ksC4dfnsj
7hwJt2Ra3g9yrS+IxZ17weR7f1mQFoH36HuuOuMIvE2dyGVsfZcsplMeRtCmHbl9Wd+0XKEXMou/
2j7voi+PTTpjoLFPxXlSkpnc3hXAHi9KC9cerjptKNfQYIYGMRiawgioCs+QWsssOHCerI1QE2P8
a6gnPRKOhLycukXypc3SCXxDOxQD1PpSXOp5naR2/EwaMIx1QcjS6z86voq7En4U3GA7YIyfdVSb
fzuj8c8K5NsqSB9CFQP6Sdb9/jx5Omw1fDYwfa27+bWtFhuM1cKMP0Eh6cvHZ/fcE200MSB9tB9O
DlNjeFO8Ms+IUDuZd+TE8iZrMz38eJVzRwihEw++zSYzdHyEyO6qimKFXZ1PRVDghXOgv9r6sUdP
9eOlzh0ginpwIdBWiKRHeZw9DTguAmCPBq1WE9+xRuNbS9x+lLKKv5agElLsjpKe1DWeQfDZjE2W
CxXAuQMEUA/lsY3Gz0O//4AaplYYZS1utIAP3DxBaRtABhvGnEZuragRjqSXnvvMh6SVxqmlJDA3
xe/3ay6ImpOa63ZESeOGdV11Vwai/9HHb/cv5PLooFJhkadwOXEhHo/VzF5zlVzF7C2BYNUOYbMO
U78jv8ifKwQFxC6nkHVDbegGgXWUjYQnnltl/4CCKRCaNbOaLsABRbFee4yRHmSMEYoPRDxJAlVb
xfLJQxYn/RQ7afNNNJZQblaJMFaweE7yazTNihxbqdc9crveEKgW9mBmrGCyJfGvwOxq0Iwyaqcm
fhG1k/9yZVE8Y4VtuCHKPot7pZv4BAVT342vqrOAMZnNafo5CbO5hG4/s+k3AWSgH5ugAz2D919E
nUbXKSaMyxy37w+amgz7ejSUfSOKev/xZzlJZuiHMJojyqNqSGA8Wqoul7S3FZy4F3LtADCI5w9m
moeQQtaDpVeUTMiI7T5e9LRxua1Kx5JZJ/P4ExQGLdyitZBNjJDoUfbU5TXlAPOb50bTtOuMVDIJ
amZ6d/PYWffrUFR3Cg2Ne2EXeWSPHhwSYer2q4ccb3qhnjtzHCzeOno10Pj5dUfXAIHLWvOWXoCu
2M3PWLHWxyWZu//nvVNOwFHRKYiPk+fcGByRda4XKQ0adTkCQU0Ql6nZ3zoQGmSUK0Pzs8sLBMU/
fvdnbjlSkS1AUBBs5On3e6vXy77t8zGOACYz6vGEF66zFweLnde7KW/UazGX3k5oyfyEUe8/o2D5
8rQfSC7Z4ObJfsOXdylQ1vdILi0ZtcLLAiUvq6uyly1qVlp523uV3A1y0vdtaekXphTnnh5AHvMY
j5QMQuT7p180Oy+1LiMDdN3+ZZNzuLeMRuXVO6j1aUMddlo5+BSQUzA76kV09Jn7HUtIwtkmCsMv
2E7+f7J4nndx47qMI3Nj7yKXN9QPuVvmWijkqj/Mq67UVIh99ztfp5SNVzjfOys1b0B0TBqiyasx
XwkGma9xbJKk1GaWPMywo9sL2+TcFeTBOd94/X9Fgd7/0KUvcLkeSV3rrO9eZz13AAvkC3X4ZCTT
hSB/5siBdYPcztRxq2GPjpyTzLPSJ5QBOqhWJqXC+mPPqvz+8c4/8+6pnwAIANOlWXP87utUK1VF
aQhAxWpfobylfUkXIfZqbCpqILp/pn9B7GUetiE6UNw9yf4LQ/Tt1KdeNBV1fBgQEs93TiX76kJl
eCp3wUJgTA0d8Bajib82nf/ZVKuOFEeck7jUmsA1o9QW26UHIY1XPLWU5tmLl/HHoJuI4xIIxJte
ZiYOLp5J79mps/Y6d9ps/PcN9O5H6e83EL6eDk6XnYtZZr/s0YqPH3UMg3edGq8XErfTTsT2AkAr
EMlAQ5FcvF+rM2qnb1rVjWYzlocpBfeUQc71ncZrrypumwCiheFzZDKcSWeaVLIuiwub+MyJ4WIz
6fJvXREC2/sf0ebdWijtQIZPuL0zbQU+Wt/E16j2XnLzO7fUxjZjQokO8UmaX8u1X6yKndWYIvkz
iFHusCoXL47dfP74zJw5mWxcsPobgZwb+yg90Cw6aRnYuWiwBnNXxUnztA6pc0FL5szJZI0NEAl2
+bQ9vLoMLq2erBcpqvVFTUV+NeHX9JDxqpOg8KT94+PHOhMGNgrSxvMnFNKSfv+tRF4JJ1FrN2oG
YMq+M3XZazk7+fwt1SogV2bjpW9rX8qnuYSiG4xoqF46IOd27UaKxdEHIQB0+Y5+BKLNztDVkxOh
/Dm9MpuLDz3mxIPvjkad+zElQOpD5qtXBhJ9fwNGYL1eXKxOLpyfEzwGhcbWWiIeb1Oq4+t3WWO0
r6RqRV5K+zORruFr1lTscg2V46otxeMiVyWwkBK6EI7/xtujogC2BGd20zdBIfDo0DhY7jhT0tmR
67TOujPnwdx3eKS6vj7qxniLyGXb+wZiEFeNZ8SfU+HEn3PPWT8tQxFfOsJnkmG8ajZEMpfIRm58
vy1iSqy0LGMr0qt+wOiI7+NPEB9CG1mUvdb27c6t+vXt48145owhkeigJAgw+JQgzYUOSL6r7KiS
9mu3dvUNXIT0QmfmzJWBojSYZzjRWA4dz0ApK0sI3jyayLC4r9S5Qzd8kcsP/OrsbvfxE51dDJAG
0xcA3hitHL3HPNkcthf60XnVRDXSLdebQWzoDZP579k6HWhwmoy0t3nP0Sfr1cqOS3u2Iro4oDOq
VuwX1SounJCz+5SkFTY5YRGRwqOseVYrY4qX3IpWc+6KnavWFco/VZk/xZ2Wi6BbtfxWZk1eBDhC
pp9kC7TJr+cJR+RarVBk/vc3DN178xtlen4y0vacZhjKpWCn6k16M9JYavwJ3l0RqqNryguh7dwO
hb0CvALA22lrkV6lOa/uYEcK471AMEsK8AEuL5RE53YNpFsAtxCLCaVHn9LEZWisG1ZhjA9Zz7Cm
oDC7ZQ/6Rv4frw+COvFsw0Uhdfl+gyJl2FptzVLwAQq/9KY58vLZC+Ok1y4sde7dsTW5Qf+Cpo+z
zjTrlbWFIBqpjlJdj6wH0nG+ZNl2Jpigt7I1/5gP4NB43DLwaJW48ME5clnl/RJYacdBvAox+au9
IHWsAU39RY5ko3FUrSVm3U1dhIY50dT6eGueBnN+yQbu22RkybaP3u2QMDF3M82KHEBUd2NRjCAr
hZ2MmEQ71a2+CP1S/XBuyQ3+tJ2Erb90tHNsEKtZQooY6TDVruAtbYowUK72CRZg17MhL3VzT7cq
7QFg6XzUv7YMR6GbJvpYGW7mRBAIxjCv+mRPP8na1T2Iwo9f59mlaEggHLc1j4+ny8asGiAkLTsq
FbuCNa3i2YZk6b4bcvUCRXR7Te+DMU/FzIds2iGHPRaSIANj0IyhWmS0vbNT43ncL2J807LZ3BW5
Q0s0dWOkszoMGpb8Muhuo8OdrE/9t/H7bRs09/tTqeaGkgL/caIZZyIwEEn/jGOWdqOOMV7AnTYd
VqNvpF/gvJT5Rp1On5CtuYRVOPfCuevohgFZOS0TR6hyuWUmTqQOWrXXIVcEprGUV5rOvP7jb3um
D7aBC/m6xJaNo7r9lv9Wbg0IYzjfdgToGgFVBMD0n2WeLhQtrvK5BMFwUKzKe+772Y7mucbuXkLT
vF1LdbrpXaM7yGzMnxxZzH8+/mmmo59+DbY3AjLICSI8fHyOzdzl0cF8RnGReOMb6VdrPk5WqSmB
oRhOtzdXGwUzB9Ey/RZWjwApvSjL4m8Ka9p+TjHwbP3a6pDrygrQgPZj2yr10N5ahWkVD2T8Q7br
Kv68P/Zzk/mjU3R/wLK5ze+ltkWy7zQQrLdCrXP9tvOY7n62MioCX2Ls7l7rzZgAF1rUZv2elt5Q
B/ZgohunWN6CnY5tJPkboJ9uCkdjkcZBcYxKuxKuJozAa2PbDND3lvEfB5utCsTBjBhbwCQ7ye+G
ceqRKIWePocjmvGEI7ORb6Wd5sUeRD4YrrRCmC5IFPRFgtqVlQjJb5lJDMjrLvdpro807hVvKP2h
z7truWRT7GdwEmYfGX8E7JBD0h/crGGC0g8d4jNFsWhVoBvZQO4JPNoFaTSPP3qrGe0g01OZhmon
+S/7LE4fkM7r5HWRdVp8lcSdqu9wsQO3PSTeNLwU0qh0O3Rojjtv69Rryb42ByfetQbA7t3sZgvW
EGBo1/Ir8Ay3vZ3zTKtvptxamn1fUhL8mJpqVgPg7fYY1LNuNruslghENch+9o9q2SolOqPr8tp3
Vm2GMD3KZ4EKvfID3+7mU9IUhhrCqq+tKRrWQWuFL+1ENe/KBa+aoDON+XbjRoGmGIX1w5G6FT9o
9kC3G4W77qtld2MRIi8MeEwTKSgsmNW66qOUhuovuiPqiOFVrL9A609/a4b0yLj0eb6tOsiaB7tl
+zxBwK3eGHE4nU+3vkh95GG0b0usK8M9ZK1Z83sNl+5b5jzGJ2u01wm1KDP/JZEvbV/SpCyXA/3m
6RbdqKZ6WAkJ6S5LLD3387FYBl9Y9nyNSc4Y76e1GV+QgtG9cNGV6UmLLetGVQvlxVv4B83iZSEG
Z04VyCWNvzeUdZav9nExhpNYVhQRPK12PF9mTroG0Eyat4pZbhKYZms89DQ5xhsb+T0EDRee0Tcq
aSxBa3RYb6XcL1+cqRZvYnClHnpVzuRCBa8jb4q4r4xDoWSGvMpGWf+GatVOYY1Z+I/Kk0XnF57V
G35LObpfhZ29ZciGvFYOPra+rZZIaCXK5H3JhlTVmHsVmvSTUc6PSquQC+Z5mw2+ZzGc82VnZ9re
BNjp7ZE5xPNFoQwP5zhmxpqOjkaNl1V1JPAoX64Ko2pjfqSZ3eU4vv4Sk6t1oaa18xeZLHYa4tDj
Ptjox9VjaPez4TzOWlyZgZHF0tozXYeu0JttKqjOpKZ+NQaE9aKytJPmpocREStBbwtnCQ1o0wD7
UgukVd1ueMTedKivpyH1YiQxJovMTxqG8uSYbeXc0G8TXyrBnO/NXYoSQ89Bxumd1uea/TLnS3FF
sgqcPmvSAaRuV86TuJmLxIjvHT3L+rvcap0mQGHSu2FSLvJdonjLXeup848xX+mBQRzAdCDXOvOx
TQuhPqzINHlchWjDcJOW5k+NEUgRwFf15mvDHczxwCByuJ1pBNh+iZNW4jfovqAiCZRbPGT5DJIy
HjscEVdIIn5saCPIsz6vv054NUJ4MOU6QS+nN/cg26H8pKDrHl+NcVuMO0lHKWHTVYuF/FvWPLVN
rYE7XnhjnbV2z0NXNNOLlsq43CVcL/erFLkD3UVRX+3W7e4R1BUm8paDqsHtbgSsVtpSi4+69er4
rhDOg4MwmgnfB2WyW61FZeMRBp/4tvYK58NI3P6ut9nb+5R4AFi0L9xAteHpBKiBd0tgG7hvhTWy
hstX7K+KZZ8YwNlumlXL8IFJ5qz5miqD0A4mDPXnVC61s+fbut4ngv0iA9zOxvs2bpI5ABM4TXft
4gBFQxXGEaGR9WuBVAQKgH6ZLUPlm52aloHTlGO3LwvdTvZtTTpNiNNkuTN0BPFJSLRmb1W4mwVZ
MoL+Ggvd+inNWWh+LfUSAXiqOJ9GHpt3wTbMd5ayeZpBvvzQFJn9dpzeeCgrtGOgM9b5r2zop19q
4dh52I7J4PgTzAI1nORiPtMpz0GmaqsKSYb995WAPFShJ5vlu6d18fNoz8NNM9fLn9m1Z6bG5SK/
jNTd3BP1LISP+2H3ddLXEtPcUln7fVlp9RfHGNrvbaxlz/SSUwxvirLdoXypYYiRje6rVdAzxuC2
zoqwRrrnj+0yF7iO1XRsIk3WTRpOY6reN65SdBH6ztmnVbqTHRQgymNfjPjMBQhKpV8Q3m4dihJ2
dZCrTtVGAvhnHjL3tpdb0djW1xRIUIw5hHRUHxHv+c/kMrFBSQvjKBcy4V2PALLpW72FynBpW8mt
WdZt4cNqSdFpX0QfxuPAfWYVzkorWIiBTwY88LFi3sKUUyTzGih1nv1c23g1dxQVeAmZwhxex6TR
2q/z7FYvzBYnBSpSgyhPbaXctDgrKU4klzaNXJwmGu4Nw3udxqX9aeJiY+64iir1+zLOnbWP+1jD
qyFdVHMnurb+pDtV/91AfY8gP+niTiq9/o1+glgDyxjk7Bsj9Yvf6Py9Q9ssmR12wwzsxRfl2rrX
DlxpA27YMPZ+0ZcZshDIviFqbjf147Qms0XruyplEA9qHJFKOt9sir0ioMUWf3ZrhGwDd+mG/oEU
Uie+lFkLa9fLvSZcFGX9WTujavmNxGQl7IEoUDs69mJcz0J38xCu/qLtZqWc1YM+Wv3VoAnHCpUm
H9PbUnfWp35sOvOAhyR7HNjT/NKX4CkDKXRHBqnrFSVfpKPgLnqguUCRLMzyyBfaTxi5rcuVhXoo
NX8Sr19EkvKUHrjap6rJJi0w7QntxHkxKiWFkxuv9q9aDF3/9eO097QVCtZk648h87npsx4Vr+PI
aTDTQosqpzKjQsnlFAq1AMxoLJRAfqLGyc2AJPRtLh2tu1CAnSk9kIlCIIssE4TacREPW1wtiWha
5JXelqQl2QNs4Mpv7fySNsmZpQAv0utFIZ1p2HGtx4VclYrgLka4egoT8qjAiePhahHtPyv+8EAI
4tPUMTW6y8cVbGOoSZNOnRXVg2HtYrTV98lUJY8ff7kzPYBNUI3GrU6X6mSy24hKqrKZrAgMsbL6
EGHal5k76dmIp35vIx388+MFz71BgK2UbxDFIVQfVauj2TfVVHoAMskrd9oo9NupdlDyKotLuqJn
duUm6A6fA+sCXKyO+qnzCFEQ20GTq6fRut2KpvQubpe4vhKxMhxQ43PxORJTTWxstfSSE8fpq93G
E9uOpDOAdsPRk1bFkNVJ0wAIFYm5d9QsvtFLsLWmN6ohYnrLhZ4u5e+Z2hMTZLqBKKEAmjs6hhVp
/jq6uo7EYKq8tQgcxng38Ct8e+2NMuh7qRaBqMdxDOzKVVe/GIbhtosNFVxWjQvgbkmg3eJigjk0
vzt33/QBDyQ/Z8aR+2aijl3Yq8RUQoXRYEXUqd7bYvQr+mybRFVYOkWCoa2pi69mMirz16nu9CJo
zdr6NqqFyUWlZAXA5rW1EW6OSdpUVMVzHNgrGDVrL1ryphFRGYqBNlN2he6J+Jq/Eq83rbnd9GT2
Wh+mLZOZAhHcyb2PwZ0sT0PnuNlOGavWPcxdmT70rbqYr71mzAZGVjo66SSUWhK0NPxQhEkJcElY
tp5S+SoEtfhgJ/1EcRRrw5PnDc2mL725ZX3KK03OV0AtdAQ+snpmzNJVih2oqohlaGYGgppurira
gTbyXISjklj2PvNmrQ5JgmqJUIvdNVfd7JByJ7qet59GW0PIAzZDl39x0JlTfBeN1ewG3nLX7pzW
bBEdwiYcay4D+scXkxL+fp3B2Ae5LQwZtDJf1yAxUJD37QF8Az2fRX2YK3cs74BzW8+r5eVNkHqw
VndjmmjVTvOSBrtvhN8BlTMcMK/asVnf5nnVXmKUfQjFVdsmt4rmDLXPfIvYY1ZNha5KVmX9ARxf
9yC9DbqFIknlkSfp8/YvosS407HCgeNJszv1l1hZXaaASavsxNhnInCQjKJXIa18COrWGx4Vw62I
DMQxsVdExzsIimYxPtetXcrErzx7Er4oZNl9quKs6//ka19/tdXMpnywzMW9yTQ3uUVGFNtIaqlC
BiB34uuuL7B59WrFRYFSLZvhtpr0wbpaFJvCBap29eLVZWdD49AtzgEggK/jJO3rtp117zAsWg65
ukqWa1FafeO3mRWPh6nKtTUUtlt+kxmsP4QIRzP1y7kwnqXVet8pc/Ln2ev0m4RBpBLI1KrK29YF
Jev3Ta14VzDk5V1pLtAtp2J18ivk8oc4GAoGBXtR5iQOFWDkJsRzU7Y+R1VFb6nT3U9FiqYRoOQa
LbGhS+o2sMeqeTNN3PI4gqX300yqdOLcrK25I9lSmUcmCfQUdAm0NdAhwlioJjbjk1Rrs7hVSyQa
4DEu8VezqtYKFX43+0aO6JSBXVrrZ4+2+J9x7dR11yXl/LlY51YeFOjmAllyY/ub+ZwV+6If7adk
FRtjQ3UEjaDaqj+1Y9k1DD4t4xclwKrcLZMnn6caZVd/hOKs7ko36wpoPIvjHGJXZrR7Kqwp9g1Y
jd9KabcLDBeAgv5oVEaFqYC1PCF519VBSo9R9w1sDKrIa+v+kA2V5wUCRe4mUBcvUQNS+Kq+mTOA
auhuqRkfSwqIx6snjcZPFSPeZUUbe76q2F2xp6IzqO5wk+ajKtbemFLJdEOL5xupjzIPGDzMFYzg
lpG204jp85j1LiNOTx8+533j6CGwAtsONIvqi8lTiXMzplHfkiEx9YPVJXMY52OL/BhTnDQQyaBG
RW/M467qe0UGxQK6KZr1BDcCbYzzB2pu+7XSZdpfCBGnUxVE/eDW06kGykWUeN84LTVY5gizGNG6
tVAYBQ+hPibepf7s9mfed6RZBsAWQY/e+4kUjObUFCVdbkYgY2XuT9Yw3Ht1Xvec56n+zVS9vl+G
2joUKeKivmfnrb1xSHWkE438+8cJx2kWAHgWMVMVyT9S0+NndlcMph16IBEWR82tF1OfKrour+n7
OY+0+HJ0FD3pu2ZVHD5e+VwCAGTuL+LkzGROlN2gO8NgREOvu4+znDVqjKXam9KtP01arFyYmZ19
0s0DGpgWKqLHqZWZom44tZ0Rbame33iiCd3OyPZl3LzGXmV/o0Sq6FX24/7jBz3N6ZBOJ6HbgOZQ
bY4TcCUfISUath7ZZbIigWXJcNYLl66WulxY6jTFYSnaVwigwdvArvD9Dqa1UeS5lRgRcIc1LKsh
uRP/o+48mutG0nT9Vzpqjxp4MzHdCwDH0ooSJVIbBCkDbzIT/tffB6q+0y1SU5y6u7vojmBRPMAB
Mr/8zGsIZjeIcxf70mLkObqeG/359/vFttmsJslW6esD2d8e/L/NG0Z3Ue2wFvqpt4U4BUPyxVn0
t+wLfrFaoKHw+LBhxH3p5Ry3G7M2R2BfP81G74rIH6b6GZvd/gqt90DslJ87bzBaf/HaWC1Qd/gf
GKKXmNbcHRBAT631tJREUN3JcmSUmnw/aH79BmLl9YxsM24GqRGQB9PsffHasF40x9YZjBPeIOtu
la75vEmLHeC02WeJIkNEfScRHxio8pFPfSMi/eLZIhPlon6B6gP4iheXz7Oy8irGNacRFbidHIHw
lm6RkJauRTRM9v/DhgCXsqXhPwQ3XuJz6pJJWN3r62k0pR51a9kiA5mPJ8cZqzdAYK/F8QAPsDg3
6A0PmLD+8+KUjjs1zuDqpzpp2dm65qmnTb5ehMaUyS9BhVcOwlhW04VFEWhFRMk39zBFpXE99KKE
6ujpIzbJc9D85eKSW6OqRDhwG7G/fAy26JU7kHshTZo7d9KylmdjnIsynvzO/tIZNE7e2Km/CA9E
enBRCJ/hcPJyMigqWH6uV0LKAG1xGnU1x8tqYcjodMN5Mz+MBmirfx4dXm8jOpsbiWyr8xyU8n5+
AW3QzIazrtbJSdp+Z0wNM6WJMUOAKOBfvxRXAllMtwUn45cRHhylmycVJ4rROAnTtWmoDqjFuMuu
HBAKeONhvg57hDyob1TrBCZ4aT9/MXTVMYLTfPO0juDp6R26V2tvO2+EhtevDBQbGFQ4aACtALP9
fJUCU05RiVRH1kjPr6RDjpubtXvpLNCJR13vosWqjKc/f2e/+moQ/sAQYtqF1uyLi6IjmXh2rusn
DALrC2WL8tQGw1uicb/6auxOMIp0WDZg189fzYdGY9q4Rp4gEfk3JjAHhmy9ui3L1P4gRKAn4ZKB
VH0jD/jVZQlyAHRYIR6WHj9ftif05Gs+6CfD6vR3Wl4gWFM5+X5kCGZHRgk9geygGMUb1/0FmgZS
Cg+UzYA4GYvm5wuzkEx7hMd0on3tbRQYyWS2kv76CUV9MDVikk4SK1LQfZfPyIIZfV3HZaO8t+xc
Xu9J7gRyDvP5zYv+5Xmj9fBPjFqQgS5ruU9oaJ9MXTk7Q6i3MES/uBRCJXTptszg9dHWeH2f19t4
xhbddZL7/XVp9CiWNJq5+6uL9seR4oLAwjyQo+XnxwvdTLUKI5OTyVxAxFriMA9z2tp4Y0e+3hyQ
bjcL2Q3UQrB5sWzNOavyGmOXkzMX7SVY/yZeRlN/I5b9IlslGYAICakNBOvLb0Mvs9GcztZP7sxB
AJsGes1+XorC3PuF6MbI6YfieaGDxihZNeVbm/MHnPJFlYK1ztYdNIkDr9YI5Ax7SN3FIKujDRkq
5JJhr5QNNT+Tx6qjol0mPQSSbt4hYMGYHJ6o/QWNuOAhcDvri17O00OCLTrWPMxarwdByz6as01O
fGJ6+bm0JnN8Mo2BfpJkfB/qAzDak4XAwY1FQfRUZr7z2Jl5JmKM1jUVecobPkunWC8sVfYa2nVw
POJuoWPzxmb9RUoEaHc7sDYh41f2N07ht6oE7HeyMDag1zYjTq6lzH0ptSN4ZsPxzxfvy20CJczf
BgQ6L32Df22//7ccWtWW2fgu5LxhzCSDMyb1tlZ1kVZn3emNS7281g9+LdBgAISg1Ak6P18LQbHa
pyk5E4cKJn6Kht51pXmzeb2WAOmjQM79BYoLmBVoaZ49cuRqbeiMgX1DtuJfziuYlxAuGep6PSNw
MyqmVrYPhZ0s3rUAEhxJsMlPc4I5/FfpVMGlPvVKn0NfZK5L42hyEDQcHaOMEbJwshuVzQ5Tc9kN
bTRvHltRWrlJCt3c0x/XJVhxM0RFtN/PlY5SqtkJOceacisVaRv7KsRvDIq1vkqRHodZnz85mpmB
mq1dvmBf+34aZ8XUNbfTNKm9M/fjcm0nNY0MhdRrcLSnILduhZkWHK/pWKJ5QpLanWjx5emhpT/i
HsHpLLj3+bR97//8jbw8kXghnAsGsxncal/TJZFYqTT2xXDK/c5HAAK1tYOVJEN1MTJ9H490Hc2H
oM3m9C1m8KsziUtvyPSN6k7GBFjs57WAeYppa5o7nixfpmXkZx2uStnUpp/1tvTGKMNBRDu7PQrT
J6PXjI/sVhTO62oFLf+XnwKJG1tNZ7QDtHXbkv+2BbyhABVP9/2kVDLGLZIKYWEU7pfABtHgdnUX
2Z5K3wjmP77gv4c5HgDjHZByYObAer9E0mIcQOOva4fTBE5upER3gxujpi+H6NuEyFlhz3SDsyVp
9at6TiFSiFT0bqwVnQKzY6TFWzKBr7cn/A3OF+ZbJEX8/8/PIWvyIke9cjnZTRvcpINWnHx9suJV
qPKNKPfyKPNgNaHXxAKgIjBf4XsrWKQUv9PKCGgojnZfV+cO+N3hz1/sr66Cfgwwd/S6kAN/0R+o
y2BNNHPUT2s11HG2lrCPZfUW3+QXS9mij/XDm4eH9wq07yD6NPklITvHEH1TGtfRCfTVzhODEZvl
ZlUP3abNxUWgCffaaJrpjSD+eh9zB/TQ6B6il8HE9+c3104K3I696KdhqpIjiLv8KCDk7nMv8U6l
JZeoddP1jUThVYW7vUT6Luxg1E8pJ1/kPdaI4F01IbaIrSX4HDPxsKnV4Dhn+6GZ9dPYlcJmZkG7
1zAXhTSfrYsL8HZZj+ofs5nMSzUPnCS6KW/c2yt6/o97Q2kBkgNnzatjrUoDtDuyfj1VRmVetMXk
bsMkXzx7K641gFrGekYtjsFNrLahBZigYG1O+ijtLAJynTYRqFAkopZuavIQblNtHmVPthFpPdaZ
oYvol4ysnjolSrLJ/WRZyp1D2SFFEw+mULcuRfYc6YA4HvEYVh0622JkgEJn/2li99/MdVbIMNnS
mVD2om5CPdWn79ha5PRCe6/IQ6dnXBBW4OxvbVTtH/Wh794ysnqZ8G2PCt4ACjK8ptfioLbbJXnQ
q/UkHSO51p3Gu6yLFFcNey2Drw2ovO94Gg9y77XS/fDnO/QXUZA2ND0Z5AFoxb7KnWGUmYr9s54A
7+btzltM53uZolUR2mXtzRvYKrkRxVBUkSI4NvGWRHyq+hkvB8Pu6Zb/+Q1ttfPPUdkyUaygV7sl
RNRqP+8k3JVQrBO9fiJgTxpDlqUYkcfCn82wEJIO+6xkNmSA+KrjxbZyMkpds96ogn8RiNGjJwEn
eNGnf3k0zLbWpMkip1PXygJIg77sdK1M3pMIdm+EyF9EDhRAycdo7pMsv6R52ipJSPbX+bQyo7kR
fcmouRZdNKWdfm6I/HFdFtUfD/k/vsz/mX5rb/94nuof/8XPX9pukTk77cWP/7gZv8l+kN/+dvXU
qb8REL4+9Xnb/Nf2If/9Rz9/xD+u8i9Aadrv/ct/9dMfcaV/3kn81D/99MOu6fN+eTd8k8vdNzVU
/Y8LcM/bv/zf/vJv3358yoel+/b33760Q9Nvn5Zy87/981enr3//zWSb/ce/f/w/f3f9VPNn4bcm
f/XPvz2p/u+/Wb/7QCKI4huxHi89m1Nt+rb9Rv8dZQWcJpAZgGe5UcS4RtPKPvv7b4b5O+yfrQFv
s3ARfTF/+xvN7+1X7u+8Vk4lHy9LcECoC/32f+/rp1f1r1f3t2aob1sGO4rb+dFV/9cW2XLFrZVg
UoRShmzB/+ctYi4lgt6Aeyfgp3N+GB3p201oWMJo9utiIrg6D5PAR2cVgDkNvEj83ZhM7bdJWyuD
5piav9i1MS2ke1BdYugZ7RA5c0IirfwqT6JKK5oqBluAIBkMQtPZSea14A9rg6qLesX40M+Oe51Z
Ust25QQ/L8I7hxmvnCWSmtOABspVOdFYRA687bxIn/jI45olC/PPqRKYtTnV1F60jAbn0B5kOpyQ
kTSz20JoCO12fVHW0eimpc7kPPM7gPB69snMUsbZipmNf1bTNCNWLtUAV41AhAxVR6EMrbKKZ7qN
Ikxme7mYUzWiqmsCM8ZmKM+/Cwza7waA6e6Oj7BVNAhzcKLUQE4PsqgtPtiNgQACIp7JfZKpvNv8
dgMDUK5jy9BUUr0ns+w0zBv6BRxApzScjbp2emIaL81QANSzdrOuN00oVhTZ4xxs/3ccquSwG/0B
mV4kQSpxyLQaFPxcaCnz92GY/RtwyQWHtZP4kJwSpxj2qvPEc1CahOKmVOYSynIhFmsdeKQeIcr2
MANU7qLKHlOQh+vYXiN1iu9NGjgZcDp71ABDTD4mSx5j7WVnSqVMUHVLiUWjRoK8D+bE+1yIYbrK
C3P4hle0WV04sAz6m1y0wBJmE+oyr8GpllMgRnzWhrEe+r0FEyBHHE8nYSejXUwcVzLA0QaUX/cA
iyH5Dt5hNg9AjAHJmyg2v8vHrP7cEttzEQZj0fhhpwtvvscNA0yFKjwrP/RmXyBWlHs9g/RcJUVU
M1kGG2+P9a2DQlezw82qoD40Fax82Ex2iMb/5ISe6q3P7dJ5TwXCRM5hXi1xC9Nr1BlTI6cMXsfH
hiAZurQOhV+2NXpeo3vpj05Xxboa0z6szLIiK/DtFcQgGGUvUlrKHN8aPNDYKfJRI0OZfbPMvR+6
pvC/6ElT3yMoNbwfAP8E+wVsA3PGuhzQ9gf7+bUYlf2JUnkCHiC9JAfwu2TPujFo1yIdEx2YNJA5
AJvjbEbBaDQP42paD1Tp+CRVUDf0K62bLfqCefJ9SmHz2mOVfm3EYt6h1Wg+9aOVYP/XNMlzrzXW
97zq5KM5jOKsUL+5TxK3oZhfFFJMxZga7JosXfatI8xih1XIfNZdpS1oZbgOska2ni5+3I8wWRAP
ERrdH6xaHr0WpMHeTGajDXNpZl3sp3rdhu0Idj/UpjqAvqMXbsc0t+BPkdIm00tdMYyRYeTdEoqg
6A5eWgkQqkhAxoVjVLc5/pUQFiyrzuLOcLNnlKPHB+hwPX6eUwrqOsjrWGTSZEf7y/DN/fGqe1qW
1ykQllvebsPSMfoTLRP5LAunr2NAEvJZKwRfSubFZLA0rBHB0ElDvsFXnvMtXSwaeJls2eBZN4MW
KkEKfe6Bb130Juj0OCttpYM0TfFOcZAPDPalgRpeNHnD8CHX+zqJ6E1ZyWWDdZoPAmUdg9goCvJS
Qta8gWr6frnx+9mq1z3wKVntBsMuwMWPtHbz2wZvmINWtOWN0l0wIF6lAKtvYvDPIAg8F+5Rp+wN
E1vK/Zqm9VUwaLZ7qVI+HHCwBMfhNkZxlwsUkPfOAvvl4KIgPpwgcRAd67YzrF2xCHhnEfyPct7Z
qqHE7UFY7vGiKcodqDH3vja6NuC2oCOIe38VNUg8ELonLc+z+UqoMcgOXe772YH1L41PMGeM5csC
xfDRElLvdubmUXyEitfeBugxASn2sQyO2l6jF1tm1XCTdRvOqFSjhtzapLlLSCdYgKoOxv4pTXWz
2a0O2hv8EpOIkPM703fpVHb3OcXq5zQpko8mzaFbljqbJTGN+vvkLdk1R25eIcwKG+TSzEbnj+7E
X0qW/sfE56dk6ab71rzv5bdvPTnV/wcp0ja4+pMUqe3V9NSQOv+Rb21J1fYXf2RJZvA7WF8fNQ8e
Pp7AGwz3jyzJCH7fRGrwq/JosVDX8Jt/JknA40ihgL5sWRLteuxT/jtL0kz3d9ow9EH5I5L7bV74
F9Ik1Ca2POhfeRLa0M4GRGaEhhjFJrz1Ik+afNTxZV/Tr5YsjlhaUpXPWlYygbE3xA8g8DJVMUbq
lo8lk966zCYdkDm3U0eiEDuCFiPtqBRl/JSHoF/ltUbjECmRNNmPG9tzl9VmNVymQ1oGZ71XlY83
4aj6e2+Gvn2yVpl+ygdjVkd3XfrkKiB4P+kT+ytqxowBF0Qv/4nQV9PJxJYtmX37ySsskqpElQ+5
1zp7FxW6UJRZ+WiPgMhiJwH/gHsgKz5HM9irimstDfKHhAATetuIhb6r9QlB5+pzrqpmZ4uhugXg
30SeYeAto2MoENqLrEJLFtmtv2w+jguvNA8XV0OYw3dLXAk9xNMHws0Hk7r5RtZaUsfA19J3w5z6
F3WQO4fVXedrD9u5SK1FX3H8K29nZKN1bdD2hR4gZverLtQjqnpG5OnN5g4jjVuVTh5C01PS7lsb
pf4lKVpkqgcxH1YqoBH1pMQ4687Qw/J2W/8GqmH+jIyiESZe9QGufXZqaIp+CNKuq0JNYE9huZO/
W5bcv89Hnb+TtSp2jp98l373WAOPiVAdwYOnK4azoh6PpmUeQysLnBPy2NUBD9/y3rWmvTa1cdba
yHdaa2rsW2gtMY6Uzr6FOnXRd3l94IVp8Qoz6b7shXGTJcYVAkH3+SYJ3i++DDh+8vTjusjkok6R
lgvbZKy/yhGnHQ025BFG45yHmqqyK3fS5iE0XdlGXuFVYca91SgQut2NUuN8VkjvozO+kkojS5qd
hkRqIQ0h7X2AOXwUKMOmECeOQyVqD0GWrXuR4QcwLLpzTiqzDwt/XPY0O3fVmAdcT127EFZgp2V5
OEOZSL3OOCmq6xiA5lUjVy12y2C5DOiVOaKxLvQMt+UCh5mIk8k8gCtKrxJz6j40yHhdM9wvvq4b
e3cjtdWnqs/BCltLvkvsTHx0m0q/WxtKWhH42RelahGr1SoOTQMsum/04lq4BgtQo3rgsd3SxFMn
uj0eMN9VnJstUZV1fQlerTs2qUF+AngOjW/qn7AwyzQSCJHzEmpImcjzqJDcfti5cmnYU5n6QCFn
3JHFmIeiSMXBzJd7Mw/S0CZwbKqbqNJUfnMease4WDXSmsY0Pk+WXZz62krvkMKiVEoxp4tghoLR
qLr5xm/mbGeB/WY4NKKLG+iHddXrG+arzR7/BesqQc75RqXNet1oyA+mlqMu1lznCOzqwP7aprYV
LbqCyyrm/ELkmbcHXPxgwK3dYdPhh4u3NFfAsoEIW+7HFKmq+QJRsyoFu1n0/p6MxTinND9y0tSl
O4FQ/9AkoHzDIJPeHsH6+aFf2wSDoGVXo9ZLex+QxGd/Nius4PizXjaStTP3mJul7K2ZsQzalDd+
BqwzLzMondJMI3pxyg81ubVCJPNV5jPVp8kdrDOOq/ZFOWtUVqq0zq2R7HRPfjXH8jk3Ou9WLAN+
3JqTR6pbKNAUehwf6RytywEholUGES/1qE1NiilUX2rT8KyMMhu3DeaA0gNDinSPQyZgxyp1jCMM
geaptEnqqt4OIqCU7lUCy0aPi0q3gK7DX77zVABTvOOpyXJXblnB6qTEG9NStgrTmlf3biaF8kPj
R14/GW3cjNXeagcEIrOjavXuaMoO3md5o61DRdpJk9xMF+MAgzyGRfSxS8ezMMzI5RqXej7ugsR7
hlZ7Luxs33n2vuh1E07yctSr7Do1SRXHFj6zhTzUTEbUVowZRBXyW6Tc9D3GWPzcMmpiVuYtX+z8
vZ4Q2RiDogVD/q3vDTke2tG88k25bwoIn1W9s+o8xN/vomN6VdtMjWrrAv/eQ4uBV7LKw5qJ00LO
nanm2qc09WAVdmOwq1Nr3yTrzWItu2YaImgNBIzRjDD5gBytQHdjShjpSp01xwExZXV5WGrJnVXM
hAPzWHL0DE1yOVUtNeZy22synHvd/kBIo1TWgOuGnFt2WExMcSOvQTY+8gDkvLPqCem0ocMXoM7e
CWoWauLmRljWZZsW78u6hC8uD1IrZEwaah4dvbKvq8rJvmqARtZzXk7GOwNe5ynTShU3fuLeM7+T
wa40ynuspDLUH4HIU0qi+4JcSR+NhM+9nPJ6D8MN4H3ZlZFMPWfn9MF3sxH1AQkOPVob47Kx0y+d
SxCBfL+GY5ZgSLyswymYp+dkLvqrJNOpiAdpMUTNkht3bhF59CwZNVZ7nn2sTucMD2C0mZw9PfAz
gTAL3UmYYd6pKdZlFxttdky74AaT5QU6G2PmEtehWFhpt2sTT+wmf9u7/fg1Wdsr9DIQbi2H5xWx
aclgqLZW84hdp9yndvve0ZP3jobjOunKU1/AlcNkQGCt7ZYREIaIqLnPKqqKQrsGpr5eVR6soqKa
3mEwcA6cxoqgd7LY5/RTMY5pTB6NvIA6p4l6p6fWpZhMwuJYHf3BSkIfiaRPEyS6mLxhOoKTa64E
cPWnieH2uQpEc0j6jRkTBFhUWwLM99QPxmNmow/gErYVPdth54FNB9Xf+d8h8puQFep654i8fMgG
XXucvBXjC1HlIYjgIEzawP4GgfbsNjoq24gW7Ih6U9Q4BuxX1/6cjKa/S/XB2DkTw7tw8KoG8qL/
aDC3i3DDew+ziu4ESOvYBSZXhss4dnEroQ1OeEzfuiZNJHr7+8LiKMq79RO44Il5eHVTwsTpRkf7
3K+KqGfJkHd/OeLqcK6UhK2lPRp5vvd1zD0zX0E1FlVUKOuds9bmNaz5y3qA61qbhkaptxIpTO07
JDn7Kl2nu1Uv7waHbtPUGazf7qKv3L02tPGcBeX3AhRapK2aGyeQUcM0Xw8FXjfHchy9OCMxpYWy
uKRxfRD2Ql/uFQ2bsKxIvboFCkRvWI8+ZZKTAB4RiIAcl667cD3M26ZafHKLnL7X2NLgKrwRdnUN
s60rrTzeBkV8J9iyV/iBV+cVKdXYW6cPpknS5Nb2U+IbKE8IphblZmnhjSLSRuMuU/4NOGQrwrnQ
WC5xFFe3CkbyvuwzY0cOjANAormHkt7L19REEy8y9Gy5N/Q+mCJXJumTo6geR7+y4NKk9eampy2X
7YwhSMsTC4McFjVTLv0jnYiAvhMD0mJF9HbRRn6m87nCZyoDGhNaapfHRDkaaqit1+1y3qlOP2XE
YqFy4X+LGo46UDPhYhaMud47KIXVZ1tLuSDm4jcJdfcVpTLNwGlOrlN3Xm/7rlqtY43+2ETP022u
1GKKz/qM8lFIlnsCNDpwGs3jSWQ6C81MnJBcwL/UEBwJpcn4/MrTSutQ+53Yk2p7Z5QCH5AQHDFW
MVbjoEbbuFBGaj/QDSDFQX4A0rEj9igdqJ2f5bdrRgvGwQxmngbjWBZIudymfa932HhKf/xozPSH
Dx2uXARtzZ3Oq5QKx/WxaK/lMiwXg2Fojhsa86KPKa6mjacOxQzt/evsrOqoBVvVb/RIrMLH9+8S
O6+nY5BXSx3bwyzvMx9yJMOxxngaA5F9rACdgxmpZuey8zAwQ/Jw7KdD7aWp/Gpppevihqnx8hfD
zKpdg0m7ddYHLJuv2rZtkKizDKkdCOO5Fmt5U/aokrRUFHDde2p7TChRRdAXPekP0rUB7pmeEpCL
c1cEn5pZ+OquyiSvJJvlrN3hbC9x/4QZS097Rt5nYLO7CNPRDda88zrk4CrKucMkvoN6DrrHSSAf
D1mjPs94AarQq+F1xSWEsOzkceyYt6O9opRRrxA0BsonKjK6u24xwJ80fMhjGTZOUVI6zrOtJ/UH
YWoSVIFLpHkvxjoxryktOaY9mvLTJVp5+CYE3lKKkWNWjk/NABkKkYXBzt9ldVB3ZwT+nfYEQdGX
cNjo3K/LmM/ncgSEhGgTCbaFtXUrGU3DD1xEHVppD9W60ShdijZH9WZMT1ZvlM8VBorM383xXaL1
zslHD+c2g+gYAd/P97wfLSo85cMGdxmtaojIxP6sZbezOVYf8tSHvphFLEsmzdoalxmwHFBAelx6
2n1TaTeIH+zN0nBPiaW8oygZKhSqveHY6MIA7fWwzuRDgWfLDqK+2LU1qwcdzr2HQtTdkOd9G6GR
eV1OY/3Qtv5TopR/RCjmYzNbIqo1T8aD3Rq3ZiKy94nuvq9q7lN29f06ZC1Con1UJuIc1CkqAMN0
CxM5nrrO2FuVdmGUMuF2rQ/KNEB1dHWIqcPHye06fGzmcgeLwIj01n63tNajrIMzdQHKAAHaMFrX
Hsyy/4aOwG5ul4/TFFxPS/EpQTwB2tKGF0dw/iOv+rEX2W3WOhR4mniqGNL15clp+i+F3h5rpAjW
tXaOY6EeXWT//DmI8D+K7cxjyEF3Mu3ECXAfYSjTPmKpdyeUvs9G42YIEBLp6wav8embHsAHwoup
vUZv5r1drQ26HfVtak935SquDGHOEf01GF3deDUn6gKQzy1myQh76P33wKQVIspzmczLJfYRZKEj
6Xs773INh/hUjO/WtnqgqfeZenw6WmVycgU6BZ5LTcQ2dPXusB2CTX6sxfciqUOXdlzlc5RZ1g5L
mT3Bd4wm3f1c9etFhk0dLd8xTlZkOLWkOKwUGGnlP/cLz8NZTr5pPS5BFjZQIB+XTM1RMuV4FSSP
lV98sdvGvDD05jMdD/TkBWB9ZJHqJV13Zlt/nFNT3w2bionuPWlJVsXaqtMWdfNpP+qTHS5We5Sc
gl3aX8MbHedoNNen3mY55k3BfY91BPcOGvQMM1PobjS4qxW3ils2+SRTNY+GDjNuoVQNfb/6KvNN
ND+DvU9Ahz1YXABLu/Q9LS46owhR5vObsDYAGejW3eQV9/j1vlPFeBAYGzH6MKnxfZ6y7568IAd5
ax59DOtX/nvZ2d7B76v3naaOPfo3nddgvG6+10nd9Tm9Lsr54yym5B4ozY4hHWJM67UVlPeWPsZd
75+zUT+1nXbIV3n0UKSWErsdpmPh7CGwMqnmoJvTBaYxR0jBZ3/oqebL+8rUI8ibO8NOUdZs3pt+
p2jSVGeD0Y4x2vkldLlz30HhBcprKe0+YSIbdQiN4DuJkJtYrYNu9+dkaXapGdxZC7T/bGGDc84L
NN7sncC0MGTjR9Uib/1V829g/d7QOTnRpHkoVP41ITFcOaJjvy+T69yyB4CDiM1wij/KbLEuAijG
R6BjscyIGMXYGDFSGFNcSC0A2geHg1lSyixJuTvqqI/zbGDBw8gtzCeIx1bS1+9wVcVOzOwucsnx
K/tqCUu9ugF0+N5VYucXWli46srPkw9oRO3XKQjuhjSjU6GVIzgUCJSGoLMRHPBNijz6OmdopWfD
Y24yljsbXOqRlo6OOZW5A4b9vl9Zt3YXcbalsdDExSp8e18udJBodLzD4/NMO4u6m57kcbNHmxNt
h1XS0Wnq5iB0b29ONZCH1nle7exBacEZ468dHSY2Su6hYlE2eI9ZkdSDE0yBkHoIgqvrnb1qRVo2
IKnpkKYPdqlfHe1Z1640eS1bAfMXI1B0YMKyh4YLbQTdjiBq7ORrw1xO7/zQ6mafbKKPC+ZdH2Xa
xRj9fFKtxYpVB8WRjaYx4qT2LfE6bISMJwdRD3Dru9qztCvTKe+SJNjjUL1b+ruq805S+Pe6CXdh
re+Yr8D3l6fBpFpryNENUlKz3LuMVkBz6nQHN++IMXFsavN12lOCM+YtxZOfrbt0ST/IiVI8rwoX
QU9tCDE6ZEasi+PYmt+aWjuuxvrdl3mEgWseFtKt2NPJdgEU//p5/JB741VqcOtKkEFX7l0GkAJN
en8HAZMuoN6LMPfE11E0Z+ZQn8siu6qmZN8bc+xW6yfZVY9GUEZO0pGsdC6tmKaNBm269VNr1zj9
xdKIq4mcw2MMCLX+47wmfVga+aeiLm9GQ2KeqS4aYV+joeNdOTWxw0loYsjSbdDBS3fu4jwu0r4p
HXndgEQOQTSiAqdXfSR7NJHc8mPX+nu9JRUf2kc6aKfZrQ/JRhsuE7iASTJd6gEzLAE9PMSAoqRy
Ne9TpGZ60EwUcz36W+V8hRQMikpN/t7X60e/tIM4n/W9Ah4QGjkAK9RTz73TGHvDTK1DIeqnyqih
No8qHOZhALqaAdMhEXm0ZxJK7PKmPS69uKDklILL2MlzV9s8lqzJIhp6zwOvIM6DyTtMuCyRDz6W
CtV8I5M7txJwIVrI3KMK3tVFdd8kQzA9BJRRpLK5DSq43yM4BIyAT83bxI1n5Qle5tGvU63S39cK
4RoDxG43L4MWebm0LBzns6bcr35tdqi9lXLdT5qR3KkMSPQ+x5e2vbALPNAOVVLY9yvEZaoLxPq8
nT25xgeEq7E4BFsnMkq4tnuU5OrVnrn0wOSQlfG19ZJp3JcldgNAO7y7dh2nO6H7ZUkfUkMabiZ7
8oBYdMSItLIHepqdtqod8grdIz4IBnoQctFaKim/4aSrp/J6LSbtTkxO9+Csjoe9d9UKzHSXbHmA
sruJ2mCvm+/LlF58VGTEif/D3pktx2102fpVOs49HEBivi3UxKoixUmkxBsEKZGYkUjMiafvD5b7
D0ndxz7/3bloh8N2mCEWCkNi595rfSvKnCD7LOYY8QeMCrvZ9PaE9TOZ6yU+FkpxGcM5J8Z708B7
UIc6XfzuCmyPR2YFfNB5NxTdQAu/DozDrGX1giOgv5uCdvlkwSRLIwIJPSv6c7j0v2O2/4Mx9+/m
bA+v3A3/cZu9t4ixXuvv/3GdqeG9/E3NtP6OH5M3NmZ/mKiSUGhiEsHZZjKU+zF6W3/EYC3wTARH
LrLLf03eHP8PC0mbz9gYvjWTKYZy3Q95kuP9gXQW6ynqJKLEUGv+O3M3sX76z2M37H5QTpnurSRp
DIAhQqif1dyOsQ4WmG4dUiYkR3/KnvlM+LLVxc9YUx17MTd0gJNdCYUx8tP7vpjPSx0H+2DMD2nJ
T4ZWp0c3J2CCDsYLWhFvM5i8MJCUbERWncnWO8UrJFeaD4MsX6a2/HAaJ9Kufx4848StbmKRCwPu
Z9iLubiaQucpSOW4gV7Q7+j2fAnT5Sm06ISs/5EnbrHt8hSl+Zy8VXiKj5lPKYs8bAa14IM1796R
Mxu72DPmnUJ/tSvMpKR7bt3xhW9sp34hXuAIXZJeNHRCVK0UcQikADN0IYyKRW5NUSzXCxz+Y14W
1+0MJyO0J44gyz8YG8KRKaCMJa76UjbVSyirXW3Fp36wu82Uxyc9MiJI+fiqL95Mt6UOie1kh1yk
+XFYWSfKTavcAzrNJpJ58jk0Ps2NfbssQUGXVb5MGtFWMtOF67PvaRw8MtYorhdzpgPuhTVtBvOp
Ssfm1lExLX+MKBFo1G4DcWs7EGIVz0keyeKt5e0RYSNb52nDDTuz56oztj6vSTzhT8x4KLELWtm6
St+mxQerkKMKEQDvNZSwFUx70y3VLk/bflfV5a0RLs/LxHkS0Ekptd2NOwx3aG1vC8aHUa75PojJ
qREC1z6IxfGjwLq089CfyiDSalL7yg++9A472nIY9+XokUiCogLcCmWb89U3EQpN7K8tQog2tsze
VpTgOcBps0sGYexC7RSnlLWVTTnqg0U7d+s7M/fGIcoswz7RQCmvIKX29/Qu+j0bUxRVrj2fylhf
910ht37XOuyNvXmnl6qF1s4hGJBg9dKJqKiJYDbCod+55tA9xpqzUyu727U9PXkeZioVM5Uk8MSn
vDV5QcwOxJ0u32SrRgQFMm23/kbjqtu4KbdmOQHTTBduds9FOUL7cLKtyCaN0uJiOVb9wiaQCQ7A
nVRZJ8sp7su8vfVNrn6q+tvKuoHZuheqePlp9fpLsPizQHF1a/w0dke+y2gbAxtGHwFf6s8c75/c
HPRopZMMfnIISpBFTLAPOveOblbY3FDlP7k4foU8uz8+zca9js0Qony4Hs1PnzaunSwjjZODH4Bd
8pLw0PoAWWT9BWnTEhc3E9x3WulIloruy99/U2v1yPy3r7ryrZkgIhR2f1vqkEPaUmJkOsiieMMx
K7eeAbFLzyxwE2vNnxeC1nwYl5egri7G4u///hB+lQ//+PpwCljSWWkJH1lPz09fH+2yUyna4Ada
wteOqC5J6l0p5AXaKZklFP9wun1eE79/Y3JVeF8QHItI43cHWW2vvSpoR4cYqQ8DRC9K9VNbfOob
HnmmLnSku/DRKVQYpe70tM7n+uZNqPZYukSvMP0K4mxP4/CML+oplMa2Gs4qH58CClmiJo92A9Yo
VIflO+3COlJlv/V1s7MW1qN6oENLeONmIeUEW9hrPnVXRkKbg5qM1WhnBum7p9i4ID1+mUsDcaFt
XbSSGAXMztmkI7GAytrGdLY3aTq9Kjt8rBJWzcK027Ng9E0ArvPdV3SrOupxh1fYoRmsu9RhdFiG
bXYA3ZRvSJN+EorlMxBPhQ4e08V80iBR0cUFNwLwXiSD9FRnw54dOS1G868o2H+rWnqUFX//rjP6
RZH0/6ZbOrzLVRXd/f6r1qP5lxT8/w9VN7CKnx6QVTX+i6z7+n3OvslfFEvrH/ircAqodISFzp4M
FLb+YlUz/VU4AaRAz4TojWcZSILr8KD9JVqyxR8+mgsA9qsZd7VO/qt0spw/VoMssm+WHkwUvv/v
lE6/+kAowajnbBYxDxeIEJR4vz7LrT1aGSgrdZ3iSfS3SgptfSqw4ItvRkugJvxv23fOvS9cYx+X
bb48/XSu/oeV+/f1jCfaWT3hjMzQttu48389gmzKStDBDTk5nVJiK8bWCx+cxLaGK+2GaXMCmCnc
2xh+fEezJJ8951RWdi8r5NOAhqeN11GTpD/sCtxd/7Pk/TejE2cGuz5PDbL6P30Svx+XoNztye5E
3jf1ZbcNpJetss5gGqMiL5Jxk8JAo6SYbafbF9UcptvArmhvMAnLcmQIRTFFjpPS+ndlx5jw78/b
b4uwtYYpwMGh1MXav94Nv542FSdeANGK1nxu6GHbiMo0I22lnn2u/M6oPrc1KL8rTSPHOf6bH+3g
BUBQR04YOjf+9etHG55T2iG63pNnWPl8APA1bUVBQMgnmS3pzMRRxy0uGuCw//Cl19/807sP0xhI
Cm56T5Dq5/Hy/e2TTZ3AxK0bCPHKosPQV26H82C9Aqk3ZfPh77/on4SSnz4PghIRe3BcAhuXFJ/4
29NR2KUjGtttLpkH42xL6W/rs90YwS2zwKr5mItm6en1o7PZQ5fJps3s+HXwpguSA7ao4dt7ZPTB
eE5Ejxq3xNWc3U71mLm3/3Ckv5UkEHQxZlCHwp2BcIEr5NczY0ltOajeEROZczlfjXXfxFeqDJaZ
Hjvw210Khu1dynS4Kwrk/Nt8UnD4FEKc7B9imtaP+umk0Z2mMHHBXaw7vPU/fj2UOkuZ3uLzPOMN
HIkVsqquvJ6mxXY3SzHkzVfmZ336T8Sm33aA66cSiUjkxhrOKf5bUcJWx/DIa+rP0rTccTtgzqaV
4uHQXIcernpccBfQrSRtcj7IH0+LgUrt/u8vxG/6Tw7jTzMttwtZYBb26l+/vE12QJqqpuK9Tn2G
0oImHPW9CpEO/sPd+fvDwEe5a9Yk5C0PM//vN2dVOzUohkmdzTkXxknhjR+u6H+huWKok/1jzhkU
mN+uLO8wC5jp6v/EPcZG+9cvhytljiWGl0MnDS2hwXf6o7eZEB7thMp8xz0n6ygPqyVqw9zb5SWz
nqpE7ArqVelPeCuZstPpu9KNLre+cshDyGRwjtsMTo+oaTX1M9Omth9PtPLsZwV48qhAA95PIbuV
ua2tnT30N7Mbpw/UhBMgvzLE+W/sVQYD0TmZxjL3xvtY4tbvWjV8QCxt35qhG/eJYZVXqb24N6yN
b9XA3MI1i/7aYvgaNa7ZQmiPrWNJu87dCFiP5xZ6yCFYwuDRmN3gE0EXMEcT6WzmRvp7M20q9oNS
bTNj1djhXyo4KXBJeal+RiDc3qe+WHUf6ItAUudoSWRyqOPq89QUy904CULHF9luR2uID32I7T/B
1PvaDP0HNlTPRChSqCiEULmq15dttdqlEbk4kXLbMTxwGpAqpE5zQ7SDs7EM4u42jCCPvZ3DRHTN
5im2AMkKb0bc1yKRf22BEx1imhZ7qEXyMVFdsFswk2xXxeJbMNHl22jV6p2Wib5eQ046MBl3bgAK
v8eZfxfUaXE/SnP8GHN3BmbuhvUJ7EuwKTTs9zsg9c7G50jYiySIDSO39hhsDeBxGKpZiWSkF6qL
kNo9zc0KDk8ZsOOMCg+D1zzkVY2ob93Q8uBMbOVUHKV4eqN66Hq184zQNs4i6ZZLnlfDYxwU6VdG
M2W85V2Zr3kY3oMVxPYnDE7jU+XAA5Ep6jM1FMZZeYSGomDWIdpjx2o3CmT9gbSBdGeUVQ93qwCK
tEXgkn9DPHYWDG07D72zmeTh3jcgd1YPinZv2d3MzuwOJxnrb67VuNHsddamzDWbgzqZz+Ar/C/o
dDCapW2VH1PDgKPaYy86SrN9EolZfrc1EDTm/tMhtxmNpF453iifkUwz5XsTFkREA+p6wPPDkKlx
68/aWbLtEnKF0AX4+1JkIqrcptgD8i42AmNS1E4aGVOMx4jladxZQjAxhbD04LfWBX9SGWlffod/
i1SuSa6sRlcPlps+awvRQgEkaQ/Jf9poVFtIjAKMfpUNJHNoLjoh8MTJhk+xHKeDkMu8s8siP84J
7MxMoHW2jBisCtY/ZqEW/JSJkIibqffDwwrZPYqqkbc1hqAHb4mrm0xlyS34YH3JE1utgWLDGXs1
CM7OHxHz4PMaSDsPLZ7LRiAS27l+Fbcbkgfg0cRpOr8jEBQIZIciJPd4BrRL6mZxDlIS676kRLkY
XzMgiwyzwoCMgQ0h6sxTGkCl+Xcrzq0PNrGNeELi1t7XmqbF6j7s+5sgF573HPpk1Dy1Da8ahKkL
mITT6NFN+whW71FkYG73HvADmN9bVJFs7fKhXRBsIKND7hsgVLCTjmb9j6KhNjzyWjde0I/O1Zw6
HFWncxx7E2RZ8qPniVzXgN56tkdTNKTUmCkVRzcMc4mkT4oUZEQZB5HUFb8BqC27SUNnxTWSLDpT
49wMwSWpzcWJujXi4ORqTkFN42yW7YVQame88VmJIfwrGZSUzVbLuvI0pKuxBamIT5iiOYRLZJdV
0u0c1lEvQgs7OReXFOviGruPWm4RaVFuCmNa4vdF83xcV03hvIqWoubU6G75TNPJlwmpIC3lsecB
sdj7KovdL7MikPvQBawd2NvK/sQMurETBqWeyYrbLPbYyQpA/kJ2z962en+8ryqVFKch9RpUUMCe
vUdsmHI1ZodgbAlLtEcXoRQkkw0XNhYBjzTq/vd6YXKyVfRP5FngR0uvzHBsaCRWRpBN3n4xuULp
jujgsG1BJqCp8vpJoFDtlH1Pg5TrfVEmQyK8/6VSeXVNqHZZJGd3qOh5R4izxjX0AKIjiQQ2EkCm
zbWq9w7d6/qQmXLsePZH2GC7OjBzQphUUSClWFJac/XWKkz/OwE3QYpR1NI+2I957LWx8/Nu9A9u
osq9zNLEJ1ZidIrh4OIToD1qp4G8kGBVJKdwxrT7FM7B1L5X9cRlwbTXjN2WEiTnbTnxj/nA9jMP
1C6RfZZfRF0Xw0vP8Dpj8ZMmsTi8nmLpvDtk8jQ29oPY7RG3sStKPijF2+ZuoW4CnqiU090nMQtm
VNeUlEeZNkn2ucG25t2MnV44U8zJ7fhrjQqeJStGahXfK7K5tLPpPFU6/mZiU4VvuET+ln+gmzZb
9PIl5jAjqmKY5T1KCKRtCvnDPOSPBmbgZ8KsGKtl8bwpA5ygB0yb6ippy3h10cbOTW+784tbd/Fn
S48hKZ2pR3KexVy/tLwnSsZn1SXZFV+v3k819fnaAPcYmBdnz0F1sCfJScco5GV/Gw7zqxp7DJCt
kwFDzoNrY7XcTY7mPhNNByArNh5MGdeHRTS8W7D80bEnJofth3nXsK4QERr6nxj1EtGVhd7Wgj69
TZUipmklYm7i0B92aFbkviDm60TM0rBrwmSxI6KyhiiQaAcW7CTlvRvQ7Q9QgwvEzVM5b/EyksWC
KsTeDC7JhL6blMVVuADuEssIBKQqrKNtjekuR9y9z9LpydJV5m+8MKEjWKONMCvHPY9zq09O7qqz
qKYJTd0q4665q92ec502cg3frhv3TSRNebBz5ITlPBDpUw3EHtWBukO2R1vNlvoK3Hy3q7v83aEB
fa8SgsbgoqF9W+IhsmaZ3sucX4e20P/sloMVMPIPmkuLU9lGBtn4n/IJUT6aYJp1g4nwPGRCDHHM
GMbPy9S01Q6pFt7DESCGxgWL1YYG9mR9hDEKxxwgA6pMNmqbspYAIxpDmZvQzEGnZh2eHOr+Vu3S
NHafCogk7t4Pkyr46rRhkt+MCKsIK2bxZUfkIuDD25KmNLDxLpP1GECm12Josw0ACuZIeTk0Dxkv
6xP5Q+LNTmR8XrliV2IuMSSNYYKNgESyEMalIBqqT7SxyqfzYZOP7XCak356ln0rb3sXUMKGbx/c
90pavPOB9D3WVS6BZCajeM6EjauIOOdT2nbyvs9i+ypdN51bR8/dlalmWg0oLLPdUoxzEWWZ6+xN
9GVIH8apj6PBKQijGnT45FqZCiJvaHpzM5BuhwLDYUOyaY1Z4RZnRLUph7w/8ouDZKNGMyu3Xe8M
0Tz7vbUf2iE5VfAbaWzavLfGHPlUJLI2G1ATNMNFZ237MgZZ8WCVhGThDBmWZ9tOiDIzmzIHITKH
9g0x7ma3scxKQU9vZX7tFjz2pyDQ3eeezegdCzoGXsss80/tHJfHfphQOM5mqREFINbaJbki94Cx
RBmBvfGGfVjpGRmYl3RHMhGmifOryQ8I58I1yJ7Oy7PQiYE5bJlfq9H3d3ObWQ/jwMxntBfw5YWb
7LuW0Bk0wHLfxVX2WNTlqyUL58gXhEgv6Tc8c2qVC7u0gdAtM8vfmkuIYlqk+pDgcjgr9k0H2yNy
RuFfVJu5LdPxJqQ+vFWZOX32Mn+qWY7j6fNs1z3xBKq4FENRXTd1dW0o3X+bFE49VAiQKUdiCcxZ
u0cHlQH6yslvDzpLTpAhiHFGKIFdu8jby2Lm3GKdQOzAarF2fKv2kysX43VN5JsBKizLNx5WUW1N
IN9fiYNqXl2nng7OEHwXNQUmX2cIhp2xIH6iXJnYXGUhaKaM7VjVBgY5Zlnyrsg9PBlojZF5ZtYh
78rloFctSdfW3bXoy3Znuc3b0BcTDqGAqabhjtYDhj6xHVE7H2lQNehv3XcXfefW6qpz4g9EI05x
eGfGwnzs2QOcTKpYrOrhdNNPiRMtgRSb2Fv6HfGQ/heSu7sb4NasOkafHqRT4CxxUPi4Jv5jggzh
SVaZiauqRxXuqAuYIEH106lIzVMX9RItC/nK5UlOMc8IioSvzoSotyFI46qsmeL1WUlMetAdsa7b
VGNjE9p726WiWjigfZBV8Rbt/DcCUlPMDEa4G0cDZpfV62NNhPNWewPbUaNIdlWY9Mi2LHv6pifn
c+O0SCA7Lzm5uST7MVzuvdL2P9hjyQfS/JqbnJ1Ht9OeLmqcGATvIX9W+B26oQGDZ9b+ta54uqCl
44NMCTXMMow1AVM4w+1dplxSe7dZ7RqPLtur4BDgr8yPeU0+26YJ+viF2sdC6RYSs6e96h5wlviC
vrE7YEXHRRdgJuWcWcVTMAOP6N0SIXIdu/dm4ZKhVITMIaX4Okxjcz+lcIIqFY+3RBxOJ71g4g5b
3zrHq+8lpk5ALhuQCycr0D2zRUnn2sGz8tog6hDHfgL58JT3ljjCuKNBhR+J0JewvB5M1jD0Qf5Z
pQ4HMTbVN5YyZKJMoJ/l0BAl50x+ebXUrNfo+hGv1J5nkGAwzjdz6+sLzzYW09EJLzP0v1MeF29s
jfO7gm1INBtK3NVOz73OG+qIRtvbJ2ZCUcZ9ktKAgDxbyTnfaVFmD3nYjDcAuDBmjaYWEWDe6sVR
RvOlUUrdOGBSIqup1LHMcMHQ1GMRJzN8zx3tE60nDOw/c7dobHix9dFOhKMuPrLIxnHQIdDU3XXM
dhDErwN4lhwf/WXDyrhDg4obNUP5w4T3Oe3b4nbFQ9zD8imi1IYgneIcrvEoFNch7r4rs566Y9OM
3zOG+TiPVIcrs6sz0hDR7r0Qb0HCFtIAYCq8t7n/5kHtqIZfiURrqyjTmbXJTevW6qQ8xeu71lSi
O4MlCTCnCeeGPpR91+Hcx9tU+eKIRelc1YmjMPGVPlrOPrU3c27Zhz4zpnnnUgA+pDkWqwFvy2tY
9jyABMB9pDQ0qOxjtqvT3CRb+nDxg2P25o30RiGimZoQO5To9y3ZcmizrJoskNj0d91CHmbiGFej
2SBdLg1znzSdW6EqsLCpskXv3wf6uOtuctzW8ygPJT7fDUGY3ktXmOJ1oReDFH5gHaPe54RBZNiv
0s4dJ+C9dMLnJikMvEtOeO8sFvO/iQwIHVfk5k6otS1VdIdJ4UhMnFZFCTl2kFE6HCdGCROcOtp1
n02h+jvcTCMtERdRhPTPbGndz0ar51ev6+o93cnK2c3E9LCL8rEJJ5O+DZR2x41hVO7MMHNZ3C1N
zmGj+6J8KZdy6r5qzVNOdRSOe6su+GKgUZ1viM/nd16WY5RxYS/osPMtNBATA+OknQd0/UDoAGbL
C8jNiRUTPgfa0CCZtpkcSbihZRQnl9gLkL8VdI7eTCBQ/hESRoX6IvXcZ+HyBiMPqp1S3ACIyjBH
5ZbXqwtQmXjon2fPGif0jBm4YVtlUW8FTGbt7UzU5jxTGs7TNYMJC6cXIG6zcZ5b3rTXZltU7/RK
KDmaxBid26K31CzjrQhkIUlVsTm20/jnHqZN6Qzc1IViL8k8tXQOdGB6jLTLHPJq8CmTzkpk/FQ0
TYM5rAiQbi865v/oLo1r8n598h95wvCKjghWpBmS7udny7ZWozM+JmHvXJdwTLzrZmoRkw+1LVCp
TJOOEbqUgb/1M7OvD3UZGDyBq6p2fNSKBNlDmqkixLnMBb/Xwp6ZTNVmlXNNODD2CFljp86h+XP7
zMIdz98MjFZoKsBwqfgz0svO3ls0qbt9MCVB9Z6FXb/ck/tX0tRrloAtZkEKC9bKoWrTc7AkS35O
nGX0b23AdG1UoX6i2Sw1GFKini2l2UKZSaBYDOeKOGDcFxl2UiDV/k3pwum4XXI3zl7IDbJpacYL
m8dB46NIoRZ1fnDqcyJfPuFeZeOPu8gWZ9Wgw2NtLSEICVzXkvZEo9DD41qI7ep2WozG3Evf6eiC
FNTSVyAAiLgIANm2OxPZpXMcWGmYUo1xAjM1AcQDd2isO7mjYx47h8CCwnOgNKVZkBQzEZxY69kw
MLHo//RO6+pk0l5AauLjsrme6lnmH0bWNmyCiL3rrxqrVtZ+GUwPVhU95l5/LBYaQqS9CQr4D8Qz
ucwRpHbcT5aVruMc1BQdVKKWf8bh6I33mD8F+9LeW5grebHTZZcyNVV+RnrBZ9c+pe0XFuNc3FIL
5S0VsqXuhASMXqS2h3UV0BV2UpIxWnwOCVtjnpyGYQFZN2NuQohXWY95LZxad4g3NvmyH6rDv/o4
FaHNpStHrH3oWFxvvVlc7eCb6l0snFurWlE+RD6ipE1jSszHzooT2sOzDpqNT7rjSXQpXuCWAHkV
WQRA2ndDski5VzF69j1lMsnSzixqF6+at9S3ObEPPFadLGgsLiJP61OZJdaXmAgiVCVwE9yUOo4J
DuHUPhYZbO3hZaHUNXbrUMa5rvFawMlRziIQLXQonqasZUAaV4iKOx3AsAFL1O9JMOJb0+wIz1YL
egokxrh2ziCwF9deIKx6F5MhPO8z25vA8lZ5HW+n1Z0dTaqhtmLhm3Hnjw5/yvFHP6DmYx4ElitY
gpMbDzAaqHjGcdn9mNg5f17W1p5b6wFoRlhFoKQ8hafcNRWiYGNcLsjnPUidVdOPez1UgdiFiGgJ
helUV27zeTDO3FxGeDO0DtYoPrFFjmUVzWvYoQPaat8r8L0teXNiqyn0maHN4O/zNvDqYymGyrxP
CdOqtyyE7kKYMJa4G1xcLsoyx+rqa0hV4dbtiBFG/++31LB16IUXNkYq2wSAratdQ/84P7m9yGju
omF/HsOqJk8OvCLdNcvuw6iYF9l9A8rgrArBUb3pwR1vk4pLdNTCarvvwOecgqJUcrmHpK1IFLZd
8eyXFc+bbBo2U2JJmu82l/qVHlEB/CnEgbT35hCrsED1bG81C0O8W58wluiATT1S+vXW6GE1vP14
OPvW4h4NzDZUR7Nf/JR8Y9FNy7EerVLDtRA0BnFjLd1J5BW695JC0dv3gIcLhkINmQ1F3uVnPC24
3gh0W5FJZjLrk6dFC63bjKU65waQhw2l6NDTS01lzr6yJ4VstLY1SaIEs0lI9jk3rr/3+xCEWyKN
/DxqPAVXvmk1H35nTumHLV1rofMsYsJqLcehs6MMYfunlbBVfYEwxDOfCcVIu2irgsZpIkvm1NFi
8+VuhRi5BI2PphGNYJUcJgG/YNuVBBoumyopVHkgFFTqEzt2RpcbwYqbf+T0dtD+hYVXXLtjkEu9
JYpmbveMJumsG27j1fsmD/WT0rW+wN9jYMsgomX9hCHJ6gUcnbo7bydAD0Xoe9UJwJup9gRRG7BF
+0aK+IkQblcdQsMNDItGOZU263QVT59Kh57YJ+zSqYTwHnJHCND59mEuCUDdwvgbhi4qu4IYyqqp
jKLaFJkkb7erAsPfTmaQHxcBjuVopWWfX7HdCD/DYUJdyhNMYFgSmD3Pay7bdFstnXozx4xtd99l
lru3aIl9aVUQT1sH0KSIfrwjfugGAKSW+U5mufXgZp5MrjlJrryTDlmRGwK22/4JkFnv3fxYMX0S
Da3PY2vKHA6fiblYs7PAx2s4Nnpgg8jrdhf6ASoIJ3WARdA+qtOjWOYlvxJcyivCfpwcUIvdd9+9
FmDcFiL3Ojb2ytY7aOqwz4UD7nAL8av7SlCKOe5GHSw1eDrZTAJP0zx4VMpcZPjfOlG5cSSJgNvC
0jE1sWENsrmdHMYXdD6xxh3MOpvDTwadz3iTyWQIXkrYROW1MxfeN9oMSl86o3ecbc5rcXykInLH
+4TKd7mNxWiPj34yKB7fWY5XTm5446WsE3O5x7bJDz2kRdg/Qu6k7Co22tT5lhP5bFr7zOQlebaX
Rat33idlwQvFJEywBGhaLsZNZzIROUxwLcyj63RrQ9gYBOliW7bQ8YzTdUyU9w3PdkLaI6xdeQla
t5LpukwRyWeYgVzSrZyFEZtbK2SgMOE2AY43btxAgjRRJMiNO2/kTf/SAmWftvEEpRjhhEJA/mXO
QjQSG4u2OfVw66f1+NC15djcsZnQ2YF5LEh4vxwmh5hBUVXHJq7yr0WrLTJmiyFo1x72zJTjWFcq
sG7oP1U4cGvR26eEoSnN9jZn7PFXjYQu1qbq0onnHLusWM2wKAb8nqeYKL6bxCzG71amWQHg9aRG
HwUUlQ2hAKJ36AVMpDsmOZi8h6BpsmQLZYD7rA5qLpqZhzhpaV00zdEwjKSNSncuhofFpKaB0MGu
5zguvvHEoKk7TpOpEYL3eZ1f4tEdQVYm3qhnZCVG8u77zD5f2bMa9RcS98w33xC5+mZq9PA1O6nU
8/vNpNKZGoCZ5eoB7yuRvIVjN6VfpnBW8aurY+6NmPZm+MGAZVbk5MLYuWp1nm3txSiI7JtSRhFn
uy7s4rpLKOR3mHM780HTz2o2yXpij3aXGf2lBu5S38QIk5r9UvWieHaZ87PQF+Xoyo2Vpl4H3YSw
GYfxIUXX9zTNvDEASiQDL6q1YqRY5h07qs6CTRcs1a2tkOMwn1zC8aA5ZCIqB7vIl7smZix9llnv
dW9EarcaYVUyZehJmEINZ/DLDa5LNHbWOmTJlssCtFncNHTK643hk0OkN3JiewaXxpC9/iLdUmV0
RzBdXRMCUzv3IxmuzrFqLdZmxQ69uIbA4y0nOC81WpXG7AN/joxCdxlBesAhbnNCa/ybYOljwaiF
isWjKdJY61Pf24Y+s2cYhh1MJd0/+66RhTvawMQq7spcmoizh8lt6RWWSRWr7dDTelnRjyC7icFF
U2E0ZNGPvRVeG9LOUiTZJYUuxm8+Nqv/Qez2mwpw3b67gtrfWRXNiGh/0zm51NStN7bzYZSVZz/0
2J265zp3muJ1Tl2GdqHFxP12KblCXwh25vXzp2zmf6Wl/wAMtlbN5/8dh3cZ5vfqTUKi/UVeuv6h
H/JS7w+uG24cyLw+pTYEy/9Sl7p/UHlzYfmLYgVrDD/5S1zqmn+Q8oQAAVqei5Iu5Nf9ly8n/IPS
hd8FbthBY4d469/g4aGS+0UxRBWFOtBhCIpk3jfZp/4m2NMoDxJ7SJyN6Njv2sOsd5gAmcDJsv2m
GpwwczNVx5RQ3zsdxs0KlIEdaeaQ+60qj8YCx0aHPGgVOYsDqqvgKRTlm9stPc7uadraTWJDx+tf
s8p7bfz4SbbO12WuopQNyj5wsw9beI+mrtGJ8r5lZcI6KVq7ifr60qcM4Hyd3PtG8N1B3LDpHEzx
86L8TZOm/tYLGIILgaF/fUQ2wHfe1BxOX3sLis68pNnDPGU6orlKzGhi+te9hSIHAEO95YVckQ8v
hl3dSzyQTdcw1eyWfZBYJrC3yvlkxmZ4jL1pvoQtLWpmCYDp6TH4tv4c1PFLUo39qRDFXRrbwGBN
jjLi/agOuasZihvsiYsMl101WC9+KO5EihxzrNU3P4WfEhJju6nYXM9WjChihi+b2MG+ltWbm032
IUNwFNVtova5CJGDdN6yNxfC7rk4KNYYJEcLtUkkK9fkKwWvU++JDYMY/Lle2p/muSJHvg9emq5N
otlvxZtkzl1t49ZneCGq9oxEFgW7+Z/sncly3EgWZX+lP6BR5oBj8i0Qc3AeRW1gpChhnmd8fR9I
2V0SM0uy2rT1ojeqMqbEiAAQ7s/fu/dcGvnh6DwWIhtoWubzJVWQhqhDJH5Cl8XX4Xx5c7YcKS4v
RvqUu6xu6qsRUeOmc8HysgOPG2UUdxGiG49WYLuBPEcMbGxcZrQaeKMQC8gYsL16aknQrZonORsO
Z1Io/0HNqC1W9aNMZtDJ4Tz7oree7L58EAOSCtci3Iwd7qmqug7c6nxpsSn5YzX1VwZpx3D6Z5oQ
MYCvLJrxK2rzAeEKHuYAP2qkD8/dWLob06jvW70mRqwdLhmfdR6QkXIrGnhZgGh3VSF31voOEjd7
DSpkKYF+YdWUyQmTCx8R0hUzXEZvgfGG0NXe9jWzyawqGVGIl96mpk0NzdNzhA2sBOeMKGmShefO
K5T+hv4iZAK6oHsqHml17FIS7zxj0ghTsp7h+eIiDuxpN1uIAbrBaAHLTY3fGJy2ctk3D2MlDq6M
HOKTzHfO/JlfFuOz3ZpUWqXQjpAS1gl80m5V0780MnyoomnFQNXDIQ6Rssgo2rtINEHkGzQh3IMu
1+03qOxjWTurkziPKUHLrtgqwK1eW61zTLDXnhs3L62Tmd7IIM2boRUfkh7e2ioDFHB+D0Mnj6gY
3IOa5R4lVLIfeL6eRde8dbZIN3pRMnBeb0IYQVO0Gant4sH9LPrwizvUj4OkZTXZ4YwmQBRYwWj5
51i79lTmqBYc3idTxatKTZG/YBb0ytY5p72ujgND/gswK0iOC2zk68GcQXGpKDIjmgZ6/Jk1IQLC
xH2NJnK5dDt9btwGk66Zgi9qx3tpJS9xPG67pVo2LuX7XpPgwoOoSr1Bn7Mja6OxN1ugz6XlLr7K
62jY2LqNOVHrrqxm2c6osf1uoVXqFpXE19THu7rKci+kNcdVS8272WmtB6cocNWHY4b+NUOAxxHN
2OiUdOjlj21Cp1DXbA7FWbR4NMOLbT/Et8KQZ6SXrCpajLbj1RyXiTl+BlelAs6WwUEJcsZGahEI
OIzuSoXzWxOM6V5Do+hiRg/eo5BhQ03tXcfOo6LQ8cN6XNlEuM/jfnnsC+dtCPKLbEj5ipaMhjmv
y10Q1M/ZqFJO7NGhSBWDs1q8LVCS9xltGp/uWrALEr6d6EK9UoMilIAE34wjh4SOsQDcuCk8wCX4
mja9YJKUgmOUcEiM6b2cNTxRnG0kSSkka8XOFrO0+6N0+v+Vy58qlzUi4D9XLsfuNZt/KVrWv/+j
aMH2AoxXmUKgW6ZDZeNd+GGJsf9l65btrKRehfHCXhXGfxUtmIlB/mIAI7KQcAwOFv+naJHWv4hz
JB6BUGlyri3CCf6LooWX+Em+TsliU8aQjWby/izDMT9kVJXAyBcEgwZcx27kcROvthp12I+GpOUB
mT6y9OgP4b+6/iEAzxEY3Bj56fj5MDMjy/ygmjfMPG1MQLpeFXSI6KrRTYojYrXK2ShooP1mGNrE
vkBvWjEtJjDOuV7GQLfQcpgF3TDy+5qTDIys2cmhceU2aB0d+oxYyFlB5tRwhnGMdz009GCDfwUI
Gr0ZVe6SzJnFi5vhbThUqqmrk2jjvNzQKa8K4oyGaZOmaSDPVZq3mFM5bD2HYT+/awOyVX9pRbwh
MUHRAHba4dOAcHHYIahZDN9AlNHcJLOo7u0kSYPNMFaLfcJQ2eWehZxRHrNFmZ+Q+izhXnMZB/PW
4Ivh6HNxDTEglXyGIol1Eg5Se0h8POhI4Dw1pyNtfLAmkP+XJnbO0TDYrKqdkwEjNZrGHI9dkE/5
XaviwNiU4YB1We/72yTS9WsjDF0if3BgveS5uNbqKWpB+YTjZRUzo4s4DTFdQnrxKS9yTHxW2QIZ
DyAI57ssKyftvpVylttulH12IZZAQHmxkynZM+hKX0bGls+T0IJtQa/TpB7Jqxc0is21KNzxrW9N
fNrWGnOzCeKFD1qOsap8nSSc/E2UbT5uUZzwoTM21QTFA5W63zF3oXGQavy8gSG86bW8sry4FsQx
4m0foaYaElV86lg7WWSUuIEddtuwMjsatmPGaVNjyt/fUE4N9FVyl9dEYlK/CIsQJ7ue58KXLU1i
jMDOckrQXV2lbauZJ7dEGuPguY53SdiO0JNJSPgi0ES56KlrK96mDEFtQDVd1RDfgSKNajcvCN9a
BiNb2FbdhSSDJtGG8d1lLqLLk1J1UiwUZIuoTrTO8pLmJTRfZH1x0t7kAuAFvXL+b6qZ3PvBrOlT
otIwKHUGJy5LsiIssu0ZdgRFutUcFTQ3aavL9KbGJZCic8+nqvCNqYCo03Xoxza6lYv2dqobYnWw
VJZFP25Gw5DjDTDFInnMK2BxlGUD+kMwJevf9jiv91LAsfr+Q3fR4+EwKTj2tKUVvzlYJsdJN03q
2q30syp04TfqZGkMC7yRIuyPVho49mczhPKHvCu3146xHWnPTR1x1ZZo4GmW8VK9DPFgy61Wj0w4
5rHnUxey5T+GVeXeFhXmGq8fGEy8zBZjg01gxyXDMHrYm9F1Oigac4hH4ceEROubTuxLB8Tu45A1
fFUEbBIinsAXJE9OFyEsGG2zyh8I6YHyR6HKutG1HDS3iVLQyBM7aR9gH2rxsSYMdN7UM+OEL/QQ
Es5GTNHEvnDq4mvXavG3rNHVXYek13qJCnrfSV/q3c7S9VOa6s1OYwD3JBMzVbvRak2cB7FzVfa6
uKzn7BAxz6rxvk8slBzdmgQjILLRRHf2cescGaPQTQbHX3n0NoklsB7lnAItCrlXXQEGpoZR3A29
c6Po6d7UltB8ZjkxJ5clns4y1YOnYXF7mviGFju3tlE8kHL1DSH8SKEeowEDcaMf+wUdJASZnssf
y6uI1Tjza2WO94XOSpjFRvkOWJdEm0nYtwwuDukUk5IVWs9DomJUk2CD+0V/qtzya86NvnTqjoa6
qR/QeLf7ucaX5RT9W9HlDDIsd2t0Y7QRiEq1RJGv0zrzBpZyeqPQ0neaW5+aWW1qbXrk4MWYSUS7
NoJui4rZuRxa6qt+AEcGbQ41uL5lJBV7nGwgpBesrPR8Kjg9YXylkujJzeU2hivoZ6HRbZ3SJW48
iatPegi4Kk2fCqJrXEPavtDDU7+4e4wb9amzm01jp+aRyckua4KLhVaShzc55kC/nMOSRl/O7AGW
p4p3CBNTr5Z0mQne3Jp9cscWNiKC5DsbmvmJVt0NFZ27Y62ynhdnfoCD5NKuLMQhao2cjIWlOZpC
HkNsl3THl4sgGD5XNO78poDnjA6ZA7wNPVNPR87D6Le9sJf7HikNTh3kD/0mNOQ7yIAjhp9DERvo
YNp8fgkYI0c4B7hL0QjtgEHArtK1CyMJH6RKiCbJCY9Vc+KRf9vNEJjxd2/mOCHbc1yificG6d7W
gnGKJ7v60gwBMDGFueoD6xbhNe3xnIcpUP3zMDi3Aqye1zM87hQQPrdoPZWGV0YcsHJPTCJDEwx6
xTAWTPp8nOfsxtI42umtsQWZIsOT0lJmyVbLTqWlRXzUKvWWoCofPRMtd+Gb+BEWT7BAMsldxlvl
wvvRWXwg0mbQihfEIGEn1vMrQlh/gsDIGX5hbdIqB5h8NQ3ZNl4smM9JPdTbys7GPWQP6zAWdvII
+HLMeauhy6VuRuRNph1+UvOqIIsXGG/MNeJqExl9emqCCTJ75+ivqs7Dz0pDh+rbTqPSrT5XWHXm
+bppq2JTMuj4xHlLPxE0V7xGUHv1XY4MbNPnSdpt54prNoEuCx0rPYR2in2lSST5dz2GrIe2IqAS
q8UYkeexmBppSqrcwsiPL6MwRT7KqDvciGloXyAi64dGRM7nyjbAP5ZZfMt0XbJPwC1gpjnb15zw
XtfE860bMi7i8IIofK/jUbLfrFR1+oXq+Gce8UmAznKqBYGYBrlhZQ/fEcMAjoC3X6++hm+qjo2N
KksMW5w84mfLrQghMYLE9mu8gOGmpzcsYGQhVNmagbSHTWtjY/EMFK6jz210nwXJ3Fd5HELHLoxI
0KzBHXIb5t00Mlsp+NDGGGibMGm1q3yJkHMHVePs+wEpNd6R6DrX9HYPJt95U2JID0woxAkWFCm7
Tii3DU04so0jspzsKQcaMSUTPY14bfcIG40wT+qtUwHD9cgtkBu71VIIj8z5fNojkO6RyVU7q0nr
+7qel4PBT3GABaV+FPFkbCqI7Gz7pBd+we8+72Wb6J/Qjcjv59EMD5c5RbVXZD0s6jKBNdvbwzbN
+87YhYOm4Imjl31yRoUIxKLlTW/+EJhNfhQ5JkcEy6w5ZRtYvhXCMtaT2jmFRl7eu5PzHGdMztuW
EbMnhvaQ9lVxFWN+oM9n71vWRfQYRmoQyaHpDyiQMBzmDbCHAMzLgkSUHrcub+PMjA8mC+ihI6eI
cM8y2wVU7iyHzBuASbdnp9aafdGD5JtkNhy7pi88CXnmdqDYvkUtPbJT1fa5s6xvhAMzYMzWRbhm
RtojtEbgl+QOHQRVhvplkhIcarf9chUZcZZvNJXEJNAEef4FvmwLrqYdiqOrhuIKrdOuL5tg76RN
gRBw6Vu+2jCanbtOayixQjsJ9rq2dJjVE+1tztrok2haaEDAnrMjMgEVHBwmHZuJ4DRPaTmU28Yu
z62D2IJGbPSVPRWVoNvB0XXGqTnNEacKFyqZjygAoDQOv1uWnp5wzIgsjkhUBHABtuhB3w3Zntyv
HislfptNJ52E4B3YsUGWarQYl+6xk4w0cDbRP0takZy7EL9ZbozyRXHSKb+ugmfhG52t+vOA8vc6
bdX4VK1d5l0FG63xMhP7KSkFQXdPX8e9lMhOqWey4Y4jJS7DBZXbXgS0LiOX/CivzXoWa3xz5Uot
baeHUegDsJ/ejb7ZCKOQ9Oez8Tl0dAs1M8lvPomIgKTNphp3vZYB5h5GofYVOrXesyfXZcKUpz5m
2/mN2W+V7BTZAZHf2Mil7FFz5SkN6WcdbCS0TDWTEAVgu1i3wEkji+gLVcKZHxrnFOkyf5C06f0o
y9tTn4L1KXJatm3pJuhDky9V3en1ZsEMcUHHiZAUXqq+1aZ5PCUWk2PVyGxrxF3BzDINNUZJI9on
0h1TX9JIpF9Sg2wmeiLBhxysUW0D5U54HXH7YZBX9G7mhHO6ZyEb81B75vHe6B1jE/BkHhDMvbZD
Od/Fdpelu3FMWmtDLdYxpawwdCOqO3as1Bd9hF2NRtJTYEfxmVVdP7s5Jlvi0+jJsmruiWA1dkNv
BZcmq/g1LlFna0BApgbAQWSNNSkx9RJtV/3aJSrTFiwW4e5uv1TPyJnbCwT1wy0j5XRflO5jIrP6
KGaZXlhWXjw2U93ulmqKt50I271GkPEhMBCK0P2fK1TMPZkHOXoVhNDGeJl2Bhv1rESJyCCm0gfM
7PVQ7gqznu6WYbL3ViEoNOKS/K9NhM+oP1ucKLfRXA8baep6RU8rIOjNqAcamIPsLkgr0XBfSE5K
BR5dn6+MdqjzsdzJpliNMqtcBmYeFSI2tTL2ZV/SgW4RwAUFB+8k5Fvbo+9hEwfOx7FSJ20q4wOj
igyJ6LHtXQ7A4zKrC+eJnNDlW6IgFHudEMt1LpprTpDoK2reLd3VwfTFsDYAU4INffzQvToTZdV5
mt2V4sxYNGHDcU3uVhUDtWiWO4hQazIKpf0eylN6A7OSHptmhil/tatYwEJLMWpxpB6demIUJ79x
Jqi4ddL5Y5DF73W5kPnRmxCOo9hsdmOu4WQoaltio7Cw6HCOwo03OqOjeRVnywutK5zj3CKLqPG+
+lXJV940hPlmo126n8d5AXffghQUfYvvJO5NMlHnxGCcwAkjxlnrYgulO51uJkOGzxK1zYuVhXTE
G1Pe6RKZszWHwZHpVHwqKiF5INssf+jp7yvfLiZzJg2kVN+I3E0eGPx/RU/LrjtgKvEjo8XCxZ1X
jBzoITzPocsgykgq+aURHbjpjg3Ogw7CAXRaNfEDIQ9niNfpsW3iYYfyAj52mrnhtq5F6Gt4ClEP
tV0JyQtmYhrr2HS7gEFC00tME337zOaWH9uxkVc9PnZQwogn0MwqOrHTWGT3KgnTy0xmMT7IOb3C
slN7A+Izrr57drgtJ3R/6a6W86SjW03hRNqs8WwUIk3ecTACqsj6WH5B75K+ZrmWc2Nn540E1elU
WVW1ZypeHtFuxdbWUU2ie21K+Ah7cTjedk3gEC8YOfl07Afdul+c0RgOldEVz6DkscJhxpUXYypw
MXOcJt2dBdA+p3MtMvCZnRIb0KgopUBaEr/TpfFtYnAm2gapAcCZbJTep2lDKp+BDIasgZmIpwPC
7YWZUNc6b2PljvVFagF4w3a5TJii2qh4zRAUvAotXx4n0S9kF5WaavgaUZdy9SKtuRzNgonCkCLv
PgNmGHer9fIZXynFD3uoWA5MrdJvFGctD6oTGaD8Yy2+NFoR4heADnBNop7+QntKYOS2xvDsxDJ4
rnPngf1bsHPQZn4feyJD/apQtcWTNbcExyjjNEYF5/nge4PL+q55zEVVfGFfGPD1Aum/dXHtVRtW
y+YxBpJBC4ucH4JQ6bmQYFovDdq2ajiRboiXTRfjQ9xpzjbOLcJBSTeLnvvKzU4JhFTdbwIrfF31
X6xkWqBzUgoGjWbDNFYyO/ZMZZ4H28itXbTotNe0zqE1gPhzCre600LzVR0qX/TbLn/WLOr0KSKT
NlaXM++YzIwNpukxp4IYLWhGuXkEA9xAgFGdglZ1YADHqPnCv6botwZKDT3Nqpcu0oJz0SLm4OiQ
EIey5ezGL6kstqiNFtYChh5COir7uc22Zpubj67eYkg2SSry+E4i1RnUsCrwZI7c58fPk++NJ2tt
noBplEfXDXHnFeHsgaAwVnwead3AtsaG3dqzg7wnuTSn8bAcstaYcNnTG6zK6xyDDJ9CTxZBSC1k
0/ycqWF08AFi4UEh7MBN3Tl5mWq4PrFI39gIVRCOqal6KUyLa1VBZ5n80Q34Ez2SkZ9pWovyURpF
izM5NGX22Ogzj0LTYco5dASPlFsN5SRvcBrrVXVDqFyNyMWhB5MHtFj/6uXQwOIikVFKLwgReJxd
RIxrLNTrTlBuVS7H5CBGTUw+ZL5kup2CunrRLMkvMKyEy/ejucO0nHcFvA6ZytgK7oFdhXw4W6IE
pCIF0bxtrVBH94Zcnp7X2CguVJ82fKSulfz+jvtE6xWZfXmt6YL7T6dNz89MbPP2JXN0fhJWhMjA
XQbGfstyGSb7VqyCbc1seCgjjuvpJd49HKj+7CZ9egVBAZbG0Kf9M4V/2z0V+GybR70VS7UbcaGv
GxrDpH0vTKf2G2gX/IZ24Y02I2qeK+CjvCvXVb19pA+o1X6Rd0jhGQcXmKuAQ24G3sN0JiKzZIRn
S/p2sFWI2hm1qujRC5d8xCkzefuG0Y8TBVIT7uMeNVPTmnD0EPJ4QKjMp3jC3APQIjnklr5LC2fJ
H8xgGG3vfwojKui3maREdIHlYICcA6JcaGdW1+ZY6OXRLVvr5afJyj8gtD6ILKB2KYPIaJxIyrD5
Hn5Q7yQjCHQRS55aQ9bXQCKx83T5AOyR7EOAAlJHfP2DnPsf8VjG316Uf6sMw7Z0CkED/itjlJ8g
gBTTkF4pnjzb0aoX2ne4dQKehq8Nx7uN0S/WyUTAzDhuwOTBuafQtN1Mq8XrIGrfZmMOnVMNwtom
BirfAmvrbpa19RkzfzdurGjNNqmXis1+7mRRcHDp3EfT1oZ7p9ajndJrEPGlpjcbZSfo+n5/Tde3
/2+IERI6vpmutE3XdZl/Mgz69eMtmlHpbB+zxxmYpLSmbI5hlJIih9n8Bi/XeClXTyduvvrh96/8
9wurSykkeEmaXOss6tdXrvmqDXExkwOVGBSWaWYfaRtHXyOL6G2GsEaS/OFefkCdrR+WohXJj7VO
5HRhrqShn+4lrs62H3LaSE2eBVcLkY+0nQC/T8liEUMTKPciT2vnGltndcIUzfQbZ1uIisJttZ3W
laMO2VAa/R/e2K+Eo/V9uWgE+F8mgkzcnA+XAsC7kdZs6F4WGNONm+fTDfRWysVGJNQGv7/u6x39
9Y67uingmkmX6Rvfp18vgpoDuyxbvfd+SOujrJJklE2hefz963z8UDokDcdwdJqkwlBc9l9fZx6W
BKMc0XBKtLTbBb2ibNvAqOl9WhnsDb9/uY8PMi9n8BwZkhEpg4BV6/XzvS1m+H6sR4Srfd94gCQx
fJjnNWLADVIWfeJ/1yYUGwOd5YUaa/P7N6Cbf3sLPFNMddEJM1O1f/z3nx6vmDS2KWUw5FHf1/1z
hH9Y2yam2cEXYQxzTc1hDlutDSvGBeRDvARLVhIJGtY9DT2nETQHRUjHBGn7ctWiOg68oHAIdkF3
SvaYdJM48YNOmiS6TMFAkw1D8ejXaEQ5YyzGcphkQj5QqUXoagOWaGAwqJLEoQorHMlWD2CfZHXa
9Ttr6NhoGSSsNaiJOejaoDcNWZfqdqWHTO1nN5zN+FxQyBpXTCIIKtEye54PTdaJ7iYbJ26iavFZ
PHK2YENldMN4sE4mNt1uEPxiFxB65CFNL/LdauVl6x0D/iwHrSQ+sAysc+1I5zZUa5BbbeEs85pR
OmQAseLp+1FY606cRFQDxpDz5sumI8NcdtxK1rXwNawm7CSI6N1T3rQ0gs3O6S8SN1XfhIzYKrnG
MTVAwJjh1Hd2EDwXEGOpTKIoekI/u9w62tyxmRomb8HKsERvDfrv2QV2Kzb0zCEe6KJztWk5RBYK
6a8WkublQEJDr91PCekXx5noQHpvZI3RnKgkBuRywVi4KzEgZhcyppO0NRaS3DxTUVL5cxNRRaXS
5ULRp4n32pSsdTPTnIVMrVDrSMec2KDzmXzt/Y96hHQZFZ+mEvwdvqGOVmpbQA04AG8U+Xlyxhzv
FF5qDvlqrvC9fv8NcP15kZ47noAcGdH7TWEcK4Im9O8XweFDO8zBGx6akje7UOMnBJgNUUu4jape
1vBZhjcQ0eg0j2oXW8p5NiR2ByMRzDmIQquvgq4rcthnKXgRYBWvhEhftknBbGFl1V3ptskBMmuT
WTv9qNKmMRlKbuxgeuiqCL6is/kNb7BxO4cpXK1w1fAixwFvc+LYVPxp2/sgfjB0+JscsB3FsmvB
BEWZ8fNqoWwQNSQYkhvYxtT0IUPFWz4j65RrBhp+XERqidtzC36/SHxcfHXbMdlmMSZIg3LiYzVh
jJwPAxeDapYp1ncgajwIWD6mP3AS18X150UeaQENLV1XluvoYmWn/vL56KuSEYYpxTOl5jyRGpl/
TYRsahSoCi8xUAQOrtkiBEy6RS8/dXwpvv3+o/7tEitl2jabmSkVm9r3zfin1RB8l6EVuc3gZnSn
mxI/FfLA0rmFP4kqQlrzex6u0Krfv+rHqoJPjDwGDj+KCRup8IcPzgwuUgZtU1jfbnKWOucbVq11
3p0VzcsQxtimfv+Kf9vn+JwIKJQwke2gT/igoyFhGC1oyhwYlay6nuYAmkc4ya+r1Fxuf/9aHx8f
Q1jsMborkOvYOhKiX29rgWpFdRPIu1BxFIGkVqXabdlVS/H2+xf6p5tncSVdzASmo39HVf9086I+
LMzGdBYPs136hqEAdagZZfxADUQaOo07vf9QdPz+dfnmf3hyyWUy0UNZrimpTU354Qay6RV2C8yP
2qfLroUgJXU2RUOk2ZzB4jfM0n6PnXT6ZsWl/m5pHZQUI3Hb1zaScUcsyVy/G2XSGDgIhHVOmSDO
mypQ2a2TD/KxKpz8QkFSRd6K1uJJMYx+zWNDQGQKXBe4Id09tlqiHytYMxXE13AYXrPYXTU7sZpO
0H0tTIKjml/x7oDd0BJ4eReszoyYCDt8g+SgwdjWjemIOKNwbybdYbuCHhPGn0rl5h1OKpADCgG1
5uRyvxpBOO1SGKxi4YATvxiwvx4B5rDdKAOfF2Ej7lKdxhI6P+O0YsB5ZTSs2li6EP02vQYf2/ze
P1BNxc+L780lDWWjcZlz1ndvTKJWq1OYVTGZV10Z3KVOqDPGXcZO5KfeDtZ0HhztyIf6POfMa7TE
PJpFVBpsnGq5CVvsGhueF9QqS8W+kTFfvKyHJnd38WKykBVjol236APup++NoChsFjgh4fKedMXa
YYuVuIZl0PFB0OnQcybDYKMSd9pDaICyIAuEPXoxfMsyCV/JToeQjX92oSu2qPzFRWsldKyt1Ow2
VYNT9lBWBZBDW7OC5zgqCmc35706TEsoP7VVPD6BC4+pQzTbqk4YTKwzQnAz9GegDfG2UG67b5J1
ZeqQ4x0YV+PZwf7JFjgTy2L67jQOzblNF9Rp1Widf+wJ5BlyiQUjyvTiR1MowauCZy4a11ulXGoC
mGHUYz/+PpMgNzzj2XPci7jDYnfh0LL8NFml3IDKmqoDbmAExYSLai8a85kHONIp3SPCDpfP6GLS
c6FrIOMGoE90zSlzAUkqazfOaux2mZoCUs2Xvg8uk4IG9K7JuzV0q2/y/DIe25lEA3DS+sZC4aMR
3WXxMP/Qvyw4ygzUHF1Y7e2ctDWce2ydtL+rSKA0N8lxI/iGm5s0sVz8ygbzdC7n6S/K6/81fen/
izx1xbb8n6Wjl69NG71m2f84thnRNO0vKtL1n/6lInX0f7F/Wg6GFbQc4t8qUt0W/1r3WI615CSg
gGbr+UtFCjx9JZ1jE7GxzeCM4azyv60v/7Ic5gCcNHWDWg1Z6n+jIv11v3UFNQZ7Hk5vi0MsTZKP
u5+eZ+S+xvldM8GvpFfhQRy8p0ckkYnX7v6nC/QPHaBfT1g/Xg2yFNHKuMYppT7sf3YSjlOmVfmd
E7fpLr/Fxn09wsoqZXdZwoaAlOTEh//6NU2BzsbmElv4DNf39NNWmCcByo98Su+G2bnGt1kepm7a
M/vdiqFEtWWk51j9Fdj0H9tO/3BZ6YrgblDowNiEP1xW6AwKVVmW3RmLtWALcBlBqmdkUucstv+E
WNetX6naXFeDHpABYdlaryvK3F8/o+3IwsUMa9+pa2tgnLghpthN3wVeholk+eQ9hudXFJ/68F5P
rpMeyNm1LA4WPsjAF+BtQP4giWEKEgBTeXfDd7d8nOrnqL8RKAeGb9I8Muztu00X7bLkwWyv7ehM
ukxt4VP2wUw1+d5tX9YQ2AK9IoYN46Fvjm20MS+S2zLazvJ9Lh/M4T4qrrLoenFebG2/VHvX3QNv
ks6mMm6FeeeipoDA59W008bqthPaHu9v7xxippgH2ksbzXV8eecGR/bdE21ib+VSOtfqaXm1sXBb
Hb3RU/xiPqdvBrk42s1ifck0llHqgYphT3kztrFv5l9d8TK795b7WidYYdDJFNUtLe0atWRbAuUw
vg7B5w4rJjq7sN+18jgwnP+u068/BcstKOI22okx8ax+4BOT0zd/chIi4uUzrbhmOtkUz9lCyKt+
RjiKi6K9KWLfCCgb6OWHfqh2PAukBzbp2SSzcnwhj40xdKgBvUF894culf5PTwk1LuwQnfrTMD6Y
3OokbMJ8VDCqEaz4xJOantnOwWYW2OGRpsK0amN5gcUCnJBWP5SdOfzhPfzte8GXQbDoUPwCXaBZ
9uuDOjtdx1DLNu8697XD1+t3I4MTuxqVR2aO8YfS/p9ejZQdljXOiXwJ5a+vZmkG2dZMFe8gajzi
Y+GoDF2QSUXCpJ74xv9yoXFZlmnI8Yp8792PxT2i64G0qyl7mDhBenKq117Go4OOshvzs63ix7kp
/tQNXJ0GP50U+erzqhDiaP2ScMChcT3e/LS8zQEsXTOFydjM1kvnHKJ8cB9hiQsvdtN6qyctWsEI
THWbjgfHYbrTV9FDnA+3Nhl29HZceSQzC/ddjJlnSu5+f1G+nzT+fZLl/XG6ote/GhQcnSPWhzsO
+FjLUyNU90V1SfgQd9sB1OweLERocMkQ64nDnB703XQU47ZCe+94UbXVvpJMOYNhos9peeZ9d0iI
Yd7ll81ZP9VH6+Tsl9kjvCACT3NpU0KTwUzzqcFpiKR5U0P19pkoyszTTvaOVDUiicHqv2sX7ak8
0C4mEuMtvI9Oxrn5nJ3CXbQPtvXWcPyCaCoMO8kmuPvTBOT7Qvz3q+FwpqeXKQmI+PVuhRXZCKRj
q3v3cYQR+iWs/cSg3+ijGYrQWHxzzuVjhm70BtApvR5kpoJKeUdGABGfzROuPUZG9X11ieXja/nG
58DtRzra7++a+ttS8f2u/ft9fjjFNaGAlTJE6j45VhfmjHXLj45AP87lgZMLyyjNHk9+IoJxF9wO
n/Tr4mI+9VuMjMFVCrcd+epldFSHMPCNO3mUpU8OY1weVL8tySKuNxSkVbRZ0otkLdIfOw4fGMRA
UpLg1eJ03GDBT7cRYPWDcw6O441+O93NmtdheM35ixv8lRwM6n5PALxcrk1i8izImJeqvJmDV1G+
dN1dwYmEFsqn7Crwyp15QDRwW13SKU398r65TPba7g/Xbd3XP95fy2Quwtked9B398xP30bArbSF
osG9j5/ESb/Wj8t1ctFe5VdkPBy0Z/MJ6eBtj8oBfsPqXvAsDnAtQNYd3JNVoPI5n7ZEO7kldOxj
M940zT7TyJT0m5UiDO5337tbJ94tiNrqbQE8ePTjHtrN3rX8oPKIHybrSY/89iI5Q7gsPrPvwB/S
olNd8aXbZZ/re+3UH93n5LP9rF8OV/lOu2HjwXWR3CaTn7veyOJxj03NMu/VcIQKzPehLg/S3Gjl
Tkv2I3SgYUuIgOgIL/eS/0XZmS3HjWVZ9lfK+h1pmAezrnrA4LPTne4c9QITJQrzPOPre0GZ1R10
RomdGUpFhKgQQDhwce45e6/9hctI+dhD+OeaobGYMbFjL2P8vjv/chWnmBoHFZF59Y/+MXrqdqgn
Hn2ndNNDhRsG7Aw5wgUoKKQx2BDt7Khvu1W6z/fRunKt+2I7evIKzGxuo4Zp7fRYfFFUMui4+aSJ
F1ummSxpBvNFTb5Zd0u1GKsZ2+59aq7JLC6kXYxBtF7pPI9BKrP+7xO8s43lZcE2CHZltE2R8/f3
2KVEa6cP+6Z8Va1Hs901jWcERw23L9giLKV4bH+UJkpT0o137a/pFPquUNvkezHYFQFn2OpP/IPW
9+Bc/pLx3xaPwfSCaUcaPb5OrGI6kZXu0GIGmqoZDujkQlrVBXigK1GLTeUizSviOyXzFoMnuV3h
Kgo2LchphQss8dhZyiktdr34aCDUmOK7OTmW1TpEO8Rq3EDGxMqT3zHocDrDcuX8UVfuLMvlwey7
d06+ateG6CGqJwT3rZFsRb8m3T6WV0Vy3wtrfXqbqBUBT8HkcjvwW8wRvIQ5Sq1ZqCf5FjkZlQao
WVMJMgbI0IRxDTSHW5RkB+Tk86bFaKqh/kUkCPOvNg7ZeDHCc98dCalc9SZYoQcZWVtGx80a/s1S
BmYBU8/lUVc04G63/js/kzGiz6F4AdRZwzaJt2BFFa/ysSzPlfH655XltpRZ4n1o5yk8FgS3wFH7
+OIA06fqRZTUl8A0fzZYn20lSWJbrCDhhaX8RZSddPsEcjjaYEwYl+0h89bl6395AttI1BtNEYNr
jO3K7qQKg1Ce/2AQvdT5uzBWRaiB2xzW9SGoKjcZAledg3pjlcauLhT/i4v9NyeksJdio0pppaoo
gD+ekDDQoRHhSl/IzHgG8UjvhMImNPQD3AYszQG5JICoByG7txKB0AbjXtPpuEA3uDfI+/s3N7JU
eJQ1NKmpuuhSWzeVJWvTGGTkdV/8GkwxMfWhSitOr6qVNUuCO2eM/rjE2hfv5Y+9ajK+NGKKyFqT
DDa09OVv9nkjcyOiHDvxgqGh8cSE9Ooe4gkqF+68P99wS1321zeZppEIIFGl4DTlwhs3O1iBDOYw
KLIO7HeLkMj32hHwqzZDJTWTb4oS0+6S1C/en5TKnw/Lc8VffJ8c9ver4S833oj4CZZ/KV+SZFeY
kPW2ofrTSrH9FHczPO1401l3RvA9JztUQfhJtpmtiHemeNSshCTxV616UNuLXz7l4nkc9/l4ncqn
qXmr2sX4fsUzN7Rvkb5X2wPVcpLvk3ljwkWujhgFMHVIqhdj3JTIlY3UzHnJDBeNihNvjWqTILZT
kd1J5mmucaRs6piEnXvwbZV/zrujpm8y8VVEMVipAug8SOXHRPgFENiZCQBp5IjM1ZXBq1d90YNL
Z12M4qky2AltDE7EhImwkpUfafGkTV4xMkJ2B33DOw6XTipuLW1f47vJf1lGTD1w0K2TCaC2RI2f
rsWot/t0x8rP0NoSns34UZ7v5PDCDtvQ3SV4LuIqMsBT331SGnro4Xc5RoLqIWV7q7e7WFqHzD76
aYuW0RZ40dauIdDwhJ+ZmV6NCVTRjlOx6n6EjL3N/LuEhyHUviGxdyzoqPo6lZwQG2JDEiWbnQ0J
84VGcgxd/y37Z9146LuHkN+KC8GplWsDm8R86qyVxMxW2dCjiHw2zsta3ZSeEu8Hbffnu/rTW5uy
TFYNFcWUqGHdvnlrV1E+YNjx1UsYBSkbdj1zmHozbSoUDCGaUDuRVBpfPLWfqmmNwTfPrAqCVuWw
t7VCiF+3G5FPX2b9Jx7ArJ7hEXtiBSah2CfVL1wykLDUkZdpcK+0u0DZQfeTkKFXT222YkFpxlfB
XKXGMYN9SCaNjHZAuzfZCmj3k/TNDxwVAiv9BIrGejekHtyzWt9N8blRIe3GXFnAfgWyRLffycYh
tzPlkaoOTpvv6Na91YOAAoepuJDme2Ul+y7GxMbcYTOERbvLxd3YvAekhpCeRXjqT19fi1w7cWfd
98nxblaY+5/C+IW0JIbwEGiizJa6w6zel0hIjPrJgGsGabY+pcrKIN43+iLNTV46rDcrFlMnEixJ
ihQRKug3exazqcpggoZ7ifA2RMuOCtzcVjv7XuoMv3BTFMcZVtsLExipc/wJJokdT7rd+/fizGC+
slekBwCIOZbhIVXfln8JYoaeGY4BJ+vBXdpz6eLSQ1NuUbFfp7sC97FxDPPjqaDXhrYWjw3qki24
QFuZ3kcyVRPlpcOZZhT87VCM20wqcb7bVvrNir5P8dGi52M5fgE7/xpGnjxuhLfyLGHIFFwp2AdA
ovUnf3rsu94xg8qWp++Beq8spLrmqM5rQT8tLDnqAFEid3pgQahP0/Td7A5WIbJhugjwgsTu0LtF
hfrkIgr07ApH6JBIIfcY3UCzMQDXCB4VQJAPjbY41d6kaHBjIbG1+kG0mBt1DF2sa5dsMBpr9VFm
cx2zh8fFGThVMqKvc6cn6dDJx0pZy1CMxDs1utTfBzeQzkPqlHOHQfyY6qgDqpPm3/kxcOd+rdU/
Fda28CgDUAE36/iDdsjrc6M9SYG/WQwjcnmqWg8KeOho3Vsxaoeujbahwh+IrLwc31BsZMa7CEim
ykq4O+FKKtZ53YA/XhntD9wxMA1Z1xHHomMNyUdfTzP2ReCvfTIxp3nIkARPWxJNyo6+XtedA3SK
mf5Wpj815QEje+8Ky5QL+yY184aZZIC3tKHMXxWm/ciHuc6/PclvQolaeZ35K5Go84vw2EFa+UmU
tMnmpVopg2cV2GO8ejwmIfFLdn9PSNzMFnjV85S7vGjSdbidYsxc6wKfMTnnpHgQQlc+tsmetiq2
fnv2xiXazVaCregeynQ9IEJycp765hh1Xmis9I3lNh7rQ/iaBHbxLdhbKzzy34VzFUL9tfsLFuzt
sOnoDp86eqn61qDvcgm/Ab0aBVvcVNco5uwmItxUJ9qW+/gZOLvvTPcEeavP+Rd7vt/J1x/rDQO4
hE5vEtUZO+ibPlFBLU+GfC5f4ppBZh+VIqhF0lVUXlz4VSK3kyyAWzn+AoO+FgJ8TIzWPtVp7EQV
ye2q9NgIxqERky/eGZ9qYfqHiPuwOEkgOwz5pvS0KiTJgt+NlzhE9R9ocoFXB9HPn99Mn+otvnUw
g5KB4AKgiHnzZlIITiG/YhIvcURVUWrdkxiKZxWGZ15CuRXn8xBbX6yZkrkUjB+uOr1Kmpaw9JYr
zwyBr/+l3FIQxaLTnKQLwu5odkTDzbA384EvSNhVlbv0v0fF0yXG1XcxCHHu0/kpZY2lC19uzXcp
ct9YfkqIk4XTpXtDugRxQYLBq1FVztjfRRprxn4K3zv9PA/vUvZiNHsxfeu7cxWfi/iJaTEua1Oh
iwUG2kGiUCFabt0kxmjkUHNKdOFto1pxD8ThKp8ckGYWsXtUUvEuqre5AfUTJa9DKgZPDDRGHl0m
D2FKFIktrzSHkJQ9DY0Nhch947GZdOgXurSu1tJqcpBarRovuDPv/W/FL/8x+VW+FJ7mFnvmKPw+
pkYrAv28/jV5zt6k12ovbeVv073A37Xz4DuY97Fv4rYYCpcfebDBBZLMF4b8U75VjMM43OcgpzZl
9tYnP6YM7M8eE4HQH8X41A5bASOrxPQrIsFBu8bVQSxeMiTzBx7wWV5F1U5K9hZNnGCbRhvwXBZ4
ZAwjIdsbtAYOP/cX8aF6xdWavU60uQvHoN8psbKxBJKJZBuv0dufb1g2up9vHgNHGEooOiCfdyNT
S86rmXbzJZRcpdqM+iaOD1ggpRFAuUdRya+TUigDdw1l7C0ON7b6zarcGocfNmzjDf8/vXhzPhJp
SJdRJeMQ41nohfNKi2xQC/TLg9JpLumr8FJmTnHXOBTXdAhIMbu2vjdIbkxs5Mm/Ti966iTTqihs
7V596Z+kX+Elf8q4G+6DQ7nhhHakR69IIHKsb+ngwpkrDv6pWxke57jNnwideerXpF0BA9Oc5Mpy
/wvbisENV0NzcCPJ7XDUcYKb8AROurTF73njGht9W6JHlB70k74qd+G3vHBghKVes21/0QnkxYl0
4lU7JpzaUTlqnuUIXrZO1rrbrIKDbvMyccQV+N/EFr7HNGh4oOBsfKPXIl79g/8gDvQ76PqIP+Vt
sI7p8eAhiO3qWOyGO2XTb/SfCPR6r1jJb/JzvJ8iLgJiUPWBaEqeOFIYSg88VZJ4w7RD719K3pxv
SF4X+p+lcT/120m5huW81mD8hSvoQXwtIh+Tl0JuGxfxNX8Gff6KZxjcSHDMHlHM88MoPX7UvqsL
G70AbOxIcNzwpGE9BdPK4YaN1ex7YW/2x2KACZ29NNNuoIfJ+v7Wb4y1mUEMo2vvDeE6UtyeCBRH
ehx+au89mT1MMQhBwKtiYw2YE0T4PDabWgcN4fj9qkzWjbaG9ZWkR2zohgrAgTAdPJI2SnTVRiCu
YwKJXROoSLfytR1Ug3oRlq2wRMD1kaSVWezC4T6hxRps9O6XGlFPXRVGxPDiqnWjHgsf2sxpYGsS
exjT+cXOsM1yXRRuO7DUEd3lJL5DY5shIpmUFuM7JpFf7CI+t0B0ncRimW4T8eyIq27qW1VDqGNA
OLtkndHZuBNV249GHEM9844wMXZtcpHqgy53Z3B+ppbJLjxfAutEjRYvTpY/P/+fOlKcDq8NBfEl
YfEMvD6+Omqk9cXQhdJFerGATnqiVjJhhZ3Mnu6L9xSjvk9Lja7JVAbWIgykNXDTjUB0SZyMVM6X
0c02CIHvxsPwJHu4mr3hzKOBvI1AtgzH5/hQ4vqSPYkW8aN8Vh/AZJhnuuRxf44TJ6ZjLrAfYSe8
iiy7AboTrZGNmT9mQBK2o33PMocEaL11UsNOC5deZsO9fZYNL2tPhPUOvYe3kBdUF3tj4dZsy1pb
PBMTyIN+ml67fqPED4F6N/WewvJ8ns7lXn6tN8E2OwA42mHWWVsXqHReu5/Oqot39lg+8/tOLO9P
oC8O5Z28GliXlLsF9hDfGdySPl5jTyNAAbM7CmoiP9rziLdI5Txc9Yyrk46vWi3LIfT7Cp06Uk1e
OdjODT4bZzgLj8vaeBTPnH7wjXDg4FE8M18TX5RfAmtkuqdPbJCH+DrPLnMYNkSsMfpZueiu7haO
ZGur+UB9uwKA6MquvJp/1UAMcN8+5m9W7JQN0iQ7eRx47ky7eudCL0vNZt7pL+GlKezooXhgKyTs
ynvcjOF7ny9vTeundR5QNUmOMKDAs5u3nkWLUVLCBsPufhUeQSmn6IW2yc6863bWRr/E7wHv52FX
H9IH7ce0k4/JG3o8ll3jTFOYvwvjLn5UFMbKrtqxhbZbaU8yDY/qrIP3u29gjTZ3g+UKECh3ab+Z
xsPY33ftOVKPpGgBy+l0V1CARawik0WH5cFNhbXVrC08sIAEonUUrgbDoYuhkjHwjYa1TnBL7GZk
CcfcLXbyTHrdoiwQbJK82nPZHWV5M3UrebrI6jHB/a87EDyF/CB0pLqcBPLwEo2wpKcywKJoG1/0
df/mmWVSgQgJdpuhi+KNAsDsFNBTI5kt85yVJ0GJ8v2iysd3ORK32mrTv71GWDJR3IxI4GebPLwf
14i40Kd4wKV98Wko4wwlnaGtqx1G6J8Tmr6vmsSfOgA0d6g58ONIksg6cbNKWFj4+i40k0sMOdOd
JwCyeLbOCiAKPLw/RIkFc2KXFLZYERE+gJ/NnTTPeaWSNIxtFPgnbyvdmoQ1NmH8sVbXroik/PHv
LZ1cebpBS3dd1CFZyzfddRKExbiNs+hSzlbBaKfjNtX11mWz48yD3G3/fLiFYPihyl+OZyoKM8lF
BoF16OPHkJQknZdNGl3MaB72KdT+MfbNFVlijRtF849KZ0dFym8EwHNm0BKaxorWMKG8alrve+Bf
Nt8POb6x6m90i+jjQiuNQxklX7zjrNsbdHHdLLpvJMR49cAnfjzTJhMq6EfKfJW/dRxPAndqpw/C
SV1rV3+NR8Qr7pmXhtdgV7wrzyz1DEWjb2nikKdIvYKLUI/PagGEAMgsq4kndXcZDZdoJUSku7iU
JBrRTbR+QMT5CslTd2q/sS4ZQUXSPvcBO++p8qqUxAobw4eirSzTIadFMwmKSbeQwrqaImLF6NMa
qK/dKjvmMs1buA+XgXI/9iIoPr+rlmnPPyqCHb0V3nSPxx77Bnx6Vgk6GT3yYYYolEvUcryPgPOS
y+11hoNJKIzdmiJQc8rhi0v8W/Ty1y3fcomN5d5jjoB3Qr1ZAxLE27RfU/E6l/Uh77LEVYxRA5zD
i7IURhkFtf69z3l/lgnVFdRB0iigOCTFlqHI+c+35u0Tq0saJETcbNzaOkazm5qGrXCo88jmV1mO
8OYF6UlVh37tRz8krJl2/jj1xSYeRuuLpWL5cz9eBI6rmvQLGeCiU79ZKXKlzCy9ifJrbwmrVgK+
WmIitCPdtzNgzTSz9Mb787f6+dZmdCUhzhPpJOjS7/blX7bagiq1EP+q7EqwU+/Vxh6drs8mj2o+
zpLVv32w5UFSeYIsmt3SzcJL1rkWlZrGdY2rF4TVFNiK+V5I3eOURl9VprfFGX/8YlOhI4vCldfK
TSWo4L+muR0MV39OaLnlDbW2zMjmz9/S75fFzWemWfTRGQ2JyGJ/y9v+cgFjVRnBVuv9lQgTmlkF
5oYHoJPYmcWZx5+izzHZ9EYbE0JZ4waih5tQQ9CaP3bRtsj3cXgRrFM57kvMvP66sOAzpatU80ge
LVuvG12sUEr9QHxqGrgAqkbBtdRNk7httNL8fSt5BhtFi0gzb1K9et4QlGVpjKhd6RfbSabWI6VS
6+gkbDxkD9ITUQyiTlapU95Re/H19CnpbbGwq9CTiOaj+uydrnUKRobpXaF4bbQZs7vYWAElZhNP
PJApOLAX6gpUhhcYa2BE2Ub01wkEtGO+/srJ+ulNwTuCvxTEx2jBUOp9XH9VUcjCKBW7q5gAeNb7
02Lmmi0sVn1bv+AxP4W08//8wX7SJeqSbgEJxQ9Df23pRX08aG6EEEPg51yZScZsA0kWzozQg66L
tqtvCLRRRFpC/bjJhRZGSVF+NV7+/G2TSWAqSLQ1S1ryBj6egQiMLRy0Mb+mgvqUEjTj1GroO3GV
wyCH4+LGxa/OKNIvvvPPSwJL8OIjoyBDfC0qHw/bdFMCf6Wsr5NeN7vWBLi9zbRQczIpEL7oL/7N
VTapAQxWBQw6BjqzjwcTWrGDrltwsMG8VqK0afIUT2FF1uW5EPJyweTB2bIYIcFy/6IQ/JujozxV
DJnyg9KM3IaPRy9434eEodZXIQdTJeDq6vPgqHRa5WpRdJwOQxXHDAGDJyZzL3++wT5fZstCe6jI
EJyxGEs3x8YYWgZwDWtIss2+amT2NSJcw7rT7dEChPrno31+pXE02mKgmRdV/20j2xrEGomf1lyR
VrQbGllDux1B9tqdrD8pckgkdV5ODJiTfyG+/0fR+SctKBJwvks+Yhq5qFIU+eNFDvlugBwwAcuy
CZFbLT6E6KHz7tq1BEPUCk+xzEh6bLGJWLwQHBSipqdGW90KkGCWqbhqZ3FlDKp+bZiz//nC/L7O
HxZw2vuLLYyFhTuRx+3j6cUlSc+wy8TLVLWmQ07ar7AHiaUXZQPlnek+xQC0oohRppWMrMwtm+gq
fG4jmWGXmqmr1uwKj7yrxCmVi0xKu1eT9O6U8Ren+umOQa5qUZxLvKxxqt6eaZ/Pgz7menm1SvTb
c8PExCqJVvXl5EdIDPYX68CnF+iiydaZe6C5ACQg36wDVtM1Uh4YxXUyRgVJObqV1O/SL55B7VbU
if1ERUJD34ZBAErcm3V2yfEpmiUxGCIFc83Mkl8Vabw04byFclQcdBW1WjABVNTUqtzrGudhCaly
JDbs5IuBdS58K1n5AJIZwmi7Xk+Gu1KLlH0i0VPQ5xfVBNOU17F+skIB3dDcAXqTf5gIeQUiSSzy
kbecBt1SmsJyOt6BH6LbDQGWqPUJtQGc0KRVhZ2Q+MWF6EA3Xvz4oEDJJTXgIXd0R/3W7O9nwwO2
YF2QFUxaW5yNqp3u2uiL8vTzzolLhgwRfwyvJ15ON59MEwHe6KD7X+eWlJcAz5/Ti1XhGqlU4Nii
5RfFrb/ruuTMYv6A+YdEO9F6F1vxCFPTU0a1f1ZlC34hfYBatuqVijT4iyVHXh7sj08Wp8kp8nwZ
7PR+f/0vpVElw262zDy6aoMQrZWhV04SzBEv6NsFS8Lt1PkFaoKSLVFB41RhuijWPPthV8FXBeLm
Ck2PGtDPVnNCGttsRYfM6NttonbrCLjZQRWCPUEg8ubPi8KnNy83In4AvP6IMjSeuI9rgtLlNZCf
oV90XdZa4dY4MGGzAyJnbNMaCjs1x87994/JMrlUHQZSI/nmmIOsodM1+/oix+2POW3eSfJ7BhZF
rIvPq5DplwC9+M/HlH5bfj5+RlT9HGxR1FnLuvLxO00UpZb1tB0vOTFm+VFXr4bV4c95ynM7qDs7
kF607Igbqa12mY5yB4UmSFeflLkoIFeU+OcFTYyrZ8IsiDMjMhtXYb/WTKgLoPcEM4IM+c2AtJy/
6WOBq2pf0/bDAST3p15OaIuRJQbu/CKPd6QTs8Hb+NO5TV1j8nK44ArboacmrZy+fMykt6HyAOM4
nbZVrZUV/kL8m4b0B/W1T18d6pVebMznXHeH/EVR9gN2G8lGK9WcwUUD+LYHZD8MS3VPh1ASA14e
fwnlJaFHnlVEX28T46jqJ6N+9Oni6c9qqnpmcgo44foy0TkjUYZwlZF+7B2ARBJyhFfWXsZekbb1
jZWxiE35o7wkx2LBSx055Bro4Z8/uc/vAottqIldhuY7ldrNqpmK8P06XWadVIgR8EdanH50FyCu
LYY++eLWZCX+9ChzOJ4EXO6atfzjx9sk0uD8R5U6XDp1Ncj3hQ4/+NQ0fHhi5WiNp6W0C7QXw/xu
lUeg30jzrmH7Ena7RnlV1HdJfR/B3PjlOSjfU+EYAi2cPTV5nrs1yreu2Psik5hHyXwEhmGr8XPQ
y07bwXn1dcAU94EQO63PXGMh9qEcGZKt312G8FjI68B86bBJT+VPGVzrrNDF4BNqusiR9NhuK6jn
47Plg2OtbQ1Pz6ADzsrprtNPGZt224dE8YIjmpwBGZ06LBbZgdYc7eWkdSfIcikTNWtxqMeFvaT6
+qK6MCjsjgQjQXmXtJ+RUNq5dLZeRrZUNe4vATl/Ts8geKmKbN1z6jD6GRqBFMXINPgiXdYntDG2
CB5QbHinJIy5+1ftGwaCgY58bcdPPZIljOjmfV1e4uSnygg5kS26AlszTMnterCCe9J/Cv0iopsJ
XwoUPPq+AgU8YytC7pbFF5+TUa2tVay78hURFWJmSOwKGgru2G5NHoyJOp1+dLU1ZXt+KnjzQXmx
Lcuh28I0rXuUf0l4r13m4JKKxCs5yPgVVMfghEOvK++Fe2aD/Zuyh0JClz5aF+C1awjBsC8JKLAb
ujZo2MiRQM/Hq1J0E/NtkJ8EyysIrZH5Y9x+gG3oBdBjQ1fv1ka8SfO1xQ7Z30WIGYdvVkNjcisb
sPRJB4aCjyePULFROMS/f3mcTm2NFB2XXDM+i+HEVO61K15HprloccHEG0/DTyzXDPU6c43FkDFt
LT9YCYxdgNG7oH0JTCI1vhn995k708TCYlJ0LBPrLgS07JTcJ8xGrXXReYrpmuMeVTxLIT/y/lAL
1wR9VLJlZzbKuyRFPnDIOi8u7+Cl2XnzlixT5dFOmm0u3aucvFD+7KX7Pr364zVm5NhoZEvvzXqr
814vksc8POb+nSKt5WAdZjs1WPvxIekgFe6qbtnkKzOo3B25VVK+14nuVWHJX6bhGTuf0j92oOW3
XXGazPUIAzh6qBMMghepO3eM//1nmcdjHrca4YrmATl7pm3kfGMxKEUMtdMZSxZftJvUzzUB5mBe
c4sWTqLou6m2+7xoSaKc+gsADSFCYZrGrW3AdFlNkniN43TYzpU+nNS2Uu0mCw75KEeub/khuGR6
KVUn0x1ORosHAd1clVAEGz2xa4aeoWbIfAYpoGr6BwJgHogwYYorF/CARTQQixwsR7LVZuG4rhbA
MUQucUUMAI5ICwalFj4Db5Rs+O4Vmtke94np6VXrRKmO6nMu1kmPQOvPK/nnTSiVEb7DZTdoiaL2
W4P0lzJJKDVA36GQXmVfHM466VWVkkNP8kmg6iFqST2WFjN4IzCisUV4ml/twT99JpzA4hJcHJDL
Hvym96p1Um/MmpZe2cKph6A80xMgcK1Vf0UNAsK27WCI1bSI62kE9JvMP7GOM3kqudH/fC2WT/9D
NbKcCXGaMkMgy0D68/E1M8xpaKWETl/nVHwNtJl398S+q6DgXevyHSDu4KsidSmrPh1ShyCMkF9j
E3izDc8zJW1mWaUB2gwL+jsnBzsxfiilZZ4zNcA+0clbvYYVBHvQ9+Cpn+pRflB4Ge4qc0LXp2eP
gVzzn5lTTQmU905LiI4lvxsjLy080OMXV+m3tuvjOeM1MKlOKf1Rpt0W1tHsR2T3VAliuIW4JuXh
uh9FGZBw17sSSRdemfZklAULhR7NbmxlwblFaBEwdOzytF+pgSWtJ1HsQFZDsK6awkm6QFoFfqOv
tLyw1uSh4ITJYiQZTdusG6nUN1OB9ook2h9TbjSHScrWw0Ro25/vAfXTB0KOEw1bpNAqZg7jptRo
pnL0C+INrjLWCnswm4dJjDd/PsbvPKjbK/jXg9x86n6gJbKc+MhpGrKqCRHKVpFUl6hp+Ek18f0Z
gbzS9ZSGbErmm95YL1UHHTItV4Ra1UQsIioZ5NNo4hIaeoRfzJ4cEUGDO8cTale0vv6IgwmCNxY/
wdyUBF64SSkYK8vl01W+KuU/P8VLS12ml2Uqiyfj5ikuI/i4WjgLF71F3gSDd/ZgjdIiMINhG5Zs
WnTqgi44aOPS5A2CGnMtYJIcTNUXH+HvRv7N5WV+oSOZXAYZ7FU/PsetpfowRArhAjx8rbVKv65a
rqIwq1tY1lgVZBIdZ7R5aqIBjZ2UkxW1FAm4JbyAaCtby5i3xMZXcsa/PTEoVigIedwVUBUfTywv
hzxO61q4VCRxEK08XJS52lIfpC5rGxbgvH3tO98dfT7DLBT2It0Ex5jQSvXA6xxFCK9FNr58cTt+
XoTYy7Pq8elp2Fusm71fDf89noIyuILxIqqA/ayudGs/NYf9nPtb3bdqt0xMckLVUXRACJuO3pT6
XtMkLxb2Y3FQmJWqYi5sAGRn1Ar6r9wKp1U15WQT4I74fcL/FlblGP2oi6b41f7vD5CU39lxP4oS
hhwT6/86le/5ta3f39vj9/L2d374D5v/+v3l4L1wv7ffP/wLGa/UBPfdez1d3psubf87oG75nf+/
X/yP999/ylfBfEsH+n+mq5y/19+D7vv0gaqy/Cf/pKoImvoPGWsoMydZ5GXK//87nE/Q5X8w1oT4
sWy4dXKFeYD/xVURJOsfwCxV4KGMmH9/8f+CVQTZ+AfJfCz3/I+fl73Xf3/7538+c1y5/7Ebu9zg
/+/JZPSGH19eYv5UZirQAG4WvikpoPiT1IAIKL2CnyaWQckUp/SDr8iVf38kvP9YEUXGJzeVnkpW
pSSoMUBGHp+7shNRpc6JioMIzc1fPoN/fZP/wdD3XER52/zn//q7QykiTw/mML5D/Wbpk1W1a+WW
b0oMpXOYQtIQJO1S1f7pz8f5uOn+58WjRUzlusgBuIYfVw+UJLwoEyv2klFuUrzQOFhImpH2mHUw
mACXf/7zAT/WQ/86oIYtCKAOgFnypD8Iofs4UCM1jlAH5HV6sgrzGwTr+khOhrpKQriQAD+bLyoi
VOQfX8EclhoMmK1FSbj0ZG9vEj9rKuJklNBjeTfOQj+l7wwHfC9K8nBDph4onrEc7qZkQg3WNuUm
ksCnj2Vv3PlGp7m0dFNXI/Hw2ZLAZEL4GHY9KdvnOQxMKCe1dggnQCyWKJQbKdCNa9zPxMZKI8ko
DcmGzpxZTN6zomz3JQj0HY2j5DWVtYxZJyWik1R50Th1Urau2NMfJP94lOCf9C0OrsR47UWfVVAR
WjYRQyOczF41f/iir35T+egg+sw1ouQ6oanTdu0EOStrvzNK+xkmCL5FxbjrGyPeRzJ1blUmluQS
7RxzPZCejpEmOVWGldqsMV2YEl5/gHDCs6SG5p1mVIMnET1N9UCwEg0Gg2aaoTVr5kzRidAtMI2l
Hm3V2mo3wNWhAlTyxq8G9NJV3wRPIizt73WXSNeyDRgWi2PS0lCaph/0gpj2QT4kDUAb2Lurvoms
LOuxgeidxp6dmZLppHLcnbRYrBbv55gS8mtBl2716hCmWhHTGSHyIcmE+qVPm+QiqenwYISltDUn
UixkAVqnXefymz4r0C0i/OpNTkKtS9kpHEY5MF0hEqFaDGb3I9DBH/ihLz1AhesEimRfW6IJsvig
F3Wy6WEib+vIFBdUaUC4tYVPN1CSE69hatK08reS0bKTk/jFTZeJC3Eg43Vc49laJREGY8j/I3L2
VO53Zd+01ynTKgKIs5yGUhNmKExjLXwNGD8xVSdOyZn7VHfmMBlXyiwSlAiH6LscNDWWE8amP3pf
YkNDHGe3GXyzJQijrXU7lWsyl4GqImBu6snrKIddNSv6tVhEJ5JbEPhUc/ezZQnYZaOFwkfUhwa7
i1JLl5Yw5fcOruA+9gN9q4tc3Bl1ySpq5gUOkAzkHecVMeWlHKcuQVXVC6KBYEsqp2IzSaKPYglE
pisdpqe0p/vaZ9HsKlOPVHmUtKd26IuzXOoEGATkF/mMm5/NdsadIMf6i6BmRFVlYfKkif2MzLFK
v01AiRhLG/AlZvO9lfJ81eaR8SIx9nQ1vZ0eIvYFl7zX9IPeY/r3QaKQDqCb6yYQCVBrcZCJPH3A
ff3/Q9159EiOptv5r1xoPRzQm4U2DIb3Eek3RGZlJr33/PV6WFe6qooqZaIFaCHMAN09090Mkh8/
877nPEcS7xVs5cdGyd2DJAVoMOsRG6tPPoATZZ37Th3YP/akS8/GwcAYALX4LGhV9WQquVGf1Ton
KUzgZ1Q/BF9FTi8PVhKu6hSW8KJL21p0QBaONQFFfkmfpYwqpVhSBiyKldmTuHVuRTmc4BpCIb6n
VtzFC6Vls7ZMx8JMATaZVKIVC+jw3hcrPFpKZYX3ESVuiZCOWHyvwF+B8hM7b5h7gYT0vzCJFtuz
pPC8R6+PTAx4tfoyFiS9UMMZDWORTgFbjuBGnPf0IDdIBPHMk4jewQjhbSxjWfWoOlm52jnQSYVw
lWr82FfTGJo7HG1q5GjWGBlzJHfq3iSfhr7HoCbdhgaDm20QKbePaULpfAnetX9NWvpxdqFWyAwK
uep/oMoTxmWTVspDR0agsYkMv/5M8mq4wqT2lTuiYWsNYL+OAs5I5BFdhiBEKt6zBFWJHypSDdRG
iS8lsa3Ecrj3AWq2pUgIgM3hRJi5Vb3TxNJyBm8qXlYGuC2yShZti4OztIzcKbJuQ+TropgYhlI6
uA8K+USEjYThp0r8HAVX6pFDQVAWKAZy0gs3Nw1bFbJ66WnKpkxNJKSNJW6FRme+4HmshVb4CDWj
3eFKzk91Tnq2GDcadS9NXmVCh8ptaK8RwyurxVnnSXj8uN5S6g3Gnm/d0Z88lrq+AgNNqU4VTHGR
FNUyJ1dQNuAcmSm2x9RVyatVhwdw+7N0pIrkmTjQyq1BPDEZouskN7ZxHz90XfGkZQVEL3f4oRXS
q9KCHqnVpVS2O0nP703Rb+9Zh5bFoK9EnYRvvSw1xHxUo5uObhbBcXRCiCvN0myJs1qwSeF6iAY+
G5u8eyc3Roif5S6LIphD2rK2ys8qk5aZoqIvy50kzq9ZEZ9TBX0up6oluLtlYPjNS8PcwGnErQgr
xRLXjoEdpZV6aFP3E4v/XVDWR0NikFjpOZebQ27I5TzzrccSEP/McmnFDNTCFl5Vnc2ccdSOK0Ms
tn5cEPKKn20M/R+9aM3yBv+p9dHk1OALzXL8MX7I8hxWiUZPI5pqdRGqNNeFkVSkBEj1z4FugGDR
Zm1FRyRj3o2keRxScq7r17LlF4/Szo+GY6KWm9KvCNEdiMvMc5Jr62JRld3cCI1jXXVkGov6wctk
1n0F1zqIqatqlHPNMpdF29+RoBMRz1Fm+8J0V0mZMI7kZEX1ajHkqKyNmIxKTchnoR5vOiroKgks
NnnNdBYzgeJIi6qVM6m6bHp6pV4vYHFJO51jfLkMMxPbiKENKLOJ4THjibYkL8mwAiQzlCfBD4tH
yWyJZ1OoADWBcVJaFUmm2yvZLh5BhMiFGi/aJtioAX7msPCpa0bxXaCxNRQjWmvA2pdRnC7IwluL
o7nVJo5jFr2nilhcfNWbD4aP20iWNyHm1Rb/mhfowdVKzO1QeMoxFEitNDvBWnEBbh78t+FCoS0V
xBFk2C2E3nwc3OFDzTM2KBrtrSbzQMT6k4Km6lrsA5Jxlg0K0oEYJs4UxUxBsTzkObLwHgXtmayq
qVWgPQE955FVwxZXv7tAmLkuxkQkcbOuL23ZuDiaClKABHdljXL3Kgu9vy+M0dg0Q3dyg3RF/mVD
E0AeYQ1o68IUslXQjevSq3qnN4QXhbV+JTU9xnMT3s+on9O+i1alDH7IUsPwORKhOwk5XD6revI5
Ic26MhbtppKX0JAvBEujgGuCpxrJ5JQg9TToXLHjAlg9+nNFpFomdZeEnC6rA8ZiyRllbctd5p0s
HyRD2HeGhRVVp0mX1f61H8SDpLRrJcnPlgI3Kqh2rVTiaEt1OiaWn3ZLYqL20hiPc1NMXuLC2+pq
ucr67pgVWroYGnmnalg9BukzCuCaKcWl8N2HONYv6GIOXlTujNg/RVbTYlhs5tIwinTQGmUWDP0P
nSjwYRDoiplrqy5XBBcvx0LdCXyutmpiIquifeZ7hziMsO6awSFrpTelTxwy2JaAuU3s9ExBkmC+
SGpx8SjQ4VQ1jmEUz9EGLeRIOhLghR/cANhAqWinixTJR/EtBQpKsGTr+EIfkDKa4bVly0LzbiBA
lBtHYxDZ4FlBr0O8tv2uiWih6XCf0nFX9NJuJFrVqUo6xk1GxmgQaMoF9cNB4v+0TbWRVnUkQEEs
MT/muQJEKG8M5CvyvVBJa3Lp8rlYjgZJc5AerE6VZ0Ipv4smL5GQNQQfKqFAkfAjB5O/0LxG34RK
R6qoX93HmXpNwebPjADkmNxRqq1glNLnUsrgrJXFSAyZAS5RlokUndrXjdn+aD0MVGmb7xu9EzZB
J8xHPm2GivVUxelLX6aOUYXjdexJYIL+Qd/LYHGqaszbeWdJCxDRj1rdDvwru+chkfYJKS02Jlqe
bZ7gYZMraaWOtJrrHtal3Bpvch0vh0rYDmX26qbmMO9l98g0NQevQyvVi+tFrkeWXejSuAh93VsQ
1aPZhddeywwPjJfra+6fW9GJ5QnopPbV1hRp1rV6D6ipQNMZVHSjZC/yt72lsn8LLYNqWoXTRI6r
LdmO6iKre2E9xg3mPFfK0pUeRukyG/VQdFKRTMag8gpHKpTGVrLhIxkbYgDjlg6WQtbfQIz2XI6L
Ylm7jUafognpr1Zi/zDGhKBBm9Z+eAi37iKrPFTA+Wf1UFLQbxJsLrmQOp3vygSi1BxExFrHUJwS
Qhkl7I/FpOre0lKmziUnvjRPlAyjIr0C8uc5803fIqOOyiVoAj37kHp/3Al5gD/S06xPw/PbZd0p
Al0e0nFIHo7ymelHtTU3K2uceW2Mk9yU9ddIjPtVqSp7JEN4ZUQzOsSDHHyEzWjUjmJV+ouAn2DW
qILG8sC2mkqhG6GJL6x1avqoG/xKHNZBIxXgBnrZXI4pfHHEEom8890+3NQi7n4VeYSTBjU4C1Mn
Mxct56GMsvpa15V2xP8BNzCynrNRSVHcixBQYkkinCOoOd7oHvG4ZFnMMlJ0dyWz4FKts2iXl5F+
LYc0nIvoFA91CgwhQ7S0cIuycHKhGAgS0tojiRv6w9BWoztTfTSF7pBXe71rjW0VSFVjAzd3z7nl
JQBz4KYobsDn1BbNYzD48jYlJ+NMcYDML8vHpCePJNgLXsT21xXFrsAP5EYLRqzxQ4UhPc9ZQB97
RuGnYZAS3oad/NZbSkwCD02cRh9I9iN3C/yHFrK3IE67gorgdQkEOr79TdR1Hk3O1lgVqlvvNSQE
8zgQP5qqMBaeaNWO6vrmXdj3yrEgvOjajbLgDFXH9iyRgMGNhHG35ntbSu4cPrixqUaLF93LsBjF
PBu2mjc2l1JLpqqGEfZYKEOZbkY/valNQLZ8h/sCTjyg/xPxTEQu78QE+735iXJcMSfrIsPhRLQd
AoW9CBR94jnqI4ZwIyFHErvdoJsdqK0hCmGdda6ezPvYiAnK7AVpX5UAXk56ZEqPtZoMNF1I+VDt
Vs28S6IOO0nDaqwnXbUWfY9emxxk0bKWC6Qsg6Zw2EJuoxIpnTDFZPQjQpmNqK8sUreUscXExY58
Tn+uT/obs29F4kBpEWtmPMylInGXhHVoC0rj3aqF/hAWI2p/ZSjAZyhO1uXpIiI2jRLMRD40Fbj1
dAx3Cq4NW23cU9GxW5JQcgL6sPplxsI/zsJQBjFm8LqivCXSJO43kYoDlSP/dWj7bnrB5todAmgm
dTEP687bhzBjVHP80IOeeEJBi22at8KchD1lQ1z8UiVM08Q1GuFY2Hh50s0I+m13vTeQvTxK2qKH
kYpPu2kwlgblPq/NbtnEY7z14WltgnCylw+K8uRa+o+e73npiUA9VTFIF3RySCpzGyhGqXpHUvrK
GKYYk2CKjq9lr57lveXPjNolflhOzZmmYYYvEyNfuHlarutMg+WRuGBu0rEXDk0y1zsTRiiiNsfI
6Rho2vhmlT4jb6rTJ+CRaWsXfFgDsGeMoPpZU9VtqQ363FTGHb8Hsf9gEavMOCrsjABsrJ3ieiTS
YsenTKRaCZhUiKRJi+qrRyBUhz7IrLWvi/XCU3trU1idBHO0HsLHKiOMwK5yGj5NGb/lWYXwP66J
qTOlFgx/lC37ARCjWnnazBOVxAm66jUYxnThm/jDs8AUFr7rQTEZzeJYZM0l9OhaGaX30NJ5xnWO
U6kshpd+as/nYuui3sisFd+7sfJ6fSDQFPYKwWSLLKEMgWFHeRqStFi4rV/OsOa6dPSUA6XO4VBQ
qYVXQmg7RwxCYiOII0oVQVGMNW1YYFCzM3YcyM4ZmJ5ICkxZuJTuPIIQOai9inL0WerpFmtdbXdj
Eh/CfjD3geUeTS3mOFHK7bNiCeHaIp0RSVKrfNJ5dLGIS016r7XMgnHinfNaDHamAJYzGhVr0ZI8
vzLRUT9LTMzrPAI4VRMUuGeKDzFimdWKY0w8ZyFAKGQaaIjCQJ4PpaGtxUpr5rEs9U8j5dV5pZvD
jjp4cgz7buCgE6Zvgut2Z5XSfGgTmhI+a3VKxpEpuWuXm59XOamwhVyrHdpi/scmQfchi4OxEMta
vFi5Rvz4UIJb9RJBvDeLhsVSUHTCLFFUp6mgbDmL5/OsNIpHks+6mSQUxT7sUmstuJaEX58ErW0Q
5mhi5NBCJgRGyz0IOi55dHUPQxON68GNkJQCwpxpCg1RWZYx53bxK3Yo1uFMYLwlxcOoKgcJeOzR
yyqReYn0wI1RpGFPwmQXB4RiWsaDTMKkE4wIWHqrFDZQ2CHFCHFCESK7j3LK7KMjZW7mGzM3zDCj
mJjDOxfq8tArpi1p4xPDIVxV5agSSRrK4JEyS0I8yBbU5/NAxMFIUdkoV9JLomYQQWuJorOC1Jfv
6aT3bWX7JnESTUS9HqlFNLPMXD+1RZwcVLJiyzyNUUwZgwg4SCS0KQvu61hCjBZUlD59DvKZxv4P
/TzJWSWzBEOCHDeABy1h0bX+UAhKRTYM7IVkXIycEjvEf1aToubJn43QXIWuclIG8yXp2ze2Uhpb
3JCmKGF9R1/t39V8VBehSmC5q9JZb6vqzfc6p47yYV0EAoe8QqzXUtlpJ765ck98Sr0jeE5d0aCv
nDyIh5VfeP1cz5Vo4QVIlk9g4UD0dMFeC4ZHpRhehbBoOLF1wzUdxeqidhQ4itrzBlTOiT6Xa/mY
NwnbTLWfwAYdaSlq0G0b4hwXqZZaj2419I+aknOOUmAmAZDbNzH2RiPHl+2ZOjn3an/VIVziZdlm
xJYuYox8caSxwpWejvCseE71oXBktwNk0G8Mw1+xaXAo6O4GpLgvxcA6Gvmiw3lq1RrNtSsJpu5N
J4FcQtpsPqMCv9BCSiGBmO3NsZXZ+6aOooGpTcsgOHclPikZoyL/UKYxFsOmWHdpsDZ6Dcu69WSV
4jbs8DCq8nL0wo1XqORWJXc9KvUFLhtoLc2qyZgvreBcCc1d6+f3ZdrMysxcUVNd+H0ybyiHWEm7
8arAiX2dJDDpo6ZBUEnwpnSI6sKovciy4pSIzGKJxRarqyMXAoK3cl5lw/gYGslq4phNzpq4HeY5
G/U4Frak8bA+WVvFkBYJuZgzqg6LXuhxzFcnpN4LS0se8mR0fJR/g9cR4sLReDrajN7GS31UXPki
ksSFSgLZc5voizKSr3qBCbyEXKEQq7cZLP3ezZsZVLh5rDaMIti5UbEYopwNLeJMg8o/tNu5bsBp
pfwO9eQ9UfLi0CdWteqADbFqbDq5y586RdkQpLv0226tkuMMLa8HLas4PmZ+WY3YIiCOqzPQcQJ7
k9yF5T7RZXp/1sPKbfmlkZc952HpeIQzsn44SZqf6IY+GegwbdNj0Rb1XaKll7SigGSJ9SQZm3IN
64UB4jafVA5JMwvhboKDXGLenFHzOClKPrHSfFyk9I1q7PJWlO54lHtLc+/qumSX8UPp5F0VBIs+
iE5qp24LAlUdgp7vdDc+DaZPdZkkr5DqM4cdS24XjeftPCuj0RQkV1cs9vFA9YsVXallZywgsvW6
iBi0Q7SKkH02Wi9DIsxiPj6PxYP6qLDq5XCuKKMM7r7fRWUFGTZnvjD3QpNvY0i4sca3LGTr1OXY
T9qabZFtVtp5h/+YVf5MBP2OyNaXrmpOgwf6OpDrjRyOM1/SzAuFdVhDeUz4UFPPdU3fN43a24Iw
FTDLAq5g25+VCBKHS9iCOtbhiQX/HOv1vmRLOYoRBQSZ0hp3H7U9m32r3rapfymCHA2r0W7zuEKl
TyE27kSAA9YiVyXUn7heqs7Coe35p1RLdqqSxPgOu0urDUAu8baHMI+aCQ5E/sy8USA11BazqUuK
rO1nSrOoA3EV+C5nT8YVZ9s5KK0XxXRNKhLNc6Y2D6XK1CnEPXqmytiq8mA4Xly+ix1EZqv57P0J
UR2uVYJq+zR4bn3jTMfoXtbAP8RD8xIrLcntprWmF3GnMmvl9Abpce5ry38b2mHjA752Q/00WOHK
M12mS5o9UmD5TonF2pDKS0d064ywJhTGQb8tVJBLUbJ0Le3eHIUjsC5wk5O5qvLUa0OGz8wt65nq
xfuuJTItU4CIycu8F46W7r9aVSvMqLusXTId7ekol3HrnZAdOZs4ihhtSUfeulZ/ifTi0uAbnvla
RSB7dWD9e8kCfCqgu+5jD1ljIqOjiQ1z7tEVnCVjipA92pVyEy1dYSQeuLC7pN8mVnOMJwNuTZ4V
olQxuEoe53CB9OPDONKV60yC+2ZDKzfXMUjuIuzOM9+lTEI6OenQAyctIKiutDYsHzOAGGGWk0R8
8dZ4yMugXpkV3wXfR7yuhsJYer1qHmLmkFVdGNI9mc3uWiSI3k4lsx5sQ66tddyT1iQ3KQUfs0TU
1rGdfRLCAQ90aVjjNkDSs0dCU8+iugJclxUCjtWynLZApr6gkUwTuYijVVTH/jUZ3fAtUuTwFA8F
VZ+IsEZbQXntNEEgE7wSaEAYfJGbCSxvlbiR+NG2FpUYQeoaJiIXy7vnEqFciP5b7BOpvHKxgUFa
DL3mmYTCgRWyy7qTVDQ50nTLBMNHqKa84t/91uAEAhCdlueC7uGKFELjqgTW+KgLmnnMCUQ4CFaB
YYe6EZClwBudqlXFuV/G/YnSofLsCr740lFJXmUdaUxTjGS+0AtwdyFtuHgeeFCrEgMWp2sE3aXg
zcwHtjdEJlZsqmTWsLTyglerMMjNqcaGJIUalHqWK+zHB2afsO63WtMr0KUqmY2da100NwZjJVac
G2M2F2RYCbKykKiSMLG33V5t5WBvDprOO0rl7iFO3X7mcnLftFpnvvqJxfosUwX1IpSF+JRap1Pj
/l5salzRivfhRawC2YB+0a47FgBEsfmqgoixAQQy7rqgeg99/8WotfoYUD2YS11U3DWJinxezaqW
nDVM/8PYRNdSo7CadwFFGeqqzlhK0szItHRGYPpVTKj8uEyUNCUpoGrG+JbSG+xs37I6vI9VvMwr
nApA7DBtmFjLiqxM+YCY2gpPdNRMOmTU3Bc9ZbeLJY4k8tTaEmHCmdaQcvGTkX1wUfK3EzUhOb2Z
pvOW3fZjX/XjOlYi6mRVjXOAPWw7J/uTgnoAfqemhAqvk1JTC0v5VASuuXczQzgMmY+xwmh7nAZa
0FO5yNr4KA8dLbNU9bZq2XesHQSEsZqguLC73GsOAQ4Q3DBSuHWJbTuLmfFSlHKxoP6DVh2mwpK9
E2wvQ4M6JmYs7I1X1wexNTJwpGFFsymytGjTaARAWHVktXbVZNX7KLliOfNI+1oURtcczVxMOK7p
Kck3o9ws286CymGwfeOIb6jLUa1KMFRDSDO99D0mGpCo6t4l83tTmV69UaM8Bh1ZjDqFDj+P2kXS
9xM5mbnEsbzQZe8vl+qdRJhu7mg9uWB0DKkA1N5oHZOkAaaRD8LAjhFXXR81dLUkr36SKilZRYBR
HEtD5d/XtUauDhAkyxP0Q+5WhqMJIVVKbUhG4EGZbP9rTFHs5I1EKcGSByB3pieima88l6NEFrvQ
o/RQ958UwxA8u/fpbDmG3ovK+l+1LxVSQSsSHxsCK9obpifRG6sL8aAXRlUv/xUlUVjppJlSF7Po
Z/kB15oNjPEe1NPgP3iuwpn4p1bo/4Umr/0o66b8+A8kedV/IPh9f62DLP3/QJ0nq+jV/s/qvIeP
9GNsPuLXX+V5P/+Z/yXPs/5tijhNJ04DG11jAnl3H1X93/+bYCj/BpquQsFAaKWZeP7/S54naf9G
ysq/h/BTZFHU/P5LnSei6SNqnM0oilsTD7ts/BN1nvy7kk0DcoCnSyfDQUaLjnFyUqD94gUQSX9P
hAwI0MMR1qX9/hLYp8A+evbBtw+nj+X95vPpfXP95SH9RT6nTvq4/y0K/POqN1K9MXFdLWk713kp
7IdzZt+hRLKf+Iu3jx2jf/rrj+X8+fH1sH047F7vP6/32/dzZ3/3O775GTdqN8qtONIjbj7LHiTx
rfTPX9/nT2DCV/d5I36Ue7WWtek+M/vp4UxCl/3y8PSwfftgWrKf+O9LYo/23dvxsj6+3K09e32x
T+vLZb07XC672WG+W17Wy8tlM/3ZfLOZb1+uh91sc93Mnq+H2fW6PZ5nm8/t9bA5O9vt5ze/X/td
4v3He7rVOZo6k7vQ8Pv3L/un82a1fzm+bJ+elsu77f7Js+e7y26+3Ozml8vxclwcp5+4OV/P2+v8
sFl98yynZ/XFs7y1yGaUp/OK3RTP8m0aNjzLt7e7j5Nn3+Hx5DFePu4CniVHE/4Uypp9WX7cffB4
7/ppND/ydz7m9unZtz9fnw+f78+vZ9/evJ4ZXc+nT0bX+fr58Pme2ZTlGZWfD5g77afzbvf8+r79
vPr2+f2b5/vTQP/VPU3P/5evT41qWAGochxnsXdWe2f648K25+vFYjmzZ/Z8xl/YK2flfP0wfwbw
fHXhG7187mV9zLHZdbhDhuH5/XP7diRBxn67fHj25cCzSu3d8+bh9fR6+OZNTl/VV9eexKC/3HTd
qezIBm5a0FeF/hiIL150As4zdWjtTHz4+lZvcAv/OYZBaemwBSYTyy0NQovEJvYiEv3GvCBFdNdU
yioxOxohn4WRzDslehn710BQ5ml7mWzqKgGl6kYYXwcYfmwrmztPCb4hK/x13qXmqqmGDIcOUtvv
DyGKx1Q06Ewymu/eAOHYl8B+ezu97k6vz6fD+1W0H96/+5xvjF//81H8ctGb4Tb6ZUFfkItWIu1Z
7dEwsHdyjB6upoXZuIbDZG6l+hsR8x9LDGriKcxIUqRpSbs1PA2C3HhCQ3RKVnhwYqVgJM4mISll
qNvxx9dv+/ZaxoTQmqTSrJEy6KebsVW2XV1mNYJRfzTafdUNymurdvKlDIPk9H9xKV1CYc/CrhEO
/vsbzAIlEK02NAGa1+NVG72atF2B/b0ej8n919eafvavn8x0WxpYcLiEJhmqk/7/10/GyJq0UUvs
r3RktaNVae4cgFD8zaD821Xw4wFDMxQ2FrccnrZE1IL7i4xgrRmXBPkZyxSFpPP1vfwxCqebIc51
CoLFriAqNzczkTJQ6MuGI1e9vvBVRXnEh4cRN9UMvLdJKee4uevQKSIC0Aift36EKRvqbzT8f71b
y4RcAYfMYo9280wbv1CjjFoOakfd8S0Ku2Tp1LOv7/aPq+CMQtHO9k4WoaVZNzudSvNLI3UbxWmq
MliSr07MXZf7y396FRUVhoxuH+4jwMebD9ujtt/5uoHQqcBdVsKPt30CRr55c398XCaRQ5wTTTQl
ZP389Oz/MnHrFU1gbaqeI4S2Nn4hWUC7FGzaXuB/83J+Ogp/G/E317r5uiwrthLJ5FoDtGzFj5BV
GbOiqlekQ69Do5oTZvqYmTUKdmPmjfmKcTYXCn0h9c1KoulMc3iu9eMrWU2OIcq0Z9qeEp9034f/
cCJAGYmBlClAxW7DHv/m4fuS1U0H3MZpBK9CAZJl/TlUByVbiZlbtfOvX/VfXwL+Fs1i744U8ebB
iJKroHXgwShpmEECUp4Uk4ZREKIf+vpKfw5dXrfKwOLGwIje+mmi2kxiJVN6QnMSTp2aKu4ETTG+
+UB+t7gQCcOL5tPg+MG9YGiZfsUvgypzaar3hdo7gdmCIA+DbhF3rXzQBzT6uUnn6uu7+mNk4Wji
RCWSWMaJR5PVm+8+qAX8QxKYHWlXnrRj85DuyyfrXaXNbdeP5TZ8GE7jwX8dP4OTtXHnpdN9swH6
SVb5dXDf/oSbe+76Ihbijp+QPShX8WIc1UP2qS+9jXLuqFmdTPq8QIlDqj3raqUclTv1m6n+9qnf
/oKbObj1FTQ69Psdr4ALXacr4uQXskYcHvKXrx/47TDi81CwP1oWdBv2OeLNgBVCLRfrqu4cqUVB
K5ljeS0Ja3365ip/uQwtcqYE4kRxEek3z9TLFVdC8Dw4qp+sKa51cDSkJ5PGB8FwWCFKas0Rio97
ReqWPTYdsnAN8n/RgMh01UfbQCBrFU9jt2iA7kvkOpfdKlErJxH2MjpjCSiTiQxWCV8xOtpkadXd
syQ99xpK7HwtDcNyBEzPCxSFR4PA1Uiv5wZF7Ch4z+r8hfV6odEZ+2am/Mt96yC6IJAD6zHMW8dW
FqpWPLrcbpKN1luP4/olS+JvJp2/XIQdnKpoE7vOwK71+0caSjp+N+qCjjok8AvK9ozMqP9HASPM
ZYT4iiq7A8xkEJxuQzgQc5SVoFadg0JhAH1mQmmqidv+ZqDwU3/99qarTEizqYIiUZu52XjrVqe5
hkzmThRXyk4zVLDVQ2N+M8v87qP7z3uRKKfgJpcVyo7T9/fLrIZSVJf8AsRIH0UNZeeYSqcS1nvC
MptlhrcJzkAvf0M2uz1Y/bw1A4XUFMoHc+/mo3a9JIvR9HdOWwHzN8rytUhlFJpjLKBxQUsY2RIu
JQeomvTPRyE51uzxLbYHGEtu1kBNSYQ0gWjkRBqG9LoUiNPu9O8oWX8bhswl2Fa5yenYdPNUzSEQ
x1Jo8ZJ5xiIEfLeRWOO/wexLt5Pj9BzVqfjG2QzV/y2uW4izFiNyQu4TAQSolOEPF4PsndpuMDeR
C4AJq1eyqPQUIibht/Oqy6pnq49XaoulWx06ww7j5C7vjHmgSt/Ay39u5m5HMK5eTgOcB+AX34wt
T24oRbNaYuqvPDo+dZm+YbHPj2WQTXNR5F50vU1JX1Ew66UEI56rnob5TNRjGEHCKKc/vv6mpoF1
84usnwAztvUWv+pmiqc/qiMoahqHsj0KkUFBI0OjaxE33Xef7/Sv+v1SzAzA3aDQUQTVb8/NWm56
uaS2jdMGJpocF1R5HRCc3eo5EKE8DXajQnRPL19yUey/2av8cZ+SSAQkrlidP0wD/ffxh0WpNHFH
QS9KUpi0hhqzLtCdjuVl58elNP/6sf4xDhnnWPSBpHFQ4qI3S5qIz1OJBxFlcVgcY6F+ypUOFJQx
vNCxF7/5gv+YPCSQpBrMeHzaTFnazUFFEJIUrbwROW5o1HNxQIiYNmOz1uuqvVQo3VlguhgckGcu
vr7NP+bKn1eediQ8Xj69myvHAu6EsrIiRx8IDZaFfFc2YFcASr3gclulWfodg+WPeYQrsoU2YDUz
Z/1B2g2Uqp9YHUxURSnO8sGjKTdBDL++r5vXp0/ndZ1FmY9C4T+3fL0Eo1BcG0TloXHVADOZAAQv
eqL3hOuhHzeXmd9H+TdrwM0Q5aIkzE9YPa4IIPp2t5VquUeniXxMI8+rHwFazGXCmpPZuHWV169v
8OYxTtfSAOhSjmCtAV5489m3HAtcJcJ+UNeBdHbD3L0LCFT45qP721VwfUN01dmCUAD5/aNzx4HG
GW4tR8FovRwlP3wtFcX/p8+N8QBBhPXegGdCvu7vVwn6wtOzkedG4wzlXqJU6SMqyDxeNGVRfbP7
vj0AUPQQqQWwkDHKSHO5RZAOtDPjosURFWCTMddGrlIJST0FfYdZarF6FtEKWCRmFMNIrmFXps9j
bgrgp7RmCOexBNWKxBbUbC9JGZdvCOXT8MNMhXKfobLo5kCG6XUjp5PJvexxA1RbQFKVieIpsr6p
Yv/xgth2gyYgt06iRiWJN2u/QExgWfoQQsTa9xfmSInDlaLum6/pZpbQOa2xXsGPgB5Pfep2C+p5
WZEJ8CpmbVekFxnlw0shmO2zhEBislkBSqRbpt/9wyHOi4IlSkVMpUtGBPTvw6JAcSOMOS9KGUOL
aCOs6UmYuauvr/LHTKEw7XLChlJmMCn9sScdrKIdBDLILauQsWKodY9theOSOavFQniRKCx8FwH7
x1tTJGkiK4LL4In+cWc1z64etTRxKDcW8y60hkkCkH3z8f4EaP2yXjPS2QZD8ZJhgFBLuIVORwhb
3HYyfRT9/6DuPJrjZtYs/V9mPeiAN4vZVKGKTiIpGhluEBJFAYmET2TC/Pp5oK8nWiQVZHx3N3F7
dW+LWXBp3vec5yDPRsKcX04xAUS26ddzZ4q7275ClpaDuz4qPReHMVZEiOLiOol6RYRcsjhf3r7b
f7ty8ka2/3NZbl7Sx+qYuPa6RAWeYMM9FWUwHUtreI9//ddR2KMC3N42DC9hxujIRV33jFIOgbiN
i6IguRCF8L+/FqbGrXTi22BHXkzBlkJG7g0+uZjCRa6kLfhawmn+3cns90Nkt7NR4/gK2Bs//wpk
0QZW1SUgiyaDEXCe3DSI0KL8B9fClVDWYqDgd934jzPTCvajZ89aMV851a/Ws6cDvjAy7t8e5tVE
whsJUcXnyVBt4jD7/GLYEyigAAxTqdb6ZJWEBTZixX82FuMJNUd5RjDIeyeXV8vyNijZHhQYY4dL
e3EHVzHmLe6tKo3jTKeOnO1TX6I7X8uhvnv7+l6/eEwg7I/Zy3GVvOXPr08GgQrcBHomlWKOYU6D
b7pcK9mlb4/z+pJ4F7DrO2zlfbhPL9ZlrLq+rVqKzA2an6/dxJGD0Col3BBO5Oh6T28P9/qxubQm
3O0sTfYZ+43nl1U5Q6jYijBci/RrYJYIjsu0ICbqsNyfSIwipzaP9uTfDrtNYD75KJRcYwqVz4ct
8b151lIhTrahaZAAqqz+JOg3raQelmDnMGeVaV7XwztV5RcHHb657ZXhbQQgwdL3uzX/x9cwD44Z
Z7uwmCmJ3CvaqIYTnGPQnZeFxIylR5EqSVd3vDK1QZO8c92vlyTqSTZSOEKrqMq87CigWBlmxOHZ
PrIFkepushb1sa6dElpG7VF+7kBHO++8UtszfL5YMChO2ZCViXP3b7D/H9ccG7ut/ZAobtAa1sHS
Eu1oWc7vjPL6xWUU7i/ZAJRmeKWeP9KEzClFXTDD6mTW6cMAAsqH74AMhrBVXqx3lsBXw7GjdO2I
rThj0Zp8UbTI9ewHGpUu7szVxhVXfq5ITTh1e0Awb7+rr0biPWEV+H005a15ORIdycQbtBuTwjg3
502Ij1gZR+JQGPLj20O9OC1uuzFI0LTegIc5yItffI0hnCJ/9dtoX7hbqDnJKOZTqCsAq7tSenb+
kRMtEr2xHHMcl56B3PJvN+wcOrb6DKVe/lLkvritlfIHelVVsPcmliPiHhps/EgwP7d97P/bg842
FhpSWjz8x30pkloQKddtjMW6KHV3rqXVfiRN473z4l8eX8Q7TxGUbLKAyfv5e1kupqktKnvoZW3g
epZvJTUBzy3Gvn7TSv/rt2X7ChB9uczd2+76+XCzP9CzZgVB2xuai1K6iMab2bmKar8+vP22vL4y
htqKNXT/KahFL764XHpNUcG52ZNrZi+pCXr/29Jb2EZ67VrvbKZfTSLB88FevJqO6CS6dgK788lM
x84Fs46brn5nfvzbJVEKZ02nMc9nt/3vf0xVTFSLu7jG32NgwpFXjkN0kxcRDtYhDsb/4P4Bp3Wj
LTxma1c/H2wVFd1pzf0rvCw4+mNlH2zhWx/cJVzfua5X835A9YAFj/AjxqIv92KobMHoWzKUE2n1
qVihTq+xtIFTVAuIrKZ+5zP+y9OiWmFTd3JByQT2i/sIOHnwRKt8rKBjdGdqOz9NorpN334B/zoK
mDkmLGp3r0qmyklIZC0lkQbQ7a4gcrpntS7Lf30Q5t5Rf6cVT5Wa4/3zezcXI9bUqOI1j+CcSIWh
wJnW5Z2X4S9PiMxEqjxMvh7+6RffLX96VT5BY3tCoKKfPMHuoEMMErJXdDDdRpl3bt72CJ6tygGv
N4VPm/oL2/PgxYCQGgeL8j76DKshKNZeFZG7ExXIJwrdtCrfflTRX0ZDKGH73Enmipc1fmGqKOhz
RkOPnSAXL1DxN0i/P+YTmaJDmFyZyc7fKchw9N2u4tlVxgEpVJj5OOWwP35ZhRxNubqrJIcsbvvx
rnPg452Onhg/IOfxcNJ1AeiFxlXWN69pSVnGOU/tfeniQ22tJJXJpMEaGrWjIPndI+lF+c6M2Kz0
UZUPAcm72svrW9llPYmHJVDK/RiCLTyyjRu7ven94jbjUwDrOI7tRdxZFWJ4VOIEbYdk0Ow0oYT3
bh+ob/VYrhiB8q7bUtNa95hHK6EFxej7j1CQ2o+y89c4ld6WHlDF+GVSP+8kHUkdjQa/dbvcYdZx
zoZiU1i0Qd6e26UdPSVWAhql9rLxRPaA3zFy5tQPvSzJ94UKyiukLHWzz/upOh2sSeYHNOjhD+Ix
e7PTmlLxblSy/aC6AYx/IXrYw9iUXbhWZZl/6zO702mQK65J2aV3sYT2Ajop0zGVMGNigpOXsv0i
Czhg3KNM33EglN+0GbOKRA06TLscTsSNbrtywe3Lcr+jIiW+Bm6sVuT/YbscnXVWP3PHAssfTEre
JXHlLWdNM8bQqdbmE4omOGS1sPw747UC80Q1CsIuQ4LmShNtCQgK7UaVr4BRXAfj497NRrBBdtdb
14Fay6+5Q7lpPxZtrA99iNdgH5UBllQrhtWz42OZPq5QuvsTkNYZQZeVN627ac6lwPvWTadAsoZ5
Fxe+Nx3ysBDfFicsvuEfhnkwqNkNziw8KybV6B/A0zaaXFzJTVsUMCo76OcBKMaaf8BtPdYHryQF
o7T9yt3JPI8g0HP+9PZQSSO5G/1q/BF1E6zGWkj/ixmW4fu0qOAjZsbwoaezHV20OLhJNDdRj4lX
Ty6ZSCEWRzse1U2eAarYA4fvy727sbIPaxjhnGi7foVEsZg6PhjVeWeBWAsrHdlB00u3vQHDv2Sw
PQFf3pnSXf1DunN1nYAV/KmLKvlSVHi/9isF3ou8G+oHp/PVFzpp1r3oHf8xbxCgQW5r43IfUvTr
D1Fk7LNC+GzEQmH85eDrxqfd7mkivZrC2FdjQmLVXgWec4fHi9z4tknGa8hMoLLZ4GHZwv+kODIW
YXXh8QL9KjBqQF/OLSIjQvB4PC3p5QTAeN6dWZLlK5Q3DcuJkDr8nyCbO+JjYvLOi6h3Dy78yvrI
6TEvjy3d0Y6bWOAfp9Q8HZfVIiTZXYhzNr6MGnaquhv3k++vn+vK9Bc5p0kY1V7n/1wiA54mAjUn
SZY1PaiMOcj2A3s3AqoBqsGYyYfkxiqSVZ/blJO+UE1ag2NjPOtjD2jiwcIHP56hXWgu7Ex0oJ1C
b/wk4rjyjyob8zO5ki2X0gqMwSIBgZJHC3WPOZtcdhTHVa3VRxWZ4KkK4/km7Js1xLtiBnc3cAvU
zq/HwU5BGhFE28fFZ8v4/pU7KQJ18qU2OTKSeiTduBLxw+rM/WVd8j3CSa3z5EDPsg2O9eDU58ab
52jfKWtJDsJzmai86DdhL8yIPRKtacrUoZiA2JF9CPcuMMEPs+YTFKhynT+zCIXRiVYLjujZsZr5
6FguieAgA+bmOMeyvMZgE5O/oIPgjqgBrGmdtxRqN4+DvlRrTTiX8RVMy86Ncn8vpUWujM9H7+yn
bqVnOtW9Y5NSMkLtA47yExtWjPOoKsZvRCKo69Xr8k8t7IMHl4P4L0BGPbPGXGkqcE5dpbw4EjZw
BdZzL/yseRJE2XgkhRA3cNXbqGHpNy3LbVkDwET2XOaPmMrqX7Cm4iWd2ZSbU2cpGrObizDhukfz
2R21Os8DC5g5SJPyzu9V+J0NfC+OkM2mS7r/zq9srpsrC8zDfIiXpf0+9XzUOy2V9yPBhTefak6d
3U5OsnqAxTfZiFuSzSrJsTsVHsEx56MQ+tHL4CjvutWaf6BVmu1jwv3+GMBByLh1NW9tiJr6GNa0
6g/ZPPA3iWoEshVbySRP3FqYT0WZWZ/oylrfF3udLrfmwMPUwoPajbXnfG5MXGsaqYLcTzdccQHP
YqY+WgQzXRB/heOeVRBIzr2m1o9spsa7ada8bGHcmFsbTutjUXisCPMEgm2XVE7/PQ/NwtRIqHO3
D0AjsTQ3OMBwgRcNgWV41kg7dLPP/WonjQ3pXLAOn4yjrD95NrxCEDaKJIwO6H65l2T9Xg++Gn8a
DyT6PI/qsRgk0S264cHxvvHy/ra437GwhT/AFgV4lRVRVrnxym9dFXbD0WMlavZRHtS/rHkIH5IK
shUuuW4wO0/7naBTbpkHRwrcZ7NFTCrfFTY3FAjVBxlBQ9kV0eTA+mmngbsTTSrmzCHlvVxj5ptk
tARULcS22c7umfn2boFlGfNoNAHZ5pfuQBXJ4hhUwKz4uStBK1OxkSXsuWvWdGEzS4R9mANZiKPV
JwNEOoyaCOMScR92+OGY34PPWbwGy2loaX3rWoj5DrlVtGB+UdgRrRK2eb/Lpiz3dl6vzIMXg+9j
5ijajV9ZR2rvmzlpmXT9+ItSWcxrkBdQ5nUDin7no5EFzyNMjW2Z/QjAmz7R97Nco5+KvvCQWjlh
IdwWlcyEaE3xYzU17pe+n3Fkm6V8oDI1XFkqXx/nqe0gvjr5sKfJYdodivfMOWHdLz/2jQWzrys7
ae2GpSguMx/nHrOaFssxw9OXHF2xccnWroMoRofWTs1AYgo7gUmW5DS11g89Vu6PbnRanSo5lGSk
9HPMpFP5X2xUxdgZxypbTkJpyAILsPghaazkXOzQaTlZTJoMnzxXO5lRPLqJ9CPc9r20jtK0bfst
4fwlUov1pU3hQgW3oO3yZLcGOTG/C357ECCCe38yNiZ/mmIbHlO5xtZ6tHRdf2XbiaOJA0K1nqhR
8sU4K60tiNOtyE5nwId8dpCciGZoNaFFs+d3wCfdeHgsTWDrIz3GiiRhbwO2FHUJy1OI2irPDRVY
PwXVkeBQDJlGIwoTqgrOKSQqLroq7fJC4//F9tlgiC80CXK6S25i8JBQBqexib7OfZ3fRXImvoTy
6SBzWDyEYZ7R47DWz7E19OHVSM9tPeuafq3Oo6ZCByqFZnexF+QTVhdWFZLppzUMxRO4U4v8VHgF
ZIwS/ESae7Zlnxv22u55UAdy/OljuCY+3RksWYH2CezqoNtaLwSCjuVyMulYoACkSUaKsWULO08L
0xmomhKXyrd8XbtsPqXR0ncwXz1iJs6R39Tqw+AsbPyYTnx9W7G/0RezAQn1yYPzYNs7gdhmOPC3
vfK4tPmU3AMMQmw2BSZOTiemCP/GY8tDKhQ9uvK27fKhvo8nVy4QbyNb5l8iHc/2boxEbH8tG5h+
Nt8JABQWz4AjA/+fQXym/B6sSlMXMGshmyO9kcA1AaawjjogNSTIWDZpNTgZFoPgKCKWy5OhZp6+
w1WKvVmvcKLOI6EGEjDaEbv60ovI3DuOXNdrv6AC2J3l1dwhyJvQ5AvgSIQVm6c4y4BigAWcmmPv
WTU0v2ksrM8RwPPqCkgBhSRITjpY07ALMvucw/DGO9JATB7Gjv53zZ6IYwsmal+PBWSqfPjcTtDK
DrlGfHAX5x6MYVRVhoD5KgP2Aom08/vdnBuL2QB88Fel4fKxSygcefSydWCnFwbbgUyNGzemm3MG
5vGJsw5eONupJMp6Z+ewu1CXnd0YJlcMHrj7DTSrlXRHagi/EjtZqoMHMs39HjbNEH9sw3o0N11c
Bd7JOAjYEnOuevMZL0W0Lf9TXS1fFmc0DbCQSGfDFTAESva73irbYd9UxcCRLxHt+NOWEKTOQB4H
FRWJoMD2jXJv37ReddYaYYgXK63AZc1yVL3AyOyb6iiKgjivRBUCesdURubased22I2hr79FBivD
lTdQON95w2Drnxg5guYQB8Z8mUuXKTqOJr8namao4QZWa3JDk8hpDh60tHZfLAiCiW8B23Si+8IB
euSPESeKxA8G+7jOwxyNICnmuDiUQ9Z3bOkgukW/8JE72eWsLLZ3Zlm9+2w2gswmdvXLUUNMAzbn
1pGXji4EswvUAVgs7NoD3wRiE1qO6kvj3o08xOYIJ7t20gzQrP3DSSo/PI0gunnQrscxAnHcz231
aVGxM+zgqI31R1nGmfgIPQL10AKeC6+7Na3dLbV8yD/a8gJYFqYrx/vJb5sSbD5UAhgiRT84Jwka
fXGWa8k8J7zJs47jNHS/smBWX51oXdtdZg06OguXICc1L3eBQpl8ym+SpICpncO1Gva97U3VRW71
st3DwsfFpql5n9OSJSIMRgzHKCpplnOtGho35NDMnFm7WIB0tBuQfakO2R3x33CJZ9XY8rVWSw6q
oEjKkE1G4JYCPvC8mB/zIpvkWqL6y36IlQwmsL2VF18os8Tyy0xOXwxmy16aD4UHj/TS8MPXS8t3
p+lj3aqA02dSDTCi2NP6FZBGVJunnT3z/qup88Prog4imC9zOXsRe7s1rz9DZLG6h7Xs5ycxTwGM
pIa42fgmyscl2yO3c+pD7YCCj+JhZeJiDxQv9xr7ev9rAfgm81MxJsq5Du2q/uwYXpfDrO3s2u8a
zupCNxl5fiW+DW5Y+YvMS7J3y7aMiQ1s5m7YgR7XIuXS44vKLuPxApoSx/fKS/xzuJdlspNzoD+E
wRDwKagmbg59UAAhRqrh/hon8gtSCgysDEp2/WNg8piDmIrm6zJCScfXUwHVaEOZBVTswMgc+Xuo
7FwrD75yxG3Xk1XP1b1DZPV6qJfYr/dx36ts5wej/2Epc+LqW9O6JFZtfqcdB5BKnyiLjwfRCOER
h8HI6Nc6lCcQMNruRIed+dDqDafQJbC2WZvrabc6U6YOEAV7azfLUl5EjRgE4JBETgfhdv3B6Y39
w1OiAVZebt/5YPcDe7YySsSRDuWSCixbd/QpqCKwbchuRnh3DeiWyR3IcF/MYzg54c85yptqb5l5
venGeqHGZjv9x2iAD7EHrRx8GYcSSmAUIP7r59ohtUi44jskvFYde2Hm+IQzZdNdDpbdhflO2LNN
Gmollp9RRFKww+4kA1xnhYH8Hqx18MFNsmndJzNwhUNgl+aWCknvHPzSGW4rsISQ491VzMQjdvrz
ankVotsJcW86IaD7NsRJBIB1Au28B7GqION4nf2rn5vFP8wOPYv9MtnjelpaDmVXayi7Jx5cFe1g
G7eGLCU3f4DPZ1EY8Aeg1Jjuy6+OqCGVA4Fh8cyTrnlolSO9Y2esJdu5obG+Tc1aWgWwXenAEg60
6xwWL2cXUnJI1HulGoeMppkwNKhwyqeC3bTdj8gr2xq6UFYcEj3XT8oVijNsq786E/yiveC8zg/2
LDbmBUeGe3x8k9zFimJoqoBukKkxh+LOFgOU3XEkI3XvLuZX0VDg2S8dfJKThJSWn4O3obcq3p0r
L5tRMIbsjKlexqOU8DUafbH4gfPTCko976Yk0nfOhLBslovH/qKn3HdaaRtMbaDrzjl3q6kANzXl
7c+GODqo/O0gvhJwFEnOO2z6U6u0V1I2qbu0IGMS8y2LpdNLTgrsN3yB7pjMk52u3Ohi9Qav281Z
DgQn9xxqZ0wsIwfgOiEe03UGcrgAMNE8EVXO+cwb4Y/Kug5X8GUWk60zs6sFVJbHZCD7U0Axc1im
YY8lSYSkpy3Zz1n3zOcm85OaWb0kDZWob++azRC72SrO5nXH5lA99WJmZL+t85qoYNZtRHEDqoVx
dHJJrvNkxVBQRRkehi4Tv6xau0AI4zL4OstEqDSrdc/HLvVkpbp1KBD3vRmKS7IKiMnJmNKmjyKu
KmafOq6mvRw6l32X7LoP7BWJ4igA7xAxYqv1i+/1dGKjZdDEFjPpccgcda/THFPXhoqao6dcZxNE
NeZU9xRao/SAsAxY20Tequ/LqmZqjaaD9Tv6I4DLZvQU/Dqaa3AX7QmgZUGlhYpM4Fe3nV0t9aVl
FbE8uEUiHngZq2Ufs+Q6acih6MQrulKfmT6EiBpT6Cd4hdU9QJ/q5G4atV2dn0zk0K6HLIuz4aiV
D6GQpmITpPk4E1hfej3BtpTVwTXHTULJQs9DW7CDhWaTDLVLoms+Dj6BNYCmUk0rrTlYFrymNErG
ELSR9Ivh1MoaPyE51AqetAAAdICzPaPQivP8ZhrdGSh9DZxL913Kn0fTCMRGYRNNhsqBFxssbmob
px4OHQE6C4zodshSt/dNlsZyDe2DCRbxqzZ9TEDOvHrFWYXBDtIopxUz3w6ZVHpvkMJRNlKE8ZCK
xgkFWaD9RMRnxTmf7eJFV9uzOvFWQNS7iNOXk46ea25GHXn3fB4gtwa6xPDVWifY1ValL7G1Usew
amlocFkwcoOyy7fERD4fql73pdu6Lu9CbH/L8CuJQ9IulIQKD1nSnjSRqjoRzsy/nssGLmuwllTC
nTYKZpA3wrbSuMoo7VItsW6HshY5i3trPzqZCEneoDJTnK3TWM0ngu5HvHNN013NDVUAKOQURDgx
bAHVuWuSixLo2HpRT2zI9xx+7ea0G4M6h7reMlflsYrv4y6xWP7YT4l0RbE35jc0Nor6euC0cSki
dv9pBAUQnPLSPpI86Of7euyrX0nfr3cBXaqVUG7lOdTWRPVBSOOgu5r9zWofwNM3GmOz1ENzGmVx
IFjQuMnUlBZ1NWu9QjFrFjZI9lzIi4Eon+RQxyHb3mCOiKql8NoHeNkIVumwSrPHI9KPkqp1Os4e
eQktPFAKV9Y0FP/o4/4VCefN3DnS0h7/J6Hu/1saDp/xH828lCy8/864u/xeP/2f/3XZDtOLpLrt
H/yDwvGc/+Js7dgEiEaIVBCD/j8Sjg/Sxts80q6Lh9T9TWj475y6iH8U4dR06KbSnfv9j1TLUZBI
tui/yFFCsI2TKkIZRmzni1S6t1LqnjdVw4TGc+K40K+A2QFI+m0J+qOdH/skkFLyWXEPOv2n0HK6
67ANIgKTXQ6QcGud6eaPW3P9T2fxzwi55y3pbcQwxEvy2+/mE1b3ovG9etBf3QHnuV9ZzX1HSu9J
QfP27O1Rfksr/qet+c8wuGqjrR9Ni/2lQJR9AIdH4FjpwkL2xVG+dRsgNb5qRcWxJxGBe+eNExss
eK/0BQqW8ttq7NhlmV7VZtcW9iiwELC2pp4Kk3XnTG2rDtRR80f7980JB5aflPLi6O6VGCqaa40g
Ia2xySgQS7VSlSGAgN2zau35GE2muJNDv1D1q8YCwKprnHyP5qUFmjZrX+6jpGKdNtROOVqWSv9E
g1aL1J1ardJAkFZWFmt5l+gC+UqrSplfTKqZbouhoHXSMzF+HmMO2jtqdE27g1+uEjJeJmbWMgQ8
dM5GWd56VTlxOsuQmLF22wlpgItX1SfoHYrodKW0He6TQjrng4qQDvQLncJDbSSFWod9y9nSd6I9
ON00XFpLXqhDSdgZJSamRX//vzfbWJ1kQ5jaVe9fN1KE9NX6qb2QK8W+XcnuXLJ5LgX6PU+I91Ru
r9/oEFQExltebYpXG0LqT4EKdbHWc6CakO3MCUVnlrPjkNSnvU/jQ9gieudN85830H+/aXw72EFw
gvGlvvyECoLYZCS1CzW9a8YUd3oVfYgGimKHwOvKK7xqbn8YV9+6ScxIpT83UhQno87Cgt64D0OA
vVrupw0VsK8BJ88f3ppH9PdCPeHn9wJCThbi0474lqvjYMXYeu3OuDdGxcP2qPJo10hFMvw6T8NZ
burfketZle8tSM9wyiur30CbHas/YF7obxFhGyR49bBAPSjTnxWVbtTndZLotKf9cy7rngycgGit
bNeyV31YWQ2bfyV5+OfOYY7etBybPOWlPAqF+yYui5y0JnjlEBYEv2l7IGdKiTuXHvep6BLnHd3N
CwvKP4MSuriRS5CcEdH5/P1wZKSDyiZyDjRc9KMmQyWlINBC6KU6R0FAlzcVZpEDRov8rvU9Diam
qnsqmkn3meg80kpkMNx3Fm16uvLUqHaISHCIVUQDfKUQFxXUP1r7OMX8K8pI7+EJ3NczaIQNDyUH
sc2oNryXqrImivNmzTzovfSIU8XvvqibChA7IT94XRUlimv4yiY8BPhGG3rJUPjIlGRvecDYXQOy
AK3cpYAASQXu17GYd22rczquXcGmv+kVfc+gM/oizP0NGdRletwhsnSvaoE4d4dZAQLtAnE8fEfl
81x0sz2eyEGZx6KHDCsipP3546HS3jj+UAUk982AMefmawsl9YLaXviOvOe3rv75EhFHrLwoyyLc
+Zhfnw8l+RWDnlcrpa1j6RRvK9kWBKbRkCZNjxOMYPq+Dsj6eupXIS4wKk6UXbxGOu9IZZ9rf7aL
xvvNCgyRDhd48lJsDWqxAkmZF4dl0iu6BufL2lvbrBm77EDnkmxNJymOby+RvzkWz68fMEEMIQqL
Xkw//YWSdES/3gM1JaaD7mG1HwnHaI/lSPCBRwEQxHo5STL16jjetxG6jL2pNnQkEMnJPykRnpAC
WVTUkoYEafpeujlZK2NTYndBiOEg3GlkRk6TRxkGfmwL3l5b8Y3pGya3gojBC0/k1DziTNYMQcf6
SsfS9MdKsVidD60nvgQFs8+ua9dyZYePbiZ1I6G30sVm7Z5xhH/GNNu0Z94yQqfNiyxsPxJ8Ik6d
mrL5Yapyavi5I3L8S2V9VXcB8XRMpPSIksYnlFcnsw8pQcM/ffv+vlqINrc22xceKq50x9/+9z+2
VmOx5qRJF9XBrU3yVCNBOvenKDidwX4fbem3/9F4AeJ59oQoo14oGIHvs9EMQSAIcimO0RBz6Ah7
0nUMBbtDsVTkHL59ha++VTxvG3mC6No4Qrr2YirFyI+SI29pF/gziHVZkHSviuXC8uV09/ZQzqtV
dhsr9BA+s2cE3rj9lj/uZu3gWpFsPw7ONE8f5lF4J9rfenRS6/FLRxCGToUVzB/KJutu1yLcGq3F
VECIMdr99c6veTUF82vwCLDY45aHIvnq2YZZ5w6QgflAHerXibtcTht0dQgMyUG5RcRHKdefc0yX
XwSDukdcHR9WstlJGnXyDxSZ+pMm66t3Hslv98mzj5pfhl+P34YvkdntxfxJHHNGryogdnomfPIE
VZrzKXYWtnpiGYnCyORC1FA/sSTsJ4oJ675zqvphpTKR7awuWUPEfZkzHIhVjIDEGyOu7UJ08WkU
tFSoNoLLeFEtkTWcvH1T//I28XhDP8E+vDk/XkxHGYgIksZEkkqL3McuEv0F37B9Y1uECL491Oup
HyopDiEHMemGxElejBVMzOJqzC3wyI3zY+yX8bT08/o7HQjnMvbH/KEI1/Csq/V6NMqNfwRFv76z
cfzL/LCdCHmJeFxsHV98PWvkzyYPwywtWWTB4tt+e6cJ1ILvu1LfJkoMZf871739zRdvBxftbqr3
TUYbv5gjStuj3d7VWVqJoiMYU9V2mVa230MHj0V933j1eJUDptaA8elAJqrre1KleGqUeWuaN1Ni
IqpHum+9dAL3vWXxVc2+8wRFnVWvnBc6u7xHsxh2x3d+/baxefnrOfqy2w7gQHi/PZd/zAEopSlp
cypOA1uSfVz1M8kgqKf0tKOjVOq99F0KRB77OwMxjtwTSnYenaiaX/OoiJ6qj5E9eeD9k4mAgbd/
XvSXKYr9GNMTfxQny2/04R8/z+/yRQydieBhyTU7x32yWCm61+lqyibh7kLexuvAx6qeGnuyLiQP
Se0BlYTWcS7jkvLXtIlaFnIYP8ylITUuMH09pIGKiTK2nMKa9mIcSGpclFBb9MnwZNHGYoG0vHbe
Wo1BvcezTAYRljDo4ooKv773cgLdUq2L4i60i47aPiOYb1MuyJIUa8jZQFByvcxC8qm1Gt1Hn5Lu
r6SzCVSFdka+5dhh/NghZkQzU9mQd0g9sGisVTmI9cVJ1tvMNfMTYQN0aRFscJwxkTXyvpiSLklN
Zy9EhOM1zDeeGK4hgGbfkA+DWAC7HhIYG5hTVYacWlcUXd9EZ4U/pTerJydoMmT/dqFQGa+6+l6o
iuyMRTUsbVHu4SbKhrriZR7jJdzRYPCsEx0TaJ7Oihystx/yXz5a2kIbz2mr50Aie74M4R9IvM7r
rLQa5u5jO7gKX14+bf3V5iyf2Z+8Pd7fZioWVvbECbIqJsXtm/jjpdrUAo0g1iI1WQBAalq2uOEu
o4NYFedkcHO8zZfII3IrUo/BGOkjhZzgnVXlb1fNXMm2Yps02NA8/xGBXBq3GZWV1qW/wFep17PA
T5o0GDXdWVHcvH3RfxtuW1SR3G8ubefFTY4bQumlG2c0RWqxL524TbPGWR/rsfmEzlW854zlC3g9
s0CqBrDibXiTV/NiQI4zDHPucpEno0H1ayL62rrpi5nEMAIcd5yaNA2TCUbbqVPWtKhJkh7uNi1H
tCO3JQpPlsbmo47LAqoG1e0wrRGU+gd7Ff6dVZCJlI7rbP9oSfdF5kVxV50iUWPyWv2Bb90rSrvY
D7UkgMC3ivBUFYVAah8k4kb2ZV7sSZFqrH1fxwoxR0WII4vESrRe78qV8MrCUXdOQD0JdM8cX01o
e+83U9jTKMf601gN5bWSIrOpaQNL343lXDkn3dBmnwD/gGaMUB/9DJglq33ACnnpa6sgXMEDvIBx
l/Q6TWad3m1l9ZbgqBJc5azX6qMz2axfsUBns2f/FhMCh6e5pN+4rsk5gMbpgcguC4JY7dsPGTZ4
OxWuHKnJFO30wybrWuzmZSBOZWlmxK2kgXILw07frDQn+z3Jv/1NK2mo79weCU0XEhnA6RP9zU57
ofgYIc5iJaBrRLYwOZVXraJLRoMXahL5wxgid1PVaGphi56jndtaltj3Y+hIMIoZwdyhJkExbklV
JYIl+r+cnVdz20i6hn8RqpDDLUGQoixLliXHG5TDGDk1Mn79eVrn4pggiyif3Z2p3XLtNLvR4Qtv
UL4mYRL/biynwAgZguwjB6D+iqD1iKmBWnX/qQPI0V1vT/WdCFXrj5a5IC09JHQ/zHFnf6r7ygND
2TcvNMTHz7OH1y3AkhBEeRpnvOstzqvubtSVMfWLWokA0OhZuUsHnHPAcXcgzXIqWVQjk0p8iRUg
aIekgz0OkgZ4Na3mEpPG0gbauKS1grN639AgWYiu9klVqce6AMZ5b9uzqt7RmU2fMFUdq50Zl9rJ
RKqx2lmZLEVG+EH2P/71/CJ4a8PUgZ5oAWBbXRduQuFK8wAyz0MaB7yA+D/31fxoxaAsVW8cg9vj
XZ5eDTFhaHbkW9T81qJjBf5HSasUPLxFbft8pPC1gbrzudU08e83oUyuoFRRefeo+p3fhMWAx1aV
ZFxNmXA/0//MHt1R0fxIDA0UZeoD/zo1GgdUF6XCqS6rVufjaYPR47PReqAFPdt3CwG/NaLpXZQE
DbeHuvbU8Ki9MVzhIutrLTM9iZSMPp2370JBbWvKPet9ObnKaUxnLXCSzvy0mFGbHcsRtzKi1/Z5
zPom2pjyOcVWXvpMWS4u9EIgdu7qxTMq01owHvL2rj7N3l0r4JIFY0a3rY+pZ+2QB2kyTAstLDxM
HGuMjfEvijGMj94OdFd2ksHvOF9yl85qYXi0UZM815/RaKKKPNBXq4cwPHiROr+PlSnbSH6uTRp9
PpSx1Tci7CohUUQ7WkiTs68m3RiPMX0CWt0pXMXd4lYqsZiwn4qh93Bx6ZINZbUr7y17mqkyPr/h
7XX8K8aACgMyIcNaM3Ic8xce9yCota6HEZba0Lfqtv62sdXe1FpXoTx9J9jFSJG4iFav9jUKQ7By
wK9hOGxnyUETi/oDHxsgI71YBM4j3oytnG3lEeCMyQ21gwYA2H6GNRl3e8+sxt9EJfCw8fusfiyk
Vy0G46riHQBQcImXSsI7mM1guXCIlWKAERCWD04o0p9lDwdsJ6iAvs8NnioUWLvoq2R2VwEa7YDq
q3FyxKHyGvur6ugLqCh48/VuVNPWIB7x7PcFETnui9gDfsE2eOz33IIe1ERYe/MOUBkwpTktonfw
qmDF2qZLFdWjrXuvNQaN57aPcm7nMVUxupPonaWghxwklHZ+le0cpsGQ6OP3sbRdWmRhDnuG6QN4
mGPePA+H9R8gD6YWd6EJTcVF5y4Gy9fzxMG2wsCzqV38sHsDXxattVDvWbrBqgIvccPUB7ieydq1
rrzmXlaDtC+ntPGLpgtpFoB8+8Ez0lWwheYi3uGxg+2jmLMFAB/leYVGRdz9V42D9VEYWvqH0DWp
QMjiF/0CDg8Ba/Td6z+IFoYObKy8n/d5ZYwvdpdkSjBNNWa4Y6uZ2AzEGSAdULuxsUtrqGl+2o4i
eqhHVX0uQg/WHLB1bPAoCFKXoC7o7CuRxfkRCGb7n5dojXTamdQvJW0RCpTmjGNdRYhxD9tQh4Cv
G3W2G5ZQpy/XYKv3ZYL98Yvrh5qqgxJmj1fsVJ+MmsCFLGoW9PkIN8ROnyqwRqj4yKyynMajWiEv
+gSfZqgD+oR2tA9Bs5uwy0JhPtDjWbQTdKgWJlAYhfoBu1bwjaZXQWlXu4h6Ki1GQE2VnjBnK2qG
7yBni/KIxhxSLPHUAxJPFEw78wS7KjC+ISvE8wrVX1NL83kwxDLd4aE+/UwiEU57V9GmX2o8SRtw
jhNQDcX7Q4RmOfduhgHTMXF7J7lDSc9q7hNqOsrOrtzqj7HAFKTqUEB01PV48C1hC2UvynDI8ds1
52+D3k7varZN8j6GqtT7FYZHXzq3NH9pYPk9UHUKVxEMAlp5XlOJ/k5PGqs7zO5sLntH6WcNBDI8
+wAApwIyUcwGxtIg93YDSRnMF5qpi9/YmgLoCKJAu8d4e7DwRizLV35JXu31JM7xQFWWyThpKkir
dyKNWh0DPAgUG2nW5Z2P4IhGy4H8HdWPtQranIKnyV0FLpBANmZXDKEMO2ERJdg4zumphSVyzKDo
bby5V+oxHiRwUiqXop1prK59XL2tyZ2pQ+WEUXTkYsfC6MnE97mr6N5ZGuS/xp6e1QKcN2AuSvG3
b+LL0AmaCx24t3omYcbqBzidmnawwDjTiVXeW0OlvceIjbvEi7/fHunKEqM8iA+FjGRo+Mk//+uR
6equjRys6aA+4fy9Ay4OtDMZI5B6izhatWWAo46sjcf8cn6EooizanR40Hl0VvMDM92pePo6+yKv
ljvehvkILN/4RCvm5fb8Ll9wRpLhkwmHmkr1KmzBQzdXm4HilL7gl5rZEeyaMhOUJYwMbQkWlODb
7r+2ab7xml6ZI3qLLtIFHk1U+610/tfKgpOOtFSorCw410e1gtS3xKb7eWE9N87JW4nt/N3WSJAN
ACP05iRm5PwrWjBv1N7svD2GD9HwrUaYdt8PnbS2pc+/p9tsLvdJ6diLn1P25vG2IcD57lIrMGLr
aKj8OTbN9pTFpdhIO66sA6VNsGq0RqUS5Kr07VQVN4jrhHsIS+N7D0XewIRqczS9pvznY6Ohh4Ii
GPAZIsX1Zo5Tq0uHxcRmUyQUfwoNVlHZ6UPA/wZ1eXtnXV4SDCYV9lWTxING+fmazwZM/FkxvT2I
+yg6Fq5e3qUgHDWyaMXEM9XFv5T+rdZhb2vGT5kOwnvjN1xbW5IeOkh8f+8iRKQVUGhTrYZ7VGCL
P+mkxN+rbirErqAN+Hx7vlduCjrbsEekyj/beTVfQVHPtLMKL5NqblpcgGFt4Sut2OlBMyc8rvVY
/Wx1YbMRBl8Zl+Ixl5Os4vFfzPN1rsGONtOsu3vhpUSCtgbOFjxg87ktIpxq4Jwfky5Z/j3F4+FR
yVxlvxuk2SpbnuxQsRvoeLySluYenZndSnBVVgHyQt1G/fLKLcUMgWARpCILsFb0wXtHaWvOR5BS
Ng/cEidmoZi4mA7RnP+e0ao5GdbomDvot0oS3P6wVzYRSi6okHMXs8jrNreTDbEGoiIOIhhkL+XQ
9idq9+p7JYf8cHuoK9+S5PxNLRlZcO7G82+ZuS68IAMIjrbMlfYgqX5BmLtDGBSUicugUDMHIH4b
/vPFoDM94LKUbGkDrGVdGqvMXegltClB0/5x1Kb6Qu8/PWnhYN3dnqLcjudX8flQqykaY9NhiEFH
NEHNSPfxEFUo6oCo2jgW8p+zHgdPIVnsoPBN3/N8KSlO9rqazlmQlnH5gBB/+1TSz3pQygXEGsix
w+15aZffTkeIB4wOeTgJ7hoC0pNbpbrI8gA9ALxLQOF68KwbkZp1AFG3fgwTMb40uOFOBxfQ5HNG
rfALrTOBd48OId9SNNxEYYLi0dIYeOjgsR5W+3rO05OlhTRnb//it/r3eolcXkRyd4RaqXmtligZ
weQKD/yGPlMeGJBWAzMa5Z9iLG+6p4YSm3Tr7ofEDzXT6wLoBvGf3ik6Z6+Iokx3g5eX2THSY+er
Csii23dVCh5ebzAZFXlNS8PI2vBlKAyUbxUv/5AumiXuAf0Mn4oF06F9UZguMjimVeg7qwdXtfH0
Xx5eKkJANzV2Hcq9lvzzv6IMzSkMsp44CVDb+RZNWvEBxs+PMDT119ur+eZVtVpNaWMFQMvjPUdw
4nyktJ+dwlEQWTEoDx/GotUOmTG4H/BEMB6pXC8fKrUZP/bkRo8mSPgdzcCwJZGrZ9/JoPbFaVlE
uy506NPc/m2X1yeFTdCF3NNSLGetfrXUQ+7VSRIHsYaDbbK432J7SO+bggodOgTxQevC5ZRYsGVu
D/yGIlwtCjoaEvyA0DxqeqvldxO43hMw9H2F2ESBb7qq3SVqjn6n05qqc9CJCE6GCUvukGeYTL1a
UdT+1mEOeO/RHphyX3gj9ZJwxiQYG7LG+QqvPCmOBSJK3nHj18o7YfVrpZ4QwYqBfBJZ5PknBHAV
RZKnHLQOtQyzw4R6JxCKiPbpkHpKgFesuc/suHhnGSgramVvtIFZeukjKaH33+1fI0/f5Y+hpgjC
mv+87be/di4PvZu5GugqPktxEKUy/GcZ7vLl9ihXrkm01QGc4mqK36mxuiYbUg0Tj2/q3bHV/ccG
7g76YiiSEtspRA/k+LcHvDwnErnmIlHJCwLYY61FWMy1XjUisQK1h2hNvlznr9biNOjXKyEaJ7H2
IQYAdLTmWpw86mzYz0XQwHdt5oiXMY7Uh25JMogWtLBu/7aLkFXaqEG05QmUUetaarJJcZ5vhG0F
5tS6KLIMeYXhJySGKFBbo9GO0FTd2G8z236F6mAVgKRsMCq3f8XFQ8KvAAWso/LHYSXHPd+Fc9Qp
RVENblBNJebGBW1LkNIAcjolJMefM7jzw5ZRw5vpw9l2Iw2kg8gZRZ4YJ77VRuj0CEf5JIXf2Zot
5TNkb5oD0Sse8LoBXTnwSjs1DlEeGh/1LIz/A0TZ/uIsjD/HNqwpsqEh8WeeUK3ZCUNBeSRxoY3s
ljkPf+iVWqvg1xYbLniXj3+cEfQ7134u3APOzsPzOJjimVA2AQWeztg0o2sFN9HWC/iLyQSlJZ+M
6aeFFJcagIHRPuSDmjv+oo7RchrM1NF9M5pReM1sDL4Nfmf8gXh5sO5zJzTsjSjmyjdCIPvNLIAq
CFJrq29kKhDXDCGCxEnrfTkX4gl2VHQwTfUd1g/QUrmetjbGxY1AOEPNWTP4C3H1tWDdjIbu3FQ1
9uMkbhjGl0gV1ZPjjBsb8LKlIuMmJCBJFPk3L9r57PrRrutaW5ida2jve15YX5ms6Gimwgwat2z2
qdfOd16MoXdkYVpNOU/7/M+ngIcUqBpy55jBrdMaYGBGg6yeCISmJtR5kjngQhj9Cc2XILPN5g6k
cFxsTP3ipeTk4eIBrpX1xbxbfoK/Ll0NLBDAzKkNJnhPpxI+8b5QleQE/S4PYpgJR1yPfoiyVTc0
uy83lMSOgcygAyll3lcPJXhs3L8zrQ1AdXvfsAEY/KyfG2M3e2mx7MNWT32hpYq58UJf3P9MWG4o
bmT+hbf1+YTFkhaOFTYgrDWRPU7YMB0HI1NPQ1do78Yi7X/e/qyXiEg5INEIy2tT91mjJISphF2x
JG0AVRpxUVhwFqTNNGwkWML940QQLOxUFI6P6nfT+rmDmXszTnTmE12om/qFMiw7v/f4PTaVL/w/
QFjYqwWoFCeeeFTaQEGBqUz2mMYYjQ/EuI/2RqqkiKosorR3HQQRLxhj2O4+Ovym7ldFEza+Q1no
nSqqIb93G8PIAugn7bhzTLBdQTzYubLj5tTqo8hHOtm6ssT/LTmYoXtA3OnTSNz4HRstIWNsXQk8
OxfqTkQQYvbNhOX1LqsSc3lo+yX9pvSgMHYjah/D3g3b9lOmjzPmRabKj8r7xH6K+zx8ZdsYXw1j
yjok9Zr4s6pkEzpo7TJodAW0ShJGVazqqhwafI1m+1fIFNbjMhYzNnu0re68BS0AYLhgMgPYFka4
txqUbX+HgtogNYYiPyIO15TJrkE7LEVEuPGSV+G1ydHJkYPzy2SMq7swMebmRKwcHbQEgujJID/4
hB0lZX/4PYtxB1kAFNBgdI1+zIbeuaOZq7qgR4r5z+wJ0QRmkwCRu70J5WFaf3PcazCJkDVBsDrn
m76OaCKNSV0FQpmHO9BJjq+a6XJnUaQPbg/1v7Xa1WCU96jPk4TSCFsL9zY1/Fcr0osgI3Psvg6K
WX7L3Tc2eivxcMqoOD9JVEMatlMyfSM8MvSXslVyBBfqXP2VWi1McYBxyDdVyyD+aHoXQiVVlWV+
14dR9ymjkOqchMQf3ueKOukPY1kiuyfJ9RUEH2d49TDa1dDjnPHXhBmu8lB2WfmS5qoR+yglUg+c
JpLT/QDq7pPX2iOpCNB694OogbUHk2UbEOUB+4h9oxowcHoHYs7QtzVMXBVule9VCBjslDYH+GSO
vWU9WAIL4zvSXg8Wa9b8zpNywWBPRx1xlwNpfMaFT/rX5noU+WNnAjHERkV5qbgJ1MCJ4uqB/iaU
c9KBtrl30KjqfCOnyORP7DskC62i+p4pnWSyd3YFRaiIe9u3Rtu586o2GpCHoAPNnWNFgUR6DwgP
1rHpC/qsWA7m5E17uyBJPIR9weMGacOZfa8cy7uksLHrgs+j/U6cuEGpCREgaz91KjVhysjqyR7s
HkDPBEl4BxwRIEwGseY34UytB4jjRO8HHPG+IKTElvZKrE8eMdessBwDgYNnpGnN4fMcNbUGOilz
NB98Q/cNjL050LoxEtQIssZ9mbKwm47xTJMOGM8Ydru8Fya0KdpfRDcQosMdmIDku0CExLcVD/AW
/iSBoyEJcyfiNsx2OJ6O+Svbvc2exNCNz3nkaHkwh9AaEIFEpdDnjkB5EEPPYe+lcZp8qOp++jgZ
UYIweF/W1t5W7Hnv4G5johZRtqOvhuYgEDaibrfD/cpMjh7Gv8tuVpElPrZhMcSYfM0oIyDD11pH
4dGVOnqoIkCl04o+2xeJKf7QfkzdA6zLBumU3LJ+JNnkTe/hfdLtDGNjeYxCZ/nYNqr6VQDqkOJk
Uqtg1D20RFEOjfaIwLSvmTZJz7wMfyq/DWk7+VDc5kfgLtFPG9YE2gd9iJpg1Q7R78ghpaNrBRxr
hzBo4u1MW+uq5zbKRf5s9Da+OFY6uD+BrmYGvJ5x/tonvfV6+3648v5KNgtcFmAyxN36+VWEwgCv
g972AbXH8ePohfFpDsvfLvy6Z6oMW5ijK/GNLPLJfiHxPg/w+XCR1ZRzHht9gC4MWhB0PEjw0PHL
qFBkPXIfOrpKWpSfShBs/2QsDuWAIjEJDaEr5RyQT6tbN1bK0p3Bbh/UOss+Dy2Kd5Ze9ackcbco
HhdRBjVmGyAMLCk6KrSYVnGc1cGldLUS18HO8e5wYXIezTlcPkjE1V0+WICp06p3D2NqdLD8Q9AJ
mZZ/zku1/fRvH1j+EqjQ+LRJVwFogecrTmXHqQtrcA6RmsZ3lT69uumQIIsUQTgqTGuj7Ln+wKih
oFbKhsK4XVpkrcKZPC2NMcLwAR7f1CB95D5UnpJ9U9qmfkeIiZJP1YufvbOp477eyLRXVBwGKCLw
N5jS8of9FTmz2BBb0kVFI76y3rVpVUrlju7JyaIfWakv+39dVgDNBOkajABK02tf5YSWvV6ltXbo
aAwgLIGnH3hq47UfJ2s39LXy6/Z4V3aUrfMaSHcPuJ+2K+f/1/wSFChnW1m0g+oJ+4PpjelTH9nJ
sUIWJkY2FWGa0JPKeGlWfE2tUvUnpNeCxURm7PZPeStD/B1RSO4OfjgWmQBFFEjD5z9Fmm543uQt
hzwu1PkpSkXbIm3T25PfNUMU3VWoTHQf1DrVvqIjVHO5jFY87ksnxzqDeM49QLCZ6wcVHHqOBoyx
fNadcg6DJjS0ZYfq/2j5gP+beKfOpL+7tkRzxC+BXRRAehAP2pVRRTR7e2KXe9emBEVFmkWmXLnu
hJLgd7nVjtqh6m1cU2Ya4J8gEFcfEtMJA0PJ0yChhrrPbYRTbg8t74O/lxR8OCEFNzxMRqLCNaCg
c3uvh260+NloYG9VufZ9Wg/VRhtLHr71KLI/wNcDI37x4ZAt1k0Rq4tfavryK3WS7+Vk549d4inv
efeQ64nFVmHn7QW5HBT/OuzDAE2sgYmjaw4I0iJrjnQawAyFKOZbFbrNfjIj/VVDlyTI6xqB+mSc
k5eq89zdgl72IxoL4iiSobm7vdRXF4E6mwXtHBGTtXI71nmUGr0EMUqcgMqd86ZjwHrNO2RGyRmK
wTg2erjltvJmXbZaB1nckwxdKry8feenxipC/BDCDqlMuMA7TNK9oyIy77U0q+h32vRTkNZEru2g
Ir9iz+Xr3DXRKdencUdFaX40mqI5eCEqRKZTFne0xiK/LLr86xSBjI5ypPZuL9QFaoFNSRGG0841
Tdd+TfdKq3YCuoctqkDc7wFz0XwX0XuhJq5Emq/ZwoHJknsqMXc8HoSZ2Xto+E6AX7LySo8a3lOX
KhuFios+l/xVDtpoaFRwBXEhnq8jSu0QGiJ98hG+H7/reYuw8zgP3ucR7e97REsVdU93XUOYU+mX
aG+Stiu7olb706QaCvKWlWz5LQh/Pim0jz7XdmJ8QEUZ36ISOezucHsZ18me/L0cbUBqdD9we1h9
9wH8ZdkNGQKiaGZ+AMWV3PfA3vfQw6KtLybDp/Ue4/5gPM4ZLafV2oy5DZs4b5CRzhLnMy8/jmVK
Hr2P8qH/2USquTMmqHKNXifBrDjtYUFebuMquzZfeJQUsd5CDmMV+thRy8XVAbCojOV3XMbiQYSa
96p1rblJzFs3TFjbN8gKpDaeIsteRa9C1SO0trk2jaVPUaqaY1/BmeLOaCZYVlBPAMNWmXPitOnH
YuJpznDaa6gVh+Pz7c8sP+Nq6WX9mgRK93DhWgcEA4pTHORm8Ysc3KlIuwXzTLO8V9V2plu5GBsB
yFsz6GJASnU0jEADo8lwfg4UisMh46G3R/HqpIP9nB4BQ7cIFLgZQHS3DQHY5ko7Nago9antI7Bo
/sDYVRE7U3I5g8xIBQlkqMw/h1Qhzy37mNaxYyzKETm2DEaYMAVK+6P5jKJrwX6J6u5k2Z01btzK
15aPYiv7lvoy1/Kq5BvNrWdR4SH3bVFED9NMeYqiQuHCQTtxwaJnw8LjyiuANxP2WvTKCabW4SIQ
zDRKq2r27bCZfC2Ps0CZMEPImwaPy1L51kdpujHHi5NB65PIVMoXEYhThzz/Ys0SiZwKagkP1HQx
WC3Q0HCRvPQqTFlu78aL6cmhXEAAEC4oMRky1PkrWmyiZVxCxWUoLEgewGGPx6Qs5yDmEFE8r+xg
qdpuY02vzo+8SrbVULtZo9NDtD5MAy3BvWkkzQ+3povSChXwg8Sv3Z7fRbzE/GiA8Igb8Pz4jOfz
Eynbf6LqieicXX1NTRcyUgK2aSMivGgWcpTJ+9ko9EB12Zc9H6eGrQE0Yqj2RRgu91ZbzrvJY2H3
2ZKEr0aYlWjX6vV3eyiGp1ibo5MB5c0v7YIcN+wc6xcRsYnbi2ZvrMDFgZEO6lgqw3swCK4cuQP+
+sJCb0Y9hH6wRzzLeyH/m4IIdtxuFjMldCpYGzb3Vz6uJfVm4HeYlM7N1UpQG63sBN73HmyFcxCx
Fu9nOBV+tHhbH/fa1Ni0b9PjiK5v9SxJ5wVyXLlHPsUMtLTDKDJC+amr2vxYz5qysZTXpkaqDkIA
Uymun9VNqodqlqMJx5MMf/YlLmAilk7dvOsdd4szue7wsp8s6UdJb5e/QSk+/2quDtvCRCt4Dwhr
TvYjsEAwZZPxk8NiPLSA6h+pTg7KAbuzNFCzrtt4NuTBP3s1+AFMkytPYpehTp//gKpTQycsUbGx
nWZ6X1e68lSKormThOvHZZ6S+5FyPaqixVQcbp/Zy8hNjk30S47lcZzWxR/S2gouXohXcdpVVWCb
fTocXagiwifoDu8albTrnqJEj4cFtTrnGJrFiEQGVlzmn2wpmwNq5A6y/EtufmpmwJC7dgFTKXXM
6U8PpbdxY1+5Rs9+8epzRUWpRII0fw9HoH1x7Bn7k7hMD7h2tXsXBNEL9hbNxjpdG9Sh9W6huS1h
K/J4/HWybSedUhLgaj94KIzOArVJior5J7dox6cp6fpDNIz5xoNxmabxcdiWiAhxqUqtufNR+7lY
iknBSi1uNC/+lng02gkNorA8LosGfS1MoYHuazGYpzxus+/tYnVJAA10mj4sIqR06Q5N+nJ7z1zb
rqwB4Q1pPidz9QGqPJ0WOyamGcbCOcDAxKmEav9Jzwz9OUPBBr2vxiwObp1v6SZcu4VcwG605OBw
8zXOF0RLEyR057yG3mV0NKPU3t6z+tZnxHcVyPvNj3+eqlS84aO7EiC9FqJpYGPl2PWQAWaNvgcW
kwIAqUIfHrUaFFP8u1KN9CuttS3Q55WJYtAJAp6yA0nxuufs2fiaWIXKGxdBltTMrjj1edaj76SY
xwjs8MajeuXthqaO3gNQT7Cea/YGMNkmrMKIhR3tTD/0rlXGJ/B9xsaLdZm/QoYnJifhdiWJYV1U
qTPLDd2xrPehQf/BR3DcPg592D6M8AYP6TQpx0apMz+MNdSSRgwe3tsICsYUlwp7R2Ui3o2anj7f
/s5XjrctoRtUewhgKEaf76t09uiF9Bo9Kr0ZHnu9y3wFJMRdKcL2o2eNxoNIq0+3x7y25IQACGJC
6yAkXB2jcclyvVQTUgOED/d5lNvvHSVuNlLzi40EL0yT8RINbVb9rYT518WVIG4+KlgqstJl4pcD
lLYuBJA+IeF+34f6Fq3i2njcChJbCfKVwtb5Sjq13urq4CCChdiNLD16RzDj9nsVhIjfJGO/8Rpc
plxMECoOWScNDABCqyRloWfg6BOOuTyb+Mooeez8WhYUP4MWon6yRw4reWo9ySm3lhqIjB5lxi42
QRaCo0LZO4hps+KaoQsjUGD++3bOHXOwkj7Gi8pz8cNtDPBCu7lW44fBGNXhCOkcOUolcurycHtX
XOxEpkMu4rIxKGMDdzxfPwOoY1nWiIi5lqIi30CXbfSXZimDEpDcUaNjeDCs0Tr++7DEH9IYXiL+
1gA8NXfHmR6li0SmJeBcTjYksa7EcwJrWQ/5EdwQbWT0NmZ7cQaYLdUiyi2GA1Vtfe0UswpKCzcV
35SssDuE8EEKIxYUbcGXrg0EdJhCH3QtHtXVstYKmXSjFJ4/lOHom509fqwqq/h8exWvbX46LFJ9
g/vNsFeB3GjjeJ/P6PFrutN91EYpN9fnlb/UiXrqGuNfKW/YOkGmgcpCFZc7ZJ28irgfxrYvQr/A
pYSOeNlWDx34Em1X6ZX4eXtyV3Ymlwhr97Y7L6xRR6xykzTj8bNCrX2vGfOfxRgRgK2z/uSVefGQ
s3k3TveVBZVwMwSeoCaRVa3uyDlzEJ1vLBSb3EF/RHQV+49l4nKGBv1zwVB3Yz9eRlxyRemh0Bun
5YB0wPnxm6ysXiqKr/5SKclxDLG3QdS78pu+IPXJwBlGuRIHnaAwPwkHLU1ihKM9iuFucpGxv73k
V6dPlCV/Dre3utpPKdlz1esxDu6IqxwL/AUBBVBgLcDWE1gnG7OX/7izPITJy9gKITEyAao+55N3
QFjnS8xVqpShpd8T9DqPGWaPDykyEj/R8lLv8NV0AYVrvbEx9rXdhWINmHBeKypAqy9tcst0g6PB
x0Xm1rcAuTwg6ZYD+RTtC47r9MGTcTI3FvitLbaeskTWyjgLyOJaOLOlkg8JLQ/9UkTW/A44bdZ/
A4ACigkl+6nFT9QyZpAbrpc/o5+Oos44aN0vZWlRNUCK2ZnQdU/K4ug6kueqT6H7MQx1jA4SUhGA
9TFtZyzeoq7xwbx7xZ61xWKmCadY/7kUavyaDlIivaRVN/jmYINfMFHmCGq7AloBOsEr32UYz+U7
lYxbOUVCEcY7pOSHuzJRq3En2qL4ZIcWEKvZcMN8o0F19UwQ+hLtsTHg760+zYwVZVulk+dDObUN
iVxr/9ghPoPNiMZuqy/F98kDQBb1Xn3SlhRHAUTJXnDrsEpUteZ6C5J95VjQQYeWRIwBP2ntG6/1
7pz27YToPuZVX5ZmtOXjmOKADlJEYlaiaCNsvSgRUGpCZk/nbSREtNaVyaasm2r0UiIGbEL8fqGr
uuBAdZyLuoUHrnSUfNMai6cdkYig2JYY2UZB5MqkSQWITomaTfAa8s//CuRAEygU8jBQGbFs9jE4
LlskBhAwC8D99I9KE7nFv9YO4QBLyDvHji4hkIXzIStA7rR3awMByGp5GM0GVw8ky/ae1f+rgiA3
nCSFykGg1V1ATvVY78k4aDgi6E2+o5bzwenTn0jJJYGOVtP+9sV6UV2Sw4HzQzeRh5Na/fnMMBBA
r5u/0NxQjcBF4PqIK1j1GRnneeO7XRtKBqjsVwoI0EDPh5oHXURVbaOrnjkgkaYq6X/2fWk7B9pF
Zn68PbHLjUryZoEqkWV0oEPr0Zw50cYiNggfsVtyUYBCn9ZI5mSXpZp6XBLk8vZdpqAMomV19VPP
R2Xr1bqMtSALQh2TjSDI1evExhOmgwDzaPhTLXDoxHv7hV3Tb8z08jxgbQ/x0pNoUJgRq/MwWnDF
a7w5/HRCImtnz6hIZzgHBiU1oE+Lx617e2kv0B5yj0Lmw7GdhiFs3tWIqmjKoUwKgya151YHbdL7
oOtb994CTvcBHIGq+LmdFciaDc2XkLbDXhvL8FuUN/qH27/l2qaCnacDPOFSQGX6fFO1czc005gb
+I/H0F6rIsajy1aPEti6sc5XhkL9V2bqWKWw4KuEbpoNQ3F62/TDVMufzNR9IUUOH9poer09p8vS
AEwjrnSqLfBq6ZSuoh0YdFBYUmH6ziTKjxS+6teQAKiGD+rWWAmVVTLdZU3UTrspEQ6yLy3U3B32
w272JuNp7yx7BrWoNXiT/vsxltR1gkOK0jovwfmKuwhrtzmGhX7uUptBSajHiDONsP0abEw+N5ZC
PqnnYYncZGQJwCGgXFzUI6wm67u2N/wCtLeBB3at9QvkGW2JP7rZjAdllkbiG7pW1OFdtR7/K1ya
govJ/w/Y8lhFW5tffub1L+LzI0kAn5wKzmr+8ulRC5GqcBPRge7FaPzuATAfoJ0ov7oMY4UdvmpA
bgEjJOCISxXz7K7dWJgr1xsAR25sonQQB2t5p7hcvMVTIxUDm3AKWg/PoNlQxO+JNPK0lLjQSTlt
bAhQdMi/0SLdehLfqAirdZCREGg6tDEMrtjzfZCEZqaEToFpbpmP96rZpe/QQBSfLIQj7qlOQlgq
0BREY5cQMFci/fugqljRT8lwLEWbv4C4qTBRVvN7C4Wy/25vnCtXLwLobFNqHqSFa2Cha47Av6pM
9e0apo6Rlwg0oXMUb6A2L8hAXIUw9kD3AfeArrfeDTNqnc0cQd+qG92G0Aw5yBfdjLtoNNXNEXmg
6RWLIWqm5FjqU7pY6WFJ43+VMJU/A2E++QjI2t3adWG0Ebd0EqESjBXxq54lzRdTT5LP+MPY7yZw
pBunQAY864/PcwNElleHZ3b1umpSuqJ2wXdbonKfSteJgn7Mi3vdG+tTZ2DNMdF0PN3+ple3HE5W
nD4wlKgNyF/1V+Q3Mpt6IWPybV68H7IpdV+jV/wqzKS4m5JUWgGOYfgHhUTxtaBgb4Lplwh58nP1
0UTKFY/ESC38JXO757HAHmHjWF5dF4pv1CJQ/qVifv4LsTXA6JM03l9K3Kr0dqkCow7j+9ZAigGl
0a55dlCC3tjsVyIA+lWAjsjfqOys85Ik83p0gwsN068qgr/fzMkzAQ/A7Kmwk8bXhwFVzNsf49oB
Aw5IIiDlPEAPnc9UaR21NptZ81XUoV4g9X2GqDx+uz3IlSeXOPj/BlndMVkZu/VEJ8pHSBQhJ43u
pBZ4XlRiYK920/9nGUGvQqqj90nx8XxK2O3y8mOEhokxZuwBmWA/BhyC2TdH5MqHNi6C2/O7rDPI
Yg4SAxYxEAGinP9fG1pZTAzVawRh20QvTnUPe3XKWuvQw3o4QSP5Td2jvsebIr+7PfC1hUXsUgeh
QAsRhtv5wF6X4omB96wPXFe9Bypu7bpMDI+uBMveHurqHDkMMmPkcrJWGyUFtqDYXP9+60WT+KYV
mBShhI2AB63e0kAEs52jQ2RA/fF1bYr+Vb1DXo0cCi4MTiW4j9UeSjGHGmOEuH0dstEhmidodRio
fGhUBPFvT/Va4MYM/4ez89hxHMnW8BMRoDdbiqIylaa86w1RNuh90D39/Zh3U6KEJGrQGEwDNVMh
BoMnjvkNwAfgJdwIW/n3mkFWBRlGPyy2PU0PyAiM0xsUz5CINXEsRs83MsEUl2rWKk9YC5v9A0bL
uvI279Uh8/taa50Q9w75OVYJajvB6VaY8EBG2zbRgtJ9076I7AVpriqCSSPyPsR3McfUNe4eoYD8
wndg2Smab8VCMnNgZ6TNZEqbzwkvpCqzplVHNZfKcS6MzwNcubtI4gPojo0TRGbc75zrW6UJTUKG
H7wECk1v84ylYyXGoBGWygV34C8uGsdns/Wa6QgRJ2cgXFQNk8tFkb5MSsU4j12G+iK2kpibUCrH
ew4e1yAdg2oJhQKOIXsATufyUwMGoFWcPPWAwmilnFRhaX0IzrjJvlJpLNVJxNQ2QV8bCxqhAt1K
n9Q+ZXuG3Pya4p05UJwDVPbVqRQLyHNN7B3cG8GcGMANggQIBHd7s2u9rhSUy51KH6/R6NkgdYh0
3hy+/nncCDr87WjBInuOks5WQIB5pxyQzIEuTVlxP1WL9bmQ8h3qU8rpX1ciqK6MQubyJnnVZs89
rMraXqAbDFShOCXCbXx8OI3vaTOUH15f6vqUsxTjKV7juuL2HozLRBgdZnKHwlEFgtmKGnKYUrTA
YQCgAzqG8NKnnZ28uSg4vXXaB5xtS0FvFtOZsSfDBBiPOxoYNp14egBu6GVd9pgU5nTvNaq+E8mv
48c69kASh1C+Cpasv+qv2ypPBLqRjQODMPH0O+7f6pBPqnVKGiRHHMzpdirNG8k1FoqM4Fe4HlqO
W9VeDLFGmdHgObTzvHyKi5rpN9Cr/MPQLN0RKG/0pPWqwMRdN56iyZk/dtW8d1VemYutSD4a4lDQ
GMutWI/Lx45h6I5OXNpkV7XmZDCMdezARDoNJfJDmIhghN4bZyGd6b++ivU3+YKEKsMhCD6YLdrN
H7Wy3f+sMq37J6sYmy8acntZGFsTVjfdoEy/msbFzA2TePec4FFvnOF6KJ9eP6jXFSOPQcuU7QTC
ejWP1uLZ7I0atRhHa0b1ZBdagqsqjEua8jEMRiDX0xRKQliGbamR4HZDj8LcyeGvIw2NA/p/tDZU
hu1XBHfd7tTIEPhAp232BhhZ8q6Tst85qdeRZq2MHRyMgLLRqFj//K+TukDkrRUUlA7qhGn6+2ao
cyUwV4mMGt1bdefSubkaXTDKLkjyKDZergZHXGbC9ky0EGVtnAsbW+CnRddogDl2Nzk7n8Wt5WhC
aSg3Id5lbYP1ok4r2wo/iKVP3P9sNy1xRIyTr5WOuMjrZ+bG2wI0sWpdIENJHN20vHp7lqo2dw5V
dBv/RCxQ+1yLZCdPuBFWWISdMzkYjNw3YQUosAvGkUUWFcuTUCJbHdLUi2HaTHiK3hfupO3olt6K
LBdrbr5pxI1T4Q6lc/AEZKZJLeOjYRdT2Bu6eE9nU3xYZs1N4fCO0ymdYvUBuaXxy+u7e+NFXvyI
zbmxonYxhxe9axuHOKQu58OYxO07FwDHvx9RJpoQZUDkc2S22BCQfF1BT9E9QCRhcjKw6WdlaQhQ
yrTsNQduJGEgeegLrSnPWiBudrdmbFh7ee0i9DvkxqmOc+OtaXWLcfK0oskCL9Gt+mD32YIVZju2
n8WcYcaaJWK8B+8aFTtDq1sbTW+YU8yDMjnanDA1EmbLjJpjnHX2L8iYxXcKeJzcU0PHr/7f3yrf
ClU4YFp6JJvFBkb42OVlLJZD+W5F434kf2jvdHeWO3TWW8+10obBO6zSatupuCmSJB201DloWHdp
gaGMKJI3cSvmIC517+vrD/bSy7ps+gCJYdhIn4uKFRDJZZwrKvodrseH6grdhGY+jhihNX2CoLKO
rP6HZElmutA2Qd2H4VKeEHanA1MCkMz7IX7nxaZ+ev033doBpL7IJlfnTHoglz9psSwFq2zLgVhj
yk+FaIdDzUwd1rSl7Sx1Kxaiy8JWc6SRbduUM663oMtIKxSD87H9L8Us61yXS7knCrdu4maTaf6v
U1bqSLCum02OnHkB9wRAJrZW1T/kKdRfoskyuoqKYfhYYKj/pWir7JzaG9kB2regFyjU1tbapgIw
KwM/InCBB3Tu3TJcurgJY7JLMyy7ZRH+PNvFctTVWnzs2ylHMGXsHW3nR9xKtYgZeLiuVOmVJ335
OpHeKmqUjbxD5Hq9e0ZmXFuC1gHK64NeU97HaH/heW87AokMACqo+rtawuh91IZnFf+733OeV9+A
wLKBEl2Z5GBKxxE+SgdGd3DVzsp9B5OZe6XBR/BIQoTMgduPffrvnyaeF9z01He0hrdTkhJxeF2T
4Llqb04DUAAohuTq8qsj3f38r9+AtWYBoOVXYAxZ1eWmdaMxVUOEWz2Tgv7RSfQx6BjAHzN8YXZS
j+urmqVcghpcdge+4OZwIpmR1bNo48AaZHPK7Gn2EegrTxleo+8AbOxhYa4/b2i5a8pN0xTs9xaH
o1BZeQBjlUMdwWPvy7wPalTFH12Z7gGerpeCMs+oaXVZpCW2Orr/nTJiBlvmXQ97QzH0krZxxuVP
p+rZqHvvn88GS9EQgCu/VlNbsJo3DW6jexMz0gp0S1tL6adLlB8616jCfz0bqxAAC7GH4Da2uPlo
MFBs8Wb4R5EdhTnND2S7hXrU63YvV7w+GzZndy2BoSMxE9nEx1TCd8QHSTnoeo5SZ+pZ8zFRohn0
kvMGX60/rz/ZNk4SHxDKAPwCwpDp/pZDNuv9pKKzUhyXsoyRjI0XKq68vysbnY5TP+lf89RYdgLU
9hlX2gNQG+oXegsARDeJjdWg5UdqWh0Vt8C3qqqtYwYGMnTNSf8cN/8MRv3/9dCyg0LF1HwLwpPS
nGQpkGIq6fycattAN5CcHDfhrr93osFGJrfYs625St/WVaEBAZNmurh+EZefgqKprWr0aK4qvdI7
x5wuvPRJojhGTjYq+GtVQjtXokdSSDWGHvIH9XFzh3GS/bXLzLH9H7YdkLmLIuFKdtjmOZ1a2OVs
J+3RUbz4M7U/giTxjKdR0i3Htpr2ZGe2sYANWKktUNOoHflqNmVP1g2lkjqm5DOp0vdNg5kIzjXe
I3Y1yen1Y/wSMv++71mLuw5hVdI43Mu3chVJHTujIdPxqNaqcYejR35f878NItKdIyKa/TFvEiXs
+1RD2lvQss215gN6QYB3U0Y8flXac9jY+mj4jeNCnZpbRGR0mMfBzk/dTr7Xnwockgby2lBHs/Xy
XMiX9qE0h2PcdflnXKbFm5rB6kezThbHV0YxfmuqWD3GimF9wGOpv8tk1O9t2DZTWX8F+/TiIcjI
ZHsYolUFHbL6cETzNstOIJhF8bEQhoqzOCZpXdBkc/Mh1joYMeB0NfWo1VnxSRqL9kUMtW4EDcZt
zyMehz9T4MjnJTVHB0vMPG8wCaqGL4Caow9mpC0fX9/AGyGLzidTQUoRov52TFfRPwMxuCCp403O
g8QK7tgPyfCg1nRfUswvz8uS7Y2Ytmkr20UdRkIFepjCb7tdCmC41u3RhXfctAt0q2w/V7UwdoVr
bxwOgrCOQAjtyLUBf3k48BxJUfpZfZEqaczwV9zyW9vp4tntRhOjOmdu74qm7pFlMZs6XFXuHiMt
Kv+HPQadsqLpeWaqvcuf4RXoRFouoi5od88nc1S1h3aJ24C2WPpIKvtLQ+rqH7MiIFfkQwAwX5Ch
dAov18TghJFkzppJmeb3uYznH8kSkYEimRgf8zja5Q6tf+Nl0HhRmFj5UGjxqlu5nTS3bVmoizyi
o20WwZBP+moVlENYYE/jtxrM7ZWYrmNwVfVWgq6sGWvPDcrN/4Hr1X6/frCv2inrDjBZguYPRZUj
vnn5Gfy8CC2d8eiKOP4+C2KEMfbFHQUp7kad1IOyVIenNFNX73kv8RNM5769/iOuioeXH0E3nHyA
IYO3ZV173tB2s2KNR6kZnXasFywyD3pReg+zZ2dwR1qFH+J2XYOAs9m275plngu/ml3znSMsffb1
XgwRMJG2/RbZU5MfU61WJoboWvttViIR+/aQtfcZPq3j3dBmSYZiZKx3968/ybUuOEEWdjytilVo
m2z78kANyHkmDIjGI9a8BY4ZS3dXuAjdQ/w12LtZm4ixbXqfof17BJ6vGRh/4Wbp4yyMYrCa5H6N
MtC909XFOYnV+qgORr3TUlrf6eYMksOuav5rXEFY4vJH1v2U93GBMAwKIt2pjfOYBL3CFwrTufd4
bU5vh1Kq9wXmYUd9SNudD/3m8siIrD1tUFjbghW12XQCZz4f7XjoJ39IjXbyZ0c60WPhVIp76Fpt
mXGIy63RL83JalfztkjZAQC9YDi320DjEgXLlTVNU/ZyGxbLRbVdxyWGa6h2n7oSdM9jokmpvcHL
jS6tQHH+LURUjHWUOFaeLX2Esd8nhXf2yr7M7gAbGGgtVKOc/cx0h+WYa4vLNTU3U+IPGtqQvqeU
XnuY1tnMvRFZo4NPd2w096aSKN9LA34EQ+WGnHQqzQKzuqgCJaONSnrXFBmjwxyVo6M+yUGDgm/F
D2LMJXIjSYvjdyoacacvTheF5Ti7/cHxRHrf5mWKxHGsRp5fZfHSnYfe7r67/VR/bqPBfC/sOMs+
jcDA7qlmmLDZM4kxFAKzPs2wuh6dwS6ByiOMttO9vU7P4Kbj6EuxC5sPuv/llg9zjw7sYPKh23Py
WJq0m/Kq45Dr1R4J7arnRVAhFwa3AMyF1sSWfT+uKLuBLjCoE71h/LS2w6nncT2SfpSaeotohREX
z5pCo49uci5z7MGnxfmpdW2j3pta3+tf1FJRP70eJK5LEcjqDOIAjaz6z1teLNZesuk6vT/C6lO+
WTHEdWw9mx/j0H0BEr2nKHcjT0WSyzUpJVXGR1eAw6GJVNmXq1CrMJSm8nFLKko/tgEqHCowhhLa
uVoZ56jv6yLwuA7aYCiqXAunsRuKI9ZN1QCTfsBFrgJgo/j1YrQfiafd8HaIpujtgF3iv8LbV9V+
ja4vHyZkaYLV5VFxvGS0MTbP0OqOEF1PezkwYBjHh7qLIzt4/ZVcn0vSUYy0iN3kqCQgl4t1XC1i
1oF8aVrjnLOpsgNHRSdeQKbZWeo6+nHFkQOv4Y+aewtqKZGwQ6S3XI6LWo5H3a2r7wrcntDMbVH7
vVNUdyNZZsi9LSDdld0etP06l2Ucu6qorBylFb10+axO5OmYTHjL0SKx/okVi/MR6oui+21cO0cF
U7sBz0SrcnZunZeP+yLe0mNAMVijEH/RVNrcjXFlaEPUpNR9E67MZylU9bntlixjtDqpdRi3XZ2e
mCIQ9hOoxboPVj39aGlMxk9qPrq/8UiI39YZeVxoZXgrcL9jZ+ansm4mP28TMPSDM8/4PEZrEOc5
e8SeJ/ID0L197c9LYUUHWZnYOtqRtH6aSu9+rdpZIECAygteaYU6vW+nBHEy15Y1sFB+22+77ZzB
n6JBDj7yvkildZ0T74SFq/fC9rAzdMvg5yB3uTnwGIjRZBfJcly1azMff8v6vu07rTpm0Lodvx8V
UAqDsmtqv7Y+tu+FCRMYbPiXdGY2B2IuLZRmKlM9TvoYl+cp0ltuEqxelQD9Z4GoHv7ZPpa1aCkj
MKR8/cdvj+eGAYWxGOx1sE3rt/nXxDcTyqTFWUexl+fcca414aSdauHiItf6+lJX3x4wIDCPzIlp
BYFE3dz4mKlj6VO2bHFXFiEErPFz3GLk4At7gkPdjvbjbFINzB7Oq14cidPr67+AazdbDebEQw1j
rSZp610+a5KoFFKi1o7QkHFEb7WxQlnay5tHwF0ljHa8D8pAcSPrLk9wVmZSU6IyXDopGqsEeAvF
4wJBrvshEng+q/MyB6hT6+kxnsxo8O02Nz8o/Hw3mOMl7QPdSaOwcLRKDXq10uejW416zfy5qt8s
ExefP3WW/S6FNCAO0K8ExiVtsacVewX/ZcKF2NHa5F63/4rSY41abcjIAgHqyrE+q4qm/ZoMJ26f
ZSzor0+t1OSh0RNIaZBCF/2pFzDED0yzpvrYNrNzKrrWFKsH8nKH3lobHVq6vuVOu+rGN7g6v8FM
Q0zYBe90+X5knZTRbKwq113M5MJI2gVDr851pycUhO3xJAaJc6SrL9EexO86X2GP0AsDkkvKwkBs
czhHhIIIj71+hHCjLKiEJu6nYejnP2wN4ShDxvKra6Iw3TDWf26tXKuxfI3FNxPXXkQLcXN4/bRe
14b8IiQaweFDFeK0bgKDa4gqdVVOK3Od5H1VDvP9QojWA6dMvTtqtercc0sHbdEr7ys0bd83qWrv
hIdbZweM8gq1Xft6zNUu3wnE1nFus0E9wipsMegaKrw8Ha/P8VBosS8OaKNHP2tH0Ic3rWy5G8rW
yu7inkm3r8q6q3wlivu3xLXO8VG7NKFe4DD79vXdusrq0AoE1IUqGo6cK7x+8zOlnbhF5aArBXj9
ucJGFmHGVHsv0T34lOd1/uOf1zPR8SGVIDsisVtj3d9hE/8yPMlwQ3cbMyoPwuyih1RBEtkRQzz7
TklXaefruL4oNBrndBB5GYwat+FzrKwkFlNmHvlao0PXeUnmq0XWtr4x4zCapjNK+mm0hChBQyZ9
/XlvnEZuJ3Di9JJx776iELR074ekcs3jENPQbYWnI7au1q2GKHOcoKNbzOWd6mot1ZNZn9NEqvGD
ieXbzoG88aIpmlfo4Ms0bTtJgJ1UW25imcdaooPYm330vaOGzskuctQupgSfqZ0v8So95bJYmwov
hGGwSpsrcli80TAbYR0nZOLP9PJkGVR5qzy0dgIc7fWNvvF89DjBWqxweoYl24NVoVGLmieLuZLG
dFcp/pCj9TknxS9sVeodavZ2OSghpB0uaGMOFLz99dD9dY49R0yaTBoRQlJX3nujFp2hqMwdvMPI
Osd4Q+0d422Qf1kRgV78Pdd8w9msWFaCUG7BsuT+sB8d1+7DpG+qd+qQqmDa9Ypxntz1YHuJU3/f
/euyEFpXWRmkVMF/XT7ogEi5A9vOPTbJpD+TyXp1mE/N9FWTWEn5tdcbv0w1UlK4mRXNmQwriDOE
aatHQDhCFkZQV79FfyAR8PU6Q8UaosruS0Z37zr+D5TxpQE4ZwaU/76JjfKDjcsGOlZqJn8hsVGO
YVSJ1X+9jLvvfaLKL8XUT5CrrMV2yLhtKQ5C6dT8MPcJ5qoVKfjz4lbN76XIHWhRaPCGI04t6rlL
J3nWy8ZR6asl8X8x6gEw/Nx6mH21q5z64M0jTfpKaclh3E6kvqvUy4CtiuWY/Hs3fBeYY7ar7YQY
gjXt4a/CQvI3p0QiBrKQYB+SCgOLueohosdmX/3O4hbvl5Ro3vhtNE8p7m4pD962SmQGuP0ob9EP
z+JjNDvp42wNgK5HlHfvPZV3fUTuzSswkjDSnxQJ8GpKDlrkT57dfopIQatjhIIt/nfWrEnfGVHV
9EdpZE+KmmCTWhljLAMlB73uJ12BJ1entUL3507pluclEujFSoilVAomhD5f0Kp8bPmzd1EBDsT3
9EERh6ksqSXiIkFNl5LDeAdStrfDoaqH33bnkhVOqdl9rXAw+N0PFdxnql4XV6heVF/1op1L3xjn
5gFLcqQlcHwZXd9OtfgPkVMrg3Sya/0g5eTN2DTCIfXnwlzqoKFolocUO44vDshAcZeWanoX6c5Y
HmYNLyiflKfGh61VKfCJKjN2QFXVo929ZCtYIMrjM6MRYbAaM0O/yDzF+szNbGCZMjCc8fNkQjzA
E2iN+akuezQrpWYjgOUprYPkwgCessYA59eiRnC3x3kRJlYBSf4k8T78KIHS/UmjyPrlYrWSH7Aj
peVmZ8m0EvCG+JEubvZfamV8uVoxwu2RWZzYvl7U9s9qthL1iLyL89hUXvqDjfManEcT4vK/hUc+
YyQ+1qHMOsdipnn5GS8mLZHZspNwUtBUS4SH43ZXodo3K/Njl83DDgJubT1swgbDF+rCFXLL/GoT
Nqy5qlCIV+MwwrIuZVRgDY81gt87yIYbQZEhCJQtkABrf2AT9V0604ud9yI0mJlqqKln0ZsVlYCU
lDP0pyHN0o+tZu9NrG9Ef5d6AB4mcZaLbZNwwwNVaBQncdgPojyqYtHuUAM0nilBu2c9igH9vP76
XviUm/10MYVccTd0lcytg4ZjNHMpTCPCkUp3uh9ymfpvlPt1e/QSJfUe3EbEd4VRqsKHIFl97YcI
B3dVawGG900U5Z+dzsaDqKBT/JyVnt7fWZXXNIchQh0q0EWn1AfgKNonzSv0/tAxvPiZMN6twrKe
MpoQDDxdoOi1ZfhRolDqz2VmPChRoQ4+wPn5Dc0os/W9SDfK0J0t9THO6sGlCZ6boD4xW1WCRi3K
1dCSE1EU0VBhO4TQPt+6iiCskebGJ6no1Apx3ssvNtTmyK8axVECBhc10wl16HtmDiLTj/kkzOaQ
znX9QVpQz0+IEeLBkHgxSjbaXGs/gJ63sT/lK3g+nVMHV6DISLpANRttJO0rkTiFRi4e2szW4MB0
sV36SICWz5EmpiFQSyZZh6oslvRIn3WcT3yd3q/Wow3rLxYt18MivOznrOblU1576q7A2vXpXuVB
mS5iAEmWvv2InMaaIg2eVrgYsW4d5nJMP0KmUQ6FsIb6mFu5fmhlpIQyrrT7bpHKwZMZKlt55Vop
ZfWoLmxg0v8G4DdjCl6PXwEwJvdFn8wfjMh0Hjy3nSnA1SoJpnlxfa9F16EUojy0tjk95wKt/aBo
oz+TUu0hoK7GTiuSFC96whGKCmTom/6lXKeq6egVoS7BVPjabHdQZ+OBdk4C98FjMhbR4WAcVP9R
JzHF5Olz8RNDZ+EEZjcWb2GCCJR368q9q+vVdDJ23cX256HUlb1P8CqigY2kR7d2m9ZIs4mgVtYV
iRHVdQgqQUMFBvfNBLPH7zJPvgyx+ZWHVD/ufPXXcYbUUl8bjw6NcDpAl1G7chXynbqtQ9WmheUb
VVTdTVmjIlGUdjQP0R22y4NOL6w4mgoSg9wdBXzDUu8769DNeoN0rHDyj2jZlfpKB7ajN3Yz2Ohr
TaRsfN4pTn9O7n5KcP8sAnvSmpomjA2swcVk7m2C+Wv/ZMzewmx1qtqgg+W5vJcV0iZv9NiYcfCG
aXiY4gQL7UKZJKj6KPucuKb4LaSwvliYbiVBAv5sPmd6Xn9fmJHLIEb5H2ik2zNsUoc41wI3FeVz
okz9j2IZBIcal/fEV1Otx/vBNPNTyRa/t3PeUejBdeju6Yc5XyhAxuFsAQEfDxJMyDc5DrT1nXRM
njwTv0JShKL8g3ylynCLSxLZR4FwM5DFimEGTt6Q5ksERJRxidOgcnIJzahZJTLJLIav9aRNYxAb
mWzvtdaWMVa3yH8wfvHyT/0CeeA0Yg8H4UsjFgY7J+Dq0OF9DM7SBkPORbO9tmPDTOxlcPPQtAfn
NPaG6fNjg7qxGGc4bfHQO/GeQ8MLLOTyruHUMViAnMfYizHj5alri8Vw+8FLQyPV4zjIhG5QZahm
50d2g+XYMDWOvxRDfmfNfMK+NtnWpwozufKEoPOESgv2mf/1CP/XiDa2evE8ra8A6BapPlXZUFlP
eKxn7YH7gHzHmGe8MfSsKMaQMDqQUqtRWb3xBtE/eXE2j0HOEMjzgVApdHeF4vzu21x5W0Am/gWN
ot6zvrnx3TmkLlzxYKKhvmx2YMIh3SnNOQutqSrPM7p3fipoaZfoIZzoNIqdSnn9jjc7TrcKAAls
HjwMtnAG9IvbYaibLNTR+NCeClLi7snL8+X0+nHaVuQEXLIVeuYsRk9qK6praWJcSq6GcEg17yl1
2irM1bZ7M7f6vHNybyzFhBo5eoAu9I63spYYwtEvtKY87GConiw0u45mZ7tvaQrteaC8EHs328cn
snaVGEIwFN9kgUipYvbuJknYF61VhArl+ODjbxbfCXAA3vM4TO5vpBOje4n32K9JcmFL2WNk6abS
prDLUTqHumnNKiKHdnrn1XaTP0cp0NVAtXrjrZflklxJAo8LODhtfO77pnWDVtHwmLIH68+ge+h0
u5qMpoAek/zcWObqH18sDHxmZtT9QbW69tNcdYaNezKN2ceosxNn5yhdH11QsS9yaTAn0BNc//yv
xkSjVJjW1T27oCpTCfHGk96HyFGUByVvKcoVdxitnXf90gS4fAErfkTX8AZGEoTx9eWiSZFrajeO
ZZgqmef5XW/ppy7trIdCKrD9URi4KxIsyCphy9+mIrCTat2kPXhGad15uYZArJNVT2256NK3Bpv6
zyty7AU1VZa+jpjF3esfwnVmRUSFqAfIEwwFSfzlDyZukUwBy1thYWq4aAWwpQ78o9XrEB9UeDT5
ZLY7r+b6k4Cgg2oLTaP1n20GEdVuVnDFtOE4O6Ch88yyPmECBkyspgf4+gOu9dXlG8GqHDtfGFgu
QVzfvBETN25rqLoqXJbaO3Y4GXtVHhZuah2HufCeK6GiZBQZ6rfX1716RqbDPBkSQRZqXYwGLjcW
GmST1dPYhO3sfqLnkDJ2MDMznAejef/6UlcnnaWYA68y7XT8iJuXSymw9FKGcHW4xHP22yg680SD
qfgBIICOjSOWnZL2qpUL1AvFE4ZgcM3o5W4bySYhGrmKqg77uQLwGRWdFTjZBEWxa8ZTYWnYtcRx
z59zgZyZiZZhge/hjqz0rZ8BMxIZnP/XtdsCkYp8qKVTxG2IK6jyM9XgfADEsI8wgzHHUtXRfDDx
dEIEbnaxk1OBSCEPVO9889e7v1JN0BCBOUSNsoWMzUyj1MVaZKjm2vwkW28J2Dz3Hu3wUeVXKCAB
X3/fV0ea40zt7ukAkYk0W4UlDQ52ESVJFyIGu9zlOs1ObGjTUyGm5cnCoSEoZbkcmB/mO12G60ON
3gyTXuA/5OBAki9P2iANs13qvgsTG9M2v2ftc2WR3JIQpXvEqKvQxGMysOBsA19dW72Xi/HNKnOz
2F3odobxHeCBdtd1yNE3JjwbD3Lb/TTM/8ohhFtDZKKJiVwKWglb0G47QENNTEQ6XAqoAB+p+IjU
nn6X11n/r1GQpVaOJoMcWo6Ady+fr8wWam7d60JDjW1fyuG7nsjhi9k54h9nWzwURxMiMQpOJHMv
+M2/rkKjafOiHnWSylhxzvM49e9Sqf6I0xjJC+QM9uxxrg8ogKX1FiTiMk+zNwHJkpPi9HO/eiOO
+U8nyuJVPdi1fddiOO3rU2G0EH3aPFBmy/3w+tdx/T0ajJgsdFb4IPlnTTH/etg47bweFCIpq5a7
p5jPnrCke4+OWkSPmI3/D8vx1cNf8lY02JUQrAn6cdCKHOLeYj6ZS4cTUMNgzRJO9m0cmj3BkOuv
gq4dr/FF0Gcli1w+3prhDXFt83gd7Btb2tNZLWUUNFLWvgb/7qGcjD181a1FKYRWdMvKaNrmUgXp
xwQUkXtTznY4l557GvVhOnpMJMLOrPJHux72XOuug82q8o3wIBJCq1Xuesr+epE19Cm3NrscrJCO
YEENATTiWAUe45SdGH7r+bxVvJy6YO0vrX/+11KidfSRajkPx0kbHsuMKizKC/upiAv3R4kwPZDK
0dsJ41eIAbB8YBSoZhkBM6bfIrnABjmLslh5aIuxeifS0p5OmK3Q914c/d5ajCnocTVllGFO+VOS
p9KvC8/64WLmd1jcVP3++pdz/dmCa6PFgk8gdOMrxUfgXaKUI0fZw/XjLb6rSiANKgGA7uWxcLv4
6HSGEnhV6x5fX3m7/9SroIfInMlBXer8zb0i0G6a226MKD2q6L3nUZQAn83nH1NVvJlFV+wExKuG
28uCztpDpmdGcba5W1Q6ueRlqNYvGdhTvwe6kgOsnJbiISvVfhW6jPGTxBKt9aTf95b6zaW5lPiF
muq/U6dKn7yutRowvaCQntHHG/UT+R0QJH+pGnA+r2/QVa6z/mBeCjcG1TH7tGm0R4giyN5gGjdF
lf3BBjjxIUOL1G8k4Gt+3hAIz6nu7NQ46/SCn0RCI+b137BG7b8z6ZefQIXABYIas7qVR49nazRR
SqLpOtqA8KvVBiVu9DBtiwpJp1q/d+ooPTJlSImz2HS9vvwVkORlfXdtlHKzMH/dfKRO7JUjngYM
JDOox76H79MhZQT4SzcUxtv0ojq/wLzvWzxr7fvYXJKQ0DL8Yn7aYqViyJNFSzys8mGIjqkHaPj1
H3jrEDMicMmM0UC5kuV8kZdKVQfKbOO5RzOLMlDJWgwsK5YnvIvnQOuKdmfR7Te7bgoixyZ3OyU/
PYbLyJUnYJ07JmsBiiHWl6iuKljW7RDotdMHMypX9zJJ5kOqDPFO+r0Nzy8ro2FHO44y54p50mAz
2TpNTltM07DLTXUn8IrIPRtWuScEdGNnQVWtoufkE+vpu3xIJdaTcjbZWewzURxwxmyh76wY5kHT
piiA95MFSEruKb3e+uhYFsUBwG8O/705cRDTEv4DCVrozux+S+qqD1DflIEqZzU95nou/mDS7kXh
aHL7ki1anh9P5d71dGOr13QbvscqrgPu+PL5F7g8OBHiZTiD/xYHyx2wgqFuladMG/bku7f5E+8V
cVkyDDQDgd5vOdJV52iRlIUIvFw6gKD0Kn4vhFrN/pJP0dnsLOvr6x/Orcdb4xof9uq8sIVUD5Wu
NlVL9G+8EY1nJa++FipmE9gg91/+h6VWIAetuJW2v8kp2raXwkPR+aCYiLHkplPcpV0C9mCiBfI/
LIWm5Xq1kwNvm8dRN9Zc6EZ0EFPq0fExqUmLQpSxr6T2HgX81haS8ULTtbnCSWUuTwjmqX0BHSY6
mCYQx6D0RrU90UwGFl64RT/sxOJby3F7gnMEv6ZzVi6Xy4yGNzYq0UEHu/oU22N2qHImK6g9GGJn
H2/d1YDOeVe0/ulAb++dRMfxXXYJyYE51O1DZCXdBzPJ0i9GrZV/lihrOh9VJvM5URNHDRHJSN9O
ZmmBuRyX6adkeBsRD8XEmAhuPPAY28jeSMZrv15/4zcEB9cODIM8JtPcAebmOwXVOseYXK+fTlHj
l5u7eH4qUd0f08Yx3wPnl5ovlrh+UzdqPAczteZRkfRok6iTz1ZC/Y5MMe4DimyMceel3bi/VxGZ
VeMDuwE0JC5fmujI5crZQpFAOMqx8zLnkXTf81t1NI70lszAqCb4bM3QWX7ejXv6KjcCC+UY6SXf
Ofuz7fqJpBg9M2W+BCdChq1Uhrum42qMpukZH6Q94aWby632zzbtIZ54E7xba0aHzCNoQsk661Ze
HiBBkiZ1+XjSJvW48+7X3dtkR2DtWAhoAp3G7UVcLKrejSqQ77Tvk7BFDwqysR3fQzjWD42R1SVj
Xev/ODuvHblxLAw/kQDlcFuq1NntbN8I4x2Pcpao8PT7sa9cKqGENrDAGjDGLFIMJ/yh/zyLrPoW
Ol5xF7XCvmvE7GwUaeThW/wSqoAUPJF7A6t2ZRTS6qKnuK74htDne0nwofpmtufbE17ZTWBIua4J
njmeSwdc4h/FCwM92vfg1c/pHIUfFFrY9+jEVH4ODuHY8aN3UzdrR6AW721C80pRYiDqka8Ucq+L
zVwYSu8aEyrSoL21Yw7+AAqd5u4Qfzb3Vm2p1BqiLe7PyrWHLRmYQ3mlM/Bi0E4bpV08Iiy1FjgH
3A7SPcBg5xAM27eevCuWXxFclIQj25yWpehRw9XtcRKjvTY3c+yjY2x/NethvG9MNTroXjo+mmM8
7yjBAsAfUnx6ujDechNemTHEdfpx2L2Az17qicWtV5f6aIf7eB60U1cSVCIBlP3qCda27nkZqi5m
bErPZkqplKgo+PH3fyThMZA3B4XaiKpbVt5V6KJ+bmylOxVxmp1F3tbfs7Tz5HtaQMXEKfLObCqs
jzIr+Kev8d4cO/yTNpKelVsEhq3U7ZU/CVzt5Y9q4HWYRoIgsOLF/xktSslGGLkHOxfJqfTacSOc
X1tvSo/As6lEYHO0qJzNtYmkf6WDQRkLpEwHYBbczzLoi5D6/Iu5UeykzQq/A+7cYjDUwVo6Yz2D
la1K9jp6j16WuHdlYWngaYxuS8Rl7YFE4gfmqIVmI3fTIvxyBj2LZ/yi93Ol6ifRGc7JwasRyY3g
BM7qBXcHzFQ9rQGaaU7Irqj6S9sIbd/Gor5PDKM7iLAKDrevsrVFJ48BV4I+J1Ho4tlOYIxMbmrE
+1It3eOQKx97ExvStg/Cjc8r57fc4tRhic9A0CArs8jW0MZSZ8fiAkFy5cWOuvxXB6NpZzhl9+gV
mv1qOVjKeo6SfXj3FCluSf0OGRxCCrncxoFim0EQFOFeKbT6MI4zAWkbY+1qiL+IDZEGgbJLKYcI
cZk/IKHt9V1Vh/tSFPPJgon6YEe4cKVtseVQu/LSUY5Eh4EWG7y3pQbdFNBlzOWs3FALnowoNJ7K
co5O7187BBaQTaX8AiF5sT0AvkdZbU3hvohFCPau6b36kAxwbdtY3dK6W7lvOJJ8flaQWv0y2EXT
Z9KHmKgF/TXr0csFr9lUwEaPa1QW9oFidj9uT29tROIFSc2hAAd89HJrpMWY64XBFT/VZXByO9pV
7uzOEIyN8AER7C0Po7XxSPQwb5ZfDJ7W5XhNqM6idqxw39Y1xUTHEr5R6LMfzZH7JW3dLZ2fldMN
0QM0BbV5aJKmfjnejE980JZmuLcHQtw0oARjTxB0gTZuOdSsDgVEEZYAJHmIz5dDFTWAbWFKWGJd
zfs4KBvfyWPrNeBl2gjmV4Zik7wRiLizMKi8HMqZOwzECiOjQqvPuzDolbMa0tiOwCi9v9BDfYnB
JFwGFPNiqDqOPaeYzWw/DXX7Yui5fQ+FZ3hMZmXLInVtVvLlI6zj5qCzfDmrvEYyx47idK9HFS64
aRdVvlk3Rb1LhRg3llD+7sVlLI2EJBeIggcx5OVghujd2UHfcZ9aav0Vieb6oQVcdbh9vNaKSC5C
1hww6d99ZSsHMLOX0q/pvsWv8EQE+TmyAvU8zC5IPzxSdw5yGb4STz1unkl1jhrnvShtgmWEWXjj
CSm4Upbg8JpvWnnJwLLaTgXkyf23D+L8c92P3V05JsHGhll75lHphAUtacl04BbP3IikXmZoNWoN
Gm7S2DAX9UOG3O19bwfDfgy8/KmjsnhWusI59GZcvwDmLT61sJkew8I0Y7/Ma+Mf04KDcvtrrHxz
qnkg2eDvUtBbvoMa2qyNkZfJfo6FitK+gmtSlG45NK0887ItL683WKhXAi3BRCjVA8rgk0/IiaSK
Cv5fJzWBJjSn9mkcHPtB6YcBPfe4sjfCupVDRBGNW4EEibrwMsjA6GhC9zfN9lk2Jb8LRwkfw6G2
72O32Kimrc0T4AngQMoJdG0W953eO6LgYyMrXDT2PdlJekdUoB6o3huHgY7kY2B1yYlwwDzf/o4r
jwgvMf0bSQKQOouXZ7dvkdaxEuZIBz/+r7Os9jBMhoBZhVLguUfPYmNR16ZK7ZnSDjMAGyv//o/k
pItmu54HfDvSXhVQz6EZtUls7nAii45pUruvgZirnW6G5etfTBXEK51X5A+BMF2OTMoTY/zOIpto
qu3Schq+tO70c1LH8eQW3hZsbm33UDygBkyGLd1xLocj/MB2ORlxvRVW8X1srNDXRg30X9Tp/71/
ZpKjSNAhYx138bBURTN5xaxme/Q0bKzTCu2fosvyD0JDDNSwM+/n7fGuDz8VNoo0IM8o6POSXU4N
MjiKJ6kCuDueUx/sUPncitncEFW/XsDLURbxBtjdtCgzTHYbPdO+iKKgwqYV8JcHWga3J3R9Crhi
CHx5WfhQV7gOTWmmNspmaYYQOZ9sXf0Jp8k+e3ixPGSF2HKhkA/i5YPJcBLSQQ4Hz2hZQDQHS6tT
NSz2roQClKSq7S7V7epZHefGN2GwA18cyOCcEcA77xoqRxvHcHXGHhUCEAHIQLw9tn8cwyoA1KTi
eL+HbOYiqleY1WdrbPv7AG/aU4bxurKRsq19TukFLXsvyL0sw1VRmFEA+6fYq/TVDmkVa6fZjTxa
UeaWw+/6UIiocXPzSR05+T8m15pVQ5WnLvZ4qnd0nWlWPOmsYb9DdMbbkM9aOwygnGRaA2KQFOpy
MDDRnRt6Q7EfzDn6SD+o2EEsibdCAfkELPcMQkkEdNxeNPAWpyFtPBVL+rbYx3VrUqGyxS6zhU2j
etb3iTF6x2nSs0Old9PJjQKEawM9+H37mFzf3bwC9PFArlCuJAK6nKrqpJFbujpqfaXwYF+SUxVI
G99BxU38wBynOzb9tFenXGyUYte2q1QlIsAi+wAneDkybNnZCSrugi51p2crmf7LLF3kyH8ltg/I
Yzjcnql8C5arjb0v7SYJwAJ4eDlekuG8EaqMpzrzv4M2mz0ipUPxOEad4/cFPco+6qINBvja8ko5
5Tc4L4Jwi0FLPLfrrIuLvWfSEWoDwimMfvERz60UIIeWntLYi79qSh++vwrsAK61wLtDsZRF2cv5
FjFie3oAh0Wp+sg3lKJ9niLQT92ERm1WWKVv28m0kTBfqfR68jGm505PhC1FVfRyVKVwK1t4Vrmn
RDumfuEpmenHmW385IoIu0PYwfW8U6Ard7vGCcYc1IhoIMmJ0fhVtYP+frFufhCgCLDUxCd0Hy5/
UEEQ2CeqVu5nq9F2derM965HMxD+YvDf7R22OnkP3iWoPqlpsDQmsaqwtcw2KWGi2MO+SvK02kWw
pqudUzc8qFYsHsshmr8hGUQURuYoXicr7E+1mXgbd/NKbgV4SgKWyE25oZdNiLwZcVEzcjT82so5
4X+aIfpXfQN1Vz6PWhCfXWhzRN5ufmdhrr0PurA9bizIyg0Hiouf8cYnAbF2ufjcY7kSpGTiIWGZ
+lRH1vBkupNncdac/ncXB+oHiwCxeVTsOPoKAXh2TkSvZbTxNq48z7R/0SSVC4LzzmIXjIkywSQN
0/2stdV9P+juOYVofV+UyEcrRmDcl51AY8XAr2HEFXPjGpB32eXdgwK+VGWwXZ5m6i2X6zDFJow5
Aed0nvIW9c+Q0ryhRDvRK83+9ppfX3NvFkb0RUCpwTtehMQYeVdIfKk8wnbq+YOtVV9FlU4oCIz5
ndJl1jdztNFBuD3qym6j4ILzMnI2pNP88XKGXdloo0NLxC+0Tj+3OEntU7MtnrAKG/bQOrhyZlv/
BGb9PA1u+aCNbb7xG66+MQtry6YXLxogjSUQU8nQf+4MWLuTFgP8SmPMB7CfLbPdoArF2WnubH2M
yinu4P01Y3GgQLqlwnW1+vwGmsg0FkkPSDQXH3pQpAz9WCLrGljhPcJs5ckxaySsEsV5HfoMetq0
SeO4eknfBqVraoKdp5yxSEtarUUhtqqQ3lbKCo/tqD8HFTrh7ZR/U8JAnDa+tZzExW6W40lfd5Tu
QTosW314gQrDRlfXV7Lc+1pmdnXfeFF7X81IdhlWP5+RwhzuecidD02fBK8wMKxz33n9Yzmqxs86
7CZr4+NfPbSy4Af0jQa6jCeWoMV06NLSUBvJalbcY4HUCZzWovPNJht3lofQbuqU+HsJCCC3l+Pq
bMuR0Zt9q5sQRC92vgXfwOvp3/td5oWHuqmbPdqpiQ99ZwtluDpJWUElYCLmXmb2Of1bpJAC4Tt2
ozzH9Ox3JVriZzSC2hMU7uDQSDKvSi92I1ZdHZkhZZ5N9L00PPfsuVC8ikm6lkCVpxlr7akAzfVL
KkueSs1tXoHPI/Q856qxEY2vLbD8tm86Ckx68YgEBUzcPk8GX8xaWp3K2DD+F1J3TY/t4GUbT9bK
AZbvg0rABEjgyk8HD9+xaEcMe/B8yU+ziEBKxjB6Pg1DO5xKI69fnakHnX97E60OS8jgSA43FYZl
GK6khteMKVKkTj6fAmOwz3oxwiJJ5vjgtVPkK3ncbOzclY+qU/yUjWW46miTX97ZOHxA8rA74bdp
k8Dzavo9dFZ0kfAA2xOrBP8azhDedXMiNlZ55ZNC5EeugJIDuePymqR/rQmMaoSvF2pxN2ld+uIa
Q/ZbqzR9Y+euXI6UWXkOMUmSLRz5U/5IHFHdNzqCUOETmSF5KQg89m1TtY8ZhJ0nBJOaL+//lIhv
UI8l7JTI08sBdT3Efb2tBYD8yDyEyZTdZYaHcbNaoFzcBKbfj3GxQTtbW9A3KAKVKS6I5ZXMdexq
GMUIPymj8RgIvbkfqjZ8wF40+otvR6sUMyhIATRXFpUileW0LcEJaeoeF9OkUZ/cocn92O2DH7eX
8m2tFi8NNSlSZAqo9DKXMtZda6W83KHwlUTrX3olTcb9wJNi+TgoIlYYG5QAjpOp9fauVrzghxeK
9GNmesEAFzvpn7WhTmG+BQbU5ToYsw+GoiuWXwxq5Nwjs+d4iB4F5ndvdvInnNrDnzXcvhGRExoA
u4nq7LuRXpRJiUE5caiD804tbjMEXys1Eh43aZ+Yj73RtaeujsJXWOOTxG1vtdWvaLd0p0gDKUoB
veakL+GPtjaFs1ETcTZAHdxdG6IG8JtaVmbtEvQHw/u5G1DWYyWlvGCe569JPWWIGXT6iNqSE8Qf
XBEg4m3pBR7SVEa76duYjSOmyRZOFbu5n8WnTGjDRtC8cnIBeUi/Ps4vN/FipWiTZnYUKKNPHoXB
qeXF4b9Nb9XdC356fbSLRIIw1+0dJ+/ZxYaT+5rSOSkcIbv8TX/cFlrvopTaamhOVlP1Gnrer04v
9Y1tvTaIdArhwwCJowRyOUjezrHWtToRQ5T1u6iAUtxURXq4PZWVJ4ViJOAzoAYgjpYosLmq3Fjt
FEJRTcxnPqm4M2cUhQc1nM5zXnp+GnlbUnAr95BBX4UqnSQMkQ1cTi0xUUHPZ8IwlBOL/8Q0R/Mx
UByDNkBOmeX9MwThBjmIfULwuyiuqGJuDRQXBr+q4qwGWGdWr50WKd8aAyRlokKidpvQ3ug5rLya
lHmBmtPwRVV4CcVKcHUbkORCzaRUu84PCzt+TSa9Pwj4QTrwVit9VM00fspQNd74pmvLK2X9oFAQ
ntAGvFxeoHSxVnhcHrJZd+ibSQ1PtCLaWfrOKcPGo7K2T9mgTJXPec2fKFRvBFAUjb5TFPYPvrmu
o7RibxUC1yaFlAi8KuizHLvFcZg9r24s+uV+JcoJvlfVPogRx1qcnZ0tE9C1sZAco1kEgIxSvfy4
f5zvkdcZagDIYxQY8j1caMKdVlObxwTF943wanUsisM8XMQ6qD5djlXAzQZ0iLhhoynxCYFtMlMa
sPeTqiUbJ2HlS5GNcWnTVJXAyMWx64d5gInLSTDU2Tu1lRlA1Wqqjf2wciFT14MtC8tSYuLkr/hj
8Qyz6BAipTOr1RENhqHSHJp6KO6jxhCV9f2EAcxG7H9dUsO9BbAuESo6mpSoF4tI5aTmSUK2XZ2q
GHG8SFF/w2kyn+IhnP7rkgD8g5a0FSgID8X0PW6t+UmtlVaX8p7dlsTayjeVyS/8D3mzElheLkGU
hyChCnKRjirKLhkndNoRq4Xx6UQbU18ZSlK8mTi6mtTvFt80GUY9ocwhJMvEPlltZ3/p0ZOCy5Zm
G0OtXGmWlEin4chhBw1xOSs7aYa+wULLR+u2OutCkzpF1vCsOPr4Ys2penbrrPRjZL8+3L7C1ybJ
gwtOGnlo6UhyOXLcsY6BwSQta4qesStC+nOOhypDfNeY3tt9lMR1FlLWSbgA3sgUf+zf3oljo5/Q
oSqcNv2SJgnaYZiCPQKiTe5uz2vlqHAemZA0NwZBtriozRo1MlXo6FylyvA8tZp+tCS2s2WL741m
2AKOrTz2jIf0BDcbV+jSojT19NarNKvnYcBLIqRCtlNE/cXWIuPsZN54V6DOfrw9R3n0FrES9xrf
TqoCYOa1eH5tBVEglNx7f7LMNN+F9O7anYmr0XOIgzRaKYbIv2X8t/YurOrys+6mZXW4/RtW9g/V
NiAdHBVol0vxu94LNMh1rHNopfn/IlNJP06qNz3ZbhdvRe5rayzRcpD6JN10mUnaDdLIoRmR2LmT
ftcbo3WYjRD/KAf1OwhIJCWgSjZu9rVF/nPQxUbqtESbQ5sMqLIL4aezM91lc4iRZZQ6u8BL4gfs
Jv/NyX79ghb++58wGpT0Qeko4+p1lcumqBFFcnSs5M19OaCjgq2rssP/catXsPYl4WSAiSJtloy+
y5sAAXzpUsLqjpGYzlpB4pXBEdl3ia1tbNwr1xhSIrDMZF8SIINs/+LWKfWwaLoRxzXMgNrD3FTJ
w6zoyUODWcPP0jFasfOSuv5Y97pvJf25r3K73uVmE8MwyKyTjN4JoWf73xbN/oSku7f+QU1hq6It
P+7yhMGPk3wgybNcakW446zbAK0FgvmF8q8zRnDvi1StP7YV9Gw8rrVP7z5OcBm4svgQLM0yjgDV
XXQp+rY+bLEYUeasfcqpKR+dJpy//cVQMI8kZIiWjLfY2MZAva8Rau+nSaN8NIoUfFI65dxbtTA2
MsmV943HBVw9qygVwBZBBO2COi8sQIS1W6hHxaAR2HLOP/dFohyR+avOFWjHXTN28cb9tBKYMTJh
GSkl8MYlrEafWgreFnqHGap05yAtbOSsIm3jkrjuvgBWoKggYRg0YAk2Lw8PBoaDMptsaCXX83u7
ST84DkZtgxsqBzNUgo8DSn27UYWNFFZmsVOcwtt48VbOL30trKiw/6HQtmzne5NhtiwEr4HKqTVD
18TrgxwXPN97VeM4vlQNqZ2glg/Feund0IaqVVuJyy71JvcctVm6N+ZUO3KrvBs0IIeifQ7Hh/gT
fuDlwrpqmEUzTUHfq5zgEAvqRV2kh6cw6nq/I4HeZWG5RXS5ZnW+jQpyWUVoggxzEfrNka3mUWH0
vuhD/TjnTnoIY2N+dktNP8OScKYjpjb1MXUTI93ZZVaClg3EY4CT0NHQk+EklEEUewdZ80MGvmJf
0PUPNnadnPvidpKRuew48X8crMu1qRs3TMJMepu0oXjpY1S1+7T07mHtJZ+qzPUQCrXV8+1rY+U9
lIqBvOkOX4NO/eWgJkoGQJzYZk0/ijsYIc2PNJmnJ3Wek5Po89Ta6UEfPCYNRH8l6jFWvf0D1mbN
KZOwcuS9rjCAY4K8phsR9RjK6J6y1h0f8GtAwd7E8b1WIsOfdWVLW2rtGpH7AC0BilLsxctZx53e
6iX1eV9YpfuELjoC+ZjlnW5Pbe0IgxmlXCRvEgqUl6OMpl4NQcBlZdZ1e9Cqovhfnbe/g6TuNjLJ
K3kXeYSlBwMtj7c/LlLJHj17pM+G3q/aAD1hY1BeqqL7bttd8awryGW3k6lLEc/JDwBA3gsVGXKl
qU0EaPLox1/MW2L3ZKWMBswi9CjFEIlUl8+DFXRHo1N+icwUn+mAlBvNiJXNwxOE/hIIBNpoSwtn
POr0BiPKzm+suPnaFr0iPQ5acxen3vwifQ9fzcDo3k0dIEQG4U4R0KCQw8iXH3ZOvF6Ucw2Invrc
Ty2Q1khWZ7+M+bjJSF+bIi4wIEkpOEtRz8ux0M2C+WryZedeNY9VFY1fkBuhMqEPdi8pqM7eqYs2
2A1d2xWYJgTuMY0dTCNHrzh5ZjmNO7dIEhM8YR/dm0j761g3oE83WPX4F1se2BvBoMS8k7rL2fyR
ElaZ1lTx4HV+HFGFzbwo3mdJkDzaonk3e0nmKdwXlLnemvSLMzwqU9krddX7RdCdM89JnroRAE6E
MdOD7ZTOxlZbuTJkniujAjY2YmqXM2viWMlDhqR1wqp56LoftKDTP98+OisRKnAHvO+IckB/L/Pc
ehoyEymMzu9UfcIJdsi9RxR9zR/V2LnPCH02/90ecOWOgkhOBY9yARWLK5ztZDXDVBqdn2azczbN
7rOmKNEZxT9td3uk1alRJsQjCi9ZKi2XC2hGWVXXAyMF1kyACMXMj8MAVaEMj7I+QTf29nhrpS4Z
IcpYmKqBueSmT5EZ6k7NWtJmCQBIqdG30Ta9e8MUYUxw6sS4ypvzT7wokgc8zJVnhRf4LNK637KR
WVtlMDQ0X+AAkZItgnOUKhthBVrn84f6JQtyfF/tGFSW3SfjxjqvjgVumvictAz5tst1BtBukNay
zlUeRrmPOoB135aiMXaGko4fby/y2u1EnYDCPcAVsOjG5WCjgiL0TAfLRzZ8/hGnffq9BpjyWkKs
6vaDPWNBoreat/HCrB1GT5oAydIBPMnFBWw6Lf+yZXZ+PgbT0erS4Kj0pXq8PbmV2IjaHWBewm/Z
Ili830bcO3bcMEridcM+GBJ1B+fO2lUTng7QQNPHoMviR2xueljFeAP8zfB0J8jg6TUuMwAlHJUA
AS7uAoSxT8VoVTDTJuNgzF13NzvdfN9ZRnfCxUahWWsGG+fn+tMCuOTUEKwDtLsSGGmGsU46E0xB
qs3zj1Fk7iHonBSx9tGjPJwHzoDbU+ls6e9f718yHv5HTZjIDKzt5ZYqXLvEUD0a/BIJDZ+1Vj+0
dvOCiZ36/fYCX3PHpC8Lp5IkCzQh1b7LoSYlG42kpUYiiqCxDgM6Ex+02MT3CIm49Ifa2PoJ2xvl
5zgnxQu9TP3ei5PoQRbCv1eaUB7ht7mfCjUoN7be2uLTf8BxnpRM1sgufxlAksJInaCnXBLAxGmx
Pdk1wnHx1lTbCIMc18JXaN5CfV3veA4z5VUJt+MGWcJmOhxBHLNxSM+8NK935exinZ62dvsD3CFu
IQghJCdDVOJnNFdziGvQPLYb99f1O8FvQAqKIhm35ZXK2JwDrx0d8B5RKeoTFlPiOQ676qtO9/oz
zZp3C23IQif/HdQ5sHcQ5S+XenaiUsejrfcHPEewTqzTPUafBO1tZW8cqZWtzYwAeYD8YrctYTq9
47VOk/FvZzzHfh2JEFCLayOhVGyRV1aHQsIMdjz5HVX6y1kpSVfYtUk5SPUiHAbdXvNzTysebL1X
trQdVsfimgIUpIFkWUbhGClhAFuRXlMt0ZqH0Roq71ym7XBUvWL6evvQrmwP6LOS8QkMmqbt4mRE
kRerwmOwqtZwKYvM58SQDpvR4OR7bRrSrWD/+q1B846SFoEmLj88BpcrySsQG13D/nBAcWDdxQ2o
VdwEt6e1cuDlhgdbT5TpgdC4HMVsUsXqRlKKadZxsYpcrDR2VVSn52l0vM+x3eiHpArKrZ7/6uyQ
ZafuIOP2q4J/qNuTXpIJW4HiYqIal/EJIIe6BbVc2yNcsZTtuNTAPMrf8UdioPZQZageU+QxGpC0
LUDefDCwbaP8tr+9lKtDyX8NuUIZ/y2GSqsswIaEHWJUGNUSJWn3GJL/z+wLd6MOulInRESOTglJ
NyeNgP1yVgoqDrKQyGXhtrXfmG35b1nM7j6rzfSunBX70ezMj6EYtF9JHM/fsM7YIsqtfUCCFM4E
2hTcz4vZjmlsdR4qen4Ew8kP7Xk+tq5INtZ05WGgzUcXAYcO2ZxaXJLVEOUlws7AOPEK5hkYgjth
TfnBKN3+qau91qfSTS1Wz7JTbXjxxvBrnxT4KP1hcOiUuBfxnlE1RmQJGjb9HCe4qaU19ki28Gt7
7A7v3z2gNwHOy9iDJ+jyk7bRqLh5gYn9UCS4+dRTshf4yJHq1++m+/GvE33QC4Iizn22+HRhR/u5
VkH+haRbv1TRVl+8KMnvIvBhGzt1ZQGluDm9D+TNoRItrpccLx+Mgit6bWQhezOP6oMyOogEDu2W
1PDKBY0Omk1wjkYod9piqwxqIBAxoaKozrwAsd6J2B+lSq1LzS30q9Qc725/spXql6TkoCmCJBro
xiWoocmtDOsF3tUiSbG1yLO5tD5gSzRoh7Id6//ZnRl3AMj7woKSlzivNTbXUB/bwHkZ8WMID6Fd
aP0/Gz9rbdE1yY6TwstgceSh+uPOS0YrVDA04LkvxvqoDHZaH/tu0PM7Lo3qt22BKfEhB0b61zYa
7Cf86WNQO3VRPSoavKedmYjMeBwtvDSNMcvVT50xptVGULJytGUFBWN1uh1EJYuzhajNaKkxtiwz
uOi9TanIx4HSPHh1+hLXIr/jsdLOYqp7SuHIoN5epLU1Qupbyt970h1kEaeUjkVeblP+raIYpyjP
Uh7iUPul9ra2wY9cGwnVdJi8dKykVMLia3hZiKJpykipW5zKkgIoAJzIt2acpm5PauUxlykjyyrZ
tUAjLocyiLkiRJkIKaN6eqiacCKYbfCFwBs0PNX6ZAP5oZ5+e1T5r172DyhKUg2VYDY6ZPYiMnIo
r7bQz0CdhGyjQR+zH7ZVFhvYlpXtwiiOhAdyPULVuJzbEOtaIkywLZrWz/t87vSHqE2Nf7wkcY5K
Z0ZHBKbsfezhdlqqrfnx9iTf4IDLWWp4OnPW39h4iw0TC+zFoL0LH7OsxjzrAdQccDZBMO2CVosC
P6ihyBycvlLMQxCV3bjDGb79ncC9hRHbqz/rIqpPZW/ERxEE0d2AMOuXVklj+xCmg4lFwhDhYxdn
Eb54aGzr6iEuW7s6TtTEYPlZ2ZDdO5ZSHDIj9MqN+V3npAQSEu4uiw4UVZZFh7Q1QCYRH/kQPr/G
lTh5gS1buTIp9RSPHlWe7oZpgpiUA8rS5IVnj9P3PLZfC3xUwY+93l5yeQFcrLjcUaifvTHxCakW
b8eI6Knm9NQhpqxLvqakLp/p6Y93GC7pR6dz870St8EXJ8+2ZPqunpK3kemHEdZQaV+qeFZOjRQQ
L4gfTp5Hko5/hdkCe53x7AUemrYbD8nVFfF2dkCWMBaYieW5zalfVUiPYxrlBu1pHPX6LOgf+J2r
jxvx/tpQcNekyodL8L1EgpDl4h0hgg7BCyzZgmwoTqY5awdMOZ3d+78fuACafGSCEhJ6eWL7Qrfa
OBdwt9wmKOFtdeY/eaoF32Botvuk1BBATJLxuZ8wlfiLoakvS7wLuIRlH92whjJRzYEPONsRwrQ6
tl9VIk7uOISPoxaHqFc12a4dq/B0e+S19YUFT4eP8i/zXlxTqdJGCLWAJ05g0UnzmBkpb3s4BFmz
Jb68tkvxioSWzokFnyp/yh/PfGo0VmJ5U+fj54qnsWdM+9FDLTO3rGw/C1vfaPatjkdt12Y0ovFl
e42SJB+ZfoCP3496yBOQ7rWJwWLmRu0jHb8tzv3qeKSGrCWMEa6ky/kReiXjMMdg4ep0+Nj1tbeH
IlneNXYI2gST6Y2Q4LpdzzHE5IjgGAIsALzFgupKWVMXz6UFNRIYR1VJwNpFCgwn3+gd6yVP7Nzd
G57T8/R4SvhSqmY3fFCjfmb9k2gYdkVrFO7OTXsXx4IC3iZ/qX+CJG+9OzWRPxY7FlqvQPZA+1yu
DknoqCEmQQOFF//gjW7yHMSkz2S42ffbe/o63WQsUERk6shvk3EuTnKIP3k+V7Q7A3zmvnNmq++p
OZtnp5+0X11TQIfV8ob2F5fAR1Nx59+a2vTuxvdZO1pk1+wG6jAo2yyS3mCClZAgbO6rWTDve91N
/pmKDmnJylWzr7envLb3LLR34UDYcK+XwsqoLGJyJxpq4L3Rv/AUdf0umEUbIlOSpPsurrbwCFdR
FGvMZQVt0KDsSr3z8ntic1xpTlNzW+IJ9dlLZ+01ioKNIGp1EFkuo4tMqLYs7XujmOfBwZ0wE8r4
xUoV+ykdhb4R2a99KPuPURbbRdPAk6pu2WE3Hef7KNY9P0J0FafExD68/ztxQ1DBom9J53IRI7h9
LpycBrSvYG38SD1SfS0Jwr9XRHHlTpm4dTdetbXJUQmQyhDcgcBlLr8TTsVjoVR0mjV8e/wgddpT
3LvUHRs00W9P7po2x55A+JBQD7gIie1idnDZLGs0eEEjMRrRwepa41WnlGMfaXA3n5Sh6hJfm+ox
PgRmN8UH4pnQ2VlN0X3RFDE5O9sstcyPoH9ad1wWkOULXRfRrswq29jF2Ll9SKIWDBTu0uldMvSK
uROITfw7mHpU7gSykvrGJ1tdQGYjMc5QJ5YVuZZvYpeW2/meM+vIdwjn2BmpevLoMm8s4NopplRL
BUdFAZEixOW3cjDCcwqLCLIY0+nQiNz6RV0s9QfbUvaDoW+ltGtTk6QeGtrcHKR8l+NF6mzEWjAz
nk5Ns1B6QjgnT4iwgr/ZhmihgJtDlA5+82IoLcxMao10dp0siBFOHurHZJogwbRFvJHArsTh1BJI
HiE0gyddNtCFpdjCnKLe7w2h/A6QmS93lTkJ31aV+h7YZX4YKjzrBquvw/efNpJ0sPAGTRKO3eJW
bFo3jcuqoEig49pp11Z3TkFI7hxtSI+3T9vKx6PsBkAQSDg9qKUBi6NNjVEXhBZxHP4nutI46lUv
6EINycZI8tssEhsYzFjK0PBCrXJZVazSCCq2ynMaFkp5SPKkOppWtaXWvzYfi3uD6inv11VSwdXr
wcpmPp2Fruguqpvhe93pgyC5rLJf7188Hi7atQDOwEUtvtPktSpW88RqyM7FODsM7X2GreYzqtva
l9tDyX/qavUkM5E7BCrCkiI9zjB6kox6iubFeF7opXcyZtEf03SwsI3xNCrSmz5mKzcJwtIcAxlw
0xJfltS6oJmrnkGBtASPfeCpiNIO+nEK4JgKMGcbadraJEnQyFzY+zKLubxJ9Ah+i4Pyk0/+Wx8G
sx8+el5gntlOTgGHqinvYrRxN9KmtVmiHMidwtsme5KXo86j2VpU3rhUiAcxi5YPDZozxwiU2w4M
qjjc/pRrW5SGCb0nXm7qgItdkyZxWKL53PplPxeH1OnVc6kM/wPDvdVHWFlP2Nr0WTEWoui3JLvL
5kLXOkrLOwegOQoq/VtqYi6PHLoKS8BRGyXejZ1u/rw9w5W7U0rSSuoQo9Nhu1xRLtOgbmRUNzY4
3bmJYu20MSufytycpaq/sUtKK6Jvk9cb2dpaNkO4jvzrG5DkymqgwavGa/q+8+2mKz/2nJgntZ/x
I0m18BzYWn9HlXV46QRlaMxKDN9J1PyY9F251+eme20x1obnZCv/qya1OYRKUm4Jjq7sNy4ofiQe
lvJxWaxOZYxGb5Uky2BghoNi1fpdaBjBrvC66c4OLfV0+2tcQ7NIllCM4+LlHEvm7+XnMBo3ouRM
XUBTqNX7rVISLqV6HrtnRfTzR20qWvPYJ154T3m21PaDkorEN6up+U+4gkji9g9aOQD8Hs448rIy
YJB//0cKr9WxG+oqvyca+3aXVYVFj0szfSC7W0rQa2vN0aZR7mgSB7BYawNcN4WWhGoB+hXRaa5J
LfFFNTrAnVYePSeekW0B4NdOHW8pmQZIF/w1lsvthGr+f86urElOm+3+IlWxI26B3mb1jMdbblR2
bCNWLQiE+PXfwd+Np6druvImd4kTNUJIj85zFogeR9xpoLNG4uC4C9t2KYUU6/O4xRFOYRyU78/p
xUFxrm49GRzl5yJI2ncKDnXhWLTV2Hzp2IykIUnVDZU9BwG1qvcxWa75RV16kZshIYBpOIa8YeZS
w9XUmXiE70vE8siOXhEC8jkEhvxnq/7twh+i7YpzFgzy8/OPrGnHY+WPUCuFaIk2qr5fXPYzymz1
/P5MXloyqJvh8g7GOsTj27//a3UGbO2s9t0I54GEH+MRJosZjb+SZET6k8El4f3hLs0hdshNqA6i
Jngdr4dDli4uObhwFG4e28KLB4HoQ4ToBj7+2f8wFFox22jwNzz3s+vTZOqcz1Go+1geCzxCd7ga
/xRTIk//w0ibYgh9JiyQYFutf88hZXPqenQBJ9zSQJ3K6m9jiyCCDC69H98f6hJMA+JNAno4aP+b
XPX1WFkdj01H8blB3zJgNwE0WAuT7Yj2kUbS2mnvDCUljMyQaBT04wGZsNGVy8KlNbMJtGDghvYy
GHyvf4OhGtoJBD4XPh3aQq1D/z2Qqc4XdKZKpeBh/f5DX1o0iKvAR4fpRS7Z2bZmvZYl3oA3yRkk
gFFTZbsEgS+5b7P/7M2DD29jpyG8LwT+dA6d17hz+NS0IP2v4bADKPZT0ko9S5A+rkzipaph64oi
/3NLJzynmQJc1DYMUYclsIou6mzsvzGrxR0QkB4wVL3eZi0MZlBTVFfW0IWrCS6vKHDRAsJaOm/K
JksLH2AD6IbPvf9lELUEtQPSmPdf2vZSzkp4jLKpfnAvgf3GWZ1pZpCeEgnUBgIDcgQVoP5Wh4M8
SGqXXWhHuAQkMRRS/eyhTzHVV4qyi2tmo979//Dnlu5a2jrpMzxkH8oEjfAl/gBDB12E0Vgf33/S
i59DgoYLSniYV/0x9fnr8+8nX/uqwudf90tactf4PB/IHBVVhX6AvyzkytReHBCPhrJ6C/49v8WS
pp5WPPZYUFI1oKk5r4y4FxccJV7hFAT57z/gxaW6jQZW4bZrnx3xTaw2hRbGEz3vHjLes4ObNxEo
zuGl3bExIs/NOpnn1afiyoHxh8hwvo5QyYG2CbQeZKjtRf81u4kxbR/QCkAj+izuZFU4+3CuW9vP
4D94wQkX0hTeawHhH2wz8QSnc9fuupkzuEogvycpTKO8DHIHUCJz1majyJdl8Ww+qjQgOxeN3hfa
zFbnhM1hdGXuLq3DBGjkxl6Ezfe5nMd2MV0RmoGf74toF1TrAidREiEPJKuUd00DfulN/T3a2U7p
ROMPTYCdUsOJa58o1+Zz0/Rfdd3XNzA5rDBRqV94ZGiu+DVcWpOABuBIgRsjMqHOzkALKtxoMyAR
gVFrgRtaf/Rgm1rQzol9Nkr+4f01eWl7weuFWAbnOw7Es2VRrX3TO4L2LTjT5DaEdaSXR4lzHkSe
bpaFgjueLSd/4p8bvIN/FxdB6vr+b7i0kUJ5t4HSYNFDfP96abY15yRpNTg4bg0/scBknyqElO7e
H+UtKwFnEq54G6cXGi1I4V8PE+BVNmwEmCoEX9tDjajSn5W2MK0n+AzCnCXspR+QbwSr5K4va7/j
v1JGVY22EdIpgR5WaKjYZenvyRAyU8JWd3a5JeE65VT36z9ykqYvaNjLNG9GwuA2lsRYqAHxe/lQ
j4EPgXmnhq601Kj/TNPB2kA3FTgIYKUtQf7186VKtrrfBJPL1CePM2X4NqTX7o3xrpy5Fz5GHO2b
fAztW6igthf6116iVoWcHAnEpVVxlMPnIj6izGJ50IAo/f5bu7RvbfgKKjTg0rj5nS0OmIyioqFA
BTLWNEORSglR7wrXlH/qJiBPaLM2aV41cGU9pfHShCejo+lF0FA8GCkSrOa4sn1exwmuUCsOlXsK
qEznjSen+k6P2j6NDpO6lxWinK/UzhfuV1t9AAb01oqDiOH1RK2gDLuxARzctVG9k8S5Y2eS73Ci
zj41jFc1vuv+Krvv0tUdzgmA/La2/kYKeT2sTLtE1Rw3cB120QMZbVyiCcL7XAA7gYwYptFQ/tu5
LWgLyfzsSJYnmoodvvXg9/sv8MJawe0yAJ4DdG7LdH79W8B9N2u6ZqqAbUT4o+ZzsPMVBRd2nF17
7YS9MN9Qj4PMhxMdwsZg213/WpiUAInw6YwTlqnhjrYmLOZxrva4/sEHswv6f5BGPl15yReeEIMC
CMfGgnLwvNeKeCZ4v+gVDS6rulJMU3CKJs8rMrhC7/7zZG6px8AHcIgD4T97PgX7t2CkeizGaO53
VKKzOndLsIN56jW45dJUbp836MrgpLwhvq6ULnHfoW03BzCMABWmK0YImg6JBH1Y1hm/TSN+TSN9
aSq3KcTVAXdpyB1fv7/V0qQKkCoGo0jlF1HTmH1kUtAD6tFcqTYvDoWyD3/hWHijFe2sV8dzPYwF
7wN+qLIhPJhM2nKYhmukv0uXTXRdoV2BVAYihXMKel17AmQAwBBDjS+thYy4QJOI75bAIXymg/Fk
PAmEQtdyKbMMjXPPtuOVYveP5+VZAQgEBKS8P25mYJG+ntsolZ6c4dL6x49d7QVe6wtAi+rTqmUK
Y/6WYpuULemqIx1n6B4XT0qZ98Z0tEjWtLpN/QUNQSCAyckOOs5KDTOwT++v8Av1D1LEUZ7+afHH
5yTomSsB25BAFxROy2j68HUXTuGnUfvdDcvi6gqKf2EVQEGHIBIA6ygOzgmnwnPgsSTAokDY6ZDC
zQQUmKy6k3L1rp1k2wSfvYBNMgejkE0mjhz41y8AVd/MwgWQg1QLS3ahS6cy0FEII7BZDcdlQIR6
7jOGOOrQkUODNOM+T0hM9v95iiGp24oFKCIQlnG2ECRyRtN6wT3Lmx3ihBFLX/Kgdrs4m/StGFT1
+f3xLs4xKHSbPAduKeeMGOnh2rCsuKGH2ZSAZYaaHcCHuZmBD/znwgQ3nCzEvgVHB+wfZ9WzWJwf
mCRE+FDVZUeEgSCfy+fevlfmGu/x7VNtQ2GQzYAQ6M1ZNTki0B3By4kuJm9Y9jGUw7k3s2nfsas6
sbffBBB4kETQmsRJCvba64XDM3R2YeGrC6+HYN+LZn5CzdzuIxl2ReDYcOWu9QcWfb1SMYGbyyiq
p60TtD37X8co3FlTgTYang0Yf1gMM43FfiY6ivMZ38ijk0558GCBxjeXsYluRRtlyBaIaDXCgt7i
DhHaqptzlg59u4OTVHjT9Gz+2dA+2DNWm7bUy+LfYe6QQihh2PyhgsMH372/8i5svEAscXiBbY3+
P27drx+ECeISr8XMtVFkfwHW708CPninoYceLU+JMbt2IdlBIYj3lFHmfYllrK9xUy4tFcjF/uig
sVTOleVcCDP2XY0QjIDXH7BK6ocmDrs8tfJaAtiF0g8OFAD5QHGEDgj11usnzjQPQ7JtaAgAj++H
xQJeCE1DjrLjOe2aPU8iexcno4C9TjbvDZasH191RnpbPeBnwJMvAP8cXcRzWUXkkHw6GZyuYRVZ
5MGk02Hp+FxaPaJ6RzrQsY2aa2j/he8EhSa42QAC0Ug5d4yRuBwt3RjrItMUYqBUuDsW1uODzdp2
giJ8hvPw+wvsLU4AH0ewLaGsxdfypl6xqTcItoWdqY6AK6A8V3Q2gOW5QiesJiRGtJz1ynQO1Mv7
I29l89knutnWIO8ELZSN6v/6PQMWXKSVAOIcX7YemGju6Xrdn+HiMJBa4W/cKOAX83oYNY3typYM
W0+k4DbBEidOdHRuw4xRIviuc8GOwPVwVznAr01Nmhfb137pZS1/MnTuxF4zzvcrD+np/Sm48Fnh
DAN1GHbp22s4O0/JCAvLoG5R0DQieIET17hLKxBgSp8B7yvfH+zSgt58nyAUgQ8TkhDPJgLIORAz
DEY8M+x6HkUFNzR9NFkLVzqCQzsGUnZl0EsL+u9Bz270sRJrn3gcnfipTdCfaFSZEdQLUcKCxxkt
oCvV0NvljE92U0qCKIVb6/m93vNsY6t2/hOI7E7gnelcMU12QrdrPqWL3QHAjA5IbL6WivvmSdGP
gBQHIBBwUVTkZ08q69Ql6P1DF0PqdDxGka56yGw1bYqUrU4eh3WproW6vFlAuI2iDMLVDbpJMMPO
oHW28qZzFVTDE/TW/SGYwvEu1sy/HRKf/WevuG0wyGE2vw/gsOeW9G5sjQyE2BzUyHjbdkFczqRN
y0wN6cv7a/XNa8RQ0MjD22dD0t/0eWoPkibUciDg2Jk/1RKNAigpJSDtdM39FWJGu8A/bhTumlL5
z1331baEobEPAsXD7TSGT93rz2TzmBSCACZzmvrfp0DwXyho4fIfOZAFUIWFW1h0WP9E7Pb6GXZI
VZZXi8weWKNjt5Md8i1BDGf6+f0pefP5br8LJwIARtCa8AJe/66U9v5CDOyukMoThMBV13Cf2rku
qxnlmh5lDBTER4LC+8O+2T7R2tssavFJgRGO9tTZsBsXOtuI50nP2i/DQLkPvBB125WN4g2Ku42D
AE6oK9HND86JtigplMZiwDiL1xy6iNM29+lShwUPAvOpBil7zZfeZbBsG4ZSw6v2+P6TXlhzW4s4
gC4HkWdQG75+0hauhJCv4BesFd+o/drsaS2ivE/HrFSNqnZaJ0BSdX+Nfv52juHsi7sboIqtDD/v
GqsFZKk6BcZWNel07zPiPqraXOuCv92gUEGi3Af3BqXFm5J44o3Dg+MKP6JtWjTjHB0Rbfd9Xc18
5AtQ3/en8+16Ba8MywZ0L7hhg8X/ejoR75lNYYRePoLVBWxEmJlu2sBUxyaM2TOLbXCjSSOv7P9v
N0SMCkjkT44fVuzZidrLGdfTGMyvdWyDfSV60E/6sC7qdpFXvoyLQ2Fv2vhMuAyfkyBXpdrAZqDY
REPPvnOxsJ9L0/mPM0nCH//DXG6qjD84JKqm13NJfG4x1WhhkgRJCcdkkJVf9kFVcVirA/Y82Wp0
E6I+kJ585TVefErUoltrBSb15x0/G2snkYJtCjom9WEOwBsH/cc7rE19LY3u7QeI6yGogfj8QUZE
7f/6KetFxoQEgHeg+6cHGc1tfcj0Oh/CUNFfYBcJmjsXp/fRwJMrTeK39yzQIKFe21aqh47AOWEq
CO3KGR1B6VmDQOagccjPQxvbpNSVXL/UUWL7fbXO+iWmw/o7mzIXFESlc/xfRRvbD4EBCKDvzXz2
zbtmvLULQ4u17cce4TnQnBZ+N9Dwyou9sOlshiOQBW73DXC2Xs925YNzCga3KeKo17dVQNTeBfU1
f+hLm87fo2y/4q97OGD8ZpYw1inSZWoh5kU8LR0ZiOPCSLOHEfj86/1P5a1Kf+PIg8vwB11Gj+fs
uQRQQAKdEFhoqg3HHFCfSnLWBenDYOj6bcYmfAPYxoexLrXhKUicueuysH7u2dDfpDyEuu79n3Rx
DuCHgIAH3HKwJb6eAwGrh7rd+B2i7cbPCRHdjWtT/5uifVpSBD5fA74vfbMohzbACowneJO8HjCe
TK/NCniMtaQ+WnS6SyZdu9uMl07vP9vFoTboEbwVbE9v2kMmXW1CQRpTEIzt13ToTiAhmLLxbfyf
z2d0BaGxhLQDGwSKoNdPlfRkakxFR8BVaZeWMW0QRcrZZOA9HW2mssg69nTt7aHLaA7/+TH/SDzx
aeK+Bnrv67HXTWwxwAWkmOFpeT8BO3qqbApJKTQ2+/eHggPvhU8T6BVqAdShuK6dw5vRiOgMpUGv
T5HspG/J0lLEHCu0cBEYE4pnzQkes0p4sB60P00vK0KfgGVTTUwe8bSt9z54th9Jm5Dvzi3so9CM
JTl8C3q/dB5Tthyp8rMcmZvOHZwfV3NZd2ntHeQUy59Kh5Hcaz2ZfxNwU5dcrzrh+TjX45PzoFwr
6kRGP6la2p++WRpxRGRQ1OVqlMsHpM9MIgeettXrTdj9i/Le/zxQVE/oFEj61Y7pPB7cKpqvWwqu
ABU5GhNIWln7XEchSlgdIL4KIfEjb/IU7nD3YzNn8gjgdU626hMMjcZb9c951kn30CUp2buE4aKO
AhYBYIgFY6xculonB6R3wl8lRJrtnmcrrY8sYxmu+XRI5xLulwMvnHBjt0M3ZVhLIvx62cNCpDtm
srMA1yShYd73TlVPeq7EV1Bpq++DHqavSOyMxS4QvRyhB4U/XxnNa3yPwFqEbEIGPD8AJvJJSdg0
LQXJgsW/ZU0voxybRPPvEBtO7mnK/WdQzBQyuuqUffS19LNyggkTPCt5B5766A1p8zwjK6bZ0RkM
v7yLB/cFigFe56iNJ4c/oprP67LOIS5H8G+N4UwC0Gzm4/2wEmSArP6A3zTFPls2IVb9KxvSCglr
0PVXRbS0y/goDbSC8AiDx9a+grUWEEdSBw8EETH1DTzghoc6TRmelGftTRWTPt73FMu/wAkVfRVz
w79bKGS/gpOYIYMc/v8eugKNO/RaB+Gu9mN0CLqlgc8ci6o4g11Jg27BgNTC+8iLnN1VIlWwj6x9
EPoqrpHECpqt6w9Ghgj1Gir2Ze5XPwbzAPY5pbZ+E+3TSWQdNDyDbO9hWeCDA9HP/Eb5HrhseAp/
X5mYRzckWgB0gzwUtTnilbnM6QyjlmM8px4pzTQGSF8FLHRDUAX8gokSwrAkB3CECTWZPYFP3yA7
p/LS75HNVLxPGJRCeYdwJZoHPgy0n6dlaN2hzrqFngYX+00JP0sRH0LG8D8jZHE3NqpjAjOJRjzR
QIlH1jXS5J2nxzv00sNna2sPLuxTb/9JEvT7i8CCG3xAaFfXgqNnkvjGp4yFoC3htolgeTD+9+tI
Vx9ZPvEIYltN8ZhdOoPyzPkSq52JKvjjxKQiMJP0KiP2ndMKHiiTYv9OSeraY6SY+VewYPiCm+XK
wYK3kcsNAonF3lXO/82bpLlz3lJjF0q4mvNoSTU09mkVpfmgdPZxrAhWqnCqHbfpbY8LliEUmSDe
PrFKwvN6wXXgZoGlcHpApDDuk4MIht9jgwZH7pLZuKJHIm2bk0mNpzTtwjjXKLqHfQdkCtAN7/rp
aLuUlRlo+7AZ5pQFJ3ATRLt9D/O/AIvDKbdA7Z4zZG/Qcta9PVUxtZ/0TISXu6hl35IFq6QcEPWq
T3O18F+4dLtvcaQSVc59aHFIuniB5z9esldKmpG+6OiUPZtktgNYW7ytToSvdoFfJoHJUTBI3AxD
aj2/DOPJW3PwMSLviNqD6p3RLVO5EJBKF9bBm3un/YEgq3P1VsQLM1nRcvTE4OV64I3awzB7ah44
n2AGP9aTm0vXDv18rFmzsNtsEFbf1B4cAHKeIjmxqMwyzydBSYf8KDMC3HMLXCyOxC1S5Sn3yPIP
r6ule8HtNvrpU8uRQiK5FvegMAQA1NtV6PVpxM+xOxo6YGMwpl/6O1+F6XIwK6KTbjH5cLBPHGjo
pMhU15hHR5ewvmUrmdlOwUVO/EzCOem/VrwbsB06p0gFeltC4QNxSGKdpT+Suhrpj8p3Jqhzw2bt
YPUJ79z0S9DG8N3MbbxO5KOK4ib75VAqypK2btDk4HG2+CSPHUMHNF/8YIQWCyz/Vrp8AP/JeYXw
2qQ9wGN/5N/hn+x1uQlXuv4k/jyrGMkniVRHVsVBld4ymmG7Kvw6M96LWSZ/+Qy2IoOvmC98+wBT
xdr8bKeAB19I1IzdLcGBEhYwaqzYbx0iCn7aS7pxeQ460q55Ao82sPfLwl2kIDnKQLvOx94noik1
wEfxq87WYBhgmG7E9BFW6LW4bRerUvT26IqAb92b6iss3WJPYvl4U/XQWCUjxP9Vi7irgNsnyF7v
4zF8oeiidYDjo2mGcsaGsnkmXTK21U4EbdjgqFKGUQmvhoCTj5g3LyxBTArGR4oGZkXydYT1JVxs
1qiKXIGrZSzmL10IedSu8QbqZLEAlgZ73VXUsqNJWsMfTJ/N8ldfr5uFpA2x9B8iZV289/FtgInj
wRwXRjgecJvmFxonY6XLOURm94nj9lyVAUv6hzlYjDlqBPAJ9OqjWd5SAfvZKs962PiERaKkQGcu
gF4kLfx0dRHNB2kzOPw0PJpqyFBFZ+4jgKnZPe/StMpdP40MzJ/QwUcqR55plrz0Y42XApYasW2b
myWb5GFps2Y5tv0UBUdB4zE6tWKJISH3RNbsZQKiXB51Wx0rSNgNxdpPk1chiSCr+E+arnP1IMF2
DPI17mFPV6nZRbk3TTCTGglHgzEInXscN2uOcmUdalLZhQLpUYGViLmAfW2/nxYRRoWyMMJSiDk1
dVYicLBHg7ytfQ867AEBIAOin7YDcmW8RDiZV+WxP3WP4IPDwXmd/OYzN+CBF2I2MTmE4DY+ZkNS
hXkgSDaV8xyYL97qmznvoBhEmIdX2RMLAnhNDzpd0LmqEU1T1m0SPrpuGb+inW/XYoqIr3Ncg9hy
M8gscSX0LROIHrUK6h18MOB4lKSmA/+MBfjznu2qH30M25VCZnM1HF28dncII+2bMlykuDXE9/g9
gyzA7daZ8ccZ+x4mDkzbT/FGsuP5GrQJxVmFLmBhBtWhMZHivy36ZkJdkDZpMBQzB7JaNBpufYWs
kFORD944ev/IduzRlDOZljmqRKryjKUy3CNrb84OFKYYcW7HQdIyNQI7s5YKJtXKn0YkE3iTMy+y
N1Yd6rpf7Q9UjUGUo8/XNb84sQ0oI8hSsAc2Qia2PFSWh+1+rVa7khxCA6u+0qEzXrpfka8dwAiO
xXqnxsR2O+VXGfnhz9r7JjVU/gFc8ZU7eVZbmiegZeO7qps63XmIsie5g7anR/eHBuZ2GOPm6LG4
Hm5mJLvR3Idp2vTke9bzUHrHTpaVx4Z1l+Ayp2+dWdwC9yAVGNS06dRjqTcmKpGkh4hdv88A0Sb9
spo88WcLJ2XQj08IgOJrmYkh9ndzrVGS5bhJ6+oBm7HfPgQ24e1TbQZ/eHQC0Z+7JhRaFIbQ5SPc
/Fh3BFUvhZSw47KQrJbrIaoBsN1leI+HqFtjrI0IBe8OTqNL+yQSF4Y7LhW9GRuy/kolCI+L2krS
oauHhzbu9ZcOsU9jnioPJYpa0HsAZdf2SU7DGrRU4NzdD3w15kcMRYaXB2qVyZ1cjZx2wuuT3wmd
KijNEqv6m7AV6e95jkZeVtg874SG81tZJS3Y3D1q277wY9HV5aKy/qPFNvEcjcpA+AgQDed0Xw/s
AYEGoc7HqYX7CwyCA17C8SR4XmTdiByVsfiw9jjdTiMPcNLKoVnZDc5hDZtDPqCANbraTMlShx9B
Y66W+wwJZPet3IyltCZzm2NLVaLgRA1Ix6j78R+o1don7OV0Rat76D8vbdvVB3wJ/COTMf6nUwKp
ZrGA24vKbCZO72xTwzlsrhBEuEuMw/Aj7JSPJPBtmqPBbBE002YbVD4S3MRg2ZYVo4o7CKYX5j3x
uokblFU+Qu0MHcVttcxe/wXI3PidMSVAO5x9qW/wTaYHMoF79C3hXcXR9e6bJke4CPs8z82scrDs
1rHMqk57OQq8+h+TKLMnKhtkHswgwr+sCe3XuzGSpC6AABtz0y2T/DGH2YofDC0h6K8hYOKjibAL
9I3Ipr1K9dzdJHW6nlqNt/UsGOV3/oydced0sPo3+DTZcALQIfo8UggdubPTqsYDjdBI2LdqQBYE
yQD/oHAwc7gzaSb7r2Ng2+Grb71kyOHQNjSfbU+SrCCriJq8bQYFD5MhzBg4Tsp8r0gHggcuPU0d
Fb2dZFosGeo7YNcBClxYTgTrfm46S2+4htqx6CX39Fc4bjqaV2nNvgbYW+HM0VXzp6gx/JvXrvYL
XSP1Wbl0eHC9XL+jydV0J4qtY8nrGSu5DPp47g9M8OFTCpUc0M8akzfAA8h8J1Ma2jzUIHvbRNHP
iifZfKzMmP2gzKzjIa7YHD1nuoninXJB9C8j/pKUWTPE9IRtHFtqXKNS1Wvb+XdxKsQdT1BU5Tgo
KGiuSnrPc4+7+hG2OH74wK0249EiIB2bTMrEcN+N69QebSQb/1O/TlJ/aH3Uu3dyrpdD0y+NBG1g
Jjd4k8u/0apmeYiIsMOHHoVpeBdN0fSbg5upS91BKpxHFIQuFENiFMUkGoTkmRjMl3tedzrd+XBR
9B9ZQEkL47mY/vS8JXtB3341J+AYdZDbphu8+wnJUidbt5SVMYnofJjHkKEUM3F36MPBVsdaePUH
Mvd2uU2GwNjjSH2250BjzN1gm/iUQJwRF5UNVu+2x+wgkHwz4YMvvj+c0IdNmlM1hOFLWKkOxUVo
2q0jRMMvvrcicc0IgLY5MQAR4dML64xdMIZBi9HBRM2h3calQiDy9OtkmWqQXIM12kiPBTsV+PIZ
xNFwKHBmklullW5Km4ZIVIgUBs5h+qF/BT1hqNqYqSMQort6Qmlrom/xsrT9KdASHkYs0eENlB9N
WkBesoQflnGiex2klB3itQ+6XOu1MbsZKYw2n3ssphI7KDY31H/Lv37E66EUaiZeTita/xKNdtVu
SpLlprbwdlvyzq9C4MYIdV3uOsGEzqMJqSi4utcxDhTRDGLvOYTRHXDJMzCkpGTlVuT+gEgi5PNQ
8RDESIk4IlgFIJoHL3hsJhBp6S19ubsN1ia+dU2ferkHnNp/asSo1j3wriDez+iyfwmXLHCFauDm
ufcAElQ3QTOYtQT5FnYlLKibXwODX35ulCD+AZ914B9m1Cj9cYlgE3uKqtXVt41btkgb2rAo7wyc
lHEHJJwWFO9IHVXI08PkQsgpsev4EFnAUSneV2ziqgCf31/v4bk5m92QiWD6bAjqxN2Kn7NDzQpd
ewU6hShmGbYc0BsuOvhGsyqGwZkH2GTE0CqvSZp+rHw2pHnNq57nlZgAslBeKaiQ2oGRIoBH/mNN
kHKft1As6seIu/TYel2jS0BW/gds4t3XxGU8yoMlGn5wEvU3dArAwiV97bUnaVEnwsNx62Y07Ro9
N5BS/YNfu0VNtH42HhrAE99gFBK+9Pj65kMXKNXt4J4TfxkyV6s8DK2+NxEOp9/WeNEnuF+DrAIq
fvMwVTNdcSNJAPsAPXP/QPITIVJ0XgJe2Cbw6juiMVlIfhf2JEUI4hbjgf80Na1Hjlwjo+0uRidg
KmH/nNwO0KG0pRjqTO5BaAufaU90BuJx0Og8SQjTuPT9eberzchPAHRSflypL8fHNEL05U5NUWV3
UTTSrpy0P36MsUn8WmdUqgWMxvr4FHbj/MnTsEDfSVDfsx3FceNj96fz3QKlIlY+vpNDu2Qd+SSG
dvqxBqkVpel4qPZ+ZDtIJrtofTRKjt1phu7R5Dg/w8+9H69VSfuJs2PoIva0BmLB5wSd1dFZ4qlS
zBxWSzAPhV6HjxyygtAs1ZJPq1EhXmuF1zaxNX0EpRmwIZaPCfJOgdNSOvArj3aGpU0eSPDld8vg
ebqMWshXUI1NA1wdWuG+z2DcyqKB3WOb16mogRj2hj/DtZ61cOlCAX2EPTFwnDYe2ycjoXXbA6jV
LzpuQTADG9HoAoom9DZrrulP3G2WU0pwf8yBJchDXwfAHjLTiemHyQI17sXohfJ2iCtNvq8IFfyd
6dqwYux4dMd0J39SYMLtrnE2+jRNrD6tAau6HUqGuM5jyxFEiy6x9ztsgZvt+KThjK3VaFWBigyd
+Bxvv52etQiWdW8gZZrLFTvFKUIx3e0gOIxeMiYWhHZzMn7OwmF5XhIcPZ0DTlSoSvsvwvE5uukX
2T0tzjLvOUFRMO2JZxVEjBAL6IMj4fjYQZ7Q5dhah0ey4vK4i5QeThQNwKBYVtSQ9/HSrwcLY0Dc
E1a/63cBb8yXAOTn8QTX1u5BdiMYrWkVm/ngk7E70kUE9U2/0UhwyYl7AbCrEyidcEZALM1s/9MB
R3dAm3UfFLMJUc5bZiG86pPVsNIFdPlCkeba5S1Nww8kqTnugwv17hVyKs0OPofLd9SmXVN4Ble3
MkWN3xUwPlq+yozFH/6Po/PakhPXwvATsRY53AKVujonu33DcttjkAAhMuLpz1fndsbj6a4Cae8/
knYo21NZR/7HEPuAdUsYyp1iCJOAAHek682LuH3V7h4cbp7qrxvjUWV6V9LHRDjvL8pvWeHItiCR
d7eLaknHveyfHQsbKLNRNPMi6DY6xqtfrI9L2CclMop9OuxyDsfHObaYmMq4rx8YawytykK4S75F
4eqkCaj5e1fSdvZZ93XLx7Q39vhms4B9lYbVJdMe9cyP2oj53ic2JuBtwG8uOfK076U1ZRr/mg6G
7WTMoB/xjoU7RACdG0+eCHngwJl1Kl15G6bLte9OpRrHA6McIdSu19KM6xLr/TYhLlPXoBTFeeRG
eet25d537q3fzI3nDolwmxT7i5VULp4cOp/SDTyTeCLb0u5DOVvBN+BgoC/s8cHD3ndheV733iYN
gCaCX+jk6++CEwsAG7fbvXEa0aUMXONn44nGgr6x1odw7SxefVo7CCA2ve9lfhuLMY+L0pZYK1re
T15Vcgwii98F4HWL7k1cRv7BIYn8SSqKlZ+cIACfMMnc9BlfQGynIE6+lbpVvL/rIWCy6I1B9VxY
HlTMaK0FyffEw2alo3WZgnrw8rBpgYEyc5IFHHl0tTA+wGFcAmm0DYa6u/IMPr28cUdbTl4bRKuH
sNoXcR86I/fOxtzWP4JQGnm/dAnrD3HErr60Tll5eSBd81TIvf0l+wivzBLQs+rFdCU+kk3Ox0aC
nbCyWk/N/rC1XvtjCZjAPps2nH43iwiC18bzRloHp2B27mMqY+/M5ovlsFIjwxtVeMIHS1Xh36ZO
SieFL+uqh0rb68M0jlAo45DMP91SRBIEksg9euL3KB3asb/qELg2b9tqe+wKucxvwzKJ+BAQaqdS
3ys1pA1dNXflVlfNR2ISd759rSFh/uvafXlR31aXhU3YOnjE+7/327bwxNL9k3x7A2Ac5Ut2+bmu
TfwDWyo/tGhLireTsNiKfO62ucvDzSv0ucdQvl2buFYvhgfU3HlaFx8xRXj+u+raqM8q2OftK9Ry
uKPtGPHLbnutlbWDu4HPLUNC+SRn/sS8xK/CidKQ0491xErOBTCxdVaj5VkPDbL89eEGJf4OpRdu
pEaEjCWLHt09N8oe1nxdgsUcLEt6v7x5Gq3UsRI1psW29OLYrxBp+e57wyeQTmKdp9oM346CyXjU
Xjv8DSdbPk3N4mHdQ+XqZpNrsHjWzrbqLBJJ/wIHj1UrKqvkYsgXc9/rQMAjOR7BWzlhF1HyY4NA
q88gyttyH4twfGtaCLPv0Z9nmWln6jjow9bkDVuAYf9jAU+XfQuDq5vwPp3LhU7we7HrQAM74iy8
GIK7m/exqgaRMsT0FdzODpw6suAlWV0tnuBTjAxgdlg/rsHqq5dknbp/1Iv7VGYh7uI0bUtrOE9Q
hPpMnSm/EPf+yEdTOXtwRnkSmayjRPJsrMLv8oQMrBt7VBRX2J6AfUCo5IFkHSrnW5FIghGSvv/n
+WwcuadGamHDfQ73mw2le8GJsz31shm2TBOLWHCDaioxQtgp0G8O1Tkv484931Rf2Dd1NItn2FZS
zeDLiz82Gzu5HW1kQexO4bBncegMj4IuzyGtHLH/hvmFHaRZNChSUkqZVJCWMrPeYiqvXbh03nnU
tfwRxgknRyv38s/YdkV7YOfmD69ofAnHxZy3p3oGPT/KNi7+7mE7/OeLnmF7rR3BnK6CF59MyP6x
FwXQ+qg968A4aVXHXvRqegmWVZ8d5rsd9LEJurSq2JiOYO+BPvG7RC7QV2vevAXR9GvP/t2flm21
PpNmMk5qlj5xTuR79/pSEx0/prVdbc8xrIs8TO7e1Uf2dLMSX7KzsoAmTTbtZw7n4D6Ojvnpma2H
R0zUxnIaN1gCNrrHt2yPNvt1rrbo99xXjsz2/z8fChdIk29orKG/99Wp8wVZ3k972CsHJmNs/iin
ICK6szq8nVVrh6clHqXI+SvlW9lbvfOWKFpI0tUdm/GYDL03kiwUGRCe2YNGqClpC4/QZb4E5rex
R6y4dPc06Aqt7qCfyE6kaGwbjrEWvp3XZVeah4JwzqfdM8hwOJzsf2qMmvsG3fd8amxJtVwdbuFB
cqTcoMi2b5Cr8JpXCW6rTA+rK0kw84Cw9DzF93UQa+viaaeTB/qClH5g9SznlH2fRd5rwzqHzdv0
XVLHMM8uqyk0dewu3WHhEgBALi2AOdLnfg+eV0P4xmrSh0q5PZvK7Oo2VYvevghjGLn3Nq85WdZc
7hyvrS/OiSjlSMuo8vgcnNsD2+itzMOS0esSoMEVmRet4GNjVxBfBI5CHgFZY8ongc0NO6IyqmRL
665KKFvjgkJE4u289JbC+nNo+lk/9rWAj0RWUsUpi4n+Yn6WJmVRb8LUiRjJcmW67lURSx9f5Rqx
BVljQM0DsdzeERdOO+S7ilZ5HwS9bg9JWcQAKMFWXpPEqs29RUPkfTeuO/rdyYXC87cKL/9Y9nN3
5pqyPzq3tf8LXENzRXVTp4LkdC1V4Y1T87xZxVYT3tcG+jCW3ngsllqpr001DPFLHdiP41S2SOE3
hd/WdwcHfNUy45DGXcXXQTKQdSFABGbBX4PGJ57Lr95q4TfOcZoLuCzGm/kKi71Wp9Hxoe12p+RP
lyMSnMuGlNfKQuNPOt1JhR5gOM3yWkJGjVnTljP/oFig4b2dwETTRlIcmZnXEAyfIryUPWu9JKYO
ogyare5vUR7761Kj789LfEHxuanwYVzEVgafPfzk3bpPpss6aPqSkWlem6PRyrLShmXi1nXh6I8W
XOVT7WYPMmu9qROWOGymvBAjqUTYyGV/Z0FQv/WMTf4H2+Con31v66P/wN0rFAKRgLxpAYS2vFkr
B4wHGSJTb7l23/U8jBqj7egyunt2cSlaSaLcaLDGXzxno9gEDSdnNax5Yf6F1s4fXFiC3hBpNMzr
3rh7Kbofm9WoT5KjiKsg4jxtjXtuGl2/ybIXv8oZHpkIl65Eq+Aky461U8n/4DQcCIYdLk5wnG/x
eDS7ntwcrAANBPP4RPtNtIekfyZTclVmoDUvohsEcVQbICdaOq2/2RQYBfY4av508GZLuglQqIPT
Ost+NXXtHQwF8At2F7fPA6Tv+sKuMY+HpsRkkFNUGN65/k14sFSc5RnKC8MNF1QbTLkOlJ011J0O
T50hJgJsjBK6tNMcbX2D5uC8zB3ndTyE6hkhT++/2C7f069Q781+njnL43S0lyp8k7F2owOxNlDY
GyEu1SO8B2cdzDIgnDv6boLXl9S1tATm4m0NGwXM0joryFvjfcIccfW3kyyHz3Dl2P/R+KJhBb3d
+dzvnsnmZBrfEfwX9WFbCT3L+Zj1j36do/lBKNuVF1AWWP/2/7/KbseNzxfMrPNSCg+xwaZ3+QMn
YdWndbthukt0KUnmFUJ6uLB3fdk2Rp6bzLqOM7cviAMayWP56QNl8GShC2mzjTYQdXRan6sq4l/+
7tcgWEHVY/s97Dbx1zaVLFP0JvZ3N0ZhdS2GnhI6yLtwOjpG6/d1MO1/sW6G/UDGk1zv9dzOCaVn
cU+aqFcR3rvP5AffOc5Y/mutMa4ywtcIeMTNaL+yA6E9JyAHWSZKogCiNkaEJQNn4v4eOdIpPy70
eiAfrvwzo4p6n1DRr/wC0gnz2O+BIQfft9x8SFS5/tLR2L3RZZ+gT9rHsjlSYO2iK6hEmLcdkfXk
ifQ9WUW2M6Af2PtkolnP3ytxPzaRu6WyJnkr98oR8L4HmrzfEQIgKjJb8A/JLWHARLL3H5S8DcSU
DLF5a0PtOCl3jwdzXROzeL9rjsQ82qeQBlPg4eKhH0Yg/rHfrOigSbpcf82Lsv1skcNsP0C/O/3B
V3oXB9cqmqd4VO4GUtVwixUjWZov4WqF6IEHs/Z3crMYGYZ68B/CwpvNgeCrqcr3TSb2geNN22kV
B1TU9NA1hy7Ww55PFeq2Gz5r7lU8OuFxMQvxj6LrtTkoS4YhPJ9pPq0FZSAQwcxnXq+I/14KESUc
2LMOrwVzwlvh+Wi9vATF6gJOg+2k6MP1mCRD9MQY0n1BeHnDYzzW8jzZ7raeu56/mnSMpn50/G4h
0azX+slSdfQv3BumBAjXWB3h4f2ngdH3C7IA2T4uGQQ2xIW7fdbrLYrToEIAcSl8ECarJPj6v9qr
dpNK1CGwo6ve6pwpE+nLuEOB6HYkNqTv1WKTK0u2V2CXMobwsFmZUnQ3zKC2RvV9oAWX+5qCnYlJ
tIGsOaigLRF/Qee/9viOgmxavfFvYTjGrpImADcvnMZZcn3bJFll5cxgXZTiaR63dngXNVK/e4t6
vvebnnRPY9/s5xBUefxinR2/oWpb73Fqiq3NUc0UwcFicr3fO3jUzFmt/V6M2+an6CGSIK3A9+d7
8qKGtyoIKBrjSeYIMlPA8Udfr37s9pAeU/QXpkmX1bS/wnYO6jvus+B7LWbxaIjSeU/GPiST3AQI
3ZFL1B/k/i9F5tsgriiZ7PgZjN+fHqqQiyfVQ5WE6TyHy99d+EDyZPWU+7lxq/rB2FKgkoLLB9gY
RuQQcd/EdwzpXpVXDgxIbsKyfV8X2rKPhEQM9pOsFk4edsnhrzKbfGqHwuKRVJz22VQ09dGZaGmB
QASJ/WEUYftkVFH0TKJSYR67dV+HP0G3b0+z6y3xieG+cA5TMS0J8kUr+bXrOmAhpBAAVAlVkfMn
8pAJHurF6063/gysaq1XMfqtSVJlHEXreJVeuU2wB4TeZUsovCdtBfNvrt3V0CPjddvBnZzuRyn3
Gv3RmACpqMTeyjtdzyOMZ98mj46eQz8zRQy1TD5Y457LZFIf7N4tlPQmyicOgZ5QNuS939pE8stb
SsD4Gzj2w2/76l0WnRdlJZgRvzMpPjyMdR0fi7iuxCHa7fKjsavOOYcTkiPUQ01BhpbuOFDLbexf
oT6StFhpFUZEOnqATyOCVsaHuPrZzKIZD3Wc6PcCI0yYoxgIntHFIuRy+P1e2pH6aY6KUrbpPPT+
+DC3VvkFwEojry1ER8poojlmw7Ie7zx/30y2dYKMR+Lztv9A9fBwjkSuNtksIbgPJKWtITE1YTLc
dpHIfq3npnORq21ORby61T7uSe39nLFWuHdL7Kx3LG0udxq3ynJy/d3bX2rAr98yNpuV6Tliq2DN
LMOjmJfocydXWj5uYndLNthGfQXGiubDFvKRcMaKna1EjJ19iEw0AfxUjZzPcsZyi5LCKy9g0VId
lRPKa+ghOoYTb7hSG2NA+fe9cX9bm59Yp7JpSn6dpHcfJCCzxVO6DjrfK+KRmLxc96cZvSY8Ielf
zy5LwG3dH/rneLXc6jAGAU9mjAjri/A4YNG19BSq8aZ6FUNUllk/z8GfNoxQHLX09n04rXLeRG0t
Fiq5kHSfNaF3NusjRo+j1U7BV7RMzR8hnOWTkIwwzMKOj5c5zdpBsGSypHMQ7f8WpCbzyQ17i61N
zd59g2bwp0DF1x9XaJwIdceNdoaUm3E0Uqyt0XYztQnla5MhzioZi5VurlMRrSobRld+UBLlmGwl
TsY67e2N8qcPaHlp0UbBnRRR84mCx+9QIzh8UK4IAyhj9ohnEUwlPa8iWX8vtuS0sZAD3Bc2Csvj
atZ4TcFqy6+inm0EtFbgkDblNa1JLQnzzvBIrJQuBV5/MNL2Z4uQEWnW5DR0EPkdkTPjLVjnDEA6
cso7owtqKMuXgscaXbmwACrGQcVIWvxQkYQ9e+65mh1bnXsn2J5CKA2ZTYh9opTwlE2mJM0Mwy1P
JFrSMjCQLrSbtMlzVBfWK3IpRBnlOMmPZYGjU+nC1npHVEKt0FetAr3zZDPvVoyKEEeW9k9EXPsm
n4Yo6fkLS+R06B+6Pe3QD09pNRT6CPg/QBgmpvLZJZZy+ZUQQvVH+kX0H3qg6EoDE0CyszLXo9MR
YZLHyVxNh9LbXPcU8Rm8R4lw/QMiuPkyE5czPdK+Vf9Ze6uyHxFjBMvd2G3N/FQ5On6B7+xUppfB
fZYraWR3S+e0vxR6byRXvk2lXGut8yO9huGa1rMn7hGZTD3t8K31CUNYITlGo565OuSmcNe2eem0
FX2vnZiSP4gNvekoEZz78JmrfEArD/ioZz/52y0xsJKHsuwwYCylIMStO5K8lsm3zrVZ5I5+1ezq
LiCldzu1o9O2+YC60L+HDCme5xj+/7gNSgPDe2VhH7dRQu5beOIoN/AEcBBb65uN/rU5sliEx8FU
9na8NZZgDtl1vKBYmyEWa0g3ddhipCCvSz9vX+XYLU9zGJf6OBdzD0EQDn2RCVp/ukMd+D5IwGJ5
A1GCbnAtV6R/qT0mHZUADafP56r8evgm/J17zrS9tPIdWVv94MVG9a9BK9YttTXDApr9pXbSud7m
POxZclMacoSThhOMNqng6C6OunAimBgdNI9lfKv+RBRnH+lUcbFAzJO5lmrhqCcXAmnY0LXlX4FH
OmToBp658lx4B7UqzkIIWO2iO+65womIbwxh3EH/vboxdqOiWwc/C/GuA/rEy1xxa/R1/+FMLrAO
iyrs4nqzGaAi76f2RI1dV58L6rBfS4p56/vBF7NippbrFY2L/jSEq19NU3oOgJXgWLN77JBQUmbd
nNz31tg50GoT+Q/xvNrqNDnzqs66E7bJ1cQkDNIEEJw6tCVxYWOcO/cBMm5sxl6NMKtz6m+WIh9f
0eCs48ERaF9Q4VeUsKK0rK5BY8EJVVEleRJib3toFUFuB4Ro6mCLsOtYd2PNj9Jsw5ePd/HY66Xt
LomrYZV5IuDDV76N8WXUJULMofH1Q6K5LdLSMlWYIhwdiqd4ccgkaQvjJ89VQhnOoZ5pL3iIFnah
jIqPhDC9pmwV40bYLHm1hWyjNeKle+jmrjuxwc4vweyjTyt9bNeEF8XucOHYGidWta77L44AttDb
TxMH+Z7EKgtQMxXHgMYjdCeN3TmXGXSCboiYk2ShHex9EE39N4rgyQ4UqPHyRv04/7SA2T1OQxa+
FBVmaY4dUjNa6rQc0Wo5S/Phimqtjm3t2Q6Ji1yuB6vSAcR0v6zcNKqkOj6UOv7cUU4wkCdhBfoh
N6T9K7oB9okOYa5AngtkVszw/1Vs17lZijbI1sAsTwQ+6O2AR10M2b7PBoJgmVTzoCCPdCoSV3Z5
vdMZm+587hvvdW22HPIVLcZkhdZp4VRbjiN1OtWx2v2bxmBbi0d/WzTotKWrIu3tdfkhAzW8rN0w
sTbSfyoyjfQ+gLLEI5MGbS22zKvndr+sPM2Aua0pfgb8L589L5re2pGImYPig4AxjBaExkMTDfrO
Ayl5AMmaSRf1b2ELLlfH07DutTzGlY6I9zdiw32D+nHIys22ZX5z80Obcmp+R5gGvEOop7Um1tmV
rOPzRqtO3NFFmwq/Qzyb+BwKiAz7ghV7QRTVo8GZCZ1p5Zu1iGi4zEVg3yt3joHWHFyMI7pHsIOg
88KrHeG/wtuwylcK3UcYtkiN161eIl5qUKrvurC78AgAzb8rai7VDHBiepuYO4rUmxJxiyYK4oPY
Aq9+igI9v63Ks7cf0qtK9zJRR5l8qyXcLs3oDRZkfVHZfw1M2fCoBjKxctTvvs4mp26mU+Fu9clF
rC//c+J+Df/Z2t66FGEAUanSHR3qxOPefqYqAaBO72Pwtg9e236GrMkDcKwYbo/6fntktGmB3q0h
PvFTeuaME2K+a7y2DM+h17iIbKO9PTggYtsBg27bwD0R0HgpcTht/D4DbHsBaPezLBVni4Wy/p8q
ffsvoYOIj4jtDZ8K7EtA7eaWoSyBmpLTvAJrZzNJNBM0bTMjI7el/wP0zBkOOtLdBg27BH+TSWMn
QTaJetpBEP01aW3/KoYhCR+GZtnnHysX3U+ukT3J/ZDcugw1R6khddrwG2cMMO2A21k8Lmys5UE6
fWMy+sCtmK+lXs++hi5CEVXVYa76HtxDjdp+Gyo4zhM/DEpIFhb9o0ESPOague54cOlskgcWgea/
Eaei/GeFhfpbKxQcJzlG3pR39Ai/BgK2TQ47+78HbBJMUM2V+bR5rOkRFvQ7Z0my708Sma+54+3u
9afYIkRc6bp0yy9gkn46+RDkGwuqP1FPiLFn+mjm0pWvkw6Cmak0RFvv70n7u2h9594bViAi+sww
qLUxOfFFuYImO8Z2zBUJYrNncm/m1ylSGD24O9c75S9qTo3VIpGEMeRdHRKfE9mbG86eYZ7C5yps
NqTsVhk/jF43xbcHZoLpscNd1lnpDUn1s5WmlCkjJMXPsDcOKUOCb4NEqPIqkBQOl2mJerTsY8hC
UMSKOZRKrYExWbdmzS0fh0oaz85gmFg8Zgt+CPd5g12aTouwt3dermE5SzlJ+1Ry8Z1hyhBSTf3k
PhBz6pjvBfqgOPAhIxT1Ca1G6zTP+j6pyTjJnYh96LLhMvRR/NB2m27d5qIWk86+/558igmfXIqw
itMCS+ff662Nj41cXOfoEpX6d8Wo/gDUhBh7AwE6BPLG9PDx2pDG0fr/o1guFVhzN/+b7Hj/qAek
rKkzzOLNJ/Vqze1mHJ4s45vupMIG+E9Za0sub1CC0Xk7L/pxntAL5BTVd1tWO36gvlU09mCQTl/8
A2SpMZe4/VIf+xHHSFYLHjImnLr8WTU2JBoz65pkrdrBW2QE7pyVHYKVu9WAE83tCEq7OdKGZtDg
8uyFsm3OEi7Lex6sdX/CZKG8dJ1Cc23Y0bmSKRbn1h7takp3DNZMa36Lj1KAJoaP24LJA6MdB0Lc
u/YrwoityR1u5+hh0YPqL4ZWS6xlJLI5B/ar7YmZVNYpOQMLj8GKERHsl8RjNFyJN+fob20/DyYg
47yeyuU9lozMd05dsSh5q1VcNfclYQXh/EOPBZycFyK0ObJiI0CbYk6KY2G59o91YERLW9nPbwGG
vGdc8OAnaimaL2taincbCBkczkx1l/X9UP4F22ObqidrRkTGTPDH9kBXge6Y5KFcG/Pc72bhoa8x
x5xiW9lhXnM3vQC7BMDbM87dUxwXwYfxpLI+EukVjMNtFP/oOr3/7JgbUVnsgqlrCTYCO2xF1LK1
2EgLB6cdHxse1IaoKNyP7GVrKO5LAiDgjPiZACUoMb0DJQnsoz/H9vzRBG1UXuxmKm/fT1thGak2
jwGWyQ5S5BbkFvaReAOMLMRZ2XX1hT3G3sDh1AB/GGBZOnJGKPWkWjt4pFNHoB8lq/C9rZX1k69G
mQyZXPvR3TjdrPPK6L+F6uR/3WAz3s+e9oJ82uOh+TurSQa3E9RdO0hjbX8MLlV9d2ibd/UG/x6U
nDxTDHYjSar6SxYyll56H3rGX1k5DGq17WaEki0IsoxFkfwS1/W1iBZve0V6693NA3GNxMehLDgr
pa3+7I4A8Uyv8ewfQREEivEVxRBUqkxgpAf/e7K9hnuG4CyC3ap1eiYLCYOnxJH+Pgrb/uONpbkb
S6cG1GzgzpEI7tszrl/9glyt7IA1yJZ58Su//xCda33ObTN42czc8eSMtlWc9WhZD2g8i+nDVfju
cpJKl3MyGkBsq13kK1Oi1/P1lYub4u22r3HfRchyE56g1AV9Ii0g2Oxz1M5Rd/JEafqTb/plO5Ry
Rh4a6ymQzwlROeLL65IheQIY2JaHYWC4zPUWnhLr1jIxu7/8Xbpv0Dr2yMw9muBUFbYrziPGhu5G
drn/JiEKMFQtpxfgsbo6I2oUT7XZl+oZ8CGuUrGH63/E/nM8VRjVNyslrE/MR184UQdOp8SejUXE
Da0U7rBM+8KPTmYDaDoHbRDpQ2M8/9ROdKgfq5J2jS+X7Mgq6yc5wDlLtGPgW0AB+WxiDN4oHFgR
c7N2VX1p9Nz/x9Fdvu/eZC0Hp5FQVdob8clIGpv/WUzhV2TzZr12EVtv5os1qg6zs3uH1dVBnfdt
LOPj7tQCN8UGYt/UfK70p3ADB4FpF2je1sHo6hSOd8GkLn6gIYlrTJYxXCEDUNG/W8ZS33g2oH/o
OdrIBDCz9jCKDPg8Rdd116bsHecYTdQentYRm/Ynad3rBBUGhg1334mQIT7wGZQbgzyo9RMedfSg
f0rQ842VXdXoy/ErA4+7FuJEPAZIcnvH5UcZtlgc6SvQAcrrJSnBymx8Woyj80+IxeaXxyXg8ICx
UCNCluUx6MnFvSkEondoiOpxw5RDT0XT+90pDjTi2yXcPajvWPv3DpP5P1dFxjnuMfxC2pMR82dk
va8ukHP1f64IUCWWy7J8c4joDY09Y+gRm1z3WzgiivG5cOikeNzcITU7hti8YS/EyROoAmLZT6Jf
2GRbMkFEGzswSW33HUXYpQfw1iiTDHzXopxiitMGf/jDKICGrFv9ICHgQnXq4qGUeFV01/NSNtsW
gFPW3b9ltuMvf8byQCgSpK5bbrz3ieVzM+px1PFpMDaS1jJU2ze0tuzPiOfCR6znwjztE9KTM8s8
BCPx8/uMi3Ky/+I7AxzDp1DetTZeEoSQTtNkW+VtzgEDK6bMaArjqwP61hybPcFqSPgAGj/fid3/
9O5EP+ZBz4/wtEDkKlbLx8R73PKWh+0VMwxiNzXjkpKtB2dhm1o8rSOJO0czlj5HSTmgtK8Qd99Z
ATdOTovY8EREuP6OheP/I62nvu4GPwB0md/B6GF6/Efhm/fusZfClsb+aB1FNNmve72AMrqe2tt8
mQkAR69YIr7hB2S3RTKxP/NWD39QPFIEMCqYqHPt6PDMAECGguos3EjWqNAhkhkp86r33OArYY2a
c1kGyiUaKanM2Zt2d7msTa3uVGCLWy+Xivwz3HfXZiWpgyRHdPY+/gws4zoX5OTw7gQbtIiXEMyN
SEF48NM1Uts9W55I7hxWpPFhQYL80m1+S+eXaQX3ecxse4ht0vlSKRfz4K03CMaRaxLl6+j7/CVW
pOpfYsfHcgIY5zGPa8caXokj8rvML2RyrSzrBrgVoXwKaF38z0ZEYvOfi+hqV3H5i00g2Yk+LZrw
QmCbaq66Ac1+dURviYvaB7HnBYp+BK5KOUBE2FwiKXX9PNSrdFJgmu5XmyTQTkSZwSKuDj2Fh6l0
liqvcZs/YgLFrsha6WPWDtftHo8l3HvE4OGm2m1nJKlzRDzlWLf+lrvOVgdcmlSaZnqcl3u3GMVf
N5787iuqNuf3Bi+kZG63faEOeI+qxxh4qzmtnUlQ9VGFkGQTB/UTYgzP/cP71BbXturcR87JisO5
C9bpvuNAwNDY8Ps59w3QmndXh6WQlwBO8GmtpuV3hBrpr80u+ToRs+gftl2OP+NRlMuh8ie1vioE
33mF7RbXfk83o4rnKLmjUrM82127wnqWQ3UQbtGVeYSiujx6hR+3FzBX1dPGnXD68vMPG+PWWn/M
yWhPT00t5DXi2THwVj1YQ7FQgHGaAYHJimrqJnNQ1OPJIxH+01lvwkeU6MmHivHxpuEa9b/KpfJv
HLQUU9qFtONlCSyySP2gLn93CkoG9QTYJ80a0BU5l8r21smQ90tI7Jipxbk2XApZLD8D5tXn0mk6
pgffXf8GzrC+b5IaDobM2TsmWLR+yUGMbY54zDrbaqx/x8PEQl57akphs1xC1JEu/4+zc+uNG8m2
9F85OM9FTDBIBsmDmXnIe6bSuliWZPuFsC2L91vwzl8/H2teSmlBQnWjgQaqGqaZJCN27L3Wt6xN
xBC73wV2HJUbIp7FVxRP5Q/DSZor3oiaHTFK3M95FYvgSpJ8cAXRZLSOoQeOe4dyFkskhKDuMzjk
at5g3MOQUoESCa44PSG5cXMG/quJwUOz0lJ1Fueg0vnGUM6PDiavPVtg6uaPtJGa/hwiz8t2ijjS
fgceoXihcHcskgp8KdilJNh53A6efdCcgLDRNXWJJUSOoVwnyaJWK+PEzM+Q5/phl/qtxQS3yMq7
nCkkrSEz8ZD1j4EzfyoSSmjqmU5Zx6KWfknVItNgNzk0KraDa8pdROeaczEzCMRxQV6vU+y+ZHum
7YTLc5LGcRgoULZDy3hqJeiPoCiYygjQRD+UnLaAJOmrtl8E4VKy24CSblzkVAE2MPSZyQ3Rs8yy
rGTUUGiGnvC0nBzPHWDumb02A/myAjenvw9Dk30JmmLKT9lUTDdNGnTX1MEMKy1bTsgmG7s+B+hG
sVgbQUMRbhndjcTpL/FVOf1VU5T+/Ij7f752RVtFHP0lymmKWU3DbfYwkvNJfB5dGEg7Q80QgflV
PBe6C6vQKfHY7fdOm2fDzmDUyGaLkC7ZwjHIb0gG5qNl67M/c1a2i0NQATSBv1UXX3UWuFezyXK/
orDNH2sryT/1hnLKTZgF7Y5TmIeRjSbPkUIXBVNalqD0yTLzdg5luOKAWyrG1q5bz89VaaOaqGan
3rRxEFzDMmnDM61CJ0rWOhc+t1X3j0YaOqcKkze/KiO0/ZhNdr9tEBF2q5J2KY352JX5sxxIGLjq
Egxv/cqI7bF8yqCr/MprC/WY0ZqjxNMO837obWdcFaVVujtKOoqfBIhAuoJLWDMuSyd0iQzozXCb
94G4Kk21WIUw+iUI6g0LGcKielynI7JzPHDSpkvbQhlc6WqcnI27tGFozNgB/jl86vOqRonUXhsT
WpGbKnXVz6qtLDT6FAh6O9ujL57Y4SrvNBLDNzM6Z/FdRWOpsYeNykAP4STzSaXMY4qVMfStsatq
KsJNK2pW8AJN51rg7Q/XPvJF7MPsjesx9vpr+uU+H1ZNXbfTKT7VtV+Yo3WFnIoIcpoDNZLDONHP
gera8AHlaNQAf2mRnbRlDVjIY7qFuT/tNM5bDITRbRfI6jMyoh4/LGdBbw2rw/9lD52XHt0y6p/z
cYo+dV6v4PlUuXNjWI4jf6QgkFBHRyhVVhXTjW6zFO0cCqIU46HuJzVADBgWF9kUqjslyAJgUzcq
GqGya5q7PMU9z8UKbGOeGuNm68W1/TlYrLBU3MLOt5xhbdzJDdIMHExRKe4QVyCN60VYXi++o+OY
I/WgtZLT4ch1hL2p9uO64ehduPGesglfg6Wme1VBSf0+hTjA+t738tuptKPiGAWRLn4PBl3/FRYK
hvslc+rmgD7X/YSevWUyVku8DT5tNdpAgc+XnyMdvGP6T2GjZQfyR8HiedIu7pGVNTnTF3rh9p3u
9PgzZgr6bTQMs3i0/Lo/9qT/YsbiGEyHpipySgE3ezHDcPotGOQEq3bumvuUv9XSGmEEvEkjLIoc
yGLxtSndQForglo8vs+EW+6Zm1W5z7S0LR2U+xRLzHDBH5OkWQ2MJWhnbM2QBKEI5W67wz4kTuGs
zLjcs3Do6MR6sqTFoWRWW4mYkK1TWPNPhEX9vCGr2fNOaUofcm3beryqczaxbSrTsAZOJUvrXmV1
pE9eEXQ/SsYfGKKgqjwuttYYnkI8XrMsUnS5MTv0Tkc5vWfdcGQHuYHYYovkKsq/R0bFwtuJRPvH
pBnMu2giPvNg8vGEq3BK+2uj86du7cNf4KThkKWJwkB3/ZrDPf5RBgMD/k0TDjGC/7L4bUYwB1e5
nzrt1iqIroLqHWIO404CemBShecW5dc3l6kGk4E4AkJut27kb0KAKfE6SZPxtiQ34MnIp7n50lq8
JryqfPZIQ6u8e+AUn3RPrkKfjg92bh8MWD1P9HsWA38dlbdBmHI3zEq7M3iOmigdksuqlV+0zj2x
eYAIhjiZ2Ro44SOKxH3grf1EeDe+2Wpc4COS357hQVw2Z9u1POQaZtjeWoGr9M4EVPFEPqX6wc9t
OQc7mAWn9gbz6k7odFQHdLbJyQyioFxbjWPSOaNDABiqRfK7nkmkZwrO2df75GcjZ+K+9PhjJ6Um
76oup+FchmHdnIY4cBmjebBi1nSSPPojtB/wwfJP6BMxqC93mAGwCvUEUMVrfCAdVq5UzMOGMhZ+
RzRJPrmpDwN7kzYRKt1Oh+gA6KdSt1YQlBEMwEsztyOmoD2Si1ptDfx8VAa0+sQGl6XMV3Nh4yi3
Sinu6ibAjs06WW4xwEbGuusQKqzjZp4lZiIv0YdhUCwySVaGya+cA1YLeIcQ2lU/DdW3aJr98oDA
z1Yr0dbhl1j14UOPE54BpuO3DqEChf5Bv4rfy4vS5luTCcGICGeJu8JMpM/M5hkNtHoCxCWtMfL2
GAzrX2kHsRqihzcFqy4uMH8E2EWnXVf2w91s82My+Q056UU0Lp+UskgHx0FmhnzLhfcYKJ7FiQBj
OWSscAKRpAGCLkOhZDgnD59wdYozFxhBQV3f7Dm/J/dTw0K/DlGztZDtaSpvXUz9wy4rwK+svBgi
3MaK/OC+y0Vi3phlro7oArqYzEEZ7iAyp9lhIlA1vkJ+x9bWoGkVJ7+nZ71ihtbi1PCBCCJPUnvm
klqfTShr5trTffmlGWz/i4md2t5pvp7F/l4a+66K63DPO7qs952hWa+7Kt0x3+3QEY3SfWpUjuCw
GQ2kTL3Nh+l30t4PdYdyI4tl7u37sunUZsBculsGtzheMKIuvUqbpihWR1HtxnbwPhu6RP4R20Wb
bXxU+98mGF7uJkM1/BlNOnOnAO8xonSyHfWqq6STg0aJUDOPWuPuMZiZ+MhNMWhRiMUc2UYHLSFG
oxE42yIrjGqzTlYtTLbnnt31YSxnqANIkWR9M3Cta3PGSbEFo2GEXDdrDhPmKeOKZq1F1jB+9AGR
buocA6yq3SYrIlqnLB+Dv8LH9vdCXHvxbZ5IWqA1c6qVydQxuBqmrhC7Dsi6v5ByLPt349retVe3
emAwD0cH9VzSVOYKH7Mr1nHgd3c8vD5jrFGUP33ygb9WSHvck2sFiTiYvph8Cmgpi7M1drPik3Pk
d4xe7iN7fWpuO7SfnHtj0/9pasO8BxPAObgpBzoeORpfjYXx2a+bWa5zwDLdaQ5CM9zTzvZ/V6qq
oqNpiRAQOu14Yz1YXTVva7KIxjP4CSveUFpREedlr59mHdjRShteiZXZiEykLJ5D9Z6ixuiPpspb
viE/y8edVWIn2FQhff6tcuB7AN0jkBcdQGC49zAbsGGoEB3ubqbJSHvPGe2jSTO4YiRjg2BzACqe
Oi/khAx5DOLBODYjQX/C9lhHkC7eJfWY2EymOzreEYLhK8vD4g4UVoKKS5gdQe+TxvgD1krwYCmj
iA/4yuRPxkbQOSnUBlicnZTbiS6cuVZe05RMvBxsxGmfQp6LcMywoYue7CmnX0jUSIgp/VyU38UK
EHDxYmP0Kk+uQ5W2TnL2/y3BX+6C8otwbPJd+Rz/IZF0D5RdPKWSEMd5Y0+umXwTtWpG5GsVaJQw
mvNbyycmcj9SD/OG0yHIPwPqLOlazjZdhZRl4auRoT4/IJRtgErmLq1F0kgKFNmFVAGuY1fw0AeT
n/om0wwpjlQnmTxyrhrTE/Id8kpD2nDwR50s8nD4eiAUsGczCJzzmu2cxWKer9ysK3CN5HPmXWOi
bYtrWtHqm1sznPtiwIPxthMdPC5oIPACcTFXmKSsLJn3Cq8qXbMuDuufPgLIU46NazojeBPz3hpw
EO97T+v+hslqcNOVKv0piraJPyMHR8HIOzjRrMRzzHmitog1EV3vuN8tmv/JCe9cnGyaPKSsSHmA
JVZPiSisbsrWOEUyEI/pRKTnIe3G5IsoW2AHfVkOGArSEMeQ58XZFT9Mf+s3ZRlv2YPK/GfSUPhs
GyOe633nxNMnlOUAyCdTq69RitCQ1PGOzzbUTYQY1g3Hm2LRWdKL8j4LQFUYf6WV7Gr6/gPDF0YJ
n4tQIcPAUZB259S3RncnjLzYz4KzEG5dUQOn4GlcmWbV12vIaL7a9onde7seoCrKfQd6PwaMpCuO
g+XpbyBAK4YVFnvRoRhhsW+HhiPOIQEPsZ0Svy1vfKctvjrxnD55wAM5DZnB9GWak6Q8yxFh3Zba
xpPbUKJk3oTjHAab1pvQY0agmfg2QlRb9JhNZkYcCZn0j55EUJgTYh0BEpqvRlBC3b70w9Re8/ul
PS7fcORlLXXxOTOSwXhAaEw8r58Q23Z2yckMtuiQKZ6xHnFcMoehyA6c5lL9qTHq5laMVtVv+3bo
Y/QKSeRsTRiYX1M0WvHObfy22zNmiU4Q7Dh6jZVE78G4JGcjnI2k33Z+XZ0tq6xsiDLunO2bYJR8
xQ56Xk4gRt79aP0RHVblQAPEjO57+xlhY7TiZCE5Wc5mboGBTNvyaWRPQvhhGm2+wipUMEejOz/i
t7KTHACG21UrxK3WeEtRKKs1dEhaul5aOieZIPU+9roc4mPFs6BhgAi2OqMJHYbtjJ7pU+r1oXMz
tKmffhrGeGQsnTbjHiFp/DwYhivI70p4aKac5ZE+GtgnqYrlA28M56WI+nq8Zgrs6l2zBHeeRgNP
IGOEATs4Q7Y23JqAP0FiNbZ4NEqnoycyq5bt351o+0DQSTCQqtjDt+Dki1vNIKrIawsBOXBmLkkP
TobmTVP54QCxTLnOtoL2zZLQUnrtzIruEewiEH2zZQzP6Dacl7TUOLG9PMGAbJXl9AkHXPRMFVLl
iwG+3fjDiBJwWcs3nH9G5rPRGH4udUKnFxkHvUGhhZUwbiv0b8hl8c9kLhglBRR9e5duQHTGN0aQ
Q4kOrSOlo826+3goOeG1kRXcpbVZPuPTgV9T45Eft6nZEAcb5TPtDdMzSWNw6Xv6UB0kwC2PRYON
CKPDY5TXpXcKwrJ7nIt5vgenAYmBkvw3tqmSxcf1mwocQ+MfrAYdF9ieefoi0tpZZA0T2kDF23XX
WFFyiA0V3nJ2YhSlWiz0p8xpOCwt/LFyDSgMoIKtTSNZeW1vuseqTfVzVw+YJaXGYA+UtsbF5NGH
mA4CX0L1WGWQaHdLVtgPJx3b7lTw7e7xLQft1dgW6Qu9xUYgMyMCzUGw0QIixY3y4vf4pujpofnl
+w2pvnsvt+oteLrSX2kryPd+4ofERuW0RE5jkmQm479Z0sF18Cygn6nSa6hlYXYNroaluOxTAAzK
ovm7qTPOjctJtg9OnmDEuBVydsut0D7gWqfAUbeyAcui1MTn3l6XfGnfbe23z7VbBmcQQAJ989Ci
DGmq2lxo8hxvKPBVOm9nLzLvgEEjgtJ+Vt2hk2DY3fCYDw1QMEb5HBS/C5Tw6QZBL3RnGLIw2Oeg
MtOtkVrqhYelzXUBiDs62vEo6dtUABHXgZOlzhVbXRfuIRPZ0R4/JY+A/2d/8JIiY2dyLLc5B4ij
lyynKeAVbArvKaJG0YdQwLI2i8L47QjyTA5z0cVyNybdXC6+mvwO7StdWX6j/HehbTqTTtrOL3kO
cO8TIBdt7aJetL+g2Ue/OdSM1zEixzt7KDEAFplZPaaeaT2w6PnXcZe3X30ck902NHwPs3xu49sa
5FNIIfnozPMwrEKICC1ntTkh/hwY9jFF34Q2LhY227mY2maTcs7A3+556P/bqoPNHNiBc5MhuDdY
QpPuF4dm5pjZEJs/YtSa3/vOcr+Jqic0wkzAHnHiDp37THZIpErifNmmUjVcQcpS1jqjO1GKbwzH
8uBYlqE3bHMaYPY6wcasd/S7jPs5iOfvUmitN4RWO99omPOak1TESQkErb6dIBoAMwDdwhAcYdKN
HdISX1HESEqlwoyvjRpl5spvw3LY+obK6KExFdo0OvY6RuvMIhCuyuG3PSXZLTm/AXpntjCYVYHd
IKELyF5eO+4wJmeonOKh7akLjD4LyJTtR5qYwmPiNjhuYawD3/LVtTf7JvzNxhHfFI6HO3Q8UbRO
EaaSRVoQMw8VK+gOzEYw9Be14T0RquqaG4MacEdbEypRl/VgR0h+GqNdwY6HggBV3hqflE62uMPo
aDo5ULbPCO8Frjm4IvjQqo4Z9rgMJQrGvZguMpxGwyzNdh8hMFjYAE3GmStmGrxqHKaEECnavD0h
hBoeCJ+w2++tNYF2RKhjyH1mjuQtBbQiLXTilcofOwVEC3Uz177Tqlkgujl/o6nW7XMYg9JhhDeY
1YlaqjwnQ2uC2hiH6vekDHGWNGpo6jMq/2Slsup23uSjsU75YK0zDcM52ThW5bPqWuzY1+aEeGI7
57GR76qs8544GxDTJjTgxRUjJvbSeJqB+dWJbsHGUAEOu9ybKbsDyyv1MmUO440z4G3Y2IlcBr6G
EzxMaspe2oIq/cUxqfd2MEnN7iqvQd2swP0Byu9r5okrO5lLtS1IkByYNtA/WUWx7TwMUVUyefAk
Xf6kjjGTMxmqnic15yOcxrQZNjG2134Fl6x2yKaX6neO2u9KT414WSRG4crsOROw+tCCWHVwBhf3
EeJ94LCTf2/mYZ/eDobXRVdxUyksfdj5+Rw19te6LBMMUjps9zkJsKBFbT/j/GnM88+Yvg4YvFKb
uzJUrU1fx7NRCrYglT8FNUSdFYnuTXYYXIe2Fs40oVdBazj3MeDg51ZBRwbm4g83qa+DcO1YDSts
EPP97pwI0cIu087krCarKq/h7jLJNyC1QJIdxZNqrOZnC4scbY2kDN17qhe/EzKNsmt22/IaWxMp
3k0gzG5r6EAgmc6wKnIDYUITFF73yRva5AsgFCZTwPP0Q2XXLZT+Kel/weqqy1VPYONvbZci2ACg
YKQB+8y7bTMVUR2w2kK1q+3kxecThAMs+4T5kz2o80ABjFsp6txfOTDbHvIUFJ1VxlHQXcFjYhEo
MjEMeO81zjqfAexprik3OHqNIl1B6VHPqkHs3SRaB2uZBewepaXdT+jQsbqgSfKfUJdHB6ljuDw6
HzAlJw5obhLoTMQhoMtbpDujR+6olhG6C9Oq0+JG5JX8VaIOqI4+6MgcWnkjnon3MKz1FBYW5tFC
tcleoFu/tr0xb/e+DOZ+nWmmnNuJOB2xR383XStv7DCwjKE5bvLUqX5kYRh/C5A0PtjKH0G+jZqP
6Zl0Q5HvoUB1zUrlIhTIbrruLiY0IjgkOk3jI6oHamrkdu3Rs0sTnBRC8qexiL0nD74+9Uvfjwhg
8h7etDn3P+Lcolqf2wYdX2Zz5EQa6XyZPdulowmgC0OiQ94K05g2jW7oizsPhp/hCjZSO1vSPWl0
d7AMFKqJXCuUxbScljKAqOfy3mlnFsWqwnPH3LPpm53qC+dbF1YKo7mcrS9qRlpIbEIotgkTazQb
UDYkU2ib0ynfUORAHsVysUGY7GK/rHAK0trwa4NJq0DDZvfAb1dhztK6ieiBbQdITR2rDTP7de8i
/75GEdJCLmMcBONaYIeQ8Zpr+fVWdEOafQlhjgQAr0fGkKgo/X4LeRcHQqDSkcFc4E35gQ05Dje0
Q+zsYFno6raV7K2fDuP14gzPn+I618aCtWpLkOuJTR4E75lhfTV1qL4EHGu9rZWbc4ZOCY/bxnIR
dGyQ7lChYmMszyNxKY85ooifXamNgvmfZz/kzdSDysCATWcirMyvAOizz16vJxr8SL0++fAooAAW
hPtNp1ooUnR8mvAvBcvqhOytjDyIin1Fzx0ONrkarjc+5H03fq1nFO+Gl6TokJu5v9LxSI/ZskUM
EBeR90OGGE9ejQQRYA6jvFrYAnit9mQy6Vuzl7wbA7q6L1NllcQXlvxACIfwMENqHBBVARjHh6GQ
cxo7VEbApVpCEe9h0IXyu6MaeuYD2V/XEQv4L9sM5bRTCYTqTwYWE3rFk+8lrKxg3ukD5pZ3a2cR
HoQOF0e9nUm17VZJNFnTJkSHeWQz6TKopCXy6cawnc9d7nRsYhn7UoWRtFvFsjZSSkmlT6qPfX+T
FJFLfQImxtq6Y9t/n93JejSjqZCbhtGsuxZ97fFGh2TbgcuNJ7rHBc4aC+1RfjU5whL0V/yg/RYN
eLjPlCrTCROzbHfaoqcfshrgs2eGDxQcT295iwCU0ynz2+ihH1xWMr8LrWTDOMijMR/Q7thwmkq/
GkA/6jXcysndkRyWfi2iRo0QaIzx9FfNmYSDEFMmN3PYYEQJraPXNSTzv+rIH4a6yEii8axcnDU5
Ij8tM0poAOeC2UkfYFCAz11bv8IW5yleNDRswAqG8HPlMNEh1SWh00dCGnwQwdkdtUsHHPA7rfHO
u611VHSfmGdLyvdSh8EXsxvFvJHxbB8xHMU5dps6KlZ/+YNlTQVl3QaBTXLFXMEHHs6rnu7+Miua
FRW9wU3kBuqZgV37UFhJvNROaLEE9uSnv+YZR6PoLSzAqpEBFa1AsWggcaUNUuVq9xcOytYXbpBt
SyUjay3YN08iJYTnkCBknj6IhXoj7kwuuWr8Ka6AVrFEK/0jGqtB65iKql4CuKT9lDkIXXbj0I7W
YezC7Dyjs/s+Bel0bO02ufrv//pf//d//xr/J/xd3v7/OMv/Krr8tozpef2f/34jkkrazL8p421b
+OZF1uFANeOyynHtAsT8FCh3G4P+p8+9qKzT1tu+f703YqK4nm8jcURv4nsXYYBhMmmygzhBGZJR
K0zGF6Nr9TVnjfH0/pX+yJFkwUCDbguL84/DL/v6Vx2SKCwhbJE1q434apg7uWdDHda2QUqEk1s/
tBrAnRO3cdU43a/3L/5H5iGTOC5pujYZsIoZ9euL11EfprjySZIodHKsREyGJeCOXRO2+AXtPoLI
k2b/9rf9+6LctRDI66R/8SznqRrayEEDNzdd9SgsMNlFVRs3wPHjf5uuyI35jm15FrQfgswuHiNT
s7El7QC7WVU1u8L1iw3G1XYzBsQrvf9T/vHGuLZJX8V0+F/HUeIi7csOZF9BxAc96ap77SfZp9Gq
X+y8z6///YU4T9qE0ptMUsVFOltmKgeZE+wAqLnNaqQrcCNZXncMw/Fqvn+tPz47bsb2lO/4JO55
GHdfvx/4bYlfyX177cIehSw9yVVqlQwt0AyviMfoN+9f748gseV6/vK4WGAkzrnX10uqNgR7xvU0
2vw9BEhja3dzfvf+Vd64KxI+pc+gQtDesC8eVV6HM9u6R9FJLtk6KBN/h30UTm4rQKFYg7p//3pv
vBrSdXH6+tJlKnT5iZsGrthcoMjLREcivaOY6tbAiuzBmx/fv9Qbt4bXUjq87y6/oX3xwPqlPZDH
hE/MRaYekqpj6OBW9ksLrnCPejX6YF1+49ZIQ0fZR4uAD0wu//4fe4JBOgA7JZo6AzTvYQ5LqnIE
VWu28Y+SGd+6FFHVXM5VbDCXHxjEg3axMYCfgQp6IN6FL6BjhICTrVu//yu+fSm4tMt/fd7813cl
A3wqOIqWb9muV4aMxTFATqiNxP5ggXrrebFmsBYivGX1v3helURyOEbcikbQgF+XQ/YQjsk+cgb4
a3Od7P6DO2Nyaivl+PyUF2svyR9D1vu8igXJyPtxsMKNTXjYvm2Sl//gStK3AI94wmXrfv0bYvkn
ScfFJp5qRvNzFwZbXRJan4yh/k9uysJcKfgJlWNdXCqktrfNeGSVGiTUPLgBRyfAhAEGwv0gPvLP
3ZrMZyCfzNaQK5Ju+/quEJajvgkADEPGKZA2DzB0diGFOUN5gkNfBq0R77XSYBIyo1I+Tb7Fofc/
+Gk94fm26XmWd5ncXnKAL/QI9UEGRk0iEt5zGpb6ILwh+WBB/vvPepUu7uJmFkRaKMEEWJoX5YkI
87ZkKGati7mIvhqaKc6qHQk6qtCc3YgoS29jre0rBmTNmVQ8ccOWO28Zt3tHNDnu7ymt+t+ItAuP
Mz4iLSb86SGJTRq8BmaYDzasP2rUi7/uxfMxDESrqfKsdcrMIiwiprDBSBACsRdb4O1inU9tDHkY
bMj7z+TvCvS9H0q+fjPgpGB4GbhyA8oR0QOcudy7UTTP1rWp+it/kQXQKHgJtKXPIs6jQ90FH/wt
3lq4WPx5XmpZuLyL5RgrkZ1YyHzw/UGaDGKI4w3i/yPI8PqDSy0f1R/3C06BLxxRsFIXHx1tl6TD
yGevg/a7g2Jzz2CmYLQLVbYCKfT+r/vWxawlYRS1B2YIeVHz+FXa2gsNl9FjEZrr0rSrs+Emeu8M
Y0Y/3saD9sH9mW9d06NlQEUilSsvc419HNdUEYRxgnNpIP2STIAeO6iOLuX6cSL7C0GKVDvggcMt
6qL2ZrIGzkJzSuwe3Ui1MpzQ304IwesNlhqxq+ma79//YZb94eIp4DM2Iap4NP3YR16/dcXyDEqo
Wmjk8Fp6NRJ8mxnc9v2rvPFasTf5VLXsUlKIi3c7mEfGsJAQ1s0koOzaMFNcR66w40+796/0xvrK
Gm6yu0t+dktdvMDZYPVo7ygAGRPp4xwVwbFizLOmqbLMIlSx7xszAg/pG2fCRPS/X1mpqlnwiNVm
lfgjjX3EDBoPkbP2jdK4a5XAbiGmqjzjws6+vn+rb7xfDoHHNscF3i7z8jiNXhJbcM21JELhQ4dK
eaVp2NF+TWB+UBZ8FNT7xlNUbI88QvK6HcZ6r98VcnXgezr09lGvNScy0sEBVq131tLzP3iMyx91
8VpyKd+U1DYcny8DnQnuacgKCtiRM5dZUNbEHdTSOIILTs7adrCF/ERYlvHBMvHG16AQMnnKQXzj
OOby7/9RjWbFWBN2C3jPcQkjAscVb4KoUud//eCYTkAnlzRjXOCjr6+iDMjymE0pcudA3Nt1lTA7
QIB8wGOZ+mjx+lp+sBi9+eh8xamSPd90vYsbc6zWZA3kXRFh2NZbA8TYJzgnTrKJMZr/++MKPyBP
T3lKWlTAr++v5eCErKAAX8gZArURdY5LcPdWV0g83/8p37ovFi3Plza5sK51cV8pUO0SIbKzxn7m
EDcEi9jICKvtECBu3r/UWxv08vJzeKClg/Pz4rZw7gvVddwWkU9uuK68sneQCrjlARSNgLOcYYjK
Br8YOKdNw2+tEcCT7KNPc2dSnL//13nrzhV7GQN01lPHudjRmoyMKHeAmkn6rnvo8EPtRr956AYs
sv/BlXwfOhYaHzaKZR36x0fB6Y24Uv4GVIuSeAHMYoCPJNpX8vE++I3f+uzd5XxGxhqzX+9in2hG
jUyrQVJRIfk9Qmdk0kaW1UYzxzmBkTaOGBW9w/v398Y6ShVCZcpuzLYhrdf3F7pQHycw2qiKsxDf
LVKMPFLmt8nOD9XsBx+ceN+8R0ZIrk2JBd3y4sGVmB08OUFxCuKyu3NjO1mTyDMf4GukZzyDBFBA
LvzgmLh8B5frqedYi7yKSHlPXdzjDJAOjR0g9wy9KuxjH7QZFqso/vb+b/nWzXmuxxvJe6lY417/
ltDQ7GCE5bFWk9M8jLMvT7pEyJqQSvo4RF527gZjen7/om99CrSVoYr6HOJsZ7n5f76gunBre4CW
gB1m3JSTMa1VZuAPYE68/9eXottJJ4Ze4NL6ufgdCdle3GaMDrAAm5uIHuWZtnK6y+qg/2ALfOOu
6JJjdRIuJ0WKmtd31WFhwpjVQIv1hdilaCoZhWQKBLb38v5NvfFyYPXjVaRgogcjLh7aKIKgSSuz
WVsISq41wdUjfs+CnM73r/NGbbbURlJhlxPc0sUC6rl1kSbgbVG6aP+QGZ6xs/JWrCnMGXjiT7+1
etQKFZsgQQhu+vP9y7/xnbuuUEhKmJMpOoSvf1BPF50TuhbfuXCGezcQ82f03GBLvb7Y1VNhfNBn
feNbcMk7pS9OZ8vyLtfNtAuwHKdMFFNirPax9N2XxsDYGTPYB2JCRGWeDM3Nv75JVmoQMJZlCcHx
4fVNgj8G3I9Ke937AOpKSBE3irn0DiYkXBPOkR88079/tYuVha2Q99OzHL5B92LJ9rNhYkraAFfr
0vSnE+Xur2Vh/ylcbJ1YpzSMdjMaIxxMM3YPdFzhl5y+o9q8f+N//tqOq3zqCIvainTxi88FGwcI
p5j2qFCGvCM4MXthEEEKKtaDK3AJjrua8NfYH2zDf75UDi8VpxV2YC7sLl/xP9YeBWM49ghWIsOQ
1DG0edOGMMr0hJPlNy9h/MFdvnk501smS77ps1W+vhzYQhPnEvKmhQP4BQWPfdSZPMO9QlFEQmfl
/vv7W35Rsr4wwpvc4+sLemohE5dDg/vHYCqZ8MHez52tjokTDIRolu0Hd/jGcyTUjWu67CMUqxfb
o1X3cU7SEvZPP28OsVVBsCfeYWMEQXqIIiM4zoYhP/hqlpXn9UtMJ5/1nDMNxzbOU6/vkrZsyfCI
T5VcD3RNeiRoMKXOcc2qelZRXT8nbUOGAPaiD76fP1f55cqKeoADuEJ49frKNnShSdcOGyYM0y2T
Z/eoLU+eYf2UHwwK33h36NuaFr04Grgsgq8vZQQyqSLbRuFQwW3U4zRv8Vcjc56r+zIgzfv9D/LN
O+MJ0k1CV2c7F7tKmruRMceITrA5F7uSuhGBf2DswOdkH/yIbz0+k7aOr3yGTcK9eEkTOeLuyBeG
zIz/r9dGuLVh70D5th4Z/Mo9UKMlKmE0PqjllkXl9XvDYZhLej7FI7/oxcuaDhPpRLluMX/QVTJI
KtrFdDo++CT+fHCcOmga816y1PzxDfYmXBLM3+26aRKwOtgBNoBoqh20TqhDpMN88HOay5tweVvu
ciRj3iSpiS8+By0qQMmt1aJ1dhYIqJHspzyytzTKe0ziGGn2omqwCSiRH+o6B1ca++227UMLtMdQ
fxKA1R7ef53+fMYKhp+kgce8mR3k4nVCcx1ivluesS0KeJJ5Y3wJ03bcwwpST22LEfOQjBakbBTc
LIbvX/2NR+BzuqTq4z84Ni6Wed9VI7ZcpAtGM38PQSAzbiFoesLMxBK4e/9if9ZJrEImw1m+G8ei
Lnj9oZK3UwFFJKFCIOo+EMoFaMedh0OQE5tLJ809lmEOULJr22TrIED4911gl4+I6/O3UEDZL74n
4WiyvYqiW5ewLHY43s3Pos6sDeyh5oMi6c8viEtRkWEhZfPmhl/fa7d4D1IHvY38f5ydyZLcOLam
X6Us96wmwdns1l2404eYlBGalRuapFRynmc+fX9Q1b0tp9OcHblUKhUIEMDBwTn/MOYwjquwPUV0
OTd29MoopGC8K2VuQCtisXyYCkFnR3h8LxyYuhMOQPdoCvaH2+smf8rlsbFl0VHOBmYL++VyLgXC
tchJj2i0Sk2vKdT7O0uLP+vDPJ/+xkgWKZ7Og4462SKV7VEug7gy9PshsCb0aWIXrRr/znb6fmOk
lb1IxZxHiIZSNf305fqEDtY0ltSPgbnbwI/ozKMxiuFJE1Tpd5neJO+zCcZeY/fVp2awXl86RoEO
xJAAlmDR31yce0R6qepkoKgkXvGRJvh8KAa0KRN1NP7G+v2EKrg/V2/ZBkQHpu/sTiArEcTaY2Un
9OeyLn5G8XCrHyE/23Kr2MxIwldURKUXG9LxMarSJniWlT7r79C8Kz+ViiU+CQVk765vHdfLirx4
9XWFLy/ANR6UGhWz5WIi2TOOaWD0+xEk5QPmSqWnDa65cdjWjgEmd1T/JIqA9u3lMRgmzKFVA5l2
uIZog846eq36XO/x83t9aYqp8J4kfNBOpQ54OZQm4CoDrwbsZGNbYiPUesANz9wFOpIsrz9ysoIi
oQP0vc3FkRN1gzFQr/f7ym+m0+yijh3SHj6m/fjt9khrwYr2G9eMBFXRkr6clNXqmTunOG5Uddnd
tXVj7XMHjP/tUdZWiQtVN2HVooxpLoJVqfsU/GJYl5WDdQjK/MhB12Z1ntui37g8r4ZiEmTVvIQx
+gJXssiSZrSWGqvD31U1e/uERcp0roaOGgP8o8PtWV2dKzkUX86iNEqmayxuLgUzbxhFSB4leRac
AT4HyBC14TO+bM0XSPJIEriaZJW9eliLLBeLIdoG3DLLKEkDm31Q4ofJDUBW3X7GOlE7pVkifiC7
6hQIQZnVxjm72ic8GH4ddLH5TeRwsiAcJZLZECSfU3ucoqE/357ayuLRtXOZnA5mRl1ij7raNecC
oQTZQdPvcDiasEjCzq2ukB24PdRViicnBFaS/iyfEYTE5cb3QZNE+phIX850xJkNZVdDR38HvIJy
Knth/UEKlrwb7WbjxF1dcouBF7sGNRew9EY479tWG448AREvikz4mdocl/eIrYceQl7Q7vEefqST
nG2cxZVda8m6G2eelgml6MuJo7E3t7WL04ka4kG1i1RULb0gTPNHH12AGF5GhSbIhK7F3d/44jTg
kZ2iY0ayeTkwKVelYdKO7LeP/oCIXOezwIXoBP/F9irVnk9F7ToHfOTKjYL02pTpjFMN5PoD/rX4
5EOpuFruF3LKYPj3aNBHwyNy4qryfe5z5bkPm1ihglvU329PeeXU8IjiAczHdnVAdZdTtorZqCYE
cPYdGhjzIe6Q9drHbR6lGzFhbSCSTp100wVDumy5cV+IyqmhTlvUoaStzlT7D2EIZWVjEVcHovwm
GycqLoyLGUXtbBupn6hSGBkH1wIThrnptzqyK3HAJoL/7yiLwxkmCLWj+aHuUQJpT7blI+UeulKF
yH51TQS8F8k6rRF4mfRlFvcFYlJV1ocCrI1ViC+hMmkvorNpcgEj8m7vhpVtaJPVYl1vyW7zEj6H
W47j5qmv7pF9Q3IP4UqkwYfpLrab8a5uR5D9qExtvHlW4hwJC3o3Mj8CG7JIJVQ7tBWctjR05rL6
O6WXr8gizm8GIsMD7PvcM2dpMOfaKMvfnu7aIlqyxEU5gYL/cqvgeBe0WcIu6TJrOsFIx40xhuAn
kNl5/e1kk7aDdqM0Yl1hZF2aPXUAvweeUlOcijK3j5hNboHf1yZEtRDkng1x0Vk2DMOhdrqpxsoN
Janq6M52dddWhXHGH1h/bT2LXSmrIRLOafMyXgRpd8QyDpsvsa/NPDsUYTcdcf6aTrAZt2qgq7Oy
iR0qqbrJS/IyRtGpKYNJYVah0pV3RTgEZwTQEfJJq3nj6lkdiuuPmiJlQdoUl0MlEfj8zE7FvsET
8w7agnFX4p5yb7FN8o3dt3bYWCkCoiBDo611ORauCXHbWnxBXa9/JBAUz1ELTy7BHddrMYvAuHou
Trd3vLxHLh5arBpPnZ/lcmopS4BACbw9yEfC/eTKTpNWJbE3VUOWw5rHgxEB6nwD3XHdEfk5JOAf
UyOmwJC9nKaJf30+hEAFE5SSkaej4kA0c45RaKI5B6FQO44RjvKwsnqcU8pIQ1hhdLWNlV2LMkyb
lzvwLnoziyia2BoWUWEE2C12xLOCF4sKIMMaTlTRhu950ZoQllCk75ta38qHr8fm1BNW8fCjik8J
6fITlEpgjf3k49RVxJXXGcaYoI63E+4RRlLjVUY4HFoqeIfbi319EzKsqbGNDYm9Wr5vYehTzuog
uWGrbhzsKfafEhTvzrdHuT4ycgCg3TyguR/U5eQSZ57wkBsBzvrmna4H+Gih73Icy+rTq0eyDQKA
fEqTny1TCCzRqc2NtoCTqIuDm8zhaXDc6qTNg7UxqeuzSf9conQdC+TFFZgssCJTyZsIHL6Lorqe
FwiHqwo6VLnjH0G/Kjsb9e+NgHB9OGk3g73gmcsblO7H5TbpbNjbnQlYD8ZmdDYqbG1rHObOYwvV
tokADb/2e8oqEq94noe0mJbfM++TpMF6Cl2scO4g9441gaHg0fGYAabZ2IzXZ+ByMLmNfukMlp0f
DoOEC9l1iwa10yAOEXS6p87mgEsvRH270PH+wtB7o8yzNjK9M3aphVstV8jlyIVqtmZAx3MfIMb0
0Yls6KUlOqcokeIXO6JZWtVYHJuZ6Ddi3/WCWtyQcKYkgYRjL3fZL3OGZxvkQYOnGhEe5w4QsHej
lsIYR1n5bZJV88YGuj6KjEfTGaYKA1JuuRwvRa4RpR93wjpHuE9Ul0fcz0LdC4xuq7Jw/VFtldAi
NGHxEIZrcTkUojHjjCTG4Jll3WMm0Dfth8hFpF3r2qSDHjyaf+C0Uj8E2K9vbKXrz8rYrCXgZYMy
ypJFlU4a2qljgXpHGZdvfT32zzN2rfeDLppTqGrdRlZ8/VlljkjXl3zHAaa4eBZikTMqVmQPXq1X
hGw3HneoZuBsqtafb5/In/3Ny/vZlvBVV8g+mmxwXX7WNKzhorvB5OEVixrjkAEe2tUG3qig+fTu
Y4801rOFoM7vYG4nxP1jOiE7qQiNKQGOurshzayNRun1NWILwq5KgiwvsCXQD42oTgUkzOf2VVwG
Ue0J9/qQT3/dnru8gBdTh6plyuyER/9V9IMTjs2WZvSA+n0UrDNQtR4Inyo6aRiNAj/TQTNAhnI8
pDlbfZdNyOPd/hVWFpoyixydyhyaD3LT/3JeDddHJzZx2NSmmjySGLRntTbVezDx+sYrdXUommew
bIj04Hovh2pindyj0QZPzEqL+VkeasY+bBoknm196DYCw0oSRmWYx5UO2E2+7RYzC3tWQkWZBMGj
Qcn3ndDgRiOdc6/DSt33rQZHXZ+iE5Rg500z18FzMGtblM61FYYeSzfIAaQN6Wc5Z6QChVaMGApp
2uMkdIxhIryw82xGlhD7VwQtheKlKVx+cpfu/e3VXR2ec0XwgFENr/RyeCNt/DAhcHh5ltPLIC+l
hdfDgXZic0QWEfR7Ci2NijYnr1DsLTT12pLzJgMJT3Gel+BiDVoLHEc31qMX9Fn5rcSi8JRSFDlW
sfgbEZKLh70M7ZMKyJK3Emid04p5GFFDSVDMwDL5PIyWfkTRJkLcRrSn2592bWqgjGjT0rXUSJku
P22MC2Zi2GyvqnfH9xYDeJAY24e4jLZgG2vRSBZCZJIEsGu5k9tOxSkyAtiY6KUo7sLcQVUJ5zOc
Bm7PSYbaRTyiHsG9Da0VEu2S1WqnU18GBTdcUenOA26o5sEvUBsqunZ+15oIXKOq5R5uD7ryIbm4
Ze1FwijETyjCLxEIOVN7CBJ086ygHHANwxzIK3XpClQ3aHxthIWf8LflHGmogy2CIyLZBZfrNoEt
znJ1wqMZgPGgIXCeuzj8zblqH+eq1+bD4EdtgcZyNn1DgMFETB5VVXR9K6k6M1ATHXatGqP6mWBj
8QYIdjudaIBqwXHo0I6f0dX4o1NtHGVRaGON8Imx5hdFCxR/Z9ZB7xyQZh/b+1hExRMTD1JUmMWr
aaHsFZ18h/TIhccgFiWmPCzq1DY7tPcQv3ynFsN9MKCqiGmWfZ8aeCe8ehVhvPHGBBFrUiGRq/zL
KiYdhzKEWuvVmZi/m6jx3RdoEHxB5HsLybyyYSDJO5BCAQ5ADlkMRUkprZS8MzzR5eULkjDZQ6ua
+ZmOZvD19qxWDoTsWlGGsUhOrrLZrglBpnYMRdd7fCCndjytncP7OKUbB7VSPArcjjaS95Vcj+SS
piZfkn6ZsVg5fRa17aM85mW5lb9EdkRBKycJqwfA7227BShcm+Ovwy0ORJ7KhzT1eW/G4Mo9t06A
rpo64464cxuuqp52KNYzRqkebn/ctXVECRNZAN6clEMXOWaEQiqqghR0h2lUvySUaD5XalB9SJNs
fr49lLxnFoeengovBAMMFRCexRwbDYWTgH6cV02zemiiCvfuTv8LVx1cu0ZF7AscX/6qGroRtwde
+bgMbIPTZDE1eDeXx8KEEeL0fqN5SWujuTMI5T0Qqb9gi/RvxhYQpTVp+cZ3Xdk/LuUeqrs02Ylx
i8kOTolCss2YvV87XBRokDxlIP7iXSOwZcrBIh9vz3JlJWGCqxIdQnuQYuzlLBvUv9xuRqd0QPfo
i6a2zZvJiPHspXm38b5c+6CSp81qEsQpbl0OpaSQvzJUHVAXbVVEQNt6cNoXu81teh6tEHtRO87z
UEIIev0cIS7qOnpLZFKm/Oq/BLioouCjk0RitIfK8wHDrulTlSootKduVm+8P9Y+KJuVwqXMlokE
l4PVtmiTyFE1NPzm8SMt56aB0+cYR8uJpo0cce2LmvI6BI4PMmQJr0nw66PLYWqe7fp1g/Gb1j90
7lwDskE55EBrSxyg/HcbLZCV1NQF10OWQTGYcRepIVF1jqvawMDALJX+brLT4Gz7iMnvqykADdam
wnib+br1PuvN7q+8oR51e0XXggKVSQmWpwHJL3L5kbEAtc2hqXQqzzUa6dasud3JKFLza5rU6p2J
v/ghBODnNVPQbJG31qZPgQZQk2SKXsEUdDF2Y2ENOpJgYZ4eJlsPKtQsRfUucUHMGoWfPOAIYHk8
VPsDPPf07vbs17YYD1vkFaRkENfo5ewTOuzIrak6wE0993rk33dR6RpnBe2NvxEeYP5KkDyZwVVq
HmpJHNoIknvZECLYGDrdKaObcZeV+JncntXaZmYIsE083ckpFwdHBHhLZHasewglFh2V7aT24D0Y
3/IB+PEOG5fhoceeeWvc65iLmALHh8IiGGTUZy6/ZmAWJbJg9UxYGvrnDlbkAZ9OfGr4r+PXkoKN
99qJOmhYoR8hlZCkiM/lgMiIo0LaN7OXaiL+XFUCQz5f0XaJin1Thj/iDrHlcSP4/rw6Lu9Rh5oi
nRsp50BlZHFkRqHi+Zz0EzqfgVp4Yz9qD4Nh+l8HKOPvUn8KH9ugQfd6KnPr3MJueUpwOD5Nvav+
efsDXO9fkkCyBvr3ENquWqg9WqbIQCgU/pD8f6/CEf6Wgw18KvMq/3R7qOuzShIogUvcqDyKltmD
0INej+t49jo0tQ9jJtxDiD/tocwa833kRD7WvghopFGsPJQl1u23h1/ZW7Lkp0oMJKnSEmIeQIO2
qIahe9HWUY4uQ4IaXgyCIdnro+mfXDctNjqd18cIzWSuclI74IJkaJe7y4kNq8egcPI0ScHoU6s+
6J3iHjBjmb9hd1SdEmG/3J7mdThmTErzDpcsieaycowpmTZ2FWqEdRNFH9JMPDe+U7wlHCpnbQhR
FuXt7znkwhvfd20nEQGBBYO45gm6mGyQYdLphomK1SoKR+0oggclBceftEmwca9f4+odh8QFFAXW
PuykZV21abs6HUxsLHQAoIBnhxgd+QTjQKf2izdNNg67FEtZLxbDeGdrwfQ2Iu16j6gq3qdtmjyJ
yg7Otz/82v6iUUmxHtwVCcDiUOMmFmNZQCiJZogFuxCVSUwoctJp+FJmfpe7JqJut8dcW2ySKOo0
0OLASS/qYnGBZVc8DjP17HJ4dGdNfMSYNb1zGj37M8en8QHkju1piTFsxLDV2XIbgeLkZUxx+3Jr
awXiV36FMDKV/vbN2GjFnn6s8gnRq/a+DgN/I3is7S7CB8fJBHJLp+tyvAw87mBHOFHCEu2O48iV
R9KHE8ToFBt3glyoRXQmTPE1abATqpa13CLDc1eaYaKBO7YvtCYMlrEdPrx66ajUyNcUFSky4cVx
qVD4m5wmnpCPzcZqjzWhfVflqOEYZhmfVQ07Ga+JWoxEIXMoG/tmJTCRqUHyJTvmUbWE+1LIrfqG
OpU3B3OJR1ZV3ZnlIN50GJA9UCjvdqM2FofbM17ZMqQTXOsSksStt1hCkw6/GUW51EltsG81DDw1
sIA+qr35wUkicbo93FqQoIdNzUFqGphcuJdbZqDmWM49PEJ3Uu096AD7QKURvMJgWi+l3hV/aEg7
exOmKIdRxQDxUNeqBb/UT95HXYkwPYbd4UaU/FlWWe4uwgRNETqnWDDJI/3LA4gsjpZl006eVdji
OXGV+c7uu+od2Lb8W4Dt20Gd0EtNhjr8XPJU/B5j56MiBmkUR3wto8OMN8BjSwQ6q0k8bGyMlXI/
FROaVfLpa1DyX0QxKN/lbOv96A1m0aCWUw5D6kUo53xpVF2xj7aCG+q9hfrF9yHDNXJPo1J9RHcZ
hYGN9VvbL9SEVbp1NGCBCl1+qSymIhwWFP3NHi/KXUbWeexQb36QTXWejlGu30/4qZ0tnJARM3fz
7zXQ/+Kgj2jrV7aSPwF/NU6RXWaPST3gstclirmxq1eyGgIg6RNak7JDIP/+l/WM+sqO80kdvdgv
xvKkz0b0IKYie+CGdP9Ath393AIldz5ljkyq2k7+x9sfauUwS3qAQMEGnBPB+PI3MBHhwxKSXnEQ
ETruA0yx7/Es6D9YqUPHpm8R1T5gx+e8/gqAU8WQkpgIRmVxBcRtJXqa85jxAa7CVLTGDPpHWOsK
JGkB0gE7dzsTd6+eLE1xzYBQBUxNX753TV/D+CoaVA83obr8I1Cm8BzT6qxODj4A0S6Iwky91zLR
bsxW7rbFuWVgkg2eCjCTlgcDlKGB5VFOOahOysqbYjxDcZXGF3KHJb1ebMUJGQ2X47H3eQjRkyfP
WVztcDsFfOgEWfrCQshO84cE+8CufHD76ZsO0ugYq92zwOnzzvBR5abh2727/a2vp0xRAvYctzvY
EhTuLjeWocfzEFKZ9YCTiU8Uh0yociZyTE2OTvftsVYCD+gVlbxVgi1o5i5Oe+jywFFnzskshqZ4
yIhNuaenof3F6OqmfsrmaXKwHawnA+N3GIz7xkdfGyuarNhCQ1xnAGA+7J9sLRJapC4vJz5EOmol
MC3wXu8mADSVFp5mnHA2Du51gLscRv79L6GjHUqII47eeYDanIC+tdM9NCWGBVh1NF/duDeOtz/y
2oCcVepF4ARogC32VBtbnTlmSY/FHHxIp8AICJtSGFIYG+58QDUbKfHadwQTL5eTMgICdZcTxEBT
A4DQ9J7e18FTMTf5e2GOmxe9DDSXR4UKBVoYOnJMJIc/9eN++Y5UZTo6XB3OYUad/RWXMOlcnGWe
+8xFWAhf5+lhDjsk8e3Yf6kSRX8qyiDz2m5wnm9/4Ot8nFqUDgSDGEE+s+QfoB/diRkGi4ebEjDT
pIyVT3Em7PtA00Am0B7HgCMX/g/y9WSrFraSWjA6BRskf+gfXZXnKwWZ/0C0vRdGeErsMeLwH+yh
SR5ytbUqtIYQif3pZPg5xKx47xtl97Gtuu9Z2Orvm2hOD0kZjmj69fYjPZv27e2Pc31Tyl9PYvgl
txOq9+VuKMLRwMkn62ktdyUVZnR93ipWEZ4mpdR1jJsdG25MP6AaFOvqOwTVzY2UcG0/ckUjTEqQ
4fGy+A18Jzf82uU3GEyMT3ehn4GajZ0tKu7aMYNgCewesidk9kX4SHC06wXmbp6iqP2HqlATDB7x
Pp1O7jxXx5427satuDoxKlmQX+BHXHfRo8ZAxT/vPXy4i+96lxVvHHd6fe2eDJ3eJPeu1OZbHme4
1HlRhMSrPG3VQ6v4thdlPZ5chfJ6PA1VBGDilDCQd+M9fblXfG5x1wlt1Cp6Jz4Vw+B6VqiGBz9w
y1df7LJgwTrJEjKDLjZFB6QujXS388B1Iq7ade1BhAJn8TDcKpGsbQybuCslDQUVoUU8LNu2dkqT
+Gtwun6PrNQ4twJXcqFiiA2FcIMatHJ/axCOUZCDHkuPZ7EP6TbkZYcLkOdD4EFdO6tP9VgFHjrN
/sbNshL4hEr6C+SBpwPp2eV6gUfSY+pbvdfaDiKv/uzug1yJwXL0zVkELum7YowHysf+xpn+iQJf
RH9BA5uKIq1s5rrYKqEAbkRXpvMMJWw+5MlkRx5WmPZOi8DJnavS1b4g7Iz5tIpz2bQPB8qbzUSG
Kr3NsYJiM3d4hHG/nIMSIqB3O+ytrAKtS04lVxS4k2V/pJicsqG3NXgADa3TXKVfSkx5UOi2NuLr
ShC4GGix3I3Pu3oIATfOtPFHDwUP3EL01mw2qm/X7w0eh5ALudWBhtEmuFzrDu/roVPYxWKe1ZPb
9zVvUk051IZS7xw1V98oNXY5t7/i2uUGmdGiUs9LB7rbYocJyvSd3mAP2sVWWOxnZcJ+V5/xR3eG
XHxTykxFQ0JtdS+eymjAZUU3XnK9LN8iJYQGNIGjS0hy/OAh5kF44sSMn27/jmsfBii7bIURUIyl
+E2CCaBllKiWxJpivU+xQj3oUaccgsSl3hGPtoeFtbW7Peja9pKwPJqcFFWuNDDRscf11PZ7z2Ez
n+Ow+KP3IwoEY9BsPEnWzji1TVAwsoZPfeBy3f24meG4KKQXbpB/sYr+c4IQ5Skq2/xRaXv/jgoL
7ITK2OIJrPRLSFc5gAAQpevIks9aOoPfapa8UEHyN17W1MWbaLIDdzcVk3mKijbdZzzFoINo5XCu
U/A6Q5ODNqWLvcUpWgni8lFExwTMqQRFXn4G/CTToE81Vjlr0rs+bihIhOqn1q6ne2usmtPt9ZXX
zzK8IYSB0YpM6cAgXQ6HMZLRxzCJPKGF/VtsdaAMt1lpHsyhwv8cp9DoIUCQ7Q1+xcXvitMOfyN+
OVRBaS/TtyE3ufwFBMcOTyO39RRbe5NicvlxCoaSvtwwbkx1bSujtMvtIe8S+DaXIyVZGdI7ZiRS
0fGQZlgLK1ZdHBPT7l6fqANzpOMPdo2MdFlGiPN5SjI8S73IFkN0aBwTuzdKklhlNc0ZSFv7A01l
rEKBSYtPt1dUbpDFitIsRiRQCiBo11YoIiiSLGDsLlesY6e00ugLl94nh/9a7Y08bu9Hq9oy0lnZ
SIBn6DoSLeSLfrGOoVmlnOoatmkQWfk5UdVhFxsKb/rIV8a3o60P1akXiv5uAkuOiEFjbL1QViII
aAxKsZbsiiGSfbnAFp55zqz4jcc2TY7ulL6zyx4X6Vl0R7V0yzv07UOv4bZ+/c4CnSAhpoR1BHkW
pWc/smt3aFP2cBw5f2ABa5zSSZR0ifJu4xYWq5OEksqdj2gvZKPLSebq7PizirXNMNrmtxqf4Hta
Q+JU92l/N7dd6IWBFe5tLco/djgPWp4TA5aYVQObocTx+wCGUD3c9eOoe5BAUizMptwGdhTrzeeq
1ENsiXLr98GfIx0587n/I4M5PfA95+G+S6NqT5QwnR1FIsztYqs6h1O0ZV+xOktonLIOB2N0iYt0
nBDn2GZovdpUivfKONynSKBNcDpFvaO5PSnYQ47zE+XPauOxsxKAQQ/x1CEoAR1ebmSBiWBY203r
tThCfSFwvqv0ImgAnwIPMEPx4fZxXUmrqEhJboUM91f6Hl0VOyGJY+tZTcmrGZZgh/NfviVWshL8
SBB5Gfw0FOIld7lt7Krx+zxUWk+tOjws8iSLMGsrm+m+dDDRvD2ntVgApFVeYshp0ia+HAxz1dhM
+5mXnGJMH2rHqPOXufWhb3dDoz/ROsGzrKeUgIUkr+nDkGCHd/tXWCGsAHxAtYD+IRreFBkvfwcF
NYW+1zVYjZpZjcjmI9OKQkPZ+I/WnOvBvg70+qPQCyN7ssNJSOftPthXotW+961pPxZxtqXlshKa
SWrpzJCpgzVcBqiwcVPkuTALBuo4PGYxLtEM1R6zIJ8OUd2IcId0zZZK2MqokHglhsglraI1dPkl
QpG4WDwqldeXjfUJfnKl7/A3m95rUY2oMf0L9yEJu+L77RVYG9ZAERcaFu1qtvjlsLVT9+BGkZ7u
Y0dFXBW2zmNS0EvZu5iNHJBvBivBTbVxfFeHRXsP2DHVOq6ky2F1NdJCy5+xBc9N95NZiZGXg+HH
wPLroDyqbd4drTEYN4a9dpEgWBAHpeAn7Ufu/stx1VyrE0cooOITztaTrjVYv/e6m36bqGm/jd1a
T3Yp3OpzNxm5tdOSpEo9f4grAdI8xM/VQYfW0xDWRgIR2kCNxybuX7u5UIIft5dmJRj8fCzKFjRL
s8yENDMJh9IdUJWqc4HRr5G60fRs6ahgZFgkdvVWQFgbkDBOx08iOCgkXX4ccGQlRW5krFS7BGtP
Fp0+1GkZ3Wct4gMbD4mVHcDhojAhtwBbfrEDutFpnJDr3vP92PzU1NaHopyzJwfjXm+s+vIYVcFW
BrByaaApR6b3sxrNhr+c4ETP0EhKm8ZNoeDAEqeNjW23mgY7BOCGT5U7bJWlV2IsRGDI2/KdIN/+
lyNiQmzMbZvVFK7CIYG/EM/tOXRG+qlJ5CJONmtK+GQHxpDdD3NlKPEur4X4+uqdBLcaNWpazjKn
XnzriG6An9VV5WkZAN/JrvWdEtjEsRDPuOPtsda+MQI49KPRGiHFW2wiN6UCwHGuvDCu+7eBlk4f
ErVHbYFmzimfy3Cjcreyj6AuYsWAxhFpwFLy1TaobYAE4UGYatUL2nq4co5qHI5oSbbx71Xpk+Gh
5LdFflnJCKQ6DEQ/EmlEvxa3p55qsSkaWlURGJhDiBCDpzm8i29/zZUjiYwj5Wp6CTraoYvwHKlu
ZLtJ2Xhp0hUQu43pPm7seB+6SfX6D0kniqYBOZUcczGhuZjarNe71nNzs6p2QQKyKikC5y1f4Aec
HvsIwyA43J7fym5xcU+EJkW/D4mx5fzioi8yWIOebkX5Uz/hKDsb2DFn0ySOg7+JT1vZLQhzSIGq
f9/vi/GcJEFAv2I8q2vDv3I1A6nbghYoVX16U8Vq8pIXYouWuzZJ+gw89GQ+Qc38Mgh0aV7XKE23
XjUadnvgio3nM1/bfVCjIfjYZgLi8e3v+jN8XrwvaTtAA4MCDG+J5uViolpiRmk/9VQMRIrcwGAj
snAcqIBn8S7qtSL2qkbVP2iRPSd3Wk899xhMVXsKepWU06hUX0coqzDFtwyBlvQ5qTgGd27YaNoh
GOo4e5k5lFKrQfefgyYP/gzbssV2DU32x76fnU9p4WTZfmr00T7SQE6Djdzxaik5DlzjgHqAfFNz
ln//S8OP99vYmVHNDMGhvMTcU96o1+ouLY35HJv9dz7Bh9tf9XpIWPHUJqSoGoSQpRZJOINDRLXV
9Kq4cfqHuRmaeGf2vFd3FArq+agk5Dr3HdCarfTwKtzQ0aThwvuVa4Tu2SKENyjyDNMUmF4TI+9w
CKSrfOSz9hsHUv6cy30jlQaoSxDDpfTAInw3DjACUWH3gqjIMO0mxLv3mDsXd6ivb/rNXB0MJgXv
BHSgpNS6S2ETNDJyu0MSHYhmrr8kaEk81rX+3Cmhfyiyjsvw9vqtjCfzTWlmiqsGFdrLLSNsXNFF
JD+i6gtMuOfQnN7MzTzMgOjZw+9cPUd94PagK5uGPhnJJhkAILvlc6KuStWdgtr05nEuPwUT1OmS
7gM92AqdIAT9H0qNh/rtQVeWkRyHPjDlB4rzy1SuwMW3a6LY8pqwUj70AaCxc5wruM4E5abh40qw
oS1GtOH1QkpH2/nyuzaiS1XM13UPWHBa7po2NB4r3MCHHWlH/KI6VQC0QASC93klEJU2w1j5XStM
5y2GLdlfosrQHmCbZroHVWU2dpba9ONJREKg66UHytnooxadCD8c77sY1tJOtCqoRdtvi3inKsje
7Vm6+A+rSKYvt7/ldeWZFoeKkxXPfl7J1I8up2eEJhkbFmReGUTqI2B9Mezc0cwksreO690wOp15
4G1XPnRmjTKlPZl1vFPGyG5xAdHt7Hz7N7ouL8nfSHLRKWfxVl120dXGCGvqk4XngjQbDixq0hwj
PZiVA8KHghbHPPMoyRugCDvM2NMfBg8eFBkD3On2c6xazb7GGL3eqaDQ852FBHbBBlUN9RhBBEj2
URPHz3mlptGu1q3pC/VuE39vtOGTQ4GlyPtJ2GhPpYmBFwUmyO1dNA9uhKi/qcGxgSn//facr3c0
yhkIlkMgRROFIvTlIkxpBfFpyksP+p21nwqRnuusBeAwD1u9reswARGIBg5vIXr3V6TRqoaZEeRl
4Qmn7r6EvWHBo7I0bHAQ0tupvAY3TuvqDqOvxSNBZggoolxODss33NQBo3qijYcDF3uyN9I6OThF
C6myzyHeVI4Kxmw2DzOIjXM++f4+tIvo3wis/3Ph7N78dHr/XpRTHaGuvvjjf/9e/sjftfWPH+3T
1/K/5D/93//1vy//yL/8z0/2vrZfL/5wyNuonV66H/X09gd2ze3/uMvL//P/9y//8ePnT3k/lT/+
9dv3ostb+dOCqMh/+89f3f35r99ol/2yleTP/89fvvma8e/ewagP//Gu+/Pr9b/68bVp//Wbbv5T
UlGQBaDsQ/tYdmeHH/JvhP5Pg+cwD2LquPjYSY5BXtRt+K/fNPFPnh3sRU2DokRw55do5FD8vH9S
y6JRA2xVppqAkn77n9k///uu/fcnD34U//nzP/Iuey5gyTf/+u3y/oB4DiFHqknhaEG3EnzT5d4I
Qicc7Tr9Ysaa+t5MAv2Qj2l6T42m9YThWzxee66TXz7R2qA/gdH/LxGQwwJMJ9qx/RGtoT54OayJ
E4I+pf3Hoi7y+NAlTjCe6LP5n40SbpsXq/0w7KYmS19cjFbxbAg7+70o4/abbs3TqU4K3bwjx4hS
+jdRrJ3KrjXFx9FCNXEnrGb8s4+m6B7py0Y96sjXtftYq2Lz0HS0LY+QxEWJ5bhuPQVF13/2W94R
e2WaavMpQeXbol2TTL8H1OTavYgtszkpdjfYO2zOnO85q5088SC2nX3kjEmxz2p+FyT4lbI0lZ3V
m0r6Vxupjf/F7nw9oRgQEXGbvc3XFuWhSuaxLg6gTKGMzywxXT5nBFn8mZdXh5Rt4PoqNJoxrHH9
Q1S9c7+7FBWQe5hFmb8gR6B+GwYt/lKEUZmf6GbU5lsnKvQnbMZJ+vmr0Yp2o+POyrGuUOrdD502
1juDd+W7QuvGjwpS0uF+mJq5THZhr5dHNzRqq9lVXW+rClY8QRecsrAe35Zp7TvHQm2cg2yiNl4Y
duq5YlM1UFHxZdoFw2hGp25USo1WaaY8RfEI+KwTo17SAEHhylObwvq9GOohO2pzXWpnHOJCd+8U
CrA5raeodshwkWztnSkSACtN0xnDSxk5bfg+tLNvoh648d0BsqcXuUMDGnW2/igTrgsIt4HS7wIw
eiHiTl3Y8oLtMuA2c+s0u4R2agJ1ZJ4KDO01Kp+izJLPoWH1X1q7zeZdN2mT46n4Pede3uI3e1CV
rg4h1eBbuWvHuCx3WYTwxIOKseCRak75gbeB9QV7uEnZ9Rbf7YQEPMI/StdW6a7w09Da1W6TVeeR
n3HnBkbwMBsTY4d2/KMbhuxH1iWzvXPT0A8Q1zHDH4hx9YYXqIhJ2gHSolXIWUQkthTnsoB1ui+z
AogfVmNBtzfrLKix+cuGx3pMWpJpw5SXpWON2k6P/OhPFSMFsa90v/7ckYvqO70Zyj+DJqD4bKlR
ef9/qTuv5rhxrV3/Iu7DHG4ZuiVZkmVZjjcsjwNzAEkw4Nefh569a7tbKvWZ77s6UzVTUzUBDRBY
WFjrDVjpiQ92bwoAY4pLK+SN4MhQb5bFu17apT02UAunaN2s9Oilgv2i/JLSVr71epbUVdrYMa92
5zEAEfmDLKt4XLKUPExfm+G+8J3uo63PLnR6bVxutaHkNO2P5MfOMbApqqtluvGoxDXHeeqrQ5nr
4xJ1/eodjWHKGBhn6dugqVQKEKStZ2qnHVp+vjd6mKkoxguD1FqsMKWv7QLfL+YqrLahA99XLeME
a2uGu5UjVC0PQFZUFvadHJ78oejflVWGejqARXUn1mb+sjqj87XLAvUJk47eD1ezlA8AFYr3ZSXb
e9VoKou3YQl+oXwZdCGr61k3RlZbCnUrIT7bKchjNK5c796o1+1pQyxBEAym4NGu3e1jJVX9zZ4h
sCUpYIM0qjuN17A/13oV7iyDB/oQ5hb5gTZOSa+tlRbWyijd0F9HhI9HEzvkWNfzrYkCA5nKhNpm
hd2c9EVXxG5N6xORIAfjrETgOtH/As20vK8wUht+FtamKLt4aroLUDIgc/Q7hHAsJFa6qC/bfg6X
KjPNELW5so9M5fPY9c2xwTYzt9viADYa5EPYk4LKQ9Uy1bts6B3nR4OmknMzZkKMRUxWbg1xrVS6
bomerUuFHMsQ8CqI9DWzi+zgK9Uvke+I2VsPsxy1j3zkQoRqmH38410rdxPQTJ4fcp5McJSlA5/l
yuu2dpwOWu+xLgdtGX33L3TqUVl03Qb/uUPaFxW4zqH3W0IRFuk8/JDm5Q191w0Kt+pxWCaFyOVs
jFd5a+Z2HUmU7/LQXjGUM/lfW9Zk3lc8wgu2PLTV4Ng3jW/krIbmVn1smXl6gP2h69ESeNV2lWrT
2g1RkHeufbNfUUY0VjywvSuBnoyLbGkTEONyUZb6cOtNJLF32xhY9Ft1QB3uU9bw5rciqxgMfY+q
rXfsXbdC4HerzWZ+SucqN78MyCfQwRhKq0LURAzpJ6NYxl+bI9KPCy1FI5TarP/E/6U3r1s9W0QI
X0NW0VYuznFGX5O7zsn1z0S79Bd1Bbi/vHJ+lVXqX5fTJKY40zS7TcYS38mw7BxPD9c+lXf+Vtll
DOFiNanLtN2jW4j8U48v7Y2m59M3mHjuFGpeJf6ytyloorJZmfAssi1LaMCgQ5SVS9nDROIeD7XZ
oagjhl5HOiQFO7OZMzBSl7Q/ZPPqRFwAdteDZ5CncgmZdE9QhTLCnabxpjVyI0d9FXncsPBa75tY
09IIHa+3OfurZagDGqnqO13OAkS9LSXHu2r0HzxXhyfZ6piEWVx0VajqyntEZaSWibuZIHtMq+fH
q6DWvw+WDdg/6Gve60Nh/rWq/aW5uQsTlVu/6jgtafPApev6bX7o6xynXhdMINEmL9d3zuL7HzHo
nqYEH57Gifuinb2EZGEbjmtnNXM0jKLJY14By4io7Th/WSyPkNWVW+6H9WgbBDqcmgDhQNH7oDXA
OQ+we90+CSgBUUItJmsJYVPX9SHzu/KLtS1YvlpBZv6Aq2g6Yalk/i1zOT9hY7eBGa1ZhVmaXktZ
xkFQdrilgICpD3ZXevcovrZVrJuqyyLTr3DnWDWrmkNCcDGFdL71N0G+BmkkBxyIYwLyTFs3KHr3
rpmHmluoR2QpNDXCFymOcsnXtH3swdV73OdmW/tULVbrRY7azCJWA3WF0F1tQyT22nTiys/yDjPl
oCKiu8NWT/RqzbwPrRovp5jalMDGoyAwHTbUqd9hh+YNIFzHCsv7pZvtBCSMJ4+bciTPUCsrDrDw
PPem0AtxhesJlfPZTAPKsal0iUs+EXdY3LmIINakt2iueQGtNs0wwnRLaUm7Ws5OnelsOFcZVbsx
GtVaflqWviD4mmCSQ3xZxh9yArJ0WA108MN1ybctakAudzACVvuhpPL5bqZlcGUo3Rj3Vz3xIxOA
MDA+dO5HK2+/Bk2+3NmTS+wu60rdszXXr0jG5ObBXudlDe2p1m5oMXhv9dXVp9DZsuJnP6n1YVGO
NiFlW2mfmLnrhX6ZzU8gwqkyjZvnIGI65tkUuptvf8O3puWKCqyfwEp6TqedGmVUwm0h2mFO8XZt
S+2rX/rD920oM5oAnQzQJmiH7DNEqP4hTZf8bhm36hNfS173s1PMoecLQ4YUM/tfbaFUGZtaYT4N
QhkWb8yVZthar8Ny7Eb8CVIxSieWjhas0dz55ZeFl10T1rKBzT0vfpZy/rVZRVnadZRa9blqok60
ThPr2uS9r8tuyo4drd02IsXP2KHVWn8CnLk4YV0RYsI8K13yQVJ9IlihcZIK3SrzkNhYppjczFQs
vN7KnNByhAMCqVvd20Vm6hH5vzLHE8SmmwQ3xxwPQVdUD4U/ar8cM9NuFC91Lkna9p9bNvzDiNbY
u2Ca/OvZa5yRxa9sI8pB3tRsBW0cr0XgLU40pJnlU+pUrh7ZVprfO9UU/MTyxPraEGvmaMw1Vzvo
rU1QcEjBK8xxaA8f9i69cc2brbot13W/enZK/aHpZFmFQaH8GV1AgkM4zS16Z6VmNCLmPyULFVOX
isRv3OHRwANXR2Q5a4NkmZz9XxeyL6KAhG46SkNKCjFaUyRkMuzBIuiGt4hJlWPUu4V1KFVLaPJa
p33rLUbwmW7KbEeYK0KnwAVZXHfTUtqHMhvd7iCgZ/9s0YZpIr/IZHNbptUI2orxcE3363KJOX+5
+96nAYDOLmniStmhUW8B4+z8oIK2ApmAyHSgSPPo3BbuAEQ+LYV/TVtAPNRoraOEaGVYYIyVW2FZ
bu7i55Zygh9GWhefGw7BhxUt1D7kcQPMpfc2tJV6LW3+ynxv/VLMI8vtQy//y1fmpsLZNqcx5nzr
X9s8IG/tTS8NiQD2h8E0qISkWto9zIofFFWwE3bEU1H+Vdn67sMxp8GjgVE0rlpl7z/VAgnceEHR
7WiPs9OTCy0a26LXZ1IQQ9ImHU01uFee0w5uZJVBG0R1r/PumYSmblF1n5oksOTSJBphtQ3hWwRu
VJjSugI5B3Wr0fDdDBcrl33ESfQ+dIug4ibwAh6jgia0G+a2pmc3BHvWNwg2s4m5jIMm0ZtM+ywb
f3sHn7CuE05UNSeTlxos8oLmcEhOhY0gKWK5Hehg1wUCmFaPisWSpxOPK7M7WsbMjbh6xupFGamL
Hyp9ViO7Nl8/jzxF/q1F/4/KRnfF96Ebu1/TaY3otNb0/11xaS/r/J//VG+e1ZaS7/Lbj274sxq1
/wd/l5U0z/kXvSnQaRRqka9HsvQ/dSUtMP+lQ4ECg0JNkwRw/0f/KSz9C3enHeWLFA0yn7sK87/r
SprzL1xtIHHQwfhNhf7P7/p/qCr9Js/8t77DqwgtEn4V0JIdvk/d67S+o63I2VekzYnCz1h61ZOF
KxzMudaxr9DPv+7ao6y/te3H2rv1vTkx3IF3dnctNHlchXnMzSHR1+36j+V7oe7EYvWnv4oOAlZZ
lJ0gT6HAcPqr6m5NfRGgjiJxbYhm0p6IV2KQjDCOksINLmkg/KavngwIN2bv3u8rgaTsOf4pVXY5
07N1E5KtUQuFy112P7nKTcOZIjYh1LIHSvythpKUq0tuqqxqtfejUSp0LxB8Ja3IRH0v1VYMYZOl
uhPq0qExuOij9s7Ag/GTqNZ0SLDr9oHGA/TpQzrB5ud+VSWVmTlXn/Jycr5q0luzYxpsG7go31/K
9+2InEfSmI4CT9kVIj3sM6H2VcvRCDONgsLRXfShDntSYf/GEvvXrMuW3NBR5vSIXB5Pnm6r1aFf
jRmYvPKzo0bwcOJak7V9oMYkD2QXuht2veXeiK5ul2MhuHzDVbblp8xpuElMOzdc+AttqcJ6XuQX
YePfFKL/ToadluBVO8OsKTz1ntth9wsJM2ydFaE8N0inKQqyTExhbjQKz5u5a6eDTXnHiex0U9/9
VKyA6tJRBDdV1jt9VDRQqPBHHrsK+OuyvR0tX/aJa24sL5zkHuSMVqNCNfteM9EODaBgg5zEKVJq
muOGul47H6QSwxateDx/XDXR2tFSL8Z0lel9eW9o5nyJMrz3IM42E4pGvrX3FnV8yzjUf7akNVkW
9dpsVmIX1njt6nVw79ZCR/RVM2wtSuu1v560MiCjqilvRjpNrS18/QTtJ+T0N9CygK6t7xECs9kz
HOFIL8inH2PQpfHEFtXFNFKhmn2zvFFeW7FTtIWSQUrlY+WK8IPx8PoPOJPcwLENSCklYw8kye6C
4pz9AjWSAEhV6clSLNaTrMT4UObjbhTaDLdylu01YID2kKJ9FKm08G+1BakeEEptpGpEzfJ58i6U
s0+75/wkMmbopvTKkHyn27yHnT+wAp7m9sWml0ack4HcwR+Xb2GGDh9en/mLo9DipD0P5gKWyuko
2ZqZZSkLA+bZ2r7ZCrTo6lRZyeujnJHk98nswmh85L/7D+cEQhLnCUlTJtN3lf8QzL7zKIfJ/mnY
WSyVb98HW/CZ0IzSqg3/ZxJVfiFKn+2xZ7/gbKJkZrqifIxG5Wr88lB5iLtxwtSUHLJDcQkf1XQL
S2o2F6S0zs7Xs3HP7iwcljq7KBrkF3K53Kje1W5KYX8VucDcbupFf+jLbPuxtW5BEqZ328PrS392
O/0eHxY+yBoXGA8H/fQDa5AZ+4zELWZTZ8ChKABQW5AP3jrWN95muX+9Pt5ZX/DvT22BjAAfiZ0W
d/bpgEWnYVLMsyQ2cZRMNMiwQBd680Ne81TBn6G8duoqeDej+nivDGf9ubmN995Bn3W6EFae7236
UNicQ53A2ASIyOkvQQJwFNSvjTgttzTkjJmPttiqd69P+LTX9Xu+nFAMfUFMQMY952YvqBFYXT8j
DGrr5dMEmeG6rVbvycnVTvNih4cY+aUXkETP5wYEDWYToJC/xVNO5ya1YKvqnu3s9HAEy1xWiZqL
S7KG++b8IzCzeWC97GglBKx2zNJZatN1mYPKUKrHtjdib4Pe07GbiYiNUdZfXl/G5/sU4E4AoIaL
CJ2Ucz115efkWBCQKa/Oy10bLN1HbW0lUgSanSB7UF6ADr40NQAJNlpsSDfSNTxdQG1dnRZneB1f
x04cnVmrySqXMpZrcwnueYbgRhIEcTWmBhLhd2J9ruicey7FySpzk0mMs0oyo3UlFAmn+8vaUjFH
nWvS1zJ8AfaNd+9yZdLXauMtE/1223i845IpE5RmeKBKtA4m3b4DqLGZtMg07uTXv8TZyvBrd+Qv
DX0goiiln2uzyWyyvaErTdT+0Mixpq1DvbhcD7rVXkJv/2bb/LHB/h4LpXI4c2T0/OX0KxhKKtzb
4UhIV+pfF6phPLBTZ/wwtNSJIvhDlGVVBd/5WEAryqIq8+0bwyuXvaNh6wPAnQplfLdQwTd07Cr/
YFN/plS4WvbTONZwa91uNO1YeU7aQqPdauPCzfLCepE2AXbnnboLvJ1F2KoKVsNpCysxNsu/NWvL
v0HCe3vjzdUljtZZrNmXi2hGbg/hDSa+fhZbW5EjaOpyPdtTbhyB9ql3jkpHEstyGBOj1dMnhybB
hQj326Xi7CshaPAbxIK0KonY6VfqpI8ud99YSdMW42MpBKWyahi0g4FqoUqmgb5RhFoz3jvVaizQ
PE1DRGWaT3i7WeMuBaoGwwutVFE9dUs83qQsiiPdxmYXaQ2K9sZYzNp5s2b4EB7h6osSqcfZr8MK
pZlLzNCz4Pl7GcEnwBcgfgKZOct5W7im44ILcWIOGZ0rCTbAW7F4ff0cnd38f4+ym1P70KMIaGc5
Zdo3S9OvvpHUU1vfurN0f3Ru6WZJMfn5jZU2AoLoom6Rsg+eJBfThSvihfF3bMiuMONYCMzs+/aP
BLLh0sUiwiF6Zu2OUXzTm/ZN7ol74Ra0iW0Ztr730bYuoZ7OIvk+b/qiEJFAe3mYf5ydB9GCV2wX
3YEbas1JpYbxWu8xA3dnUSC+QSHrn66zT7DapaQJIdBSz3ZnYws3yLTOTKpVDrdBZ9XvKXq217R+
9Ca0i9yiw2FqRzuAIeQVtptfyDPOUx5mzNMf5OmuugjuZkfc/LnSFBjtwvQEM86X9L3nNf4QgV2e
XJ6401bwzPRmqhCusdDEpxlZRnpXyIDO+Nx+EIXrLBdC+PMNTu1mN8WiCsDinKO3hxwUkEbPKdlp
8RHtt1+W8usLg/ye1n/DAo6eu88ePCzAsPjLPCMYevQJxrYP9AQ9v1SFZuY63/sxN9bYT1vPPjQE
94eiNRzejshr4LdDG9Q8Lnqb/3LXvv4CpQcBME8CMg1pSNFs73RvfJMHqhjB1xStSQmnM3DKyVX9
aQQN2FxhVlSC7ysDgATQ+refr2+mc1WOfVKwrfiKOxMWwZ+z3YT+Er0g7LSTuW4OY2aSx5buEhr4
pX4HDbvq0F9q7WuxAXCi9SjkETQnBWGDTlIC7MXEjLt13tm+Vn14/aed3jMsN+gsQFoAnXe3BPec
aBlofOutGrzYB90Qz5NvraFJBeednxnOx3841m/Cwe7UvtfcUFg+3dFSLmL0QCTHHhdzPAD1i/GA
EdHqYQ7xT4fireDuSqLEYg7PWTAGHzRtapN+TDnJuq3Whbamnc9Hx6u9C2+hs2c+S7i/Syhg0r0G
8QtC7HRaVPh9ELiMpbf9veJXEY8QZKVV5H0PgLQkvkUJqYNgetBlYN7k7t4UEUhEWpI2oagy+8Lz
8NlH3bN37nRQ8vuj6VyqzpyG1jJGj9lDaD2MxoTuF13ha3/Y5n+80KdDnWW8nj3oZgsEIi7whklo
WrWRN9bEyUllF0LDaZ6yrzP1SYgZOhwgwHjnKgWmXzZBigp6DLppfpj1YfvYeZn2qNaN3uUI4KSq
W+vCfff86O6jcuHuVBnczM8vPKT6tzyYoTqi8+C9r/RSozlql9eBGs2rDCeOqPe6MbTyrUvcYsxv
CendAzSo4cdsDDS458CZH1UtzH/+kXnVgLjbq8Q2CMvTbafauaQXPtHBAZN96MWk4nWQy4HG9z80
VdlXnko8C7/L5YEAPbuKli7r4OW5XtyoTr+yaKDdIalX3ev09S/Eo9NL5vdHZqi93L9fM8+EJZXR
i46TzVCjSxO+BmihZ9ul8HBat/n3KNSO9nwXSa1z+Uo62gNqsih2gSity4NZGs4Xa8zaN2gTOLTZ
zEC+dbtWvdl9Vi5s47OL/e/BoQSymCCdoX3uS/BHCjVmFRYxmfRi5VoSED9l56wS9lu3SenBNXlw
zEDgf6SqUR8aT9TXJP7Ft8wDuHXh8J4mc//+JcjJgtuFHgVi7vSX6G2W9hhQI1xWbfXdqNLq++iK
9b6Bk3plYWh18Dqz/+AtunzqR9leULl84UDDWORMEfN/3/inw1dIg5dI6Lhx4Gjrm0bTrY+rjQVW
KacnEn95cCqZf379YnhxyjhXQfDmAnp2E7utu2n+2iA+1NUKzqtJyY6373Wf+9pfXK+II9pG83EZ
t/VYNu769PrwL0TmXXQDhSJeW/v2O52yrLCtCFa02FPfEIfct+QDEpTp3WSa8sfrQ51LCvw+tX+O
dRaa9R4Iq18rL56dBoBrNjk3XTlax0yT4s3m5sOVV3koodVqfud4S3oPCK760lqdeyerLU9e/zkv
z3w/27DVEL88e7hs9pbJYmGv6fhkx5MgjupZ94tkaP1fjnQeGDUAqZXGSG0dbFFKnS1pjcKgW6OL
+PVJvXyW0WD/z6zO8owayutcw56Ojd5d3iq3yZJ1a8y3uV2EvSvKxB86muYCq6gIG+T5bliWQ127
l56FL67u/mCgNElZ/xmJfJdb4zrw0Bbdhlg5KfDBZbKA+xT+hTm/NNQu6eWC96O44p1tqzwdN6Me
CV8WEpbHepicgykQZ6mp7ly9vrynj76/4xMrC7EHhWNUl86GCure19yV5HRp6S7auQsGSR/kG8iQ
zUFBKrogq2Zz+k7eHtxzHBsCoo3aBUrwp6cz2yTvA9nxNYFGRJKmVNSZ5nrhAngpBOG4SBCgdIdE
39koXgP2TBiMopQx3ohFafdWTqlO06GjD22VRcFUWHfQDtp7awE+/vqivhR1/xz+bMuu1uh5w7wH
fYeyfT3m/qGu3OaYLw6KO+TLEXWi8vj6oC+uLIRq2vzgH8GVnq6sM0MW0zgGfElQmrXd1tcb2cuF
UV7cmg4aEYADKMOePzA08EO9DdwyxkjTP/rt6hz1DBNloHEXFvHF4MqZoj5AsZza5tlHrAbyk4p3
TlwFNTsEpr994xbTegU/PW7RnEtWAKMHhaZlJfvPwvHUN3rp+pb0lHMv7KgXzwmknX3SzPr89Pf2
4E0gNZk3AKFEXwZxZzdWcIdGEoIyyySv/wdf84/xzl48wLrblV4/k8+DPhL4s4Um411Y45f2DJVB
hHl8vIG48E/3TNrMGr4axFY0/ZpHA6RfrC25/j+Yy5+j7Hvqj2xsapfGKFTPmXdBaMus8w5jr4rk
9RV76cyTqP8W7kdl7VnOh7+P0Wqc+aIWww1ifYUWVqJcvswb3TN01gpB8Y43c+gNwjCONUJzF37C
C4djVwX1dt9g/ub8UYjdtpXOTevH65LJNzKX6pAK7H5amugfX5/tCyEmIMfaebc25ffz1rurp4O+
ah1D4Z31Za6HNVSUjMax678OXGGHukv1w+tjvrBbGBO4NxT//XG4/6Y/vuO4gsesN8bMCqHQ3CiN
G6QPLvWuXhzFZDvSIENn4/xG8mYX0dSh9mM5wnrxze6XJaxLihovLh+IAf4AP8EdezqVerQkLEu+
VGE1wPs03a8SlIO8L8qT5lvKy9W7BcPAf37cKF/sXV1CNJKDZwtIJm65+cyogtrEHeVWG5mli43c
/XY5u2JRbUT/nNoMajDnfGwAhYVsNIPQsazVsZLe8Glai+7g54267XEifSqVpY54vwyRpiNDU/Xm
dj2adQW7Q4hLJakXlxpJCsBn+h5jzpZ6NnBcdjwe0dR2gy1cinY9WIspjnW/TYTuBhaEbYHveX2z
vhAOWIX/Druv0h+bNS9yD8YAEqjOBrDeRPbvp4IvkgC3FTFGIuUWesgbhYvvbNG0+sWF8V/KW7kt
dgjI3h/lpJ7+gAJI8lSjaRI7Fi4qYbdOLQw7i3Z6qEZoi2E26cZTZ7b2N62meRrCPWtQB1FOhipa
49GDeX1FjBeXhIIGlR2DzOj8DpvcCe4TKgkYklnARaQL7h2+g3bPI9m/L7Do/LxK+1iOcCBKM1WJ
cOQGBcjdntRi2z/HAQajV6d4nxc2eOasPOiFX6IrXSxFmKMkeKEy9FIo2FVm6ZWbuL86Z99wc2rN
h3SGqPDagsLPvPxaT1P3wtX+0gbdDRXp9MLIxUns9EPBqxP0OUs/HurZggmx4OkOHno5GBY81KDd
zCzKOk1dUqV6flsgj4QuPMCpXeH8XB+sbbOy9AIeD77Rw/kD0pMMXl4fyqnP4tc//fNiDEMhPopJ
AG5IlC1PpwjnRpMBMLdYX9rmYVykASx+QfARkJJvNUll6eWtnHSv+epV83oJJ/bbmeU0JLHlTCzD
6CtZoEv2nfnHYVx6ucGdytK4kqmE11Vg3FJB9RTQTwARYT0SQC2WunvrlO2qEnda3msoL+ThaI19
gfZBrtwk0AErx/agygV6SYOU/ujCO49SZyqzoy5m+1uh1n6OVgWl7sDFaN77G4ZlIfoBw5Jknj48
kpGb7/Z65LcxmzUVGaruukODfAFarI1Y37ZTOV5yonq+kbFyoQYEXIvtSn36dP4BvWWzLXlloROz
JGPnlY8Dxc1/XK7cDWOINpwV7qrz9KNHosbJgoqSG7S92G9VcHDU/LMym/UCCOOl/YQoNmGNniEb
+Gw/+YALg1EyEkjV/hrfTvODLpV1sGAeK8QopPhlblOyaI51qRXw4lL6VNKgyLOjfxeT/9hKGOza
TeNQLOYtZ3ToYfRjwnVaHC198z6nSyaOntv3Iej+8TAX3IADHeo3BDUj2eUVS61K3zl9urx7/Yi9
8FzZX7U8Dna8Fn9zVneaRoerrZ6pO20j9FoenuZ7FxDoE+0f+351cAABEWHU37fMgp88TD6QSWgb
aCqvqwaft3Hl9o/Lf/wmmyfL/rbfO8qn+65I3Txwg82L2ZXdfV1CUYAHp34YdocLqFCqhpuUXcLN
vBTYEP39DYRE+OYcWD2YOYcQtXJklZslyvAiPPB8+mGshn8hdJ8hdChfOGQUJooBRBUTLOjZBIfU
GIOAAmcsdL++8UEph721Zo+EG3mLxWcpIawu5td6GpuDLB38+1rfpgQsykdTNf13X9j5j3419QdX
W0W3E+4uGbU/u3b338jGAATFWUGe5/QjpBnU9h7YXCycen2QzqB9T4c0/QZjRU3h2Ba5fuzdfP0l
+WmfN1NdEuh6dmTOfsBZBjYsLYKydqvFUtaAzPPgg5rzS8XHZyFhH4R3F/k04jygNE5nWU6eU07c
M3Hpa7d08G4q5OEjqIO3gzO/mWzn0cFU6fUzt3/dk2tlH3NXaOdWoYd03mNYBOL3rlZosQ9fqA0X
VAoIey4KJos4Fi3sltfHO4PD/nu7oclLcs3jC3Wn00nCVQPbo3lp7OkyjZFEQE5qDNY63Ep7+LXO
jfir7QJ0U2YogZsAPejiJfz6j3h2uvZJkzDsKA3kSM6fLiv7LM8QEI0LsLFhTsCj8ak797KX/fvX
h3px4/wx1Fn+RWszAybDxmnb1b4pvfxRNUZ99fogL31En9Yuf/6G9Z0Nsnn2jPhDqcWox6HFhWyj
8kMfCZpj2oz6pxV8+6/XR3yW8PGIZZWQc9tBkpAYTr+iNm4b2CsRUERKxzeGX293aAjU7+o1K1AV
kmV9aBU0w//dqGehqkonVPy3IYhRt+gODrCiX6bIsoMYgzlGHqi/1bYxvXBdPv+C3C5AAXdaELLZ
55hApEWUu+ZmGttl4b2x9da9NaD2Xb8+tednn1FApJDiIBb1zFp0IbxAnpvTuEYRKgzyGbR9juXM
bbEoNwRa26AdUm3bAqu5Li7sn+fgAGcfHXslVJSQAT2XzKo0Usa6c9J4C8zyfqx9lFbndhJPrjXe
IvdlRG0t+uttzL33fVM3PzDENCOXFv7NYAT5G2cUlx76Ly0IqR7UKjgAO0TydIf1BWKB7SDSuBwC
H3xfV10hD+F+xLB+SiPb7Jw7FNWXJm5NdUngCTzEC2ERbohDlADA+gwIuhjNBjFjzpLcmvw32Y5l
i+C3K5lgRIJcgYas1LvO6523ZWasYzg40wpBpFhqRB6E6ZYkT9qA2rAjXOfYwte0oMfo9SdQLvkn
+q4PHRIbMuzp+dhJPqJLg3y01bZRkHaCbnKnbUWSFp39OZcyyI+r1WHUEXTj8LCLPSIWphnLO9uZ
9beILlRFiP7AIKOKqkUXBqNWVyhG+rMb0i0DJS0bhCnCHk8ePWyG2foBx2JFULPbcCBGRTqpvKH8
tE5wKMOW5i7l9VXZ761+6z4OIF+YT7+Jj07l6XcpQhNtKGqIlnDZHf7apooeFoL3dR21wNy/q2lF
rtZxJ20KYf+4BfSWzl5vPH2ep3BKhy2PjG7pceCE8XIVNLVwItwuG97Abi+zW80xN8Dr+iD+QpU6
y2JXKP0ahIr8tAKNLpOpt1DSd3u/y99pizlG0FQr/6mytgECpljE0EaUkKB5R46vXWEVGwC9aOVg
qBjh4sEzPxi0iHgYecwPnq8PSkAskdP06Ycis+hsFL7ePRl5hq/1UXpTjfucWIYubK1c5DChmqVO
jLzCpklPvcqNHVcaeNbUqDtQBNK9b9OaV1+HmZ5XVOqBqCOrtlcFdQYdl3CRiLWEjbPy7ldGUY2R
4RXrzxkftHc9feifCBB7UwiNV6+jWsuyMUa1pFYfRywnloPbirS6Gl1bwO/FvLoP15V+UNxjY1NE
g/RJ28Q2zu+RzKaCY9TUsOJ+RPojNCvhmSi/DJNKPJhp6obc2YeL6tl1Hvb+ZppxkKPilxSZAQho
Uqv2axPsgdVBijSBpjI8UGkZqJVWXopwEKmDBrk1ndjq1uze+2jv21Et9cGE9e7U4dDTuulqd4TP
lGvbD7oAXhlvlpc9CovYExp56j3MgBjHcOrWVvACsIBbaQ66QlubkR7Mg1m/Jb30302b6N+DRei7
UImup8pptsbD1uN4Eo4m5Ph9Vy7zrUi70T0snoaEowGGYA5HvRurkC/n5kngrPoXk8P2gUrPvCSO
SUUnwuFpuC4GXZ/D0unsAXvCfv2LPvP8zQpG/kc0AWEWakjoWBDwZvXeSTP9Pf1O86tDOTDffRQ6
tIOkGp7aenRWqMf+bIMFTnGNMGWhZ6HsN8URL/3i52SlSATPVLhDqMH5Q2qb63RjGU1zU2n92CIz
QuAOOydfh1jPtQW04CJKuuMI/saC5mB264/2+ohNoPdVzZXz4IzelF+5JWoPZE9Igzapj8Rgzivl
DsFqtaIf5XnfFxlkFvtvmfVrDQteFQIJLHFj36AoRQ1tTEU5PLe7UOrWKOOtteyfYqpU/TBjWVjA
lC615crVNwONDd50VuiZa1dc50PVfhGoan3Bt8n6OGr5loW6GFAS8kYnQBEhWzqUoFIcWdGxqdeo
aZaU2l1RtchUaH3GHTc55GQDthlLaS1P7lqZVwiuaJA3A9SBenUjq7r4a8Uk6v9Sd167cSvbun6V
+QI0mMPNATZDR7VaOd0QkmUz58ynPx9tz7WktpeEeYCNgwUBchDUVSxWjaoa4w85ou9p/BBqIhol
IQ6NBGBNq1+yPihvAgDyktOaevsgYdshbXTNmIwlMHQQ3bskvBUDXb9FmAhBRtWMR3xThygbH8ma
KaPbj6qWeFMUypdj5KNwyaLw6XWkiN3XCJ1GGeVjcNSYH0aNsY/g0rdbX0WydZXWZKZsqRmpcVsN
spe2PPmGAG0eXJI3IQ0QraBFFZhTtKO4w0VJTG2drLlAujkRn0o1mbvNpBaZZPep0EakuLjl2LHe
4xpsNOqUumNXFpKNlDXciVzUEnSNytZ46scmuFO1ALzX3ITQ7cu+g1iGeJLQuHiLpOK2CNUgcEqs
ULRNkhnD2oz12HQggSTdRkp15U4W+s5fl4VeZ9vG6DtckEE5WTZ4IZ/vAx62q070M4yTUZtZh2Ej
fpfrhUaojshlnKVaNuAsFnOidjp8h/xb1ECa/EKRKX+s23Ru0boANstPYZbGdtlTr3NTMxkeOgww
cnvSosRyJKVqpE1eQoq7RS2oy15bDLQHJNzGKLczvSn3UmcN60CP9FuxsuYHlROo4hFB1dmOFD+6
R4EfHm88QIg4T1oIS16CHXH84gvsOrYkQ6IGiICXYC52OGjUijSJdjKXneUYRig898gFZORhSE0g
6x3XuLTJYfQEzG9Ewyoekium9lDgEIMGWyxFwlesEbpuq3R+8SxSIkkc+MWodra6HxA7rNaalV3U
pWwCRS60EoHXGtTVAK5H88BeAiKAYdAmnjbp032UtdKdoPg+2gRRQpwQOIc8m5EVnKlRUsuL6whb
u6i26k2g+8JD1ag9V3Zl5D4gNL3SIyMax8j11Ul4j2aMhP930uS3GeghGR/IXvqO/kH7bVDm6RGW
NGJHdaXGe8OvDY4M+WT0NrqlBqtLEMv9jHZRvsr9YgrWqRGlW01r9Mke81y9IJGSPslGKJ/XWi6P
7jQVRXur1HF0aPMZHSurmCtUWtQUA2arLFGOkcPkJVSkMHSiOM80Z8K3GBKyGfffZGlgsw5EXz+L
S7F86nBqXcTipaT1+qmFdmwWo7Zvc6tBzjSaUd9ANlUwHSnNZeAlHTBlR+1D4icenlq9gm6jXqpo
wF37uYl4kIEYXnnez+pguvpAGpRjXGcZVBWY1zbEj6JiJwXMbnMLykN3gijmo2TTT89Jm+eo6cSZ
0Dg943IQjAIktFHAFIdgnqJCUsXjzpfrgYJF9k3p8fxyShwDDqkSxok7U63REMxhkjKF2G3IIfXr
sC2SfWqWlbkSrQE1QtZj6/SdkEZuXpdo8aStKjyYjcQi1Nqwea4RRdOcnhu85ulCae7yQilauxZE
OJUSqLnnfDTXopK2MNfpr50hX75GlFpsXrLRCEQvynCtdlQz86lbjNbCQ+WCoDkZ7jYRm78x75R4
KEQ3noVhXwtdeA5kbNE3ag31Ko0SlPu1uXBwquCpsyTmeKxWMlvJIKMybE99wfZd+DOK6kkqoFLt
j2Veefj/jHvkcUR/HQvgBTxjCJC+IfKPqHLhQ+FVKBm1jh5G1auajd13U6w4EeWBnh0sCDaaHWCK
Cb99inXkTVpTyByuTbXi1AiC+ByIoF2jQUyizpYq3GMdCJpJ6XDyJZxZ1OxhtWta3nhTzNAslyyk
5T++1v0oC7zPr0B/oQDD9yWJeApKRcFaq9MpFHDwykOIQdxj0EWui3I/kUWyfX1SdkxmXNOqtN+Y
RjtcaLO5qPxE/nWkF8JWQOlnY3WBcZXNlkZiOvL3ed1rKJn3yrpA8Wcdx6rsDGjWcIjowKzPg2nH
STMXdlndfvxAf8jfwCqFygyrBl1fMofv72XV3M84+4m+u8D115LeqVtVmiWnLFXtoKOV76SSH59z
wA5VZ4Swdd6gUPMJBOr3BA6UeS703M+WwT1NFBujNdT9mFquKiNtNYhxd0Ws4TieT585V/3hHvqu
qZN7qCC0VVXEZDqaXAg3YSI110KQSqQ3sGZNkTGz57K6UTke33880n/IO0DrWWRsTcRd4Wq9H2g9
U+uBcrfFvaKW0YZMKg+lvvyTCfrHkQTFzA0beCDKuO9bmcV8kRGKLRdeWHafKQb6nia8tTVZt0+5
OX9ujOs06GwsnU/LhBY7ulpH5G/UeCzcerGA5OR5ZU3cmz4evN/v70wQkhl/t3QyeNjmhoDOeWsU
xMZNaPhYp084ZMzYEq60AMFE5FTCm48b/T0NR1JsAQ3AHGWx/yhvvKmraN3gh2XaWe4015I7yUaC
28h5WJ6hefQZ8er3jDhtQTyijCPpUIdPHrDOg6JtjMzCtVxWvw1Wow2uorXqNUVy0U37KL8JcyV9
kLtZWo8YQ9x9/Kx/mJ2kTrWlYID3I7Wa9/Nm0H2O3TJ5Y0UejDt0+TrHUKL+Zznuf0OoqP9Wt139
7S9EsJu/2Mpfn1uEp0/FjZaWv75R0v7Vk0Up6P+bHvYydv9Zs+imSL6lz91bzSKO5f8SLWJf+cLS
RcQECiB5Q5PKxE8xbOAp8hfywcsFUSVW6sve9Eu0SDC/UMgG4KgvFElAnouD9t+yRdYXKoOQ+bmn
LIR0U/4nctg/MGP/3gAhYoCvYlGQ2ARGuqAe308UGZ71NOsld2TpUqmOeeACnc8vJ3lfyPsh2Cri
VRmccbvkWED97rzMUM1czTvVsmt81Zw5PEutXZevi3IX6I3nj3bwvYB44Wg39YpzdyU5fYymwzl3
nC51oSlloTNK+1a/6LvDcjcA5aicVRbwP3Wrz4hfxk4yISxsx/5tWD+KkZOBD1wXowPt9gbxERI9
kSPFOy2/iKInQXrU8+MoHqx501THVD7mIYq87OOmfpCSu0DleGPN6AVvpuAMmcseDTa+qmNT7cij
fxLaTqqkv0YUVgCvnJq3fmplNIhyWwBEEq+bSHsAs4qRSqAae2U2nowR1YDWcotKWA33Avm8g6Hg
QxsPnHjezMKLn2/wrc75CeVo6cbC+lykTTgJIMewBPs30S7PG7NUGnW+RlH1Tuok8wrUTbQvlL0W
xQ9oQzzrpXqbAbFzEOZfy3ByHU1Jp+uCi8ncS7cf9+f9Pk13KBkzvQChLCcTMK/vu1MUphxAQh+u
a7kWVyRcrVUzqw+tMq2zWN/BrxG2oAsk70ez/xsRqvwv0+lfhvA/x6Xbugu65+ldXFp+45eYmqZ8
QRSAOgbk1r8V037FJc1cBPcNNkl8JJfQQ0j4Oy4p4heKcou4NHU58jSLA9vfcUlRv/A7VO3+/lD9
nwSmZXr+Oy7p1M4XOhoAekmEDP0bx6XQkV1UkZDw5iwXH5tUa1bdHFQ3rYhI/Cc19vdz81dbkgi0
VuSxQGG9n5uTKEZAZxPFA/VNCsbXo4sewPZKSdQOMK/QXSdxsSiQh59JXJ1s0z+fkjapJ5MnN0+x
5uaoVFkvkxBJAirzhYYmJGIGn4SCPw4lxDtqyNwIgBK8f7xM7VolKWgk0szrxhypB/QHjCjfTK8/
BZylxv7bG3vTzDLKbwKO1BfNVJJ78zj7R+ddHpg2aX7hplQF6h+l34BMGA2VPEXaFTZKO/fRPF2G
Yxd8AhI69XP5OapQMIg0Swg8vQMNqTSE5sD7HBzRUdzGKQ6CE60pNawlvku1A/LNQfrbSZ3WNS+R
53ayl9hpdiRJt58hOP74jt/0Zvn5m3HJuffpqpAqXj8EbIeadobCi/oP3zEWLlBBDA0zF2B+6ilw
WVWnYfC7XEHTrdRWgpym52XU4HmqjMXm4xd9+jzUWPHJge4I6xCXh9NjtArFMcNYZfZEzGnsKpF5
oy3g149bUX7UqN/OJ9ph1+B2TqDiGHS6j4qInZdCTDtJjZatrQpTOG/kopsaSDyhn6/Jo4XhmtKd
+sIplx1e1n2lfGoDOHMks0VUOrZcTjmRaMNA6n80Q79ckxQdk8ukr6qFcCCK6hEMJnSZSEG926mt
MO/J1jUSuS4Yhw2WndGI/GBDeSSy81IvLuH3wG9RJyTsqfb2SeoYQiqbh2xiZLZxUmrA/4rpHH2p
S25pZ7E8BzEK1yKld4HijtNYwSitoLHhfjCY3XRrDG2hO3VfqaDdVaFNN9HyfV0mUWNtsKQo42tF
zksnr4eqVSlhwm91hTK37vyq831qjF1grTsqpjJmBUgGgR6MhPhrls+qaHdDKT3OWYtmK36kYuIF
viYhY56Vwh1nVxQGQ6sZ3TrIm3jdqmpUI4JqBs2KtBzeDFQu1XVDBo30fhySGCulTFopY2NyiAp9
5WEMpSFyFTNqtyPV526DcxKJtBmRbwRkW/NVLcZSOqJT11XkV4NWtsceZzR6I0Wdp3UiBhrwHar1
YDb95A16ar5aYozy+dqwRgq8wsTzWgbogZWgmJWIoEabPiuxonVenfXztMqjEbmhJG0q6g91lXvk
T3Py+X4gXci1HCFwiyz0RZWT5G4HxbispUR/0VgjhZOmbXpl9SHqyUNokbiKEgXFYH/S595VwCx8
D/HC61xNi6gJ12OWkXjF0e0mAXwx2iQZZg0xdOCKSDJWNRWBUk6/sn+ijDxIffUYqXmboXsshzcI
0pI9ZxdVvwp+EJ0HaiaAzpdTCiphGU6GVxpBkNptG6SPqpWniN0rFACdQTDL74leT4fKj/yvQVA2
F8DdMTkYonFxxjC6/jhMZX4/oYVfUBAOgmOkKAIWISQRLhHVlWZbQX69RGpE6K/Hvq1eB7CnAAf8
YSzsphJAiKYIAd/Pi9S8m6H11NtmNGANokp1et6WUZvYY2W2Z53SR6nT601/KXdKWsM+mYZzJVDI
o+Iu1nHOS6iKBLLY3Jqoqm0BWSNiKaeGHqDlKWrsC6JAenXKsHoQol68nMKs0xa9oNJ3oiDHqWCe
BUVyqLTlR1mo0cOrUoNisZDWla12kYLsNxaBr+T2enFfWBl5XtWcn+RSqaQ108w8DlWfkzpsWwxx
OkwCnnQrp1AvdpGBjmReqlcW6vmR7Zdq8b0YBf25nSfyqhYyU6LN6MfH3C+nW6ZU+hoGoZS6QzCh
Uh5OcYnNDYHyHIgBwxSjL37VEEMkW515DU5lTSzqmSLnwdcy3BdQPmkfpt7MDmVLfhyxA8O8wvUc
OO8MFewbhWuzRD9ESZi3k6l2DI5Ysm/lIBY2ahVne8Cic+2YKu72m0RmcdtaQfHFleQcjLMK7EP1
sOxoMqeTgcLhxplWIbYwU9I56MsXT8qgGUQBSesvRilUR0o6ZvVNFIWuQ/MFNz8UyaXxTOvyFDFq
VP0bOw2HCA73Ym25aqjTq96gWZHoVbqvgXPokUi2BbKL42UZlzkS410x4TiRlYBD5KLRzJ3flGAt
Zo0iIxlVbNHW6lzV85lEUfQO++VOprAb9ddho4rhOm8UEWHyqFcqp+JSkXphEWNagtBafzELoSzb
EuRRRFTz5kjaOC49DZ2KcZP5Ppm4mSp6hU9MV8UbcYIm7Cg1HgobFTgIL2zxwnYDXS0bkKkSlacR
x4rrvoqlDA9hQa2cXMQ5Ya2T3SMM1rogAJqWxn4NgBv7GpWSMIjPqYgy0Hhy2Hqj2XHXzKqZHahZ
0Cdon+u5aLddmZUrMzGMwUsisas2SWsON2qiGTg9helwpddlJDohvpPKfgYaNuBpMo14yfVham5y
Fb8cV5lH7WKUh7pEImJUNC8U4ZM4cx4tBsQFnV9lWiEL1NlkDcXcGImQpfAsHGKpLhdh8AC3gLDv
z0VJFHQPrHhqemTJVDjrZDZFNKDErkXMKrJCJ2hb5LF0MdblMy0pzBqFJi3NnUIM4VNgYy23N3oi
iYPLxqncayP0k406DqN1Jeg+A4YHZTViUCrWSN6HYJDRoe21gmq0RHWkZN/ut+hrKYLXFYIi2lon
5Q2l7TY+EFZjyzbBImxVMv0bsQzma4kiEFq2va+hhp+oVE58OefQOFW1q6GOBfZqDClxUSikpHsG
oGT4XgJ7SN06i6vSwY8kJ6Mw46WyBiGvNrsUQJTqLmGHminPVtkAY+R7AIfpcUpk/aFtc7TthFBo
CiIZDk+2H6skKJQmJAzCF05WtZ+oTz/OO/8bF9X/2lQaKSadC+N/vrRe49lGhvC5br+9c5f79Yu/
7q46d1fQfqhaagocM3DR/8qp8SMs3TgrLvqeAPWWu87fQuDmFwy0AbbCIFioaQuD49fVVeJH8MPB
ZnKc/ZGI+ydS4O+vW6R8ASkseuOGyqEVldGT61aLYj6inqriDhn7eA16xbY0sFlwPIryrg3wfvGL
HH+WiTp5HMAVSdlJUS/qV5HU4wwLwGLqws/AmT9Szv8+T//olwn1CZWOxZJaOr0GDmk1irnWK26Z
4DXXIrW90WpxT1H9JaxKwRNT/wnqnMSpbL4oy/oCJYDOVtPibprFaWukayPVBLcuzVtJAsYxIIrf
4ENMWEzPjABkHSV1DXiaeYEdEk5pg5F6WLlQpK2VeOUGCXugZc7YjCZq4TRjuJabiVpykrF/zJMH
kXFfzmH68ybxj1bWhyaMb3PO/+f4X7u6Frw2SGbEfJaUH1jV5RL4n9faeVF/L9Lkr22D7vzr2zzR
Hz/o59pj/nwh+YMcFOI6CnBULvk/00Y/fiLpKIou9B+Irfzk76yRbPJLP+RMyfxxBVmSzH9njWSL
FUvtGbAyCg2ktP9J0mhZWv+e4rAPoEnwSYvxJMlGBPnfX7VTEwlObM7D+24HWiC1m4f5k8rmSX31
9yZO6o0AVNCUnGnCNW+D5/4hPeLzxDHfzT/LDb2PI7+1dIrETw2uT5ZJS4VXby4+k8j784MsqrYK
igogI5T3Y8X5GrhFOIT3+BREdnc+3/sr8aY8j1ZvZtUf8kI/5Gp/eylvGuLlv81/qNIIzEgew3sU
45XQw37QWHFHsl7C1ba3lZ22a3fl3r/o3NjutpNbnyvehDGHa66Sre7CXLNW0mfG3NIfR/dNr5af
v8nKpPEY6DOV//va3Mytk2xWxTd8ElZQutz6ebzrn8jRfKqxcOIT8eulvmn2ZHMIOb6olUGz4k5y
65txO5/FeBvfN7f9Xtrh8XLRoPxNFN3tjJuPX8QfHxme6bI5cvUku/L+kYVKiMG6tuG99JUch8mV
7alwukdu8epNjUv9MVlFsocbSvLyccvLB5/OgLcNnyxLi/t3LZKTux8mD7tSqsnz3dfP0lIndZef
Q/u2lZOV2YDhYUvuw3u9tg0Sjo8i8LHMJvdIgwtOMsT80IH/+vHD/SAY/P508HfhBZAXP82H9VER
mzmHyns18+rFsy8IptkbTAx5SmR5bXVQyEIa+iWcvhSYHyW1vgHlrbd7QxIw5YsMjAr7DsfAcCwO
qaSew/dKXJS6r2OhfhJy8y4BPu1lfubbEdZRuSx8LyYjxCQQWwcJdNFqVGQ3yZv7eZpR250/pdee
lJP+Ht1/P+VJuMCLzgChKAOOXwvH9iI4jFfU4M4Du7+bXqRH0LafEPtOSA+/t3gSN3K05/tengHF
XauAxrhk2qqXeRhIHoXQMR+QX/7kTS6f+NGbPIkJ/pTWPcIZ4X3lZc/Vxvcm0+m8cZWeiegROqLl
cQG1UzfzQCxPwMXdJvAs0+mTDZeUgbzGJlzj0LZJ1/w7OUL42fvex51c1spvfcSugMs4kRv9sfeL
GDalGGLZStw6m/fWeebGPy8i7yyr3xYOf5wDT1sw0RVbAAyAJVRO128j49QWFSYtUXSf2ZOjr7mz
H5Kr4qp+BcROBsYRvK9Ydle35uO8B3R3bO+lwAaM/tTup+7Qmit9O13I1wDS7NKZ7ikoe2NsY5pr
bJFlvh4vqo2IsfC32LEeB1t7rVU3kbxL0a0uutfkwrfxetlPNldqRMQvngc7/qTco/wp9r99wpO5
nIaVJLYhaS7N7rxwCzr3KNjzqnJISc4uThtXIojwXXhtblVQ+qvZwffKzVbqCx63TvgEao0/q+vQ
62wgLJ9070TE4OfEf9u9k1c8TdOcq5If3k/r+GzakQxp7pJNt+43beGSvDLb9bhDmOQMqeYL64x0
88dTTPvTOnjbgZN1kGN3JfZIB98ndnmGMPNj6s6bwqn3w0Xi3Bib2AUZ6CbOfb1rXFxHmBTVrnLa
XXMIV/V+vMxfLp6/jpepF63QWXAeUNJ2lUczY7TC0cag9F6+avaDaJeHYd99sozlZYL+NoFlC2AW
/DcISifjF8rkceC3RPet27r5tpZdfW191VbwS1bxCg1Xy8b75nr2umP02jrtbeB+/3gE/xi7TI61
cKQ5KdOV92tIDslYm3oc3Ud38p38TbhSX9F2bnEgRnXaRasH+vSQffLgJ3ocvybOm1ZPDhczopCa
kmfRfbwqj9pGsC+as3Yd7ob9Z0vo06ZOzhJ1aZQWCG2myHkOvv5ARPBX0Tb3/HMC56cwzT/OyDdP
dnKCqBSrSKg/RPfq2t+NbuL657iFuuMZJAtHOB9fBG96FLfQA1zcpbbNdeLCzb7/5K0uJ4jfJtab
XpycMIwpo6aR8dAsyvWwLjfzOn0Jj+GLdR7sNA9Y+6GPmd6IIBI71x+3fqJp/evtkvRQdRTvAROd
RK08zUcp8xmDzpvd1I2PqRvtUzd0qW065ffhEZUu17fLnbwP3Lp1D6YDmeXjTvwkHP82BovgqEwa
AQL8CbBsgpZSFipj8LB9yezIfrg+vNytovPKzl1mHHDrfWG/bA8vhr3HAdSW3MzxZNvbrUswNxdb
1cmcIzUlJ9tl9oO+fmrseJWtb4gh4erKS5zNWeiu8LPm87YXnsrz9fbLXbC6zuyjv2UXdlZ7J3dq
F7lc+xDQRGM/XR6M1b5YP10m9nHmdzV7ha+6q65F+5Ic99m4OhwxsPAax3ed1HbWk3vxbXXxePXV
m44m6hnevIrsw1F0NFt2Cnvfu/rueFC9p5vQUezvZLXtw92TW9k3dxV//1q7k3M8zLa6zexNYd+k
Nu3bVMXsh5W/FbzsxwBIK90JXT614VNn+9vxyaBzl8Cj7OvzyX49PM08grsXXO/qaNf2GXkgW9u6
q8vdHRQ0+8DzvNZ2tLrdvOIkTedSp7Q3t53jO68Pvnf35G/R3XEuKJsQaa/x1HUK58hYLrNj3L/w
PgIbIgbPXDiCvdXsy8O127uHbWvfrEf7aVo/7Z1XvDT4rycYAQzvTNRkL4ff6jbr4xM3Nc5clrPK
nDUkpFVyaO0rnbc6Xeh8CgroLutuxee3tqfaZJKXv3z1NM9bm7Yz7hTHufZ257qdrLcXq9F+3NzS
VcWhEr9t7AvSYszbs/vz633qnNsXZzPT+WyzsxzBqVxvd7bzrs5Me2e5D5W933T2de1tNe+MRhxO
WrbjM72+P5uU+TmRkmO214+qrTLjLgKv3Zk24f3Q2ee57W0wCublyk7nnF/L9sYL7Vc8lBlQZfc1
dNfDStgpO1tePdvnt5Ob3AT2U+hka52B8674o7R3wfLuYvsOMoGLV6UDYMM++2Y43q5c+3tvJzlL
z74VzsoVmWy9ox/Pz2iIfjqlczhGrvfdc3frb8tBxzt/PXTOrvMs+5aARk7twsu99bfZiTeVd+h2
l5NzwMp31bvSqnU3ib05UPdw5N0dq3tiWh2ON727gtzp1e7t3eGo2Q8bgxXRu7AK1t6mdQ377rC/
pOeJy4nMo4ZsT/a+8453iWsX7nfFvn54ZSYvy8iwv2eut7m9c7yLHUJW9vn6keHL7O93m4fBZnQn
Nz5/PoM5ZJ8/Bs7jtBq9ndde4llsz17vCWtqyXa89232dr7Wuc0hbrVhsMsdXn8un7p8XueAm3ZR
UrC9W++W3rXezneuLx9eBns/ug0DYtisvBXU3e3NHWpRnERNhvDScNNbrHI35Xm9y51ds/k4wKlL
FP0ovp0oSciCqUdqRXzDE8R+EPYPs/tyAEHCKHYOC3YbOgfVkRn6wnm5Wbdetv1K2qDa3pv22XJ2
hd26Upzr/7dToUX2ljsYangL8urtsbyMfUkTKIKSOci3ogfDD/7XNkjs9DpetSSghqO+MaG/eoqT
M+E+Hpcf4ha/jcub5k92YOpMoa7mzXImlC+fivNxaxAH15GnnPsb/aivyl1yrD55G8uHnjaKONbi
KwP5XT19ZjFMot5Uhui+qaPSCzX/Av47lw2pes7Bd9goKVBaQtv1syzfn2YBcF3I5dznQeguR8w3
2SGUnIpBglJ2P3jzVvxuflcfhwf5gRtJeTAuhJtfGKF/lKP+n65p6+c0es7/skFKP3d/Fd//um7B
STdt9LX5L4BKLxCe/5xwXtXf8q/hX9dF14bf6vwvss5//U/ePtdfeby/zvhn8zYLvXzYz6SzYXxZ
0srA6RFJlRDb+ReGWrG+YF+FCiVYIfIvwPr/nXSWpC+8OABKCwwfbU6Ld/h30lm1voB2IFFuLUtJ
+ycp52XZvZmiiMEgzMIn4dWF4qGkn5yHYtw22mIOiFVa2MBvN5JjO0v6cy+q/ipVenJdLazLNwN3
8fPj397RT6MUiuMQfLiaU8daoOWnynvC2OB+qVqQeRCKrbpzSTtLjZfaOpvjKzXOnb6+bOSrqiVp
VMB5t1JXim+q/BpKotsPjx1JvsIQt1n9UsvVqpfQEe03sr9NjXGbhRShukuAIqvej51BBRsVn8nW
TSWZXg5BW2AJWsnsqc3oTCC/Ac7YpVh5cbnGc95pjc/YIqdZ098e9yT2KXVV6KTSYse4Ng/LWbPj
GDW7wopL6bH0lMv0DtPWBdJnbT8e6ZMI9FvLJ2FvGGekJPBddXwdhIQyDke/foB271V59L0bta3a
fHZ3XG5p72bUybs9uWUUmk4lXKHJctt4q8pj469swvxKW/ubYqvb2er644f8bQ6/b3GhL7yNdrBA
B/JAtBhuIy89zg5s10+yeX9sQlqUXFmPoApOrqYSklxSKwsxNi1fZzPydO0iqEi4FHdZ/Pjx05ze
/3++szdtncyWVMOqtY9pKzjPc7t8NdfVbb0ZuR8MD/l58C3YyUfkKtU9QAJQQrZyQ35quP+4F6c3
5KUX0Aohh2kYQJny6d6lom4OxzxNnEbwFMk173rwTIYNvK3ErxwtQAlbok926T9MnXdtnszWTKp1
sZUT2lQSDxDWOm/xKYeQnMEpnlefPOHvrYHR5hJIxZzIhx7f+2nTmIKQCSlO6kYhqIigpeNlYJn+
CjkGvI0LRdmA1Wxh4pXZQbXKBi6SZj6D3OjgaSjVvswaDDLQxj4KkZl8mxJd/WezjvCIg5pGfObM
hAL0bx5+miAR/1BJxtkZbCcicqgxws8E0xc7pi9Erh/U2ich4yRXsXAvdZVTAyKUfCk/yjBvzg6i
lFmpJGc6FDZwKeAo6xUY92jz8egvUeBNlPiBJ6beIOPftuyMpyiDdBr6ODKbaYPzEhR2udAB8cT4
bd+gjlEeR+oD+zr7wZWvdSNyRHTDrz7uwmmWa9EmFPH4JiHB31jZJ5FKKq1ekWNL2shmaQLCgk1c
1EO5wVVWtHUVqdc5KJ9CHa2XqLLqfRxG5SqJSJ1bQuvv+k5Pzj/u0kmYWc6J2CdhqMq48OZPx34u
rDYPmqBctQr6GAKk8z0wvWqr1uY3JTKGTRtSSPm4zdPC09Io+7BOhgYpT75OhgFCd9wKeUij05ih
v9SJKyzUkltDjpMN3qE1sMdwIu0X+PgOafGEOxaO1nhpm3NfqjZSpfkn43Ba3aVPqCEuviiQx1Ts
X09iYC+LYTFUM+4gkqHh/z0le9/oFadKasq8vvmaDOnOwmDUkSizuCgG65f/dFg0wgKOYNiUwAoA
GfA+POD+WElCDRpMZ4ogyDPkErMC/wwk3YwivMr1WB5Ws2Zm4aYsZ//aD+vq2RCzQl9Z+SKrFY6V
//JJr5ag9GbdUNNQjIUVtTB2+VrwSG/3OjUYGqzR5H4lRMowrmbdmq/iHMmuXGuyK0Nrowr4d19K
roJj0Nc2gzThprC0JHuu6/jCBPwr2YNsCIVnIC95G8morbif9PIktC7bJJ5MsMcWEXJS8Sc7MqbY
LfAZ3ClBVfhnY1pnD9KQwJnPAt1B4IA0jCLBBEYgwNZiqFPVNBReY7aWE01yh/oRJbO51S5Yccka
mebuH96QfvQQmQF4BxyiqScvN6g3US6ZcIDokObZ5P5kII2SAH5uUWJZgTqUbb8tS8+vUzC2kq9s
iqju16ZZZ14coNQVqr5pi8Y0fLIjnUTeH30C4AUrGxcDpFtPZlxZKS3CwiKenjElfSttdKccJfWT
l3M6g3g3+LTBFMJSFa3vU7VvsdU6RD8CY2PNwTexnlt3UGrDy5Az/GQ7Pw2wPBBG68jagesBzIK9
0ftBlpqqGist8TdTHX+drAh0fiaFGKIvMNs0VzE4sqrnTmkKW2+TGvWYuna0CqkYdNHxPR2q4pNV
LS8z7+36WbqEwADgGjLRoMhONv1BIYgZ3MQ3ftvGr2OqqJdWp23FIBUckMvFmiBf7NOwtVa5UMu3
0jR09sD7WI0o97ilL3T7Ru+phhi92Xr10Oa7ZG6yxaswvqrYjj2pn+vtxwvq93dGrxUuaWjT8P5O
c+cp25cpN5G/6XpjPosiCypDV4mbFC+NT6bHMslOBojcuIyIEPEPg8Jlkr5ZGFoSWPoYadamKNXu
xsRwIl5Vhaw9TKXfxk6NB+caq7BkU0xzma/qPNY+YxzJvy8EiUvxotWLSxIixid9mPQuSZpC9jd5
M1T3xeAnl+qoNZclPIbETX1MDO1Im9AuaeGKvOYsJQATaql6s4kK0aqd4/bWgGwSeGoRF6GtGE3k
9IPQVOu4QvvWAQ5sJau+7ZWzrq/jZ7ANWrEx/i9zZ9IcN9Os1//iPRyYh4U3AHokm7MoShsEqQFz
YSqgAPx6H8j3Rryi5JfxeeW1FOxuoCorK/PJ89SO3h4aDxJwaDDN9sE95Y9TjcXHKcsvgrvA1f79
tVdmopvSkt+VyMzDxBNWVALt4liMHWMkdSX2desVO4gcGFr3K9PGTEUc/uOlxIUbgRuscQSo7zeA
OxSA8AY2QDB7KDbbaj3g3uRe1WZpRf/+Udv2freUNinfZvhBoP3DvrnQJ9h6q64dMWl3YiYusphS
w7ArlnmbE2KkqRycFCKb95HR9l8WMRqDzT2WmV2uMu+qoJUv1FKUnXYc9L6PTZTscdPWZmR1WBMb
ZStijbHMXd3J9rZpge79+w//y3bd0jemUE1EuWjRf99Ded9Wpb8W6alFfn6djIt+J1h8FP5QW/z7
R73PGFlSv33Uu3g2Sya1/TJNT2xa/9jpmXOCSVHtF9I6PM+SMW4MYI3//qF//X0WE58GBm4ghbfj
/x8xorYmzo+xTE8y9aedHLTPHmHgRvdU+8En/fXnYZQKYgC/lj8KmRPTEtJvDH4e15LYsSnM617+
xVun5GyBFHp09PUjAckfq5bgh5Ca+V28jync/v7jSnvx0WDy4wZU/fvR0756VdDvRVFyESIT/eAX
/iUobJ/HTsQzm3GbDaPwz4e5+q1bZkWennC5OueD+Tyv5fg66qUJV2Aii8T48KlMhNgvDMvsc06w
D77Cnw/Z5NaB8paY4CCcMX//BvNaFUHd8ZAZ4BEnzc+rEOudGcjOlkbmbRLr81p/lIFte/D36MDm
wEt5y/E3QdC7HFHNQ1u5LZ+azq76Ko203ifuhLKvMs1ekq2uSx12q6pPDH44jOo1hjaffDMxztUS
aB+52L3XwZGsUIFFfUzSz+wH+IPfnwLxehZrGQTHbpsoVPZQM7lILupm3cC0ZEFVQvRObFaacwqG
YjmXINn2LuPVh8RDqzdNVXJfl6Ue4SDfHBVekWfMjZaX2iv63SD0YVfPlnuVJ0V7V9n+eGKurTxV
YqHDyxXsJJe0vjPmxLrIxarOupXDw1dTd8batYpyX3ofZBV/vndiI82J7X6FePmXjuYf2xjPk6Zf
sfU4zmMW9+bN2pvwsV5Ed5NPH4nT/vJZW+ZCcsulAEuCd/n2XDReX4OVgaTmZZduDF4gxelXm2Ng
GLTV07BWH/HO/7KzsMhFxOIbjPRvviG/v9G8MvHflQErrEi+t3iFHPFXmcMtaN2u+jgcRw/OWRUE
ZexLy7sGOpd88Ij/vAjxFTgFuLUhHCej+v0rNHlXyNXUUizTmbGj5PaK7yS42WU1d64qP9K1/BmY
rQ19gCSabJ3U/t1OFmIVFnOT2ckXy3g2tLy7rLM5XVfLIj+YUv/ziN1aBy6DKCTSOD+/O2IXuYyL
ykR2mn33nDZJHxYejqK2PVSHgadJMp8kj66uXCCnqvjgqvS+PMlu3WpUhC0U81zgnHcPFrSMpU2r
lnPENn4kltw/dSny7CawerCOMM2Gpdbehqkydj50uFvRaJ9zd0Jw+u9n4Z8LeyMUGdg5bcZRoLx/
f8PQrZx6zgK0Q2ZPeaCbY6PW1i9jpaxLn6GVjYoP/aZt/ubvoXP7zA3fhfEetYl3R1TSg5tcqYox
bFOBcTaK7EL+qj5Yu38uJnvT1W9+hRiIEKx//2Vj4I+a6Pz8BPrN2VVmZx6tHi5tBg/4g0LnXxbT
9gQptlBxhJax/eB/RCKgespm3KY4Vc0wnZmWe6p0t7xqkkQ/GtypGGRrqg3TiI+9sJf/yKSAFJG1
tLGDIImQYri/CvL/+PTWaMYy8dviJIa52s1J1+y7xOnCubFO6+QNH+ycX2n++9dHakqJhPBLAfLd
2rWZ5h2XuSlOhW5lsXK9ece6YTQJg880TMZ8OOtpX+w5qcrI8MHtAiiYwm7sxZ5hR7r0jCC+6WO/
hLJsvCPDuElMapvsVB60p0ZLvHDNOv8gdVx3tETMl2TVkB9QiH11JnlvuYP89O/b4C/BlodIjN08
nalQve8XpKWRYY48FCf6nwxC4Pew880OtkIi0kPh9VcdDNezmuUIaJp/nBkO/iCPeT+q8etF4qn2
a1QHTyr3XUwiZ6oX5eflSY6+Fs2UuWMmNywAx4PxjBVZcat1Cy8Wnbp9ZJBYXpvC8V8MY1oO+uRn
4Bm6L6Oq192AdzneRa7C08pxjr5mBdd4LbTYAMz5GTU5eNk+H++TCRn3qGk2zqyT+lHMX+Yh77lv
pugX7SD9IOz9LdgwnkfST8gh/34X37u6zYssm4uTMmxUE60hdmuHS7FWpVZsDknXb0TV139/tX+L
A9vABSZY4Ejof/2+OW2j0CaHasmpc5lv15u5ofCrrDjoGYz994/687hEHMLFFMTdliT8MpP5x07M
02E0CtmziDTQw3i4p1djqld705rnA2Tej6aI/hJIMV5gB3LyYk3zfkYpaHrMhLkSn4zBcONNNh5m
jHl/sC63/fxuv/MRHFQGMYbZzXdvTVu9VmrpWpwS5U5H6iVZhGhCRUPFDVzqIrjRTEhjbKDkgyT7
r7+Pij5sdaINPLbfXx1k3qktTL84DYY/XgxDa55VE/R3//lboztFLs+6JKC9y+3wtAaC62jEszkw
mLjWkwucXe2oeVp57zI9/8GR+7dVgrULlWVUENzy3x25juHWvRp5nlNe7Bx/aPamO6YRrTLQIvKj
puTf3h6ZBi1Q8ir6Ye+idYmTVBp4fJo3GPVVBlg/xsdgPc7lGvXGcnG7+QVe+kea4b/+SPpiG1dp
M9beXu0/tkJAB6hPhFOcstbMQLB63T4Fsx+myaJdvFx37v8fXiLI0+3jDGpU75dKJ+ygnrLy5LRG
FZprJa6TglcH+7E+TI0KPtjqfznyYfZRG6Kpzq54f15Yomp8oFXlicqnFiljLI7zQO4oGUo+abrd
7OB2NlRdg+yodC37IOP4S1AjKde55m1FYCbKfn+8RSLw8prd8tTy2zhznflmLvqv8+jK478/2L9/
EkvHBiVLZv5ud2T0soOyy6qTMRUJuregPzKdsmG56/KD7f63Qxi/NxvJPoV9BgjeRRpAw7MxUIk+
ZQyIvJXW2p1ASHj7bi26U+6OCO5m4V9UsyYRGdEA32/48Nq1fcj7cEcGEJA6Ur5lJv33R9taiPgT
YylOXNsRhboDh6ulJTurDtZ95k3GrvJq48jaTwEWZyjgXCtjGSQtTh3adPj3x4+hyx/fx2Vsl6I5
t12qVe+ryTYMFsPsVu2YF51hhNLLmp+1tI1bxs+y9YDQCbSibEv7e9VXSXdw7URdz51yvgyynak8
u8ajK+b+Iud+QUI8zubnQvOmM+YG1vNiqxJkRiuruxVqPF4EZbZkoTml08kvv0xSPFDPGG/Hdh39
PS3P+keSCzXvzHZ2vsypNfiEkSLm9ohNRbs+mKNRMZRQwaIksXiobbu904B6FyEuzXLB80VfMIWz
yU7jLqF2FOapwnfDWoWMJ1cgdrJxFZljpQHa3fc0bKswGarhMBZdS/LjlHURlsXg86GOrL411uo/
MxbAiQsGW7357VJdfL1iIlBb3Sxq64w2tKuszZrOo1mPr0Btxqno3Gu9N9rL3MHTiq1irl/MgWjY
95R04GLSwwmXOR1L2JUZY31+Erx2SzM816uG95zh1BOsokFqj5KvjZNkmdZGvOa18aXWRfo44vfg
h5p0Sy/sdJk/ahTAtAOdNyBwKy7VIXwb51r57Q+VF88pvl/Obq6E8dJJPGyP5kIX9oaSu3rbzOd2
Jax3K6RcXBhxWnjWcXve3m0958zxqwxDaJ/ijojqkRwsymesOHZWny+f/XIq37zMnOTO5aT5AotF
IQOW7vIlMKTrnWmB21U8Trl3Awkge3XKPAEZpHnGCZseS8BfnxhRls0QhEGNwycM/LxPDsJp/G95
A9ErtKoGyY/mjsklmN3+MSkVbM8eIYSxm7Vk9QHTCI+jTiuwrtHyYH2s7ZwmKj4AWCODI57At+Nd
/Km22rk5MP0uj3bWNA+qL93TmjmUmSCZX8Aitg+e31P1BjJDC8Kbpum+FWtHd2cIShlW62g86QnR
5NhXY3G96r1+5/LSmSpLYESHQGXKX9wocDcgYNLj6HbWEiX1MvqxATCoWdz5m+iYqo+k7eG+kcL9
6uLG1CsmWp1a/56tCZOtNt4yPvX5tH0xVTu9pUMJQ6XVvQ5iWa+3XywnZ67ZruSj5azj66ozP8pi
nq3YlkCKQjdVxW0h0wWzmMVx3hypenTrc6e3kYnCZ8OzZogBZ6d/HLsSD2F/MxiPxOi4r8OQLcwB
EIJeywJzih3M2+DFLL3ikFN3tEKQYG2NL8L2d6qiGqMVuZB90lVjvDlUTMsD4Cn/js5TuhklNDjx
lNxt4kBm9nNue+Dyu6VQUZUbI568qZjyMDdt8TVQFFhDv8kdPJryJUWGbFbWOeP4YNDX6BaLBVJC
y7E5lV8Y3AHdgqMBO8nOaVpFo571KZTicVl2VZaPTGMta0VTDPuNuxpI1l3D+KkILRD8MWGg/9YM
c/1ZswoGPhpEyKGeofLcSIrDKVCz9byWYvquqAOj7MrTKY3wDEoGHHgMn6mERNOQmAE+/NIrHWou
5kjD17SwsHMyFTz5PbaqCWOVo3xWS+Uu0Lz0zg5TqzKTiO8NDSRDfmpTTbZBqINxl8+DyOqbSnVJ
DQ+un5F51tJ5KPTV4ubdBtuFV/TzXWar9ikfWsULHVm6+7GvzR9Zvzrf9YTLD3z0dLnriz7TUBYU
UsRDPzks9bzN7wjgKXQqx1qnjWqVvipqboxDosumMTLJ8noqyvltSkT25i2GMkN9QnUCQV8PGPkr
1+BhGVQAg7GhpXTF7ch6wupozsNFpZTJlTvoOAtM68z87DKWUWHjUlfrnfzmtMWVXJG7r4497tsS
XQ8XmjG1T6XXt3rcYrQT1+hQVZyge1NhNc0tYzlp3mR3bWbr+9roPHFszHVKz9jc4A1MC0u7x8XV
LXZ5sfYPQz5mD4E/BW+Kh/mU1sN17QSfuToWReyOHDaRJLgjjhXjNZB2ICUFC/hLO044UxGzghe9
SrHYdVNzYbJJ1FhK++Vo5ruxzPOnorLSL6XRZc/8+d5DExXwntZySc5rOgUo6DU2S0hdB/iYnZhj
aEit/lSjkPw0DlUHfGuqZpdh41lr40DTtvKGIBcJs8HBtsdaLefBX8bmgF2teV11pc3anjUMR8Qo
tX7nq4DJ/s7BZQFXTEAzrAkZFBiVQa+SWYl7Ti9aDDRwZT6t9QDLYu4ymUV0/GDIlYFKcULy5+Ak
h8b4Mk3pcFCpmnzQCC22c02K5wSL2aKdb7Uek7SjatvYbeQMFQOnixs5BkiGF+E2X+quG25bEkRY
ZFYwT6GbUXWOTK2sN5pMiizU7CbjRcNr7+K3a9D8n3vkf6Sy/1cSzPaX/n/Dj3OP+L9r6sOmyqec
esQPIXO5nL7/r/+xVcv+C5TkeP/TRjsC8GGj7ZPAcQf6L8ivi3IehSqNQUpNWyebpO+/cS38E2I2
1BKblfOGROIv/rdy3jT/JxI3qNa0BX5BlP4j+viWQv6WXEKSQaTHLcZGQU/ZC2b178murzAOA8eo
7wAgYA+euGuDdLIg45suIs1N9aSZ5aKfvYp0jKjbuCvOBIa9vDmLtN/AICYezS/ssXcDG0RC2XMX
aJuunVojGL21dGiQa+JBwkrL93rbliOTuEVA43xeZ+JOsy7CuO2qTTy1zq1aQ6e3nO5a1xvbhyBm
eZAehdE6DLmqThyTiboNNNfSWWcbkRWreienbimfq6brypPdNT2z4r2nfqq6lV+LtDe9vS8FOL7F
c3eCEBonQX4z69b81I+1iJKs8YhIza022sOurEfFf82fkZw333DPc+Jh6hn9Tpc33Ohhxc3aOdXT
JOIyoANfxf57FWXHSciJzra0D2uhXaGlaK/K0hkiLy3l3nDb5LRMAWaQkM4s4qkbZ56FLYB9Pyxr
Hpc9jl85cXk3VXK6WUurQgmHYpEs/x43PRcwe3/jjHN2ktlCOjBhEIQHo3+iIG1GxuLIPRYHPwS0
vJjQe5u6Tn/qJu2MC+BPQ1vuLYcrv0PM2Pdz/qkap/GgpnTde0vR3BuV+UbYtUGwVnZsYz/2qa3z
foe3t9gVevmGCd5XQdIesi6bg6uv3yw30251a2x3JleT0O5XRoN9RnDNBppgGYwvC5vgoW35qb0P
UL4SKUZX5lJ+zVkBx7x12502uIDle1+hhNwcp3xPjfMTaVKmf1drVz6bk57DO1De6D6i+l9OblAn
1nmYJml9R/rheyzIRtMQXWPXZt4UAGmDPQaZEucXzdWvW3O1/R300y47Z6PvPQJ+FwaOP4s2VUVs
2F1u4A4xGUTyiy+xdrvzFhn4zQ4jIeqrP1s9lctyjWRgCEwOdIJuCmxC6kZ+HnoHNYa9elN36Jya
Do6druNDqrfNcuU3utHHqdYbjwoWyau3en6kyXU+jkXW3RvAYu4nNfTHHOsC7IjcdQknmWSRm0v3
hWVrYfg2Uv5FBgMyTK8lDit9d+lpwf6E9bm5/QhcmFDCu2cl0uVmTEtvGHZNm1Ta8IzialGRV5RJ
xBFqRmmq8htjtu5Sb7t8uVYdYQtEUhdg+QcGIkFzEvpqbKcrwLmWfzaNamm9A2TSeWtIoXOx01m7
UkalH/1AzpgFOlZka9qyCzKTCeM86YbroUVHdgQ6WejYwszY+YRNuQRvQdYlx8qZ2jFSGfq1EJc1
JGEJSNulG/AaaJyvmkLu5FPIwZxHaWq/jG12ZzfucvA0zdgFSFD25DL63u5osiumoRGS+25oQvgM
syZ/WVtHQ/8oupOhNlxaAZC2hPsTBiIv70k71vNg175dhqltFf7tkJv5VZ+04tSmPRvW6We8rXq1
91O7f2nqRbtqANbGCpDuhbpx8ZqmeKuVM8se0AwPg/IaAvftv6wZFtHKrg74tPmHYcAdE68yL7/y
+4l50Kb3D76pDafKdPWoGDGyH/I2uCZN82/oC1lxExT6Ubfz4kplSrvaVFCfckeX0ZDiqTAMfbVb
qOQNKHMfdfZJ+OsjSywfH+1lE3UGv75V8JxCUmGCeQpyN+Z18Lm57F9+vcFmaPVjM69W7JvbX9Bc
9YP0FRpdnb2WjZZfzcrWzn2TqVOKG9gTXmD8t0Ilt1Jamw/nUEUZ6MyTmKTcD7bL7+uU2iu9CQ4O
0MwQOIGFTeSG6JwX87bzMJD0K1ZP3jrcx2f3i8/t7PXX5zeBC5jIc6tDOfA/NifSm1/PsEmb+Umf
a3nyezubL2nlgG1i631PBxIUaK3W97mQ+j1l6OIVd+Utc16L13K0+heB5+rbXE91XHvpaIb+tBD6
5sElHUSFAQUwePKGeXrsV6E9523WhUBysYmljhp2lfCvleGWUW366meutPRSDr53FRgrnnu9CFr/
s4USRfNObVJg6Lc9Y/pybPW1qaazNbttkUVUOgwu+bQMsHELq3aUZzojAz0OzylPGl5XT3hUWOcZ
tM9BKvc2afRH2ZUPiyuOs7BWCKGKsUt1MKvhBA1wb47LcbSst5aMNaI5ZsdgosWZ+yaLvwW3a3Us
dN+4Q7f2GbOvJrLKro9a1y73GGsPh1WTWmxPI4tpgdqc97IPA26te3t0UAxDJIWQRMbta3m61fqw
w/Uz+wpK83AAfIOaZMqtyMUmL6RFlB57lyU+KJdclFmTV68zzAibUjizanmm05/z/JsnJINfxz75
5nTklIbQHo1edTecJUE0qkUcqW8hTR4xjF08QvG4ZqB+Vr86AmJyP2HPM8dmtg4vSyZbbiuedtXn
k3YYGjzmRQ+RyR0owAXdQuC2/Z+zDjp78Y46QOl6oZEdWvn6MMhkvNL6+TAkVjwpFxAjkxu3Zql5
l9aZs9hXMo0GL/evlkroUYmPXl27XOfb7BNNQDBhKqHO0g1nBvs+d3I9tK45b5J69yB9fDe5UH/L
bXw26eyJqGrM/qekMB5q9qDHuFxOYZ8b5OXGclxHrduNjlfv9GAWdOUYt7eVv0/tBvrqZMaYtlXX
adXS7VP1HDdCMfxXZYRB+n7nScenVO/HE/u1OGjz4u5Goz3JYIvVDe0ZLs+vxZLPHIrSuldYFB24
NlA0TbrgrnZk90CZAzQvSOZY+JX/2PSeeUjFYmF4mQCjxlJvjrmQ5TE3RA/ghWeL48TN7B7XUmCU
iupbHijzVFY2OEvQ2fkNMuIKyrhR74nVjFsZi6bf937Sf+4X28U3kZGok597QUxCCvUhbThG3MWU
Zy9IvjNqvNwkuBpedKqHDEzR/fTbtr7P9a6JVnjxJ4NDepfUfVJx5LkyTuzROvReyXrFyPAm0UW3
7/Wif6qphgIi0ZomprSzfhWB0A7e6PQxhRTIw2uqTtNUu+fFKhCRzp12ldc+vQMxGFdcT72jIl59
n8emZUkW2i2OgBPLNC2vjaBf98RF4zS5NoVSd1YzYF0tqOPVJshkbmAtsSkXk1ti7mEcW8h2idNc
g1ptullwna8UNbwWuGdbN+2FIZA+Lsqy2jeLqYVi1vtHofIyWiwyRsaLcCItveXrZOIWXWAqlUZp
jzMwyhYVe8607sSssh/of52dwvv50FGsR3aHt8du3KzDZN3S9iRTj5NVLXetMoN77CC2FHreD26p
3Sgkyt/4w+VdoGS1k/gwssTk+mmal4ObgP11odmfVhWcLYUDoovT+o+UGavvfuvpB831oq5NsfMq
LZsqdTKE3HjVYTYKxYGI0CPOmkSSH3Mm+UXyM6Bau3MhLIacyS+yVMPF6PPm3i5FgFFf80xxsdy1
mT6fBbacTwEpYwz+DcFI4wD+kiSg6HdclLj8Id8TPznRH1YTt9tkq8Tg2nQzBeMDpbKMWZFiYRMp
czz2PadJEmT1PSJJ7uLM8R50EMqfq0A+Mc5lnVNn+O4F4zcdk1fqLpoVi7LFq1mhnAxTc3Ul4VL0
+8ks3lzKTfGYFq9etXL6rTUAkrG77dljYYkzBh6tIyctpPqIVAMSiO+aDGrgV60nOrQG6V1qIcxr
7iL1Qcwrw5kUrZ+RtBuowYMK7j41p6hpU0mqbEYB2TcUvUbtZ0Ec7bnbhakmkFTq5qtPee9IwiVe
5bYiSOLPC7jnUMua4JjYeXuP2SW2bkbVXdVZKXhNZhL3VTCdR9SRUa4vj4vwN855pzMe5ZnhNKgq
Tir7RlBr9KvhUyFsc697jB4vcsQCvXQ1iOQJQHm9Ktn0a/ugeeSUYEC3l8rEl0+Jha77XdrQMJBl
94PpHxLdjpGsfmOVAw0Uj2bmjfeTJjYT4Nw1z6uGk4DT+QWLbUyeB+C4bUyChVk12RKtCrpCJSzp
Q+BhRYPN4bdpNHE6cEcRYZ5QU3lllBpxlTxWlvZUooKxNL87J7bSj9LK3dup7CDVG+tBy+r0jJI2
RcGIUbtv4zk5MECwb5mdwKF7WA8g/QE00ogTOy7paPEcm+VMBh7LfNUfkszSPjNEAXgime8XMb5C
/6s+CQXzUNrtw0DN8iml63yY7N76wr1q2M++/r1jsPMcWIpY6HW3uECh6Gtuak8cFPJdfMA0gONt
IU6lWy8no7H6kIX7Vs45hbDc/5zQFcTEsuM9GhsHOA/OpQvXsE8GHJ2ddImdaqh2k1mVB0eaph4G
VWtfK5t+jrJ9uYdG2UVLshEazVLfT8Eqj2WFBscWaXA1JSnpGdJhkY0XL5gg1NDa+pEUfv+MrhMf
7BoHKVtTzpH4lXJYtskzo7jipsp1dVhdJ7lAcOAIS3w9pshcUTol50l4mGjq0jvlWSJel8G5pV6I
66jbNEMEnlpdHEnbRQCev6BXqyNMCeRNQXCOMkx7Q0S1yDvNpT70LTzl0OAWH2X6+p1C8xoXczbd
z0ulHebtHkqy4tK7kQ4X7258swHuk76ZGCkbLjYmQZ2JaNbkWwZEckNE5tGC2uLgUta+btjYqsS4
w6GUHjl+YZxzp7NZ/wu5jrRfFlWlm4vtVl2b9c9C8/oD1WDvqRo8/T6dpH1dBPgQJLPSSMyDNZrS
Jb3KRXlPjVbDRhcfbGFWn/08gxxit07cTr6HhW03nSjxMV6WdYqw4ebd3l3m5I5fl++6obmx1xrk
/YiZwONa2F96FzNnesHZGI6tHdwJdJS7PDCHtwabzEgUPg+9NpIydHQykXEEuo6UYwxXlVZHR2r6
FcOASeyP3KHINoJ726qmxwHLMO7sRWHGLe4SD1mTGjvuwozOCPTMXlqM11xR5a7xUu8EhWCIx16V
TxhBNA+WWDgGbOLspbOq9VhXsr+yGqe8GRN/+k5vjTheI8nzSizhalrdtG18sUPZpOFKhitlE9AW
qCiP3ta4tkATtVtsoTV829OymPdGR3CRDBY/D1lxn+nNxebyn2b618pph08+5ayoNL1q3ypyVxHQ
GAXl/ynvKmdXOkv90plVd12mrR9ahso/d61XXY8FSYBhrK+9ObW7okqWw9g767XtiB9U1I2rVGXr
daJMRRtunI8WPihkEyOwHJ8tFxTpcLSFke4czcajJEm/NbNFI7RI3qYOAyYGCS8Uz4/DOjS3vTeL
e89d3J+J61ehlabjtSTju9f6JIeWP6455XwmeIVwqmseXR57lW8fvMUMYl3PhnuPZPxu5LIFeCYB
3k3RIRpJnozQ6UY31lw2y/aMkhBiugklIlkF5gfI2WM9c50Ykd1CK6DoigeVDfMRW0zvoKjmRYFT
q0MgUDYEfae9BG1iR7qzMgBDv+NxVdjSp8jHeTBZd25Jh/ZDS40xZKQUmK/jmCxCa6YjXHYTzOHF
nA6NVQBslEl3UxZjcjMH5UC/b6ljMQv7a7PwpYYpLQbqHJ17NNuuflhJq3ciM7RPLn7WO4x4ZDzi
G3oQW5VAT5n01QpO26XUTwEd1iPfKzsFM8Ukag3VxZ6q/pDaMv9ZrTkYbuYB9qrE3sdr6uEwdfXy
ZWgJPnoawK8g8NnfXLOzorZZ/VffaUqYGmI8ro70j+4gmv1C2eYFexf6ELlNaT4fpfE9GHXxLP12
AIHB4PGD0fr6LYoF/ZsIZLJzJr+PpPTsHyPlJDDsSxqDrJ3DcSnEPkCFjFsGizJgruuZElTyNoqi
uUkKKSMhveY6bWUXpUqob9jffLZSu7yhedMdRzmQ2DjB3HxdcLR6MGddhfaMho+2nySE2P7blK/Z
Vavp07Hk4K6jWS3uw4DW6XEaEoJw07WRqreLtli0czPjKD50zOrbLYdQk3Frpq0ldAuAr+FfShqQ
Vy3qzTeL+eV+O3ZSN5zMurhj3As0FD7RbegOdL2nofduLFcrlyu1Bnl7yFyLBlLt7jRTlrHdegOt
7Czn0CmM6WrUAqbEE0x42QddcCvmwnug2lZejLZMXxHv0vCpNHzHe4UDC67l0+caAX4MNDb41lNz
e7Kxd78K3FGLq0Uz99iFqHOT5200WoLpC03TfowtfRdTp6/WpdOdWXvzuUlq6mfYsx0SoyM2luuF
6d/0MFFvvC68MrnXeG0kpUtwZ86090tm48CuVO2lTfTkTGytb7A9tna10823bA8ZeksqvwckQoxP
vVlm8KY5+qNNcfUae47P0sC5GlsRitb6FOvOPMcey8TPzO91Pf7qzXx1x2JXVfjg9FadXlFcrJ4k
0jWyIDPWS++Tq/BHQrPmRfqS7g1D0kBllBnKTIJzOL71DoksVP8sjTLGUUBQFAwApcvB6SZCfKtI
MJf2PDWpfOw1n2UzlJcpS03CXbXup0KoKDNM89xZ5hRXcnmGV/7SdAGUQCyfBjHtG26joZHoE7I8
KohJUh/Z4BgKGVqCwY4045Ui95WnC+84G1XLg1eka5afxmmQeZFZoMhE8yePWK4sh6VfqpjW7Lnp
E3nhmgTkxpjtt8mjFZhha8ReM++tplPHLtD29mTlkcks0aHtV/uHq7f9o1uC+lhLm9KsxUVqXaoi
snpGpFU2bzIMJmDczDERGZfA9Zj/uiiBmIlh4krRoxPcIoviZRPhxh79y7sCrMAl7zTkwMU64uIy
9sHt/6buPLbjRrJ1/S5njl7wZnAm6TOR9BQlaoJFkSx4BLx7+vuluu8tCkVkrubsTsUqRIbZYfb+
DeKQwdoJ28c0TBSwAhbmUQNSokVdK8sCA88NvjzBHaXZei13lrSqtOpq9LnRVwnp26Ypfdg3prjK
yCVtrLLjHaXxyC4FY2/LxrI0FVTwfveM5fDYZ8O9k534xm2sL7h3cusrgMmeXlaqE6B2Bj9mGRr9
wWtUlNusLL/uIrFXRfQ9r/yrNpfectRYQFyo7VoerPBa9qs7eUCbsrXqYQna0drhnG6uZN/m9mfY
v2yzKnmtZD9I8RTLFlsPHlF2sB8038bR63RvT9UNTsonFEu6lmCh3bW5xgIA4LPINPQWeU4so1Eq
lonUIm7kaMJe9J19ExDcS13NwzWF63Rvp9axrqtNpYof3SAbiyGxeAYX9jLWUR2LQoHNEYBxk/LQ
ptDHamPEJr47xSivKE5c6ZF47A3c6QAzowaomcfMiYEvl1QMsiDo1oUGOH0EIbOObMhOiU52L8gR
j/N6daGWsfZoSdUzopq8PZB+W/qSBcEGIwxPYNkUQaVbpYFdubrdfatggJPcElS2c/lHZGs+Wwu6
TWbjPAqTK1dRa/0VwrcVtrxquXW0XDvkRnNvmcCW9D5prxMy4wgImlK+dkQfboxs2Dhq+7PFA8nw
SIlEItqy0zeruFY99t7c3jd9LD9yfQTU4aDdYwAdadHViWXnkXvkdz/sb3hoYDimieABjM3bQD3n
OgbsumlkK7vSJeXN8iwSTflKxsNLKet86xRjtuu0Bglju99yYqKM3rAkLCXstsPpGeDA5k30/K2t
030g1G9e4ekrEcv3o6eLQ+Sn0bHESdh3wH6pTvZiYnK0KFPePUrYUtry9GoPAoTrhcfxgYh6hjhW
BDei9w+dBU1ZlZTXRMkf/Th8wQJMOfi5pOyAsSQ7FFyoJHFhdX3cBLcaV7UjfAps0GK721XCadd4
wzk3g6a+aWmbPMSy2sMbKIalEeT5HRZ1oFPAxaz8oAkAZ4blnT+qwzbLmuew5xg5UkXHAOyRLb3b
J2mXg19qhq2aUthpTeH/zHHMWzUiY4nLFTpftr6vOzBsgydFq8potwj97pNufE4b5Vj5zWYE4r0o
+uaAJNiNaFiAoeHFGyWJngeh3zHe+17T1waQE411t9AGbPTIum6rOHxAT2zVR5T+iibzbsOA/6ht
UrcsqmElVfk9lbZ7rS83jRrscwQxUhWHRc6atZLipjwWee3qHmLLTXDbOMqT5BPqeb+PY4ABY4Gs
d9Kj2Sspv6pU3htEQ8vS2HZNdJXL9l5S7Qf49NjJ6emhr9DSRb7I0rXF6MTqLdQ3ZUF9Da1tMpQr
U5YPsFzAgSWF+RSU2Q8jqrn+ZvkzHJBbA90DXake9CJAH3NU9h2VyIDX4po6b/5DHqPrAEdIKa1X
HFGrPsm/yUGDAUaOYIGpXWtKDtJuGNR943jDtY8zvahDb1naob4O05MC/0CtC3tFjOD6X6OuWQep
tONDK3UN1yzvh3G6WRgSNygzaVbAvrpF3sDaxtrrOQ3kbt2P3pXKs8VoZXld4ua3pkZECggbgFw4
Nz4FhI1dWAffDhy3qAASLQYts76TEDMWPAuxofTq7gbxAbcAMrkweWquU7MON6Qa8h96OdS3vaVH
BykKwysHG00yCVZENhVnhEQzt+RZwn1QSeamVpOWyLWa/Al/ue4XypfFourJu7DIs+QlNA1e69yr
9d/UCG3AJqgq83XPVU7K4zfTbIG9hMjfBaXcrHokMYB1VNR08Q6knkfqKWh1a42D4S18hWidORqn
N1cT3PJWVlVi/kgm2SebEbbWQ2jL8a61+natV82rHsdkHihSkbMAORnumcElt0FBUr3JVkUnSjYN
wzioXXqvpGZLSUPaBM3wpHvZobBA4jXyCXg3xmvVypNl6hVPSdDcdq36jVJovDBz6v8Sphgr2Lvl
PhvLYVUY9mvp41reSzKa65EpHhvRWgdM9+7r0dwDwtQ2TaF5S61XhkWjj3dqPubrtGzFocR8DQ83
ZOQz0DK1XS27Io+W4KcWeNvFdwYzalkxGm6hwcXVt7YDhdEFiNGVhgfnMk28eNXb3nWc+vdWRtKi
sloq/EENYHXc4QuH9rzvbURj/Kxs5WfT9smypKa4BpCk4B1YP/mieXVkNOOQ4gOgbaxb3cdm0tNu
A7A5G5EAx0kS+dWMw3QnmYiy6xb1OStGUYEa0rq1R4Skk8Qt63blN525F1b0LAmKEXGiclWsr0up
07Y6KvqbsSrubU/hyW3cg+Msb/zewkjU681jKXTkqGvS223Kqcz2qR3sDLTkyQWXGnRwqNtQ34xK
IXZOzLWd8jnJdI9HqGUiWFb69hM4rOo6y2PjKqhDt8qqBotmf6d4/U2kswzl00Hj8cAoo3idimpN
5TJctLFWkgGighur0U0H3x3+kqzCrxyyZReGMRA4IdaBzkUhtlUUfMUQ7hObpPXJSH0l8SxYeEl7
NBL9oR1bc90b3V2hgRiRLfmpqnCGNHyEmwxfoJjXqi9aTxpDpFe1j8D7oGbJleyDZx01J1kqOg8V
a9B43aSSBXLV52EHWBewnwxusAVsmqS3ws8V7X1Uc69YeQXV+wXuNKLda6KxYrfvR3NY5EWVaFfU
ZDEwVow2LvcANBXlWORg93JSFQWVqNIHargxKqcrV+TRy5coDxLy9HU1fg9I1fV34JaVfBGSjOy2
/LEzrmren2Kd2OYQ3HK+e+VNKYnhrzHuMQCk1J6Tr08tS96lqVFiEuNlLXjNnlKJWKYYV2P1YJSS
cgT9wYXQHKzgucg7X7uuDd3K71WKYtymWfdxeOwBpDb3bek5XFx9tYhWDRil7JD5gdNsHMrdJO8N
p0G6RytaeStMuaTWHI8illyf3Otw3fUenfM8QUoL8beqXkV2xGsBm8BWCftFWXe9Dgu7G+UDHIhR
41rT60q95t5j2jch4AnWcZdKAOske1h1ShTCLU5t5xY0hX2NntYvZHdu7dI4sdJac5kAr97WcdXd
g8EEC4Km2K7yvJM6Ztj4P9OoA2IeS228KFHcQ59Z5ixdypli7wF63MOBNDB+jX/4pYUaVkACXPGW
atq0Gz/Wbu0ufdMQmpBA4KSLaCj1Owrn4oBTbG4v2Q2b8UkPG9v+qy1L9dR+a7pOVn3r8tpkgwk2
ku+9BnqjbNPE2jpRuc1b7sBlchyMUFl5kYJOdyRCSiHBSBEmJOtoqRuKF5iVtPwxg2S9RyoP18TC
AfZj1f1TMRq7HPi069UqjzeuvW6XAolNnV51UyMIVtZpkDIj00h9l9tS0sS+6p1h22n5r0yyrwPV
SXkjFYcu547H6whry3QsesLSgHLns4+aan6yvSFCutpSvnmVxX7cq+ZVAud0RfZyAMoQIajelvr3
AatwaqDj97yO3wSXjhWEgm1Ujd4Oa0/kHmsHobnRiL5nufOmDtC2GtFcQ5yPt6LtHoM+7N2WzNdd
UYBmNzqr3ESh/DOrs2AZBhWnjIZg4KIEEbuJeKBli6CNxItl86B1xnGj99TJ+6DaIz/TrzOwazyq
CgoRxXCgaKftILA0K2dQ87WudMM28ROTW4L1owkiXsqwY+98xTMXppH6SxM9U9LHeACDaHCubKu8
1zM7f4SdHkNQHc07MH3Orit8a0VxpXj1uiRedKGD5Uxh9NRmKmVXtWC8yrLiLRGdeJklkpIavV9w
zkqoDBfZnmgn72rbbgiY5q2gcEByf1xrWdeNN7Y6yMssdoyFZ0jqAqGg59jk/Vkh0rcQaoTxfdsv
U7u315RhH0aUSa8cMOxYWBfcBq2mRlQkjfonoWsplxkwUgcK3s0A0oKxX5AWHYyFZTvjC/Aw9Vfi
JIa4qx0ehypZfWWDw24PWmAQEapDciAfjCjNf42tQz5w0dLRo56kI9r1if4d5cCQCqPIv4FsM1xA
j81S0ihwNmN5GE9bFq6GXnyl2+gqdWN2TIALLguZnEt+kp/sTpcbpZLGHXeO6Amj7gDMU9AdIH72
BzYwLta2h2JnmbMO1plXdsGybBRuXVXW5Th2IVYTLbS66e03Hn0ZZgeN4azt3suOJSIIQi+6Q+8L
/V4yzOpgN7A8+kAyb520x0XGNKLregiy+yDPXtXSV68I4mwZp4l0J+L0TrXsfF+Wkv5AWWRL6vjd
KCN7JeFrarYGW+Go63d5g5bqKlQ8aTWa6DKAAQrG2oUL9BMGxDcqj81qCPE2KWRpH3k8kdUwvO9j
Cnn6QG6Kc3hnF5r0nhVgDISDG/mAaJeaiWWPWMieHWJjGOCI8Bi31ylkCUyWk1iHbeIpnMxmfOVb
8kPrUNuTE2VL5StfqHrn5nqt7lVNwmIB/8llG6LtZ8cnnHFXhbcIZbVc5zPqkUg3YaqT+iclxPCb
mtfWtW+mFhauZVUvsfrFbMlW670SxMMCz+zy2xjFT+gdcng3xRsPoPoeCB4oB9E9BGy7I7irvn+H
1/VIgijcNNRbqNTf++nJR7gEZp033SNX0GgBsjxaFk3cbeIm/z46qUN6NulwKJaZGqWmJt6Z2el1
0ZUdnH7oN4jYHH3DgGgjddY3DZHSq6Qzkg1AhnDbO+o6Agc0OHCeT6l82ia/ZYORh1xginUKvrY+
WkGR6RtVkX41sm2uyRPZe7UP5Wu7GXSijhXmKeBUutIGmqYh6ldFhrnTQAd0KLsN9VIZY+V6FPXP
2Ci6qyaGOpFEFeQFAPEuxcjqWushDLRy9paxHld5E8ZuUQJbXaSZ/24GIUihYt3V/YaM/nFQiTSn
eOhaAZyNosUuLdoj/J+Vgg/6LtUAdGjoWHMZz8Kl0GTUvxq14v7jAM0w4fdTaKhA/lB6PziNsmso
yalDjTdWhdlPCSKiipQHx6+vrTQ/piq41zEW7SZPfQC2emkgQ6ZbzdofnRwHvFICvhMFCwOkEjT+
gmoqnKyVGXhiUYS2t6tKPd81JN7oL8Cv0BmeUqXGut0KSOczSnEFdayOIrwF+uheqqQnqY6xhVex
YXOM3lvUMDw46o1bkbaxm2QGNS0q5qGXVq4Ud9kGMOiOUl2/ChSu5EKQqNRi5Cfy2H5OAjkigyK9
asrwMOYYVtek39dx2R67LpI2ELxHsRhGnocI0L2fks/7brTeIWMjxKiYEJ9irgq4wY/jPmOwrjz8
F3mB/AZ//1cA96vwtRSV+KueCsZ/xLb/f2xzqp6UUuYR8ShaJmGeh9l79Qcq/vR//RsWj2zcv05y
1ohWWLot83r9v6h4RTH/5eCIqdroKUF1PFFN/wOKV+V/OSDHOSfR3AVTz1+ottfB//6P/i9TMU/K
r0jygqTTEDD5L9yD/yRLS6qCmBMKHlMt5a6mMt0Y6XjszW6vd/2rmlA5TaGCLkelWxsD+UdvlH99
GJrbf3NKP+rI/ymH8Hdr/wDdR2BIPWc4Nmr9pmvZMzejH7qcPUqm8RIpzQWu8MQ88O92JtRdeQgD
n7JGf+RMxBOx9xzlDrcG/5qibn1ndvJwJyjpu2BPrSdukgVclTYIrpqOgvsCSIR836uguhYJ4n71
v4OFZe6/i086/yev+O8fBfPhIzHcz7ShC8tgOGZ2+eLYVDTMJh0PWk5x4fzwnijffxN5/27hxHn4
QD0XJRRsUVbtkVLErrC6IyBPawUm7rnQAPp/rZEJS9gDksQJldp7q8aBMAfXmO6QoVlL7dcamKqp
6mkEFpF6zVFC6vEN0ZB+V6qRtDRHO72rW0m+MFq/9XA+Ga4pldzy09K2wrw7OrlVfNOFEBtLeNCa
wUitAwRtNrmu18uilJVdXgzyi0kSZ0OQGtkqlKXmKDkhno1ebYMwbztqyQj2c4SWangzGJ4Gkgi4
9SEo2uLu/NhP+OL/b4bViYICBlgkK4K6PUZYyL44tUnFC+XZxyYZwB3aUlmHC3Sd0h+8BciwlAln
WxYWvETP/4DZMTstvQ9LDMbbyI1doExF+di2g1vs6V+FPOzqlHRjUiwb3mad/t1W8y0v90Wf2Ksw
csg5NvvOgOsATjap9LvRp36Skdq3LgzNTHRN1fhyTFiBtTEy7XAr+xvZvsIW4nynZ8Lqt+rphz7r
bQWv0ySsAltfRvCOA3gvXDcqQC7nWzjtf5+txMl+pcpBZ4KPb496+aTnV1r3Xwkl/b1cJlsOXNNS
KhJCyc+fcgeAWBguI+/aQTb4az98suOMTRXFukIDRepqZb1ukHb92pcn2wyyLI7gDc9PV+5kBrz1
juc/PLNQlJO+xYfZhNs0KHYX2G4xSBGFiPiqSo19DMPmwi+fa2CiUJFS16L6YoZHvS+rNdJQ8kIn
A76G+HxBv2XmGP3tmfShC0YSAruH9uiSZt7rEtRfL3TeIJsdRgP5S+6XF8J9ZuVPZX1kYcsZKTPe
8L5zEqUC5tIAZwygCT+fn42ZlT8Vzm9EGsoWSjdu3jS7pM+2hUh/fe3Tk8uGXOhhwOPfdlO/aTZR
LL9rpWpeGJm53z2JWEk4vlznfNyTVXYxSqWgL+QLiqZzK2gStkkB6DbILctVDOU41PG9iQC8NxT3
5wdm7vOToG27BEGh0LNcPwRrEg4b5EXvZMvefO3zk8htkcZQjdIwXdENu0jx3FbqQQjp1er892eG
fur+oMpdDCvZN90C0IgSfyuLS3ruM5dheRK5kVyoHUqMphtkprIySu/J1rtnP/avSQc8DBWCZIFd
fi2I5clRLnlDTXLHM9wBLjZ8NmMb+vlrXSTYAiB7XLWXfFNmdoupBU5FUqvQYhoSInULOdy0TVdT
+vL2ZZFQJ0Ca7EJQzGwXU8ExChRd0nS0FPnoW1gtzXi2DpunFoc6tLILzcwtgNO/f9j+FJCkHbg/
w611LHVV8sILWCgXdu+5j08CGzpzjR0EqystJP0As4tan4zm1/m1OzdCk8gGJVqFRXj66fYLZU69
ufLz53a4sJnOfX0S2Inw1CrMQvYNcZfVVxxzmw4AUVP1q/M/f2bnkCeh7YDbVsG3Wm4m9ABCsniP
I6lhgHzzgpHIp104Ucj/nNsslfwu9R0WqzpkW/90aeHZJBYylbRt4akX5uHTWaaZSaTLTqe1et9Z
bm0WGAv6FgCU4uULg8S3J4GdtEXg63lhgSW37Z0v1DWyps62p3D3tQZOY/dh/avpCGO08i1XBmW4
EKm3KiQgIkl1Sep5bnRO0/+hgSCndm8PkunKagOlnYpIbHaXnB3nPn769w8ft1QlGlThmS7cN4l0
J/hG24++cuFl7CfR20ZarpidY7pl1SGlKT2LwqYCWJKObKVL9nCfRgGNTIIYNJiW68JieELtW9eo
z61fvKgKPPuvze8kjKlJdD4irihO10d8olYRkGq5GXfnvz4XYZMYRo8c3SLdNN0KYEN4B37vJtUp
PkvB5nwDM8NjT0O49kYB8JAdFP/FTCudH2nslw9Jm1cXoneuhUn0RjEmFHrDBKBO5QM0zDw0YXoV
dgoSl+c7MTNKU3XgphyiCDivSRC/GBXCASqm05GPos4lG6eZOJjq9pU98je6medHA6LHEwhDbetQ
q9yf//0TveX/PP3wcZnEMBz5GlEH8PNjAF0jMuo02CAakPy0TQmfcHRSvuMekWVrCf0hAAa2hLgY
FOf2MYi0+sKv+K0k+Y+HLb9iEuyVh9o19SpxlLoKZK/flb+UWm72mudTE2vSSAPdnMghilK6BOOU
mghEs1SrtG0iqfo2h+LtBroV3sWNZywTfNBdW8UKBLWxAcAYusAHuYSdijaBB67NgwSnoCd2zKEd
XDq0T8vqs05MNpUMFlCJGWh5BInmj2TbLb+GxjXa7aKFJhSBsuigpIUJgo/IomnppcTD7wfdZy1P
dpo47X1KkVlybJG46bz2R1+YB4GFAm5gV63jrzAgOEjozvOzSmFd9VVP5QqnTMXcNqF6awIiWdgG
sJLzq2ou8CY7E4mc0G7rEHZTq7SHWi8oeEWGdB05VbE+38TEg+jvhTvZnzRziOVYypOjYuR2de0E
XYuQQZIg+CWX5i6L/SECRi+SADV2gBptKCFGkhik4qo+0K/CNB+OVEzrtws/aKbTU7V9XABaoUrZ
4BoLY8NhvgrX97dgphfU4xe0vL0kBv952po04mShoUNFFTikpTRZOD+S5/gwQk66tdbVq/YXusbQ
tKkV+78udGxmXRuT1aUgEQG1iebsK0RTrvtVVKxaUpmLdvEaXcPl3figQJbaOtj1F162M5ueMVlA
kRMhWidQCPF7/cHw20cIZY8XujM3T5OFo4Qi7lWup26x5sW8TNfVEsgHtuPaUlsqa3lVLu0Li3Tm
dNAnR5yZAwYsQaW4Udfd1Ll1i78tqD4bVZcOCNX5Ds30R5+ccg4PtwYgKtNTgMmXpbsyNA4GuKAL
35/phDXpROBBUapFHh9zHQgGL95gpRke/raemqwBUVzK558EoT7bP61JR9I6l1pNc7Ij+cj4J5s9
wg1ylQC9MhVIZOoIXs+Brw0l298N7Ccbsh/+imd+eRTtkD6h6Q4hehjyv2Buy+liQFb2JMGCxt1C
Ttv2FgdO8DO+ZfuubZndbd0rspuoQvkBwkhZNhHSNMvAqYevvVKmGriVVOptadq9G4EzzsXPom7W
aTPugdNfWGFzk38ayw+35Epn1xtsp3frcp9A2UyDdCGpD+dX1mmGPzlW9FOjHz7eZaZUJei4u03b
1M81tkoECdjsG99xzCPbXY+OvmLsI60ZAe46yoUdZ6ZT1uRl1IcmwoPwmo6Jc6PE8TEQt6FVXMjr
zq2yyYjBIankUE/jY5cBVg3zQex8G/xIxjnpltKQX3ADmNnCrMng+Qhbj00kUCAsa30prGSda82l
tOLnBR6M/k6tfpiaugkcGwiROOaO2HlIUCIgu9bHvzDXgxN149jkfNE4kJ7Or4S5QZucOE0lIuik
qTiaMKnksISi8pDFNfndu681MDljkOUJrNHMaSA6BPKxDo+BmsByvpShnjszrcmJgmBEX0NBylC7
ssdf4zDaG7hjCD8GMhqMeaDsS7iM36EMD8c8CrlD2m12ECd4j+njj1xDEtplRZleOOHmRnR6Cum+
3mTwwY9Rae9wy73Jhfwa98axCeGNnR9U9dS5TwJ46iNiYy1rBICJj90ScdgN5nirbKOvrY2yQuN/
1S+9BTof23ZbXmVbaeWvzrernTrxWbuTnZzqn0c5lut8vRrWxuaXsmi2UDTXYvneLr4fj9fa8uXb
A6ooa3lRLtTFw9tbszzf9szeMfVPxYm91oDviWPRRVsEjPRF3nd3Coaq578/E9bmaT4/BJ7X554m
9z2YqyzPX9RQwbJDNPqFTePTHKyKiOGfX48KuG5yx+bky1ex/2hY1jLX7+Lxlfv8+d8/s+6mTixJ
iWa639BCI3XZMjMkdHJqfd3I2p2NSfOFlTc3C5P9oncQKlGK0ybbpusWRRZQo1vH/toWbk42i14a
hgxKcHxUkQVMpbeTq4odSkiuXniPzg3SZLOQK1+VEUHj5OnBRSDPkmlwkq0bybk/Pwtzq2gS/Qb1
TzguTXZ0Qu0O4vTesNQLwTfzaWNyXesCp2XXoqzSlWZ9lIx43UiedOFCMzOvU1emiqdcpJgokMtB
/j621ffaT/eeGl1yE5v7/uTkL2XWZyYn0bH3las+VN8j3ODASb2fH/bf+IdPNiZjEr3WAD3DB5vp
1qtxFa+TTbhmfe6r6/YGOsTuFUXJDUjB+gUNsiVSkVsUI5bR0lsnS+1CaMzNz6nrHzYQpfKhacNa
dXUgRtg8bDP5kpvs55/G0enPT9dCDrPR6mtXsm3rLRJZcJ+guXsh6ua+PgmKHD6CLPl1D7he/qGh
zKV40YVN6fNpt3+jSD6MiYAmohn2qLhD6txobYj+4nBrtv7u/LTPfH5ayk8dqU2zoSzdHKZ6HP/U
EYZ0gtvzH/98r/iHCV19gmuWWam5XnYdVc85p7dsvUbh69c+P4mINrXGKhur2rX0WloMQ7nNEOiD
8CuJReWYL+dbmZnbaQHfGfpOG1CFdzvP2iRg+aDffCnVjlf4n4tSQ3ZFZCOL0oOmuqrtVl3D4eiW
hhNz8YEltTnfhc+PTvv3xe/DGio1sA0oKSiUL4MtHEXAxHqeLOwKmtgYnwx/C/NCJMxN+eR0K1Ul
VnTwLG7CDfI9DjpMBvO62zlNIm/1NvpSBRtbrUk8iwyXeD+slRN2/crEPmO01afzozUXEpNgFloB
CMwi4ni7iV0Mh2Cfax7aDt5FI5i5UZqccaKMPV8ZB9aUjQyJfqJR9v0rxd9HtUCs93w/ZhbutMjf
VwFrK3Xgo5eDfG1Qg9r5hX3JpXbu65Pgc2RjaJsoa1zUK71DpcfVGuEB78JVde7rp4H7sGK7Gt6R
3jWNi9L1odC5+gfO6vywzATDtMIukiJCeb8o3R5QfG6VOx9mI7rvm04fN5pyAT87M8PyqWMfOhDV
Kdr0ZVK6thK9ywlmjZLo70DRaos6FNKFKZ5ZqlN/HYTqvQwnVdYR3AnFN7NFqyCkbESQd8+P1ulZ
8s9bgS1P4kzDJF5UaKu4FUXGJr4tvAfcGvZRriyj3ELbRPraXnjCfH8cMD8bwzFLNNnV6h+iavZq
cD0az4bvXLi3znVkEnLw1Aw743h2G486lBFhoosAz87wbbIQKKLmTtvh7ZZemP/PFzASSX92B/kP
kVBFLV2h4EmD3QS3q7vzU/L5pFvTwnsz6t1QxJ3i1n20VpprHf3RpH/+2scnYW1kHUJDGpuf32H6
F64ccoWWdQldPffTJ2EN7a7XwsxQkKUZd7WIH4RK9i+ync3Xfv2p3Q9R1w5DykahKi6EpqWKsjFA
O6o4/oUn6NykToJaBFo0yFALXJSonhtDvW8xEb4QaJ9vS7z5/vzpPuRTk0Jv4eaoS+bOc+nrOyt4
yKphKcFT/Nr4TKIZd+IgRYS2BjBlPcILVRZKHuFAxCl9voG5EZpEsYFabROjPOGGTXqjOek2z42X
r316EsBpZA9J6peKi6rIU+9FRzVILlxaZn71tNwuR1C8S4PjOImQ2zMpQ4DDPf+rPz8HLHuS7gFT
7SFXNdRuGIpOgQPaa3t9TFAi0oZkDbbdubDhzITWtNpuW2qFStQguykV6WUTVAi+IsyxgE4sX5jc
uSYm0WsaY29jPl+48bAeQoStMB6y/mP0MUvt+H1z++dJA3H8zwBQPBtBRC1T3LRs0NLJVnaFtpJv
NN+9XqOmof+loWtp1e1aqcdfFtuqUfv352dptvFJZFdSZFcw8jl9MOxZZp7fIsuE+AxShb0qIHbr
8qpQmTFHPnFysZt0Vgg05BtPZO2tY3jV0/lfMrcUJ9sACjdOCI2cJ4E4ySHpR0ezLiQo5j49CX7U
CuTG5oLuol+N07yey7e6F6pf/Pok8gXcXnS+TmIy1g+jfVKH9/MDMrfoJmGf68g6OTnfNa38iAPv
ro9yBGvC9fnPf34tsKYVPD/WzcobuPYN5g8I1YuiQKLFjzayilQUbk9NtT3f0Ew/phW8HBO5PC16
2R1U+7ZJNR1/mAFGMj5vFzb3ma1mWhpSYtVJAi2tXSNHZk4q5XxT+g1Gd5C6l2lV+l/baazJNmAr
iL2ZXVG7yFj97ClFyFr6FCQX1tFcL07j9/EIh3/jgUqu3crTcTMzPOlBmJq4ya0w2jqK718Yrbn5
mES8MBPDgQhfuxpuUjKXcgjWYy6igzHG8oWb2syZbk2CWUb/gkcFazdRULuyk0PdfNNOfnvFq0BR
6/zCmglraxLW1ljj5ZZzpgukjxa4rTw7NZDP8x+f68Ekqp0Ya4yyqTRXH+IXOY8OuLLvVbS/fd/a
DPWli9XcZEyCHEn6WA88R3V9r/gLG6ESraThCsDIf1i286fLacg/OV2m5Z40QStxRIPFbaOiedf1
rFw5GR5anqd4qJ5r1T4tgPA5YKAevbxtIJ0k8ktUOdYTR0PqArPVNufHdGbCzMmVwIx1EeK7qbmZ
X36rM6EuRvjj5789M5DTEo8TlKZntK3mxtIJTmWUzwAJfe4zYne+gbkfPwl+xxSJVvkdP35EeSsY
2++DXP91/tszi21a4TFiK0k1GXkI8KA5BkW5b6w0eZ8a4yFJn863MTdAp3592F6M1pSzNG1VV/Lv
Y0T71BPrXLswOKdB+GyRTeO9UHCsRCvD9dGqweL23s+cFwx2HkczujBGc79/Eu1oOdmygBjpQr5t
KTWn4U0egNjzgm68sGvN9WIS84FpCSPFfcn12KpKicxq3i7rvF+G5ddOEHMS7rajBw0iYroLxltZ
qWquXjWJd1I+RuXlS/M8LfUEuGJSTfB0t/A9ghwAc2ctzfqLX5+EsKPZup2gKOcGuVy4IolGH3uF
sX00hBlfAhfNTLVxCpMPSzUsvEAGyqC7anbdV49y/Ww6FyrsM1E8rfWMiCGTfQwqFzOZDOFyWzqo
CBZeSLXMxLFx6tDHH26EUqE37OZs5EcMNd+FXD3VUfAjr4w3oYzr81M8s06noEI9CapSQaSV+2yG
cnaDjFZjIGHXaEu/wLTma61MYtrG4iVUnRK4nYge0MK9x979WqvqOyRiL6ymuY5MYpqLeGtUiKy7
Q32PuCpV+RvZfArb9/M9mJuOSTzbugnFVBSKy8FTYkmS4vMjV+zetZY+S2aofK+0Jvp2vrHTHH+y
BRqT0A5REVJw2yzcyoTrOORpvqt677FIk+pCQWxm7U6Bg76sxWGgk/5CymVHEXrvGZew1qfk3Cc/
fgoXzDojAl6nja4ioawlQdJeeP+Hs3NrbpPnovAvYgaBEOIWbMfYOSdN09xo0vYrIM6I86//lnuV
6jVmxneddAaMpC1tSWuvp7bu4Il/i1PuDwfN6Ht2K/2OF8N1GZaugyvmFmTmvpiP+JT4iXsMPnBq
JHEI2lz7UQiZGxs4yBR/LvfPaYY694mnMfglNh2I1qwWhg7HWQJO6ViwzoxkjpvdEYYH8DiG/c8s
HXHiCCswDS6/dGFQ6GI5y+4NwiOrhwx9CwvgbZaHTrcWoEsP11Z0Y57b1LAFtj2RSXzAQgaAS+LX
qp1WTqaXXqDNAIbiHsD1UIx3vbobTfMnHMh2wJOv1cIsDWgt/MHkjlxpg8ykBvMJhj71BrV/3c11
Ta8Fv4vbXYUm8Q7E+Bzb+7mBB+LKtLXULlqo20okzQRUyoHm94MqfQYeQMlWkpCFh9va+XlVWQTC
OsB24Z1eTlUQq2fVpCvjcaHFbW35hu9VjDOkxDhIs3oBp0sGCZ/dlYdbfzUFZ2LM1hZubPULgUsT
eUrwYUeUw6kJ0vPce05ZZMLfuYEnnO9KWHq3M7y9Ojiq2b2cf4FJBnV6azshRbnkRgC3G4L4UB8i
CT6TTKbyU3k5bOLILK0jqsBmBZf/hm+EAl4MBqTJHEAo6Jm+jDt1n6s6BanetT5Py0sAP8/hmNUA
W09p1z2Aby9wUlCAHpZ3o/fRFVUNuyUqvXCE330e9Bxekf6YdOD8qrJ6r73RafwC/oKvSrnkTqUq
B3ZFteB8jV5s/A+G/XDlrXvDeWiEAR1BaTkq2XqMtq8WeLa4nOKp80tKKUzMoDF7m6U7BwMwj8Dr
me4R+736O6pQuo9BMrCV+7RgQL/0gLrCrNMVhe3HUliHvu0aOKiZ8NtqVfcK//Y/GY3KuzjGvMVJ
HE9PWZKioskE4vEnTOxHkEhM0CzyHBAX5+QDDedqmNgkUbOzgG98FgDX4b/bnwCKqg2AmTZsd732
kJox5hXZm4/w6ag3nBDnF3UYhCmYFe4TmA7tIHMzthHY6JvYSa2w7SjgO/ZYBT0b6wC8DRdOqzZ9
mCLa/zENXEjcZQ1m1qJPKyDmCqfe5QKCdxhzdx+GZxXf4cY4gFUNUrvV2WNQUgZfWRMY8XEAP4+L
OrmzJisO4EM+bIwxV8MWRqqw1uJgW9M9cGoAtxtGBHyotBTU4unUP5cQwPwYaGKO8Od1gDYhFrBj
cDoT2S32onM4w6u93kykZN/rxJtRe8wsuZ/72N5mDMHBeWJ3AUgiMEmjUPBuRloO7wDi4twkctwS
AHm7z2BMYpMbprh9lzDJnwGLdYk/dhlcgHFvuG96L2/8vGcoqGqY4VVbReF/ajpZOYc2yuqhwCRO
fIQ4c9zBvj9QSCX3LUzS/BnTALYJZv8tM+YTviy24DLulOIJHIwRXHWni5HpN1CBsKzZAnhf7AR8
y8DvqgFThTNgKw48zdgfnPUbP7w4it5KmSJw4qKEpbOymwpFVdS+AZqePaLEAlxajiqFOznXxAVB
RM7vXMGKwp2b4Q13ujTdAD1Gm2Bo4B26LW06b9vBcOCwJgZIgBwjLJSZvQmYsX4DqRx+fqSnu1aw
ChZ95fQUlYbaNxWDF4rb9cfOdYst/OGTtxx+5BvUZxfvolPGvisKY8tl/orDCxJOlacA+EEZw0cd
jfg5pldspoqaPnrbPJgzkBoJJ3N2QzzXYSvT2tKErC2zDGjcEVNBffSgVkBfpBsOy8wgmrPtVSuV
rS2zDBSjBOza9hi57o8Ivtg+5TCgpPXaLQ9ZyH1sbaG1QPpoJZwaD/OD2fjx4/A2fYK0V98l38Yn
48N65+/Da/vU3ol7+nz5oxZSe1tbfuOaoco74fwA7AC8Y+BRCX1SOsPOELUPNTgD85qw+Hz/wDDx
38QurRM1OZHdHUvwjzfChaont7LfhbF2EL+wjbC1zFHYUyoBbQQS2oNZJ2B2qFiHR/5zheo9s1pz
Wjj/Ga5uppaZKfgfw9Ci8pXFu74Q6lWO/UgAcGl+Xe6T86+w/1bNfUmB25FTqMaa8sga+w4awF8w
dtwDyV2uZPRLz9eGGQRDjIq8rI8icm8LpXZFDrdYtzBXUvjz2Yv9t1z1y+9PWSlsx4iwI+X0MXZg
FDW7V6W69t+Sii+PLkmT9ZnDQQ9ALZELN2FugSbAHi83/MIP1wVJfU97uG9Z0zEzphD8ckD4oqtu
DWzddiR3cgrRVjIfo+5by/5AFujz8gcDo/i6n66ndETVbt1R9xDjnvWuZKSDFeQYryTp50PL1u1F
Js8BHLJw86NVSWQPuX2EN+0JxXKHEoxNVFdrfm0LQ1PXPrUtF1B8on8J2EZjQfwekswOWcXlVjo/
29m66AmOqk2RocAYNLEY7Ik4FB3ANuqEm8tWXrH0BdoqUVMAcNJu7I8OigHCye2Q680d8g4gGD4v
f8X5ZcLWJU9I3Qk8Y+Pp2LN6VySV3MiCfSL5QrY9Z8/Yoe/g3X+V9AAFBv9O23AWx3l0Sgr4mAJA
2oXmmmx1qS+03dkEc5fMo6Q6ktz6FY84oGzJPAAAZN2malwrsDwf0jBy+PfnKwEAGwzP4fIyZK8N
n77VxZpD199l+b/bKFS+//vsuQOvVeT5cFQesV/yknp7lnsx0knPqO5nnAEB4h7V3QiwNDAggTew
9rmpqugmgtPgDaBWLoGlomkkN5039L9VCkRZALppciIVWmaAFBGOww4jt1apkoNBDKACWpO8kd4o
d9JrvD+xiDKcHVsJ2D850M3+DA98lP4jfzCVM/5McHnsJ17SvF4ee+eHN4rX/v3m1EmQq2YoWMW1
4cGKinHDG/FSl/zbdc/XFnGvtVCIDzTSUYGTqgbn05yqm7RSV6U7KL/+9+fHIBfHVWONuKDPQhSg
7qOq3MVAaldzshIw56PT8k4j8csSxQEAaDuUGh2ZN8V7OtsvtmXfxAIujUbLX+DMvk/aMlqZ989H
0V/v2K9vi83OK2sjLY9pDcoRLP7j7H9A15TdypK41N9arjAIOhUJXPqPNumxd+Z29j2yM+fQ1461
0mDnFxfL02aYzLOAb85HrCnVjPp/GeT992L8FrM+UGsXOkvNpE02uCudkyiBdmdk/B4wXphhVM5+
burbKIKa5/LY/WsWeWZC0GVaoB+mEE3lzbHIgnGX3FsHGoADuTEN3wio3wAatDHugC/aCf/wEm3E
ff4dHOuV1y9MdbqSi8YTtA5ZYR1HwB/fyiE+oWQiUl830nT9lutB8XzSzh3T8ncFXMlsP4wi29D0
6XLrLf18LfLBHydda430GIOQ5nH31p3Y/rpHa1E/oBgJfic4kjJJAxSZ+QRL+JXMaGFg6eYnsk5I
Nmd4tMW6MCeQYjnw4vBzUQKmUw9rutSFGOFaVgFnWgfkzXE6KkDDfN6m448kp9H3UZqAmVhJGsHe
HG6tl9tr6aO0oE8t0TVpjkt6NmNfUD+o+sOGEUqVrhzMLj1fi3gayQLnEVFzjI3dPGO9TN8h4g6s
dmXS+msjfC4QtXCvrIYUOOGjRzOgAX87cZf9/FvrP86HZgsGw9760YJN9ALa3cYIjR/d9/J7/hOG
0PB52bghsrWVllyYPnX1Fu/LdI6iGFekjXdDoU7ceKp4gddBs73cVQtRo6u2YFEL4cjE7GNNvPle
RQBCcZNMKx219HRttc9A0y27EwUAiPCwr7PP0m2vC/f/iLSEqkgBdduxGSqJAymw0jsQPNZsCpca
Xgt5DGFUe1HHPuajccNNHNaADAcydMuubJpTk31Z5pE72GA2oGfZGIVNM96mwluZU5Z+uxbsuWPU
vJ87yExIedMWdzMXATHXgnupT7XgRhmgMXjChkAj6343JsNputhdHoxLP1yL6xoF+E5vlbC7BDQ6
U99zPvkRjC2ue7oW1ECZ0pHmyjqypLoDEAx1z527TRNw7C+/YKFldAkWa+I4sRLXPo52HNY1aO5G
7q01+8IMrouqpCKWY5rEPY6uA0b7GKPWTdxbaR4DhGk1MOFxr7p/tnSJFa4m+NCLxjk6tZsHSTuo
TZTRlWRtoYv1EnpvRPkFoJ39MbVeHRCa+7oBcOW6/bmlC6xQS2pF1KSo2eqHX9yc31lM36Xw7gXJ
1pxFFxYfvYg+8tzGI+WA6LL5/ATRbrwdVIqTcjazoEnpmsnV+X0A0T1EUPxcYtaEDCC26l8uLfLD
jNL3yI9oU2xwy2B+M1sYjvu4oxS/Lw/g859GqDZxRPapYiKV/ADrmm0hO2/DHRhpMS++NSS9Uqpo
Me014LybIoYK62g0I5IemqU7FQEkAbi2uxupQXGBUlf9YRqraudksO51ban2RuV2+8pMLSC8sc+9
/MlLMavNZmxM57zgng2A3+Th4pF05AeEZ8DyXX7+0njXprSyiQsg87BMueN4Z9ufVDphO68VLCxN
CtqUNmfuBISQ7I+Fk94AOxOzaIv0dyf5H1f+uvwF5weFpQvNemEUjKpTClK7vlNBjZLvUQTrQ/Cw
0kYLfaAbC2S9S3EUETvHpIi8ANwoCfhlsXJw+rcG+Ewup6vMxrg+IccxJ0BX0wadcOPnuC2ax6bv
jfs2mdOTcdIw386eWYQJzId2Js2qm7k3qtfBGuwGlmqpCKJsrn9cbtGl7z219JelH6jBuMQEQo9R
n931g/HM5/nKR5+G4ZdHT9TBuXzaWLgHd6O7AsASHPDFyXUrgy5IM4SspLKxWcniftp3uEXcdaJ0
VjK6hVDRne0Smrm0qzCYh/ZzNh7qqsDl/PvlJl96thbmFowgKez/+qMJUHAxneDs3raIvl9++lKI
aEGeFQXOhTKESNOCc2feyiG/wSDyjey6Olis9P/26+iyNh9xIYsCLh4OOQXBQ9IfpIRn7eVPOL/a
WLroLI9L6cSth3T0hIc2c/XDACTUiSWWUlAvwUp28Mq1opSF7tB1aNhPw4RP4G3ScwAXj5xtE4Ou
6BnRyj3PQo/oojOXsFK6FdprGFIJnma5tWwgFEk2PnljuiZtW/oMLZBFmsmyjSAkpqdkr5T8iRb9
rT1dJ8yydFlZZfVqUDa+ArkArENbn0GfF09r+tuFeYie/v5lshiBpIaRdlscQfr7jhK+1wKM9pXx
tFBwZum5RDugKMepMMmNDoDkNcFBgBRvLDaAoAEipS+TXZKOzC95/TkAlWsm40cmxZXJPtUCnmTI
wx3osI8NDlXezT5ODwalfEsKOq184tIY06LecW3AZBrsVkaPvbjZaUlU1T6BAj/A9dzb5bhc6iMt
8IsuK0t7xtrIh2TfZC0uzpLHy49e+P26Ao0kgBvNDSqhi4j6xXA/cnBA7T8CZeKXX7Awp+gqtMKd
HFkMkXOcrfalmAE3BN+7R91smQ5PPRW3XXVdyZalK9LMubAm0aXVMQVoxsdhPK7ncKu4s9PqurVP
VweMHdwjPQm4LUMOngO2GK88eKkbTpPLlyhsIlEMUB2ZxyHLXL/xiuI14qILZt7IHU/zen+5NxYm
K1uLduLCGw2YHwZZMQE88A4MQ5zBrmRZS12tpfSTckybZwM7zoCQsv5WeBk8kCFsE6Cali9mnW8u
f8WC+aGla1xiqTKRRLhKBkrRvRHgbRyEnQJPOZjm3s5i0HvNXMCnenKdLkiApc42PK3jtWPshR8A
ldq//cUYfFy50+CmHIRdLzCnm3LwwS+eoEljAci2fG0OOx/7kMn++yaFS/NEsnpAHeL02EfTYwqc
z+VmPP9oS5ftMIWrMcfrW3jgW5/jmH025ZoPxdJ41masnA5ObhIMhdKUN1NzbwIWXz9TeZ1ziqWj
34w+G3sx4PkupKZ5Ufm1sZI8L0SIznrrLJubCTjyR1IkeQCzjmw3lo4VlG2+ZlS0ECc6mw2nyt0Y
TQLV8rzY2PajsMpXkzw28DI3Goj3rsxM/trsfplUwK0nRY8S9CMcKYKMRH7R/wbcfnt59PxtkTN7
Kh2kNtbgwscUq1K1sV+sA4yUD+qb+9M7VqHaOo9TQLcQwb8kT/yH+eLdkUN3K/fZU/ZRfDBra6zM
BQuDWGeugR3b5UnjVEcHdMjcbe+6ac2LbunR2nwGD1rhNo2JGx9LPdl198ZrsrIqLvjQIdP9N6y7
vDOLtj45zlBUuKEosApEHLUvfSqngFFzdAJX1lNQlIBgF24ntlIN9ntsseZhgiuvn5ROtEnmih7g
wYJjzITnH8aMg00vzYCYT6lo/QlmrZ+AAA471ZjmQ55HbdADHHRjgNkdOEPENyTJuqs2QIRqMU8K
r7LMkyvGlP82WLebvWyjDIDqu6tyLaLnKllDeNn3fDqO5V0LVGDjjLA8vuuM98sjemHS+mui+iVe
htGs+x6lsse52ViGj63o1pI/4rFf6fSl8aQ1UNWiHo0NuAYnMX0gBduRPn+5/NMXHq0b3A1QhfQ4
EMO17Wy726Ke+I01F2tyxYWG+Ss1/dIwbdwNA0hXzbFNzbdGuPt4AimgleNTlTsfl7/g/F6BMH1W
FDzPBPa86mA1w85AaUih+N4RRdiDM9up4rUegK63y8Ce6z0OBeFAn4SX3332BA2vPn33l+8rDdfs
rKZpD6PxlFjDfRXnd/VJEWWz+7kdNte9Rcvx+hp0OYULy0NidNVGnjjUUHcfalF8pCmTQCKu0ZeW
vuc0Sr58jwO8RG+iKuNQ5s0HVPSvtszimzYaIcVX0x/aj1chXNBy2hTpVu5cjwrFG41MvSBOTRL0
9uT6fb8m7Di7HuMN2kRJzDrJzQ6thpV4eFBuMTzCDT7zUWhVrFxHnA0evEJLsSZrbKHp8eoDTvV/
OrmxcztsUC93+tnQwbO1mIdbptFLAz9/Spsbz3i1ZnNr1H+kme8uv2ChfXTXw3aobXewsvYwzCi7
Ad4iSrdw43L8qWyslYlxYTzpWmJiGq5LrSg/5EOWvieVIEEFL7wQVhyQuWJ/77td1q9MZUsfpHV4
X5Gp6GczO0B1NmySOoVtRUtZWKf5WmXU0iu0Dk9jEOZnkrqhR25RNLR1LSDK1JUdovV4mSnPxJV9
faBWld/kMrZDm6rMh2tM8XS5z88mkCe297/xPXgSOvvMTQ81kfPkwyq3/gTryH3uC7vM/JwArzsq
F2XCM6m8lZcuRImu4WwGS4AxI7IDalXupsp4ifCWy9+z9GitybyEla3sm/wAgg1/6EznTwcZ1Mrg
Pf9w2J3821iFMcfC5rI/EAnojVDiozr5UV/+5ecjw9HVm6p3oWKSKCxH8pB9ZtGUCL8eaHpH7Lq+
7WeUNQUG7DVWTjQXBq4uAKcZS4WL+TVshuFnNvFXxqaPCi6Pl79m6fGnr/yybgw9asCNecgPo5P3
UEyPRWgCiebHHpLSy6843xtMF4EbjnI7MBmdsDBJu40EG25wvLlmI7ww2+rK77Gsu7izJcQ3BQ+K
7MErRz9Puc/m58s/f+kFp8/60kIZKvbGJrerA4294aNTCXSzYK+MO2gPY+lDMJLcXH7TUkPZ/75p
oh3p7Z4g3FLS3ijlebc5yACb656uTbJDMVILdyHlAbY33dYWMDkTVlOunGadn58cXd9bzwXlXYfL
2zaF+VNhGvRGiiT1a56fDGkgh8Cx7K/WLt6u+RrHO/XWl15pclFElmvVh3kunsskfVVwbr/86KUA
P4XKl0eTCXTP0nTrA5vqOGACRw1579zRNke9WkKDXDYrtovnh5ajS37zkUYo4auaQ2qUb7IvbryE
bqfU2JdwWb/8Mefj29HdF7GNbaEG6puDnIwXMalv3J0+1ATDueuer42qPq5gZ96dzjCQEjQJyvwk
99NmDUh4PiQcXeNrTLgjbjz8/Mke7suqhL0bz+OViFhqfm0NkirNpes1DfizwvZha2NAB8Bue7t+
MChf6eOFL9C1vV0uOtlS9PEYu+Nta8TDDWCc16XKjq7dLZq+VDOl9SGmKJeOhvhXORI3mLLr8iZH
V++yASAlw1bNYWhIHzRN+stzc9RFq7X2WRigOuoQ5ua4K5ACA3T4XrPv7fSQrdHcz9dFEgho/43k
1MDRuuGU/YHhYpNuiBzZpkZnY9Y2jfGHa7PmA67Y3RtwIe5W8E4e5UynvTuQcUdkZG8B+wUToAW7
7wQRfKWZ+bNjOPeNhsx+vBxB54UKBNCHf38lhC9zrJJShHmagSKdda16ajzpuHB7gS7YrmS8T0Wu
cNTcew4kqXOxbUiKG4nZ3HQp976DNBa9GSIzt5d/0sJkrouTBTjXEcGpyEGW4ojDnNs65o+ooXuG
wDdoa+fJmM3Zv/yuhdlWVyhL3ldpabvWYWAbw/J2BtiPVmVuzeqdeVdptzAQtCbuaYxbFTqJEP38
W7Vy8ud5vi9E8RugvZV+XBrI2g5jJKPM52riIarQ4FVwoywjiIdiZa5aero2V3WSmmZVo/A6mdxh
l1kwDrTmKv4AT9W97hW65rjucB1MRmaEDsa2qtkcEBbd1KZa89BdmG91zbENYVs0uxbY4qSsN0ab
3w0FJt4xy/aDR9cG1MKEq7tFei0vxrgqRCi87273x2pWMpyFHtCFx0YhCXwhpRG25HZkZTD0LzFy
qMtR8Be68J+TdUwCp7d+SToYoDzm1M0iNEVTH43Btm9BxyK+aOII001M6o1tZdXvtO3ZlkejF5Ap
TY9GXc83wwwvALCluF8KVIZNceRtJ6ggr9oiOHoBdiIMiVpdfHip4AiQiI2aH50i317+8qVm1ZLe
loPNmJyersr7FI5+hQwt89flZ58H3aJVtZisVWILq+vw03vY4alk7gPXrnyJiT5X1S4emPIVx952
hPsBzMfNrTunK1ejCxObq0UsNXpkyYqI0Kq6BxHF/uh0fprku0keVLV24bPwFl17rKoUYLu6jg95
Y0N3ZHqPVgxnjsihD7Po4XsymSuntQsd9R8hsgeH4MIrowPSmWQvUDW4c6fqf9K2qpWhsBC5ugCZ
xbHTTHyMD9T7Xg3yaLrZ/vJAWPrt+m6BRN5MMi5Cu7Q+WdtkuwgZNhOwm7juBacXfwlfSOI5MAim
CIeBTkFiJM5DRZruWYgsvrJ1Tq325RUuDvtnr8QMUTX7jkSBWaxdbS+1uxaCHSxvRw9eU2GW4ry9
8cZkU+VDt/K7T4cuZ2Y2HdwlbNIM3YDfPZmT8OFV8m7azmc3xD/n0nqMJk78yXB8r+Y3l/tiYZlh
WtCPHS1KYRg8dOWowp6QdyazF+U1Hajv1fPllyyNKC2658Jpnci1RRhnw4YWzyltg3K4SkGDomzt
AEsmieMUFRVh28j72G5+pVn7wHv12pllQBL7LWPXnc44ugiXGbLCkS4+xLLZ3eiIDRNXoSLwFac5
68uInSBjsCtLYU0rs6eiiF/TaM1TZWHI6j6PKExWeZnUycGOkZ/DtTKYYWu0shgvjFjd5tFAFXYZ
wwDnYKVe/oJDY+kEOLBE5UgJ1+6jhz0cpJLj0LyPs+uFyiumK3MwXWmbDONoGc0UHyyYXTksuafD
cZrWMMgLkaErbbN8cmujxYe1cxvIdOeYWeCyPCj4muXbQljo2OhEqH5C3yQHmrapn4/7eoIf4wiG
+1Vh9x9GdFXnXmQmRgjecZji0ha28k9wsQsvP36pgbSoxgxrlc0pqivX8sEH9Rvzg2dPRvt61fN1
tS0MjQi2mojrNIWis4lN4UtM5xmvXpOYk5UZdyE4dJVtU/Z0GmzM52Qw9qZ0dl1F3677AC2ko8St
vUgV0YFU9WZu91w199gYAjBv7q57w6lrvkwazFO8ThqkGWn+x0kfDOI8GuK+c8jj5ecvJEy6ttYu
CbBUBGmZkxUQ/ET/A0IM0Vx3e1LU3wESXZOSLGyidZVtVpLesVOBibXL/Qz5JcxsPLvZTCAQO8Nz
Ia8yoSSOrriNJkomd+Q8pOODyJqgACGDl2ubtoWI1mVvwAh5DOUFWE1J/yZdVBEPKXl11Fp/Lw1W
bbUe3LL2xNSIsEjtPU+tDazDXi539dJP16K57p2eoJRKhERSv7dTyPYmlCWvbTQXHq9rU+IMxdoW
kGrh5NBPp8PRCMxg4XOYY+a7/AEL05EupO1mmzHDxAKKJblJSj/y3sY2g4+pu/KChcbX5bM4RaAw
osCOHNTg17zFIWXvrkxCS79di+OU5DGWRWTEU99sbPnqpTQYU3AhsusyMN1Qi9YD1FK4jEEKEPe7
BpNSSIfG3VaDIVa2DUvfcGq2L3NRT9IRGgfMRZy/ECDbDAYLvhdbXJnF6M5wKUnmJKUuKjus9tYz
x8AUw8ppxcI0p8tlR7cq2VRgmmM5o+9ObMAdc4r/VFEHlndJ1EteF/FKMy2NIi2EpUzJ0E897hCH
ctjmRp5u6eg4K2N0qRO0KB4lnPlp22WHwoyKzLcVTH3NE3GzGkt5lwEJsdJkCy/SBaYJ82C1BWn6
weN3pH3iyaMSn8CeXo7lv2v8mX2QrjKdwfxmDm+iw/v7Q2hsH+6SZ3pDb46DD4dTfwrMAIpT/yiC
345f+tCiBeoG10+BvUEC5UNzvFEbcnAO81sZujf17VT6FYC1L8YGvFr/98qvPLtZM/W82q3hQg1E
ZHss0uGB0/IW0LSV5j0/Skw9qx7dwhtN1Boda4/tE+XsWEtW7siXHn36+5c4jctEeoYJcAuzXkX5
nHor50fnZ3hTz5cpLJKGpAZ4ZpBT5E+259sReWTxykXj+QzB1JNlyylLHATV5QFWivFzmxsucn23
3wxzCn6DsFlgwqzzwOy5XDmTOi/gJaaeP8cM3Rs1RXRUmcLldV5N82uW93w34+BlM9My7/y+IPWR
KGrjCkTE91iAHCj/VNJtY5olRzcW9MauqV0EsxqGHwZJIgvL60z3Fp/mJHDKKCF+yysGdsA0mGHW
IGf3mZLqzrG9Dit8aQSZ7fbfDI+a5TMb47WymYUe01NfT3q0cByMWTdS/KluLLLlsTB2psPLlcF2
3q3nlED8O9rMDoWWJWo5jyVMoqvAOQknmDC+D2WZliGLnMoLaJwZx8GA7TFshuF4mjXDobVgdxzE
xGwj/D+I08yIvTcQ06nPvap7j9BAU9C7qv4JLlQ0B6mVZo9lS4wf9hT17RZFHMM9TwBUvRzs5yc8
Uy8uTFuXATRgeaE5z2DYsjJ5BczRk35tokh7zIcrExlT3/dIMyKO6okXlrwQv2GkXCIZ63ll+F5X
S+lHBbzKLn/UwlygVwD2Rl/CA5PLgxe3UeVjZcJW1634j8uPXxpgp7b8MtW0vWziPlfRAaz4ny6H
ocSpNj+TCV9Z7pZ+/+nFX14QuaQugIlHvi3IfSOsB6etXi//9oX+1nckYujJ2MN9H2diRoBKlmMn
53sJAZM/FOTz8juWfr4eHDDCtj3LcPHz25em5huUVKz07NLPt/5tGchYWSV5jAu2aD6YyYtVy61d
e8EE5ePlH3/+4MfUC29g+SxyNx/cENXwd6qPdo60D7J6TFjm1xWUiYX1u0zY9vLblr5HS2xKRF5T
GKYbps74bJHq+0SLm4zaiZ95a+W9C+/Q9yjUcGpqcJeGshbznpHmvp5aSFhce97ESq30zEJQ6PuU
vjYhpq5xxNuz9IW37NYh4zPSnZVxu/R47dCBNPjdAhqikLPEe8fdm3quMwHXBlh/D78vd8bSO04N
+CXsRmYbHeQBPIxIMRwab5Kdr1Rn+Ja0ME1d95LTy7+8BIJ9mDaojIekNh4IEFOxUYZJPazE3tI3
nGLyy+MjMybjDClLmI/Ok0rMb6JGolj02+t+vRbaadM2o6M8O4y46Y95v00E/sk31z1di+6e9aod
Wm6HDb8xsUeP4HrH+nHlt5/fDpl63VvdjD2pMDWF0tiJ4YQ8/8F4dzMmRmDx3eUvWIo1LZ4hM1VG
g8gKRSZ+V4WR+4NLiM/cTAZO0a+kcKfO/O82wtR3KZxHBYzwqR06avhGwDnwDT48X/6ChVbStygK
SDUvcSw7JKW36VX1Qds5CwqJyi4GZ9UqqV+ue5EW0bC957ENy6Swaazqfc6mNhRV2W0yr4l+lTPU
jznYUyv310tfpYW2MbVDAkQlD1tjDka5Z9S7TZt9Ps+7xP52+YMWbppNvTJOJoCEIN1moTW6qeXL
cWC/5pKhIqttomjLUlsEZjWQXTN37cbuyPgCIRGUSIlr0LXC/oX1i5wmhq8TgLJGqFza+FhV3V4O
3m7K2WYg8dFk843MPawuR2FXKyNx6W3adIP6flF4zhQfrZmFpsFB7xCwti9vEbZ3plA7NWADwNXr
5SZeeJ1e9WdxBeSBGuE75jC+NwaKuQ1IkDCiXuvbiG7YpJ4MMjLHYmGbVN1Klny+8JeYesFL3YKh
WxuGHcKmwPAdMjXDMVZWn21IV0QPXq4c300Fl35limkDaxnnzUrEmkBiQR9m6uUwic2VdHhKwUcY
51crhozmKLrJpjhKtlIXlJp02EdTZ0N8C9i7AIIhRa2UWRPLJ1Jm24ROHYpO2fQ+qcJbmVFPY+rc
PKQd+sBXmCnQP53Q9qYnMZZz0Eq4khtyfLzc30sTnTadDr1d8EgaNBx40eR+a3R0Z8Elbs3N/m+t
z5kv0AvoCgfuMMDluCH/q2lJtlU8PFfQuIy4srKxdcs5h07s/5xdx27kuhL9IgFUJLVV6Gy37bFn
PLMRJipTmaL09e+0V758rRbQMGDAXpAiWVUsVjinutRrBmOUeHCbQ5MDpuYtA+IsIa82yFUs+5wh
AVKa5Y6RaGVzF64StfuuIRL0KTGK/nM03LVa6jfOjhfTmbNvd22urhjgKWm5mEab4ukXv1V4y6JX
eOXcPt7B1/ZVsbfOQEhqtDHbo1GFw9e0aOprEhDg4whGHfDGlIdptlzgqEs7LCmqLGuttLfpiOpe
Prd9YDHH/HPHOhHKVmzUBGDdLpOuPDZ0qL5kmuCHAThxwX2jqx7RNJvcGKgEwQ88ohEhydm6x1W8
xOD/a8qRzmlMO3LkcbKeQd7rWfWhvyusjbEV1e1yW6AlVZdHNj+U+Z/cfLTa73W2ci1cvW4xuqK3
80iqpBGFe0zsPxOKrdoRcaYo90TZo/7i6+2dX5hEfdcgGiIS153kcRZFWKJzl7GT7aK2ChhyMvl7
e5KrWgiI7Evc7tN1WqAcMq5TYJbTQfdc93c+9CfD+p1SsrKKpQkULRQdAczeDPnRa20vZ7v0m7o7
tXn9hxB2V3oQq7hM/mkV09h0luyFPEb1by6Gk5sg0NffR1LnqlmYUQAGyehteSyE8LVCBImxiRP/
9gFcNyX4dkV9RSJ4HdcWYNe30T+kaccHMEcEInT/da/sWH2pVlzED5v/fzYLE6maPGQJQ3+jPCb7
3vDGcD7RjePzgAfS07f0ITrbh/IP24A3YXtXeQzmVFS8MSYT8FE4fQvcJJvOsXLUdNlvd26douRF
4pSAbMWKmtabN2aQbeCk7eM95MtDB6fPVs7ochTXdk5R9zKJ7EsvkTyiFT2orXe3W4Pi/XCwrgyt
PnXEVIHNDCR/4Ekws8e8q90nIA6wY2Fm0R44t07uy9TMN4khLPDdOAB8kZG+15OJfKnRlbJlbQ9X
XzTpDozo1jc3r8c9MCj5qcoEMERGvUMVbWI+1tmYBkkRw5GsU9oXKzb8w/m/tgDFgCBEHvN5xt7Y
Ht+zZ/kePZePzoFtgeblN37CvORMH9Gy6ZMg/953nrMBWeJr7a/BJ3yY9GtfoFiYmSRG74Jy7Jh7
fQDl9DXvvdiXSDCdX8OXfer9Kjb8LL3t6fvPKdB9CAfxfj4BTMKXPopTvCRMN1rAwmxFXK66jYar
9t07JVoBx7aTR2JtEmF4rnjTjbVi2OsuHUa/zPrJ1pXgbGOdg+Vquy6UAbz1XeXHANH/23sUlqMP
mWd4eZB4FwUgKzfe4i4rZorwYdKAMiaPoz9vhhAvkZN9UTr8TOHkj/6En2zfB2BZ9agHqBTk7Ewc
ApDpvCJIw8qvd/1h+O3+yB6d35Hr2ZNn+2B9W9n1j97za3Kg2LfEiltpVPjCFlKgn+Ij31Q+9dtw
xJ6kp3hbh44HxEvMGQdJFt42QkuHrVg4NMI3NJUDjgOaVcV1wOKjo7/dHnzB8Kgt/GIAi1p0US68
CzJ6LsSv2+N+iOK1vVIsWhYNhjYjJnsUv+OvFCd2ESQzGB5R9bz90XipF4fCE/4QyH/m4XJSh/GE
x99Dt1v5gquJQRBbXJ7An8SYtZTjPYkvAPZiEG2NMN8lfhnGYb+LTtGJ+k3Qhu4D2WQ7HmbA1YlC
Fpr7fjP45bc1Tf2IjV3ZB/URMtKGU1zvkOrnKRy39Tk6iNMc6LAiBaRHHN3QfjH2xr7ece9n7XM/
OfQP1bk+dGdjx337yQ5WNuQiptc+RTFjTSNk1mnYENoEEgYM0FK40hr/siP1Loda/dB+RIOXPOr+
5LlBd9Rem93a9B838rXpFReqFUDjqfhFIgLLfx+80UuDyGfb5E/2FO/Qcz89Avz7mL5FG3buTuKn
BX6AauMcE5yOHorQ8LRg7VyuxwMgHYqRk9lcMBBFw1dJPe3cvyIEOH9znuhbDAfp1J353+7XWrXc
kgemYk1o7uyiphOTzWf6hT9pv8oH6tfhtLEPxgmnvJJUXXLAPub/JPK4wcfC0S/CdqhP/Kl5HLfV
lr5gQ7/Q7RwmO9sH+2tYbO39tL0tVQsG5AOV5tOULlrP3BGAQscx0f2qZb4e30ff4H5ECT8NPc1N
BWAU7Fo9uEidb9mU+O0qZuuSX/ERqfo0PBr0OXEulygwbSsPYxvP9r7ZxY/lDoQOb01g/C7sjXXu
Nm7Y/8ofAPOIq5w/JH/N77f37iP4dEUlVDwKh+MR2V2uPLEBYtW+3rNtvBu2RZAf0rDc5mCsGQMJ
4R/2DEaq3o5rrvrCsamACGR2Z5B7g4qpAdDue/00PuRvxn4653t6yL8DQ+SLWPMnlqSfKHZniEQE
il5THp1tuhOv5CH74sCHZu9sV53Rf7HGk7e0JsXAMKOPS3QqyWMMjP8sMwNwUK84odc7y1A2rpgL
YKxqE0swdnKSG2drv+c7c4eStlO6J5tmP+xtPz+7K5Z64cZXifK6dkALYYwNc6MzZd81so+ab7dF
bnEhig8jWcdq8L3BdXwuX2ZY4H/Fd+vN+N6AzN5D4BfNY+kIjhsPzCz723MuLUdxYKSwmKmVmLJp
QTGVHiO3DOy1fPbSoSsvNJ7ScdQsxDA0pJczvp0B9Hv7s5dGVjyY7sIwjpZB2IfOCrXkV9nLlSKu
654JU5FVGolO48iCMAlhe0BDgPH5TbK3Wv62OPZ+DZVk4TpgKsjK1E1Ichnk4lFbByMsAr7JAu2l
PrZhdSr3oELbZA9038DvWYu5Xt80piJYzDLC0hpYtG5+zfmbQLv77dO4HuVBufR/vTk9mTsNdWMQ
orrzIiL82Br9PjIDiRK+21Nc73Q3mMpPR5xY652LAQF/+Hv6MwaFWLrjG/2oPdJQe6j28VPy0j7y
Q7Ty5lk8ocs2frqDhNaOjLbQ9OhHm3pu6qEo/Fv5XL1F3+MhwPMxbDaTs42Oxin+PezMFY1c8M7B
0PDfealVCuHEWCnaSwAze5abPhjDdm8GFwc598fNGCSP9b98X+7rn+6BvxhB6188hzVjfd0oMFcx
CuXMOHcqnCcS1u8t24yJ/YB0UHD7KD9iW/9/szIV8gKJh5nmNRbYhE1oewRP9m47PnR4LrbBj9cE
rnexsX9V2/wB1TVHFIX6eKZ77d8izI48xO/QfSoezBXRWlqtYkuYEBes6AHBYkOmnmGbmcc48WtB
N7cXvKB3KkDGPGYmAYgFRBfkG6AfTfK/twdeiB8xFRyjqGyH0wwiOvhdiIKLALilGxCqb7Kz3DlB
jSeUfpggHfxh2pVnZ9fCpNyee2HXVNiMruvrvB9xiLLXva7+iay617grO7Y0uGJQ8n6enHaEpUL0
NYzBD8nnnWbb4e1PX3hfMBU1Ix0vdYozvt082+/tq/WVPBRf2mO06b+mf+jXC4nCihfpXn3WAf79
v7ocW7Ob5Dlmom4aEJn7fYIqg+gbG5/N9B9FJdSsi5UapY/8wxW9UoEmaGlEo0EgDe+G/0P3suD1
x0Pu4YH/8Cs9bH5V3ib1XpIAkaLCk767dRDsJd6/BAGxzPt3/Ppc+F9v7/CSxCsGRIwyr8WAy60A
7LrtNKHp6CtDL0TAGFOcilSzwVg5YewqrP6BnFiCQACly2/1F/ri/uCP3b7ZZCEJ7Gd5EKHtO8fs
rucUY4qhmAhLeNPgMO268kY02wLGdsUmLl02KjRFFGWOrc8wudEbCuXD4SE9ZGe0xZw0F3FKEWpb
cjICjsdh0QfTy+1jWlAzFa6C53TOCId/NpIHy3otk5+TuxLh+XirXxFGFaSiTjWhFRM2S2y0sziB
Aue5fGMneWiecD6H9EyDNfz3BWlTcSvqOG6obWHvBjn4FZjVevp0e4Mur6Bri7hs3CcXoHRHIs2L
+s7ZW0W5h2qAoB/t0Gaos7FWPM7rILEGahX/O0uR1aJtKGaRZ/M8Heq9681QUeGTcxtGv28vZcES
UcWrMMpOs1yJsyZ6dBL9o9Eg9EZc8P4lp8rSQzLZuzItVzZu6UgUA9DhanDKDLPZ9Wtt/mzWIGiW
VqEofynINOnG5YWU9b49PWbTHCLLH5TdlyLpLuV0nmWsifDlY6+dvqLv5ojspYgkHIPC8FK+b6vG
7y7FqxYi3CmiouAuMaw3mjinpnka8rUi3QW1VBEvRqJnjihg4YboKXIes+przH7cloLLBXplSSrE
BWcaanIpzqUd5rcaJLUjpYdpLJ87rbjv6FWMiwk8v+hbQtEJOCXmoDd492Lr5ppgLbyRmUqzl89F
VM5aSfe6aaJVs7SGZCvswdzQCrVpmt6TDS14sZVVUT9NmjVsUQfQ+Vnnsp2kfxsj6n2TV03tTbaQ
LBSM3QWrZ6DX6b963EZgnG5ri+4r7cLW/t2dReDOzy5qnc10DaF+STgUYwGsTB6L0mX7VozmOZkN
52xmDsoDsmrNdi9NoZgKx2V5D0w99DKALPHnmKVii7Kz+GyaxFq5SpemUOwDGAW7Ckj7bF8gIupF
c/xQkfZPPI8r0daPa+aaoCuGImKoNRC6QfemEQ9HA8iWXjH3WTA71YSWiZT9SfV02jAwz27dIYte
jaofd4Vg5s6MqyYFwl99gXnMOntvJF0cdlbUnWfN1P1esxL8qecboglzE086YoFJ3X0FMX31qicV
/2JItFBpblbs0nl2nw0jn4POonVYOHG7N2K9D9KunTe0A6RDmvE0zOL5gqNMsxMzKtSSyKFF1MfI
U7kXppvOKNNqkGEi8aGTNTl0KXP2ZZqTb3pbyT+OkVe/aF4ajj+QhAD9LRb6vgF18N5Ce89XOfTm
azmNbViiba3e9A5Bai7ODOoXIyIoLR+1IG7adE8NdCAi5zSSTd6KBq2UWW7A42C9CLpy0B86Xtpe
I3sKIjmrRAovjgePJ40bVNLVDV8vivk00ap/1typP8/liNi2JO37bQO2IDhqn82FB5fbSYsqdvCz
Ajw/qFCK2Zj65vbwCxe+2l1VzE7cNACc27vSnJknW1RSi9zJUfho5yF3UA0UVCNP9renW7gm1cqV
egLIR96jrY/bYvKqUmR+Kq2VAMbCVqmFK4C1pgDdMpqjrb1q5aM+vRbOylNjYWhHuRnLIYqcoUPn
f6cZDRTLOvUJBc5ZF993zCo8TEemOpUGqvekBsKSosqk1xRG7LcNJ8HtvV9YgwoLgz5/ms5FrO3N
MvMldGZMT5m+hhq6IEgqMozpoi4hNSu2H7LhFWKj+1rk7FyT/phqpgW2U73eXsaCCKn9rByopHht
ue7e4cVTjXqDolirT13y4dWGVnSxcUsvLHfP0ZOMlg5T+EUPWHlvBDnc2YwcbZtTGjCz81xeRl7L
i2qHQHxs+kUBt9zTrVEk3tT16REUF/0K4OiCE6NCyPDKMEUn0YHlcH07Fejraz3BbN9YQ6Re2lPl
Auz6CgyxBYBv8r5+qojm69W04lQuDa1cfIIadtrpkoFs1Km3EgTHXhIVzsroSzuj3HoGHW0S0wJ6
ifofPwP6mzcyFOWQ7hw3yB7fJ3KK9gPjiEcidVG72zkvMZt2BLhQK2MvrEBtbuyrGLUmGqBCce+w
B4fo7KvNGvGILgryQmey9rJb0H7rMv+nl51ZXfhRAQa7r5150+qRZ8hhJ/v73GwVgqXvTE2gz07b
N7h5ffQoNK/CMU0gUPXZd0G0tYjE0iouUvZpFSQy5jaysFv6pH/jNntN8/RAU/Hv9kEvHYaiB2Y0
lymbCdsTiYIQeZr1OGDNIZcr18jS+IoygFI6y1A4G+1dKwLcpF1YPkjjHtB9/DiX9cokS3uk6AS1
oqSa0iTaV5OzrwrQNVqMl17brMG/La1CUYcsj+Ycne4MkEdfslj4XD90JSoW7JUH1cJVolYC12TU
c7dF/Sw6X5jPBIB8TN499D1wBCMTmlfQNW7LhaX8Xz2wiGg6dlI/1vZXmdbeiL54tG972Rpox8Jh
qHAs1TxbBVp4+qMesbDi8MqNPjnnUny7LbFLEXG1nhYQF2MfN1w/NlWm7YRhVV+Lyi13vWDujpo0
/5K3erFxmDb9m6yyORv6xLyOzimiO2OfPEWQ+Gc3qZ3OryLOTubIh5AL0Xk1uieeKsedBj8G0EPm
EWAkuxuR6cO+r8ENt2IC2fU3ulqpq+mZ28+sno55BFi2oeyCiPNda9bC08vm2ZzG9zGut7c37Hpb
l8HUGl2iubyIrE4/imqgpxgdT694/+VjMFh1H7BE5Ik/DX2NEqxMQ5VYkY3S6006+ONortmxjyjU
leea2r3YFy3AXS0+HyM6TtLrLKdhHovwog6sKIVrMTEz/+VWBdzNsSHVD3ucxC5pJdBNm9rcohsD
j5QCAQFAv1jeLHn7yiloGtH1mvt5P7DHUTrpTwCiFz8KvS/O4GHvf4q5nLwxTqJz1Ezyi6QWCR27
Nlu/6fTKwCvMhLMzg4vCBoDqE4pp6qe6Im7rZe3Mt4AQ0UN0XExfBevnJ+J2eeDYVRcSAnz7wGWD
GbSTNjxnY+sGRl0b25jE1rcJBbseJVzuhraztwjNNbtWah00eTQC0ttlwBuzf5vKshg8O5umkzvm
IJFi7rwZNYKCtJjnWx0tFL5hTRyNAYX1jKdLH06mYyY+EGTyHB0DdmL4IPFIq6CswDKEJi7RHWbB
0d7V1mXlOdywdY9L0f6+LU4L7o2p2MIhTzuRCrAvOnKeggb1q4EzJmwlUrpgPdRy6Rg58ygF1D+o
b+PfWiIP2QVAO4cYrKjegv1T20NdYbA6xtP72OjfwUYCfXuoop8xX+t5WTDlKh2YKa1urh2nOYIS
RgtQnLVx8JL2SUoPGTW/j6J8vesc1CLkbo6tziKc7d0cKYWE/BiqaMXELq3hcjiffI7SNvuE99WF
XBdRjb6ogris96klzlOPR+zgZpv71qA4N2llFkK7hMVjabxlZvVWJk1we+glQVIcGzkCkJ8JRHZh
VhAT0gsd1C215RWtvZb0XRAltYhLJlFvF+6gHwu7fAb7m+alA/kqmvpZo+znHcvQLRX0fSJzapSj
VRxMG+jLZZe9RXL8PRXF39vjX9VmjK+4TumEx1+fVMXBno0tEhdPjhWtvOGWhlYMhc7iQhsSGR9K
ycDYi8blrRu1Vnj7w6+er26p2bSWpXFqAaXnQJJ4Y82viW1uSn2tbWPh29W0WdvDjGYjICJl/oMM
Fipe1kCWl0a+6Nwn3bK0hGmOxMhtDla7NPPsYa1i6qo8Yksu//80dJ05Me/cJj5QQw9cCsiYKL7A
Wz/xfMVPXdr0y/8/zRCD+HzOZInCu0n6tvEmhtnTcA3dPtKrZgfff9myT6MbOu0A7Sayw1CbQvrN
SEApG9uZcRrTPn/pgcuEuo2EiJUqzKWjUEwEjwD4qUciOQB5UjzMMTJLTa6vseUu7ZXy8qk7gNf1
GYsPjYaiWeqkTy3K8Hy6GsNf+nxFdY2csyJtzPTA4/RkNXzrdNrKg2rpJBTVlYibp0kPZOIRdeGI
EG1suF3WbAcdoPmNYSV6ubAANQlGqUHTCWs4tPNsfGmmwu5RAjmTlcjrgjqoiTCWOhra6Of0EM/6
P2fWt0WUt15qAdErtts1uIKlRSj6POedNBI6AY7YAcBY+43Rf7e14WoeVLfULFisZ1XJNTsFeaHh
mzn5zjqOUH11tFugZ/bz33Km+zR/vj3bwon/X2JLp4Cea0cY68z8GtGoQ2FffEq08aFlOQsu9cor
Wr50LJeN/KTlminA8imwYVR+S7r8QM1XY4w80a+BT119XGHjFLWOiSHApWakB1IPf2g9nCRhni1s
G/3wHMFT2e80l95VJY/ZFDXPKIAjM6eGFmYDaG1QQAoEnoexQTj79sks2BEVCT7RzbjRR5Ic3GiT
TlNg2S8T4MDuG1xRdFDAJXOatmjc5d8nlLu07pObrm3NgmqoEX6zz+vcQLLqkKfkcciHfTF0K8+E
hTNWI/v1FNsIizRAh87cLDBdE3wLuUx8iyb1Zkp6+4ECUPE5nhxyT9xVt9RoP7dzR1QMoN3GjD7L
ph/LACxkE6CVpAzaTqwBvSwctxrsB8H61DuZC4aKJEEaUxrpI5cIYFZlzu+799SYP2i4Bz44LkJL
7Vh6MZ7UvusY91ldNXIvrDynGq0Anp41r1PBRQAQw12fWRpCCmtEokuSpah40nS0zzIgzFcGBwaf
DWgiJ7itEUuSpejzzN1IJpaTHrQLODiH+S1HX0f2EeGah5yRt1IzVpRvaRXKBd66bmRFJi5wM0H7
wsD/OMm0cnksDa3oddaOehUNVnpIcu2pdevAWaUQWrDfanq2BBGmMCaZHjqn3TvJXwlCcGQIPABs
r+zLwl2kZmgHszOt2rjwIpioMc/Pum4cevdLavwq2doxL2yQmoQQFJdrTbD3jc1Bcfszu1eA1LQD
ure7NIsiGCTDORWIIXnGIL+Tjv60gMY7O9oxt8uX28K6YCzUJARlTONuDgtrReE0234ZnbNerhzD
9fYo3VJxRypmobxnluZhLCaQLJDIAjkTmM6PPNG1P1nlDL6WpPIUTWA770lpnxpijmEyGGBnZPXo
l7aeHwtmFN7YMfLYl7MeDKn+zYijYYOQvY4SjK7aGKTRHicAdYa3d2VJQhXrgOhuDB4PB0h+FChD
cq75s+sk8d9xcGqvaMRaGf+Ch6bCm0wAoWgGC+DdCDd/T0tW+MIwn8nUPhEj+5mX81OVdfrFwK6U
vCwtTDEYaC7UiqqyAfvv7OaIQm5/ZNpjWiQrtm9JnBSrYaV5wohNoz01sx9lYf7pmkt99n1Q9paa
5ShAqzFZFj7fjVG6ng5oNE8Acsv419vnvmC61dQGIrWpo89I91M0ItkTkEgS0v+iunVIqxrE4rXY
ztHaXi0YEDXNUdZVHI3gptinGkkQEtO+tJeEwe2VLByEWjRi5QO+XAfV32x8lRLQrEhpNWTFaCx9
+WXSTw64m82528y6tp95S1L0monsbE56urnv2y/TfhoeaMWFlOUM9hcnMEtQUNbo7XCclTfjggqo
mZPeijuNEtz8dbMXQGsBg044cjxSoYa3v/96ukS31HSJPlitE+tYQAF+k40lG+MF/QkNQEcRUjHz
WN/o5VAEBaHpTo/q9MvozJNPrfqubhV8gKLmzlzH7tRVYJPjhkk8zaZm4mWoVgj0Rl+rUlgSMUXX
AUdPOuTOoIw2zicHABEQHnk3rezigpCpcXw6gOypqUDKULf23ilQiwZKoDvf3GoMPxVG6iaDBlqG
CQSJk2+y+1jELDV6P/dmXeuXq6N3OADqXGAbsgo1MCuiteDZqDF7R6N4ztW5eWisoXuKLmwhvGvJ
phUmmuBznj1WYFL1+6rpkVpCnLdJnL+2O9hJAGvDfGlM/ZGUlbFnNKPHXNY5ui7dxFm5YBaE4v8a
5Rkfy9kA7SSPX+zi1dBP+priLg2tXMqFhUScRWowyUhzynxHA7lLbBda72U0dX/e3uAFqVO74Rt3
5MBiQ1B4BIuGX7hz8pvNyRpYx4LtURvi+w68Otww2H4qkQVstPJcF+ggtaPhLxDEVmRkYQkf7fKf
zGdnNcDwMSCBjpGe8ngM67Re0cmFI1DBJ/va6hvYNpSSyEdu1yFpJojasOIuLuzOR7r+04czrdaQ
2cXtKyXzaTEHlnQ9ps9hOXy9fbpL3688zXqkXCu7u3x/VW0i8CUEXeW+ankbr1y7Cw6EisaSEQSI
OgD/Hwpa511AHD171libHcSgNe9Apyx1f7Cwnjk11/IYC9umwiD06EFqDMfS9palHes2feZju23j
4ZdB9L937ZsKcwDwZ8MhKOTagxP+AHKMP5pBnid0669s24LIqnkwVpexpAmtDxow64Oa63uS8DWk
kAUnW0UvcIdyqBJu80MZUeClIKD0A/hLbtgZKAdIDWsOnWYoLtxUTe0nGV8T5yVZUO7HMo1kkVt4
QZfDSZQbx3iv9Rzx7985Gf2uWLtwFmT6o1nsk9ZUDQIjMkaQmjYjkAXNwG5yDy7UilJe74PULRX/
RiLDWg/SvLxRWq8eJZAsymQEC1NBi8AGpwGwLBkPoolGL2DV0OG12UPg6ihmsMa8OVWlw84M5Qor
H7Qk7peb8dN681y25iChYs4gui3eCOytty5cUNyekB2RuTmsBKIW7tqP7pJPMyUOqnpKgtAm5bWX
53/TFo2CaO2xxQlQuMFdqqXC2IjB1liOxPse8JZBy1ASxmqv4u+3R19SrMsmflpC05kzaqei8mBK
hz70EVrTWrsrNrdHX9Ksi0h+Gj2t7KxLNYMfLDBNVygc0asXzXHi0Jy1MQDX+O9x5oBhiYz6m9FN
8UpaeOFcVHSNvgV2aVZ0zoFaLTlSPe1BxCJaUMe4ztapRwSWzNa9T9yI+d816mIcqwaQPAf4TIfG
AAf90HikyU/JWj3u0hkpl1JWR1qfo37n2GozfxiA0u2l/bzGrrOgLkR5CqAWCuDIUUOOebkldNqO
0d+ujX070u+03YqZM0SfV46w52PZ1pshopsxcr7clq/rO2OqMBtguiCoFi/JsRsJ+mOipyxDZ/Tt
sa/vC6zEf88VwWvJLFfHZ49vKWw+odtxQBg7/nN7/Otm2VRxNMAGVKG7jPKjtNGEWLxHVPOFtjL4
0sYoao0yt6FlrUYPbWo+R2w8A8V/RaeXhlZ0Ghs85kZpGAeplRnoiN3GEwldUaYPn+T/Svh0073M
+sli1HWOWiP0gxxkMQCxqEhrP06MH3ENfwmNTKw7xo0xnIZEy4FgHufbNu+mlaTF0okrmpxXE4mB
0a4fJGD8PfCzfHezJHRmuWGkX4OZXZpEUWa7RUnP0FcE1TblLyPh3zqjCVyr3Zl9/+22ZC2dkKLR
jm606VzG5kGf88GL9XxrZ+OdGqcos5u3oxidujnCvLZbOScjSJtoFNz+8gWdUDEuHNZLG9lhchhy
+kgSdgQByIEIur1veEWlpTm0dumijaSMLZ+ZZDuZ+SnLxO728Av7roJZjLZZVKTQ5cGttO9Vg3ut
Tv7dHvr6RWqyizR9UovcdsqcJvaI3HnigIs4/jcLF+icU/PCYlv6g2tWXon2Oy3RVrThsilXNFGF
t4j4LBmstjz0uuM7lg18tqcYcLLUn+ctK/rw9so+cubX5lE0fqoJtYBjRPBsoK0TRlU9eyJyc7+O
5vGMqDpagyok1Tth9s+ucBs8XfB+iWVd7gB1wE7FOMjXueCDR4VZHoUzUxwsK3aoQpY/65nM4cw1
fd8NwqnQ/CjzUNci0BeizaH0zLKNv8bUBoVgXJKdFEm7hdS5gWM5WtibuhMMEh2gFk/6XRql9ram
adjb/PeUuHJjFyx+MvuC/NZF8dLIrEafD/A6NqY21u9DMqS7DCAnPmlcoBjNrQbgMr3NWJDqvAPF
BtjjqrGYtzUj5lEM+nQyrQYJTfCBB1mptZs6KYfnWKIwmA+tBao794KuDwqYB43U5kOElMnKSSwo
n1oFYKAfsqao3D803d+2eKfk7N7JvWuqrX4owWYAwB45emg5irm6NIXDVzSAgkd7aLoisVdNq0HV
suFWK0jTzRE7jEwcNJa9Jpn8MWUR8tzVWu3t1U0yqBp07GvdRHzNYIc022fVOy/+zhpfufyWxlbM
E5liRqWhWwANm/eGk4TSiTYtSnxXNO2aQuPTL97yJxsiGzCZUkdMR22Mf9VEAy9mT0yvibL3TqwB
+ixAAVI1/miac9rbFH0HsT5kAQgv0FLfviGc8s0c+DEv5NnJxlfTnFpPI/boge/+Kav7HvArd7n/
WOhlfz8tFI5b15itVRxZa6RbeAogzIGjde5t9B8kLtW3es/WwKuvGn1MppivgabN1HKqHTKNocLP
Tmf/srjX22e2NLrikpROwvkAxpLjoH9Hkow3f+8bV/FChjkuta4vokOPcqPHxiFxKN103NwefUmQ
FQdEIKbdaKj1OTK372Yvig3QsiKY/oBe7+keRwT7rjgimgMgSGbF8sinttr3Apk3bXbaP7dXsLDv
asxEQ91mA6q56egMdv/kdmLYCxn3d46uKHqvTRNHmDc6WEKUXlqKx7of17KGC5uvUpawImpSoPbl
R9REJygviZz9HJPLa9tec5SXplC8kSIdozHT6uhgJInvprig0wlX1koM+err3aBqwMO2GiRGBidH
Wt0Akyw3pV8mCfWQZP8Vz0bim4O54rEtLeRy/J8sxZiDq3ZKJG4Itp1dBxYJsWRXrISHlkb/H2dn
thwrrm7rJyKCHnRLl+nMdG9P2/OGmC0INUiAEOjp9/C+2senXI6om4oVFbUwCUj6u/GND4t3g0ch
DwRnZ9iUlnY/qCkqZKa+uPdPTruPjQif5ft79dict+F77jskRz9hLohI8P6/LYEPi9ipDS6YE7Fn
ujFdJSTlz62Xgevw75f/7PY/rN9oXxD2jTsevZblAKY/g4puA6D0q0X2ydP/WJLWaOClGM9sMdw6
vIVwRcym7CnGjMa/3/8nO8THirTCs0GfmLSnCCOtF6P9b3TV5IsW9Gf3/uGohi6LhJOfxmep/VOW
ej8oj08SLaH/9vD9DwvYojXG3Oa8EyUvmTnjsLyCt5Fauy8SrU+W8EeWLiZhsox1PTkpzgE524ab
AHo6ssC7W9MatsZP/+0lfFi/Rm4ZRSCYn0D6E2U7JuG9v4T0ixX22Vv4sH61B0aOlNacEUJU8G2p
BvUnFa//fuuffP/+hxN4bikLYXIZn70oLPzl90ZGAFBeWfpViz//53DvY11v6RLMeMJPCq7ZKS3X
cSYPMqVrucqoRaUp7ZY7MesZNlLCfcVX/WxRfFjU64gRBabXFiNv+4HE6g7d2P+0HaUfS30GQBvZ
pzMuHaeuRBcIkkrzFbDln+8baKL/9xwAhHxYVIuo3gMuYDfqNTT9F6fZZ5f+sJS16WXstMfOI3SM
F3iUEajTx/YLFcU/f6LpR2YuV9b6a2fzU8fnApyxcpF9Ydfpi33in9dx+hGXuyuiGUgd+SlU4y+V
/tnENQ3mKg1g5c2z+Yvd4rMf8WEVoyHAJ3hG5Sc9BTiGh0ep7MHpr8YC/nmlpR9JuAPmw4Goe18I
3mPY0cpoVRAFHOJXcvTP/sCHpdyJBE7wftKe6PTT803eKPRZB+vdzPDOrP99u/jsGX04jTvdzb1N
8KL9VdTW+cfZf1H2q5bZZ1f/sG65v27x1Hm4euIV8VTnmhTpVP77rX+yAj4W9UQwL20KTewJVqW6
2Pn8E5WcP/9+7X+si4XpR3Rt26LPI+2anwCQ0kVA0jLXBmxUMwB41dYqgw9IBE6D1Pt/mV/BX/yw
nm0+tj7mCePzBnxzviN+n5OoSnP5Re/qf+P0/68ehj/w4WzOrGJuMPAhG0bIGSeXI7uhVD/LAaOt
dplZCbH93CxwDYV/tOPPSHcFoLm9OPAwIGjf2TQoUFILjkPEbW14OJUoWgAH9u/P/LP3+f4R/Z+g
Ocw3rw2QCJ9TOf7OUl+woh2C/Pe/X/2TT/Ej65brmbXtOJJTj2GkYPtO11fPfXHmfnbtDwc63dqI
jD6cxHYADItNkp+pys4jnuF/u/cPGwFfIxqpGeFIBtbXsn9j6ol9NZj7yVb8UUW7rptAgwLxZuhM
0SZLs5mzBd5g3lWt9z///gM+e7Uf9oGEW3D6uhZBLTHPzPfP/si+OAc/uf+PYtqILZDbbzHBBIf3
spL9bxiKzC/2KTCXwLSsZr39im74yYb8UVqrDEysuVXxGUOVd+EC7EWXnr1M3A7Zf4PVp/9LDPw/
iyDAPrB1g4+T0bQO9cy+hRs9mHZBt/5Bkbj6T+/jo9w29EjSgxYRn4M0bvgmDoH76lT85FVn72vk
//yAKXBZj9nZ/DQZlQJR52gtg/nnv9/3JwvtIyaW5NDZkhWnlV67CgWCUybSh819ZXvw2fv9sM7g
EtBOQbqD87HzO3Q8Smi+T1KPN/5Xf+Gzr/XDcTvC3XiSmFg+tzk9w+kKvoA2rtzE3x1spargePGV
FCXI/xdq+g9bfvZh2Um3JpFyykH1MIU1PJGTpwjF7CvbanUIRz79ndduesX66Z/NPucHEdFeFzn6
cI3Mc/oiA2DN+b5BCZJjHuX7Jhk9kG3rH/QMseUa9/QcSosGxt72d3Oad5e0FabMJp6fJ9jvXes4
Tq8iq/LKH4m7YSLZ74DYoQccr7Ly/RW695SMXTMuu6hzHgR/NCOiDsPdFQubwG8gyrwZDTIm2tgU
Kasw7CmEom0pVqRn531I2yJBD+6uhaTjlwSuYmnwn8dVH0/2tEx93AA+Tv9akozf4CYdNVLS6YWg
IHMH1/DtNOsluWJR7+69ILOkXPzNXdmVerSgIH5d+by1t2xw41mzuf1NvLlrCOu7Si19/yrhL/ET
LXH/QtN8paVidmANj+a10V3AzxtPo8pXpCtSz9/uQY1oX9y4BT895Po1axf6kGVw2SxgGSJKh/Zt
X2iKWY+dEoj0lM+iMtlSe+berG7U1osa6WnoCqzg3Zzww11bJi7wx2oA4KTuY6BBllZiJC+BEaNI
MG1YpHmbXLJ5CU5rRnjBMtC4TDwOUZ1BDZCWM9VTQ2meNVhhXDb+oLL7MYZFZg104iKrOJzzm6Cd
w7w0HPWChLn1GZxOhxFy7VXZ0gb4HDrdTBgybAY9y0aNbjh5elyvxoQCR0DpWttQyjoWI3A42zIB
4BMuJwYz2WOonD75cgR/NDdhLbYlwXyBXl6RoIEyoHwRHvcsh5emmO0R8UhaLGMEWTE+WHK/+fP2
APvSDN9N6L1InGcHueVhk4MYCnSojA/7BqWaJ9a8oLvbfid5P12E0upbuub82p+ErnCM6FsQT/bX
dlxluU7oHgQ2Wps+Ij/SNZVRQZC7X49avpN5E7gGLlr8yVC3vNP5BlPBlpnLhD+H0Xt4Wut2lvD9
bpEWjACQ5NliGqBQ4SY9r+NjkK62zDq9C3hYU3fdzWP+0m3B2CQTo3di86bbsQcOIZ/hXS/Zpqto
93gJui5cpaJg+RbDobORrdW19HNed4bioftmrTGqPWIaBjYnHd7EtfOj4JLOgW1MTKAnZnvaxH3K
68iXsOZQSXuj0X8qeuAUiynqwyMRTH2PpzkvYq7khVIwZhY2i0syxfm9sy29DlS7lXPcZ6/+HtjS
Dzz/3oZiqjA2E3aFAlHuflM8PKZjFhz9DV8mC1Z3I1YUJLYu7X+694Yq0EDtwYMBUz1F8fItiPY3
ldPoKoHpxWHeZ3ROlz0uQt9t117uJxxW87lsGDQFx6zd4td8Ma4GnncIitGbZNEtQJQqBNDlsGva
FWRP0gq8ob9+GgpMF0zkd0iGtOg6uI3FJOlIIyhZv/F++da6HOSjuGuSZGHHZB99WayeTb4Nne1+
O9aNJZV82088TeeTwQRdGXvBWHoTc495Bo1WSYhtGysifhfGg3pghv320nBt/D4bH/RoxGlxWfRi
WerTkkPtXaiej7UWJLrJEr4+80j7dRdM3VuE/3VCxJFhtxvWrNhlDld5qF8gBCNR1Y3jmxUMUgt/
cN/AgRRP3bjCVXLj/Rvb1zUq0Vnof5AtdPFxhuPqTRfG0UHuneCFmvj4uAcDv8KwflCIwPKn2KIM
W9s0aQ98S+w5TPf5B0YeF17SxRtvUsOXMxYZ+YNpEw9kyAH2YlLi9/pAOc5CbKVdWVJumZc2FE5U
R4yUwUsr9cNzHk0ogYOnB9LMMvgN3JYHsBnarDtQwdVUzAvLMPee9bSM47kH8SCFxUAmpvM2T3iQ
QQt8g0pVI9oAriHdRsvFRhqfL+lvuzjJH53z1KM1Yn8O9JgffDrtlzyHxBlEPXjY6WU/JPnGdUm8
di1oNNMXN/R+lUoSH9wM63A7z+t52Uf57FYFwteEu+ctsMEpNp3CRSR5jrpIP4h9hGunhkKrwwDA
wVnGuyOf+vtFKtJM4WgOIOLhJO2db6rJ2QU0doP2ej7Mr6mN+rtALfEBgDaLsdx4LZkHDljnG3GN
Zu0CR5upv+ww2vmt1Shvcmz8DR1zsMFcN8MNe4iHEr2X6NqLoYVaQR/CxIKHLyRPxJXoQt7Ysetr
of20TCZrCsexbwNKYjERZkXeBBHUwCPkwRTcuDy5NyzN4ZBKlPd7Rl3jWpOW3SZWB4d0jt0NtaL7
xiEfeKU+H06KKHaNIdX0kC95VNmt1ScT4AJgkQns35O5G9ZpPvUBtQTc4JA+ZR4orCZt43sxzRow
oJA/YirKDWUHJ465JrpvX2S+BacRNepqgxT7EAkxvHALW+FuS9pS7Ol8x02WlsRGUdkmZi107tRh
1lQ9S21MQ3LFvsX78GsGsTit1izbL/GId5XpdX1CMIEl3waUXu1Q4F/Fe4D2vQ5mRmA9aN6VWNha
3QM0vPmbD23wVHNO07IP1YPL1A2npJBY4ivHtsgiVWx73OZXSdtHwW0iZKvrcJ22Bgp4+Y1k/nQK
hYelNUnYAmISciqyiUKzIDaadnAsAhmsNGBKrM2M7fHo63wNSzLh9HVGjm0BB0Px6IsgqNgWD8U6
8OBxZCHMBEF/xnJDPSLScitWCS1K7e1teu/GwK+xbflVF1j7189nVYN4v+nbfR3RE4fcC1S1Fk3q
hEy/QSHXrugE296CPIBTSRr0EAes+UD8akL886q9RT0HBMNNwMuEojFmNeWKr0UUWxq2A+yb4+4t
bXEARCr4q7nvHvcVHtEniskMMBmYH4HxZpOshFlVogo9jHnjtRyTRXlir6PYMwdshdE1Pu/1ah29
tOTUxRhEXsliSviyd2+JR9hZhoDfCV/btcTkzlgkCNS8SqQRtsQ9y676LDOHuHPuds1H8hxnu39G
qToCywxiTYWl8BvkbFbsO6Zg3ApQcwFqYlBDW8AObqO+LnPaur6CNUjUFWtMBFwVJm+7Szq6Npvm
03nmEVpKsFmpWepYszM6noxI2cM4Rh3DKGQ/ninmFJ7i1UBA0m+TdxN5GMdED2rAdh8tXvgsRpH9
NV4y/PCJwfGbuXg+AfWcnweBnnbgawwYLRm8vJdc3m2Z5Yc2Cc3TtKbTvRhwgHBMmlehjl1WCJ0y
SCxBwsiLRfvuCSKiba4muXDoCpJ1xfRw18e1xnp7nrUYqm6CpKKW7S5u89SHCZpMRXibiTjFVpRy
G9XAqnovoXQtfJlAOfvbZZE7R9ukbzDVgV4aTV1tM26mQgaDKGH7nYPuJXX7N9b7XKqpTb6bRQBX
tm22lnEWPS7wrrphSxv2Rbe7GDD3TrW/Zz/zkiPDpQaEl5bYe0zALLLMZ740XqqPg9Lx2YVZh8Jh
TOHi2Xbs7KUy3cp0Y37jKCFBsYXhdjeLNak6i2w2zSdX2dm054SsuysH6wJdykggmNk2Kh9909Ha
aKdv3WYzU2DiGSQGAZf7eysW1wDbjJIWjFeH99Ae46DeZGD06uYJa8DHjNc8I2gaJ8T4k0ahhNst
LAW47KcJZ6womTbY4ei2yLSM03Z84PCck8Vkcccj4rQrGfvIMCnrrrpMt2dKDZKcdWmvAIr31oJw
z6+3IBRX8zbAxS2R8jpCYnbC4w3KbSFBsyZCYQQmGG6mbWwPZk51MQfUdQhefH2ZAjD/N7KIY0+m
6DpBRPrdpiATXuU7Jr88Qcd7DV+1eu5MehkSnBeYedjvsn5e7mQ0GVhRKwOzLn+wt7lv3FRu87Af
qaYpNJ1+i3+kvX72nYrKLPC6WuPYffb4kl7HkeJdocdRHwbCkiaCVhpnO0KQAuTktpzCZDi0svdP
MV/5wcZkevA7b/wOAQk5jq4bMWi3cljLLQxC1aHlSTHsTI8VG11fJuDNvgGBlL1qpVlFTTIOBfz8
eglAOjK7MQr8M4FC5Bezks3FwNlc9jxJS8R2/SWnU1d78EB/H08KFCmpW/Av2Nw9+6kTF1h3dH/G
dvMbylp94E4Eh3jjYcUyE1eJw0tC6bO/24bFDbVVXdLQ0FNXUTrSAzClyYXsgmPd8LDZFwOEmeDB
qfMTTUtgwcdnUIP0z80b4jeR0+QH7n8bSp4raKVbHxXYwPNq5OriZWKdvxYhCgaNHrWpQl+SY8yS
5TVVQXzlaeWeJn+Dg4fbbWGmeTEZ0rpgA127F/JhjBAnwRNhADl2pv5KytBrVdWnw97oPnItYuLg
/aZGN1ZI8WBd3BNMPlKcBLcSVp/3/qTJGeMYNgcjoxsvU2bnetkhlCunpZvQfvUG+jZyk7ODXkdk
MdQqZF3RVPVKTzWlEdzzUowkdoSsJcmoj8DViG+czvpHDh4gfJl3lmS3VAkxPYYUU0lvPTpZcG1G
0kxLX2j3DaMC4VmMQ3jMHEbCyYR9Xk5dgq0k3lA5eUzHvK03Eya1ioWi1Uig4mrDYAEvCQ+BARFs
1U90C0CzkGZ5TbIhriwz8RUisVmVQOjqp2EdgAlLvB2+Qxl6Ls9OB+/KVZNEqIeMJDglNkrh8+dc
epxXgR2hQzraLKT9FTom7xCrTEWX7WlYbV5nYRFO+RZD+no0yA/kncxCq0oX55ksVaS1rclIe1K1
itHSQ1XrT2sVvBPNSBDY7kIeIHbnxWKVKPJomZ+zVvT4bSG5ijxnf3Z5vh6GfWIAN+zsISS7/6R5
2lbLEkfYhNJIniXKP4URIwCAOm3nq3VZ5M3O0qGemGQNBrW8VyPW97liEZ64T7pLZrOYF9If/cba
fKiMWOjR5p44ZDph1+MaoNiCUro75VCYQQS1w4KUuJNDtF2gBoRGYTe6G47cqIosAsCCd35wjL1d
4GtEXoQZTSPFtSAirdOOTwfPs2vRg0DWtCndrjez2yM+4KwM3DrWpE3EteKyQyqQkcMcQ4idIZN9
0zwYEMvtrAlFoO5amy14v24QNfbsx7FDqhQSZh8ztivkLCY+xq3Zy5YteSPFmN9OpA2vTAjaSRG4
uK0i0EdqJbIFgEDBF0TLC/kBEAMyQq1MfoFElBzlZMy1yzEEpZeVPtFNuh8IH/nr4EHQLySO8Mo4
A+elZOXbTcA96RCBo4xBTZreCmaGi2fm6QJK74YTGvWjxiExvTdyhhLXekFeZJmf/aKwPDHFisy6
gtrYX8oURH5QwZEizVke1NiI30jPr9tgRfFLDlvlcYE6Fwzgyjygom59vqLsg0kG9HZYfAZnN6rW
jqxNMoBEs6Gl8Ax/eYN+32CRqGxj9+rngt5jNXXFO4/ikrG4q0aXxIg1d1OH72lZgfkyvhUYXGjh
bQJh0hxEWIrKTONaQuHYvSGG8muMzWWned/0iQzbeD15gAlrOambNI/tfeaF3UEnYQjLyV5dWMTE
T9IhczIwsTsEURqLwg5be0ApER4bG4a0I5/bt2CP9gMU7hYyw2gcbgxx/nkIgvkh7efkGVaGQcU7
AcKwgfn3CYGgf6W8FfefrfqwgkVaTd6eXlBaD08p35MyRwaEA983x1ZnIEdD5pOVskN3DyeF4ogK
vPQ32QacnK0UONjCcQqf/EUH+dGKNj8KBZOmKUe0WreLclsxdfmAGkjGxvw9q1vWEhkyAVhm2y5Y
rgsm3O1+TfTM4fBk3d95ivuD6/vgJu9ivLEsDNcL7K/iB2lg5wvDZTTfmdciJm09C8tC5EiynDWS
QVT+4j+BxNQtimlqRfMmSm69EE1Lz85ZVgAkg6GAFfWM72DVwpZbBUtyxxRsOKok6Ka0VKk1f7Oc
D0+oi2XXWzfHkF2EVN6yJdsayt1wKyFCr/Cakrt3wyIcmEz97QxhD7nul2oxyG7QH41Vna/5VLOY
69q3lpW7T/xLFKr8uI2hbkYuwkbREalQsCnUQonOX4Abmo6Icsa7FhtpnWNg5GgA0vzNhzg7jfOa
3zg4nB3aNNJXkdTyKTQ6RzyBnstr2KNmKpC313aW0XFJ2XRQK/UvJve3I8bq073oCbrNOY7jv14c
tgl0DVOqKoxwh3ftloujbygitl0igy/8uPdwCwIM727wglM/YZR4jgI4eOChXm8YHTFFL/uBF6PK
u5vJI30FIv3cICKEC7ZU7TswjETI4TTmDAblHlwENAXKexHauR6++EPkD7Q9pNPKfoGl2p9yLrIY
qPZ8vyiHolg52zRt3n0ycAYK92PcJgbGxQJNDByfw2+t3VTtTGhspcyclylW/cO6LUgPrfR/+LKH
DAC3U3oOWw3slH1YA4fhcUVF77q16Vq9A9x/s8X76/vT2qz9Am9KsIAbj4zqVa57+DbpRN1Gatu/
g0WIymxO5npee/U8IsiopehY5fdjhUOs8nVA7DHfrXfY4iSNj6sdw2+pBl+7kJ1R+33HfNRjl03M
RZBuKMon6Ag8Z++xWed1cIuPEqD2LYfXm0dMsyQGOocUqR0wXSP8aHnunky/kIJ5if/TXx0BxS7g
9xAtTBeULuR7rzxvkIqRo2kRnymKgjrDOXYYhcnrQAoBkticWnDiVXxIejEeVhf8dFmbPYwez3H6
4dewDtW6DX5Hv5N17C8QUgF2ha3lyZ+oV5pOpDj2WgPIhZwqKD6CgrgFkcCoKpsiDXIyX8seUoQy
GDL1hpbtcO1F2K6jrdvKCACWcziCx64XRn9IHqC2gJ7GtWIC+zxkOAPeIIX5146WylyiXizrtaUI
VAiPHrAxtI1LvBGxaySv871NEPUiDnwMvQ5DagicDiOT7opbPymRiiHz2IYZITbq4NHehgdqluQR
ROyhQtSBY9XstO5byLeLxctIiQaIvklML74DCgp/rj7BAiZcgN/uEBB1ltXRRoMyVO/le729kCDD
6DXxGa68i5dt7OfbXajgKXDJyzp5bd1OXfdil/Dv5ns7/OZWkVQ0D3SVsjip0IT/G+3S/l7CDgW5
zSaoNBNTM8v6vY7BYMDzQGHOL1zso9JLsrnJOclf3Sjck9p70ZWDgemV0dFACpDWt7qPgDGNDclq
0WO7BKMV4FeYoF6tzNsuHUYeH+Jux/JfQORla6+bsIV7iEGUUuMYk9f+kre3dJrGN4Cq3aFjkTxM
PmZfY0N5tSqchHqFikggKoFcGsF7kwVZ2vQ7Sn8IONnNhjAQCp+sw9AgdJd1PEWkAUkyLFf4jx0j
bfwKkWheZykcnQcR57D62KPXhNqt5m4kFxY7AWlga+4nO8nzOowMRRavOyq9kBtMRcy1iRBis0WO
FcJVc2gXjQN87bKlaGEs9w0xYXKTAu3518B5CdVWaA6tS/al8DoiS/8dndEl9mffIX8rxoUnz0Hv
P8Jqjs/1JJn5S7zIlKG/64ZmgbpZQlTsh3RQL/Hew4/Rmb1OdC6qdJ7fPy9kJ3Dj6CoqWF5Ovg8w
vYczKpaUfucp/rs95HHDeiDr4Eu7mCuyt+MhatF88lBPeqM09o+d168NutJIlLpJ9ZfWJliFqIMW
fQ61SpYvb9iDUChoR1IJoZYnzkjSgMziHbs4Te6h0InwQzL0XRh88Kai31EhPWzoArxv22qDkd/g
h78wkBe8enMb3LbIpA6jFwZFa9bs1Ds0aqjIonM4oB6N7tFUkbBLQJNFp3Po7StPlasQ6eCq68ga
6TFY3TGrrsIwy0qB2vYBRo62Iitdys0bRdWK3Bz7AF/9JlEiKHbE4Q/AjbCDb/r2vNnRVhtx8jQy
pJJQU5KrNnaIpJeBPY0p/4kWjKyt4LQm4EehDI+KqWepD4Xkite6DcACg5883eALDaoBgcgVDC4Z
lD7pfmqBMD8N6NFV+4L8VLSDwVccr3dTJ9cD4os8w9qOdaW7lg8VIivYTaipP7YTXU5rjIarvJWY
Ls+KTufLzxml/1JLC/idSWR2CvJohknUShO0LefkDoPEtC/pPCaY0bTzb4VC/y0My6f1sUeBtSto
Hoa3275iYfq9Uk3MAvkjiPf4DE/H4DbkCz3NGUaXSmsYOlV0WDKYJ+cexx0sOLBRBNacFluwonem
DKqZfSdFmYhARMWI+KRmKglec7K6ayJcvBQTDqNGWhdWGYeMUfTYEde2VWnjSTX/CLXHG4zSDxXd
Vl4phIcvdnYJBp00GX5QeHHC3dhXIqo35Ni/IGgZXc3fQd7kndObRmn6XQF/dOoyuf1a0OKaC7DM
0+sMRIo70iOoRKUyuA7nMcb33A8FEv1rSrPumqyjvl5n/L+LHI2zpJLYI6cqRsP73NO8O8gl4KKO
QEY/RvOMaAc9quFq8thQ05n1V5tS7vvc72YruZx0bcfA/ljh0vGy9el2Y3UXNx5PwwM6U2kRB2q4
1nydbkRkxTkFgOQRBH3Pr6Sxps4Ekggs9+WgQWK/8EHs95tbSJ0A63oIRshD4XAgULCce9Y4mKaV
PnYnlGhhEqYMFzeo4PV1xsHSRDM86sreLOsP42UwIw5D5qMwtmFdkFi23+NZRfWw0u4AXB9tBgh0
70WQrPWIekmZmR0qSjiQ3MPZCdiaVodN5xPymHXd9pRRmRzgvDVcq1954JknzOBvadHP4QSVgorU
eGPmzZhiwOdXxhal1sKiFvma7C0+HZOxSxZCBmyxDTVBEO4XNjBkbz5EvDd+uqqfaHuHG1KMMH1D
oLPExZQP0Qqz2Gzpy6FjKHXM3sQvKIknw8WHBwHmjZxBAxmGcve91qgZpEmU1pYFoJPRdjXHdIl4
nUfG7ke4enavrU68plUJy5vVCu8CWO48FoEM5PeehOav5D5sNTeZtC/IfRjsK7vgKsl0D0nPJGqo
WxnyIRfvaDrH4GaqPH/vzJu+htf0/IAwdLttCe6+iDuqi2Qf3HU+J+437T2vHNnq1WsA4V4p/WG7
ZXvoHgJ/67/nuXQHl7stLODcx8t9RwsTuwQ1NxoCvPMe9W+5g73LRhL+xxhQsFFiMs+hiZJyiTyU
bZYxe46WxL4qKvF97OP812LdPSv0+KOD9tlyJD0ihMWy7JZYGl2LeMLoyzLPf/3NZxC7cdV4FPeH
URTmFajTv6vfLHT5xaxtFiFP3zkInCB+3Uy8R8JHcQqCz4l5nQP3on4GEiRDUNb6vl8niTAe+vBC
PRGDcLowMBnwa0q0hFc2aIVNP6OBQly21AuyvpPZIQAr2OCR33BPFo98gdQDMuVFP7hRrjNScNgk
ljI2Hjy3+/24BH5evjvG3gmWIBEWKAH8AkdOBadlNz7m6PRc78gg0OiFKasEbD2H312H/RRjHwGO
SDUINLwwoUNKVLK6excj86VrtF8WtCLeGMxynjId82sETcsDz3Z+1DsT1SLRpshn4NTX/+HsOpbj
1pXoF7GKAAiG7WQNFS3Lsr1BOZIEM8AEfv0745Uunjis0uYudF0kB6GB7j6hU/TYhcinR8zPY1WR
co9zvdiGnCVPrRHjYzCOd35T/0l1Re5bztsdjBzQCS/A5FfIVDau8co9dHdQspU6z3ecZeQvHFjT
m1ak6mHGwbjjeVceUQ6uD0kyRrG5iN43cBveO5PrwtCIa9R1/Povdpt8JPAoP7SCj490nLMblHSC
R4rmx1b1Mt21bY3aAVUdauT9JPboGJmTycBUGJGUfvFCv3jgbujdR6wjt2jzgEuNCdqzHsPWDvMI
+yLAIDT8xm6Vpt4TY4n3F7l1fWpK1WmgUkb36PUCtSkGLZinkVB5uPSg4VU15uDAUuQg6IgGqNsK
NGjIlBV718HalB0qULWfN3ekRjkcfGtS78ALFCesaRnXvkoOLYNJ4qbI4fwJygBEivZVoATdw+xE
36PqkarK8E2PvPgcoKGH/hJOXVissK2Xsuke7Y8e7k6w3HNxex23Ay/Kn1Ve/TWFaI55lvr7WmIF
XUfOLUDbbMOCPMjbIghLEhto1aBd4/IDQAa30plCpI7iY0BV27fAKwUrUyA3Yh9lwxIEJuQIKNoX
+efrv2IB//cP6PYWXKgJ8s2oNXHWwMJ045RhDQQVDf+muYn219+xAGC0zQvMDPRXPdAhHnJkQ0+I
uNefu8Bg9m2fAqQUOQmnEDpmsjvLLkcaKtPtpUGaFc1OZu15kgwFoOHIABYjqX+jgKlzmhXs5NLv
uvz9zdhFiZ4R3DgA0OWLCp4bgLmv/7ClSbHQz2USImsDPyf2CnRM2k3v/PaB87/+8KV1a0EyUSOD
PVoOSmgHJYeAqK3Dc+zb53HNTXXp6y1EZuPgYBiTLIkHkyOlPGVDg/LlmqHD0udbCMyeoLndoXkc
z+j0eQkVO2SlBw7VnI3rVnyFCbHwFtutwEBNqHGTNImBdcRd595lzUlovsn4vBI+FhaPbVqQRMrr
MaljnFMI53i/q0Ttrk/w0pMt3gPqrinphi46u7I81izfu5N6uf7o95lqvu1HUNMOMKiEX7Kh9h7o
wz86gdyImkqkwhQ6XSYcXp05WdsHS7NwWWFvNhhpIBxOxdzFPvnGk0dKwq2Wn2rlrMzy0khd/v7m
+R2yksjxlRejw9HdJW0dQcYmzD4WHri1i3s1QmhatGDTwMUo78OHAgWt6/Ow9OHWHp4ARcvQzYpg
1BWKjWz2ThXkK89e2L7c2r4GKe40M+Dl6xAgE8LGExT4+72bl4/XP37pBdYOLroBRT30xOO+au5Z
hkQBxNA/met9u/78BaaR7UmgoopDdn8qgTk36W4UNXtI3MuVwg8JOwaQQHzq0Ud4qucmvJvh7v4h
yy3IdFrcROhE62H2QSoJTQ+mKHXuR1w8tvl4yYM9RVYm6H3lLbzH2uA6wU3Mi8CXBsD1mAKMAn2W
BwDqcKecfk5lE8Ox5FnU/aklc7a7Pqj/GBnvIN9tJ4OEkYo6rKjiKJjYvUOi4sEA1zfvUPpHWSZM
mn0K5MsBNm98M5Ao23EapAfdSbEZKXSMtTN5J6km+NdyIQ9Dk/UPADPyIzrd3oD8ewKkIEUFaeME
rPmL4j3s0GSh5Cnt9JQCQGTmO9o18hXiTd2pgSzlfTaH0x2Zp/xRZ4IdvY7oWw1pqudMZ8gqVFd4
KJzA0LXLsIhhQDuXn7O+pzWg3mGIykFT4WJQozF96wbSPHmqiLY8mpKDmHwfDnVQVt6gPXcRr1VZ
9kWw9gXwa+dY5oT9KlFdO6HfWRwbpfqb3gsuSOOQxgQkjXgQ/rxr2Wi2Jpf03kR9sZeOZscySdg+
nz0o1kLdO9tFDkdXdeymOyOAt0715RZZFP6j9L3hULccqdIUdgFyN5PXx3wK5CHght0CcOquHRoL
m5JZoXZArQ4SZ3DuBDD/Uh4kor/xuxW5n4VwZZv0lmwARAAEY7g83WvwOZN0jca8sNdtBXjo+juz
lF54Jo16bITud1w4n+ch0VsXN9m2q/edJ28IwNzX98HST7EiL89l5mqodscBRBEOUwnOORgfdOVS
sDALtoVHmDKJlpATnRka1GEISTv+CVF486Fvty08BjcZwnacEZ9QbL6JSkC32sFb075c+nbruFO9
KULFcSaFQw97BfT0UBaHTv3Kxy893hp4x2maAF6/cwzc7yOMSABndruNof7T9cFZer517A0kYWj6
4/OJqbaVELuivs9ksBI+l55unXmuRl1e9tgBAo1wctJZgOaUWRka8m+5vxOcbTMNkc+uLGgtznPT
8i1Kt/3DOJhDhH5+HFTlsJ0hSAbMj8N2XeT9ysqm/DmW+PdOXyBpHw178RT0hqf0UtuLwLPcA++X
HKosKYBVaLKXokfb1nUKdYsmGlCfFdy0niBlB+yKnwUP6Abqo5d25ChI1+yYm5qbxE0BT5QqAwoN
Z+BnNxHhAYnY9KTc7kdKyqwHfGkYHwsvLA5h3RffIh+iZqgNC1Tfa+95ihDf6jBiBzS2kM8DZv8Q
IFAlW91NRQwLnRDgOTfAEdvDF5gN6UZ4+Xzsna6PxUyAuncSs+8kcc7+AGACyqaQMgYr5QdKeMMP
XhbVuaJT/dfPuhpAiM7/mmbEf9FONz5Mbjff+2UyXxoAPEe9vJgPEeSYX4hquvvROKhVBGUPkhCZ
XvsiYF+HiNT3junRngBeVt6aKOPnPtMeyjEZ+SGqQn8LPW+GxrJyydaDvP4RElz8U4CW5xkwYvWJ
zoN3V84+0PgmpM6pH+vs5Oth+tL6TnjrwqEBnbIcsFJKgG3BBstQwvOAEm+43OfSFKC3GAD5Gnfa
ZMBnfQa9zY+7viWAr6MZuJmciW/SjIJ64U8osfSi+g2qgPPMJGliTTPvu8O79idJxXSAZNNwmwk4
C3DQqW89qQESAu3pBpQVlPkIIEwKmvqZcOCHTkIvvS2CHsE3rdsN69v8s9P4ctsVGt4V1zfqUtbP
rJ0KtlWpiCa4/PKJxxBi716AUEs/z1CwAjZNVd7JRRv7IZuROnsV3BNAO0IpDhSTu1x40x7123nl
ZFvY17bLjBg6D9JsY3SG2+Zg+ns3cm5rMqxEjYX8x7aVgTEibpORG0Ef+wcoCVuTAAPs35fjauS4
RM/3AsflzW8yoMIHXh2FnvA8jdPZR16xKUs0shT7C5rSsJkpDNcBSZMbprtnl0avUyS7bQazk5XJ
fH8AyT+7qTcfMAcGDcxKw/S5kqAqVJO6b+fB/Axpora4lfx2c+XtaIJEmcGscy8qGLVv/BkELpr3
5jbpBeCQssVRmTTeyle9f8gTW/q/rPyWzSyEk3Y47hmdz6VW++s/eOn3WgeBwBUdUEBcWPj86ifD
eey+jpX3IY0RVO7+O5u9D/TzRBsZmwotVFRpDx1AJsKn7HD9699fkIgv/31BkzDtAYNlYqB+dtP0
x5/1bgx+XdQhr79gYXhsSTRgVSDwzySLHeo/GlXEPnWAQnTW3MAuH/r/653YOvC64KPCTd7EaZep
p5qyBAQBD2h1GGuiCcIK9CbQmoGK08jWKlbvM5SJrZJmEnSEkRlmsZsA8RPN+U6V/VHr7msA2ygU
+Jtf1wdv6UWX5fxmLxVejbRrSufYie4mEJPAWNo4AuXDGdTOVa+rpSG07nljALuosotknBTo2W/Q
KhSvGgBxtJULTW4B6hhvhcvYN3TmvA9dztBC/O8vSwLXlUoIE5dMwolpQn/pOZn05+vjtrTorAMF
qGA25JGeYx+IEkC/bpgAPJywFZ2QpcdbW96R6KAPOgxgzVzs8gYw5G5Hmk/Xv30hVNnaaUNeRMMk
fciHR/0TKK33fpvdXH/0+95XaOBZux2MavAvgF3EqE8PSZ7eAzKKgo1zJIbvwy567mqFSkCLW1fr
eEfVdysjthBmbJsP3DoV1UE+x/VYo9YAYvpFzRhY04xR8C6NzFbCzb8F9E48sOXV0BOciTQG+eNQ
sqOYHX2jBqe6SYvyi8jz8l6LZtyMxtATINvVpmahc98Bl4ekfjRruc3iSF+WzpudS8OuBlE7NPHk
mtu6hRJD1WB/iUNeuuIrZME8pCQQgevmHKhuKsVNxye9Uk9a2NC2B4PJFajKA4J6A4KrnL4wNwI1
bjwP+mcvH7psTUdwYR/Y9gugpHRDXxWQ6ddjBWBwN2/VBO+CNis/FiZspTbgWQdv1lDK8Kbvg/u7
QuEkcMzKMC19vhUlegW8lk6bEOz6l8AH+4PwTSmK0/XNtrSPrSDhEpnrIunD8yDMI+uiG/4x8xoK
VMd/Fxfkh1Ad7oMxnqFjB1vyLjUoRzdkG+Wm+hkq4X6nlTOcfTq3axfL948i15Zp88rIbecESlIz
kxvtfpfmS6T/OupXkP25PmDvT4drmzIEA60AHQLKrAdc6r5ywCBzUAP3kIatXHbenxLXVmwLOdgk
PthAsavYF1zEQSIZvl//+H8+WP8fd5C0/XdOXIQdWrZYqS40K3YgN04AfLVqS73hTx4AouVk2t2G
k4tE0vWLYz8p8hQiMT9z4B3uwB18nQBDvNEAvXzr0WrfGD2CSOrO/R7Eu+FVjVm0R5/PPY2Q8NlE
cEJbs9tYGvnLeL0NVgRZ7TxgqZZ8foZsYezJCJC8hK8E5aXnWxcMBs38rhmHOVZ9YqBGofeuGx1c
DlrP9dH/1656b/St64Ru+gCql6WJa9M438su/W08OXwCyDGAPFfb/62NKY9+Ht5RLzS7qWzl7RS2
A4gnbvStakMH6OTAhbZhkT8K8P6+g38L9C4Tw93oC/WjBisDMgAG1HwypFulGANVqvgFrKXcQwC/
gJNxD5qMMeQL7Yt8G3TG/O1x7zjmgNo9QQ2g2StgdG5gx5IfWtAqt03UqVNFTRW7xP+ZtBeziErU
JxFJ1GOAAexi4ABTGDspPJpSBsR4FNaPvlefU1BB+Vi7j6WCCIxhhfxRD43JAekMmzsO+ZxtQ/to
+uAMWqEyKuhYh35bx6P7bXIBD6r1rp3+Xp+9pW1pRcohN60onVrFrOlbiV8LaBsUWz6m4+3aGnhj
VGURdBr984jJ9KfpV+Q4H/tyWwIvCHOgg9KExg5kWA5iBrPNV1mzgob4p2P+zqq29e58MbvERdU7
BjVhhyrJJm3Jrmue89GFJkK4ASvpZvTmc0QQLvJiOMn+kzZmL8GoqtVwNAYkTbBLUt7uTeTdJ05+
zGHsMOGga9GA4Wu4jYUZtHXzMt6gJGXG4OxUvN4Yfwb5svjQFQB1nv8GpxZaHBMAYSYeK73pCMTd
+hferrlgL4QmW/Kug4ihbKBwfcZVKbvrvaQCR4jmZ6HKYU20b+kdVvhLAZ2GoIAKznl+GucnsF1L
9vP61lk4lUMr7mVRz6W8PLrV/VaMIH9IaC9oSGl8r6I1JdKl77c2/wgZ9oFOrn8msroPuuKLGshx
LNacYZYWj7X9AxpARcOrkArWKIg1ChzTuXu9Pj4Lz7aV7waUDmvc80xMIBaVuj+aYmVvLgy8LXMH
e13IoDWmj2vP3RVZeerhb+JGn1wt0SJMPlSMdIPL298czAH69v0IIYL4gvQOyesg/6pgf31oyL8w
8k54sRXuEHQNJ6EaYuqA9tm4vjqBXTmCQA/KkgP7QEBOUPWep2FLekJ3LCu6UzFA9ijy5jRm2Q10
rOmxTZr6RnXgi0Wgyfvbnl3KSQDzuptROAmqCOANgQTOmm7a+BDGgtZT5WVgEo6RPI6gv30Trvo6
psD1geNh9olbq4MLvSCY5DrjAcdn+OD7LUFlBQ0JVHZU0XyNuCjhykwLvQOnlk631SAhPwBgWrOH
Ygh/zkF52FEwjDeAlxa3msssLrJAnhhw+fu29ca/eRLIH0MK9c6AK7kHH0Di3M4pOrJqegZrn0Oz
Qwj5OWohHPVkSALMQVCXQB33PIHdjZP7N7Wb8iNU8ZLnEVpMN3IkAtpHQwAJj3TaibysbooegiVN
xiFgAv/sbT90/YlIqCizLAcfEBDGclN4uj92Ze8da9CNKmjvA9eLdIRGHcRBhAbdqgTteeTgh9XM
qeOEUf0ZbEkwOYHFQpNFSP8Ei5vg1YmicC/GzkBaiZp9VIEjGFR+9wwV5/LgJUG4b9kA2hsg+xLq
TVPjPcqO+FB/kfzOG7Jg6+K7T3k4sBdBZ5CyA6MBOXXg/f2zKKcZivEzJGPcUt6l4Dnu1ajLB1LJ
6tBVIKv3vNGnchDepkF0gk6mphW6N2qCtlkDHLcXUrZP2l7eg2CW30H1rP4DxTS0RWo15xAUSyvT
7oPAr0/FFERnCnmBxzZsoV9VRBpVbC/VyZ4EhiX70gBvH7pCbx2k86/tqBx8p+f2m0qDo33n0Ago
86KGeROoJSBfp4N0DpVx0gOwzf9SAOCqe9BGGTh6R9K0w574vHkuKsp/8ca4+0KIESreflhfyBVR
9qJSsHM27RiypybSyEdRYQBFrZjn8XmGtzdYBgYMBwh99ViluyZ4djyctSxyvF9D27efig5+7G5R
N1+kyD6jhWGOtDUVrLTTAUSXMEVHfZ67rU5Kfcrr8XWm/uxDCk6D5O24YwnuIkBz21YJxm8TFwo8
ec/GbOflSf8xYWI3sM4WDzU0A82X8CyZ02/rOTwWjL5wF8Yx1yPQwrkSWOcKVJPQkYTeXkyhOQ3X
ULNJlNoLCmD59Re8X3VybW1H8GBo72UOPzfA1UC6bVBnaJNBLCMIwMgUqVipqy2cMjZwuIRnXZvM
o4SOYZ/8BJXNgShwGtCV7Gbp8VbVLgORA7QQAmlFL6fwipHVDSS76e5Dg2TjhR0eGgPMOT9DxwMS
HdsEVyBK7qfBXfn8hWm2wcKpYRXnOffOkICgKPS10Z1cS7uXnn35+5sDEs3xYqRhDtFcIMUfDUCw
fyZHuDsYtPGVO/77xTTXFmulyTTJRgL+ow1kpuQUfgX7GjGNwG2UOA8AcB8LX3/wWnFZAm9+TyTB
Nuo8oOEz/hUUga1Co87LcKdrQdeo9P76lC8sKFsiFtRPns6mRd2ugi5FfVEA7uqp+3H96QsD5lu/
AYqmKD6BhRxTPo9xT1JwT1MA5irg0vceNsemmTuzCaJSreiCL+zzf/Z2b0aNBXUQ8NJHNbXtbysC
GmNE9K8x1De68FfGbOkdVjQEJaoTDkQe4hTqxl84Hc2zbmoHfCPJ9yxdtf5bwAK6thUczlmUqjXP
Yh6EoI6CxrlXQcC2KiMQV5PFmL1EMojiGi6BRyA+kv2g1Pjp+twtrAzfuotXBEJ1YwggIoVmEPyk
QQiN0G+6/vBLefKd+6YNwaZJ4ZVqKnCei7DeCDV3u9FVv91IbIcQr8RtU470Duz/P9dfeIkC773Q
CpwwFu/FxADfZEHYnIg/npwI91E3Je2HVoVv296VYRNenPui8zi9ECi+1V4Gf4NPffeh4OPblne+
L9Nc9BXwAhC9QAmgZ/sCOmlg0Um6AXWm+Okopm5mGg7zyiy9P2g+tQatkEA5SxXC1iK89+id1+kt
8PgrZ8H7u8i3ffBqoyfPmRDfiKteQ9XcJGka01a+lN74oZzJt03wOLzvQrg6oqovhu3oebHkzRdd
ph/EBNPLuL0JNoaWnOL2FZwjjbouVHd988rTTH0GR9642w6KwR8cLCuQgiHdROBlQasEJfca6U4Z
qA33ql0wfr6+Qd7PYoEa+O9vkU7aTLzEBpk81AzKcVO6A7Tlvjba2eB/rqyopbfQ/76Fc6jxlRWB
XjupfwIZdqejsj1E7vi1z3uwe9maPfLS0rUulAAPNb1JExaHSKk2yimhDNeW29BxV462pRdY4dEz
OQCdDtqYKLJ+zqE62IJyyFfO/oW9YWM9PDP6QeNiuhkYKsVAN2P4I+G3g7N2HV74ehvr0ZOom2DN
Dqpdwm/cBGoHpoFNZCZer6+mpR9gVStmJ83hvoLhn8vM20bt0N5BQh/KVXWtj6Wrxf5j77m8/80O
DHIBGjVC3jlkXyGwttX1vPF0dmTOn+svWBqoy9/fvGBs9ZjqTM7xmAL5CrXEX1HCv0q5VnpZGihr
YwukgEOS0OiM/2xq+Pg5w99Spft6XvkB/86H/z/5/H9Iuze/AJRcPru5kbEPRPkn1KXbR5B7IDiR
UnZC4ao5+yOUmGYAsMDZbLMcjDSe7TM0LHbQtXSOygn5UbUFP6ZB7t8WAl0Fh+gM1s0EatwD8Imb
WSYgHlcJOaFIAHBKCx8DuOzqXea1072ZTH8q+yR6xQlFIXqm04/hL3zb4sxIeBZDrwDuAGk+A1Sp
vuUZU3tIf++vL4CFCbIb6A2D2Ju6XGH7tHgVw/RQ4Io8dwk0LitvrSy8EBbt7rnjJHk+pxVAKtG9
pCNUPs0md+9J/2Cyj9VWISL935VcyjDyde/TuMmhKt0pSJ5OCf1yfZT+oefeWWW2zRmIDGBJcPjF
MODUTorpfJd7Pe52uuPmVJp8+CRMpl4K6FdBqxl40lm3zSMoNM0f0zbJAYw/qAQiR4ewMkEtcjOS
JoB0VQrJANInpzEhQXNoPThgpV0ARdzrH760v61R8ZK8A9d5hP8Gi/7WwZDukELA8Zev1AOWnm+d
Q0zXSTQPAhBIj7XHEnWqvQuxoxNjjlg5U5deYZ1EUOyYJ0440AWhc0i7i6h7lnyFw1m/uz5GS6vT
whjkJhvzyscLoHTcnwwak/eJ8l6GQvabNkFwqCDS+7Fj1YYloXJbDMmMg2mc71LvJ+7t0HhaA6ks
/RDrVEI6Crkr0cm4UZBFoybdRAzKZlFciO9psraZL6H7va1gnUkDRiocNA5vTHm4FWEed5KvUbUW
Jtu1Jlu4owwHKB/HA1hXZIAVHARUipU74PvpOrfBJDOHKTNklGTchZ333a2L4XsVjs4LGxRvD1AH
LSqoGFftL5cZgMavr673AywPrR1SjgpBwMMluhnbbTGzZIcwcgT96R7G8J+uv+P9KeGhNWozpwjY
LpChigYElMqhhuLFmrHa+1PC7cYSwpLSgvr8DC8Juk3DZg+FgGwvCYre1z9/6Q1WHkb8nrBGNf65
i4Zdb5obPzc7iOKsIPKWHm9tC46+slNpr4qTjsE2Aarfc7Xn/ceebqOFiqYzlCI1BnFyhmru74JA
x0E9f2hkbKBQznCPHTrwWVkwnRMRfC3y/sZN05XIt7A2bZSQy+qpDAoenGnw3FevcHfcD9BsKlGu
uP79CwvThgqBNlnm1UBMzMYeTRjoRbMBPIDrD1+Y1+jy0jc3vzGM0oDDmOic+lA/4uGXMXAzbOBi
hdC2NDpWyjg0YgbcBaPjyAGVlKegF9Dm+1vUK7t26fn0v9/vS6g0wYRgjqGuKqBizorn2X+onGpl
8N8/DnhkRZ5M+2XlgC13DqoBeqFTcOvoEIAet7iH7tezKMuVouTSRFjhR5kU/C2nBqhKlu6W58GR
kbGCC9EaynNhGdm4FuihtJJBrDXuy2RT5o/gcHxsDdmwFkrB0dUMaW5COd3qaL5pCCIE7H4/NjY2
sAWypJlExwQ6GwgUn8uJpNum8c1pKrrm8KF9YENSuIRggjSX4ef6Ht45PxpZ/IAG+8rjF5aRjUqp
xnRWKPqauOvC6DSPrN71TkE3aaqnM5BXUK/j6uf1n7KwJWyMCjw1SgaXmjmOqgeSuMCd3YaQeVLF
WklrYamG1p6Ga5GG0dcl4nn1pkzrbReGsLtZuxstPd7a0iKtWl8SQCNpF2w1eKQdBxJyXisvLTze
hjGIbhgCoQfQdlGbg6Ivr5BhAF6XBlA2uj4DC1vN7gFlbR8ls0eqGEat6NQfJEh3H3uyFa4NvMZn
gDuADR9asQk7BtcaZy1WL322Na8FCJIB9EGrGLqIkCd8cfpf17964c5ot4bzjBfwYchwN3G7i3z4
/QSfOFgjDBDKMjsmSrpFD/90/WVL82tFbPgbJVmTF22cZBNBMQkoCNhsOTtXeyuVtwXwLrcbxQR1
HsJrwIRGyAQf/DJIN1mmxaYCp/JZRR0/QfRQxlWCjn8ypexcj7469A1saBM/ASxXVMNhDF0fJkZJ
E974KAjvCk7BlhVp2kD1PK2+IjJQeEFB9xQ3o2SnhyL6fH2EFubZ7rD2AmbjzBvai20tvBAalu7R
aum2H3v6ZV7e3CigjphhXfI2Bg18Gzbtd+l4X68/emFq7VbhGIVD6krGzzD0O3gUnoTz+NuDLv3H
Hm+tf4BxGwiyo7XN6qFDQAMWCHZ+u1mvHcELkdlu/PNCGWATwfJIgc+Ghiyu6Rs4CEBhN10Z/KUR
srKADhiYDsY0IAC67JfTAFukKXd2Cm3i/fVBWmg4chsAAI+3FhxxD0cZ6p5bWUno36NPcwCksICK
egRBSGcs9tFYZueEGAKBZbiKXn/50gDaR0PnVEM79SYGibcQkPb2XnXdbI349rHnW7EDPBjoGzVd
Gw8TCp0EusU7rpoKMiFteAiafOU2sPQzrLue77aDSjsATXLI/gbFRuTJzs1vs7pZOYAWloHdOu3m
IYMvYYdcVuiNqu5x45bZ2vG/ED5s4SoeOZ0ucoAoMhTTDVhIUuiVHbhwUPDL9elN7AhHPsFbLK8x
v9SHRCY48D3xG7lxHH8+geEAHe9ITJ+GLp9XKLNLv+YyR29e2QL+kYUqis6SBOLR9UW6J/kYrfyg
hXsfv0zQm6ezXvQO1VKcowm4fMp2gj9DsQnaovA6m9cY8Uu/4fL3N28R0Ed1ZwbIzNzC7QswREgd
abqSmy893IqKTMHxBrZfHiLJk+dEf2Yn/H19ty0NjrWbIwJBjAL+bXHJmQPeon9CXutuIT0FEWWh
n0r/Y+QqbktaRVmZ4byeG9TOhzvJ+pvRCVf28tLwWHu5cEfmRbKpgW+FXKxWVMAbI99dH6GFfWwr
WfVtC8vDCnBzeNT5gPRE3Nz5daXNpnSKv9ffsRCMbNEqHSG1gqCHOBOkVSxvdzAZ2cAUYZOsSUwu
vcHa1X5eVXXXOCROffBmJNt2GT2HAIgG8uf13/A+VITb2lQpii0znyYojqsBWEjtlQhKo7utDMQK
eEHgpuT+grvAT9F9jCbCbaUex3Q+jJZFGTuzSKPtlCkNEcWxnD4y9STwrKOoDochqdxEnfv6gn7B
7TKAGB5M/NZUxN6dFbzAWrim6LTquNeex2ree9EXouotSx7m6Mv1OXl37ZLAlqRJ57qfGKzPzkN2
W7pIFOUvgMNX7jnv7jo83LrnlFNAWkDd1RnGPNV958CDTaI6vzL27x5DeLq1YCHhNefFOA7nCV5X
Cf2aEWebhGTTBQdPHJDarSQSS7/iMjVv4nYUQuy5nMrhXMM9YguxLx1L3MkP1ydg6enW2ZP6YJ31
MoKRaDnoB/hteGfog69dlheWjy3p5Q4wpaMT7KhDF3xwR8EBoW3h4zy3kB0I12ikS4vIOnzAThrS
YjbNWSbsVPO52MJkpACkf/p1fZDejRyYausM8gPP9xmyuHNNIWBnshYyBhULin2lWfYTXB9/G7bN
TzVCyo416bBGkllaYtb2ZpUP3eUyAXq7houiLPpfUdfA4myuwbPyUZyGlDbCmRN+KC3DD7W2+yhC
An84uLJHLpgRSR12+2ak9UqFbmGt2cAzDyJJRTEYeR5YCb/FtK1vmiYNT9cnaenp1m4fBqjqaGhz
n+sgS/YtFAceeOSVKwiw9zMaAgLRf7ehF3ZDkAwyuGFq+g3nsmkTVvwRTnefCESi4JvV3ohuvINR
zm/ksmtw9ndvP3irtflRESicCO6ZZ8HjAoY2voYKL3ug83SCg+Dm+sgt7J//Q5/5aQfnNS4hIMTS
h0lCHQTuRTCeTkO9JuGz9I7LrL2JYknTktH1Jw2HhZdJHCC5t4na8oM/wAoAIKnCmoc5TTzRZD42
FNIZSeZVd8rP6corllaXFQLyqu4HruEQAenXO534N1HAVpIL+q8t+n+NXsyyvc+VV4KiUkbnCuAH
ByjWkj0wAbLSZiiL/hECMGrbyNnfgrJRHxMPsjMoB3QK8hJJt/P8Ih03CgbPxzLr6LfQbVl/Z+YG
hYPeVao9UdcvP424zrpbQ2X5G+KRtdr4MAu9ZxRIHLgXw+BdlErFBOCeS/Olg7V8GGax5nBmm1uo
iRvhJttJwA7Ch6/UBDIC9R506ZtDNUv96IpexkPpZncFb4MzI3kD/AU7Fq3iT2Uusm3Z0+mVuTw6
mJHhPM4Y+dwptP7dGZxS4XFo+3vjmH6Waebd6Ul50NWgcBAgpf88woZ0S6LqR5Ql4ifX8L3ULowK
XOa6x9l3yG/4hTqv09CwHz40zg6Zk3vjweFOuoe5RPiJUMXr+4rnE1wLmqm/GLKRe9ep60MFTjPZ
dp2Du3meSUOhgxMWtzxxg3Cb1LyHCZ8Y/ZcscQhkzRy4K85RQu9aHAk7RGYNbheQh5vcL3IWo4fb
XGoabF+rur7nqVSwsY68M4f+54MwdLgT8CXbCwPi0NgYfjdMYfQEPwT/BqbkZdzl8LASfcI/t1Ct
20NgJI8hRseOBqpu3yEeV5boYEF4qMlR95O8LW6yotYHIUX1qxxGd99H8CkIIE1wQ4DGOw4QCDgG
M01PDHi9n6HnwGot5cm+IFAe3cNOG9LAA5DGDGIGr1x09VdkVUBBuWoA23uC7n+suxH8XqcDi4yi
A4h/Kgjq7dlj6AP+BZteWINL/2ISw5vKz+CIYGDbWFdYfOAbHrxCO0fI/YxgyoE2U/tCHKmecaeE
YeMN6WAyn7ejuVXg1ceNn6T3cLOWJ2iawMjca7ydWzOQOJHojF9C2JDCy4hOT4maw8MofNAkJ8qC
g8p4C0YTWFY7qL+mcV56+baGHfkmSyrwBHzX3w/IHA//4+y6eiP1vfYnQgJjbLgFpmRIJj1bbtBm
C82mmGb49O8zv6u8/MMg5WqlrOTB5bic8xSkB5OAOw0sk9QAIzt4YhN4e/RxCJYWD4y+sO6NJkl2
laFgGGOm+kcLWyWYkKTqVsOE61TbsXWTZ9WoAmWBvJ7ONhtgdMy7PWOD3jvIYP9o4U0U1o3dRnXL
FYR3K++vVxT1GTmjMUXKFnpLOGXHFv6JGiZvga5hceeX8BQDFX5ORO07moo9gcE8GI9s/jbbcJGO
IQ32PEBU+wyfAlhxsUlGBZ4348kDpsbAISG7XZml5k1bEQm/HuC6axBMDqROq2c2CXgSwYkgwKWy
2I/GkD9Dw0tAx5bBGjNNnhIEIfiyLodnWGHBCdox4J6T/GOMcTy8B4OHsHObQgHfCLiXxRyS/TPs
YzQcn2SXl6FWFrB5coQ/NJvc5Maye/dvZtPEjOpaMxf+Rq59SE1Ic3relITwu3Ep/GaIFcOXW5sg
UznNbwswr9CFHQiMQ7JylxWwQQGuqt9fQgvOtsoDSh26WLSGJ1v1PuWA5epBZ/BzpgqET9YgL1el
f2PYUfzITW9+See8Okpaj381a8075gryLiG6Cb5lVcLTDyqnaS/newHcUDDZTQ0tIcu7y/I0PySe
2+7neG7wIk3hTgt7et3dActp+aPTkmPsuBA7LkTM91ZTm8K3NWw8YIRWN+8EVojsxsA/MJX1NIrz
ST7AcyAbSXHXgdwHS7F5BGoNtmYdjWyO4tDGrWjl3F1KFw39ZFUG75uIjd3om6WrQxjOwklHivTw
pevDEjmpFKd52lVNVFTJHiiNqOZTBIGvr71QlrhJbifcGwAVhThlbAMa6hzoAObP9W9feaAs8ZKO
XTjYxOM6cs2XDOsKDn9hpzNYmZVfuzgs0ZI25M4UF0kTcZhtd5535znuRtJtZW7J4raeeBKCZ/kU
n5wWPjBgQHTAejJMwyapa2V4lvBxZOzjTpdljJSJPtAmfh9A8g3gVfc7Fqr/2jN9CSGHvQG8qOK+
jeDU/OBSGPxMemOEVq7PS6FACvVYo6KyidQQTHcKjh95iKszH3bXl8/KrXApFNjJ3DDmGt4eupa/
CflHC/Z8veWVuV3KAdLBLM12oE1UOplf9XmQmiCpG1sPvbWJXV7HTUlcnCxYlcJ+LNr56GRyH7fT
L7tONq61a2OzuJSrFE7KI42byOi+O9kLL9+vj8xau4ubeDV5soWCbBPVzfyoPf1mdcnT9abXRmVx
Dx9G5FEtqGpECvRu4t6KVN544lyP08Z6WZvVRcR2VQH5LDjcR7gm5+6L5AftPFz/9pVhWUr8qb5O
HbjQN5FH/pXNM9niIa+MyRJHW+GMahMjV9HIn5EQ2EODLKy6+OAAHvy1L1+8rHHAG0YxWk3U49Hu
Q+ef+H1ebKxC9h8085PH1RLoqvpmTHr4cN108WDsQRhM3rSo3CO47fl+tJJi19ZEw60sraxgdvL0
Ma9gGwyAZwGPKujdw0nLK3XkNnH3YIDrsodWknU/sIT/gOys+GXDVOGuAFPrZa5TCWdEJJbrQad3
Eqnec6b7agfK/3ywWzWfBqLsu4y3c+LbwIcRfy7LGioC/WD9nSoDOhO58U9m4/RegwgYdgX87ENT
u2MFXiOl8MFjLsxxWQ9R6xxMpMs9y+053ruivJmzcrzpGpuIoJ4tfU5TkruB9lSNaWNmHECicd6V
M1cHT9vp3p0pXIxJ1wBcD9U9tF0Cl0vtAXIHQOaG8GLQuwREjlaYBgzR8cLsmQH1yHzm77Mt9O0U
a9gMMGi4W8M8NL6VaOBu4bAMkWk2Fncoesw/FMfLDvX+mvn1IOUxHaBCdkBp0/4JwXCoMSPvr/ci
a/AE8bLc9ONatJBxSOJzOmXeIZ+s/GmGhHNouV1h+B7P07sWsXqxpZOwfETN/CcUW2H11Ql+zFO4
OSZOA69hNx1+O/At3sOg1ELeTIuXCTfO0JoTD0bOk33Cs9r+bdlGHnneCGUKeCWHjUoY2Mt5Sfci
bQTesd0IgXCLz9AGN+IkELyegnSq/mZ4A/+aoJ12AiSGPklm1kcn9WhgGiT7kTPASogy+Bv46iOc
XtusCwV6FDoyw72aDwDg4q9+CUlOuNL2zqHgCX924MqBi05WH91Sgzk/WoYL89WGpr96iJxdzl/3
e0Pa1PXTmkF50RjK4UzjvDzAnBW1XDVC8Rzy7ec4q+IjLNT4TT1BEznUsYPEqIiVHeEzc/iFwZHW
3MGoV1ZBXfGx3PGkgDyFcosywsGpTsxx9KPWSb+brWLeF7lqYDFBOtX5lUfbH8SikKctOuV94wip
wScI3jdPl+yeewrHreWIn/lsev86qIn8npCxvEcaMJc+4aR+ZU2pXyxpwp0NnN1Z7B3bZZCl5xQP
nl7VPrCg7RnZkfbUO5cVMDsltB1s76GvmAkRc/iBDODS70XBrZ2jYCPsc2VPcIwfjX1bTvXRHOIm
LGkuTrakgBxWTBt4v9rFSbmAtlBLZftSKeAp8UqDH1jsIDfRqCPnXXc7XFyKmaUbvKocfXDiOd9J
r4HShmKXRwa0Vsqpw4Mcsii3JYHois3N8aC0EkfVFDScHAUXbZgvfocbLxwtkqq0wmGqoIdqtnp4
zKFkA6nsuXu8PCsesFPNqPhbU9h0OdyUIYwCDcbGg126K7oScgRx/sT46AzQS2PTwbUyswrSxG2g
CEPGvY7n9q60WnGDF6H7kuLtvweLXf9JKLYcvGR6vx2ZgXZ1B2/ltq5fU5c7P0U50HCo8uFOmozv
CJdAAxpdAvSGbmJMudR28yjdCWrBhQ1bVMgtQ2nOsBiU73qQpFDpmkA3oq4Po3F5gu3dHABdYDw2
vSvg6Wco9wB3+/kXMUdxhPUm2ce2oN+VHOU7XIjzncCGdyg8c34u0jh+M2ee3wwWpOrK1HNqJBuo
uM3gNftIYCF6zmDY/JBW2RAWEGU86qHQp9jE9DY5S+6lmQ5HwFygZk8m42gCsgYn7YS9u4bu/HmY
u1+iSGc/zmwz8eemYUESwzuPV3W+m1qzekXFDj6Hva3yoKzc5CSxW+9rapt3BSmxys0Rr1dqTHJX
6zLe57mdvsopnsE/cjS4P9oW/mQ2I66G/7kVQjGtR8a2gbIP1LTq5AhJeBVAIvnFtXqQvGEojg3d
hJwPbeObilPvwa3gl+CDaKccv3RFs1fQ1YBtT64fFKg/Ph7X09kTrLjLPVPLkGpO9yO1FTItLAV3
ysS0jAm9NWH0/hLHpnjpBbB0FhzQQuaR7JWanTg4LIFRCZD7d1ZnJo9yzLK9LJXXHlpSyW9GC5+w
wEHwQYmNIi9BhTrEqGH+huloj7wdbeGzrsgRkB+4pVcIASLLIhAyZseyBWjNzIzhgNlt/MzIAEy3
YL0nBtxlRSZi4tsuvML7FtauPpcNQK6j7JHpHPlbPmA/yfJLOr+k0KfMqdXcggc1fBtrpnGDiqE6
VAHNMGmWBBUItN9qao47q4f/gJsY7DCyNvku46m4tXifHrq4Gp7qTNphAveq46hZF5qQ5vfh4g2V
kpK0JyhWicigBFAMTtxpx2hB97H05qC4SDtdMqrWHn68XTBkoziNqbYDuMzHh9EjIDxU2FsMb363
Wpb8BFNL7ypiODv8ZwwbZiBIAH5SWFfKDR3ew3ccd6l7CEwhV9uahvqTinI8doly3nD+kCguaxva
4wN2kT0qHC+WoZtdEps1CUudwyWJF6l4KLpR7ysw7G+RZQeVOx6IQLKu6X4hPuj31kV+dh4tFUI4
tH5qxpbcxJmETYVJgEK01BR6sT09oXxyhLuPOOC2NGDlNPQWsUsfoE/EfnfI84UVHpw7XlT1EQnH
4d4TdnPM49gOSjutD3pqXfihkmmvpGOc09ogQVx0xhkXU+sIcagZ1uW6vW/cOn7I8tx4hpNv89pl
MMvodVeClVI/pEIgkwp/mxBHQ3YwadlejvX+NoeV7l5jSR5pC30024qH0IpxrCuatbfCa9wfkJpS
WchSLW+FVXp33cB6PJzyfq8no/sDeW3Y0CUseygs4tzP8BLeE+TO35qqkr/gt2v58IsqdhOkyvYy
LexH0EStR54X0MccSf53ggIzLNGFG3Ute3KKJt/VCc0Olauq22Qi1rNt1caf2K7E86Al7JLhwKH3
CjvN2csqft8JCzoi1Op/weuW/OO9S07osN6ZKq5v0jymT0gWeAdvnqZX2oIzyzShfwannH4Ac27t
3E7Fe5SiSmjF1OQOrnfsdxl3xZ0zlPNrgmRsgsJaOTznA/Tp66Hs/uGYhwAmsMbiV5619eOQMVCX
MLvkiRUmUKmjhFGc3xYJUoceXLJMeKvWwt5RGMuPfjLEJRJHVQ0TK05a5L0sWp5TvNXPnSq8cymN
/nYqKNmBumm8Nhr6NSMAL40/A/KKVODIZCht3p+g9tRDp1akHMAj5o5hD4+RV1AwK6z1qr4pGtmG
aesMDyhapH4JP8j8kBkmkp6CvFkmDGpKDZVb167cAyyWZTC1wnosBy3uoERmH1ph4+TKK/sWjAu4
q5ducs7IhAoJcAwH3rnOQ0Hi4jXRggKux9SwS+jo7DxlDCEOZ/vXQG2OE4RDGU8jUXxUuvIexs60
w4IYFOl6XU07jJ/3J05z/oy8tb6UY7qdw4h1m/eg8vvQ1wDHd/DM727WgaEkIH7neYTcuC2zbgbR
pQSTB0VNUibJfZGZUvlCuRq1ldgK60yXoWE59MkZoXGwI0in32c9Z2dPmebFqn7cZV3b76qYJvdV
6mRngxnZfs57/sfI7MpHKhu23Ngc6L2pjJBCYM0HuDJ/4Lhwngc8y/+25iQ8oIjhIA5P7O7GmZAr
hskHeIxxrfRdgqveo4A9Xlg2RvHYGh6hYYpbFfb4Dj7Aw3Swuc0OJC7dg02n5hHpCvpCcnguisKZ
dzmt+8OkUFTSjSRg6zsGru1WWv/ta00fMhi5B03fs6cJ+n8wu07szAlp5eUbENDP39lsyT8ksCZx
kpjAz13IoJ2+ozboYzFdf6+uNb4oNNujZbYprD4jFkMQojqV6s+Qb5SZP39tsyUNrUUCeDI02u6w
DrH1Bzb33STsuy3fxs/TBGxJRKsqYkILymsieKKd3DS953qL3bvW9GW8PpR4G1WbNFYG8sDeGcc+
XiAbubC1hi9//9DwPLfU0wbAZ8w0Tv3svNYy20gmfZ4gZN4iSZU1DUoL0A48FQY9QSv7WxGLW9QK
hO9N9ksT5xtdWFszi6SVC+FocLdSFSFJEwJJENjsDCvv6wtybdEs0lbIz3p4G0IwKMNNcyRAORk/
qsoNZjPZXf+Ftc9f5K2maoDKTnoRlyjxfrTBBegKdT+awxY77HOLBYstiWe9AcN5NaBO0cW+3OEB
VQRpKF/ZDx5A0hLX1WkrIYRF87/pILbkocVmC2vKtmwi0cIMuvYLPJAcA9uR+BLXE11Z5LMyQ8A1
kicqch1s06qHujfxLTL7xRacdGXVupeF8CEgutYdS7dBxizmkHOv7ORUZuqYV2YfmiPXPs+QzPnS
zC85aVIWNq9H4B5y+DNPw72AoXohNwTuV5bVkoQm+87MJxPp+SZ+LimqxE4LucYv4dsxD4vYNlvX
mCyDXVLoXWhk3xiFOI2x5Sm5siktVZKrVOWGgJXOqXX7nYFLeguM/vUx/6/y8dkaXYRbaca4oyPf
eJOrFikUJLvnMNXFMPqpNTg/XSXY2+zF0FAVQsnz3JUZXoxiuoGCPMt2MQU6QhDS4k47Gn+0RBE/
BX4N4j9AW6TtuCUYsbLxLAnrxMpNXYjehuMIJEaKIMPmMAFfwciXqpdsqYjcEFKj0O9apxhqT7dJ
AVOv2oBtR5MZemOw1/qwiFaZECqLvnJOc2UG1XhTQgO95TaeIBt3kbUfWARrbDoEbqY2gYt64rvF
H+E9JFPjC2NjjFYW4pJHKHLuQkhY05PiSGXktjhmjdw4HlcClC9OXp6BGTfDpviUp09t1Qejdz+1
5cbWsvbhi/gc2tbmxshmbF7DIwjUjxSZrusRtNb04riVEu7iSY9MWjK630AthxuUDL/W9OKwtXub
j7ruyAnvZohCw4QjU9av622vDfci7tsGeh/cJHgT9qMP5Q+IHGPVfEn6zWJLYtlgdwle+VgoyODD
EDKskarIhucy3prQlc9ni4sxtHCzVkPU+4RUgS8Z1rj1o2UbY7Ny5i0ZZXAEBaIm7ukJ13q4LVMI
Rs1yePEYPVVO+U8VmxY+K4tnyXxMkJ2YqGvBAiH+BYxHEMuty/fKVsAuA/fh3J55hnwhBM1PQNd2
e5SM5NHD8+jeGvAKlVks841NbW0mLl37+EPzVHjGlFon4rpeAC7WENhW+p0b3v5LK5UtYjcbnVLW
pCEn1EsD7b6w+ayrrfNvbZgW0dsnNe9rpsiprQPFLrb13/OG+U3FvrYlL+VQwU7kLlJ2E6DCpRfC
D3RXxs4ed9tXhRrIF+dgEcxVKSXyVAjmxJVB582Q+frjzfHGDrcSDkvyHnK5c95AO/tklm9Tg4TW
scz3DizLUUHa6MDKNCwpfJ0wNDTQPXKSg40aaRJWKt2r/jceqF/sxOLspUhXNK4Hnk/c4f6UvHh5
cp+KfzD9Chq+adO5Egz/+ft8CIbWLvtBgbJ7UxsF7sZ0sE+elzWn1ObNa1FK8phKSDD7E4dtGrBA
487IU9TbyhLZHOThAQ0rCihBz7k53oIAY91UBdQUDaCjA3UpZfkIBgro2yBmYMN4g7Rk14QmkEtB
X/f1rYAUgvD7sW5voTlSnfPBKgK3cpwnpLHZjo/DFAjSpW+44PTIZ4JhPPpNkXY3VBdFCDfizvGt
kfQnYGQHjFBVnnqeuv0R5UfkY3tJj06Vdm8MNvMbz6S19bXYqqzUhXi8lRMUcgoAJ4t9X3YgI47f
K4AS1aA28h1rc7PYqCwb+lDwFaojpY4NsrM5mA2AkW6s4JWd3FnsUsj1kQGS1HXk1Phou9zrioXX
N8C1phd7lD1r7SKFDXp8Au91x5+3ZBDWRmRxv+iyrIgZKAVRWvyEMkRIUSnt6LfrX73W+GJPauSY
Jj10i6MYTg0ky3Y1f2HOlobmSutLIuIwzx5q6mI+dUNkaC80+rcU8o3XP91aGfElBRHyjFOWubN7
k9kFrLFykJf3DG4RO8khQukUXR150kPiuHBxswncWDU7CcPGgMBE9dx7nbev0wnMRcfYtAj7PJdA
F/tXYwNz3+SjeZqT+acocnBCGvNgoEa8sYDXRvSyNX/YuggQ3nZFsQXD6HbXZs9g/oR1+/f6iK4N
6OVHPzRuOWacVJfrmuTlsbHtX05b//ta05ef/NA0dDwUJ1lLThBsDeL0weq3RmTtoxch7SZlR40B
IxKbevKhswiLEO1tnEcrJx5dBHU/uC2caC7XJl69Aez/CiPjQ+5ClCoHqfz60KxN6SK+e2WykgIO
dOoJ9dv8DiwIXxdbVLiVbXvJ14wFAxoX9kGnqXkXM93V5HesLu5ZbGdkG5O7MkpLzmYOZHjqAkl0
cvmzcn8WrQeFVhU4WX9zfYhWOrHkbca2tMGIIVA+aIrml2MyesxK04xD2Goh15IXvYVaD9fv139u
ZUaWRM5urlu363LzBOvwyCwcmOfoIys21CJWFqx9GcUPoWAZQOy7UuBRRAe/dH5adKPhtc9ehC8F
mBw6Ua11mrTD96i4RE6rH1JlbAkUrf3AMogN2FRksjJPmTsc56y/mC6595ll7a+P+9o0L0LZyWc4
a1cz5PaG6m7AbcpvLPu5avGYs/N3zsjXrjL2IqrLjhVemiImOuhQ7NJa3PGcH+ZJ2X7qGScGIZTr
HVobsEVoT30+lIVjzCdYUcBEyHTivWd4fOcISQ9f+4nFAZ7mFSnmuEuiSowng9NvYoh/ZuxrTMD/
sQaQ3mhJJ01GuNfWJyTeQjDPXgFE3tj7/hvyTxKbSx8AVJErM29ibH4UxJmkNYZ9BrziLu86MDxG
gAMrfxY6/8VbbUV4FdevFm7HkHFRyQH8u0z6yBj1YQ19qzpIhwp5BoDrj7oqPQ86wZCAC2AFat0Z
MpmAvzRSVCuk0d0XNjW/lS5J3+bZmf8mWV/t7X4YH8EcJifHAk4pJ/UAm3oCwN08TOOf6xO2ssiX
CHo1CuBKY7s5uWqC16Ls7orcfXC8bp+Pwz9upxu/c8mxfDKySxB9R2yeAmTSnHRl/IgloD2Dukm1
eJDSC1itv4+Ub8ziyo62BNUDDAngTR0rkNxICEJU4ltiS2R8re3lbjnqBpuCo07e3MN50jXhzghf
+utzsRKfS0z9JKmEGgPEBkDv29lx+1OLcW9m0Kf7QvvEoZdOfdjqU5DQCfCbZVQAFVY2J94nu5Q/
XG/805FB44vd0rCGLGmZUNFAituc5PC0sn5/renFBtl7UM+BID3cJ2xYwvK3qfwK4RvfvNgQM2jw
yhw2jGCVMt/V5yZ5vf7Fn15B0PBiG9TjYBbQXmQnMrA3qRLhOz1oYiWAeeaotmRPV4Z8edEBJYJn
FThukRGLgGUgbI0XeMj1Lqw1vkiWoqJdcqNDRbiFzZ+fGta/Pi9319v+VK+AOMsbTQUMregN6J1C
hCuYC+dMC+MAxt9t2dtnSHCFPWn3dcK+cijh5xZBO9QFzY0GqJe6vnNh1Z7Y/wogXa/35dOgReOX
v38IKi8GMtG0oCQGLzsUTXjAgXExxi+qIi0VKozaUaNZuTJybAxJCVgMyEjDxrevLFN7EbMUpPQJ
EhHOyQKCUQLnYv1zWvBVthboWvuLwM1NsyTSVBWsQ84Vb3wNHqj7ZPZf23LsRfhOEwXNABaKEQgO
mW9O/I8D9tf1aV379EUES8exZ5PmUETKa1StHCCagCnLfRfEhn0GY4jrP2NdvvV/zkUoy15C5MPy
kVmm89JE/Rolfyi2SZz5oF1myYFmbnkYuxIa/d40RkZFCIgdVnHvWDJHHs8w8/D6N6xE+vLS0/dV
ZXcIyVNnyKf8go6supevNX25dXzonUhBJykYdOgtU5cA3IyBAXz5xur99EqBoVuENe0H7WUjYCVT
lgCfDCY1nR8y/YNNz04GpVX4dWz80kqMLwUoRNbpznEp1MOo0siVg5tsNiAjw8z8S2VedOYyOR9H
agYm0ZwIPXkORIdN6Wsg7lj7YpdP16dirQ+LWAf0Jm3LCkcSWMR4KH2bgUS1xq1dcG0uFpHOSnO2
GtpBBS0n1T6ZrHafolJ9FII20FKEOW0IEHJ2I/Au/vO1Di2if+xTU5QdOlTT3QiKxwxwkdBjeL31
tQ4t4t9RRTzpGMU7Q5R3k0mjArysSRfAJMM01wCMtW97a+PHVuZmeQnPmsQQsQlhfSq0h/BPzjnP
bq08+VIikMBU5P+vLihd9sLj6E0ciwNuabdmqyAR8MUdZHnj1t1o6ZpcHCkrOMd67h5Q8+P1eVgb
mkWQo/w+WqMLOFTTQVOET0E/PXvOl2pgGJfLr36IOhcIblziZ0TdLHYEZgl5OYRzsaGMtXKG/Jcp
/tA67+aulgKig408CPLUe39RImnzrY9fa34R0ZMbN9zx8PEkv0Ep75FBLmK6eDPLl6+N/SKotdUp
RoHXipTZHxhjbxNyyX5ltjfX26cY5U/Ovv/OxA/jU6UTlBIr08LhBuGBkUMowU237phrC2cRwGAb
xPFk1jziqbiXsx378C4O5IUffv3rP0/4E2fJaJ0Mt209kZYR09C/4fCWOqNcNMM1GIdES23Pb13m
RVDn0hDLIMmrTJV7L0SvbzmX8p51bb5TFowcNo6pzxcEXXosTHjFaADGaVRNlePDU/O3rs2HfOBn
s0B27Hq3137kMpkfJk1JgcKj1TpRI+FNntzr6SmTLvTZv19vf2XelnzehKWQvsYBGJnGJTX/Zyza
kMOh73rrn3+9Yy4uJPySfsSDhkJXm/kSejouABSAfPsGcTYGaGVVLxUtXGSGWZJ4NOqcOciscKy3
jom1j1/sVs7M0kI1+HjGQkl/NAUU3d6rrYr9WuuLiYVm7SALyNhEJXun6rUioHY1T4WzgWlYG5bF
bgVjcjdp4phFkMJCtVgOtQ8U1MYpsfbti53KKVFCS8llZEbp9/GtAcXr3v3VOMPGVrW2KheXDQQz
OCh2jmsAk0FB7cCqzoncWjKfJuGwkyz3KtK6nt1MJLIqsI9o/Q65M7COPdB8TAZ1/LjvNo6ky4H/
v1suXRIPTLBdDAW+XuSB6AP1DJC8Xxzwwgbo8NDsV2tu1cE+HzC6NMNpVNaYIzakyAGVvRmhaQQ7
qpD2s9xdj+TP1xNdMhHcQuS6SdETs0xh8vacZhsb0OeTQZcMhHoSSYrkPosGWM/feFUDetAkp90s
GqDuod4IUqZTbPRibT4WUVG0MbLlTgUsNorT+5gVUAIqgX+dahQmBc9J5g+JWxzTOfUerg/cSv+W
RWHT4qM1CWlFrThafXkoaXKs1buU/XNRb8TjyuQspWwTZ86srgYAXHWZCZJOfKfmcqsKura0FsHe
k56ZeE/yqDY6v63YMYZcO3W27sqfKykSunTLcQtbFSNqFxFHYHSi8pV5qIFaGhMIdxLDT+i9lysQ
uLfQoCs3Ceot4j+3GY0pzP4ikoEJx9+z+b2GF6pu7sz8zW5/m+5DmX0zm3uN+1frPHV47F5fDP8p
wXyyISx5DaLUoJyV8HSpSRekSr4xy/ILEFjgtJwcUen0mdHdaJUeALD5q915DNOBvZhpcpNZzr5X
amc1/EtCiYQuyQ+06w3wxhorijOYSk+0fCyy6oYDk3S9uyvrckl9GEwNuYuidKLUMqO4s49AOr9+
renL0fThXiQ9s3PSmKNCW6sg17nP6y3yyeenG11yHEZokqWN7KxIwNIkd7PAULfOUPjQ9924s/yX
Cv1sGVwG7MPXd6Ac1w62uiintr5LVVscIEYNNcwuhjgASP3BVCvjqFA/qPxGWdXRgI3qPZTk6NEa
mQ4TBc0rsCxVGogcPF2AeV1AhKfxnzfDE3DmXgZ/jtR8Ll3LfJtRaHpnlgFVhbHqku+q8eaI6Cz9
YcN+6TED41z7XUPGW8i3sT1Q0sY5sbgBAYU4u6sly1/inEHiW5cuFP++NoOLM96T2VzBZrWLDK+B
FFsWeQn9e73pz+lDWNiLCO8oR7qgl3Ukqmb4E5fU2CcQvzhqk7e/wex3znoSThlMWZU+QG9PDz7y
TfEDwO3jYWx70NWuf8nK5rkknVgDbXOgR7D62wpwILt4kx17di17K2G99gOL3VmYvUtL5ToR6CdB
UuugLOegM56uf/7K4bVkdHRO6wF4O0HmtDTsu7aoKcR4ILn0UA3O8CqoEqhr95AE/drPXY7tD2Fh
yEnkFuCNUSy6fo/86E1bQqxQM/0A8OWZjs3G7fjzigjll/5++CH4UnujB52fqOht6OwlUAU6O6Ig
oSrrFor2rQPAJgWpn1cDFEVMZ0i3joCV3WWJiotVzqrZic2IwssoUDU5kgruedZU/dbtFo5y7UcW
AynyqjHGQllREX/rgXLNxSNFLb0lv69P1MqqW/phzQWH+gaETSKc22+ZQSacX95s1pAkc/jXQmdJ
ZIEwRynavKijKZ3esgTK6vOQ5oGdJtbGL6wcT0s6C/B6dlNoSiLDds7Cqf/A83FLq3tlBvjiphk7
XmMWmRyjpq1+S+hO+hX8GCFKQb6PZv14fRrWOrAI/iJVqLXxdIDIV3KfTdV+BpX0etNrEbLYna1+
NsbYhl0V3KT2fQb+PeO36aSDPkMWZcwCVM59m20N19qCWmzYczXEVWrnkMstq1u7nB66kr4nsdi6
6axMx5LsApSPWXZJbUdxMnnAlJigp2lZeTv3cs6KWdEuvD5wK0+MpcdDKcoUwskzi0oJc/KBxHcd
5Gs9b9hlTgLFK53+ZGP9fv3HVrq1LLVyl2bEVHBf4+zGbl8g5bsz4f8s9JcEMQldlltH3dYApuOl
XwMyTVp5KIdXb7iRvNl46a/0YEkSkoyJ1pFQHpznc1nd0al6Snt2tGJ7Yz5WYmRJFDKhwQX5VQCo
WfyN8Ydq3MoHr0z0khc0mRUkxmhFoqka92Iy3iFqAAWh0b3tIIhpz/VPZhQb87zWiUvYfDivxDzS
lvUpjfpsvqNwd/Et3R6vr6H/Co+fXEaXDmnQUYFEOjS2o2QmzXNDtPtg24X7kHeufoUJpRN6/az+
JXXthBnzSr+7KPt2hTAyFE8YJENMg1oh73iyG+Gyva9sWe9JQTz4GErk/HhfHo3RBh+1pu4jccbp
BMmqMdRd4x4g7QthrqTt72TFIUk2sC2N9pXLi3MZzA+DVgLpbxbCGSM3QzoY4Vc0D/D17X+4rBzP
uo5RXepKebg+jCs72JJcYBlUSQuC1FHtJUcxdiEBegbPtq+1vtjpp//j7Mqa41a57S9SlRAaXyX1
4JbH2I6PvxdVEicSaBag6dff1bkvPpxWq8qvLhe0gL2BzRoqyLFQBgUgY6yenA4+WllwV1T9+9ea
17J9W3R+6RKJZx8U9Nq2irPhn0puGVCuDY2W3OH7WY3wMJyTrBNFCDm7BzrZv+DWVG1sVheTCM7O
579/mmnDSwvPHQ16Yt1PVxVh7XmQMynjzNoCUl/8BPSgBeAyDHihxC4Bp90FFDG77eGPxsx9XXpb
tfKLyxVdaMt1EOZgAr5JT7UsEubd++6NBcg27DzCPt2I9bU+9FNJ5mL9mA49QTe7AYGnKMbYq8vi
2+xC8a8ZQFsaBmMLabs2aNqilUvfONInTdK3zUkptQsG984YtxLX2qxri7a0IP9TmFCh8Huri9Iy
yG4XOO7sMFfzYW6aciOy1/rRlm/hAg8HB3PrpDoUDWHP9jL7xqPIDXZrAjVwPQIvz8z/e0F8WsJu
hRIoRN/pacycGfLs+Q1sQz5M6R3U2L15vN9f7+fynFh6odgt1TyoBZy3rFW/LdOKqoL/GAfx42vN
nz/v02fMRmuDiob7bguxcz+fUVm9Y+TjeuMXd0HcA7Uwr/OuAF9iqhNzGk5Fkx+NLI2vN702LFp8
d2NQNI6J4Tdz+W5k5hx5xfKeinHrMWmtAy26YULapaIQZkIHVHjab1LIkHsbdba1xrWwho5N43KH
TgnJ7i3IrEIeb19uFi3XlqYWxvClyPm8NE0COVt1RDXA/AYVyuaWFMKOKQvKvd8wewsIeTnaLL0c
zIEzKSbL8U9LMH4Iy7q1eMGACKPvXrq04fXpXutEC2lqKSY6b+pR+Kz37WwGYe6WCdwtfjkoC1/v
Y2W16qVekEg6KQbA5SCacE+K4aVmZEPHfGW+9bpt6QvHaSAXeGK5G0KfNSwqM1yc5+s//HJFnlh6
2RbCdbgtkcFMDLjzdK5VnGxbHTLf/ICsbdSX5OQtapcG88+53MIPrMyIrmETsIJnsA5YEu78HC0r
hgpp2PPyaDmvG191Dob/HHPxVefB/JSaLLzxlfaMNG4sULAPjCE7wkWme4HgvLoHqat/rheDnCA9
Sw9d4JovU71YoLFb5nfTqMtHNZlbQOiLVwf8FC0ZQK+0FwuKD4nMp8iBOwVzx3DsxxDixHck/a2C
jbS2NqpaYvBKxq26GcmJDksNDrG7c6l8TefxLfXaLW/XtU60/AC8spNPNphHUrHZwWXADR742DsH
sDaqWOJBo9v4nLV1r+34EF+2fAaQRUJSawQVYIhnmr1bjvzKKRvzoqUFITxhdSYhJ/BSoPeJp/OP
uoaUaFb31a/ry3AlK/ynogo3nVmpmp76pvvo4ajUmsG3600Hlxe4ro5j9GCl520F++Z2KkN7PD+f
mRFeYB48mT6Rxocvy/CbDsXj9f5W9gW9iOpWdG5EOi9nZ2rPhQKwmiLffxC0hTb229f6OK+5T0Hr
1KUBDnwRnEZvjlPlwEOKhZb7h41BCN3M/fVeVtaVXmocPacxazi/n7i93BhZXYY43b1Bf9qPrndg
nWPhQvLRS40TvM2nanRgqDVNJonzFhU0Lqz6NU/zBWbUtWGHkirVxjVqkrhc1/mDygl9nGCaWIRe
00OH1OmcUwPduCRIa+c5cF2nBwe/qP/neap4yIK05JE7Q+q3xvNPAqNwECGu//6VVauXz0arNipn
kCYMj/ldmcuYFv1GTK81fc6Rn2YY9C3iuOYAbvDsqgdWEL4XOWcbgO+11rXzqM8lGWGYBys4yLDf
SOWN91AySDciYCXz6UVeu2rbXpiTTBpIzPpzNUIqKrvLcvJCYfqzsXZWPsHT0ms6BNUoJEj6IHHI
+zm3XQCV+dYOsbb0tZRazBMR/gSFSWUFN5mfvuDB5ZQt6vX6wvmLSb208LWU2sM+0LCgOg4sd2Me
u7LKYwZdkj2pvT+kz9jeKFqyL3oFFzBe0pu8bu2jPaUGLAm6j8JmaZwFBYcwztA/OUFLXxqoEW9k
zJV9WH+LMYumAB2vn05NOwA4mDFo4Xcv1WQ/gbcSc4jbx/WI0+f1sVgZar1gGJyNl4Q3N0kj6K3k
7sdYtcfGazcuASuL0T13+ymQupkNoK9Y5gmX4tsMMjDBd8CzYPa39Vyy9vvPC/RTByRrOkgFL/Tk
Q9rkB9TU65OARuaJjueH8utjtPYR2oEFFvQlKBmjSCrj1uXNk0luoahygADQRjStbFquFk2ZYCWz
Shcs43k+KvfZ872ImT6elarYG4bD1z5DiyollroAX9o6MbC4cN0jJ3wVpJjL4eT188beuDYfWmg5
DJSZMYWH5iKGR0HFwQzqfV0VG5viSt7RJYUsX40onKr5NAwOjuFFIpp+d314ViZBlxKq/SXPAyLg
3AD7ZVE4v1wBv2rILv+uZreMlO2/Xu9obd91zr/g05qdIYZcgSnZJNb/5D/T3j3tpxt1AOAFx8ef
7ov97D5kj+ZtmljH5/Iuf90Skl2Zm/+IDC3KGOYa/RrVSxd0UeHDu27LPHVtZs6dfvooZnlT4TVC
JZni78XovBNjS7NtrWktxlXgZXVGUWLpIaWxuOyb735RhQzcvX//bECLTE5ygAkEV9UuJ+RPubTQ
T/fUxrJaSR6OFtu8N3OfG9V4csBTuecpXb6ZRTHH9bzQt2x2540cstaPFt3DMHuNwfoO5q9FEpRQ
+obZNLTC93VubBQP1taPFttmRSvLnDnmoReRXVXfe9q+cA6NkOuBsbYv6/I5wRTA6kvVOFXYwz+p
zaEe8MeBAxJLl/sOhvSGBTtZV51GGOtELuibk+9EnjGE0mzBuYTBLCsiaFp9LdnoKMkMCPQJ5l1t
khXjqXfpIV2mjVWxMpQ6OJKUQtImwAkHFk0PtVM9mpmxsxj9cX0k15o///1TMGZ2hrc5taikljWP
PEJf52ppQO3fWgoryVKnkRd1APeJtEK0zwCA3aKoegxoCgujHH4jWfy1r9BiE3AyWNw2AEzNtfoA
QTLp6PIwy3KL+rqSV3QpnQFmtMSyDZzDebenZR86/GsAUrSihWODqvnSLb1KAK35hbyYVIHxmlHa
R1IVu07OTzSTL31N9k216VK2Nu1agEJOfrDbCrwJf2l2kHK9nUV1dO2tw9zKeOlcc84zeMXiQpe0
MLiUgaciI1BfE3G2dEGdYaJ0GWepkpm/1YDuuN4va9gI5JUihM41z4oCdgQuNr6iHfECN5ct+4mt
3ozcYCG/hC3zB3N0x1faDVAEg2nqRr+XIX/E0qEQA4GATL70bdIVAgYKD0zew1QC1WPoUZhkT+3l
nrXlqUHRQDYPJP1iLU9HSMwGkfBoaeFrOAke5mnYdtFSDjsYhoTtAmfXcaM4tZIHdGo683xa5kvd
JGLyzNcMLuDx4Bj0V10JqBXzzIhI3W1Js6wsb52qvqSog1HltckyJnbNIjeToS+Wjclaa13bqDsL
VbX53Lqc3rjdRBmqbcHmEd9F5r1w5dR56grv1/DSwNaG7dn5YUBC92xn6f6BwxGPraXKNyZk7Su0
FFDCRt2aKuSd0QqgGFpDdIJB3CfduM+tpACdqs6GFl4oHauTxRA3ppz2BbU23g/WmtZqLjSDjGpT
0ioJUGYa6uZ98NhXkJXEsrQDd8HI5OYl8qICNGQ/Ln5sWm6Iqwq5zRa4fw2ecZiWwNn5nv8l8gv6
PC+ET1uwk+JxfoRIQEJKg8I+Xv0RjENhc6BbUJKVJaUz0tNqlrUF1EvSSOAjumZfendy8k+pSzcO
ZCuLSSekU5671J/JCGLAty7IwjQ4us6WjtNKncPSdndngaJFQUWVGPX/JgHRU0dFtm1EvH/1LOfg
WxsRsbautLhWJRTz+jJAPw6J5r688V26Ucj7u+wvRLWl7fLwsplMCf++JLCVjBUxeRTklMKnkYAd
3kArLEy5mO68zqNHCCql+6nM7DfYa0lo9o1uCO9zWIaJrAprUll/Sp4KiLCCxT4ye35OWUbfA4vQ
p7ku5S1svRT05qp6ByUluEGwAt4N8FLbj8PEz/575SuKsOLx+ulrbX60TCIax+MoRqkkLcoZoKF8
3zkiSu3x3ROgdBUEjvXT11TFLZ39PiyUVdO8QBsEFKE+hdK0PFa8ia9/ysoupVPf/Q75vEpzlZhn
2cQ+AakghKFKnJV3bWNtXMBW1plOgJ9hD6KMGp1I8S7zfcu2YD5rv17LJJ7sFYfKmIJJcUTN306g
AMUoQwt1uq2dde23nxPAp2QFpirUjUc2JjyAF0jnm9+lWHZfG/xzn5/aZktF2onMOAkrWF6OE+ch
gYEULB6XIYQz311Rs5frXZFz7vhPPFq2Lvk9NuaYj23mJGrkxYH1NcCPAawv30ChmG9bHIdflrpi
cSaZEVOvTuPZoHk0DZaxb9syj8ZWFd+v/5i/FucXfox+R6rUpKCn3E6JMvzhcZgrdsyNjKaou+TZ
gQdB/tp63jB/o8Rl/b7PbOnEKKdbPapOTRBbzCv3WelzM8q5zOhuyehwY0CL5kMGYl7CFr6074Gd
BxIELbirbEzYxcUAeK02YYE1KZqC1JM4tYJ1mptY3NzY4y9uKGhay/lpEAjHBVcoGesZ4G0GWXYI
Tn7J6Ryzr2X6YYBe9dgDeQ571yDky1hHKs82fvoaQU8XZGdMyoHmA5I7YCYgtyyhzJfIn8sfRVq0
N40SPxdRvtSqgGVz2u+EuxxVA6fgaalw3A+65+vr6mI6wFdqebkrmY/7cE6Tqm1+OUzChquKLTm6
Udd0PzvH/RLoxbL1WmsAID0RvewTw3emsKpZ4tX5izGDJQ+Zl6frX7Oy2PSqqwWlLKCb4PWVwpAz
slLjgfDyf19rWzv2ZRMvspIWJJEVLXALGh8lrGA2zkZrP1zLypbFBnm+kCSpP+x7N4EO7OH6z16Z
YEdLxngLsIvSlxT2Z4t8Ek02PRll191ApZXGfVsN961buBtZaiUidck+PxvxsFFUUCqABIV9lgUa
7qdx40su3rstWy+wNIMpBnJGiLssDZX65sFHuy7s0IeaXNvPIdDboVkHGzOy9inaYcxkTZAj6O0E
aR4SexTwbnIi1kbYnef1UjbXwq7kcHwIjPI8UA1MitojhNNCBeJhrbzdlyZer6/IejBGbqTgm4AT
6St5DJR/MgwYqMIRiqgtiOrK+tIrLfBo8nqopXXJBIn/dh6jmdY3SiV07gGz/nH9W1aGSy+51F6q
/NHIITIgARcGcxoXlb2z4KLSGBvzTf6ikC/Mia6ae+Zte56B7R4O6VU0LbX/JBteHYsOftBRqdL0
seCQ4AltZTY/6tYnz1mQuXfcFJi/wWmiyVqsSI741zDojOCw2OOQR4u0qqMtCYE2grLKGPAI8OTn
MThBpHe8hSN3vkP92zu2qaNuW6/24tq1xJEViw/lLof7L8SEWKzRKC/klYTdFZf/4Ghi3Y1SQV1o
tr1DzRY3bm2Qp+sgxV3dBxZA5dJ9gk1sEwGvWj800+jdSw4xixFOB5grkPZDt7fJkRtBBtWD1D70
rjwzgsdggVdpC32kdplfYP6THTwLF0HqjOMNTl70JgV7CZBCVD3vIYftRy4NgkgtzIIHtkntXykE
nJJ+hle9u0zz95qSJ1uyn+kgE5jx+gdzKkVM+0w9Fi48UDO1zww8hA8DY6fZ5AxewR1iOvDT4IZO
Tgun8YyLWEFDC+JfC4X7NipBtkfTeJla/m3GQ97JRKxywEsMfHJuevJnboBST7Laf6ksYF3iasjI
0exKd4cptWwMuw/X1Nzj8SBtM7RhOv4oM5Axd4ZohgIOoDhObiywlYSi12yKBqbSJvcVDnDOfLQG
I02cKe33ruXwL21/VHdoI6SaOzOtAZrkY1Q0UH0g9WaArP1+LWUZgsNRvvWaZKJg+Y0wSgeuj4kI
qp5ferm2bL0eRIcaMnttCjS9XRycqVeRNI0fMIBOIRc63MLIdSvaVz5GVyhsPb+DJhBVia266SaH
c9CTmHMK8SR/eftSztLLRLjDe2PQoATdWcYMELFbAe/BxPtS8fnOMr1iIzeuCD7aem1IDkqUrQDx
z/Voe8vLrj80fZt/BNXU2DvqQ3mBwMps3IEGYT/B0Lr4w4XN3zgJPGtjs1k5v+jVI17XgQOxXjxu
jbCPb7p5X2GXjr42ktoVwneNYEbVDZVa3oOyVX0IhYM+LgSxN+Vb3JTLK4L62n4PPxsGbWrXP03+
x2BBhbn6Du3MjdhfGx7tpuICW+4aCx7onImdlMuPfs43Rn5la/wLC/h0Ia6nyRNiKdukVurJ5ekU
usM4h93Z7xNmkF+cAm10vAkui2qG4v7U1hEvxD+WaPaNl97Txtlfn+XLE2D/vfh++hA2EkmoAxyb
aykoOZQshLWueVeLctooN/8NvQs7vF4X6i2Qn4NqsZLJ5D0kigo4EJUTKXGhyr32Ro5Z/Ygn9WI3
qXQ4Dv3oHdF99gwXuTHKG9re+8R3D0ERLM+ONcMBIujJQyYsEQeD8g+w88tefHipdSEVBuwVQK4I
jWWubzLp8zT0IXlRhyCtQ7XUo3Lr8rByBPurxPJp5GCCCKtw0A2T3PoYfDccxjyE4FnIjB9CbV2H
V9aZLmxoYf/NoPI/JsSRfDfVE4yrAsI/THNy/pDaCb5SYMVLp1a4h8lQj2lRInH48Dp3w1NWL8fr
K+xv4ebS/J8H8NNA1SoYjMpcBB6yuntCZU7OMno5vN0tAy5MxTIfe7OgQ5xXTL7Bul79r8UR+rak
RnUAzJzctkL1r9QSzs0k8+oOBm3Gzm9ArHCqrjMjeN72x9bPSVT00v7hLF2+99uM/OqUlAkczPpD
yusOipyuVDvwfCA3lAbkKAZj2YOf6B9YM81Huys4CAl5++ibOf9ultJ6Mzqb7dNc+sclyNpdXbjD
d3NZmpssn7xQVcSJvT4fj9Nc1De27Ma7IpuWY+Z3diRoyU78rJwLpSnaRpMx+tnR9/Nh53g9asZA
2sxlBL/j9r4qfXuJi6ZS/CZw8/oj9wNIEEpQPFBpM7+TCbff6/NxsSaMN1rtRNG39Qwnr9w/9TNN
cgEnNze2+zEmWXBouywU9caaupxa6H8Q6WyaUrtoPdhULP0JgEsS+65a4sa3tlC4a11oy9aal3N1
ZpwTDuJFe1Mvd8zccPNY2Tz+lpA+rVqZpna/wB83yTIOPUtHkdfBm6uNY8rlSbD/Fj8/te7O40zb
wjOTHkifeTSfrKKEeej4bfTYQZb+n9mcN6ZhLYVY/w6/rup4LpFvcUioYMoL/h8Kt6X/Vubz4fqK
WutB26b6fPGniUNoyxjVPSh0MBKrhl02Ok3oAJ+2sW4vz7X9l1T0acjgsFUyL7MGOHdzUALeC7bL
8uxrO62uAWo2LQBqVZuelv6lhX8zvK4hnHVnBH+uD9HKatLVMKVhWGOd98Ep73gVN8MSEZG3u+uN
/63mXciwuhrmRBtuVT07V6kXlOYbE/LJg5U5qG0wL4avQfY4jZJFdVsEt2PeLKFqm7yFtxl1di1h
xR7wZMjdp98dVPNxxoOXuOXXoVV0NEoLN4i63IAbytzVeIz2Wb6zIA0UOX7KTuXQOzvL8NqnfODj
ne347W5Kd0M6DfdlPjr7tnFZjRv0VEGwfx5iF2J1z8Rq8Hg7d3BgnEeWvgbN4L0Lg5JHi/TqthjL
6SaAXcrbxNPslhsNnAobXvwBlNOILb8R4TQpwZCQRXfXjs4E2UM7X3D4MqabmpqzE8u2LXZuMVsH
yX3jYWnS1twY8MuYEMvWeeFgfFl5bbnGCXWBfdUWMZ5vdymbDyU7mIbz6qVvhstubfUiUELADWEj
BlbOHDpbHGdlYMmbPj2NZvfHW7qYg9jh2vU3DuMC29vSZFwJ6L+1mk+hNouCu5OFUIMd9q4vaVwQ
KMy4r15Tx9eX7FoP2tFc1Asc2UvIDdimChd/CU3/hwhYlHsb6XttpLSsZ2QEF83eNE5+akI8CFYO
pD4y/0TqF4NtcavXvkJLfICdSTo2+IoueB5RQkzzGSr/t1KaG2lpLW1oe7XKncoJshnFV7+BcqV0
HtM82EJrXRwighfof28MCyvdEpxElYBuC+ZHHQ54Di6qAEhMvOL341e+Ad1oMzHWbhtURVuj6Nq/
G161d0y58Z5zcXjQtDb+qSqL2uhq4M16HBxFuuek2V9foBd3GzStjTx4U2XvBHgJduoFzsBWZh5c
SsY6bFSTbkAPVvrQN53BdU0vNc4SybYT5ahc+nX/mFVbcpQro6PvOa3lzTmjqUzETA9LYMXK3WLf
rDV9XlKfEgScprogqDIooPRwa8/lUL/6Qcc3bowXw4oA7fTv1lunw+OfKMbE6bPIbpqdCuaQldiU
hi2LprUPOE/Jpw8QsOlynCoHoGSsd55E1XwoNjVz1xo///1T4xnqr8rIiyqR8zMNmjBovlTRwMho
IatYFcguZ8BzeOo31Afxpgc/rmnLvGJtQWqhOo8eEcL0ZUKhIXk34lLzAm2BNBnwWLVxG1zrQgtZ
oaQ3UHVW4pPZm4li74hQC5UstshEa4OvBW7gpAWfCQCuAKLe5ql88Zvh43pOuNw00UWX8RIwpgbs
z5LRhaVmUUX9VrZZa1m7xxSZnAzeoeWsskIjm8LG/VKOQW3x32uxnwwP5o0wyi3wjgMlt8Tsg1cP
QITrQ3J5OomunMF6ADDgeIIVIwFlMdPX8kyxn4stCvjlPYroUvjEroXbDBwnkaHale7vYjIPS5PB
goaHJZyIvvYV52n5FLBuA4EASDcBnTOoe2nYR9nQ96LfUjVfGyQtak2zqqy5s4eEQ6xbMutYyBP0
H78UUSTQglaxqVjyEtCitG2GuCSwm1QFuTXwHraxg6/9fi1mm0GImvZLBrFO9iPnUKAz+c+5bZ6v
j/7ldE901eRezqknG3yASNmD0cPnHOLmd9T2Tx6XL9f7WAkwXTMjK9IKRq6tTHJ6axv1wZrcjYPC
ygrVJTOYIoJZFloG3/UZ7q77zh++iWw5pNjMh3paNibh4js8Ibp2hkftNh3hzgdfPvonn9lNN/Uy
tCh76IUHg6kKaKzAncLe31QUXZl3XTpjah1BgxQs5BYbTzQy9JdKScIx77cQtn+Rov+5uuKzzn1/
Cr0CNpvFuPQCt5exeeJgHJ4yibtiHMg+/UaZwOagniaT4ZLlA8xYh61xPiV1Ev5KJm7tJErxTDuF
qevAswZ6bDjqd4q50Cco64fZ6bufmWmqOeJ0wUOWL8nZyTuHkbBfOV/M3zoDt4GOHXyDp7Ne5vhC
quChnLNv11fuyiTo7FvoUgR+549DkhvWo536N530nqCMEV9v/mIhihBdo2/xeCDKxQSP0ZTfcwp+
TpreV72n8Op8xira/MMaQKu53tvKx+j6JGJ2A3dGDTUhdJhDvyGvkAnnoTltARXX4lxLtYtJZivo
0QGzn7waomrvX/vhWpKFBBIzKthQJIt1y/iH4rdi/rje9Er605/AiGf2fi37PoFLQAOhW1EYbShM
6CJAiMKp79JKmhuTvTY62tkooyZ1Zm8ewPjyw266X4wttv9Ky3qt1wdLJusIWm7r/zn9L7q1da61
qx2M3M7IzbHF6l+sdpcP7I4O7pduGQCZ/DvzGMEZE+2zISmXKQcsvvgOjeaDwyBCwTq5kbVXFryu
Z5w7g9cOHI5aPZS/cMt8CLJsb2VbTJG14dGyJ6nB9LdZxnEiVezojXNz24EyuPHjL6NfCdHFRRgN
anfoFcK1Ut7RgHkFvHZMO+r7AieNuRIhW1JlhIZv5Pt+KggMP4cqKt3CC2F5WEDSexnfR9A/486H
voqfUhD/DBPAUQ9K1bGtaPMQ2GW1cRRaGw4t+nPWdnaw9ENiiqb5zouA38Fwvf/nS4Gq62XUOeuL
jmXyFEDSGZLoWXZjjIuMcw8eB07Rit3X+tGOW2TmrOpzbCbjDKyd7YE+zoLvc9HS2ACV9Yu96Lmg
g5YvzqRDgsqt9H5XKAez7sayN+4dK1PxH2GX2lCyM7B0RPub8Z9BtfXsutawlhHwLjAGGSy1E0jT
4xAQwft3Y7mvxKou6Dst+MVLuyAh+NUrN4mIuJt946nz/fq8rv1ybXUuALL/vS4ltvlAhix06607
79ov13anHF7jvBMSHB+x63Az4oBP9dWXUDs4ImjrEce+SbVmM8JIx9/1EwupacUoK31tVLR16BMv
A+AAv70o4Xts3E3DFjV4ZWP9D/a5IYYxLyOkEmBhYRpztIzdTvFvU7W1n66Muw58lg3BEVmIMXEF
DYf8lpwVleaNI8fKctEVJjpoRaY9hP5AeFFhPj+Y8u36iK/cWHQJiZ7OXeuWuEl0xnASeROR3gqH
+tkq83gB6Ot6L2s//zxmnw72QY/SA3VRePC49yy4iKy+erre9F/w3oVLgy7A7FM5tnwGqBH28NyG
ISAxYcrN7HjqhRvPioDBWksvHt0atQK/hsigCQRXXGQdj/HcTo5BBjq3BReo2BiCdNfiLpUYfSue
wYTtQwW2WQSVdSeCea9/7zhzU4QwjCfhwNpqn5a5j0xJxnuPt8HBoh3beVVmx2UV4CTByM/r37m2
gLXQMDn457mL7cxxvCqq83wvpf/i4OUporjef22idK0ir7G78pxUT036DKIpRnNLc+fvS8KFedK1
ILyCGsECXdLT2If5R5HBrzYqfot3ZoXlffFOmyitwi1llJUFpys9oJLewOQJnfUwpKjIc7psPCWt
TIOu88ABuhKqKbHa+Alvn2HvVGFqlGE1DfH1iV652+vS/n7DDa4sWiaeyD7EANkYlX2Dzg+PmDB3
WVbciM64a8p0I4DWhur890+x2ZejPTQMsWnP73Z3c3apuf4hKwlRZyI0M+3V6CBntX4b7IDYGcKW
iummgkftRhdrs2H9+7d3Y9l3du4XSVUup8GplkR2k/jjQMTsDhX9dmNK1oZI2/TSIV9M350a8E6A
uxqCG26Lb9cHaeULdLmaOjibdHMhE8evaVgG4lm04kUuEJie2pvrfaz8fF2xpi99oLL9FJgrhz86
Iv0BrbSNcPjLYbkQ1Y42NLPAtjq43ZBMfjBHAA3bO1ByjcjxxsEOISNXAjjM0yYCslDt5NJ4+5lx
HwS3tJh2VT7mBy6EenVtUd96nBEYSHZ+2OTMhAHIkD1VEDV8NR3LgVo8GAcYlW6v5tmP8VgJGYbG
yvYsYP1rVipxogDtA+7X+zyP8onUf2xVW89L1w97KJR5QzjgLfuhTudmN6jJ2gXYPCIHlzyrejM9
I60OQ+l6MaRVzPtBkf6mhe/Q3q5p8UREZv6psky+jYUcHiy0cRAttIJVYPlHnFtAOODUechFh+cL
+BlsYgvPh9kLQ2xrmb8F04xbQK4nzHHlAVgz+QqTxDm2bdxMITFRhv0o3Sa0AgEv++tLZmVZ6swV
ZWSulQa4ak/9WJxd8fAu3N9ay/QjU1v2myvLUqetDGIo+qHBkWwm/Ccj+S/QIbd2m5Vjjc5Wwe48
u027lEk3TyqqjOalXookr72XUck7KoYvbpi6IIiZB0blCZBh7SmLR9SEGt/82plP1/yQbQ4pPwbg
RTl2sSTvZvrz+uSu7DA6H/Ss1bvA81AmlTv7v0sq2H5gDpSpl9J7bBVlUc9nA6Z0bh4reLftr3e7
sh/oXNHBZpZblLhSGa21A01kn3lWmI1iY8muHTB08tAA6S2XmXh+SuXQZFELcbSdqFz/brIDfpRp
3cStSdg+81V9D+9o76F2SQoTb1Y9zXmb3UOcPX29/q2XyaUESjH/3pl42UP6yvHw3k5VtxsqUtxB
EKCNbLBlj3Ntu7GBbLxroU+ya0ta7kZmkKMzArtEier/lzUA8FRjWmzsMytJRH//L3tJFvACZdIX
SoS2RJXCda0jhTlwRHJRRMrv3oZGfGx8/99ZvZC1dK5N1VkZgbDm+SWqzxOQ4JzbxaeqDP2uW/4x
QSS86QBfeTPbgb1Oluf+8EsP9CM6Qx87HsEFgOd2BVlMWlJvR5lsEzNV3Q2YXOmDCgozNk3q7cux
7H5YuTfc+W3u7dhiO2Pomnb+kBIIjRlWUP2Ug4TfLhIXuy0coH8yufAHLmfj1u5ysjcMb3o0VeM9
zjV8OidoFh0gtToLvOIYfuxAS/kd0Nv+UbbM2YmuGb+nLmOvuTeyDzJV+V3dD36Uic48sHnJurAk
Jb+FjOjybLc1cGeqa19diXfiDKvit99YYBnmPSm+4ZljisZqmSDiA+cSUnr0QS6Mhhy1shC3b37v
qMyNcpXBsbZVKKXV/8fZlSxHqivRL1IEAiTBFqjZs7tttzdEuwcmMYhJwNe/U2/VF5sionY3fKOh
JKRUKvMMBYjwqD4nfldWd6rnw0tSaLrRBhc/ertA38Mu220JReyga3u+6/NYBULR9m1KGPOkdKjP
lMH8sRflMTXA0sUtsPWbBILgFIQFj0DH+1bHgvwRITN3MedhQEre3miDhV6uMfd5odg+jh3DhzqV
2JE2Ih9Gw2LfZSwKzNSWLfL72HxxuoZsdZ5W3wVkQ72RGbEfcQB/sPDNfWTQyG8zCIVA8CL+3mWT
3HCdjw+oCNrABtHiIbNg7p66fbmzSqsMam2Em7qKUBWHslzsWSRkvhz76VRY7t+66vUuDDMVcF7V
N0Xp6p3oBZRW61K+TVEX/Za5qbw81VD2iLtsTbpl4SybA4S1ZVm1qlyU6WIjuTGZsm5ZeJUPHqVz
bBYFK8OsO1z9XLO8x63W9aoi2VrFdWhavMD8b7CCxV6j+nwAG7KAlf19XP5xxpUEcSGRmKOyjIJb
ZTsW7SmdyoC5Ajj3s8pfEeg1abylqZ+lR2rkNqSdEdlgqwlkUJK6B+wothI3Fw6tT7CsBGurQvZ1
6pgRODaDUTCoKgNbKTN++eNNEDT/O/Nm51RGnoEtnzc3omBeDKrA5Qj8ZcDHk2elUZBISUzzyTlK
VF8hsqitgzTZicbuHnSYCHDe+HsxDSvT9OVnxttm/RN4lA2a1nwCNCMoa/2I7PomH9LTkDcr19Qv
Mzq84fzmf66pY4UuoUGG6QQl742LRWSJ1i+yyY9lvCuhvHN52pY+yHkd/PMaJlkXjyi1gDgrN4KN
wbBmrrX05PPf/3lyNlDI5lOLnkr4G4q2Tbx8dK9JFTE5s2yDagtYZ7dTJwdiRHkiXiET+fvyhHy5
AfDoWWyQTT+iI2lTCATZ4KCYrnmE9TdDmK4frnvD7AppVjGoS0RgD6RxeppaN7uNB2VtyABJ4Muv
WJr7WYxgDrGaMtTw9KlTaPmg3lTFwVWPnoNJynQYuB4FOcJq2Y/V3yJcMzRb+NFzMElqpi543KAS
E3gdwN66KdeczBa+6Rw+0rJuqKcGfgfQlu+CiVt17jGryH5HVR6vTPnSO2b71Ug6wajJ3WPRKY8Z
GTj377a15n+5EG/mSJE0hf0lYPfh0bFPIDt4fHorzRear0HNln79+Zv8s1mhLWkxNhnu0RxvzwkY
zf5CiXwlNC992NluhSeQ7tvahAtN3KttG1ISxG7FV3ooCz993sqe4janfQHuaZyNqceT5tFx8zvH
uc7V2PrUxS7ysI6gVHBsk9LyAIQ4ydAM5KBPQ2v87vOqhiuIOsb2Gkr0axVh05obZ1COo6V0LKCd
3rrJr3+4r6zFiz1+A/0pSGHewUXn/bl6dCJver68q//P3P50fcE7ZwsACdE0wfalPg0lo0EYVY7t
V9opPkw9hX9YyQBd53H3lkIKutqiY8CexyzLttUY6k1fSXDnVDPC+YwkSv1VQzHeQ2gx+SNLi3sd
pahKZPDi2WWKxWAw1Vn9aqEuZm6lc2bcRLmDMvk0yuQ32Av5dUwLaw5NkuV5ZQBUflJVoW/LUWE6
JfQw3BLexBmZ1sovC9tzjlNKBqdtw6aGUE+r0Sb5IDVsP90AV6rLn2dhB82BSoBtuTqL8HyIU3hg
kQZdsZaRLWyfueIY4IccZQGDolgU99uU93zTpKHaufawpl67kMrMZa24lMU42B18VhVPdrQLN+aA
4mkTd7eKJjtdJyuolqWxzE5WKAuRfoodtIJJI1+I45h+j9Ky9Axg1FYS/IVPMXcnoRpeeSakMU99
mxx7bd/Qwnq96ivPMRboecjaTnsYWCXyBknIt7Kgvy8/emGBitnMlLFs7aIw6UkYf133I8p+Abvp
WdmVj5/lG+gTxtTsYGgsInlvKv0wFOQ3kC5nl4bk7aohzEEVoaMdixjIJytECodCcNKeoOr46JBi
JRdemKS5a3IzwQAumaAbVww2oAST3+t3J8oR49YSkf9T178Is3OYRdxGPXgdYItS0tkHWqtkGzt1
9F5T6v5mKorvK9u2b0ZUuP0hq52NNFQ6eIZtJxCxyTmWRQQQQqhje2voYbgGsAKV59n346q2i3xC
UYHQG6sdPBN6R5e/2sKWnOMQKviKMfxY9Nv56VyqUiTzrDUK1MIHm0MQxtSorcSuRoBWfnY8Knw4
IUOwVDtvUFRYwwotjWB21aOsN+B0gKBSJxCg7vpW+BntIWMUDyuH70JImWMSAPKHOCYaSKeGoMtu
x4YHaaU1gZuln3/++z+ZXS3LulcJIcciGjuvRJs49rji6VMWd+Oar/3SCM5//+cljuvUhuR2ekoa
yCg140Pfdk+XF9BSNjTvGCay6HkcJinuMuW0h14KPHX7CtaMyFnojkgNKJ3tsMdJcE52yiHTuwGd
fbSnOORF4Rwf7V0gHn6mdeU+oh+fPtk2/ta63LwuMrHZ7rHDOibt+aquXaxuJ4dgGFWaHGoVqr3d
hWv+mv/n330RPeaNTc2U1lF/vtYN0RTAbzP2RNUcxzH8KyzyBnu1hxD5qWDD8+B0q64W50Piq9fO
Do/esgzD5do5QtwLRF838RoguCLGU19PKgomieIopH1TH3WoeJ92jYPKb7dy4H7ZvTGtOUQjgTG1
C3vo8Uz7eu3d6ndic+G1ktxNEFVwK9l4ZKjvbE6uYoLhjc5/V3ORhSYgCYZzTMDmZwP3qP1Wh2t4
taWvOMdq4AtiHmMmcJeLfBkzPyLNpjZMzwxfAE/aNOX4PKSgN6whQxfC5BzDgdoIqEqA0RxtU20o
+VEa9jYNb7ps5fRYev4sxNAuAxLJ0NPJqO4mWRyqDheTeABLbHy8HAQWgthciZZSWUrTgnGLW91m
owxo/9O1rZXr6dLPn11Pi5RmInZz0KMh9OZOCkV7aNfaH+V0lQAyFtSsppSCy184aVacGgidx/W9
aScHK3uGEkKgsyunaLZJx8hO7bjHNhHFPQ9dSBn8dsK1ru9CBj9vyTs12JaJEOMp1pHvCoi/DHed
nflQLvKz7uXyR154ybwH38RWY1SwGj/ZxNrnNdSYnBpt/tyJPVzV4L1J1UpIWfji8048i12IRGhS
oAL3CuiEl7hxAMkcrzHXgLoLC3bej0dZFTKhgqlTSfVfG6bI/pTqvWbWGFyerKUXnIf2z4mLNn+k
BXoB0E0pBj/uh3KPIB0/WCABrbwC1NqvA/+8Iw+dAt4YaSyO+RjDkQ7Ki4GpQMiAJGLbepOidewT
DvE8Z3Stnc6qfhuWUZEGIiwiOAJDrhFMObgSTFEK5e++2Fe5mGCjN4Go1DksvlPCqE4WlLBuaNn1
nmZjfeyn2vYmMYQ3eYIIWTed/V3DqueeOW65g3Nn+63rRPg0mk0VZKpxnqyo4vt6kE6gMrPyisY2
A+jPTUFNkg+A+Pug4U4E8xKlIFFA9SZtdXJvtmPTekNpjPdDAct5d0hzaMPUyTYZ+vFlFI0ObLdO
D7JPpj1sT+BoyEh25KHIDsLqf7EyDbfmAPlI5D/R3ZhBIaeTbvTRTg70mxMVOX+TMBt3PG3LnZoM
dVOGk4SeSKd2BSWpDwhnc9eE0MxLRt1th95SUPB2p1fIfZXb1CL1hisZ3zqtRFu1NQG8Q7PPuKO8
JCi4VA4ABaZZ76Wui9eOu395mfc+BKS4jxjjniba6l3vUAvNz/rsVOs2PvSdnA+uebktjDJ/FeYU
vbZWFMMcOmp9dzTuY0RbL1UFBLvRQz90TfpHOVCxhKJJvmeKlie7j16aJjK/y0jrrWY0hw75NPpW
In72uRF/yycubh1byhslmuIpER3zuO6crWtCUKiapj9XbYO5RBgMJEQT4l4E3bNmV55l1bqmfuyG
bMV4YylSzBJbuJxMQD8hqtoWTGjKpEcsatP3oTbHIKkBXrhqGJ+gIgCLtX2fQqlakcc4Cx+ivn6R
QAdc9/jZ+cNpZOWG3Y7A0qZeIx6KJvL60Vi54p3n4ov0cI58cLsurXVc8WOdioeSZt8QKD4u//Cl
R88ya947cQIbB3ZUueUxcmca1z14LvvJKvDNIUFbneKBvfBkvOuofbj8mxci81znM8m7sh8hcYXb
HPVatWs4DXi4ctVYevjsMkpiaVc2JPdPEC71HZCMFLxZKsgsXPfbZ6dKO2W0m8qpPE3gngdxzBw/
N5FXhyIlK2txYUfNZTvzkRFSVAU/9mEeepLHrzZpAxoPZcCJ2l8ex8K6mfu+KB4mA+NWcZLVD7P8
3q2xB5aeO0sVK+UkKs8RACGk39wbgEbDNxveRyurciEDmqMqoEg1EGbj62rwwCFC6dP2SSbPZc09
y1ypkS68Yy7eGfEyhtEig6wmNwGftB0J+WLWtNv2nJXCnX28o0ZVXwWKNq1PBjOFDIU9MvsIxahj
X/MtjWpPTWv6OkujmQUIWldmWCfExtU0qY+yY2qrKA5RXE4r38qkuzHTJn2+vKoWNt9cy9MoDBsu
3dZ4GtxbyCV6lfEIzNPK1luQ1bLmKpRJXHVtOOHpk5T2UWkxHEhoimOPDosPpgesd8azuStJvsN+
rdtBqCr3+3KwDkMclpvLQ1y4bM89YFqWtm0u4/oUNmH6PLSabUKIOm9L5kLJhYtDPbgdoDh9ui+r
iq7k4wvbaq4mahhE99bQjaeOOzhf75skX5nVr8djzsczyhGeP1x2J5DvsYkGtwcJNZ02EzrNQVLZ
O8x6vYGnsBu09fByeRK/Ho45H46yFLaWA+VaXdH3Jo9+U7BzLj/66yVozvMdPLbM7ckw4RBSfhgm
nBVg5pE/8A7o7MtvWPrx57//c7GA7L2oZBKbp9gttNcRcT9a07fLz/56t34S3SroREEFxg1Pk95H
uRC3X2QiqGNLsJXqe/yfh8svWpom87+DiKiyohwvA6KRJsDGuRlOmlxDlx1XhsuvWJqn2X27hQCd
QznRp5Yl38UYbutwuHKaZkHNHZM2ZHQa4BH4exqUlw0/HFL6XXMbAXNx+ecvzNAc51W1sHkpXLT9
hMVayBJWjd83OeCmiVq7A3990ptzCK4gcABzgUCGeAMXewdU8DKwQlnuaVmMR7dsUIm+bjDn9fbP
mm0MVRrEgQdIPoTiRYsu2oV2Ex4h7h69Xn7FQtXuky4XM/OqlSOIAYk2ooNBId6Yo6/xmkW44Cm3
cn0Dt4JDVtvRYcji3IfBYP7j8suXZvL8Ef8ZX5iUSQchOQAooMmZAXSPTpUE6jZ+Skp6VV5gzmUP
U5qYo1knaDELxnd1GY4beOfEAZS9wc2BZsgrBdH9z+UBLRx2n7S8IgMVeeUqmJE4mj2D51EdJwrZ
EBDlmyM8R8fvQNf9GN06Obm4qUCztRMo+cvMFY8yBqLsypUzCxSOzCKSTo46MdIHhksCEAx9OBlc
HuZCvDNmMSLDWVor2tOTtP4SoBJ7UNrNVnkd/2mFa2rsC0ecMYsWMm2NDH5XAwSK0gdXZeQQwRLE
hAMhg90E6mg7O+l/DHlYrNyJvw4dn5TAUt6MCuV9enIQlTZpAUhCH6ocGO6uu/IVswp8rnMndxn6
kc64T4vHPnyYopUk7utv8kkTbCrQaZsqMpz6jm9EpoFlaeA+Vf5seLGByMkasPLrPftJHIyyAeWP
LjFOTXFMytwbm2FnjEVQj1ddBT+pg3HDHLF2I+PUxuTZCOMgJ/JHI/nK2v2aXgJDw/PB90/QiTIg
ap1pqk7gEUDoe+rGvZUL7tdtOHq5ISvfiPIMF1HTugFxB8RZyRnw+xmnjec2FSpeaWxfuSCs//4Y
PWobbGCanUTW1l7D1cZKSxPFu+qqM/ezkNho5pwAVn1KZe/DQG5T2s22MflLlxd3mjRrrJ2v0wbq
zkJCaxUyKliIgNMX8E+wZNCmwxo2c2nNzUKB7rvSYSScTlUV+Q2kBe2q2aNYC5fOqyy0TTqHf7pZ
BNWp0phOjcyCzsH5kK6lJAs7c47/VHAyF06SGSfddRuWonjSf8epuxnQTkzSlWW9ELzmUFBbEdDi
wbkB3hmlVmuLxpVnra3ShWMNxgz/XaaJBZtsWzX1iU5RfewcGHoBI1uTyOc9yrGkG5MtOJhiQ8A/
2xUg7wSuU7bQixEEVkbsumvCJ2ExULBY1BexcSqrF9eSfo1GOV9rYC5N4SwwGDYBbrlENtKATpIC
XUXtb2wN0rG0CGYbHfZ2E4wrCvxynU0bVnFYXHW548mC1X43uOIY84EGl8/nhf0y7wPpsS9hNx+P
J0fYEngCEJGKuivhiwhn9RTopcuvWdjz82aQmySZKtuQHye3N7yws2OQaO2VvG3pa8wymDpNZZto
hqOSZsjTfrQcnKf6usyazvW5GgceELaD5AIU/Q13i13XmYd8WIM1i3Nk+lw7pnM/hjbKqpG1HD4i
gpE/uu5CCfVl5KI+fEbHjbL1+M4GOJtumwlUxtjJHRu92SgGz3DoACXqapQMWBuzraZhd6xanqLF
bSWWL0L41ds5mrhDSorOd3RlQ0Oo7yI/hXDJLXwo4wDY+PIAMl63H5OMb3Nh05tYdePPzpzCtxAW
r8+iqKCc55bGqZfIciKi3X2cOo5HHXMIWtG4IMjY5fhawOvIGzFh+wlObP6UVyrxM7Q+vvWTq0Ag
6MyPEn1gMN6r6jiSsnqCRcfkq2GKD2B3D47XW319iMCj3PTF5Nz2Ip0CYMrJngrChMdzCaWKSgi/
MxLtSehgbPXA0mbD4syCIRvEHZsyRkCpw7g6Vtlg/ZyyTkSBlDrrYNnarxHhF7bOJ82zoYiqcmyn
09TBcBdmDtAczGDTMWVp6vdqjQWzsHXELBGsR1pTVrHh1PAk9lUfj57M+/fL+3JpDOcY9E+Gk6MN
V6YtHp71CMv5+xj/FhFMC6GlePkFS79+dhzggpbCQhuZMrj3351oqB7A2VyzFlp6+Pnv//z62GKC
6gnCtm3WgwSpzMqvCExcrvvpsziclpDis1F8OLGwZh4EHt+gtHy4/OyvdS9RlJvFLG6gYSubGp6p
iUBpJqm76QFOctMLPWOpPFZNxC9U7jyCCgvmjdEMe8NJi30NgTNotNQCBq59i/QvSa3bxhwsr0QD
9L4lk+P3VDp7OCOatw4sGQ7wvDSDxGU25NrCgqwE3YVTag6nHWEiz2vJu5NsQH/tS/4a0fYGhdve
E6I6NhGouZfnaiG8/z9w/vOVBWPMGID0OhkuBpy67V3mOqOPmllw1QvmsNq4czVRwwgMZQQ4SkZh
O1XXIf+RgoW5VglaGMRcNMABAT7CFR8GI+DG6PZFGu7OVePKUl16+vnv/0xRWTlJOiB6HmscrNBV
2CvjZor4lfMzi0DEZY0mGp7MpPpmW01QDz9l56xkBgsRaA4HjkqzBDxTh8fYBN6XnUF1dz3K0+Yq
pnlhcuYMCNcMC2ty2uzU2b0HB+hAh0/aWEOWLT19NvViMrTsRyADbZyMrIbu8p2hf123MGfxrdQW
zUsHVVAGWIk8I2c4iN7ANYj95RcsTf4sxGUUDULYmdMTrHY9OPseIxn6Rp5ClWB3+Q1L0zOLc1Fe
h82UjIj/+p1Wb2hTYResLJ2lZ88ukrRNYoFAitqSKPcVnDc9IduN0sbaTXVpemaXyXaE5oojKTD9
wul2SUubLe7GBWzeK2BrYa6z4mOxMJA5QlyPQ4qMR9NTX/wQxi9mHEdIbV7+AAtxeg4QV8iqUM1E
lpIn8TsT5qm0zYNSqCGiMBOXa5YxS0OYJRIcV2KVANRyoiYsppRLo9cOtJpdnhftmkLNOd58kSnP
QeKTpiWvGlyMcLbsIdd4QhHL9KZOQ78Azr2OIu+kG1a+yUK1m84tvBuTpgl3qDoZhIr3Ecew63HS
pfGGuo26j+FT6VPgWP0IHUJbutkGHMu103Vh5X3SazESGDsjxT4athE+Abk1HZUIrZsWihN7J9Vr
sJhzJPliSucogV6KShlnKQWCMrCnLPqRjWIlx1lYEnM9FCxontQGTJnsku4AwE28Mc7O+c4aKnth
kuYygGos8ghiEMOpnG6z9jfpG88Y77KwXjn3lp4/i44Wur6hlYIHrfr+nfd5flflkmwY3BJ/JZW7
dgIuzNMc0g7imdLJgHqYrAFxA1GsOfaVYsCAmmsF8qVXzCJl2ahOjwQjKcvfoBwGUGrx4iTZXA4x
S/M0C5NF0hYRcHTIPlRyDHvxWupoGxVWssnHdg1itTCEOQYed7eisGtHHGsRepred9CWK8Vaeraw
D+Z490mymOP+7R5T6IZRO350x+Lj8ux83Zygc6x7lzR2PORIEMrYVtDajM19mReuHwn3EVJI4l3G
cX6g0EvZZqVS122+OeCdkIG2pW7do9TpnZmqtySc7o1Gfb88qIVPPlcs7KImKnCqQ5qBB46MH8GI
/aHTNPPWdOmXPvcs9SnqRhYlp+YJFXUoMrQwpzTrFt6v7XQdDIvOEYeFVIkrI+Ucm6o/cFL+7ZTj
j8LdGQWsXC/P08Iw5gJVpkGgbQ+/9FORM7rLw8bwEzk0QZRHa3t74VN8wh6KYUqNMy++VDAaHXPY
eKVejMphO65h4hZyCGu2wUtVQVMVqIVjQe0NmaDDxG/C6Vn2JZqS366aqTkccZRNlXQm3uFO7SYv
jEMRyYdCOyvH+cIQ5pBEBw4gZemo8WSklfFkSM23ZZ0lT03eZb5rT2oPUbfs9fJYFhKVuQl5Zjh9
rQpIqsZV+mQ6lp9wK/LCanrjfef6acf+tmX7ePllSyM7r4t/7n7TkEoyuESe3KQIT7BYn7ymI+PG
iIe09qLeJN8l/PuuvCx/Ai+2qcyA+kY+WVi5n1DzbujN77ZlPV0eztd5F2Xzyasg3AGAO5wlqxhy
FQkq7Iknh0hs4gqNcZLgv8wUPudBmobNb84EEgsxpXwlcH65nfD62XRWcc4qEtfREScwpOnRPwKW
gXodk/7lAX4ZEvCC89//+V4OOHu6c3l0hLooiN9NGlSJ+G6P/Vrn48sFgRfMQido8mCZgr51RGuX
bdXAupd2YsmB9XHVeOlolafBlukaau/LoxOvm2VJMKVJQkf1IDsM/T38ufepE11TY8Kjzf9OVchp
z9JUwGTUTvR9BGP4MBTG9oza2VigK0Bg6jqlQjYHaQ4yssy+JMmxhRB+1fwwJTtMq7ouX3fFMJJZ
BO1aV5vxhEU9QUO9nabvbUGg0yT4bWWkfw30LZIUoTuL9Tu0smv0YBAwoLrxdnnN/X9xfcrzKZvj
NsM4Du0YwMVjY8PHtXq2UF2p7W5P7N8EgqYZLTy7/OnoeMIJC1K/UewkrlVTQe+MHOAAy3roWI+7
9XgTJcbWEuUtyKR38ZQ/027fu9ObSMwVLt3CgpqjQGVGiiZjNDnyrP4L6wM/MdRKLrawuedYSBrb
aeXA5P4YOvRIE/cmN5ogb/krFNE3l6d6YffNkY/QchaKKnxpQeQ2y14qpzucuaHhgyGu3HJzCGRD
oHMdQc/xSKfwZGp9SKp65ed/jXnASplFj6oHtJLWDqaoNn2HQ7XNQZjKzaCiP0Ire8/bb9AR9Yqh
8tux2xC7O3GZrcTGpe8ziyWjIR2nHdPsmMU4ketiavc5xAG3VTSUxzAp1Mool5bYLLCoMYS4s9lE
R1j6PcC96djHsJC6vADOcfzzVrPnumguiVu7dq3sKKa48aCkCOspvBCkk3aNlrb0itkZFaG9DgGt
VB6bHFyv0ho+QJb5ZTnN7vIQqPn/7tLnUbC5iJ+A/E7WsMk6FiONt0bXQMzGiap9YbjNBJ2btIOk
CMvyX5XTqHqPuN8funAyXmC/1NdHl1gKDOWmtV6YIMUeTWby3TLr+Fm2RHiD6Zj3jNDEF1YavoAN
BwpzbKXsBoyq7FAXPDx1hRG/MCbRCOmgBXRjOSP4RzXV2esQq8nywQQRuxrVS+imG0W1sd0qbnyW
mQIiCF3lBk2RuJCYj03Dl5lBgyLjwFsa3JSPRSWarapNy28JQ1eFhdIDTC3ahwY67aDB1VuAjBNY
YsMmHeqeI4u2fWG1+4IT40BoJ/dYDHYQsaLxdAgRTq8ea8svm1Eei8pmz+ZQoRNJxmZbjKFzHLVl
/wLfQJyqvCOv5mhk9a6lbfWrHW2yh/Wm+uWiLx5EFXCoSaOaTQSYweC3DPdd005hx92zjAQoPoX3
NORC+6ooRe3LNIl/FxrazR5nA4Sx8sSwn0tFlOc0A9hgUVsHYzRppDNQr29MFvoS85X5hu10v7Wd
0J9d1LW5z9B1/kakqgJzGv/Alc3FNzYb9tTpRgMKWVW2V3Er3kKjON1kElQz5rrjR1MnKKxXGpqh
ZmW0v8Ih6l/ddBjfwSylzwWUcJ9sVhbbkEbibYAcswyEkcI1e5ycXQWv71/gH5mlR4uWo5E1anXv
KjVmfiQNvYHQ4xDQEWBdJLbavZ8y5foSnV7f6EyIqU6DQe7aEFhrv8eigWHcWdBblhDvTiLJvzMI
wQXQO5UHsJv1T0kr58aV5vhC8aQNHd3+D0lid1Ny3gc2kISBFEhprbAWMFpg2vFguqxfWuHyE76L
/QQVUrfyQgj4wAa0ZpNPhqYQwMKm1pHWWXTA3LMdLUz3STUD/wt5WUi7gjhxBgjy4tc0WOShcQ3y
IY3OfSBum2OoikTvtm3muya0odfrkJxS2DE3dVB0OvlZNTG6kGdRqg/YNbR667YNvR3RJM+8XKau
CGBAV0CT1oEk+S6B8ZRPMgt6F7WZ9AfNCuepDTXDPwajqStatHIEqc7K6WHVenCvqHa2PSY+zQXs
RkSmvMjgADa1DoXbn5IhHhqKcINmMTR1c7N+zl1H3ESZrB9S2Lo12HQ8oxsXN17p9Q1pXvOs7f6y
Go16Dw4yoMSOuQP3RRN+8VRJ6RXGNG3j1B6PQmDXJZHuAXWkP9KmQCezz/u9yQr9FplRA0ya3T2k
2lXbLK3yh8bGqWQUOCQGCt2twpnCrXLZcIRLEr81e9c6CmVD9ba3+BZO8d0dHGyGA3xPoLtLJYEy
ZtvTDTVl9VEi4/KkWfZPvShQYiV57tEs7W/xS50fSNrKbTLazV0cKXiVF07p210Mf8I+cCxEus4u
j7RsSe/Z8LXdZVWS7ezW6lo/bobeDaxeu7dVLcMAP5m99gZ9VlUE7HKYZlvpWu6W1FD67awpvXWz
GBIujba6u7qtyMZIdbfpQc/FRhzqcE9BM+xhIQoBjE2RdtnGUAk/OFlm7rsqLv/CadR+baJq2jsl
kxoiFVC8T82ihb93KmDCkVbse+PwfM/hzsI8qC93OzNT06Ebu/zGdHtzB8p2ukG+qgImRXzAZUgH
nLX26wBRcp/qWPhJHBLbE9CkCHQkna1qSXF0hO5uLHs0vo0sJXtIBvMfstKF8gTSCA+hN9uBE1zs
oIediW2VNQZUm53E0xWE3aq6GrZWR8yXiVTioXdj+6ddizzdQtY9Q2HD7ZsfQ0r5Y8Fo+kBUU+wG
pw9foZk+voYEOi61hmJEyBuET8uQN5N2YVlky2zvdGO0bSOj2oQU1M9KlBD4N8bkjWPf3/ZtKECO
Bv96cgsDHTAYlRXcNu9jkUucHmerAFVGQZtz46ZWRNyZVQ/DaNfN6GNr2NBRgcXunZOIwYMWdH0g
BWgdkxZvLaSafwLd3UAQrXYASqKV1T7nfaRBe7aHOuA9KXiAodlB1ujykPb2+Ai/BBtf0+q2tbDh
n1CESUAc1r9EvZ0/qShPHkkzuLvJtWDFVlFqeEOb4Xv0eWHeqSYJn6osr3/luVC9p+yk2Usxqo9C
xeS213V0MHNcmbmlNRD6ZgHqNCpU3EPojmCbKMo7UZbs3TZTdqKYvo88ypIj6TVWEsh5CFSMHpyB
5RsjMvIth+w51r8Anb1NQ+rDNKCF2HRabpEEh7+Hqa/tPbKr7rEJHfcmRKb9E03ffC+zzsQlvkno
H7Ou82+9ZNEdPCHUPUC91vsIS9tXAjDkN5DDGSCQHVR/fco7umHt2dYHHr3Gi0iE8jgkj3xFJvdV
hn09/Y+z61qOVNeiX0SVECK9Ap1oZ3sc5kU1nkAQIJGE4Ovv6nmaw3W7q/xyT12fU9AobG3tvUJS
kHyakqL1S8AQnHCnKiGuuZsD6Dxl7gFQF7oh0GI/jJaTAyLeDt9NZTGQuBuzobBBitysyuNSNnXc
tp1KGoJqHc7u9n3EGZn0wwyBKKRzcFsF1mhnqACxirf8umUL7EdLu/0VhIu1HYxT7KBuCtdfH/tJ
tzJ/822SJz1kvb/lDXzxjOYqWWZS3Myo5EBzm5HjXE4vmWfG98FpSaz9Sv+y9dIO27x3xR0Hkfl1
6tr+mo2IQzbRixVVJ2UCaOMWZRZzMFm+S9o4e5PTGngkaS9XZs5gvxNC+bvuLHk1LDS8BcScYCN0
rYzmFqZCfAxt3DxRiotqGJres8ArYlR5ho3IRfnH8Ub3WOtK33R+0d5AftaJl8G2ORz9wCU+CCVc
kYQmCOabuuiXXe0W7IdlvO4ucB2xJQVzN6jh+odsZtUTAz5zLxifm73PGnOPQo6zpfDS2CDPEkid
UOiBtSFNiA1z7MjOIOkf9ci8wqh3fIyaC0/ilPAQ0u0FL+8Lb4FKuZZlJeOp9cFPBPjrcfLAa3Mc
W8R+N1h7XFVwCxNLXSc9A7AqzgC0W5LBndSrZqIhkeh9iQCg2/C2GSiCIBxkx9hVeR5GQhbk+1iH
4zduGzvWYSdvUWZjcBnoXagRhEUu1Cbgdr0rhx42RGNdEtzj6TKe1M+Fd3CD2torBs2IsYhxqNJk
sSFUP8EBLZZqanewkQ2rWANv3iRDU0mzRWrkQk3RtN/lUrB7pfxARJDXFkHUwzH0rgjQyNHEc++z
1gt/mDasfhueNwmEpe08DlCl38J4bn4d+3DOIjUU6iX0CUPMFZ09wiy6dupoYKN72wQ0JLELYN1r
U07B40gISwPbdR6yvqdOknk93WiI9yTYbd5tFfjBdTdnU5PMZa9vcWLZSKMmn9wwYH2HzdSWGsPR
hVuQMvRdUC3qNxtJg0KHrezfwwgzz5lrCTl3lCyvHOqx07w4ogRUccqeNXPITi22Sp1lEC8hyZsj
IDplIvIAuMNa5GnQKgjKhMAenZJktAuQP7v7nsFVIfI5AkUiM9u+hRhw1kRhhaadtIIs3DALV1rK
0KyGsRbqNThMHGsnOxg4TzBTHiKBvsOm6AL2bcAyaZsxBRaA7HHUha/BgOWBE1mw7VjW4/eq9UwM
sxln1+mqiQ1tu59ZDsXUzRAIGGoovsQcMozvxdKrLMKlE+oSlbLCp1ALf46YmJo3CJR5PJpnTa87
4VbXgzuX36rGmzc5VHUf4JRSpQJtEaj3ltqLq9GxgUorc/MbWPryxtGB3KjO7B0334WuO4GGsFS3
OKX6HbHkXMZz6AnIfgAKKWfLvq/oaOCEAYZDNM6W2aC/PKZU+/0xnP1hM6KwuPMX5B9FGxLA93qe
MDODW6bH+a4KBLkrGNOHKpyypBvBj2jqLrg9xdDrce5RY7RUkRg/K64kpGBAX7Kz+mgPAtPV+I63
m5FBCWy30T8S2FEBvwnM58LM+Acea/Q410298zM1/4TbaJb6WA97YObotqjCBgQoNe3BOKmOQx+E
W78vQVmw7Dkpl8X7UWTEv+9xz6sjIix9lYVcxdLJxo2BYC3c43vZUoBX3WGMy5ksGjKQ4GmYTMo7
n8n6dyc1rheNyGZQMyHYW3kgVINlPWeJ1eT9O5vgRrD4aioSVjlNAlfX/ltTVrBdVwEB9xq6hbDu
zBbzzOZ62Yq6CH82Y3C6MTIlHkqXNDeurHl7VSw62NNwUfcG4J59NwwDdFIYkqMqMHW74xOpAM+x
CqTqYBdtVNsve0Z0NieQQIMeelvg7gmnpXdEhGEXAH/xnFmdhQ8T+W9LuXPsjeRkRVIgjx95k1sb
45L5t1QZu2d1U5W7aYY+Bko6SC7iVnT1FZ+zk7JuUddX+Eg7iF3PxdasqtLH1h9gKaKtHMZ6eXcY
sP1jm5F+r8vKjek4gFIP8v6czoiGBwcmV0MEqmB2U3DaJTWmXkaeLltkQ2UrkjKs2idSEojmtXPx
IHzb/+HPook9SK5FBX7wg+cW9FcXuvPDUJFsL0cnP+ou97cmoPZNCM8/nL7WsIUOUDEmPS1QFFH4
8zM8nZAi+9V4B51b6613WPYrk3b55FuW5sApMkgJh3LScTcvSAoQnB0n6f1Ctknh1ODPAzlsvQ+U
QI7Hnxs+oIoDuw3ZhwUWbOgsdmw5tVwAZjfLdwH4PJwUS1VsbM91jjCHgkhiMxAHB0oxeEOkW2/Y
2lSNB9Q1SaQKeMRwkMo3xub1QePGVUSgEc00Ih1SsmUiHtgRdXbd+pXz7hgHopRqqqHaNDtAOhW4
ymcAiSUoi9tHB1t9m/v9/NpLxnbN5E8m8sbcPw5jsCSQlYLDJqQB6jYWMOC6VfPU3+FfiztH+r2C
eXopoO3CPPWjWBwWe5WHrdKxOnWpyKC90+P+75oK7kTzPO8b+Oxtcjq6P1EocFIle6eCXk/XJR3w
WFc1HfgGUj9+wg3qNLwOPdQdjKe3SFUCP55syn7b4IDElabN1jFzc9f4I90uUy1e68nOrqB2imas
l1XPXoPLvxrH7F3OYtjA3QXw8GmaU4XLpomYy4qkD2zrdZkgJsdRH4J+s2misWBVG7WETb8ZtdSW
uYF2IyuUL/DWJakGP9dELrQEju2o6w3r4Iuta39+CXqU6+AzMLdvpeyGVxiMGD/CDce9Vt7QJMQh
DU50VG5gU+KmBNjLK2uqPFSXGI/rBjXyMQzle1Nbk0SJpjZL5NOhfPacYd7QqYZidu4NMfD0JsG9
WiaAfCCpzPoJTVUvs8bdAjjRTWMEonqGxMtMS4NRlDIdbV8+Qv1KvI1gK8hIL2OG6I22bHfCeSlH
ucfGFzQuqSnfiPHN1si+e2FLMB8zg94t7vjqzsNjvlvZZL8sru/tocFPr2wrR80H7DUnjKzJd7Z9
FhQbUDYAWl2IX96dCh1Ha85PK4kJJCq+VkVsqs6FGMOcP7qAuT6ygJAkm7rl0LRzvc9wC9y1Q13H
2CkicQwtbvmkeDzByeYWLGycOGoi2y5sqxvwdoIlMl4o99NS9t+deapuT0leYnvckdECwvav3lXB
dd8vJHJnhmsjsDgb6hiV5AMSLYhfFLjVVRQDh6Pf7stuZ5WSJJB2sV4VSBFbSFe5ImpaIje0kPmj
n+OIUQqtHw9fGOM602wCv7Qh6dSES9w03D0uIddb7XFvE+AE2nbTCOO6k87j0Knp2oHTRr4RXk2+
8cFDxmWyDhyEkz8oXOWczcyNd7AWzIo/jtYDQb4jk34a8hssDUniVtXNI7iMEAMIJ9d6oGbqb0MB
jWjYwo/fxkJYOyGG5qoj9bhVtFBwBMJ9C7rOzE2ha5qRSIrcfG+QBscwDW1KdJOQCi+aQ5cL5/yr
3dv6l4Rp32NjapXUmNrYdGNzyD3s/KjkHL9YsL6s4ZFq2SJSFhvuRSG7G+zg5eiHbb+1vaK9Bo7L
OTCRTdtGu3zfl1D6PN0Nb0CURolIm8BFiIEMGqSorKUHXH2WMfW8ZcdUnm1I31uoqVXh3eB0UNJz
i3ZKBs9mP5kHjwmsNC98morS2wACgjyvH5o7dyi964pYsPUKOx8e6v1goSyNjAlbr7vOoP9RJcS1
O2h4leqgK4ffu1oU0HDA2GydQOGrAtqQPVS6oI021Yh4o3aba6/U/gYmQvlOyVKh5+HqORHklDEE
Sn13wsrZMBb2UI5F//TK49o+zG3Vbkrkbq+lZ6lrGNDiNsAd/tBVffFkT+N4rXxK9nrROYbXXRbc
vXqUivnsVTtocAQHz83UIVQz2YJg5EY1guBVHw4TTBNE947S9RAHvZ9HyhCZwtHOW2JTNxI1E0gz
K3g6+bPawSKl++Z0qt0NUBVLR+7p9uQ3Jt9OEjC30DNmB9hujUd0S+WRFhW7Ie1S36JgxF8EGdS1
BwXOJIOxQmJDwTKBtZ3G0Te4d3mAi5XgjfviTTku5o1djhHKHcsuYI71h84+2UyWg/9f+1r8xqFW
ANhOqgr935N77tKa+8Gthmc6QbqfTVjuczXJ61lk2a5AmW7b4j9OuGLOdmYoW7sueCE87H6EuAw8
Fn7vJ4hTPiwWebENgsy6DqA9cOWAWJS0LCterNxTT6jqsCvVMTfGtqphwWtgz7GdQhBKfSEaJ3ER
069ZCVHLvUcWskP9oQo2xFj0J+BkI6JkqNitq4H1vwMwYxxjAlDDQxs4/Im3mb41remeuK6r7FBB
m9TbOiDMvJYDju3Ygag6bpsTb3+OYujvCsftSOwsKG5HBuXzJ5JN9GlEnZpEYQf/WIqrrbWFb5nz
HIaFNrhek2e+QGRVKC8qDCQxPcLrPlI9KnNssTwUawu731mG8o0iSHOSmnUTlAVpm4McZkicgxw4
RXCJ7mPTAocVTLp/NFVlVFS3ovlRmqwHjsHznPvAE9N+yHx+M3WWSTmC4W+TS/HdrZRBmtz030yz
9P4GAXl8K9Au3YdlpgGy9ZZLzatzDdJVK3xQVOvObQBPmNVjDWYM2i3iDf0YEuWNQsbu2he63h8i
72x3LfAx2j0ZoMJuHeo87K+hqJAjPTfVXWgV4wPlU3UvLdEcYIkorjy3Dvefd8/8M1+4Vv2YoW+O
1llWpyW0HJJxEU7sOMIkizInD+qx2nZGVv6GG91B+4XKYttBEwweU5TuxgaWp0D4VzvqCnVArRFm
ETN0RHYZroZPY2O3N7Pd9G/SAxzOFJ21o734M8KlB8lZ7lxJL/CPbTMc4Gbf8xhHDmoLDdzVH9qw
RG0uG8vqV+UPKEaIgpuoLYsFi6KXZsOzHHV44bQoUCLxs69RvwIFtMDtukCJo7D+WKLO/gjkPHdZ
2Qdbq+UdS/0ym1Cw0bCW8DqUkPRE8o1Xo6Mke1zskKQEV7pw2HU10t9UOvrB1VOAfQZDY616EXUd
lc8Aj8KdNefeKy3t+puUBt0mhsuNFep654woW+hKLTfEBuKX9ta0y2UHwiAUBbKYgdoYG6hTxUzo
N9z/eNQG1I2CmfILvelzs3r6+z+4nTHPXESdHO09Jq0DFCXzpJA4Kw0hekPDxk7QeGm2n6+hv33W
D/qvZNXina0eZoYFWryO01MW4/bQ/+pMz+KB59DBnNpf04Bab7RQlx152CIZ0SjCPI4+6R4v/IbT
jvzoN5zaz/98cbkIjlhJq3QUmGrmLRGR3UGKbo9WFy51PpjV47Sp4E7o9N7T528905pfi7D0QVVn
3DVlCux190IWtGqEdNiFcT0N30eftAIYQKYTHRFG8rSCw+5x0YO7DUg43TJ0kNFAg2vxBRTAX7zH
/7+JhavBWzyWcYUiUDo0OIcgBn4CNIQBXOihiqEfpMD6sXAaxAsO9WRyjXstcvcnprIj0ZLZwV7C
9/ClFOV4l+ca8qi4EX5xjFfwh7wHGxi4LZnSnr+iAl2/gAIwffHhK6w5hFHc2S083FOWPEO/qPUe
CK3HC5Cwc8tjdXoA3ghboEFmaQkhWEqDuM2yCxv87JSdzpF/1ntn+6A460GmgTV4r4HRwQPBJnh3
Rj3BwdDynh3HtEhkC3s/jbKMfI0+U4hLYlKUdEYyXA13Eup0O8+UwcG3cnXB/Obj2MPWzn4jckkY
no4yVWgExHlXvBQD5HVdwR9dw0icQTl195X9x9aaJwMkZzIQTzHAIYd+L1L4r3lasnC19zS8hqsO
tnVpHwiIwdjN9GMJ7OYJeumXGCEfrw4WrhZ2gBbY7BntHXAC3TUgm2ViuQAgPvfo1bKmZRV60L+S
qRlcgCjBIHz5fMDPze1qRY+4e+ZZBYmcftHTT+rlDPSsit2Xy8nbLHegKCSAR3n7/G1noENr8RJo
8vicFkA+Lbh0WPqG4R9LeEHE8AzMka31SwYc4ciZO5VODWwgKHzSj5PIdbCdG+Lt0HspnANKfdkc
U2T05R7pBT8W6MbQg4PO0BiVTjldiMAfgrBttAD/u5vRB6j7BgD/lKCyH/soUA8GvNt63GnfO8gg
3xoE/QsvOzOJwenv/4QO3yu0ghlEk2ak3Y+W/cADBf2FavnlBkDGoj9+IUh9fIChA/ffF/WzonYN
5+p05nNKZLYjZRPV9jvNL6zzcy9YnVsWXMLGquNZWtclgBDNYPiLoibYFQvkW2Amlk+bry3F0077
Z8wWmfst2v5ZSpu7DE7zuo+r+pIdy4frnBJ3NSF0mEIyAW6QTpQl4CQBx5ZtOC8vrPQPRwmPX02D
37VzOClIURjSvw6Wt/WL5mrss0cnuCQA9uHtBa9YTYRXujILAP5K9WCwZh2xa2lx8FQNWSPWJLbl
dwDPGPSDxwtr69yYrSYk71RVOpPDU7i0X9ulQTss35Qd+crRjQ9ab0hLFIXXMdDE0F7qF+sNl4Wv
RDU8ehX3megW3Y92mAbBy9zhGhJoWKzvvrBO8fBV5Ae6rAXpAF4odVFt0Sp5c9psG+jikrPEx5Bb
vGB1AgS0t12wcYMU1y0KcJFf3vaqZQnjNtyWULm85eiibBiXI3AYCoCwvrZ2niRIxEN3SRbPkORL
37pm2UmQXn1UVMDCafOkaRQQZ/l809T110wbgDD876ave6CgAYOBpm8Lq0o1zjxmbv3Uwzfl8y84
s23WdLsJ0ETI8xWg27FcRCMAI/Ew0RspoeDL6P0s/Tqem/mxacJfn7/xY8YKJWuu3Qjvbxsk99P8
2XxbDP1GSWebt97PkqH6uTjl88iHoyyKJyNRvfr8tadd+X8XDLx1FR+4TcqitmFKAUiEBZzxZA66
6KrN50//8EDD009v/Sc451ABgu8b2rgDR0XPyp+BiHq1S7ID+gGQLTNfUsc+E0nZKir0ji2dSlcI
cy7/wwn/Hs71LaSWjuABXRIKOPcxq/AghskPZAOpe8cTMsYSn3/SwK5ji832d2ii6Gsh6+7l85Gz
/0qgfDQzq4BRtsS3a7TxjjmQ+u/+lHXFXqH85sZTBsuxQwnoXzwxR1nppBn75nh1/2IpAJIgkFNc
uYVdPwDYWpZRNkzVIwvr3sGQ62KP1uL0HpZB+YIeR6BQmYG6a6D75srOawZQg93SZEC7974J4HNh
VZResxOfKRrRPZs2vvZFFRnxXFQ/XSqverKAiCrs5RXFX8yr63ffgxb4H6cw6qe9QI0u4pCB6lBl
KbvnTIpwX+Ko2qDXo6/Gtu8lTiPS/yxm9J41aiRx5xF767ckB0AWEBXPQZmIzJn9QlkP3EgI2q5H
i/yUF9o7Y5nJoPnaWi/uVExbOkIdzPfNcMgt94HX7hTXlqz2KFI308HNrcaOSK0HAFqqX00JR5wp
s6zrAgiJeMmCOm7Q/E2acBg3pTFv/cQdwDsmL7E0wAUl+sVbPmr1tNRerTeweXceMKTLbxi2sDd4
sHT307zXQY+GLdBoACA7yme/Oln+zj2KdsaCqn7iqhrNlsVzbURHcAhLNP3c50b3cus2S5eyuZm2
gL0R/FaIxn4jEMRSsLKyMOsBdzIgnHsQy7jQflSwwcTV5I7AsFQu27hApN0C0gvguSC9f9UprVHY
GbLIz08EoQ6tEh8yu32xVcHUUHx/ZsDbWbxuW4iA70VN6tQjmu7ZxEmJ4MOhfxiW9Te21P6LO+p2
31YwB4jAAQ8OYAayvTMHsCXMBej0oLthECxHhxDMWvr5Z2aqJlVBmO8qF+g1dGgBr8nnOeQxnTID
QSpuTZE7uhagCQLtU2mTGtDiXJHIsmZ53fmiBIcoyDZCFFVM+konQ9i673PIyo0JgOeJAHQMDiUq
pnuBvLyK5VQsd7AwnnedpP0Nm1x5K2lJH3A9sACRQA9qkwPyxACqznKd1JUcbOBdsmqIS4fQx893
8rkIuzqXw9pRM6vD/ujPznFuH8Dl+0qSDenf0+H1T3SFKV655Hk3HENqvRBV/6YBOwT5soezwoVk
7i9d6oMotFb245ComyXqyMcMhsX7FsrW743UDPd5mqd0HJu7qsxlMnX2wGMfCjPhFj3b6Z26cs7R
9w8B23aslv7JWZY9QfYErjVj2VMJeDx6xzD5k1l74fp0ZqTX8oBL2M10aoL+6FE9x1JIHYfCv/Dw
Dy+CGOxVrg4z3BC7xvRHFMIpmr78OBX1bb6MT5ULGC3XU6yhavT5mjlznP2fX9Q0j+AxL/1xgZQR
cLpR0O6L/GbILkmEnknS18ogpHYkVng3pgHR+5Zn6EN2/abMUHf/2hesDmQQTQpvRm35OHd+kEK3
XLWAv5XeN8i5yD8IzuJrefWaG28sP7N8eD4cDQXQBCDeH/BYuZHhJW2Tc1OxOoaljc55WLfDUYf9
1sB0avZ+dVmPmHHhA86t2lV8GKgHFKWWgLpR4UZ8GV6B671wwTwzzWs6vN8tfpOPDJbu8/DIOE/D
jMVE6/svTfKaDt/NYWjNJLRTGBTClhyHUuzODVINda3RTvraUlpTuYugrysiJwmBFu/gE3qfFdld
rfvfgs4XIumZOVjTtYHWmB2PKWgC+VN3NQdZcbuYrL2wm89cJtZcbQOn1bxFzRkUx1PVKNL+6xhW
Gxh5R7IBkqnKtxn56midPvGfQ0Eslg5Pcl/HaoEur30Lzyc4BsC+9UIR+WMSMCrGq51dL8C1wox4
OLId3xV78yjT4Xa6tvfAncd+rOMlptv5yttW+y5tb8keWqd7b3OJGXtuquh/v89ZGj/kC5a0dosI
vUQWfknEkqy52xopyoB2OZSaivEJLPEisQ1/aCEJ6fnhpVPk3K9fbXYIlI5N31ZAwgYTUOz8vmWX
hJLOHFBrcrYZCyB3AhamtUNiDuD3iLZsDnbBwN4MZJlE113YkGeiyppaTUYgHFWgA8jwhunoBMB6
Nf0TX7IfXwora341HH+VmAJghWQeq9mLcnY79yrq9Ndc4sjf1s2/e8TpFal9F7rhEi6cnPcQRG2/
SZ9/hXtOyZpZbbW2mPLaAdhJjdc0ExsHSfjnY3PmEromVrOyHjKngHOxsZ9pe6UK78hJG4fL0+Je
Iu7+XfIfJH1/S0z/jM8MfCU60yJIObAx6LlzLJ7cvQbxl/+2wyZ/grBldW9zHsbzCEXesbTIpi8b
fzOXnrhtGQz4oNQLl8YGUjXowQdz5ORNtltGQIuiyRIoo1vNCzQ63Atr8uNWNyVkFRfQYF5KnkFc
uGrsBoy9k8Og1cCPKOqsqYDQngMuo+tiMjoSzI8sd0QRq7GgsNdVeXchX/5weoAcP/39n5E7Ffm8
plnAIKxf6vaqBgISXjxqSY2VX3jFhwkJXrFKRJnlFeM8wHfMb18H3M1I0W+0kwKMuf18iZ3b3quR
tAAlkRags6nNUCZYzMY6dSXJF4vea074XDoFbwkSKrlkB097fyBtk4R99o1a7YUAcu4LVlFWlMyD
pRyE1Vs+FbGnqkOzOJs66+oLJ/qZWLvGBKEmUczEAMG+9PTRaschgWLuK2bfTbSVPczVkuRgvVzY
8+fedvr7P4sqcCtm89bzU1m6P/psShcSHv1JAe7o1KjZ8D/KJhcm/8wBRVYLmIclruayH45V1Tx7
wXDdGv3rS+tqDUYRNljgsJ8fj00HAGJrml8UTD9loGrw+Qs+3HwIAafl8M84kYCh0OV3NBX8pa3v
YHNxAGMILCyxBYL8wkvODdDp7/+8BLz3biiYUMe2KG7shaZz2V4YoHO/f5VZnSjJrQPpjGN5Evax
WBju0ZvjLyhEy60x/hiPA8l/fj5Y54L82lNn8F2eu2NPU6Pr+6Em01VOBYBfDGwrkBQh++UEtNx3
jrWkQC3pbdF2v9nE2k3AiJWMcK4JQdQox71qCAV/coSSEzxenX0JD6BrF0W672FPu2tq4xL7+Y/+
MPZhhlcbW0N2Jcsa7LtWq2TggBUELJbZMzUPn7/gw8gBR55VScUqZ4WapYfUw0B9PqMAeg/voKXP
F4L3h1sZz19tZdfwyvLbnqQF2jJJ5YJCa0B+35S2Apc15wDW8UDE9QQY+te+aLWhYZieZ3U9gZLs
udcDAIGDxZ9gQnxhRv4mHv+XK+CLVsdRE5BuADbYTptaPwyyeaKD2SwQawDlb/LSwUN1Lyjd8tCC
qbDPqKpepAdkIJ49RpYzdRv4qxQXfs256VtFAEsM0mVjZqcoW/6iVXE7ArceQ9ruwmB+uEPxsavN
3wNDZqGO5aeqnuOme/JaK3JCHY/VFUcy/7UZW4UBWZY1kNo5Ofo5OFnTnVZzRLvd1x5O/xu+RAYn
ohnAsNQOOrqBXhiH7AFFuT+ETsTnr/hwk2KQ7P++Yqg643QCcy/qMGbVL00PSyOSTj18/vzTYH+0
4lZBwIEUi9Z5v6T1YOt0gLhFVA1DeGGAzkzxGtoSDANYj0sII+wA/eUwhFgYjdAniQKw1qbya3O8
hrhUEIuwHWE5KS8t6zlwO/A9gZE4jLnr7D8fpjN7YQ0myagLl4rMNcChXQV1DvDwrqOXmvx/r0of
TMIaQcLpVDVja8/HfCmKIgbmvHkoLQirCi9fmm3fBO27BIAe1EdWMQiTBNqjkey4KPC/k3yWwqe/
eQ9q2kLy7o/fCOSyqmLzhTrFx/1U5MmrWKC8cawIyHopGu3guQZ5BMrzGOEc3XZkgegMfLjqtjIJ
WLlX2ncPXxp2bxUiprL3WVdCSLMGnyghVIUpFhTsTkojLiyes5+2ihCai7wV48CArqP60biduWbS
D3be7CpA9DMTC2/kMGLt/BZweJTgUc/+8fn3ndl9wWpY0btqQSCpAYpr/DKiLR6+jMOF7PPcml0N
XlNUjZjak6mlbh6cvmtwu2muHd9+/vzHnwlNazSXWYrRAtC6PDbqtinpbrazuIVvbcCzzdfesIqv
Tcf6wC88uC1W4nXxAx4XMtwakAiimS/dhXH6Wwr5aPutYuwyjJwrSu20HLpUV1bSQCsIqSm6kXto
Ldzy8UDH745HYrARNzM8egfxfYZHeDmByeh8xyXvwuXk3JStonEJMiQFFMOkwCKLN+AHnI3WvItF
wPKv+FLAaHCVlC2UADoAAYI0VBUE8SSqEXIbBhc+4EzAXzvjtHU508FhDvyAhsjyfnPhREVw23se
cB/zhTPxzCj9JXn8c2uokNmragqrI9RlTBMPAs0EBhuoNplk+yWZYPgYrsICnU1nMcPgYGWdRMQC
mFlrpXjCSVd/ceGtMVKuB4BU3XjtsaFVn0c6r+d3WXrsm8wkux+NQcS3IGm1xLZjh7+gtgHtkGrR
4KaWg0QZMlgydAYsjr4NWM+jBx3b022CgBAsWr+98DvPbHT/9Pd/xtu4EkwRdzapaeZ7B3IUda6j
0oe34/z++UY/N6Onv//zBkoyqBJpNqV8AQcYggH9Llgse9NK4V5Y92cuC/4qGoJbTD1nySaM9fzH
lpBFmfLWpAQpSh1J7YLlRyuwLa1+mTdf+6rVEhoyMHkVlf2Rcd/a6Hx5K+xuwrWuubDbzk3MKj62
YhZB7uErPCia3y1u7d8qXfhJmTsnsB04t59/yJljam0sxAu4akGNFey03N+DCrshIfnitKwiXlNV
Y24bVRzRigrcR0u1UO3DaQUuS3CXDfrCVJz5grWfkLYdv4X+c3GEVPaxV+4TcDkXUsNzj17dQhev
nIrCpQZ6gsMVEIBpXsgLucmHvS5kXav5HYYKmUngO2nvGgq9kkLpjQW9EZhPQSUpVL2zsQaopYMd
2fyxtSUvbPhz710diJDGsGESqWiawfJ4GhoVNVRtQujjwedsOlpmeCNlCNAMEpYLE3Tm4PBW66Bs
C8z53JOj28DwSU4TkD3A20QlnfBSGLtsu5MK3pfW89rcxfkfZ2fWIymOReFfhAQ2YPwKxEZkRu5V
WfWCqmthNZgd/OvnRD9le4pASs3DqLNbEHi5tq/P/c6cQruLlo36Mn2YErGrEr61U175EN3cZZgr
UAUJPiQrIRDalcNueEt2aWiHYvSTX4CryUv9OF/KXfKgHm9/z0oc0JXVao6FAmqwPZsLPWULs+4B
/55RuTfJMCEoR7z9mpWRriusUeBudy0SmmfsU8wTilSrN/AMt4r51j5CWwNASgdSBdZBUZnD52tB
Kgw1g6dR5st+tJatjOP1aX/Z6/2fQclsqHKA5PVssUOdPDTpY2O8fq55tFlDoZ7qYNqNe29efC1p
9uKmW74Ia79amx0smUrovZgVLW6SwbCbH23Slzh1lRt39iujVhcZj0LGvbPAK8hwQKRZfoyZ9L34
O8RyPt20aF0ZP7rQuDBZHBsWvKETVTyBKAlxLDbQn2p8XWNMJ8WGfMYtBWkXvxW/zfmTG0FdSlyQ
GZTJERZHfSbmO0gx6gBndXbiCbE21teVeKvrhnOr511fA9rX9iUN5TiQ1EdiCQjCqil3HeR6VdDk
P5I236uGll9vN9lan1+76cOma6iSNi3M0opG4oIStBSvOTeJ38v6Uozita6o87ngrguKU5cP+WjB
Dbb13gBfBSA1bDDOnOZH1n3KBAG+4NpaqRwvzhSD4rvMhxGsj6ugIUGqv7WTrVI259/blb9ED1ub
4igzLhgwi8gmGkmx52DjRr1VN78ZdwBLU5CTX0jbwtNOIE9cHNzMLI6dtVSAKsMgGKYIAqgHn+I6
F2tD10RQvs4BaG42nsXaXT0nyzezJKWfgT4clgMwkAFt4JEBSq0Tn3DV50YZeiqoudmHo4rpb1uY
/ARDNAfJISvzLtRBwawFQFFo9qBskN4ld1kKT+mlRH0V+OCAZoiZfeVd7r1a1gKHJnfKnBccF/L9
zLl0Ua/dLPfGJJI7wnoKqJRbgVCf1/EByrMkSvq0/gdZJ/jflQhCnV2IAPA3UDMyr9wTHMxBlEZ9
+AzR3cEtjGaXeHi4T9KFHQHHZG+g1CZInw/mE6gl030PJ8motYolLHkpgvFaR2r2vPXLpo+PgA5W
R6+wwFNIPQPMBkf9wd7EPThQS/gtT4BTNHrndSzEcjZM1zxgIzHCioKMIQhGpj8Jhg+3p+rOQJXq
bibJ/DLAZ89vAet5JgbEmICiKAYypUP2c2OKEzD32O9kUFXXLkAotWUX8CYBYqZwQEyZy6b9CiAY
PeTzlL+1Lmon2gbHQruAzBkAxgzcZ9TE/tM77hQiKy9fGgcWUktaD+e6d86dMwLaB9DcaYYv064e
FdhrvdmGskFJVJmR9sJzZj3BH5T9Q5Meqfe+YTil1NPJrQQQHWYynFm+zPd8tpL9IpnCo8BtYJ79
szW7HrchoOwCuurDKBIyYNT5BaBKK9/m6aMhDHKaodLeMy5+JX3rnJAzNV8su3styqIHlSMnPyFI
AHeH1834jQAlHkxgK5U+jpWi8YvEoQEATOIPMDIyqJZ5ORVN24WeLLMQgkv2mEPX/CJ6bwY2V/Cd
J2f1DZzY+q1p6u6STG4CAMHyB7CgFsLqOX8AXSRGA8zpfce6N7eRGcqVyYgOqcV5nmtYG1hus4ci
S/p0rr8wp00vvEELW4UUpxhPPAFdAvRkKRwRyLErQum589c4n6ZooZl5wCmaAqSNWkezdrO9u3DH
ryXg6aVbtwdJFP2HiEXctRnqv81+ET8NELROfJlHbBHT9kCx299llhmj+AuC1Qbzxw1q2DXctQ4o
gx6l+EjRxAFGtAx5gxQumP3/om3SfT6w4RGEWgjV7YSHID1Pe8sW6dFJAYmuEFJAq4Ry0VMkmDlg
/sU0VyFtXUCqY+Q/311wUp7KBhSXAd7SoSyGJHRmFxSV2TKHXePwCcTKHgblJQ4EYGGB49cZRha0
s4lKggSwx6fWo+Zj0eYgYnm1jOa2Xw6CdjZuYPPfMa0Al3TyOEworvdj6mZH1+LE80HriLGuMlmf
nEaNF15VuQDVy+LvwswcPyUMeWlLxKhrqEfuHWdZVN8tVF1kMGMv5OOsBKB83UBgYVGhvOEB9Bvv
Uto8+e5axpdZiJYhdrQ4a6QIITtQtvheNEt3pxoo/SobLzHE0twjBzMAwIkrI7dCCqKC/wWQ36RW
jyrFKExLV4Vmk3hngKmHHedpG3LpKJ/2FbtYwJRdZqRw9gVOS/cp8Gvn3mLNF4zq/EtMTfqGsTM9
I+E7IZ4aXeeA/bS03DdL5fiL4suhaInxjKtH+Q5ltImCjnQMRDzIOzKX1AjjCWlK2dOJwUBsgT28
9ChDwlq6CKSgdB2tyeBInA+Ym4Kk5LUtM+DKUwAwjVLN37upJSGMz9qdkfEYBoBFxtNdBi4ipgJw
sEEvMnIsJQe/OS2noO/b6cgppQ+qbfoQWChxyaDSOIJ5omAGxJF284gtjvMCiaRJc/Nhqkr6KFLg
f1qlhj1mMIZpjbkgWQU7TXPqD9MVbwgedge33RH+vidqpvIN9LkupGah7kuZ9aGV5dY+55V3IebE
n2cBt5lUgZXCB5zcUG5gPaCOGjriliQ/O+Dx9vXQpJcEESeQtqJh7jp1UKD8y0+4GUcTNVXuZ2a8
7LOr+KjgHHsgbL9KkB7hXfjIoRJ5roq2fDF7qJ7qKq92wBoX9yhyFq9VMce+UIl8LfLCLfwJo+fU
1CbcaSZi7iUF9BaUwDCzTXWii21+Ry7cPcagcAO/KfkF8t7K93Dn6cNPcLn3UsB5fTeb4ASjbPOA
rErzVOHOPJpLVX91wEDZlbRgB6hEvcO4eDP+8eovYS32qV6y7rWmBZYuWcfPI/h8/6SQFR4gmmJP
tG+XQzk3OeaJyQOoL8CXNhr3BB4WSGxD3d0NSHOebQTvb9Qypteyl7/mkliAegE70o1TUwYz0uP3
QzfPF5sb3Y/RloAatgkseYZk3MNBa7kbF1WkaOKZLj4221jMC1hEIIBjFO0KAbsFfxjtJrQt13jH
PWP+Avfx9McC28NQISw8kKTPv/UdQIkxSauAmIqgJc3uDVg5FCkYLrThzJJYWOK8vevJRH8MSoHK
uCwWLizr1DiVy3Uz1g/t8NKbDtSzwslDioz7YQYK2pcJUZdY1vK3OeQA+joeQ/3UlSg7j3BqMNPs
Peny7C518uEZcVvdIfRSkEGU8yzKpbprEOKOpWHwP3SBdiKsm55EbMSmq8o9O7Q6mHzklYmaubHI
38fKcPZmVZenWljjcYAJ+tmyZBrOVNkWLrEoaNVwm4ryFLXqfuxNCbj7bSIQzmvv5Cwl4Mog6P/M
yHBlw+bVI+qO7Y2Mz8pBT68Q6ezeXjre4eYvQ0nIlNM6JI0xBBQwnY181co5Wy/saOF27Tot4xHm
YYQi1yGIsS61db3zDMcIbp8tVrKteoGH44EM3oyQZphDC35jT+6kMO6SfNg7Ij0BYucgMUE3zn5r
X3RtzA8HGeTOPQRRnNDqnt71wEexpICxetGcYkNsCJpXzq56jUfS1pxlgzSj3lgkigBRcSW36mPX
nq3lieHKWbFsyc2oqZuv8JFHCJHeVnXv2sO1c5FXg/TiDQ2M71wAqBfAZyMUHorPpYRsLTFhW6K0
gfceznZrfC8W8nMk3kZKYm0qaBdV7gTdryxd1EMAbumDeXqSsriYAFDeHqJrDaOd5QyoGpk7wV6g
cUgfLPM8wVJj+nb74Ws/XmuXZlzqohTY/mErXO3t3KqOC1lgNdGycaOqeuX4rpejiBblq8jWYIoZ
cGhxBgiCJxte5+pb7VXPSqrftz9lZXbpdSlMWGSpAKGOcJgKmnYOErgujwP8pgAI/dwrrp/4YQJT
aTLbLUcLSOkmmK2fnZijlu8k6jpuv2Clr/WSFDcx8aM7Cja9xBapG+66gn1umOr1KGIaM1WLxjon
5VcDq1HXPnVq64JnrY+v3/OhYZosbkFiSeCc4sDeJ1ZYpnKjLYBoLA7wpAOTsEfG5nYbrb1Li0KL
KAG76pGESqa4OjeOdxjAl3ZbcMIH26QoNPS2hN0rq4NuIsjNDtkavkDmNts8dEUG2jxxge/uscuf
ADsCjneCShPOguHtj1sbxNpkx+6psqFqybHU48rbnenoq7n5ukBoBghwsZGHX8nj6ZaCRWxmKPxO
4kglz0ONSuDODIV6F4nwwZHYtcM3a9xIGa70ll6gAvbe1MA1B8pZ+YfOX/r+Ee4fE/oqM95vN9lK
CNMLU2C/1bKpM8RZmc2pspt/4IUV1oP7KX9nHEO0Sb+wOMnNxbEi5YAXbTbk6zD1amP/sdY813Hw
YeI4Vd1knCBRB9Im9QmrD4yiyt/Kdr09vxl8yw5zrZGuf//wnsqA1T1OA1bUDOo3OGMvWT8fZVFv
fcdK4NIrVMgMfKg7QZritrQ+CeRsL/2IRMTtLl6ZFXppSltUFmo8cWV5dfoCxDy08nc6Zbva2DI+
XWsfbfchK244vAJHZeHegQvvV5yL1HeVu7FfXmsfbV5z2uSO46GcEcdOkBuaQzrI0+3GWRtC2hLe
WQWxBmVhf5CAtdDAuOwPUPehSnGvs7FLWImDeuUDDlNIIxAFSkkJPELGrf4RjNviXI3LA3wW9pQm
amfECftcFNQpqN0MhO6Ag2pUOWA4T38GpwnN7EePNMbtNlvpbr3gQbqVMdk1LlYXeBGOSFFI+dup
f9x++Mpo1UseKDFsoCSIhzNFc4TP4RvSLWVgjM0DMir27vZLVgaUXvZQtDYgDqNtRVfKgTGrtxJ8
kI0Vdq11ru/8ECyQheq9zkm8SDYmDCHM58mAkSLbUFKsjFdTW7+543WoI7xWQ+Y2vPhaGL+T3sNZ
1TzVrQ1vhxzVYrcbaa0ntFnt5Ta8/7pYnXlz5PBEs8U/WTn6SP9tDNS1ltKmdVKA2Zah8u3c4OKC
s+9kvuSs3ujitV+vTeyqsDOkpqBgQYnAl7pCsbCFZLSACtrnqdyK3H//BO//ih/MBnjoZF7OuYQm
kpDsqV4cghTivPEZfx+pnl79IFDN0gkurWiKa8AVu19G7m2IGP7eQp7ul4rU3FChmg9xybHvAMV5
XzK4R8AlD9dqf24Pob+PVo9fX/1hLtQZTG3rmbRnu1JB5+JmU0rnRRTspUsAVZmrfEstuNZO1w76
8CbkmXPIIEV/HhaJm4PWeSek2jhDrii3Pb2Goc1JCVZSjYfDMxFeGvAaM2u73y0pP7J6PLWTeYDI
8kuqlu/Eqh5YSr9NvHjslf3kZtVTn1sv3DJfbjfqv2WL/38/6ek8T7M1AZzBvVVUjB7qxFl8dd7I
p4PjGtPFq5rkYSllcojtWp4NGw6pJaHkZCZ0+MGSnj/TcUZdlKLixQb1xa+MsntDkRJu6YdqwD+D
XvJiN1C29MMCXbQ5yQebjOSOWvIXtc0JgvWaDD53uHgArsq9myrwZwAURM4sqconBbtPeC1J9HKr
yKGEX/weLTj5xjDE9zFOM2fkQaz7Eh6fpxynHDB6pLW31ECzwOQgvRoUFz7K60WEtF/5rQSkPKyI
so7pbOU7BG64quRYDWRpeefcEDFKRqEiUzH+BVS0XsA7REbFZXIpZp5+jSeLHWF6Ue+nBIY3lY2w
nE/9eBk4czei2doI1MKllDOXFBxboFTEA6XyZNvxxiZlLcrogbLkYFK7kLNw8Ojtu5w92fPGYebf
U8vfBpMWJ6cG3hyl7TTnIbIP8g4Vvk3nO3fsKIJkVx3JQ3GKH+zMby84qt2Lh2Ej+qx8k140wnFS
g9KBVGfpwRh2JyYBFv/QWvaOFN60VXe/0il60Ugqrrba8GQ7m2r5x66X9xJeIxvr49/3dZ5eLYKL
KZcXDiNRq4zuDnaq8NaY7GXX13zaIXkNP4KOeWFSLv3r7Zm/1mZaOKXwiuOpB2mNNRfq+9S0aY07
O9UD5D9uHQhXQrZerLCYjVt5HiVQWBD2BhSNeigyJiKLJGkQ1617AKy+fP7cB1277UPUTllMgfkw
1Xmmvws5BKmDNLL3KSSQhR/936e3rcc6UFpp5CLWAdTX2Ycy867+usv7hGqx8PZHrKyjnjbxwSzD
3eK1nM+d6Ilfs6SOWftXk1h5vaa5/ZK1gayFABxz7aqueiR4+znqs+yRi3FjS7n2+7UIwOp8iDOY
s5y7rHpJjOXIrSlylHxNU09s/PyVkavXIzjKzRimuzz3sANfOpiIx1P6D4npl9vNs/b86xz9OJDs
ss1hOc2jaqhhXZ/NC/zTvAqmccO0ESlXekCvRwDtBr4ngD9GeeIUIFlOPxvb28jyrv18bWKP8HeG
OzQnkcuh+wVmrXyrG1wdT+D+b/z8tVdc//6hhZoEruHgBuJqY67TaBwaihRvsY/7ZauIcSVy6Nr7
KTaMggvTjDhNvsVXnzoU5/6qUghva/U1m+1PHT8hjP7vl3SYZl1F2+7ccPuxneEQV1IZQYy0pQD7
OxjD8pg2o82iqAlLFjdyC0iMZsibgIVxDVh68l2FIpcWTKs2HiM1lffE3NLfr9SoeboAX7lF5ixN
QSJ0ykNDJ+ttnjMjgsxAvCXUYX5vmPw3K+bpa4cbk8a08o0mXRvbWgjAPaGVFYQ2EJIMYcq+zTDx
vD0xV56sS/IJhBOxgbvn84A0h59l+SscjDeevbIAu9qkN0HgJ17Wt+dWtfDZzXdTcXblEHVmuTOX
F1q/3f6GlYGtE0oWpzDgvZxBKN+JDAKf8TUVmfIT1v6RuXgQqNy5/aKVSKxzSlQdq7lzMyBZ4awC
HMpQ9r7kOerttvYsK1FAr/AEOJ7DcNwChaOAJhGSxfI0wEQphCF896mrEk+v5sSDUUqlYhdGEXl/
sYQFP7R5scNKZj9vN9PaR2gBIE2WDFKQASIm2Ctl8C3GvU9gwUf5c4/XZj9NEbYkb+RZ5rClK/JI
ghcKKuPxc4/XVnIGNJaYS8cFHn/YUQ+JCehBv9C8zjZ+/9q00CZzM07KnjKUVME09EnG1clixhyA
WborU9hpQGR1NxNzo7dXhqxeZFF2hVexasaJbups1O7GKU6b8CMClRWCULq/3WYrUUQvt1CGQ4Tw
3Poqun8bZXxX8GSjumplMOlVFdJA0Z+HtPvZhbtHUNuwOLr6JKeFs5UQXPvx2uIuEiTa5QRAxmIM
J4dOBzgMbbTL2o+//v3Doh6rtOnsBXEbvlc+N0IHBTW2+nW70VfCnl5EMZqoGTWl2ZxhvDeEVRm/
AwD1TAuYQdYjtOuFJzbOt2stpE1oE95xGRZylAyU4mTD7bFg/cvtj1hrIW0yQy4MxWqBozPIvAEU
vH0GOJp5uP3wtRbSpnLd1QkktzjyT3Aut5Lv3vVqwnvxQNWEd/XG9nztJdp0ZgxFy1Pv0MhL7UeY
cV2mDijpgblQa2OhS0pITW9/zspc1stDWpSfWKps4ihn424C0ioQjmcGSrq5b+fzRjZt7S3aqj2o
xmwthQlnL0fk7PzJgdMecDciz3ef+45rS36YFTZOkZVDBhoZzsguiQH3Y6fz4kOa592BL2n+uUiu
14wMHA6q4FDwqOfed0cAhwckNsusjdC6Miv0ehH4ibVS4vLmnIL9JCVcj5yN48bak69//9BAVUuZ
K3ujPcPYGMbu9mjBXDppN56+wreBK+V/H2+MXTvC/Bb0USkfpcOyve2VXpCOYj6VjUANNJbw5rGg
UDugijmG82fCge+H/5jfV10OM5puOeRyK4e+NuK0GADxEqeeDaS+KBZc0rcDfEsnT/SRlQ30LEi+
RdNae5EWD+AsRlDNBsUDpCi4Zl2c8WfNrH6Hw3sKu1O72og7Kyu8rseyaqGEA/uyM5JMobB6P0eB
PBkKnxlnXpWXGmeU21NpZaTovGxbAVYz5rhhH6bvRkGOU7kl1llpK10DyfsS5W4NnrzAs3iCyIWj
8HOMX7JsSxO3Evp1CSS2QCWy1WmDUV7krd+aCRyduUWPQFfMGyFgpSf0u12vqpLRHhNxls6vrirh
DgstN6SkPY33hXnXek54uyP+va3/S55Wv9W1czBZKCiG5ypW2cFIsvKQTPPyG+U4uyST9DwCwuVX
rpRPlNrpYwwrloMg3nyMASI8FooMGz9lbUxce/RD9FCDlU1pGbdnyfIzpDVnvH4jcq80pw7xtoia
jGG+bjlM5z2ZybfBZLM/18077qlCOojSF4v5uZ2fLvbE7YObexgjUWEv0WRUdWD08X1iyKfbXbb2
MVoYnNOOxihhsKIelw5+lzcyYLL/2TlpfyhH77FClUH2evtda7NJC3E2XCugFi9J1MGpyBa7LP7F
cliMtm5w+wVrk0kLbRl8sE0Q78xIQtjOx/ZLOk5nqx6cTz5f2+V4SGMzb6iXiNXVoa1QazZ+Mab4
c12tqyit2enaqYiBmJHkZFjXcrGxhvNDUo772+2zMil0/WSWxHneZq2KXE9d7Lw4VjA8uf3olb7V
Yd5Nbw2DU3hWJArnXEwFCCLyJNP3mG60ztoLrn//MKFTr0ea0em782y3xzouXJ8k7SmZ0m+DAE/o
9lesbGN1BWXKSYK7bPD5YwYdoPXVMkafGCg4SP9R3pZJ21ovXP/+4UucAjrKssEozXPzy0KGFxzd
N3Y1HI/4S/zVGd6M9iLFGdoEGlx+zWrj2TZx74o15YJZEKTSOrc9KudMVW7dXa2Y+gEp99+viYH7
4yZNSGQszWkpwE3JYG0wNKFrv2QQxdSFiZtesjebETmELFTJr9t9tdaM2mSfBPisZknRjD15VD1I
HTENbz/63/b6WztqEz0GykZ6KI0FLkVmB4+MfVR35Zzv+mYWdyUckIWvBIfnBepeyjYoad6+WLNa
TtYMWbXPVM1xMLEta08dWyXB4tW44m7m5ufUjD38vL0UVbI5HOkfQRDqwU4uxiQ/SNhBB1VfLp+7
v9SlmVkPS1sUm5mRVVcoFOszfykHfyjzLeXkSsTVlZmVCUndPGH5MOtqPvcKPkkouKjvUsNIH293
xsrE18WZsLw0RMfQzynaxmsv5CrMtp9UvjFn/m2Mv3S2Tg0fZ0STeWJzNNWAKhkyo/ss9/pHZO+z
Y1tZdWhW8fAFZT0Ao6lC5gEKpdq9gyqk45w7PBzYIp4tOGKHptnj5p+WCgdGPuFMlFdHV25alq81
xbUXPkQOwh3ZjAW8SsaMXzCkngG/OScLjxTZ4q2szCpd5WlC2SBcN4cUNumOlcPSoELY3Vgk1h5O
//v7PQM5OG+WdtTAQhA5rYtBs4097tqjtTDE+VwJ2H6rs0jn5jsZXXlhrHG3lDtrLa8FmzzDrUax
zOJcQlJdlPWBWtYZULSj4uPGTmxl7fn3wuVj58658CzSTUBS3Au2p0Qcqh5OX9y302ljfVuZrroo
slOWKnDF2Z/nxG5heGl3j4CwkZ0YnS3HtpWO0KWRnd008KVI+zMh8XBE+QTxx67hG0m4tQ/QZgBN
TfjXG+545v2hBmmMDsmOom7sdqhZe/r1mz50wZyWqaLEKc6jtyQoMF/iLsyGglwyUEk2Mksr3axr
I9uC2iUK4XvsS1mxhwfW8sWBZmmAIz1HXQWK3lO/YcMoN77p7+9jur6glklZmwU0Z3UPSyNGvtc5
b4JC8e+x1T26yfjzdtvR69r4/2GU6QoD1ROaLq5BomrynlEt1fh5LsvAofHku048h5BpJiHNm0uC
zJfvMudQWMsBC1Tjl4MTEmM2D0uWqj1W0C6AofleoqJkaGFvJ+0Rlc2kGvZlWxhHjuthoGeSIYSK
AWZfA0FW2WnmoCty+tVAoe3OGTYtj/7egp7uQOCw2jOmJY8j28kDCCetEPUI9+bCfuOOhwSi8t5u
N+HaXkpHd9dIvnCquvHczmqGhhUWlUatvmR185wMLtm5tvomJ/4kBAUPi9zH2HL4cMr7cfv9a8Nf
3/WgyKlyUw/sF5mHPQAXpd3tpnnr4vDvkYHpMtSKVHNLMtqf46R8pln7Pes3EYlrz74ebz/MXMfl
NiUWok7r2Qe6yHs4y2/tcf4e++EJ899nT25rMqMqgc7Hqa/qXgaOC88FRcxuH95u+L9v25muQO3I
zE1nQVjuUDO/U7n6Ikz60KZyn4Luk/HknNTiURjVRtJ27Yu0KOqkjZeBB9+fFw9Kl9FS7NUDWwH2
tcY3C8iO3e3P+vt4YroidQSpV1mG0Z2HMpxIHuTgRpN6y8Jurcu1zUTdjkY2uAmY8d57hipvtXVz
u/ZgbSvRkAkAapZhBWvoN5kuXxopD7db5O+hBIKF/w4luVQxiPvtdfnK9zAMvAySP1jpRHygc/Iw
HqaN7dBaD2tTGZDEjC1EYkS11wWyCt3kV+Y8q6b83At0ZaTRGZ4cZDqcyaKQNsIRKH5MgBof2pfb
TUVWukFXRZKiTGZ6dcY1juN+CeKDuUsDsaPgFITTvToDMB3cTXfy0l/KY/VEvhYPyb7cWDVXZC5M
102OSdrXlF/fDkhR6YPsU0w7Y97Ve9fzHemzX7c/c2WO6LxtY/Fcx3PxHptfmgHdBO1OePvRaw2o
zfI+Ya6yO+O62SvD2jZ2eV988tHXV34It4bDaDPm+NXKML/E+ejXrN2ITSsXM8zT5gjwVYMgbhmf
Fgvuo1OO4na/hE977YNKKc4CdUP3dTa7J9BW2gA1qGpPEAzep3iMxx30CuPXzBzUG2QqZONzV6at
p82mqZKWZyRyjOqxWPye8BDuspeGFl+6GjfwuXDijQCxchhlugaxaIYYArU2PuV2B60QaB/PdJYE
CDwHUI8YLqxPCW3s98op/yDVs++UGwyLeqRkzo9WDFgpGmD8Os6kegW/2/QRCMw0gPo89mPXit9u
j62VFUtXTFlNNoLek/WR16vp0ld5+thOqR3AQDi9E2xMTtQuOljiNXP+GNv2lppqpSd0NdU0gEHT
LeYQ9cID5qn2drxZACIpcZVAYVHnDZ+60GY6PRqtqRiL8aISdLhCgXttX1hGfLeBE/BW8fHK1/yf
WrNMGQX3p40mVkPAUMPSeYHrmj1Xu5k6Jhze0o1E0NqbruvEhwnbxFykaq67aLRsc5d54lsquuee
988tlOxhppx+I3Ku5M4Y08KONfK0hpdDco5jB3atiWq6dDc5+fKnbghqmhY3b38pG/XOO5rI4lEM
tvVjmVP2gAqUBquVO6WoyzTzETKRCTQaFEsvDzIR40mN+Zj4KoFLuuc19s/BZeqnByO2KswLrKio
GaEbRc0rwVOX00lpuoMtrTbysqK+dOXi7Nvc2GIAry0vuohugBs1zORYE/VLnoH046kBRSA9NBOG
FwPa1dnUeMyLEawsqTjbd7TP4HjUVO2f2xN4ZYOg62A7w6kW1L4PkSpj86UWGQ0L1hoXD2VCRzGA
qXD7PSvrG9N2aVkurXTEcTYijmG8uqNsApzMbB93c8ZGLFrpKl0IS9PEHYDUbiPoH9MfjijgSpFB
CHT7A9aeri1HM+zXMRRQ0gvqlrvvScUvNGnsjTCz1g3ayiLapeRFHDdAosj00CD78ALeFVgdZC58
Qefx26e+QpdUihZaPmzZmogmRovyJeDZuoQ8fu7h16b7EFyYA8leOfbJ2YP7uIiLkBm/bz/Zslea
39XGTyJTMuUOnn3+bvjvju/4wv/FQi+YAse/vw+/Z/6+8e/fz+fwfo//PZxO+9P+Pgzv718fnlEe
5J+e/Z+Hw+/D8+/T79H/3e/uHg+nk384vZ780+87zw92h9LfXaJot9u9HY/4v2/RS3CMDpcowHPC
8HwM8N/sgig4nu/D/f49fLr+Z0EQvofhMXw/pv5WBcVqYNAOHwx8XTpPiDu4+O2/Zw63n2I5Qdnm
oexsWCr3wcqktzNYCXhdLpqgNWnzeru119paG+p0SeI0a0yGUkF2cJMuKJZsY4is7ep0qPYyKSft
cpedloQDx2n4fWkczfGfwkWVhWqOtvE8ZeNjg2MiXk5Y9mY67s5ytxyeVuKQLgGllbLHaYGphrmY
9mk2FutdWgaoimlc/PxU8+n6TxPnLbiqM3YyO3jhkC9OsRVE/xXX/yW3pus/DTNLGtLabQQDRAmM
W/G94MhWAuVKFzhF5pb1e5jtNDkadlGHxSjN18Feytc6ztw/M2PjgVU17DOzHCpDXJzGeQCAoRXO
jtplgLhgtzgdp9mmT7LOi7vGNNof7ajg6bOoWmVXylhKfJvBFyGwB4JP5HnmT7ybDgqeYEHNgDUs
sw7Qj3Sesge3R/Wpo4AaUmOKugQMqPhQC4P/5rWKgzK3JyzxlVXYYK71YKzC7r4AXxI3bh6v+GGh
Nl9gAjfEVaCI7cIJaoLPaMDsCRf60EruIK3Gf5G7ZHggcYdrm4WqnSsS94LbzvEV12s0hKNfjBOV
aANaO+V7O07Vg9u5Y2DPXrrrOtVN/miYyZuIc2QoaE/DeYbDRt717Z1rsC3J4sq80nnAsGsqrc4y
W1BdcRnnc7O0d3DOKv7H2XctSY5jWf5KW72zByAo16b6gaTr0DIzX2iRigQFACpQfP0ez+ndjWQH
nWtZVlZW4eFBAXlx7xHeyh67cP25GDrnQ2qmKjvrxNX8Ls6SPOSiWquPLWxR9nlGvVvdHUinpT06
EKjgh8F7mKYp9Iyjla1Z5y1kPd05hNeGZVbmaWUfBr+66Xpj5ybFoZE+MBA+/KVEaMg6KiW7S2qo
7Jo5uFllvJLGWGq6+fYCIATknpBkQ2YmiOvbJnm5vBgsBNz2bB0fCe2t0lT1MVdGs8uYP+5hp1Ld
um5r3uiKFMc2tv3N5ZstddFs4S4ZSqMwYSmPCr4hp1Fm7XXeW/7JIjD4CCpd/xlazZ0nqNOaMbtJ
Nby0FfkhUbBuqZ0HYDasjOSPX8SZn/3dAQqbGZK5YPY5G1kyFjkF3Dhr98ZpqzUf3I9v4tqzmAvy
oe6Ag4N7UECU6q9T4wZNdyO/Xu6LBV6WOwcoDzzXsnWq/Gj7HbGCGLCefk+rtLSCKcMOFNZtC0HT
wWEtDSCwbrMg4wmMNs22s3aC56twpYUxOBe5T9peM9E4xTHTntyC9c6/Dp1mNGTOUG+SSUNQibb9
7vKLL+ywc9l7e/JU67tYJ4jwjk6rrkjK7g3XXjmQLegbQIXt93VIjzmZhGrds7r0iA3BVD1wFelQ
vyJmGq7shJsH5pjtAy2HGrZ+A9Q0k9IaD9CvbnNQS+I+KsVgRJY02MtggVqUiDJZebyFQfUfOOjz
TpsKSx39uHL3UxzTY5rq6VpButQMpsaPV+AKS516XsneLcfJUCQFc+ziOEBoVgKMikOkMeQQCnfc
PKIpwkTVQwr6cqcurI9zlPRAdGnzwqmPYswB0qSy2XWudFdW34+zSOw/apNQQx8rjw6Q0WFbxCI8
iP3h1RyIHQgevxU2SlAlPJAcPa3RJj/uJzjd/t58fEopgxwKxM+NWAe9CR9pj4IYIQthg2q2Jobw
y5DqPyM2Nl/JINta+CZv01OJPMapopZvIzk2mVdOnyRbe+od+GaBqNd1lpcj45NDez1pzO3ITB22
kCh/HovUOdIJhJnKn/q7XhvOK8XYlWFfeekXFnvd3dQMkMOD56z5FpuKP44YgiRKbENFI4ffmRRe
G6k0pVFdCHEnZEs3uYRUjsX8hga8apPXKgVJ1G9Zs23AGgxAS3AOxPFplE+VjBBnGVueK+sld5z8
u2ZSbDynP0ydFaESH+EUWd7AptO7S8UERWYonG8KmvV7Latpm+WWigpgDpG7pRDRngozKly4CGc6
tbYW1Ou3Yhg+Nyo34Shq+tdIxA1HD6aOO1DirQP4NiIqe1ECQC6H2w5QUbgV9HUIJ+4MeiJMPwIM
ABtEkFwjdOy3PonltvP5sLIhfbyosfmxQcpiyh1PDEeAMKMsufKbLvSztQz9wmCcnxhaUQ8+9bLq
ZLplflOlzAMfMYerIEyovFToFejkx5MYHNzZmGf5UCgrkSfqf/Mh/g51gcurw9Lznz9/txYVMtNm
VoIwP3QoZ0nMp8GDID4gw/1aOnGpA86fv7tFU8Veq3oocJB0CIqmPaZ1GfT9WuV14fLzzH7hYfzi
1IYVyLc/+Xy81zZ71Um9BrhZaKF5Or+COUEOcaH05Ig6QmwDtY0hmCD74vZ0c7kTFhbReabakx1L
isTtTirtIRfdj9c+s35aufdSjeJa1tDVzmhaRRRmDiu3XBhQ87x1c1YZiGHDfDLt5mby8vuxkNHl
t1m69GxIDUMeQ5O/7U+O00O8575L1xTnlq48G0mjDY8Ixys51Pj7e2fwgd52+mZlJixd/Pz5u2Ga
Ghmc4xqAt+zxJLEWjeUa22BhhM4TqC1JTQAPzfSE08N9zvnerpMro1nzdVu6/Gw/JMSC5yycLmB2
Nn7pWRF1FdghrrTWrN09tMAHG+FcL6A1UhNSfL4+ocoJUacSAiReF4yGf8VxCB84aKYDPIdW+mHp
dWaxPRlbs2kylE1MW71OSYJt3txXqbkSsCx087zsZRqkIYmu05PR025bdrWKHFU1K6HdwmIxL24Z
0H6nSWmjL8rPFjdCNiIHPPlRmr9cnlwLrTMvanDYdIgasgAnWX+jqbUxyLU99JvLF4fd58ddPS9q
pDkMZUD1jY/EMkpEAAh697ndQZRpSJ36ZvBY9bMAd4Yc+qkbkgA8NPsYD1VdA2VHjHvWj8MnW5LS
PbSJpR5BJOKfxs7rv/TSIicPbKxnYWXOp6yCBr5okVsKgdEQY0AnwXcOq82rZGqHO5FJ526ofHVM
YZD8orABbpucJXeMZHLbxKkdat04XxPaeJ+9BLyuTnC/CJXL3YeBEMA+yg7eRRmwgDywSilvhrTN
IpNm2Z7XpYz8NDW2lm3mJw7ric+FbSJZCVuWjcMgoBlkY6OvkI8r9rGU8Skv43HfU2yWQdlX6RW8
evwH4GyyI6S91G5senPjN5bxE2ZXQI/3qD59y0azuk29AlYsNRLgu8G1m93olOJQT6TZFH3lfh0m
P74tlGdvld3Bzi8FgfSkgfhGQacHcVL2yNq5vERhEaDM8t71jGob53HyDJHPsg+SxK5vp5gzuDhW
9s/Sl1A564V1Pww+Xt8RqR+4xQgsf523Wxz15XHUEqhLlH+/SadrHqmGPckmBcH0izWabFM1vTNe
FXAzElckrmBzofiNbcV1ZPVA/niDI6/MwoIFL6pN21pbWVS2Fdu6jlFe4zMRQZLOCh1oJ2y8lhph
liRFWFWQRQdoUFx1nCLhCbNqETpu7YZD3UybvKPNCzyR7ec26+z9VKdjJDT4wLyGWVHAoIW86yEl
FzpG14e1TdGTaeLBJ4I5h9FgNkirfYwcpBODvZBNV7JS8ZPVj/FeqWo6epiM+7oZRhwiHb5DBpFF
XqaQnNKKfq1ZXr8mIwZR7Rv+41SN/hYcj+FWpsz8Ci9Z75s/8f7FlRgeBpTdvsEil0Dl3W7HEAcB
L1STOX5HTSaMjaYNfdMW06biln+lIeRnD+3BTCegUXv/sRwFRKm9L/C+4iEYA2JT5zYNa8c+2UX1
YCaW2CrJ5KZxlAYLA5KVkGduNrCUoW+w8ERXlYV+7t3Ku9YkQaNCnXM/wNjzmFUQratK7W5cXsnA
tGW/T92uBqkaJoWBB+jDrsin4hrERLaNU6PfJnGiYNSGZ+ZFJvoQR10S1oZJr8ZBshtuoIroV1Z+
K6gar5ij2C3zgNFIhrYPSsc39BaZMBJZpeF+7xzqgE/VADcKPxgdVNbYH001Ti+JRjcRizR3Nhiy
e6p5fMrcAk41MLO9majrPlgTDqYNk2RfO3lcBZqnZ5ORxo9i6nd7m/vwlpkgdiZqtKAiqogmpYvI
cZsGw4A4W/g2wfHcdyyiQtXwIvQ8WW+mEoDFI0eSkO0USC6Rn5s5eNr407RBzd7wMKh5LuIQeZti
Szgzd+7QAm7ljGcdL6bfuAtXmEiwqfjSJFl5cnIhH6BZ1ewqItNXGD+pr5jWMvTrpArh24ji6Ji4
Vb1VSB06WxAQIAYAd904JIYlb4uq4DTy6QBDHtnTCaKeaJuw6TiZQocKtwzLKhf3mjsU7qx2DvkR
33QoHG6c4aWwdXmtQdixg5qR8cFrGmeXZcJ4RJrdhK2QCQOYMHMomNy2bTWfi7SOvxhDAcNdhVJ+
mLNquu1rmKwFFR39O0wN0OItgAmx0lhFdlA4A+ztCaLgwaDGGnwgkKVxyLa1fdPDkOgk+TS5e3gD
8e5WkakLRNzkdNMYgr+lRQvj9sljiPVhZUOhUKAVvIEyVQoci6ipYHjojvej0AQakIMLj7ZUc/Hz
8ha2tD+eP38XxbHOsqDUIgegJNhtnHDEKYJ/HpxCRZdv8HHyhs1lZ0pPxbzxi+o0dfWVX6PC5ndf
jLh8pIi8MG/zlTBoKU6ZpbVRHeya1kJiZdD83mrdbQIXuZVrLwR0zixiRO6BVJk3DcfM4d62ytiV
NlDwggdEivRNczAm+9aK+5UC+UKXzIsDtEWuRg7QuanyxzhON6ZxW9hrYmALAdfcWD2VIzvDy+SJ
AEr000N4d2wts4LiaAvfxM5YQz4vvcSsyeA1g3pAWeAAniAdD/BNl3/pSv10eVAtXX2W/UcWvUyS
ZBIQCbA3Vd/Ayq2u3WAyAaO5fIeF6i2gR79PjNbVWrU5xBL4oONjatZl6Fipeun9icAlyyJXfSNO
Y4ucDCqVVzD1SvZq0u2mzPvkNkch8UZ0fO2MuNBt8ww7ugmAkqQvT2ll3FYQY24ozLpA2XqGa9BK
wdr8Vd/64OAyz57D3LpCJp9CuAsb4OPY9e5131ZxHbY9knVTqXsNLXYk1NKiq8dQmKb/uRpi8xE+
XDAwg71U99Y60hFB7oziphY4wyVeUz5YKU5dcAoc2Vvpe16JiR9PPaRpYSwT1KMrQ09lE2RNGugg
xSYOrMzyYHg2dnFo+cI+JMRqXhU0ddrIM5HZCTofprnB0LcEwQTcRTbIyXRASrBY3HUGHe5t6vMw
rRjq7mZB4UEFp65PkI/yCEy8S+8VkINxo7QTbwgbDHh21sYb8C7eFzpRFCWMqqhfPObJMaRuOz4q
abfRCIgc0orgXwiduftGceta60KccpGo264Aa8wYygp2ribscKOsa1HvmlII+Ira9PHokpx13Lra
eE3JZGSBEka7a2xZhNxKUMaWTgEChEpEfE8MO0aTO+0zjOzok1F5sOA0FY4QXnbXusramwR+dIX0
zO8MZeZkC4P1fusaVD0OFgF8LCP1HgQSRE58OvYofVyXMCENaNu1RyRI/QMAlchlcF4HHg5iMP1U
essrDzAc+HGa0dRl5V0NBkgkvcwNYoMbuxIMwMDLbeO6tesqqkkvP+d6SrfTyOvbkZUpjA8pnDob
4y2vUrlNHRbDoFBD6gHyfBWK5a7ZhL4qNMCtfpLBDUSwO2PCXO44tK5zWntZKCh37ygEdXgEzxvv
tqtNcHhVaiQ3I6DjbiipQsMhiAPxuq1uTET1kEoZYACTVgLwAAsLdKgbWaQop0KwbzJK82DHCda3
fPTd5LvkjX1szLxLQyRRkQ3P3M4KK1/En8Y+MwLIkFih5VnQPB5JAYqkT3FK8RNyQ+Cagvv34x7E
nPbJbPx+n8OBcWMCvwrjHElP5jRa27bMmxPc6GGXB/zfFiAzfsCoskLDl80ebnZFmMYWnDf7IQmd
QQP/IsYOHoGVArNHudeWZZo7JQ3YI3HDuh0cLxbbEd8+tWYyhSbEt657xRDHwMhl7/SkDrV/9ljT
moYIntSmHQQcpLuEwTiP4hxmmrdVj2EawOtd9EFBlAOVGQ6R3CHON7VTW98gzGtdl6QjKJYhl5Y3
tfOZ2Xa2H2uZnSs9Z0PDemhvzCY1bvwRAIOtG5f8a5YSd5cj9nwx3P6nJft8pyAEGTq1dkPT6ulW
xIO65m03vIyeX9xKiiNImPSTfDRA6Mw3FKo9gD8ibb+3Y0/fcAj0JoFi0rM3jeepvYSY9LaAk2FE
xgorcVHEz10Wa9SaC7MPGm1QLCQ+1LCpD9BsqHwr3wNJWbGow0kNnsoSZRaIhtcVnFgz+YTIc6oh
66lJFvQQqr4qIEf8CW6I+Nm3LBpSz+c3Rmnj5wIwFOiQmRnCRA1/SmBBGl9gaUwKlC8gh0G/Xt55
Fpb6uTyKZ+e2BkKyPxrnx0TFhsVQ0uxBK5crAcbSHc6fv4v5+ITxGIPnf6ym1sYhsyKhCdVa7Q/P
XjKs1REWArJ5cRRVnLqpKwR+BSw97XYC+699uNxEC0QJNi+MpoX2YcmJ9L5zX1/xPUyUw20THEAn
+Qwjoypi99PRPRo7sXlMj/sznPl1WAHrL73WLGAWlUNqqR1xclqIjZLn0lqLYBeCml94wHfdMmZ1
U04pCi8wI35M2/hep+y6KJ2flxttIYid1zUxr81zUkadoP25c7oijCl9yFS7qQsWlHX/2SdrkL6l
NpoFf9iCfISwaCO4ozbRWE9JBC1zb3v5RRZOFHMb8DE2ievHRJ1EWhwpPIWJz+5bc9xN8mtVrjG5
lpprFv8VwHRRaIX0J5daB2WVIkCe7bU2oQCb9Q85E3dJATP6y6+00PVzOacchz1s7VN68rBpfoYW
nvkKz8MiqhpsrZdvsfA+c10n0TupT1AeOWHtevB8ct0a/qsw211Z50fGqkcnWaN8ndeRD8LIuVoQ
wDKl4pBXP/o4gY0uAjQF4294dtZrGKalO5wH3rupQht7IlYfD8emhk1GUsJ/oNg3RvZACxFdbq+F
UcZm50lKCp9pYPhPCgbriVlEZn9MUdGemAIK9eXyTehSx89mSkZLg1UlJ6f6E/tU3UxPOWxHUa8O
uk/DW3N79D8jQCZfLt9tIVnNZqem2meZWYPseGqmMxjRr6UwAojMedsxT8SR5km16bNegpycwaB5
6xi8XiFjLKwIvxjU7zpMwQ8ee23lIoIQR+4wOAhl3y6/1UIT/oeGUMKg4ub3zpGnnxhMj5LpFfFX
8GcXP8+md8+NhDTrYS7mHE0xPvFR/Bg7mgdJFf/ZbjLXEKq1hkO5zt1jY7ntjnrM2cMnWK5UwRfG
sHmePu+evmdQQTPSlp9y6AruvDrL71LbQFJKTuos/Mx/lNxdS/QsjK65kJBAYNShIghxbth+SP1t
lA2OSSNIqmnIeBMMRhVqSLFc7piFAfUrMnj3aokzpJ7sUTjiOSzskalOP5sAuL1dvvrC+jIXFZJ+
2WYwjhiOqfV9pBMIKe058xj4clhZ8Zeefzbxc+71vhIDTj1e/rO02Js1rKlqLHXEbJp744BcJalQ
Pq2y0JrME/Lh950/oXiTPwHRErk6Dnqv+PFnbTXbKFvXq3DyIsOxA2LJhVl4h3KJDwJpjpj/8i0W
Gmuu6dOPoKMgeB+PDnEQ4XMOqwKccS5ffKmGNxf0Gb2SQecUgpvasjrYfI522Oi6iap0sG6gCdPA
e9qXW0VN5wX4bZJHHk4pMH1tjPRGALm7L4W2C5yfkvq1HWLrEMdSnJqsyT51UP79bhSrfg1LLTHb
lWAk5BEXtvCnySccgKMBtvV+u9LMC8vFL7TyuzlFkOdMtWmIkw8dxgSVDMDXgzpNw0HSg1TFym0W
IpFfKNJ3t9FpHGdgYnXQraFbxxY7pFbDoUtuvDQ7WkS/EBt6Wpc7d6m9ZoPTFnlLkNXJTo39qWKn
UciVCy/sOnOBSaUBzB7dc5JWZwf4XT4Ppr/XXvr9j557rio5EeoM2QArqZhbgMB5TyZpfl6+9ALf
hs0VcTzbbbxydLyjea5bJaCrwnEC41cYvNkjt8P3KgYFfCiR37TEGG9UPtj7yzd3Pg4N58pWhJWe
rgdcuOzP1YwU9NIp7+4yOhIIDU8rgc7SCDvf/d0Iq6nUNbdLdZLIPYhBjoGpD6UwILTe7oVXHvmw
gl9YGAa/4rp3d0JlI6Z8wkF00jaEXh4qa9oW6ePlxlq6+HlQv7u417GpZJmH+Zjn8ImvHA4v4Pph
hMvFn9yAzqOybCqsXGeVPqWwB0UtUGOuJ/nT5Yt/PPXoPC7zO1Tyc7vVJw7lYCZu8nLlwh+PITqX
dAQHW5VpJYvz+Q/7ct0myV1Tx+SnnGh6z88KrH/2Bud18l37c0g6WaqFjpAid7lMojJlKw2/1Daz
AYoSWzO0um1PHtkL1gYAqK6sSx+v4XQehYENM1q9D+WWJH+0FDkY6jHRgD3kEGlD+fRyw3w8MOk8
+LIBNLCHGJJULaraxi/ZqDrQq3rnH09fOtdXbO3JlZJANSft/MA0r2n2ZMBV0ys7BJNZILM1MOdS
Y80ipZ4yKykBSjl1rRdN8aFKrAj843AaAYSxVsoqS28z24JalZgx6mzNiXgJPZRq5PteQ1ebGFoe
q4K1r6iKe2GZ+unmcvcs3HEeLmVagwVWQs2lr7OrmnpP8O+7SmzSh3mC5K9Dk2PprFWmFobyPHqS
1qh9xbGGGJUCuNwJcmvlbLTQO/O9AtiRkcUGpp8tSHdNaFeHcSt1mMWoSOmU5FvEYcYfbRl0rogI
MjXXnVu1J9eJk3ACOy6AkxA/ei4yr1TAdxsZx+wTHcTa4FtYxuZbR+5CoMLKYPkCrpm4MYuxvEtU
M23hMWMGFYRL/mw0zLd7o6or+Iyk+uR4EZwk+800bUCBvM2rlRssjIC5/B24ib3S4PmdMLaDjp69
br9fHsgLI2BuBwzqLzBdGmPL68sD7L0OnFd7blaAyitaRVXcrdxoYUEj51d7t9InlpcZZiwgSQOB
Oru9A/wlMu3d5bdYKCVTMgvaa1KiO6XdnYAeGoB3ocOe0bK7yt1RHbLJEIHdorvh2wHtt8F37qoc
lTODIelUNbTfSI06r8tktrL7LPC16FzezYULsrAAXDjBYWUMoL+866phUyTov4Fkn5VRPRlluaUo
vCBnCCsIE2oglxtjqaVnS65pmqPFGSY1FC9Cwu7A+vDE4fK1lwbibKWFQdBgFBIjvZFfPf7G+B8F
eUCl/T46AA/sM4vF3YlBBseRzwVxQ9rHKy3y8VOTuZMwoJk9ECUAs+s62xBj2NeovV5ukAUCGZnr
uJmOGhsT+t2nSdoDKoaFDbxUJk+sggwdyvVqO3HVbHxpjm9tbljYHOBnuAHUIDuMVtaHJi/9gPiq
2+Rtae44GHVfLz/bx8sfmeuCUah9CEAIoQtWqiB3yd4u8pAWe4vQPxoO0IX9vdsa4LqmejAwqYtj
3UdOvtJhv+KQ/8xvk7kQmAVrPj9rceEubDbqkD8kJ/1EIxEV23SrAyfqt/LgH5sn68o71TsRrqXY
FoRmyFwgrDTrIgZQFZHRFbv1du0BMNhtf12kgXHDr9Wp2ZaH5K6/yk5iY57SY7zxn+RKCvd/IveP
3vu8TL9bJXPPmYpUp8UpSSvCwiFG1byyu+fBzRIwLCkijRTMoTtzqOIGEqjQSQY1xhbXo27oZyMx
4CjjaLO78bSwrgTxObAYCCRBeOflmYTuWPmNNszy2Beq5IEDcnvQV5YH3YdY+IF2Jx7COVThbDqx
+6EodVRY6RQZpIsBaNUoWscARDJq0QPQvcNtUpr6RaIa9dOncXKtQKn95J85XrbX2lun53UENqsb
2H6ibwy4Bm0zQC9hdUrdJ9ImGgY4jAfl+cBatCgBDfZQbKG2P2z41Ms9xJKGZ6k1O2TA9W44AE7f
7M70kmAEgf86G5Wzdet8vFayNDeeVSffagAPQGHsFV5N9ZBLyCslbhRqo4846xkkyG1mvMVG7V6Z
FdCAiV0m0dh6ZgOF7S797vrEDwAeMJ6ZTCCg4wCZYfR2EnYq/mqXLn1lqQmvizid7tycemDdA2gz
MbcKBqozASHPsQfqlpbAfbU6mqRqrwxrAlqAOoWx84huHkby69Rvtbel0/evCTxN0t2YavYJQR5I
48TEmDby8lRXKdKJEhnSQY/itRZ1vJWStzeeVTgnF+DZEGuyfyiGhAGcIABfaWDwuhnzzkXREZ4i
oQlYZByMDuuiUZilE6g6wddat9Ib6K2xK89g9FEpqEYFpkr9I2uq16TH8oF1CWblJxvQPEiD9kDn
Xl6Zlhbk2eEsJZC1Tl3lH4fseSjqTZYmK5HSx5sf+FW/TyCIUCSubVQ+jG+BIrCQIJe5Cza2s/+z
Jz+/0bsJ2rSEDwI4htPIe4HSsf0pbxu+ghr4FXd/MP3n9uZZnjSj2eJYAd0xKwKZNHmbeBtv4grM
77gsB6CjBeRiaZ9Gkgh3izM5xLCKaQxlaRl3Q6bqKBPYiEgDWenWbs1b1O7GlZdf2lDM31++6nQl
Gz/TJzBcY8Si2U5kngdR17aK0njNw2phcMzFCy0D+eCphgyg50Ogjt/E5fPlvlsYG3N/ZzsZJISo
JDtWGSYBOJhfG44hzxt3ZTtcCEOJNxsdEpqYcd/U7AhEXXHymJz2Ds4z0WTATEwI8INploJ1KpAj
A+jL65FvAobzti26AQKzrIS7zZ+FgWROgwawp4jpKLE3TwcuXgrFg8RZOTcuDIQ537lEEDiC8pOd
BnXLfHXyveHQF3QXd95mpa/OIcQHU2FOdU4Nd+DyPAp6zK8ngIH4lYpLelCxMvaeX01JELeu9c1v
m+kZu0eJgyPNtoVdkGAA1B3/qZt7iSRQhDWSR+Vogyos82pfUEohhdbzPegoesftSgKGXgEJlCYS
5xJv2sOmudu6rmXeV2TsA4Tu3dZwFYk6XSevvm2Mx6oeq10OZOK158fZTWGi4sqVmYaul4mNYqmx
UbbRR3Ly/FNGtRe5dUoBo6N04+u4AB4N/6eNzNwjAVbfp4CFbcC8tkIfSK2VLNLHaQryi0f+brWq
PUSURocwSke52ABw7l7j1A0mwepBZ2GyznX5WvCMZWIgzcZpA60556gad2UI/MpvfDAE5mpyVdoB
c+hjlKF+q9ug76gtDtxJxKMH1Yk6cBsFZkqSWPRTyWBFV1d1MLX8teyyPQMd5isnOUWUZDTTkdte
vaUjd3cFVQyos3YNhHU+onzwlHMedD+ZvW6toT2xelSRKhpYEA1ltgGe0trnAJq/Eun7O+Kmz2Zb
NCsn3qW1bBZ5ZxKmEIMsfGzL8Rs8JJ8sTZ5H3145Oix16+w8VtTAr7cD0nY8Ab/rNc6eLk/rpeue
B+q7AVnkJqLbLEexqBHbMhk3dpKtbJ4La9KcPuyOowmNDiwYjgPPQFCySCU30HvcOdUaYGmh0ees
2bRsnLYzoLIvxhsNUJoFbSfRke2ftc1sd/Ulgq1cnFOlwKhmbN9W3y9feKllZgmBMU5L1yWYo8Al
H5myv7Vdt4HAZYSV5o9gEMSdDceuSluUF7ETAIXgi2tD5SEpb416COtyzU974TXmNNmY55XfF4zD
EMZ5dEb+Q1nDIY+7G5b9YXQ358qCZeSkfcOyE+4zbvJiYhuLa3tlQVt6gdnhbgBcXhq1qI7ct5JN
2bQ09L3eepaea79MLq1WZsLCMJ0zZjOjGXwY7mLnL6eNl+wLU25MvjJKl17ifNN3M9jpLaETihCV
xoIFzOuffGd8zbkfmQMW28sjdukNzsvHu5vouMTi5mDEmvW2FV7gqCSM/fvLF19Yg+bij0Dat5lF
SXtq3TYOLFX7AXZgthIjLz36bBablTelyoPqvu9MEbw8IVEYddZKgLnU+LOZbBrOREsPKXQ1bt1p
CwWuPgUtY6VrlxpmNomxTiQJjt/oWgfSKE4P8/U/68+54EmCeLFNTSTim+yVpD9iSO+1eqXBz7Pn
o/13tqWMHYwOpiHHut+RDrEe5ZsuVckRxus88lvJ90mv/y1V9l/fhv+V/JB3/3Pd5l//jZ+/SRAK
OZTZZz/+60mW+Pe/z3/zf7/z+1/8a/dD3ryVP5r5l377G1z33/eN3tq3337YCBz2xvvuRz0+/Gjg
ef/r+njC8zf/f3/5jx+/rvI0qh9///VNdqI9Xy3hUvz1718dvv/9FyWUOL9sKP7r/U3+/Y3zW/z9
1+ObSD7+mx9vTfv3X67/T4uAwEksx2HEg4zoX//of/z6jfdP16YOUq/EhLIiOf8GFk9t+vdfjP7T
8hyCfxzk7W16FhpsZPfvXxHPdXwfYFnKHBdltv/zbL910f/rsn+IrryTXLQN3ugXiXA+RIDvm+Pk
+zixwPLh8Y6awyfNO7hTJG21a+uY7nJk2lCJHMuN7XAAJyeklhQZBFSOSBt2Ca93eJsuhONNcVUY
rI+qMasio4SJomDiC3jwNNAWmY5nMvxbncT6wEG+BLF9ajcDsdyg9pB+GKwORS9qDyxoG8jOZ7n9
7Ej+rSpAWS+gF3NT5J0GpMtv37gPvRVGZAk+d8y3qsoh5ObWTv91BBvr2ImMhFYOXqEAaiqsO/h7
g3jiH5WDFJlXqXqLnjZzMGzgPhwQ+IVFjk3oWUjHuQcTHkhBVzovFWSYwlLaCuBB0gZQU5UIZ7Ci
xBTlP+WX4OOJaThwasNuSatXI/PbR5laYLWb1fjC/eEX9nD84TJQof0a1kmjB8q2IIUTmg0rgzKH
D5QvoYIFuutPg8Cw19CoYgJejsdxQGSCyL/eaavYeCPJkQykIDTZGX8CuNkLXMhROWCHwYvJrJOH
wrLTTcrENZQeIO4xVLTcd/DS3cPnGlWfFi6A/5u5M9uRG0e39avsF1BBIimSujwaIiLnwTk5bwSn
nal54CRKevqzsqp37yp3nTb64gAbDfSNCw5HhIL8h7W+1dt5eO3bStzLsdyOfPL7VUy2JQ+sXi8h
CvBIWJ+Cg5SLOd+S5jRy8gI/Vl1EpoYvnjmTzTac06Rk/WFjbDofdz6TtNOdOLh1l8fIrw+1ao8S
HWaKjnI8Jkxf8W5dMlBUamRWLMEJMROXAz7vIxWrABIhfNhB2ue+RQIBsrLS6JPQt6E/SysYtUBT
FEE6yrU6qYHcDRjVYXTn9aWzY3fHNTwkASpmvMU+eQW1m2bTjJDvasWoEC51dlog1n9ahJ+/LAtG
tnXlBLytktMU2+8SJAtYoXq/+hyKJ/3knHFHsXtTsIAPp2Qg/fPvd+t/dD5eNRi1munD/nz6/eXA
/PtT9H/jAfmZ1vH/Phtv37X7y9n4+Z//cSwGXP7GYYaUOAEli0X4KQv/41wMZPQbJZImwM1Lgj/4
VJP842AMwt9CxnDoJQkSGyj7ZE3882gMIvkbHLMhkUkS4YQk/9nZ+NcrH8PEGMMB2K1kAnJlKH+2
X9efvr1Kt1Whwr1O4cTcjzzqyl9gDD+v4v85f//xKglOIgqkAsVb+mtZp4HcmlRXVcWm5/uglcc5
gTt/hQ9vqpMciMvbgE4ff/oW/nEL/PnUx6f+L68pYvyPS4kb5GeN1CjnEXQaE+S+3GIs/8rgvgIB
+DI2+7cVe4WrFR7bX6yt/lr7/fE+JaX4trGRgT3mp+7Z266CNHsJ8jlonqOktue9qXbIG+h/JvD8
71dCR8uIZHiIPgvFPxXK0RQ3opI2gG/W+CdcWUFOq7C/9hUWGwAPRicaenvYhrH/RQn6L+8Rr0fA
ohEYbGHx9/M+P9lbGneMKGwQ5BIiCcZGX3CXxGHewcD6q+y8f3k+8duJoZ6LYsoptoo/vc/YKF2B
YaELgWiIbG7MchgiUf+ihPzbV8EriVBGVKAm+eunaTex9X3LdeH6tbySY1/nAE39irn186vEsSCC
odSKY8Ko+F00+qfvjI4zNawpddHbcbtNIAc+kIj/Kgf45+/n81UkfmuSg7DxWXr99b0gIIEhlb0y
hbM7kI1D5L/AEY75nIp+FSvzN29I4GWQ8RFzQfnP6/WOxjYOhtEU25bwLKnolHogX37RO/zNq0gS
JwRfcIzS8mdagN7WHjQirNJnH4nPfSQmgtv+q73R375KEhLUm4RG8c96mF6bqSOAbxU+kDw1Q4sd
mpNT8e8PpZ9fBQcDznocgQkO9gj7xL9+OVvcMjXodi2UStpTW84rZuc2UOzw71/n82fx5wOX44aX
8vNwICFDJf1Tv4gvQS8uUWEhsA8qhnA1J3AOuq9Q42CzLDs23v77F/xJ78Lx7eMpEEziZvq93P+p
/a2HaURSEAgAkKROaa8oZuYR6JMciaDgzM/fUIonx93WUbHVsbmA6by5FL7afvHO0Tp8vtSf3zwa
DjwvuB3D3zuSnzUEsPvsi0A1VPiKMPjZDSTLqD53MZ7N7TDPQO7MUUJz1rQMKXUdRs1P5dxX8s6W
rtqOQe+r9w1UhP6c9Go1V2r1fn+JCc662wl36XCewJ8wTykdNI53571ostYTfQ90btvkBBV7hQKb
7frUt36+NVHnl8PoZ30ZTgv4RyutwbZMyNw9UPy+YLLjRkADUllIJNcNLLt8GUAfRsgWUmnyEEwB
Uyjk9Ea58X77YUrd7sViy529VJEy65zWHCS2EFki3b2PA7NdmK5aL1wbe6hMhB0W8InBOs3rbd63
66jbpy64ILSz8lKwrYvzqgrc5dRMOzC5yShVZuJwepSwaSM+MzRzAVhE6YqWtc0FTAa6zbuq6x58
g8VHilZruywtDecfEIEPArlRnz9Z3gFYlPVwYoXZ7sD7PSDdw3Tg42JBkdqVB6Sg3olnIzTYroRY
jTQKju4pnQAfRjYaM/Fth433lCFPhkE0HwaAgu6ua/MwtuwwBaaushFONezXEgUiCm1I7FLwz6Y4
HyOyrwUxq7gHB260qVk//5awWyXoWXjfH8GukzoPWQOU/mJK8721yu9ZM2AJUcThWr3WkUnuJZ3p
a1B7MUKCty0IH2cdDFdIHgj9MexINKdNiwbhzsyz/2qqef3Y2Yib2bHqxSmmvzVhOJU5ivsSERXQ
F5jMlCt/AfkejScSlVidzcyIS64TrIFIIIMbiI7m792CndKpxeh1P1iOhBe0AFwoIBFac17pulJY
6HM8jCUauigVXW0OdJsaQOlA3YKEWITXWnH9ZMaYxke6IKQVzIxmDrO1LZPjMoMj8Ym/KFVe4qaI
0xmYny5fbI2tZNeKV1s180sAW8OzpzOUIbcSImU53SVhafYr5O9MGCtbQcZjUzYeBKuaJPf4ygjL
aeyDpuhQFvl0TNbkiXdu9sUQmGUHUWsl7YUM7NIfNdLlgLbQneNpY6UaM9LFiJQonRmRzlLF4oZ1
JUNbo8GIShmG/vtlBQRqdLXoqLPl107u+gZzLA97Bav4jx0sk4fZrkhUM6D4halMPGAkI1PLa+Bd
HBTIYRN3wNuD9lJq0QCuDuLClxomTSRIlOV8M03Eoii2UQg0SF1hAR8hfuhBOLCK0Ny3yUOHqBok
DVDXXYMky5ashN9MHfp+VN0V9ZJ9DfZFoQ+zaxReJEENQ0igOdB2ZWBbZK3tMFjn9VjHV2QYonfR
zLvE2FCU554T0mdJjf3GAcHuNsg8nF88CzrNTXWlkNIRwK+1uz2Nykh4xNZJBFc0pEmA2hsxUbB1
UJssbGJ6ITqcVyA9iEQVSR0AXdEGcgPTJRw3uMqASvnwiLFosg2HDKRyY5ws53UslksIntV2TpI/
YH4Y7COLRFc/tkQqr4tIh+wqnuf6bcJVtqWjlQDrbvEavzu2DE9UM1MdtSPs6yZZ/drFYfMESjz9
2u+rEkcg3wCc26oBySxzXa1f+mSJPCS6QX8W7maKjnJrUVuEYH2MRbxB5wTXs2Bfe0+3N7+p6V7W
XdvmNCytgo9wFUta1XvcZApYNVbQiZQPIU0acjkFQGpkc90lJbweIvw+MaNU4aoBP54evwqfIk4z
HlLeGP6BBg2KvhESWVAXGQQ66RBXQp3Fi6OnpRcocxZYJZ57I9o6FcIPa7bNbHrXjQsu9q6Hsopu
SfQVivv9BUbwNclaVBgQ5AUEcjwMmPynEn7Dr1HQjtVnyLlmRzzLgkHOo9Zve+hNlPXEjiaNN7cg
+PR3xtrYyY9kVDPDUYwqIOvrZg/yaunntxhnwI+g7QKTUnT4d0RZyJc862idVkkCKg7UUboglBhX
NNNS3yYR0SNSBcSu06lDmHPqF1q/OWuCBoyWJgFEXTsomzECinQxlRHAWXjmsYRvSYAluoa0NXV0
csPFHAHO1y2kiY+WcujuN7CM+qKstfqIatDr8hjY6IOwoinTbm0UuQ2FjO9oPPvrfgyH73Zd5ltk
MIJhLuZNYsi0af3NjyGQ3961wQPig7eXtXbWZqokePTh7ac/KtxB21mPLJ4xbUvs0xGoi7U/pjiI
XMtGGo4OcxeL87Krdggxha3bW2zwuzAbWhfdhftcz5DEJeBZgvFuIeaf2vkenFFlUhLWMcvKce0/
ID5ASgzQBGzMahlsl8bRRRwImr47YhfErZEyieq0BrUyPn0irZ5ls05A12lsKFMV2OYJqb+kyxJQ
70VWb3T7YJCNYFMwuklfshEQoFPA+wSzyD2mkMTqsIHsEeHe6sKgc7mXkAn26aa5OI/WAEQOQO/H
m8h+RnMM29DfJXBc8mywwPpfwQKB8VK5h22ZrTZaLgaXfDJv6rq8W3HFWZy1LrzSAiCGVHWlecSZ
09EUF3ty3foQiMNQLPxdhcQf+1mbd073RKf91rfbsZpK92Vx/S6Qv2br7kok9WpSiDdguQGFNHjV
WES9uFDsc7ZhwHZf0obdMLV2cbGvGjeLrPuzDf4uoKl4RAL8xiL9unE4GHO+MgywSGnZMycT+b6H
5XRyPXPQx3WEPE2QsMNOopvgZp42LBZEQ+t3hhL+BmVA+Mbo5/AUUfQTOD0Ej0M+lyx8iwyLbmdk
Rb+jtmP2E1oK0Fep+jF1ZWiuCIwC4NZIWe65Wuw+pAq4xrvIlgGE2xGEKAnx86XTAlYxzEyR+DFI
r3JHPH5kBpDds1JBHZGvwqLw6yRrU4tkxA41ceTO4BonJW7bsrtHg7nvKW9n9iXoVw4HRol0pMLr
sEP5xAMk4SKFOh7zeV4GeCQoUYg+90l7ZnSNoS7ykTSAUWuL5xXzUnkLFH6yZaiy+FzsLOkeWoyi
+6yLWP82YEdu07U00S000XuAyHYg/9NaeziLZdvC+0PoNoY5hoPm0apBXmkGVutRBarsCzaYSD24
vQRgqh3C0p0C1A1Nga/KbCkbyoXnZWcIxR0a9DUKWRiwC7YkkJraGow/uKRMM+QxZGR7wVjg4kI7
hNSl8TjVVZpYzRQKj0DabK3N+lRRMVuyprxUQ50BkzkgFRYkggp6yzH+CuVZeINUKAyDpW9RiG1O
4weATz94C8NZsTRY/fDo9JDc9TaKhs+Z8WjykJPlVgxVVBYxxk5LuoBDgnWaA6tIl+COHsZ6hUEg
7BAHn1IFZiY6zg72K58s05VkHCmwiGfQ35WuQavgRA0tCuUtwI3qxU5wuycNOiwM0X8osbg9W2bG
gMSqkKyqVBTLdJIoo4BU9UKkXMCphLwGxBAdICpwYb7txqKxqFps+jqlxD3qORfCoTg2jwu6A1VM
0tAzNg3liuitFQDSce/G7xq+6ssgDpMpb2Oh+zTmU/3O/TreLJM2LyHVsAPYcHhXzaxIVrXlPqdM
1DNEkrW+r5Ky5FlZ16iDm35MXqcJQ7vUQEyF+IyNJtfofrAYSfg01rlvWpCZYIcX8H8y2FnzklqE
f7ehGR+XZRseQoG5G8KplHgqB9n/AMoO2jv419VZskCum3bUxv1ZFW/w/5De4300OJuuiNMASbG6
E19mVdfItAkURY5E0ADRSptyfI0083sO4ZyaM6ZjBCjDtJ289QAtI02hXwh6hxbiYfy+wg51zrh+
AGqE0rdLdvON0x6MXIruDUcsZFzNQSnfXlItYMguu3WrQRNvt28QkkhQyfbWfd2V1C8CkWJduu9g
61ZrONusHmV09elZv4CbZHuI29kz6P47MsG6F7QCgIZK/gB0ZjinbN8NbiPiXl28jTFOtaoEdb3r
b6otpg8smf1NzfnvK49W3daVxQVHSUBRV6MPPdUsHj6SKlhNFoC8VqaxntbnekpKxHUgiw64PzrW
Dvk/hn53eBLQjTREhqkISfWtqbrgJpj65YeuUQSk1o0oaJehxRcGiGxcDLYZULt57R+20YmHpf38
ZQ5tUH8A1Dt8WSPX1+dmq0B089AHo3VJpAUpwEJ7nW/RMOp0DLbxrmXhUBZCTsCurZX3yIXzSN4a
VTm+dXJbIOvkXEVpG0+AkXfhBotMNE/AvwF6O24ZxH/j97hzXZQRriUqJm7DNRugMGnABNDbt1JM
bYtU0yp5oUCoGFycAMIVGvLsAd8nYfgSG+iLNy9QRLRNg2RvOS4NSF+l/O6RTqpT1Uca/XrUh+fx
rG2Yi3KbXmJkwm3A30oWgoAYOFJ0S4LQWA2IC27gGanE6Sxl9DjvPb9rp3br8T4MguYmTYOvs/Dm
PVHUoRicOneDG2WdDzioh5saksGvu0mGRxiNtiElw9p8lBCtzcWyjvY7tbZ6d8D4GXwM+wiWYRU0
HejBXn1s+Ehr7OC4mHB/cVyZkJd98RHamkyPU3UiA43qTIptecVCtX5GSFSP4F9dYcpuxqSOslBa
TnDqJNgoArItqrxsE3ppR4apBUe5HYHDp4B1MZQm/tzO0bxmsq4ErocmRo2QwCsGHLWd2FxwXO4Q
yHD4ddN+mgBsIb0TOicG+Nxcgx3xBXPO1gHnG+B69muEJo6q+VOYX5oYP2Q8DN1Jy6ECUHE1/f7U
BVVl8p0PYQ9kXSfARiBSvAt0OHehaNb3IJhbk/Vgyzcp1vy7wTNfYVMH8ve6A848YMelFs5arOH2
9rVE5uQ31hpFU8ZdpFNDJDJWQhT+NKvmYemLidaqBvvXa/yzhO0H+MtVtc2XTWLoFQf+8pG1pR/p
g41UycmjqGy4594tiUaGrkPgn3wA4K3Rd5hB1DRP2tG2hcCfPgu1h2d1B0kFbg6t3vaOrSAsAzJQ
XS6NwYUohx4cy6Zv7Cmc/Lzmax2tdbZsEqPNWU9go7B25k3BOZww6Vghjy8dxNp+56Tte1zAXG5Z
s7fwbTT1iP9PFoHFddKs4VUwbeopCBWwesBdT0/hurMvrRlknFng3nUaYrP8jL2nTjAXnLbLpdXr
B0kC8sO2Iy46svXogZhcjU5ng1Y/rdu2R6ijiN2Y9pFvl4y0CnzMgXf+1tL61gYRQ8091PoWCEEO
iI9zSX0cZMReVhfEXRGCrVzhgcG0OKtw3cTo4zdEBuAYSHDPNq4fzyrRc/UStU6Gl8k+xk0xsWHD
CWiwvSo2EeGbSuHSGTmgmnOy4+xgJGzCA6YmHkdLz4OWoicsZXs5tGO56HyXwyLPAHdetEMUEUyh
R+nqFeh1E/uepOVWyY+xx60HAiCdLBrPWp772Sf6YW1qN10jN2iSedyvPaaaIRTq9rzcZewedO3X
Ga4VurZDvneYAKZzYpm7G9dkLy/mVdT2st4G0BLysBcuvk4QMmTQo36CUcs0mdkcPGkrdnNH7Tz6
V4gFeH9dzd4u5cGTkoojq3kS5pHDx1eAjK8x0sSPFrvjdewqGeB3UCfYRfN+3Ju72VgZHqPeiuTg
BI3QXtotSbCNsmUNwmUawLSuhssIKF0QZhHKVK5LTlRiAHHgi00w3yAGY60eH+UGxRpKTnRtP1an
weY8YOGk8ZHBUWso3MH73KONpuunw6cLdH1QCA0c07Dv+XtNQn31SfjCsaZG4Ocj5DDG32vSsv24
uQmF4zqVU4fbgWIuGTdMoPnGuxgxrAGrH5C+DPwVCCVwHLYQFwQI+Lbd0QIputBMzzhLI3z0XTz8
kH5pBOaeG9RiWEdMw/uwIKnD5BijjfEFCOZJfxESuESH1FQTVketwQfxvQHqhUKwsDQRwbPdrOpy
lZXyD/EyxdxhmoYVwK1DAJbAzIz0cQkwaVTRCOz6NnBd6gM2Nl9wb5nuCWIeTrKu5nudsxGumUck
kpDpWFIl1UWn47i5B3Nki1KwR2iC5tyV8gLwjB1Cih5b+aHLthJrgHwcQxgGUxzyEwdaE+UckiQV
uMDiRCce0LMOWxaSxQN29y9Dqct7bHsmSorV0KRvjhBOt916tkVmjfbCLnyt5BHCFxsg6tw0FcXY
uKPalRgno2ESfUZh0g8VRCAchy0g63OvL73QFJfyEsSKd0WFXwJyEbgYsJD+Y2P6/0EvcLO8a+v0
+39dfZvNfx3c+OObhZTpZ43B/0IBwb+VD/wfPbwDRf9nBcE/9QOM/8YphaAKqkQs6eP/kQ8w+hsG
UHGcILeZywR/9E/1AIOwIAS7XlIpWBxFAuuR/5ZVyd9QvWBHg80QYwjX/M9kVVjt/GXTIkIwobD8
I7DxQamaQOPw13WW5sZuAcahhdRjc6jMjMefR0sx77XIGONVFisK0Gwj7CP1gzyiB3hlcDi1TXdV
Bx3PVvE07O0Z7t5nuvFzzPIvxLTlnY5OVtPTNKuT9xjNbnRlhxUCJI2URZQMpr4A2fGsM3iqh6TM
qNY8h862f6VDYpHaaw7IdLgr+VzmZKTkfO2iK0zzv0UdcqtQPqcAWbu0jlHVrWJ9g7kR3VBQTVmg
4PGj9fBFyeXUtLh6dmeegq2pMjZ7f6biltzWGpLXft/vrY2PFSy9Vw0b5T1vB3fnMVCGBt32xQpv
5mnVCton7JZNGUw3bvpiyukxZGhWWRDeka7CDa9QMJVuxVahTADbbYYz2yFaBhY9dHeaJ48mnG+q
co4PCZLdoACyp22p4DBeaf9mlvDAYT0+WwQGYvWAzUI0ljhcg+bMt9tXRUgMEHNvsn1YLxeCAZWL
zKGNuuTQNx5ZMLJsU4eG90J3kMSW8hHLk8ILDAw60z6uGwHsmi7RHaaGvEhoBbuoguV5C+5N+XVa
tiXVmCalC0KcoQDEuspuZ3YXz8iqfafELRkSm0iWQECYw5GZe+HTKbTH2NOXccC5FNX7a4kQkmzo
YbfFEYR2InZfSAOQshhxaqfrpB9FGMPNDyZXKoUNXwIknqaRCR8TeRPK+nqD45J35mWck3vN+Tlc
qR75HdUltwaNokHLWVWlTltcc3YD0BlGIJXuUPU/Lb1Mro0JxwMmga9DZP0bm4g5jUH/uGhxH9ik
3rO43W+HdlvRgO9IUuLg4Uc41NMhIJfYMG05FUjkcSJO7V6Ky34IdFqSZSqqMbiNyvZ9TPpjt61d
Ng/8nE6oqaFI3lPkT1+XqH3hhQfXvHNvbfg06fYJU9AxJa1b3urRW7Q1HQY42vOUKV/ewPDYZ0M4
BIcu8OYkQKF4WraNwoEWblgVVsBid9397GWQKdlXt3Qc6rxdoKJQYRdnjvvyvenxxDQlBgM8pEXT
anpNab9m6CRUtvcBz+W4E+hodV3MrATcNMZMrQo//Yh9N0ZZySsGanrTXmBirb53RHRXS0QKtjc0
dUubLeWZQITNVW/QDVDdP+5Qz2Q4v7LesmONuvpuX938Mq5yzXoW9o9i6TBBnZDviOBHWB57iQcl
HjDGRUpTHLj7RUt1FVfVmAMSNtxB5PcGGLXHcGYazhc4wvIwapsimC0GBHFve3vQcFdzzIgQpQbz
pLqC9WtLMWo1j67B3g174voc8oPxuYtJcouEaoWlRK35wUMjnLYmdt+DIBhOyIedxwwBSv3VOi37
HU7MNm8iC5kils7tYxSU0U03YvAD21lJLPK2HPl8YPiKOU673tiR+4seW8R7waoRw9tNYlbVJZgm
YR2GFB5X8lqna+v247IjgMEr4R8TDKWw0RQlQ3ZK3Zy7Gb1j2i0jfkiuQqRXPGqYoBOqKZp9WT1r
MfcUrieGMANpUX9tLSSlbVdDBdDhqUd1P5wZpNZhEwj3SRGtpn4aHN7MLqHMXMIwuOT9tnG0zfjo
m7aJr5Dz6G9XsuzfDaSNaF9Wd4Y9i32DEaxB42pLf9jcmJxFIMOnLlDdG4PMM7NC79cYVaMx5lUH
99a88/JKf+Ls9/gzdT0gfAH8D79UE2N5ksHYBOMzw1SZDjs7/DEfGP2+55Tq6EKjWsoXvN8zcBjX
O7qv/H5Vob5gdezfVcKBD0RwcP2pNePwMY/bI7ZqwZnfyDpkAsHWI353TmQqGH9sYNqfkP9gL5Ff
U0Ja5JEcGsjkENTI0RyjQOQDjuJrEgfypSrrvghGRBzDAlx9esxjrJuDFmk7pB/KbwotJEkH1i+v
refyhpDKnhScaHfgmHuoW7HnLHHEZURVVVa5aAbCv+4fQ/zthUM0whmP/Xq+z1156HCvHnXM1hFy
gAjzi22w8fuQtNGlq7vxFevWFtuPCLzGoY/VYzAmiH9ZCBLNTRniL4eTvUaUWTiP/NKimbsqIVno
0yHZYpzSI5Fn28B3wCSx+KmJM0d0+vsR6XoTUmSwPF5ZM4Spmlidu6AixTTt5nLqagA7l5pfhJNw
zxKbpzvAj7q7BoZldBnRofoc8kS9xNplnRCy41qWmzmIitVO4gXwFfO2BU37UAHxd04dIRcJZrLo
9Lzq0m3188HxeD6rI4d0S4TOTicVxvMBW/X+NqicPEz74q9j5R+h2ranBBIo5Kxhab1xNtyhJBK5
bb0/roLZfBpw2vXzoi47h2lN2UE/VHvEBYXj7nIkVcBQiswExNlM9HXbJzx7CCUCHcbKAw3KZyUr
7Gcw9L90BAmMVCd3yKBYHuMATjNjzGGlvgBe4GsZ4NqeNwgJhv5QLuN6Bl3umUaebIU0tI2q+lC2
IaZI8k2PttiTHmI5kXfR+Dat4hyuwQ6xu33OrCHg0kcY+SO3Aw5Ik7OqwWJHkT4NNJEHXsXHeuEv
1YJQo4kv5RX+8YhDci9mm/KSrS5PHF9PEtnt74vZu/uRlO2TXYHdcqYxL5gh4QMLxhvs84OjbSN6
1W0+PPSCNc9yXZL7rbXIG4HDvpiwbchYU/s0ntrwHDXEPdYKWQc+C8VW+Yh8iSLCBDtfW3EzsPow
aJlhrwspoAd9cKr5AU35PR804kQUu68DrIHDwL7A/Pd1CNboEjFjzalBoTW7Ey1JLmODOXjlznrs
smcKeOW4+R55D1v6aa85W1T1Eaghr2tcyGoUSItHBANgh6XNwVREjEx7AnphOGC8HqYTUyrjCpME
OagHGBHmk8CEEQ1rWXTbmPlhlqna1LvE79Z6db8OX5zwJ4z5vybNCMU5vQ6XHq0mrwqxbwfkjxxd
8gON273W3VAon/A0waGfLxg1A9Z0Xcv52qHoco0cCh8utwY3adcu/aHCGhd369EqXkBDCk24IyJv
oN66aPrhgGGow283eUReB6afYvsIzWSLhaMdVwtbcwJlOSpUyItiJr5CMXfEbKYYUUWfx0uVR83w
oRApFjP/ZV56xHQJyNmusUE6zPH6sfLt0YXxnjMS7aiNQPKvqiOAxeaSx0OZN8s8Z+Ni3IlwzFe4
IskxbjB3wt0XvIQ2ao4MA108Q9VxH/lxwj4Ny1CM2KpuPwXhHt9L9OGzgf8SmY13E+kl5g80DI/W
x2BXseWubKLppkIi9Hls8HGNczOlQOpdKI1p91DjQJd1hoSLnGwymopI9Q97gO2dxcjxC/AI2ABx
h+Ktri57YTIftPsnWvHDYlKQV2ThZ5jRBinSY2UmkDvIgeXwuOH4/lwlq8wSkICu5rB1YN2hD6Fc
QpHRypNNKnGBJLMR2ToymJ69xtStWgd/FmvZn+Ofvp+8cPQM6bf6qPUYIIomKh9DBJgDu5yIG1fX
NmslAg012WoM+yA0kc0SpLOiQRbPEztWPdY6aqpvRAiMCu8tuY0QWXdFRYLG1zl1X2L68cJwvR0I
ho2IdqhgdZdcDlAuhLjTxnV7KGWv5oIs1QCbhkoy0ek9m7lYsvUzyiKq1+aa+UViWI/cQ6ZRjJpo
6zssmtrl3Y/SHVsHdEyp9lu1qy7MKRmj6ymxshDz3J4jUi26gAqozGY1OoQTheTZkb1DzCJvb0fU
WDkgBvZ6nmNkoAQtHLfx1t5hKi+wQOwDKB2kfHVdF1+sGyr6RDCHqE18PJ5gPbNt3beSogTmQzCe
mFDBCTOXDpObH0M1nhDq6kBbiZ4g3j62GBNBE7ftzfPU8HO5f5Re/V/2zmNJbizN0q9SNntwoMVy
oOEidFBtYEEFrTWefj6QzCySXZXZXLRZ99hYWJUxI9zh8It7f3nO+R3681+o+i32CKDVngDpGlN1
QZQvlPPkGssY4mJdnLyJA/MYcyiYT2DfPhNtDxGQMgBS6vKuV6mF9/l4mxZ3aFCHkk48NTdbUHXp
cUw30GV9DIW4X+baic3djGILeb+hx6/OSzHf6lNF+L9TCh27u3KcR8VLrJ0JeX2yhFq7Jm8b6run
pQKoOueN6ZWrdtdnGd0BtcAtiynBeNoITygC5DGOQU8+iQxG96Zh3N1CnxsAb3rRksFUhqdke3mf
Tal+mwnzEy1Txkr0AkBTCkVK9w54DSADqJOtE5dd92FSJoSnAFQ4KOJ0bwfBElELauI6aIc1C8ph
osMtVctnuWIe6FC3MftgW4aLKnBvRavFEHnzlXnrSfO6LYwSvZzmuRDz8VEuutWltl+ApErWgb7Z
MZwqaczTNCzkf5IOKdfeEUA7hHqMbUXQnWZTmajiS0YjE7mhVBmDTmpNtzJFhPC7xfyymirMnIly
Ll9Lz8LCYKBhbyyWp7VFHvQxNSlGIgKk0NopSBnhHoHhaF4L5Lfg8RrjEUIM4L59nsNiHueAhnvr
51kch11dGh8ERDHOCTCSBxkCGpprqnSeyy7tT7NWMbEDuxFJA9TrYmu7qFv0t5T80Oth8Dt43sFw
qRa39gAwxQO3u7ydG715GHW69RN4L2poPcOaHYb4CmTM8/6yM5mrdyEOKTdpXhGfK8aGZS7mNwOW
whf6oSVMocwbxyhOAFKomQ4FxdwWRoJJFDvMS0P8RcYOXMcx0vLNpFvzcULRejKJY+0mAYImxNk2
ONQKFZKyeMmfkU9qT5taTidGQoqfjHiiTiqOk3WScdHnatfAXsZ9ItzMoCk8yofq5vU5g0qrtbzq
m9F+lrsSEEXPVNReUwDkAVJTSqO+Zp0+MxKizr1VkfWN7LCf3Yw+nl/LvfBk0XX6kuWWAWAk2YM6
NrV3JWNjnUEYy/u6nOQzHRAYmok4PeeySlth0pgIS3Nh5phXg0aGW4hDYHUzbR5rn/R3FewlLOBS
5/d6TFhhw4bxqBzNBNmLSb2pWMpTEWvLuVlHLVRmZXnfignmrRG3onBYqPE9XeDPhTjJd92iJIGq
Wt3VsrbCWxNikHxXyh1HpGZshHS56qa2QY7fXhgC9W7W4rskY2YPdZszAg5M4Z6+Y9v/K8qf7ef6
cew/fx6pf/4PKHp+p5UCTP8L6tSLUGbCxzR7gcQ2/VgC/ee7/ySY6jKFTsuQLBkTf6jCfCeYWq8g
sJqyLvH/imWq1CD/IJgqr6hxHoSLgztifqVY/VEJlV9psiHxJ8kUGYbFmPvfIpj+jOsXZEk11INg
+gsH2ZK3NmfQXB42nNcg5pBS68oWB3Rq/x7hM+Je2QLkIiwVvb5MCmRGRHrxxlSSTS7lNmpwrkQd
SCoac0/4QInytaY2GvIe5dt8Gd6vEwPB28UQkGqtnpj4tToomtABKsiytZTAWI4J3XZTaB0pzcug
LKxTmpbGQ8rsPcltrFULmsG8FeJpuSBoX7zWikJ921c1vnzesgnH16hX7OT7mATLMXdlsIe4jX1V
FlRMl/YoaS8kuAjDSlvvpNkQu3GnMqKQAUQS89GvkB6aax2nG/XaeHUkFHIgnlCTsDdeHSLmv3zU
UEh6TPNeEuxZSpLLsun6+4Tc70QAaXhtZ3QoW+1UaYatuozA5BLG3JaZqxRx81nJ1SbMdeZANoLR
w4Kv64+7HMd+v+vJE9OWjNfGKOko2iG1LRdFfxIsSQpr0q/7jrmcwG1k1MNh2p5SWkKuZGwKqCOK
QSRiCfhK9pejG7X1qPcmom6ASXdbrgfV1lUrgVVVFwzOU+co1uLaVZZ2ogoiAOHP2VughZkJAVCQ
8bQdi3lqKlH3GJyoYG/oC7sj3cPr3NbtdRP0+q6I+zqMM02k0YaGPkWAYgoUJsZcVdpIIcMF8xvd
7Oc3E1G5gxiYQWE5tW4hwgiXOmnm560p0V1E9tRJARe4VVWVt3vbFDfW2oEu19XmosYy5N9WwtBW
I/3GMTlQ+k2aXifIdw7eB4KLLoyuLlvUVzUSTNXcJU8UQYd5FKtQjRd7ERWdjLnOq/JcCTCXwH1s
r0GI5h+YTt5etWy+N6sW3F5PUwqwqHlr9DFJQz7G8Fp4XIqctS5O7jNJRnEzqWmNO5OXb/yt/wIz
+vQvufv/DZtG1l9azmB6+fS5bKb2849W83jPH8xT6ZUoSrIFQ9SAGqBItG6+M0916ZXJucIq/gdK
vqS/0ug2KUePyPrOV/1uMSXtlamgZ2qRIMKS01TldywmN/YDRUfTgBVDazV0BdyDRRfrF7upt6pO
8jhP7lpJbxjTs5OrAyha1mGlGiXYP3iVu2/Unx+poF8v909G0LePoxUGd+ww+dpX2bYfmHe9WtPO
LeSRoJ6skHmq5ujR1VreI5E3nYA8gqzMzFxabTDe6adm2to6bOmBRgABR9HWpQwUTmZM8rteLssQ
WyY8zE23JTbjFdR7uZ5kFIGUQ2c15ysH2qb0gUFpzC/jzpSPpvZp3xgEVZay/JQyP6EFkGtxZGaq
xGslRhu94MHRtXhErFEzOj/RN4CR1b61gGnjubhH1RdIk2LN+f1fL496UAJ/XR7dPDYJnpWHcrT5
flgeIY5XiTo/y8Mw6ffY7fZZX3RN8nQST6qVJpVqpmgaDcxS4T3/UhMf/hYRN9VQIJgFAyrBxuUs
gbGCwTaQzqxdcAXJc95WJN5FBodoLDMgG2hmSraudUUHYWae6Brts0QRTZc+DfOc5z7QEf2EbC+A
7i7XILfUaCiII5gUA9bJWcyGNlw2RbiATJt8wPVcyVhk8Lt7JSX3SpIWb/O6JAfJxN7965X6Ku/+
y0oZFBFph8gSNMFfB0jue1+2NMEBkq67CSyL2pBmJkALhARhAXuT8vaidYMQSPRpRrj+9g6NCCYN
YyABGlBRXtdHkmotEDY2D/UWtIIL8TWCn0lQDWv5N3zDX2h5X3c+KbbKCZN1CyLtL4TDMjEWUHHl
CLCAJh83HYfzar1lXNxKJqrh+Y7isrKKqVtn++hXu6URQvTz3zDAfw6Qvt+HKRtAyAx2mvXLFhtL
bc8KLRndfSRV1gRIULVEYvU3z+e4zC/Ph+vrPALOsAEF++ednOcdva4iH6GmMTqBfsLqmoDvXfJP
QIujsoZHR93jfg8SWRKfaHCCpmjoVEslGdHf3M5/NHOKKFkSTXL4mIoq/nI7+LzakJtmQEp36y5y
U7bRAd9YHFoVBBnpUt2LdFhkr67G9iWX99OG5MZ5Kvr61mB+oDKbsKJyrp7Cy6jj6zL13fw3pPWf
ifLHo2GKmyarpoZAimb8OidtHTtDRk4UCB6UI7e0susu1aeRAuppMgFZj/K3Zfktb337V+nMTzoR
/3NxH4fMwb9PfmxYKi8/KfEcr//mvi35FQ6S0FJUIcBI2iHL8M17m4eeDlo6sCHw0jqwiz/THRlh
CBnYhyjj+S3AIrzpu/OWAZKgpcMP49t1Fe//O86bjuxPx+yPdEc54o0fHQUatHQYRk0ONaZlnRoN
JEemWAWhH0X5MDWz/iSDvvzU10hh0ZVQcFgqCJbNRpdeGp+z0iwAJ2pvADTnwEKsdrTsEr3BwjeG
lOHUQNfT+xFQAMy3ypiX0tYF6d4sTLl1U8ZGvlulNn2/yL3+YAoW+9lG28ISgTdMUobqb2s+4s01
qoO07pILVGvtNMxr8pC0BjVvkbHHVKAEgNZFLo6mjZykSnWH2XoU0eXkNb463kIYBiDAJp0Z0m4u
d+hHqu32oPfalt0Jcp2B8mfENJzi3rBaT9i3vHYGfRuh8ZRD0TNw3KyfikrK7ylf7Xdq3Swn0FlD
GCtl74gq/EJl1+srsM/yPXzM7aRhwi/yImehvlJBL9tFAGA+9I0jZXrz4WBB+pSmZqfr9yUopLS5
Dmm1npOqTCnlMcvaUtX7xNDSa2dUCjIzo4wKtgJRNtC6VT5ANPZUF61rCdrrHmSOzTDy2CnAB4Sb
poFKLvVMf0e63oTYTvUCKKY7V1013I+G9ghGvg1j8kNHnUSq7jqJIPjsyU5U7VrryvoxPnD3pbxt
NyolsJNRjptXInv/1JpGfbvTsdttijZzoOiCRelv7t6MpagxpSXvC1taRiPaGqRIbFpfdVQBmiWU
n6Vbk5Edz0hOGeieUX7Rm2K/3xVLo6RdlIeOjZat7ibmw0O7o9YzI8RNJ2ZgDrhLr3wPFIGJn8iQ
qewfsTuDAwwpegIp7Jjg0+YmXcK5UM9pIqpvjjqCi6TTGyEREXqWCvWKnkHyJp4nQAX7iCxxMZNg
9W2H+PLYGoxK6dNQZQHIx1PTSSv9TU6x2raWVA0NfZoOKWoctN1BTERJfl6WEfCeQONKAP4Ci64z
Y7Ria74MEJxG/TSmtQzZDUBUJCwNDJvMlAKrV+n2trq6XeN8E5g6CCWa0GLqCb62HvpF1lGpD5Ny
BQecgEK6W3Qhfsh2rQYlpEkx9xuXkursaafcTtua9F6S4vGisSTot5lCrmRomG4Lk58q6UrYsL82
NMEwbxqk4FvUlhLpUvaa+JRZurAHWW0ung5uVbbJI1TpgTowsAd7ky2ZAifY7RHlIiQueGeXnPSi
ABZcpVoDunZd/ToBAO5SwBbu5eSAj8uyESASdhw7cnjyZG2kaZMz1FweALoWWzN1jiYtZoD7xzEC
7KrCFuKLJy1qfhVgYjmGuKAlP4uqhYI20AFkOluYVDB+6UxSkrWXektHb4AX+yxKqEmV89RTDR7F
B1VrZIxSNyV2WqvTwlAta6EdP2uRErfSF2Oz4ntYQ1Xvbu0oP43KwHimhS6O5KbSZhperAkr8THz
c247zZQSG6pkotl62spFAEZu/TgJRhnp5s6TG0ahvEvzcTtNZb7P8BQWiuTrMBj0ABWtud1lSbhv
dNnwhZo2DYWeZAjEZWqiVq90zZ7yRYDvkJfGwWvO0XfKlER6D++sgRlpLfVpQ9XrJComTKAxWzmp
OWzkOzbXRjHfgJI8Ngil02nohY5EP7fcDu8CwJvRXOEwZ+lZAVZ6N0L0u8a0A5GRAmcqAVOb5cs2
FyLIDpPJVzWciCWwhsqIYmGhBzUsRXmjwUi+iHO3VU4JajQarE11q0RrPGtNIY/K3VTdz6CpYReI
oxAxMR01xrw2s7OpZcOF1nz/poMOunEeZ1gYGeCjZgCInxnZo25V67vW1LsP5ryADmPtZZSw1uXz
V4f8W4HKvy4Y/BSh/A8S+zs01f99SPKUfv5H8FJ9+BmOerzne1VBUl4ZloV8CSUCmf7oERh8rypQ
OjAZ7cTviVpkRKtI6b/XYXmXeYSX6EvJhP8gQP8MTPgT+lMixQjgVRR4Ne13AhNipJ8CE81QsDUo
ngBIlRTi2V/1yWlvSVTJynt5zZbWFrbcfF9XPRTjyigzG+hmXLe3Kiqm1pMxWwOs2KGznsReWz4B
aN8GsG1mDgLHrIBhlmYJKFU0V5duGIMWhkZ5M8cZ6b3SiaprgX55aPSdGdZiy9DnU9cLhnDB/4o5
GeqUPU8Aq9/3GK052OUVOSatjwfQZwKuyMZ1J53Ta6YJAFSc73UUbUGik8C8p47W1BTeEvqdmdGC
czSnZoY2NcOSAZCx0BnSKzp2zF5caLQVBCqeDmKBSl0vMO0DtjiEzs20SiZM7nU/+lySbjLtaNLz
vjPhfDZi/HHYS2OlHVYYFuk7MuhgFSVUKnKFPqdFF54a6apCzdO3rpoBVYyADuNkgQOj4eU7R5AX
o3VGEvfaExDCe2rFUb0ZJwPr23W7ZtjNNKuWs6sWRKJe6xW8gNQBlpTGTsgjRU03TxDNbbSV0are
kLoZq7tUaveGvLVEr9vqEJDQcWtQ9/s8kzy8PIPIFQUoiG2YvXGTCXRxjiq4SYC3xOIabgZMe2db
0BN0EhPqfXjMLtqceAaGOjO295OGSlLiWypyFi5Kj7QpmQwN7pAaBxKLG+HX4FHMkRfIOjS0nK6Y
spJUUtifxo3SqPR6kOFG2BMUQt61a8UYwkukjtXrc47CoTEhGrnk6+gbcVUkBFpWtXiyXKk3olkM
p4pSVemWYgLol/F0u+mB9kBEvsgleHwT3MvvAwV/y5j955T5/jI3++9YKjV0lTT2ryyb2xSfmn/8
7388vRSfhzSrXn4qm/7x/m9WTkKY1IQfg6HTZQRI/5l8ff0LeldYGBA6P/eajFdUNAHBSxqNpW/m
749eE39S+AgaTSD5FC74ezbuJxNnmEj2qZhTkkCDUAAo/885GPXUvRG0srlPqi+5+rxCaOyLwcXA
OisaGU2fOE3aOgb5SZowBxbI8w8r9y+qqRLcgh+KLP/xDn6paoC1KhSr5w6OgTXoeIAgSFzUld3l
ugGZYYZzB1jhPcqrUM4Y7C18+n23/J/byf8J5/1vL/TfcKNLBkv97933TTYR4HwT/f2q7Hu8/A/P
rVuvcLEmG/erHOIx3upPz229svCYGoRglMLosP7puQ+xSUuT2WUWan8Usg4GyPdtLUjWKzY77hYI
hAIbhcLRb/RQ5WPX/FC6Y7gSd0b5mXIAAi4HN+Wn2sKulYz7toT2WRTaqmBergjofFWUU7mjbIuI
hdHdIOVLwlHJGxjeCREiyBGyFFCnoGW3ZWuOuyTQvywQ1mZ8Y7V8AgZlHAzG9jkVoXuStLbDtQXh
/WHfq+JbkfP/m9j/xe7g+WII/v3ue/xcFy/F9I9oKF/qT8P/drOXZqPElf3j/uBqNT/uzD8v993i
yuoralySSIOJUunX2PHb5qTK9QrhVIXWukyT/keVVFl7ZckWesEITx8lX4W7+6Pcpb1iFx+S0xjp
rxWv39mZRI8/bc0/yl0QnX7ektp+sC3nXLnmUXbuTsMNNPpQsRn2kdvmVT4d/6nemDc6yByb8Mgx
wu0kPQJAl27j++xm9mOPCW1vtjD2Vr/y8lug4yfZ6d3hlF+Kl5Lp5jR0bAh/baQG0zn3Enf1ET72
Kc24sqt7+mmOCm8OVWfi36BAg9YtHuKT7HXBek6dzelClGE81RG8+YyUVCSEgHNcKczCPtq80RcD
9cTAmiB3ibT8JkQJ8jE5Ka7kFjdDAMJpuoI3jlqm3Wl+dZPcIEgh+Yo7hqorXCGRdjCWL4i7hN2N
fDJu9aC72a6pq0equ5/KmywCvetX4RCUvuqR75/MU3Mf3wk35WNxQjbiWoXdaQx7L3NQc4gYg+0J
Vy0wnDgy4fcYdnVNb0vTjqGA5nbxHN9NCBqsH5iiFqle4eVcVvEH+3PkITPhP4EOcqRAdzNP9uIv
SN3wijbUv96G6kkhV3C7QHH3ECGIaPA98S6+rKcsaILCE5yBbzYFtZv6i99Fu6cE/XlypaAP9Xf9
eXArX3F0VzkVF8ODoh4UkRQsd3U4867lobqHthBY90TAQ2T66f3iGk4RVKBE7SKAy+rUATmrkzmx
nZ/SU34CSv5FOhV3xSf5o/V+DBvuA3aqPT05SDO5o00VyaNKeVl8/baJVD+2Z68I2lD0wTmH08W4
j2+3y+Z2ruiD03Nqu3P12/xBvFSf9tcdOGskrwAiMtl2dvob0e097Ua5sa5DVDy2z7XXResX0afu
FMFm4CLZXXqeAznMAy3KvdGTvMLPr+h4ufATlCid3Fa1s0fjzoiA8bPaWaA4hb8Xd8iku5qbB1Ca
36hhe5LPyxshqtzNlblZ0xs/IgrBjxiqD9VZiabQIg2RHPNGfZDu2IlB7GV+6XWcE5HffZrO5bN0
l33g/PBKcKTRFmSDrZ/UQPCZo/uYX/OLfCov+rU5mw/51eAE9Jc8Sk/1ST0PfzN/UTF+bob886j/
EtMs4HDA9HXSdXMWb045haMLcMEZwsk27JZ76N0vX8Yg8w1OZRm1EVBqj2l7zugKT0qk2INXvaR3
1G4d0YZy7RPtO6JT2K8zN/Mnm3mfDhQd085Cye0jTphfhFIIpT3/CADOYxc5qds5qCX4hl94DBR2
Qdi741llpHRQOCs/6DU54CaDNWzu4TaHgqe7SZAEWZB9rjq7NEBWO8Pn/UP1PIfjuQiKZ1Afa5gF
220bWux+yALz+UFwDEd4rbo9vxvD+F3q61F5VqPCiV0kH98lVzmSbpLsgkqidtVv2ZBREslP+4P2
YHiDT333WhlhEs0nsNjn/Sb2we3foi7Y3Jm8OrYTJ7el6xrAPGR7QxdyYh/BGFvi918mu3Re3pX2
xxqrsHAWNltzB088ja5if/qS8/7F5Uzy2tgxHYggNtQvR/KGSDsxgTOcAwpPV/OmC0d/dTV/joBn
Su7iTbw482v4oqHFfhTOFG89CpvOC1SgCLkoR7ePm/uEDb+oAQ/lKpzrC5Oh3clbnMabztZd6VDI
94ob9BZ90zMf6DKUgcV2kAM50FxA+27hll7p1Q7SOJFwSxmPzy2v24fklso6pKCEj8w9FO09jkDU
hY0HAjwUvdUt7NaR3f5mdDKXWWBe7y6O6khnNBIcxFz8wqeuaPf+FsCIYFOBrbEn+0uCR4Cs7zFq
0q0jzbVcYnsrynkVBKaHLswd48l4l7j0F+zsLT0IDqoSCXgggW2c89UAxbvxgxGht2DLgRDSC3DT
U/ucuH8n2gwH+OdCzD/P0S/ZCTIIhYwIuHjtPP2648oaZwiQnHG7kBmfAs8EVQa/dwEFuAlLOTnG
JeVJ1PgqEn9+K7iP9AP8ydP4Z8ZqvO5spNy8yv5UO7Uz2Y2dOnHAYDPbcNugPG3hxLTYkSM3+8eR
nfi01X1vBnow+7hmW7BzP/EA07LHGLmAvCDb5nCS/MFNPO4Q5zrzbj2Q/D4yTzGGqvdNTHnsoZ9l
i++nUxkdFxxCnT2GbNzN6iMd6KQYzc4b+Jm8fj2bweQptukcv2IHvRz7GfybCw2Px9tHxYPKhZBw
Ci22hMzH5NHirHzZ4+KdJ0U5m2V0v32RnEABzTyMQeqabunu7Mo84l1XFDEdw+5eT3w7CGuOzpdh
a92waDhxxcd68c05G37zkj9xfdZVtlEY83QPQoa/s56Sy7wyfuBgu/KJ67Hc7CnhrnyOPXDO3NL2
hcfChF0O4IejYvUYUx5/Hs4de0cNdldn5UpXcPQIpLlD/w3bSW2fx2mxTS0Yb5gzFcPHOF2e7XZs
dFf0Zpd5C/bmCDyZ42/Hmk02ByxI/ATfUXqHY9TYyGD5MZwaW9mIalzQsZUpIfM+gI18SM13YMyU
dpHs0gWVGB1f5wiVRn86byGWgKdH3SdggXiFYB9brwmPxauj/a15XU4byzFw14x38IkngjhoL2k0
nLpjo7p6INweT9pwt5BxD2xY00v8Pii93nlEyYfvgOKaXTtfaOjYFrebYhWocX1dC83OuemSVTkW
eeTmC/4HFATHofh0q3Y2LLcTyucx0EM9HPHKmctk4RC4pzudhbslHMKNfXx8lkqUd5yRxM299OvG
lHAVCzeaO23QIw0alZhLHI9ncPKOLVFfsE1heexkrIvIFksxHrHXBxAyXOIOp8VhDd7+dn+bRo2n
b24aYK5Cqoo9ri4PDPa3Gowo77DzRLxy98GKtKj3Zc6sHKTBEgqc4mOnZjcQ/E+zL4S9H8bOcrYi
pKuC4ziMvATNRFvBAs/eRhiSEupioh0hTKPxo4oZti6HrSoDxNzYMseKLSxt5tasqMI2YJ4wu0pm
LTePFQ04Uvfm83Kv3mDTeNaVK10r91jvlptRnSIk/HW5ml24sCOwerFDjOQDYbXrANC+LToZr0EM
hgOJqQ8WnstyA5kLW2KyKemwRBMnAbE4DvLmzDgKzgVhtBiYV+2jzvEV77fAxMX0zua2L0LQYNYa
3jN5zeuF41gRBqwYHigpPBv4Daw3ZB7b8JndQiBB/OoQtoUxM65bH/lNJ+Gzpcj06GK5BHNOySKP
PgvriidmyPBUxa87fPUlLNbheY7TujnSYYaYNhpwUh1QoHbLV6/sHlotm0TAaqJA58x27Eq27En+
mLKMhDuH1+NW5gsyUi4SBLZkI074qbk5lro7adxoyTJgPfk7KtCE5GaQP8WE2O1tFXQEKqmrYJ+6
YD/v+hVq4f32eQ2PQGEksskIV/oQy8FRZxIPL7NuLHBfZ7ISr+QcF9fkBHwr96WQ/zwxH/BUnJJT
E5TbBX5Kerueu+twHT6nRMubbwW6jbpBgKRv9Vz6pFQh9+ILduMgwOazwezUXYLOWe3sSlZk01kl
SmqC1s9C6O68imjEzUkpMrty0IFmWSRXID/pnPT48Udb/CQ4CTmD5SDSRdzSejwgf7tON+tFd3Lf
dKFxelYwEqitITTCgcujZU1WEtMydKybNlSC3esI2RmJF7Vn7SZ+ovM18g/x0Xju9Oet9/QLgZhH
exIZgYBJoY4W6Mx4ibhFlsV0LU9/mjEmEZOBo+aZ9WWjqK58C/ItqM/y3QLRDLG3ZzWSieCU9+on
80m9ywKWh9fmjwm3o7/LPls3/Vm/q4LEY8g2ZFM0mryDhHwveILXh1WAiyTMPOJQJk5rXhIIXsf3
hDHtJPw6Jl+il2czttuN7Y9jCIXLBilmM8LGGew7YtOX+gWVL9r+xSW70JUznMlXgsVvPcK8kKqB
2oXoT2WR9V7T7JS3vZUfYR5p7BP+0TzxYmK+4/EKR9JHGAaOgZ1ssoZNdORh1tfnZnFB9Cte1PUs
vCc8ZQMKwyUOBxdAxxNNdTnK+ggys984tZu/k9gPH1ceYvxxYX786r2g8YdRQEaK5qltcI+GY3hg
vW2d3TW40ES9kf9iyhph6EzYjTY0h4opR3wEzNMKXAs5F+ml6FqB7EtSwG83aIPjlwGzOnYOfFsg
F8mT/LGKsqj30ptd89cvm997MR93RLco8a+kXx2fADnZlvkEk0/iLmwrSMyQ3riv+51/3MZInJzT
nvpUPpQ3G0QWv8G5HWEdQRBmLWZPtyGJ6BWlKDfBrCd+7lWuznmYyPmglBJ41gE+hwfH3nVeRgfO
msPNO8ehafn0lrD7CLoz/wi2j829n3bn+UseHPHssVxHCgLPitsBpYqLbh3AEtgo3Z5PYHXsHpd9
3BQGxUYuj++EfAIGieicREDmdxJ+hyvjFw3s/2Y3RNJHVCeccwenRjJaY+xcSnu4UfP4Hiw6aWhQ
eyM3O7k7NwLPDSN/hIMWQXSGPzT97qnB+NOmC9ag5/Z3TwiOV+J+nfUW9VdHDa0T++ipi1gvnNLi
Da93vyD26B1YoOQUc2CGSNXaONLgqL+MQXqYYe9YZVIAjDJhASpudvNlIGIUfDgXXu4BFyDiRzrN
HblhAik/jcRTdpNHR4xtIqjpyzYZiOqiEU0ghpjGZ1JtPMyRLgpEFT8U3v5FhV6Vfy7R/xF+M2bi
54qVKaDDsjWtdCVIJdKs4E9TWMKve5+IUzydghE+pAbUiyc3+GANJztTC6JyhE0rsIDMIcbVATEg
UNldhkjeHfHWGqFdRYUjxcBRn6KWRGRq77fxc3xFzeFi3faR7M3REkhUOCwi1sGhxkRQvZw0akbD
6/Jp85JwjGLivcXRsdgi1p9CTVidhmvpz+c+rPmf7mKEvOzKXL/osIiTbz7OR9rGHc5v1jerfWfg
hKpgeIa6dTtc88fh8+EGpKfDvzG6zC08LZTsBhcw3Bvn1f44c7gr/MFhqixb40c87DzeTmU7p64W
MvwIJRZcR4YJRibByd3UGY+k8vArptufBayh5Jon/YtE4Ev9yG3R98Bu0ozkE3E04eFSdhLLhRCV
z3eonDibDwCDPGM4glb/cErMaPcXFzPBa44YDSlm/4huNAoNRM22/Hp3j9jgKN/JHtoHGLJjIfCl
gRDofuOioMsdwpUmKOwwUzwRhEE9Fe/cRPupVu6hu3DmGkpZsAY5swuRNJZ8dfI6QPkAi6s/8tUx
A7HNHInXwv3OQVO81VNOGam+hteGSnlNgg17qXgcDvKszEfrFue/Ev/0/hFHWm5NhHjE2GQLfAdE
IR1tvLXu2qv4Jr+v2jATCfXy68LxPoyIDFLacSqCsNZB2CBjCwKpYU8CwIcwacOLOif+c06kOEV0
sDDTKKTdr7qTnvrDgIRHaktyzZlFloAUEAPjLbdHiDgR/xwhnuJ1iAIi3H8qPZEbOgLDlYWbIlwr
tqTFahwhXUtYRiWHoK5VLkdSYnAe86+WCzt2iT+ixne3uCs26Sg5VJiZmmjMdP76tDLK6F/Wl6lV
/3xaK5i2sLhM4xp/lm7VEzwcyhBHvPcsPuyPAKbk6+zDBiZIhUDsHaGl5Nd3wu1ClXl8p0XZo3bX
nKmq3e8fywu//1LcGL4S4uM988SYLT+9jakfH9EDZMZT/Tif27MUKKf9S0N9MyHm2T2ZKufmZxEC
WvZ4IYEmjCE1jmZCYpI4vw+325JYQ7/rz8YzGGXC0iHCaXrFqWGLZJfqMpBiXt/hHDH9rnhTYPB2
z0MPMJLv5HfjCQkN3tVgUxdquBNFzo7ShB4OkXVvJu7ycd5smLc+agBn67aMsO9YccrnVN6UW/lm
OBsRqbd3JPh5YIVfH8FvNW7+X+sV/rAJXYaGfu8Lfpvn+X/66cPLjw2ZfzYK6ROaukY/HXAZ2Fmw
wn82Cg3xlQjAB1k5wOwwgY4//QHxkV8xtIKmHTSSr3RKLvi9GSPJrxiJg5ok7EyVFiQUhN9pE/58
VrgtXQJ2BBVJBt0LIBP8848QZAHJrM0QCsOtF6m618SlgG6+J+ECUfH/Unde25Fi2Rb9InpgD/Aa
johQyHu9MFKZEt5zcF9/J1lV3VJIJY3qfrr1VCMdAg7H7L3WXOEOgE+2E32U3UhHCfbaWAFSskh+
WZbKlNzgHen2apQh+qjVdWUS+rWA/Kidl1FcsiXDGYStzo/OQInaV3rv8ME4jVNsdLi3f7TR/9GY
+9vm8zt92f9fBbxNLgjd4a+G4g05qbVyeGnad73rf//NvzqE9r8IQsLH6SCIcsQMNfyrQ2iSlohE
3nR/j1adAfFXjuIsiNdI2rJQj6qWSv/w36NSIbFWoMZA50n67G/j8D8ZlrZ43zhAaYYsw+Bf1GlE
8kMKLvV2XJq6KbPOKMsTMH7jPaJTnD2RgD2ephLCeU5i5oowPSDXgT66m5EBuBqUEkpBCUo3KkWD
nNNJ1r5tcnYp6vBe9SfDRuTbuJu8cNSHoffDXz2IoBsU9/5rp9DbxhMVxmutzDk/l1DOp2WbheFF
G9f+PhJ9VSHt1Otd4ebTKQkT/EyZ24QXhE/QHctt8VOQl3EmoV0vM9NM1qZupxtdsra2yJBS0wRw
PAPh1IHMz15KDHIyVG5y1yh+WDBqX320Jvzp0lWKJRIqQp0iEfArY4cSdp2NxnROWJv4FaE+ePn9
szS+nYBx5Gt11ipYBfJL1OlytPi/geChywIoyE3VDOquc1PaFZUjDXON9FynlpEFxcpKounUbu3i
MNk28im17sJfqtS4uaLDhkoYYfBglCKB9g+7tyEvF9pj1eDoRUt7GncAYJdmnIybeEDBNtlIrfI0
0q8mknUOaFIziCF6+QjcwH/UBm1g/yeVcVhORBRZFwjNJlhzvb8HxqWjbAtIeMisXHKeDtRVGfAS
nXEO4SmLYR9HMqtJGcire00vfDTR5NG0A2zFVQ+7eDvWgV0ttE7GG1+tkisLugjl+awz73zyZS56
zFvZYqoNCSzOHJp7/HTWU1yq9hbaZngRwpi80TRfQZmYBFtowu4u6YJ87TMf71Q38/d2M9B6kuKm
bMX0ZBHk/isaYwuBXGQ054OwNrOm8xGZx3A29CG1Yfqv53buIAuXk4Js0skuTLUIgdmP1k5Te/0R
q1NyMQzSf+xlYkj0gS2RAjaQBFCm7OB8bAeaxuYltMKzAYrm6ZR3xcMQAG6E6j/eRkT+XKgdDMXa
4Y+YiZncdQiS5xAOZe3YPYUGtW7XRa9RoQgzHV+943hEUtS7Csk0h23ItO5Qd7dDnp8zfcNnQChM
qs1g/Ag7ByUzQiW0eY0xbZuG7yF3RUg3O1HbJULu8lG4UC7UVBkJMNKCiyyRwRM2+t7ra3KC9JZv
UzcmNk9TnZxKIyDQKa2jy1Sb/D14ZJr8UwsVKXSDVWsZyaoS0joJojb3mqxxTlM3VBZqTKRGn/Lv
dUD/rgWU0c2oS/UilHZ9Ec7gtyxK1VVu1g/uiC87Aqp0Sp5A9koG23Am2jE89VXb/uWLiFTjOWu4
iWN1GyVRcpqigwGzYph36YguejGRHLNBlA46LQDPQSZcUMtqlal1sUVAPpwBbsFR4nfQxpNeQm60
AzzsTdTaF0E/xCU4qsT85VY6Q5hAsL1dBPoqJ7pqRZqEXFbZeCrww679vqfTRChJk++64IoQ9XWM
QyWz/a2KNjWGrhhQrEszz8WPINN01ZX8s8A8Txzxy4aRCHsKJlDUUbgVlPOik3j6QbYTSB9DVGC4
r2LDw8rdxKBO/FvinHCtAgg5VFA5B3sRT9ES6munXOT1j3y4rYx8DdJQL87j4XlMgTz3kEJOunKC
5U9Bt7/sIM1FZ8SwDExLwMLLQw4kkgPzj0Fs6gDujVtvQj6hNjqX5UZpN6DsqKnI7qwoi1WYrCN2
nla0S7JNmK5y/cS2m6vgubS3mty2xZXRr/D5LBN3N8qFqV4k5DyU9Aqzje/+dOi2MzlLZA5hDUeW
TgV3FtDM0n74VbSpbcIPXHtT6ydOiCH62UifNGPw/BK5SbfDeYCfFYK6KIhEgxYgTflriJublgAI
lr9N1g0I/K097pSTJBU/RE6NN7mKrNcBV0KkyJWuYcGtrpxkb4aFfMK5ZO6EqbTw5hKdfnXfq5Qx
w/beEH65huAAcL9bla6xJ+7koHRZtNQL6jBmaSyNRLkJVfjQgWFiXi5XlQunNkES7ZCq1pMnldc3
EOLWTSXgc1bKUmubn7pNs2Qyz6ZovO/b9jStxV02h1SQrfTgWt2BJKFVw5Knx+TpOJF5aqclCTAG
hPNIN16nvn9Qc/2nEWLvtK5y4TwmFjHoinFTGtBXI4dg8x9kSizQWDODLIkEqMg1l+ejj6QgP52f
ot23C6utl1U/bPUeP9AUgn5raE1mVLbQ72p5tyeXo1PIrgipQPkoWwCyVXkMfHROW3LWYW8jatxp
OYNtm1YvZa14Xf7sG3IzhMaBjLJ92dOJcek5DRor+t7SdgwSvFhJl51F2nMJtjFt/Z++khxKsvgw
Y/wKLVoRqVhP/XPkkBAZnZKot4VINwWbKT8xzedJ4si2rkaULCPnI+cRlCNG42EpNYZBOAcz+UM9
HtAt5XsAfNyZrVNknrLI4ityEG1X9dZ2sohnHhsU2szqrHKzy1oC33HGs7YwNpGO5GJyn3WCaSv5
mKkR+XCjsu21lFaDbetIxO1ruLFLx3+O0b3AsyhWZBGRAP9s2GjpV3pWeo5xKPpNF/+sa1IVsvPO
uMkBhYTrLH/ImlPVJwuaaniTBecViiH/wCjcuvYue46jWaXnOaXX5q8hNNJCKVeQNUR9JefcNHeT
GjE+GlbdwPlltdYmh8ZuBzstvsush4CuobXLgc+BSD+x/euIqAsF4RE8VJu4kzXxdQuTcolVqE9u
rI6PmfDPCTAjmeIwQ6TSdm1N91G90IsV6Q+EdF3UBJfCRxPuShsohgfW2hzOAxIWJCkm+PWHJFrk
2oOCyutF8V9x6Uz+a9Xei3Knq88V7enqJjLvemo+05YsAqgdNJ2pbTSror3J1QfjdtQuEnIgZbMz
+MdkeuOUsBH2arPV6CKWJ5l6NaY3rdo/JaRL89rMHRWODitUP724yQmklozCEAUN68WP9zVRDWxd
YKJdDfwv69NSbU90pTrEsKKw8xAc8agnFtgoBAb83NQ+rRWrm6mjxVDl0qA4OhAh4T4a/da212w2
d6I5a4d9x1Q16Ztu2ouwWfXhSWH561aHf5meFdnpxJRbOwdVvvbyruMLUhovA2zTPWbVVksxIlIj
q+mR9cGCwBl4bsZSSbcAaVd5nW4zmyKXcpbgBoqAYjvVXiVPYMB+R1qgww9bYNIIgxurviABYelU
9DHZU5tU/cl8OEv6dg0rLOppt3YSV5yWgmld293NhKNCLddaGl5OzmtnxwubCDy5zUrYWdwE+RXx
TmqU89yzsNowzMjdWDTJ+ZyH1k86JbT8Xq2u3Qx9QZQuO7aFBI+Sw72CzKXAyit5MKD2SNZaDfI8
pcviK7g6nvLpEtX4uok2oaktzP41LW8rc6vDuknRhIhTPfxRxU9TAh1LrN+cpT6pBGvGeyHG73MJ
ZzAXgDzndteZj0dvzyUYHUpCC4qUtAGfERvXMJBNhLjpKnIrxhaI/bFc5Hqbn9fmCPK1tNXuqYpq
d2mpgziInC1LJwxrW+Ra91DqLha8sZUPFqY1LyK8k0Uq1e8T5pKyV2kTKEK/5l8OYNZOinMuUqiP
BFfVW4IMzX3Yq/3KkDz/piZDru4gNhZuSl0qqSksucaT015Dk9mXGd/gNG/WwmhZY55pXXFma9mv
qBmunchnLmbKHnO6j7GXDuvaaG4xh64KG6iPBJW2D7ThkIeE/MFh2vpsTHDYdVsjo4WozgbQykv1
V5twUC8T+SwYlhMAz1Ih/mva2ZCJg/krP1UyeSrm1vjTqN7q5S89MeiROqdtdhWM2clYm6Dgdd4k
yPYFfLo186GFmk0Pb1LE9115ThzoqV4HayPvmPG8AFacbFE9kbixw7y3JYmD2nZ+2/Im7DYgt2Fk
Sryc2ubXFJ0ZpnIxmj9I69vxqV3iY+pQpaE7Csd7re83hEd482BCEO11CdwSlYFUtSegnK+1hors
ZKCmZgWMbwqshN3kP4VFeWIMV1r1KqY7LaS6XNz6tNkIBIqQ1f5R6aBGEbwUnw3CWSf7H2m3Q+mH
mpCKpcJ2KShpx/Hqk2rVWEer7iS2+3u3m1SQmOmhruUT+83pNNESWsf5EK0xM0HhV206nEWtboLS
TP5ojfyjqsv/Uul7V5j5f2T8swyKdX8v3l5ENd6YPkrfFgV//50/6i8GRRYbLfU8i4BUdmZ1/h/1
F8P4lyb4jzxz3H26qfPy/6y/6DoMoplFwKufARg69e2/FNrav/h3+E02j6B+/qF3QJuLK/8ZYLMP
BvcCOnE8BDAFtN+qzjcAG7yHie5M0GiJj200dmKONi8ziVu/soOeUzzhZ9X4uLQ4aTWo8IEJ/28x
EXRGokmjdAndUnyC1tXvh/iPRtv/NzfV7Kn8YqC8pNH0rlI3//k/Boni2P/C/Gnwwf9pnGKx+WOU
gEz/FzETbJHwZ1Iktvmdv0rHDn8JzAVIKF7eDLv49yiZmVM4sXDzu3MZj/7IP6gczwvdf8aIZZnu
7AhwdfCB/FsUA98vhFKPgtm+2nitEu4c5rwor/dBNW3ePI5PJrv3dcA/L4NRBv4MRXTnt3nqzVAc
pwpK5TQ2nlSUk6IFADUyHn8ZQ3iRmsk3euUPPKLfN2WpXMmay+vuXC1/c7WEW9J8fWq82QgZaI5Y
AgJ4iGDkLe0sc5eEqq+HRIX4P6I6dsKLuFOeqH5c53Z0SkrLbqivTBEmGyB4z6rr3pD7e/f1A9Hm
B/vhwWM8ou/Fw9fseYfy5mfUesDegzs0nu8O7Ak0a2mUBooaVROrOFWuQ626qTSYIoFyBatozuRg
T6bEw4UZuwdVH3aEV1MdtVJ9FVYFUoEh++al6ccErPk5MsbmZWqe46z5rb75GcGRFFMiqsYz4BUD
ZYAqK2uOLyF7/Bijh1k8AD5BalMFyykeToPQxLHKlnQwsm0dSsSKinwM6+qpz3NObDlASIxxtur/
Cc/528X0vRflj/HFfo4RzJdmq8d1ZmX2QGPabbxANzOvzMZmHUHfXxigCxJQE1vs10AharYaU6/+
sXr+7cXnV3X8Kl2h0hSiB2RDlHr/mFTpUFb1S6wedeTlAgNHqDx+PVyOP1MWhdkmyXgWVOaN316c
N29CgMI0QyPm0KA6J3JstpGVeODBDl9fRjt+47+vw3plqHw5JCIdjUoB/xhsSwhm2K1fgtwpTxso
ZSQDYi6mYYT+w4mDVTSmwWoiQJOSVP3H4vC3D1Mwsb17mvOPoDk41l0eKLSf+fff3KqV5TZESqX2
Eqj6hySiZgV6rXt2eiLfAQHXyj5o+/E+Kkm876DMPwaJBWAhlZyvrKRE0Jel0UtXpnCjSZR2IIsY
w24aRc+pkX9qIywFgmiNRKNCkIYz/dQiD83Tkm43xRNIHQ4kakQZNOlKzdOkoPSlSM+YC9l9YJ93
hOMO8eTfFkVLbzgODrP3f8uPcSDbECFnolgbn0PxjdmqiFOdmDAVU4KS9ItzIggQVUUgwi0S2pd9
DfQE492hT5R03dugR/BRYz4HrydYmsM2Ue6VXkk2qkv9mhX62cxKwoFEtHLmorBg7673aOy61j1Y
brj+ekQY7zcRjDheh2UycZuAw2iBHg3uIpNO2mUN4t7KD9d6HFJsiMGKMDVc2cxaeR9dtaEbeRVZ
NXMqcyg9O6/NHUgV9UVG1p2URn/eSxxdBSN7aU6ZTS2YdD2VsD5aIsFp03HkrgMmZG5ZuR9qfrOs
g2pRV1rwFMQkdnDs3bKIQLQ36FjAI3j9+j4/+8DYLsFWMbljKFLvR90YqIM1NWnNBNIotykF69Ng
am4qmb58faHjef/385zhjuAdYFUZR3NqT2pjXXDO8Uo1TbY5WFEJSJR6+0KqzFqp5KzeNekjDd3v
Thyf3SP96Lnv7BgA+47uUTWKWivbsvaaqEheKqrxoRi0R3/Ko8XXN3m83HOTOGAB2jnMq7Ox4f3T
9KfGAmPkl5xf7AtLVqhOUvM6YJthTugw/fLX19f75KEKHLeWjQndgYU83/mbOQNOip/3iVp7ahuZ
a6qlpMCjabUE6nJkX2YCloWG0dcX/eRxclFbVaEl6/PbfH9RpWjiFKBG7WUBfQ5XxAdwF4CHSaf5
5kqfTctCB7/OtGhp9FKPpmWrZycJG7L2dLt8CUgLMCARea4ll0SvBiurH3a9bF8rcqaXHHx//hc3
ipd5tkPrHCuOhqwg8s2uXcYNxQR6emhLQ9wB1fDNXX4yaIRuAgQAL4B2zzy6SVemgDSokXvFpHcb
fcrvohrl81gioUy1m1LL/4xZ/Nu15jfh9O3KzThF0IGJVwjAiALOyvtxowEOG0D9eHrrWvciIISo
bHZh5DL7junVOA7hSjEoWIqesB9Hr+NHpynXPZD7DS3DaReOpTj7+ml//rJnE6+AmfBx9yqkUoL3
CnnZPv5EG+ZI5ZC87f6sBwCe9jSgaVPlheXqDZQmp/lm1/fpa3CFgbUY0Yozcx7efku2b8RW3buV
Z/XxVev2hDMBRxL52agHz3E6Bquv73d+rcfvAG2Aw46DOUkcf0bk7QSsQBZlpwkgf1XcV/E/ZTnO
rxm4JosXRy0dDOb7WwpELFN/6isvqEOTJB3SK3SlHje9NlIZD06ksvz6nj6cQI6uaB9NgIEb5kOd
j1wR9vc69pXuvKwBS2V596OxStLPajuPPbNwMPEQVAdr8yBF8tg1+lkqMCXGFm0uu/nRZfppUCkZ
fx5MZ2xHL1//pJ9NYiYED4E2Yz4EHgk0xkbL1byTmA6U+M5Oh9PeqM6sOLz83y5zNKgSSUqHkF3l
iaZSV0qb0IodsP2offjNLPLJ9hEWyX9u6GhWLtLajcjOq7xomn5GRrfOOuUcscldmw3fveX5LR4P
3d/r3Jw5Cjn96C33tqqHZtpUXmwUiFlMArVIPqoT7axxrFPVSXdKkm7VyCw82wquvn6kn3039HOE
aqNLA39ydKP9EIFHKxlimZ6ra/p+3XOTDeXD/3aVo0m5gJKmQwGsvNHBvh1o6zFIvzl0fLJ4z5Rl
iyqEQ9jQMU9gcP0K/pOBslEOp13RP7rDdEXuyIUd+tdEM6fUjSmbf31fn86yjgkQ1OSqlqYezQk5
OVPDVNqlR4aG5in5EKyn8SpnW7sbbCY/PyKuVDTaFmqysfM18+abH+CTjTUVH6Y2xFZIrrSjc048
jP6gDxnvr9Seiiq9V+izLwkPX2pBdjtUyaNZkuIE1mndJlq2yIps9fWP4H7y8XNWBluGfJAjvjga
v0XE8EoA8HsFCC5vqtOXaNKuCGqzgVIpNvXxEc27nV7CCDH2WZb0Xtvp6zAybRgkAq9k5iaXzeiH
nlbl+6ARuBwaUr0G11mhNSITZ0iSHZjf5cw+XdbFdEZLO9i0nXLd1GFzogX93ajUxFENRCMNLmnW
bVOsKiqSnm34sBGMTqUNj/WgyqcHGUWc6QI0B7lCdxoM+BXYxXEFDhXVtI51xC6TAe1Hct2H6CtE
YV6Utb0jUyjch66Ff9I2tSWE4dM8KNuDqQKY1Cc6A21wM3QpNK3E2A/1cAicyPCSkKQ0g4iAZTYJ
iFQKyVAmtQUTyVSzJokJfb5SXaNB0TejEogd2rTzcDCIlyrmoLSkzx+1ySUevPBPqqzuvWYCUNg4
zoE47XRD6ptYilLictGAiplNCxKhnsGOdf6aWfZz1CRnRj7uIiVGnNmQ4qQVtXUiNU3ZFYH5z1d+
IpARktozzJ7/fb9M+nFuuJk60mImXIaQHdBosJIuCai5ADp5xd/65iP8ZKtBodt0QNLqsKWPj/q2
Yw9KHFall5N4uSxTJ1jKEB2NlpBrhcykb/NvbvFDSYuFGZzOLMolQmyG7L6/R7MOkQc1AtzEVOmr
yiLzhsJXfF3kdosgLfohK35TdIm7Ll3rkgyJl7JoD/xoKCX0EscTgsKd5sZkykXDeG61ef5sKrqx
kRpixdghO/ibp3RUx/99BEfZyzTBLEVXYSYYv92RjU6WjK4blF5TZgfHLvdyUNr9lIXnjlGSdOQg
IfGJV14hUXrtFOfaRJT4zVzxyVQBqpAdgj1rRlGcvv8ZCKI0bAB2BatNNsfHVmw9rWU4QUn9elKa
B9nRmkpDZZ4PXW6ZkvH7CxlkWsq+GApPT7InEWMVtaxvdtjz1P7hEjM+GqiORoDO0fOkWlHJuO6w
WPb6XdPXDVDh/A4W3pa6DHIQdj8iMC7tBhD81zf32VIn5iUHOg8t/A+LThKnLlT5woubaJ841kta
Yn9ssosxzC+swhqXefwdY34e0R/uFuijNR8nqBkdvbnEIbpFbTXuNrFQoPrTdWVla4gE7sb0+2+A
9p89WhoJ1IPnbseH6gZ5on4xOC4AAktcKLFMICNny8QQJ0R3Isewr41KXBOM8PTPHyzdCxr7oLrY
EB2NGqtHxKiYWul1xChg+S2J91ykRQS0pdLWFqlCbMuS+68v+vtEevRoKVJaAMQROlN5nj+aN2WH
pEPSaLGwEUrsJjsTu6WmcVwzG+vZSAZI3sEoFmg4nkkx21JeWuVJcqKNokPwOvFYbLdaU1TNNgFq
4GWA+tdZtLZhrZVi1uLHP02zpBYIdTEgzXoJUBkHYlNf24n17Cbto11OuI0n7dZIJNY0zT2b7ETx
SLYLIVmGP0oDdTBV44Bao3NCnaZbSDMhYs9NwnXdVA6coRqZXOIqqy6qrr9+PPr8HX14PJTSOES6
MKzMo+/MSk1RuoNfeEOTsZmyFaSV8wEM0NiinkhzMkdpb4jZ24/z7iBU9OopHfNN0qTTtRqaq1aG
zdousp01Fei57cLkYZCxFEfmo3BirEdB5G4KEX5XKftkYaKtqzvwDE24W+bRi20DKwqTumSVEEMA
DZU4NElCx6pvhuDglLxVWTnON9/OJ4dG9CjU3FkPabCyNXw/nFLCEPV6sgqvRs++kcNgk6BMBaJk
XaYEUsIomrKMxHjF35RppC2R/jOVIKZduL5xS3/6GZzqnexgRvWox2PQ2PuhSqu1WrjKNyvpJ6vS
vEmAQUb9BCXN8SdXNm1Q2dLEWI+EtW7jGyNHJxYVyCHJNhzmX+bHRGuspWVHIwYUfq/32jfr0scJ
R4ONRgeTh0ar6nhGBW5Xaj5heCSHJCfpqJ6RIblMGhgHobbKR/fQR2xhHWRlXw/uj+cHQlohA5oU
OU0wgHMX/+23T4ZGZPldhB1flmQOaq5XhhOWvxacQfBM3NM1o3QxWPKUmJGvr/1hLT669NHRpWoi
LczUlCWyHbeJP4CIp39Qdt+84W8uc1wSdzo9De0q4SNwu1OyCimuNp5efFdv+rDgz3ejYaFgHmWe
EPPvv5lEAzUT0oh5kP2AxwOodnECkj1bf/3MPn9f6Gbnljl5EPrRxk+fHAkTL8b+OmDDa83rUJhn
IgqfO9e9kAG5pTS1CN2ttrp0/quLs+DrNgRmNCHzo35zj2XatRwGAi5eKvtcGpfSj4EwtmA4yh9V
W+2COEQaW9/kY7H75sY/nDPn5/vm2kc3HitKFIYB1w4iubFcGC1i7tRy6BvFKu+6m8qMHwZHuRma
8oAk75sP5cNUOl/e1MhP4rQ7g7Df3zqy2GHqEzf3Ouc5JFAas8pJX53rabxFmffNxeZ7ebfiHF3s
qCYyKQH+BywFHjF7y87RFwK5Y28Bx7TS//FSR8PWV2kecjTE1gA7uugzkgRaHCtXOkX5r9/g5zdl
gW5k728KcTTTGKYsK6K2Ck+2trkuhcA7oI4AvsjePtOh8f83dzafOvgiQZAflwQzOpJoXbmz0a0l
yucE6E2Xlhu/zvSVHIz0mxH66f29ud7RCLEJDsbFxEuLgvLC1vrTpsbz6rRLVW+3/8WjZJ4BpMqO
+EMfJR6pDhMsnHtahBKgdMwz4riWdQrXvE6+a6Z/2OzPg5G+AsVr2OsQN9+P/IZMFJ8cOu5rRAsp
BGCpWpxJl6yFatrFKXoExbj9+gY/rsp07qkHit8tdKjHR1+AWauK2vrzy5PRshjxMDR++NxW2VoL
yM4ws0MVgq4M0hGhO4r1rv7mcDVPZUef4Lsf4Oi7kCbQd3Xge68iZDep2Jp0KFKnv/r6Rj9ZNRgy
nOBmYRvb76MNf1qJSUQDD7fRtHDP3hy9ciK/G5oIrj7eDkVCh30ZO0Httwzr7cxN7DTTNlmbntCV
pyhS/SszzuCh6GKZNvm66dXwciwHkEHG+JPYU5q3lPxWiR4ZFL/U60SpXp2iJNbN0TtSOuJ610rq
awSWXyeqLshvwUiuQw8rAKoO+uWYlwXJF2LYdVoIJyKyYBR1FRnz3QDhiHT0pa+Dp3PIgxiLAGgI
5e5NUOfmiZ/l7Sx5kUgg2qSAH+IzzmmWY4EoEdB7TZc5r0WnBts6DS2i4qJtlysXnTSyk4QrreD2
u0uXiCtNGs5q6owTv08gyDWuvJhyZd13brLtapJ1cpu7T7LpV9km5lnlmw8B9a3VQM+3smoY9FkL
NsRUbo04TQ+8pCcrFYS8cTpeFm5AjKhRTtshqMFljL69xRaYL3QrrXZ9hy9HUdpiqVfxiZygOpZp
unAzheNKKqvLkOQvT+a2f26ameahkiPQnCjQpWlxahJaC7DNisjGUB/LRt70Cvp4I9fPbV/bJVqJ
mliMurWpmxKmDA3PRwxn4FIsvTlktgH/JcD8NiYIssNk8i9D3yK+NorrPc1yqF18YfuwVuH8zMXD
PkySF1D71V6Qenum1mw9ZesvRkmWjBu31loEenxwrKBYqpm5q9UQn4Ro1V2fBwdNMej9ZGm/i0yt
W+eGdm2MwQ8/69Gk99eRZvT7SLPBQpWEHpEs8jM30/Ksm+pnjtlE5GK+MKifL1wTvbZhpEAfVNBp
aAvIABpgaGFOXMxCny15Z5ATYm3bkUFFmrC7nLMm10EcWyvaxsaWDNZzKu+8u97vQhC47WyzLayH
sTTpagxBLE8Q5wwAbwx/k8btBGlHL/p1Vof7vo6aWw2RC+r2qlu4dqZ7WhZALZnMYm/KZthm1BLh
X1b1Og6Kh8Jp0k1gxMmyd/r+0mk7n9OhIXdK45+WYlTveyUg71cPkosataqyLmRsLxp3IL/C9A/C
wdvhm2b/ZOV17BFi3oD5QgVgIBkXakWen6acYnVKasrHtYXxw8fMpoezuw9ZuTE1AJql7tlTR2iS
EMky7awB71yVL6wJx3JGq2KnqMPaIszXi4sC/pBe3NkqmQZZj9FXimLnx9YV5+jkjt6mSs4SCshd
hf/kR2iUEHiBR/uLfGz6FysMdZKgzL6r9q5e9c5KGTFTJbG8iUaApxQs8LcCV/GHdan0y8xw200a
ttCNdevRDgftpFI1dHdlCo8Do/I5okAsxoGykTXvZDIkJ+SqkfVKk5zYcIQQSpFPbuelWqUwpSh9
f9CD4AduGbH2W9bXzCDfaIUEfzpvS+Rl0JVG5IUce86IHoeUZtR4iEptbICgZLhb1Kmg7OkENWAk
vUGiFAQVyBxb9qD26sFW13ZclOeKknenduaSjK7xzWy0WOZrUnWb62hUtJ2ZFiYAw8yMfuK+OMc7
BoSya8S66MxoSQS7eql0NHTJ5WUmG3EhHPy433V9c2aEQb/0q/yXJZUBzlIYBeuycqd6qUQWNUk/
9QWR9RaxQEVS92dWbl0lRjZnHJLcQRXmJElCqHclEWaVgoE7Mc8TGeM7tS57zdyEfnlPnsaveiyV
he2CG0zTMydQt3bU782pHBc2wWMr2w7Dpay1e2WaKMuoSDCkE1NJJn94RGbjTQ1cXpFeTupIJSaq
8/XUKCRlaPEDeoRmJXLRbggLurctVoyKjc9yDIwLp+EYMnRS84awvaBm9ysjeQ1/xgiVsMfLFZpE
x/fqnZ7yy25rv3Ih0ChI2Vp8BH4Z3ebSXPUEshBQuOD13Tciuw9VzuSdo3BIVsur3m2vE8fAwJEn
i6QtDk4E0lkxET1VV11rPps2eqBe9Gt/GmlKR9uAJ6ON7qXS+nxid+6cr6UIOEVFvnEcSdJZsLcd
jJ2a28NDoha1GisKqaIOD35uLf02e4k7HqB7Fxbusird2zyPNtS6d4UZvvpx4MW434I0PAktuR4c
+aKm+W3Xk07Wa/1+SvS5WMouXiAai41rW1NOWP0Jp5TeGFkexfMzI8CV3qZ85uF9V4pTI7H1JQOz
WvZJfoFleesK5oIhSPMrReNLT6bszoCv0o+OpxEuRa94KboWdu1AOHvnd8yuwZmpZSsz0h4Vs7k0
k6HYMc8spOM88U09JR10HBsvNEGxzy4FvyDMTtQan17gXglfbBRtcH5kRYIrRpzWrZYu447h2Nfg
yFNz3/qWtjX4hcHwi4uY6LFVZVrDylbrZWJ164gNySp3yco2R2IjSKL2zKq5SvLhpR+Jk6vo3bf7
tOkDMXih6KLmYcT6Hl1amQla4dIv7CFco5EUmyBKpj0VzNevt2GfHatnYTtMLfJf2fgd1az8wbeh
AFApi/X6QJgbekB0fs6j3p+PunqOGvcuMPutdKLvztSfHCzpuVPuVS2kMnSt3m+vq3zoFIYR2PCm
Xrqhs01bQM7KdZH2Z64vLoxS2fk4mlAcMM7FixZZ+7G2L1vNPpmaH1jcSSD/5qj2cfOLShdLx1wU
mo8XR1v+3iSrL3Bk7gV+t+x1SfhuvlRQg3791D9uSjVuGrYHWj4ABMdKqQTQhet3ac7A/z/yvqS5
bh3J+q90fHtUEJy56M0dRMqW5/ltELbrmSMIgAQJkr++D13V9XShe8V47OW3clgKAcSQiUTi5Dka
fHlgjyLwEsv7VRkS7AEnobYSok8H5gA9gxojEMzgSmnzy/hOoYANRvbEBOAfo+MRwfarhQSn5wd2
5Sq4Ak6hyrjKHoCG5HJNi6p0WjydihQSwC9yaO7yAgxifXfnKHfjlntt564XMwQ/dH0Giqwsmi9C
A1kl9BVxgQCA3YXzd7f97PdyOXptj0ch6HjOSC3LeOvdc236yR3pr65teKTgHWtLjdmcG7BClHg/
SJr16Jf3BhSKy4IDcSiiF6Mf//2r9uMx2zbTk4l03BQCSoHJR9r1d6sQ4qDa1+6kXzy/lNd2DFII
YCWiuD4BlH+5lBPEnybZIu1EWlw1PfoOV5SjiIc3z3dzxQsE4Mz4zTCDdbSfYHJX0HDB8346GPBt
JF/cBsThg5cVfX2uSbQBVbm2aWLUQawsT8g64/J5OSonHCJXNhp2MPcvQmd8wcUIYt+4/rF0EilE
TO+Bzd6nXBUvwmgLB3plTtEpXq4hBgIhelvHrS6aehRcYPkWjhcBPUOhIApRBzpQf8MSn7oYqNv8
Fq6DrBPenS3rmCXEDqdOibSAjNdLGfDljnN3xOODKbM6AIhr6ZfpHC86/PD8il652T/q+UlZpCQt
fEOEQUZ9fL++HrLYT5/v4oqbWXNAWEaoWQF7ZK1ivoSqWUrYXzDrlxBSj73XHq4TQehtdHRldwJc
BGQNBaIVxFzrWB/lfTnIVApm4GPiuvvqqvfdDEEuEp9Vn7+M+nDDuq9tD9ShIIuOKhG8SVreE2XF
UwcFVMycAIGvBoGHAHvqtDV7VxZovR9CUxlUaHhyXT/j0aC6sllmF7X6KSAJf3QrNDHw3z2/QFe7
wJMAkvWozkJG67ILKHYtjnTQxVSCW4VDxMHV8cf/Wx/rJnk0jNyd2hAsNYhceHDEs+NB11uPDlcW
JHGBgEeyEf/+LgJ93AVQL0YindGmOnE+x6L85yj9rHDmHacz2l/rAXFRBWbYmq5xivnkhOinjZbP
I69+jF5bHIAaPz8/ZdfH81c/1pRFfj6qQCK3B6gOWOPr8WTi+KNCRv/5fq4v/1/9rGb1aGmImT1g
8DAelPi9QxntOwIxwI3z/2of4Ef7XU8FMhhrzoY57FBgvp5PETsPzM1UtxViXO8CL5NIIEZwNlYu
VsZzPAGWgASwJi8q3T6Mo589P1NXPBlSjQB1oIwwwFisNKgzJkAnJkj3iqX55bPh1cyLH6rnD0uy
9Zx/dTSgFvQR1nrgh1t//2hRaMeaEMvfphPiE/CqYEjj38aqABIDdAwY47D4qKm2+0hEnYx1CEJm
L3oN8jR1GOPxzlfl0anijUT1tfGswR9K6iKUcazceY/HExrdgCfHQV/aebeAtIhteZhr5uKjPCTy
Ub+LF2prcQTtRJgHIxZn5g/rrVKAqolH5Qb25Vo3q4o98C8uxepY3TQAkMQ5wyHjgT7CFxNSlLj1
eN3G3ca9ErXiuIwQneP1hAJLfzlhC3LhMWuwAZCEfiPA8eIWdy6FDJBUp0gGd6QCAi2JTroL7gOk
c2jupqb/VoeggQnpoVTgrv7JQVKWBMvBV+Bvc5O0FtB64N2L1vgfWgF26qjOOm84UO/1GAQbB+SV
4/hiBNa53xc9kACJB5kDDa5n9UP7blo54pXrd+D469LnbfNqbwGgbBBww/rYd6Y8GRzI1GIzl10J
nfQ3ZAaFdgGpGvGrTLYeCa9tAkQa/+nMcs18QvleDGbF1CmQq435oRiiQxR+2TMkKAeuD7lAUVoR
BmhDdB9PmMApAA8Ii4+TU6Q5cO8SsX0Ybbjo62P6qzfLQscROWcp0NsiorvIm9OAfC7cjXDzeifA
cbgrOg5lzpe7mo2RargEjCUmMwhr3jkJCNM7tTGUa34aEft/eln3yiPnCQpKp49CF89yFTs4yctF
TyDRAoey/38cjrXFJcDR4+yho9ETp5j/bNxvgXI3XMHVnQ2kErgtcINGvHk5Gpx18cgHusYBkDEy
v7xQpYKA4Z1OIJBJNi5dV+fur97sWhpgF8qhN+gt9yFJkyenBfWgcwzC+OFvg09x/iTraQqYCN4V
7c0QKkd6TjhjMziQRAZVF4+jjbm7ut8edWHthH7IY2ckE3ZC5J6QVY7FcCrAPvW8oV6dMxTsIvjE
4QaM/+UK4T0HmqADtoGZXwUFFF1ycZYObsVbRZDXO4LuLo4ecDvY1/zcn6M2jHCKajy5TVF4nin0
bd324POPf3dIyK1R3H5XXJ77JAXVujJxqhKhThuEd56n7vseLyRqeFPh4v18V09POnSFcjFAxUHe
DFd3OXujKws6oOQtZSS6i9X8GfCHtKDFa1IXKfce8FzbVnqj06cbA50ixxY6DoC6wMpcdlovSRPy
dkG0UC9nJ/qSiOY1ByfS80N7arroBayyuCcibsSl5LKXBHywS8SxXqZazigpwQMgP9fOl3J0kVUI
N9bs6phwbUZGFBXBT5DrCkVlQa5gT5rUJ4pCk4bgvdBM5+cHdaUbinQaDBa5Q4ASrUHhFbKpi2rm
CLTcIyLuB4z8oIZ2wxGtzVym7ZBvx9uZH6BsCCiy9TMeOXFnAcK3rOOVqsqpw1MMVfePcRVWWyjx
a8NBPVmUQJ0aRaB2FjRvx6bUCXgsuPA/+IE8UbMS7JZ/OwBe4fUeaiFwjwc+xfIRdIGSfBN5EGuo
akh9BMBIliTYOI+u7LeAxiCwAawVeHAbJqnjapSTXnjqJvM5cMUDd5KHcVZnFxwsrd/+eH4nbHVn
jQlXa8Pwbgv9JQMiY7d7E0MAdH0FSBSEFET/bUd3YBwBfw+S1QCJXO6IthCOO4YjugO5Mxh2UhZA
YKcF41IZg4213zDeK35pJXRCuRYqI3Dft8KvGSTVpnM4B7shP0w0/x4s6gx43zEKXpczFP/mKCP5
VuD/1MXTi14tbziEsl5m0fIUaISjLEEGOk7nuYcUE/83Md/fYob6/5GHzMU+vs0u9Wr+3vLv3WMS
svUP/s0B79B/AF2JhBwKhEIE+Yj4/sUulbj4BZwvLtO4fuL3WNj/5SCL/4FswVpyBVTTaphY039z
kCX/QAyM4hv4UlAOrIQzf4de6tJl/ktxB7hs24Ut4K3rPDXIrAsb8cBicJP4OlbD4dE8vP2X7/2v
duBvUS6n+//+f2s0+5dH/qt52+4qmYOxuoYilduvIIzpAXTPEAQxhgpUIEYFRF1QXAZN4HbrELj0
MP/b5ZOEeOGKaJR9JLPAVQoCRX2sv05FDaGZBgq5XjaoYAne6pLk9YbVX59D5A8unYs7VagKVwtI
qknCICLpUvmyaFCHcHp+Ei3M4F9DWof66DxT4MNH+fIsMr8fxuHelW4OUecuzr80uRual11X+j8C
4b7pm1E9gBgofivJSH7qoifOxmF0eeb99Q1W1EMan2CHDioLfcC/j8bxc+dcmWb45AHqdPf8SG91
Yh3cBV71uwbU+JmXe+OH1sT0V9WoGAqhORHTxp68tVzrzx/N5iQr5JPDQmaqbMFHZLxBfKyTOVQ7
t4N32b7WQzwFhcBMwbheiyk074IFhNv7pggO4fHXi1LqUXdEZDEW/VM9cxzZVQvy1MMcLcD7Pd/L
rTmyDjAHvAhuGDOR0XEUZ0K1uAtps8Wgcat1yytUFWlpGVUyE3A978axkwYVyirozs9/Pb2xj2Ir
ukAAO/kzEZBVr+fJvMnLYHbuKx3GA96OxgDgQDlIEKs6YnwPyra6vKcGdTsvIt1L9RDw3geZJ9Oi
A1duEkI+rA4nQIrqltKtT1xn8qlnRCx8uY5g4DcCyWiZMZD26+MgnL4411BjAD+7A4r8b6Wulz+p
HGsKYMhYvFixDOLURpLrtFdtNG4Y9o3FiC3nEviFAfgwV1lPDAduzVfRe/ABJz+eX4tbzVt+A6To
sq6A7slykbfvPQe0xwdwzgJetK99y2XgUX6pqUhk1kCCAzqEtOWfIl7En/c1vw7rkbPQJgSQHqXP
Gep4qk+kQK2fmdUWgd+tybFcxUDzrnGiWmUkWYvVpdN3+lgVIJHe9/WWs2gW8OS3RSyz2NEOgGg0
V1/cyl30xuTfsjPLTeCAXVjBcCjMnZ6TowHZkX90FoN3B8Jy8uv5Uaxb5ZqpWO4CV1Z/bqJAZrlR
02ska/s/DRlo/BJR9ti8nvoBfALPd7Vu+itd2VgTVLfriGmnzfzITNMR2fVaA8WGCr9XSck0PQ0Y
L0RdtasKs+EKbmwCm9lzLBxFPcnAJdOEVXIX6UklYH/PQd74/KBuzJ9dWOx1KDacPCNAfAegB1gX
XE8AIk4iSB/whpYzFFyAUdh47bg1nPUrHlkM4IuAyE5KZUMPeqQz6BZ9dl6Gov30/GhutW8Z/ASC
b88XLiJWkOb6p0r24p9+A4q6jdm61f7680ffD+JOIBtUCem/JCkPeC5QJ5wNzcZiWwCV/8RRkWXy
Yupd3jkVJNRltKQeeKGan0VOy+nsIGnlfiMEmbW7IipMeGgh4dC+agJmZnKQ2ok2XP46Vdd2ueUW
WjcfUUKBJSJyTL4y7rn/RBkqCmi5jsm7fctkuYaQkChUgOdmQQeu/GO1GP+FYVG04RMub9p/TaPl
E9pmrPHeDE7+uARNBJBEvZ+c8wag9EMuygZS3X2p5IGxGHwdQz3X3yIWej+fH9sNg7ITMsVU1rPy
EV44jLr8JH0QV90DaqHJmxKYcPIhKrQQ75/v7MZ+tKuTJHFzFrUNrlDgKrova9RNQDNqWtiGD7/V
vnX+Q0yBlGrSKtPNTE4eLyA5oNWYPf/1NxyqTePBE9BMzuvxjCrOFkDOZBijw5CP7YtBydActVdG
v8YpqJqdw7HcwxxwFfrduCp39lCiiNQngK74RuO3Ft7yDV7Dql6pNa40oxiAQs+nD14Coat0Icv0
kohqSwv3xv4OvUsv5CqUl5cC93ITNLz9RJfY+eAGvAgOTeuUX8dWxp804Sy6A8yI8SMqR2pvY5S3
doTlHnhcusKjCM9bXGfvwxKQ+aMDOPRWluyG+7E5gBOpq6h3cIWRkJEDo39NI3MG3aoDSGU/+cHb
57ferWFYLiJvPOlqRiFkPoJbNumhCIPidrlvklZG+cfHBJ7COQA2MEtAwtmHBeyVH8iwqPtd3x5Y
twMW6rJ2YtxRZQ7tmECbD8ho67t9jVsWX6BOXxFXo/FphhAtHkPvOpXTna2vtvPo/ByVgPxb3mHa
e897GcUqOYJ0bWfEbAPOVuoJFJhhb5bgfPoOJD7UqkYa9jvn3TLwWIm+actJZhV0qN+IAE/NCrVI
W5HYjS1pU8GFC6HSXVZZ4RmPsRXYTsGfXG2EFrcat8x2busGLMotbkIdB9tBFYLr29F1um/TWOd5
5UygnQoTkU1V+aIdQTlFZfhpX9uWpWrwaTEw6yKBBvryc54I6ECGAd84gm7Mi02MDEHLhrl0EBkq
kcBo5gHOiSq95seub7crCbQgeAQCFiFrV5Z3QzT4zQRXp32tW6YaJWPZeRKhe8KArlsc+jJHVLXB
Z3JrYixLRTUQkBtIk2Q5agGLYz9AR+7YUge1ZPu+3jqLyRg0PZ0DZJHi7uyaoT2GCN/3OWD7gRQ8
hHFU9K7IdKfe+p1EEV+/c9atw7eAstiYhAY3snAZm8OksfsfWh52ZueWtEw1DlQljYKsYa1DD5Lr
jFQ11Cr76cu+ibeMNZjmgHatEFmv5QxHLPr3wwzu8n2tW+ZKo2kYUbwjMqHKvnllQo4qPTAwguJs
VweQXL44QuZiSBYPxXCZW1M1gxFazebgDyj63ucqbVx5AC2VBQxQIuMeCmpFqelDUMVmn6u0oRZF
25cFaGyRxY5D/xQpUCIFLFc7v92yWh1AaaoKkKLA5qw+MD94oG3QbFRr3HAJT/hPJGpDQWOFmS9m
ky6Vbn6GMq63cBtr+HLl4mnTYwuUJyWNmTAzLoC8uuu6A24HX1u/QIyTvFvUrLNa6WDDDFY/c607
y455P3qoD5Q4V0pZRcd5otWMqsHYfCJKs37nclvGvEB+Z6xyzNlEJnAKydy/j0HSv89V2Eg+3fuF
w2tsJhg0OLikGO4Tzep9wdoTWHLHRi9p4URlHHbpNIgOBaKb+iQ3dtNvoOqjUNAlIhg8CkcxozLz
IeSqeMsw+2Lf8WJDFtxIV9Sbkwb6uJA0y6mznEE0sUl7dOvro0svJEFN1Ht132Z0Njw+4b/qK/FD
PZxH5UCaOpKoAH6ByuhIvK543r1raf+eBFX9QkLr9KGlYDc4Cr9c6tMMwAV03jUpQfsuxJrN6ZPq
z3oZi3fa7VgF3UHot6A4uWXFcWlr6P8WQx3gUO6YX/6hnADlvXh9mOpPtVmaT9XUqPqoeg86i7G/
4BUDlQ1ZVciA3EWjKJ1XXkRHwD9XId00nKDDC0kavw5+Akrvefd9pMNfAHz08btpmcHy4IddNK2S
yvFnFMDXw1blw2/uyys26FpHUZvUZDG902Rq9kQFSoIIIr9F3wvwSSxRA+Lt1p+hP6P9XD64gw9+
2ypmq8LiQn6LnM50LEG7ijrZjdNlPUWufZHlQGU/ebXLOZTm8kV/1K1bvkai6jsz3aqw7Y1gdOhr
KPz4KFh/zToJ+fNdx5oNS5rnomxLAPyysOJOyrQ5gzO42fBC69dfG9W6ix/ZWtAa05i6FBng3yo6
Rrk7nxCw8xDV+c390C3m475RWE6178ClAx2FNmtil3+iVBYvl4RAnXVf85Y3nXrAIBZf8kwH/nIi
LcT0HHBx7rvfPWGjoXVARtdvssIfJ3JcwGGcHCPoAn3b9fW/mQMfrYIWSzn6+dxkgCzWqIoBeYMu
QK23r/X1WH3U+sxGY6LZrbMK4sPfGPhi3ijaRRsFoTf8nc0cy3xSatODB106YH6uxrlLA4iO7ztp
bBbtwUDdW9Ghz+o8asEG0Cv3n6Ct9rboDm+c9b+fgh/NDWFqajx36TMfgmHVsZFqhAkDBZjgbZU3
n/etgGVlNChN7YsCoxA8eNmA1v0DiISXjdZv2LAtvlY0/gROrEJnMshBqzHSbmEHCLi6B3BfREDu
y6rbqke4tdqWnQGbGwwD9MtSJx7qh6on/yyTpd53Q/gNZHm0GAsdqr4QE0vbuZlS4G66+7ErtvjP
bi21df+ogx5vca3bZY4zASedoKomOEPpOvGPnDMmNs6JW7Abm7JSSxk1SSm7rGflPN7X+TC7qdO4
9TdTe4V8Gfg92IGTUVYYo5vU7cn3yiF4MaEqp309FBPoV3Zsu7VM7dLwUZvCB7zNiCyYCgXaicQR
X3CCk79XMfrv1xS0b23rwC8jlKuSFjrGzZdxxHhQdL8FyLqx0xzLaxFEaU4Z9kWWK+V/pEpANi/Z
aZCOFaQxUXq4qSg03sZTNsdeeaaunvfMewKg3eW8Bz2WM+q8PKsXGOfRgy//1tQQIts4tG9NjbWu
sR4CFzfcBPqHjnOuS0dB99AXpx27Bl9vrSo1fOZK+wC7lqH/1UygPgV95PLl+dZvOCvHigMmzsAk
TGqEayIkD/lUQ2dIVK6uT0YINd55VEL5/Pm+bs2T5awSBZ73mDhxqtoyPE3jjPVOvC0e1XWvXAmd
bAwk9fAIrqXJs8lhQflnNNZKvqBCtgY8PK3UZ+T3IEkfOYTuc/S2ojBk4+tKJSODALWix7YHUeDB
k6XygaijYJZAqdWYn3fMHWzbSqag5rgAh1xFUgPq+fhQJKZrwCjl9FtkGVcXBx1Y9l10E3OmmpC0
a1GJdPAjXdcnPim+7Al70IFl48CruJDkISwdQ1Z+Nbyd3zmdk+ycH8vGFbDukPjgYONWYOLrRyiN
VtAX39m6ZSXLCOEx15/bjDjz8CaYTQLB62SrAO/W1Ft2UXNVQ9ASV1TUtbL7DrH4K603MWq3Wreu
bkne8MBhK0EcgJJQOdKQnD37nvL3QBmxrtY57imAoeG2QTe9mCSAcjszPxDxLOI4Aca1y3es5beX
PjxuZtNDe63J2FyVGci8/XuHlWzfGGwYX5uThADWUGfcTzi0vwkkKIzjfswhSvhrlwHbAD25RIU3
willvinlCx2F7R3vdP59X+vW9meuWXU4wioz4Gka7tpm8vkBIXr+94rs/xNb2CwUvBsCJSd0gMLK
4bPLW/F+XCh4/vZ9/7p5H4WaVbm4MF42pa0vwLI7zVN/boGpq+72tW8ZsHDZPIRFX2VQHDWgfp7b
5WUMesVw4/vXo/7J4YPtaZnwCG2jMGxYuW7P9m5wfKc5gVcBChMgMgw3FvlWJ5YlR10eec3CsAZU
FHgLB1sLA2W9CspVNcfbAi3ccBh2HT2Qo73jOlOVeYP0z8KgntXt6a4XyFUE+3Kl69BvcjF1VdbG
YGQ8BIzLD02lwq+7FtqG4bljMkEGCM1PnftdFUho5Mrf89KGT7dOsCY3GnQgHEbWF/Ktt67ErEAH
9vyX31hduyDRTIu/9N3K/1eoaDnSdh6mY1snw8ekompX9gpjWHt/bGi5vygpSZmFTgH6vjqO8xzq
Tl6869UNHViWTCYTFVUQF1mlh/6sBqA8x2mrIvrG1rRhdxLklfEM1H9G8xkErIp1KIKdd6ES8OmW
Ect6NAABeWU2jOGqgonyxJdtUSFJ/PwK3/p6235RiNp0JChQfEE+zjwhDxRiMff7GreO4QmA4Ima
vMxA0UUy2uK6g+dD7+PzrV8HPKKc1TLbnEQ0D5u8yKJFgdQ+l3EhjlGNG+yoZBIfy2Lwf/R1zsuP
EJki32dOHVWhbhw56uz5b7gxfTaEDsrMEF2AMmi21IP6Hhhdv27zKvq0r3XLuKnXjUGN1/+sMb57
H/WqBwvkprTsrW+3zmeQyC9TgAxH1lV58tIzQZAmc70JeL7VvGXVoiGQhWmw5ARq9S+DHK/RYPgV
e54TsfZrr498xsQUqoqlyDOasF9BP48H5Ey2lK9vfbp1MkO1Tvu6wNVfDUilOwxX/8mAtuP5Vb3h
VG3tKT7MugRdHktZi4f0Q5hw9rpQxEeJgRh6b6OXW2OwDLsDFxWwKD12pmkmsKsmHHyGEGfqNw7+
W+1bto2qw7Dy8oWkUR4QPC9BiqYz1en5KbrRuA2BQ7EM8kbtQNKlQPl7w/3qVM1sn1XZCDg1wpVW
MRpH4WCBimBZvxSzH5z3fbpls10Dui9akSQtSlU+eNPi3IPGahd+Abxyls1yvLotQqLKeACd7F0U
zOEd092WKuStabdMtuRh0Hi6zTNPC1DWN+IYh3RnpjFYO31ksW41ohSF9Jj2NikeBDcxaHDaMn1+
2m8YlY1/81RH24EtyHfJCAVVoPLJ9UmMjU4lm4XZuS+t0xiPbItB6QFu9GCAzUYQMp9Fb4Z9sZxd
2z1UKCJNKpGkUVVV4OdO8tRA2XXjEebWDFkGS2PU4ENcG26nU0l7DMYK3LcAUY5gUWmp2ZX9B8Wi
fSgvrjsWKAmCgGIbHaFdlU547N7n1GxIXDRMOM7BlY0jq64PVJvmHLF4F8Abn26ZbgnhPUUk3ha6
kJqv0ECR2VJ4+u3zO/SGcT1RulxQj1FWHktBCOgfUEn8pZ81Pe5r3LJcIYOp7RY0PpHCBfEK++xX
5Me+ti3DZYMACCVp8kwurL73vLx4IAIIiZ1rah22ySz0ErUuS32n/enM6r6ReM3f9+nupc/RcVeH
XlkmaWKq+qHvWtIenJICm7yvfeuQVV4+ArY/k1TVU/CZlX7yvanrrQv8rR1jWWwLaYNkKsIE5FeD
fGiQKcuKwd15xtpQOB7PZp4mHINGQXSL1z45zJPbb3ib9UC6knywcXBu6/qGlpKl3sS9E5jtPThl
0PLfyZqbU1PUW8ynNybJhsS5ddECctGtxwqKbVlZvzJLWe5L0XjWcVtOmG6Xwd830p1SXUfv+bB5
K701RZbNujKuSAXgNjaPo7/Feqb12QVzF1jeJWo0HgI1FbtKcUBDadlw1UhvNEPJ0kbR/Oj7yXiK
zEz33fM8y4TDZIS8UYhpUtCSnA6IINqfisZsX6zvWVYMJnswx0SA77SV59yHQVX+RFIi33eFs2Fw
cwv/5msO/xOE76vOEUc2TjtTxDYKLgoTp044nrLcuFTncqDlqQmGed/2tFFwXtmGTeUXJB317J2q
HsyLHngN9zy1xyD7vXSewjDljUCWIf/pqTcsHNmhE2KL6PVGOLKymTwOBzlEj2Ss8Hi0UDDlH6Df
2AQHtdAWlVsRi6p9W9PW/MtRcF9EDHuHji47ruIh9+DJjTZ25vqxV7ycjbtSRolkQdku6F2hy4lL
Inf1S53XeX+qeOEXh7ZviHNseV1XG88CN/ydzY+qEwK96dKQtHBH/TZJRpMB67WlrXVrQJYle7r0
Fh+l3Skp4+qXWObgo+xD+s5BMOccR+h4fnYgUrqRGP0N0bk2f5Zlq5jBwS44+4WjwuI9KzzBTgAJ
teytdBR/S0OOZFSX9AF9KAgKcw7agDL0Lhbe8qWZeFIec740yXmuW2d8nw+lr09NWJTOCTiKcEuG
+9acW8c8BJ2Q4st9knKd+390ugZC0om0+LwrirChYwkVOaViQpTi5B7kQ5skixK6q1wWtOpWQO7L
BgG5rxg+fvyV+NWfRtVyX/xDLRfhgdqLgzUCl11n4pljuvzehbrKztYtF6G4E/c5YLgpGcc3YUPe
sbLdmXO2QWM9eI/MHI1J2hj6M2/CTwFTv3Ytp40XM6WOuRdDhNllAzCSYzPfT0rufHSn1kmO8lDI
cgl8eEz7n6VbfazCbiNmu7HNbZDYXHd4C0SJfaq0KF94q/yZ23rOvtutLWEvRmhEM6fFOVsK/4sX
keQtEjBhum/SLRNletZGREGStrnuDpxCD6voll11jbAhKxKfZhAa4zUcAr9h96eW/R/zmO+bFhsK
BocHEUEJAArFJetLS6FF4ObDzuPPRkjFRcEQ3UuSUh2Xn8qC9V9UybY0MW5sGBsiVbEej1lugqgy
DvUr5OsgexU23nnXktoQqSTKW0CPWZw6XRt8WHQn3oAARO7bMLZqiIuicdMSbPZOrxpj0EtvXmnp
tDufhWyIFCfuUPMRXiAPwzntJjm9DhtfbMzN77PhyslpY6TKES+iJm+Au5o0/xkBi9C8glSf90dB
5l6mVT6/dR15Bg6Cf2djMt6FkLtoz27BZnKcElAKpKjy+VmCF6g7h/5Qg9AIJ+wdcPotP3L8RJ+W
pQs+ln0f+xtffWu/WMd9BXXzQU48TmcvQF5XkKRrD2E/tftCeRtuNU1k4HUZ4agr/eEOb9HBoRem
3mmplhNoPJVXZhmh7GVKxB1J/poNkGzes9kBWbkMh+t4vfPNlKXRjGc+IQFx4tAg3HVRABbAan2k
CwNNKZRCZ+gz5pRBxa0MdtGSxXikvGx91FFFKQ9YinyCfB3KIv5QeMv8ft/MhJet46EZOp9ywLdT
aEeXOTjG+57sA2Ego37ZehTnXgnljDgFI3T83SlzfQfqX/Zh37dbh/XgC0OgiQ2O+zz+zKD5iEqd
uTnta9yK1eXo1w6niAQqx+Hgug0/GObvQ8bh9nc5L31IIFIzI7IjKAu4i8C482pahuDTvk+3Tmtv
LFzXqRDZIVNRpxzVRQcp2Rbubl27p74RQk2X3z4tIwl8OQADyUb9xQOn3Xd3GQiU3YnaVTABRSbL
XkkplrA3SZxOTdfcy6DtH0QQ7KKAQOu2vXI2t6IN4rQcwj982nyL+K4iT7RsGavxaSCNlgh8lzB6
mTe6uWeydnZdt2Mwh17c6mMUFqiwRpAnuSF3y+TmSLhCHWFXDQ++3jJXUwWejghHmIeKtxNxnAeU
S2zBTW8ACp6QSA8NMEYhrRFbO11zTkw8wWCDibWHli6hSRtIRA3HjhT1cB+JpmnPEJWJDChGoZ26
69IDfbHLGQTlCu7EnYlTQxLnjEeb9tDhUN7ZumXWZAg7ysgSp8i+dN+NnpfMWcZ51wXiifoUn+hU
QiIyTn3S3IeJhP51aPY9fcY2BGweicv9Grl8UXg9Ctvdj0MzVPuOXxsBRqCcmbgd8qM+T9R5iFBI
PIWSbbBiXY97oJJ5uaYLNLWhndMjxlf5hMdV7p6LsPy8y5faCDDUP6BM3tVROhre1xDLLZsKSALe
d/v2jA0Cy80489Ef4lRoAQ7avuDvC17rj/s+37JoSVBGurgqToO4KzJAXIp0mL1uVw4TXKWXM49M
3JTX0GVKoXhY3lXl2JxND1Hsfd9u2erCun5IQqxr0HV1GvYSRTwoh9xILt7aNZat9i24f8HEi3mP
4rdT4skjVK13UbrgFLBOYA6wjAuYZpQq1ldfAO/23plByl2BeGzrdXQeqAlkFYbAdy/luygW7Fvi
Cb3r6vaEtd51Bgfy5gVOxzjpBUg0pvFbyEvEzbuW1QZ1Ob2Hy5XvhWlspiE/l7iD5kcQi+bv97Vv
HcEeKyh01JCRa+Mh+Nb4tPsopyV/t6916wjWuVa+dktcU3AqfXCjJn5bjHLZZ662opGI/KSMPcTL
zIU0V2X6/pCPcl+eBRwWl+YasgU6WlMRpQI81OeEz+QBQt3d230zY5mrYolXV4UfpSui/qRy4p0W
UtN9e96GdY0t3G+/nk8y8E48BLMTlHPmnVvSMlffm6emmnCzNVwP+aEDc9Q973pBdrZvhcxjPtSQ
W1wP10p+nqX6lnDvx/OzfiMat7FcNZt4A8JhluquFF/AMrxUaVI7DU2hjLkzqrUxXf3SNoZUyBWZ
GvGYljw/+BV4Lp8fwg1PHFgGi8xcB6BkGKW549W4aiWtA/m7sYLC874OLJuNCJtLLnCbUBOF4F3B
0z7Ze5Wzic18iHUZyELEqfahUH8C93bogaY69nex1CMmt6x2qLu40V2MsC8awbcvnehYJMOWzNCt
ybestvYAD4lzeBwJFtPjENdfXUO2aOFvNe5eOpzeGyqpJkTbs6Ed6O+B2AOF6q6EUWzjuVStG1pr
JIz0QviBtyQ85Uu3WUS8Ro9XrrmBZbOgbg0bzkySlnVS5FlfNVy/6N1wekNiWbMXMYXuAtj91ed8
HpfhWM191R4Y4c7XROK1iQ6e1p/AyEm/5gas5RnzY3lfAT/3c2IiCQBob6afz2/wG07ARmlwU5Gl
bDocG6YZPwUjoTUEUlTSHegyka/Pd3JjMW3omeKDN/4PZ1fS5DbOLH8RIwgQIMgrSIlq9eb20nb7
wvA2AAGuIMHt17/Ud5rRG48jdPTBbAoEClVZWZnNviZF22FEMEcrY9OZcmUZ3XZMr+lnvMfL0gW5
6trO4ye68fYbm+bb2N7JNf0scYBGlaI4RoN+Gvg6YoJm/3bb0lwFmHHbgrgf26Sgnu9HLirxeYRA
z211H7vK4ROC2zoEl6WAixmDKGO7WSGntAfL5LbXv3zxv3FHgYLQGh6TYEJBB+ONs5h/Sdpo/nTb
068iTG0gLg4tOZT96159n01j78YyuY2glFx8Vv7+7iX0UkCA18C6SqsmqQwowRLGADy57XZiV7nB
RoVbU1gvFkGDsf0qgolt21R/CjO/O1RXUUYNIrWlB5+zs1Nm0Z/uoYRx07pfM9BSCB54+Mbxohz6
5ijccIZ3Q3zblrkmoEW6XdVcBrzAiPKChgMZPo7wSvrDlrnAfP8Se6+JYfW4i0jrRRS0b/kdzIrZ
Lzq5Mcwi3h1bzGl0+/JBe1JCI6e5Eau+llDDXDw0vfeBw6dy2c9pw5JVLuuy3NaySq5JYptl8e4i
w4GFW2QfSbjxN1+TJjzc9r2vzhmU28HMSLBoIfCVDP59UxYF/W3d6+SaJTawga30QrWKwi6Weul+
OLL+SWzqN6fgmiRWbxS3Z4eHMwYVd7l6uzLZDILdBuJc88R272CUsWJqwIikf4Zg4C55T5evNy38
NU8sQRuVzQBri7GLHqGXv+dEj/p428Mv6cnfYnOzoxpcjIjhvLeRAvqKdTFBW+zGp1+l3vFW1b1L
WFxAC7uXikU/S5v+Sa/rN1/1mhxWTdHQRRNhhW/q4dDUCly3aL6t2rzmhvVrx7YJYjgF3/xTGYW9
HHv9J0bS/6ST/iUAXdPA2gEZt3ZlXMBPvu5OaHpO5ymGIYekez+8h57TNEmuWd/LitqglElcOZ9f
OiAMQt+9HWRq4LwshVj3Rxg1tHBz74PyuUnacJF2Toy+DceiV8e+BmLQBMMOgDIGbc0YCMKiHrxt
QBJefv/cfhz8f3C/dAy7P3fEtfdq2Xjji19drEaBJrtzIKvLXtIi1YMvmpb/CVb93+//t094dbPG
YTtsbEdONkewDzokm23UG0TcRpUlEA4dpK8C8q4K7aAwUc2VPs9Vi+p2vJiNyYkrHx5i4tc4D8Cn
XnPYGC8fKKzMp4NdBr7IBJYcy8Ht2/o9jBJ489L43eqR9knSBs030Tahu4mVKK7b1yQQgOfhZFks
qdZD1hCIFco2cuzXfweZS576/9dKXDewg3lodb8AUNwhnhhITTVcedm+pz9j0bGPG3oaN0ViGHD+
cz8xb6DJqB0vZtuaY6y9+5pOxN3WwBLp5Qf+LVpCTFEg26HAFoPY33HI7AOnu3GQXVx3s9ukH7cG
5q+FWLBRMzuR7inxIarP//4MvwmY11xCV4HrB2YokqpOKFmtq5Yd5TfirtdswqrDBkoN40Xn/A+C
Qy0BSd02lwRn56uFv2C6ao95EatSyWZXH1KS/LhtWa4+ai0mmEo7ICwzLFTvWwjr40iGSXbb0/k/
3xxYMSXCuRh6anp6plPA/1rhIvN229Mvn/pvG5JXoxE7LG+Lemb0+2Lx3rkCUexPIzK/C3PXrEKM
ofoG+EOMhrOoHyK7zG+2ps4eWl3qVBLQaT+CAp48NWu9sXuAGO30ueEthFdXzL5/qHfaPpk46V0O
7GJ51zilw3zf7LpLrbYkyNBzHNGoDf3yBMtJvmdzOXcmjy6a9fnkIBv0h+3/mwaxuFYzA7u4iuF6
xRHmjAAZOVb7X7qDxbIEV2cTd2pXdfmoIRb2is7Q/gAaTIc5tYo0t3FiUVn/83NhuktVrMSoNg0D
/r9tPCEW3rjTri68VZU7SGJUFDZyAUxeazi8Z0RXt/l/oD98deV10ZyC0YvOyjgxVnSQiDmYxInj
TVv5mkqZ2lnB4yPkxZ5Awq+B/PAZJpbmxs78NZdygwwgkq4LyhEa9WPpHSBO9D/C21Qqkms2pVDe
TfOycqRITEjc4EBrGj3cuDhXMQrO6ara4ikuSo2kF96Uqn3TfWlva3Ff0yk34dF8HiesfaOGu0jz
KRPx1N6UXiTXZMoetjvhOo0I3vWGpiJaZuduuHF4MrnmUsKhrEYqlDBUjhPoHdATlXB4Ufl/78pL
mP7/qUty7SSfjPAtmVpsGzaGjmWrbqGYTDH5rM6W+/iv//4rv7mZ/x/1cZv2YVzQz/V0mD+ss9YR
FKKJ/lO/+DeAx7WuHFQi+V5bXBPOiW+uW2soh4ZduGU7JgezrdT8lwi77rvlQDAxNo707JYfJtLo
nwGvTkyEXHLjRW/G76ZMv7nmNhFG0PCugqkPSJ0k/cILsGDLZ4g2txiOHsObThwmNv755iljDXJW
pDO7J/ohYYqcvOb2JjAFupz/fLoem3VuWxIViU/np0Ub9yFNSvP636v+75sWBIl/Pj1isdlaVUUg
lfT1lmlddWuOuZHpbYCQ93oTACiuaW4Qo/I67RR+AxJLWQ7VB7b3/LaNc010q5niu1FzVJSmKw/K
VNuJ9Oy2uwajC/9coLIuV+JJy4oyNuTYzGGHgcrwtmANytQ/n95DoboL6poV0zw2g1z3wJ1mYm9s
J4vkKumLgRZPgcLz+zRwjxsPwQaH09wf0qR/j0XimsIGNaGRaGVYEbg5BiGJ/RovHqT/vTN/9/Cr
M4s3h7KMw0WzVLu5J7aqZOS6+A8tu0s18P+DtUiuzuzcrStpZ0DS4dg1e+Y6O8YZdIw2aIPRpGfH
kXr3Rc90+v7fP+c3QI64prWVJVzQdpJEoOwToADVNvJRbpgA+esCTT36LmnspV6Zan8kaxn3BjqY
AAjzqAyjUe7AmMhh5C2d5d52tnvvk6G5t6UJa4lsUSxnTNOhHf7fr/ubuHDNk9NG7xe3w6hYWjKt
Mgbt5lMISsL3flA3qYXDqPgKUBxrsadNuCAqwJ08H8jIsqBt1/y/f8Fv9s81XY4aFnQ736NiX+h8
cpFvXjjGM2+L+ddcuXoBBW3SIS2gdTLk0Jmfzu3gqpvSIHEtlLb0kXJDx/D0ud5lVNPqMQpuJNqL
a65c5MEcikUbFdBSie4im9KXZE//NG9zCYz/crKuZdJmg36Jg7Z20fZpA+ymtf3ndne1lRiN8V3O
wni8ydsKO+gqRoxQThl9E5Fi2DtsfViBN9+TOdpu3EJXQSJWU2nWUtAi0dAVOzDN4UTXT/X4Jxny
3+3Rq7vdNh3i/mUXLWlqTjAVKHMNasVtr38tm9b4cBBqjEL0C5Mk0ywWOT7GbUxacU2eCyrXAs+E
XfyixXTYypDndTPc1oEX8RWKU4+rGmM04QuO6z1DCwySnA27qY0trh1F66AW4w7L2iLqbPtmYNcn
RRl1n24KPNfMuS3RljVdSIrYmfkTUHvzaNfmT85Q/56fi2vm3NwmwEO6kRSqH8BXX4ex/SQUK79C
HWMI5DQGpZfBqMKPoR7muVBQNr2JYyuuDUWriPLNzAsBXXJBtwMKoBmaxtPdbct2dZYXzhq2mIkU
bOpMMdT8iLG3G/Osa7/QbVJJUq89Kazzy0dWGX6cKZ8Ot7361TF2naCpaPDqtRLVz7AjW4Ppbog0
3PT4a2Ldzlm7wgEEtwEg/9fJjB7jqZR+u+3pV7ew9sncIwMJC7gh18cGmAGahvYmAflEXDPqIlzv
BLEjLMYKZEwJG98RvpI7vzGCXuuk1VsCRSviw2KpSZmLVS9QWUlvo3SIa0ad4E6NYC+RAjSA6nuv
Y46+za1Ak7jm08HGindzVxJI663DeYFnUjESE96E1IhrpTTBDarQdsGHDXrxybmo/rHbatZ/2JW/
uef51XkVQa36qkGYqxqIVsowSOtVzgGYTdKZ0bwBoY3X2w7YNcFOszFQUIzCTbZF2x30MLYnNcx/
4kxddvq/ZCzX/Lq9MgT+UUFYID9fl4eIGvEc72yDrH7EZ5WVXrTDIcQQCs2H/+WqN528axqbnRs7
920bFhWs8p7CaFcPk9futgz1msO2CzEnoYL0OrTU1HM3wnmg3rblts11zWHzVaOgFlZB2F14dxi4
/g7jvf0PW4v9+we5VlDjwwDN5x3nomTz/GPc9uYjn+o/eTX87umXkudvjZChTaKRNooWrmGhhGFg
l6Vx+ycaFezDLmH/X/bTta1ogMZ6A/VWWmj4cTqwAeZu4xK6T6b2EiyrZTisCn4sd+HGoF7LVzuv
F45JUOfbTuP9g4ceM6i1EBz7mdR7NMmKbQAf+AJkK9tc28yHcmjjUsKJtgLLj+9x9bCnna8kOPWC
5+k0lGE2Ckw6ZUDrfJrFQyI8jOOGymTJZOmWqdWESzEa002Z6cZuK3g0R/6UKpryg1+4TySHQZ6H
DLFvu+MWNSCrbNseujNGUmd37+qx95k16Oa8cwpG3CdeARE4aL/D+8zSmMeyCgyl937XULPVat41
OpaD9e8qGIt8DpHlTV97D2NqPJjPOqN+CdasMXtof0Qz29dsbOZqlg30Bav3aTWGlQw3ErPCovxd
5AKyyxvYrNBxiqehjmQZ2mk7i23HBoVdHcZTPpQtgRKZnfZqOHERhOV91Ac7zRo0cfZHDj81k2/h
vpXf2ra/sCYQ4lcqVwsjALgmWWe/QRPe/sKHS8pDGlFHvhNaTuVTlNQx7jRuViuHYAqIbGChgvq8
HIf67CcggdkKIefwBPn9aLgjkAzt8IqhSzIipqZFmhOTbzBjZFsWwOVQZEYF5D3lAUvfNbCeuoMh
pOOnDaLoCvaB0Vq+7pSF86Oj1KApCzSw4ucoGH2ZVZ0KWQ67ofZn1S+mPaigNyk0xioyPY0W9N8s
3NLZHibkEs9qsfD+ItMebad935NZ2qUspwPUytx+nNRAvxCr4+GsFgapNToOzdPal/oVb1iBz6Ug
G/rWs3V7rfT0jSMp/WYD6B/lQ7/hRPUbdR/bzm/vm6lmr8s2TuZANwayio9M08m+NgGknAlU4mTd
xDT3Ig5eoBken+oJ1QRAjnRw2TDR7T0Fl4SeymoCYjLyeOGnWrctzYnjQIWgSFaNstJbhT7y1sX9
KSZOP8IMum4/Msg1p4d00NNncCWbKt+22ExfTNSX1TFaRLsdh4Qk9L0pm5ke196U5mjRx8SmHcOl
fZ9QxcldBGerFe6JtRvzFSOL4NXzYK1yhtnpQDbjOppDmkRuO3VuWuu7KObYkti7qoIO9UTKNEsQ
39FKD+zWy1oLoJSDGeE0tU6pGbKK9YSBCFIvNA9Q+T/p3Y/J+6UdzHnAVLL9ubmZimMnmtDcMw3D
EaSDekTjy8V/GQCJ3+kQ82fSR816EDu+7inxjX9UbIvxPffVDAe3sX5+mXdG/RvnWJrMOlB4YY3o
/PbQbjR488LuEISAsnz8DEfnqpEdJK062Sx9F+LtoWzxpCc4ZuZ8wTk/polvl8faTWmY42OWyYGM
Wvwsu7b2bxsFUp2D6ZaII0ld/yBSDywSzIjgGwYgSJxptdZAtaqqT3Pak9QewkDPD3B7Qus3aKD/
f990zqbPFz/fxknXRxfzTDVgemJjbvzAsYQ6Z0lYB9mowDK93/y+1dkcrytkpkgQffcORxwzOsMl
mnQk1oeLmuNwXDRW/qXcq4WdIljijvcx61+1DQ5NNW/fQjXgu7QQBl3yRME5wMiYdxfVzW4RNDkw
HzDYL7Zr3JwhwKwsPlmCiSAPeY31IfGEoPtT0nl/HOCH/T1ZEz/dV6CVz5+Np61/NE1l1rs6IHwZ
L7eDqIhkXesAAycahNJwL+smW8U0N1k8lfHnhAO0PARh436GpV1yHwD5wPe/UGOmQ1uXab5W01QI
2sO3fYI+fbx3Xy8UAml8NGTa2b90CIaghM0CWP8J/1JCY+8YrZj5bDGPlVfzjBIy6dMsbHyVbXZ2
EtUYfwFMEeTtAlrzmsb++zbxFnony2cH+zIqBQ7z00KSIYMCVZsrdGWzWi9IB5OAH7BltMJSMI0y
uxHq3uhgXjLv4uAZLqWgR4/JjmVdOkx9yzFkGspBoBBIUNj9yZElUzDExRXg1EE4H+XwbfuEG0yf
V9fRLISqopJKpY/72k5KwvKC5Bzd2hkqc8GHxetvlJHyG9yE6Etcx3BYn4NediGuG71QRPRQVxlr
xu39ME7jG0yb/H1vaPil7vX4Fom+zFxV7VnIRPfeuQY/sA7SU0TWL+0q3nu4jspGuCZjsY5zKMFQ
iU1JzzW4UaDhrwIiwsZ8gniDeCZz9zVoKkC2WwMHB7Ms79cGAwBxGoy5LqHFMvQlmlNTerIzoFBe
g3IQReVLZ+qXqLZrlig2FUE3vQ7V/pW7kB5WTAEWLfQlZWCn8RybADu8b6pfwVRyaVv1YmL2zU3x
M4yo7tM0no5ubZ/3fU0nuc9h9QNiOHQ/cG/TTyZlCigRdGT2eT7wZkhO9QijZdOjXxMNQ53ty978
wsmOSbZb96PrdmikhUlzRnLiDrV2D+GW4LKCTcUbg2Hs19L3dxFdn+vGrRmpQ/YUL3UxsP3FRiK6
w0URPohY78eZUydDnyzv/brNb87aTZpgSjKcMf9YRlgnjexDtpUtj12MSibUXmRINvTnstm29y3a
3GcRYPtW0IjOh7KrZaig+D3Pbiumnn7dVYxFW7TkaT3KLmqOWwcloAjiikXUR9sTCdIIo03lqCTo
eFOmKKFfIankv2sffYdmVpSBrDIWYS8+g+toTiMJILQCY/qThnuqjATbT/HW91YKBtVoHDQsz0Tf
dJXCcASWC9h0Y/UsSrMJCQEX9WYVLrQpHiep+9alB+yRQ6I6l+tG06cp1OYbG8bhcY8Dms9NeGRC
DU+MIpmcpvrMkahlJLb9IYxNCFuuBikSndnnEU3uk2v1KuuhuUNlzB/KZXmqdPDRaspOODwHorg4
bMtUyaYku1x5SDM76LObyo+lsnMWwaY9s2QdZQ2PQnQpTHVe4HKXYTm+sNZ/iyBhk/WgHdZyIetw
QM9g+oZZzibvkqBS0i/VeBIWkTbYkvAJYmPiOSKa4aLYl887mO75rLsR3jhRKqdKuT7bN7+YbKN0
/FWBd1HloR+7KltqoXMYTbRyghQgYkvLvyq2JqpY0TGrwcxRESu4D6YhcySoT9Qlc7bpcpUR4Vyu
SAsyus9fUUtODBwjksSywzB6DeoLTRxcW9Z7bkbW5o317Z6lszAZdQiJZCXq7OHHtD5hXLiSICXG
eQiT0Nxf+JuQJKMYFozOVUl0sXSly3RbfYXmkpXQPFGQMRQkX4WPPg7QLsuqDRZD+CNU7Kc+KqmH
rD5jx9TZ4Z43/mne0k/VXj8NTXP2cDs6xWk1mVfMmqYPyAdZ99JCHwOXXLJMX2DBvGxZuEaNx2np
QQydl5de2c3kpBxwOfCoTyHJmxhyaACpVQ/zPqbHdnLksTYt1xLeRHGSRcvKOsmCNkWlkUbILxrE
GllNkDl2WIqHEo5aX5RbSTYg83/P08TIaAmDh3ZPDroS90iAhscgakYt2TwuBx0mX7waz109wdSi
RpJmkfs9Q3OeHYZgK/qxaZ4h9fA2ReAtp32TynHexSBhep9kc2hRvLQVy4AqjdgafESWFIbnVImB
nHbWBEIOa9idUZ3QBlRavv1VQWymWMumHXLrNnWATc4gA9pu0XG2UYXk9SKJniTKHivG+sxb9jSg
hSYDpWsp6GCPTgzilaIpCDsreI4OENWSdcnwv1DpynprsXZNP4V3uqrGvMQN6rOQ2/3kKPYpRCkj
jgm8pv1VR5WjWUVU977cDRASjhpM9nPapHm5QkjgznFh3+129YfUr2Vet9CxG7aqe+tY4x/6JfEw
i7IKbg57n7dkHo+uNkiCMEVwJADtPrW0H0+IGu0hHfv2YHFfHwK9Vu8tSckLQU6BVHEL2iwQIr2r
1q75BK9xENXgnQvX07qv7jyb3DvUaPMjIwT3YrIn7QQT1DbKmJ2xxHOVsA+zm4ZfywTN1sF29ERt
VIeybHtxVyERf4CAbJRV6xC+H5vFFpElGJDx2PgEXEzIlPfDIMeVE0mgxehk1fbdz5CgpE33+SNf
U54bZ3pgOm19BnfTYGq1Va91CWlPTPd1Ojx4QYJYxsaaH6Naug9oQzYPbpmRHYtxPFPRdthiSk8y
TUhwl+6RzhezBueonMxdSzpxAEKb2HduGbw52BYtB0RssYIHBPm0cmNK59CmLV8XbrpE4lhOb+mm
YQjLEtI9gppSfVrKKfzCI4W1065uX6NoJCikAxcg+Y8JuqS0/hy3rcvn9JJdj00d71K0U3wXqjG+
H2bVf+UKjX7UOcibUFUmhzKFPtfYQIM+gLreQ7+1fDqVo28lbU0zPa4RFFIl5KWCbEqm2WZ6Cnbc
TqYpUe/ERKAHUKJ+itYU9csyzud1a5MnoAHk28USR8L4csBmVnaBrZBT53klHZeujd0rLp2kz+J4
BMUSOplKyBbywEWzTF2xYjL0DiEu+WC0sJ9JTReYOQSP5QgSvnRshxv9ShABy34RuR1TREw2rO0R
V/HSZ6byTwF4kzmS8PQXpm6H7oBdOZon6yLMTV3mmbJlAGAAkrrAlUvTJ+yT7xjpXGAln77rN499
u5n1wGOfdtJsPSKcFrv5CDPB+72Bgaeaus8+Aogg1zkMW+iFmT46EGbpCxFRP7/NNW/XI/yPGcbZ
LIE9ULdny1KF79a6QSSO6VD53C4hx5zSMtGvfeq2L0ugZiu3rksDBLYSXotLpVCZlIH6qHm1AQaJ
AvDw514FxySK012OOx+fNB21z5eEoRoEHsJDKRSEieUMAOjItgC+8KCg9a/lsI+5MCVMYTgoB/cb
rZHG0Ij/7JCIZH1dtgeNyPJkZ2rxfcYILmslUeKUsHI7lxgwfJ3RXTroiM333OlXMJCS+14DMLKI
CRLjY3aHuByAHGjdDHkHoe47JhaLJaqoOjWdVQXuEfM4782Ux3Rr85EpdjRhE2NWK2RKlkvgD1Pj
2qcBTaYMSbJ9dTHtjw7/zgC/mHyBHe/lMnRAGULafAVMOn8F4dAV8dCoPBqX5rAhYGZRP6k7YGwo
7zbgqIBeQAjut4uGHHcvBkoQudCx/VCV/WAlqPO6z3TYv85wUpDRPO+dhHRrfIRN334cLCLyTMY+
9ySODg20eu9m76mcEFGeeeK1BHMYO3ysFyOhhhjZnCDI5iMtyV3JHP8L3FF+QqKU3tkehSMe+MIs
Xgk69i5HBsgPxFevqFvp0VkvXmKRPIu2V5+Dvf3imUH/pbY5b+IR4lF1+RFuY+YOOlH1JOsVJqnS
QL4YaR+rMoxhoNhhIUnu9RSZzAg4n3V0QRRcoF0K5K59hPpLI6kwczZ5kB1XW22YIvf2+8xJl43w
BrgP6ESPNmDlMTaY+Bimsn9To0FCvcK9pQoUz3ei/QHijuNL24z8XY87+BNsBiH7NUTLaaAAKval
PAmnqyfjdIMZdQg3rfX8cWcklAxMM8RwVp8rGNt/7ofq0CL5vGRjVu7VGB9Ii4p9Qi8B0d/mKJs4
iq3qpe6Fy2CdrA+rJj/jWMXF1GKLVHQ4mZWmkkZIwchezwfIq/61Q3z2W4Ki4hwzuKcxa2vZ87A9
oJvgnokThbF8zZxo3rYhmC/c6+HICY2yuuOVDPy2HGoTzXk54WeFJtoKIPPkzqbbuw0pV+FGjaAb
dfeCsR9bs/iiq5LnUCz4Bap/5yv+JBgKxYXPgI3i4E2lPCxYaoCqQiLwaR7iBsAIIG5pnSrKgGII
J/GYx8EM68eljZ5IdEmguCEZ1JubA1hKX+KgQkqZ2K/RnEwZmcT3ynRzTmEm/sRCu+CUjKM04+6/
1JASO4gNE1iVpdmydTxbMIFUbG1rM9VB1VavCZREo71+RH6Cb4rLAUb0e9gcAAMg6+o4aglIAuLj
TAEE/kN1LLc1yRqHubMeqtUXXJTIrnH0swnC4RwuSZXDP7CVyB82cFbMmxsUkKbV8sPYsud+tkhL
TfuRrP3ntBMdMobBZLOiNTiBqj3OrnaH1pZf69CCVByzwwylySdFYdUYzOTFwXbmpWSxP+h5Rgan
rZFtDZu2yCXHQK1pDkP65FQNNZGamDdT9vwo4mWNMp6WwecYHwFQ9aw/Qjz4zuNzyzQABRhbPj4S
ViIe9F2TjbQajlAnf5+g7T0a1chdz1uLO7xOzh6eae/C1KZZ3YYISXzGBNSqu+FuhH/8/ZAO/KC5
QnnUOQitLSPahiWhY8bt4B9MYH0vY6j/fEG28xU5qz2Pkdme+sgHWRxs2z2mnfQ7Mgwj7r9px48D
Utw5GSw8egLIah+9ij67Jamfp0iJ9YIVt+uXAXyAbKFtiRe30RM03xY5gwkjwfSYv66mwvyLMAOW
asIoz7IArB4bs0TnpkxxL88gKweAvLR4xxU8BooVehOYop68MUDBy/kl0vvYHVdjR/pTVbvLgg5T
s+eWL55mpgS2J0uKXEfGFUm7p2apFv3AgpFKVH9Nji/rcARx59qvFxcSfTdFAibDECpvyYc5TM33
rWxn8Zmll/RCLjVPnrqWbHebEWpGmoIL8OvU1DM9A0efRYaRpMsBBunzGMBNdcfwshcMuWwX9jkj
M8rRCxz3GndeuBz3FwMDjwf8QZPQmQ+lEHX7PoJQ5HpclerLd7AQ7gsfGNTI0WhRavpmHqLHaufu
XCYgXeMg8Hdh6EMvU7SK9MuKUcQWSN3SPA6MOV9slEwuHwfXqXNY7VP/oQ097tnabt4VY8RCI+1K
1/JtLBlxB0Cg6K/U0/AJRBeKiuaSZcnVEDitDcgEupdwpBwTjpjLe4bIEyQ6JXo6y1EIgK0/xwm+
7/drFYx7rjb4Hksd7H7+i9gdlzDOSLwck6pyn8Y0VSdf1t17G3V7d5+I0Twr3Eo4GDHXw90UuOqj
7xSKf5Zu7GPSNPEHR5duL9R8yS5UJSDti9MITHSIhwW+uJCWZ6jo1pS9a+KJPJuL9PzRxWUH+H1a
uw16feDZ3wnNjH3E3T3YE+2hYnzX0IqcsL9we7UzmEimaubnGnjBj45M5gFjiT06WjXB4AIc2pME
Fq2bhfEB6iUtfdxSA4eH2pi86XjZniJEC4Ck4Iqf8Gf5hwWVTHTnoesaFUEcd+8oHyEl0/lyw6D7
RbkYEaocfkIJdvpoMB723q0NXXPV4wuhx+/cz4n7MMhRdtPgHWzXxamxRAAj6hj/4JhqzV9L20H/
BKkjfHTKKE1HWWLp66wUSwTj2hU9iME0akGm1pdfKt+1+tHCA5jlqauG/+PsvLbbyLI0/Sq98j6q
w5tenXURDo4gRSNK4k0sGSq89/H08wUrZ4qEUMQoKyuVpADEwXHb/vvfXJNIaIpDIaTJ3qrr9CqD
B1L06KJS9TZdwAL9g6G3g5OJXaVcV4LadO4cFVblVEL0QyHpkTqKFCSVR1f26I7ebgrV0nU6b3Fk
ZcnuNZmAT99YcOhnKDebXE36M5RksiKRVY0uce1ldIMxnX72c2PcUwQpz35CMm6vSVEm/Mwl4sde
ZLUNRdJxEm8MCrH3KV5uvQKZzEexINd4NcfdPDqVMknd93KOdTm0zSQZm2uhX0phpy+6qNym2qJF
3ljAlufneSXvkdXGsK9COOhsSxqbwpnhqtScSVeMD2yGlpJrEWsMkcykEhcSDbNx80S7o+9MkyLo
IokIg7SohNfkrtz2ej0UTootBjCpHoM4OXRqoIs/RGLKul/OfWiuvJuQrH7XSHqkB5IntXIrCESA
3KiTs+xDkS2kCCd0z0Yv9G5e5xH52lIY0PypIrIzaVKlcHS6mT8CKZ0/wROfH81hNP0+X4aPABII
YLco78NsaG3pUMYXj7ZQBAWtftRB/lZgMt5V5MoeqqHPrV0WVwPuvSQa4l2jNe1RmLUqd7mz0TN7
sHweE1MztpouCDA9FlPhyEKq3vRTMt9mE3n2KMe7tIU8wZWQc0WJd0IaEGsith/lWKgEbNxcSoxH
S2r7G4x/5QNpoSC1ozjpE7hAB6v+pFRTbDqNtRSBoxPCXY2NcGifJWkaBF+RYtqcWp1s3UZJv2wM
PAMab0fUK+XZmF7rlkYCQVpqXxy1WUFqTiah/UiSKkdMtEzYdZIhxaRt61ZOCbFUqfCp0AeZvSuh
Q6U3b28GV2ST8/7D3EgGUful18XvsVbGT7RXlq+6YDAEx4L8Qj1UhTyB7idunTgTISRSiokpP+LH
tY03Z4n20Al6u5vxgOeNoSfWo1KOuLVwJ1W7OVzy/DmBlhPa56JZk71kBbbiJC74WPOSYgibWvgQ
10pjB5IgRt6irzTI1UBm3h7GoL2HXmv5avFnYC+h1iu2Ql33jzmNxGLTdZxab8BMvauIQuCrpXFj
z0JKnfesTbW0D5FhiIDZJCRWIacTD6rrTHSyZK4VG9BgGW+LQZvvxzG0vuVJivleyGN3jx0a3UtB
xkIE/VRQkEgi9nsOaiS2U9RBSz5eNC0PFkC8O00l5ZKFQbkLRmr6bTWbyw949Muh0RbjMGYKXHW0
P0k12c1qJVicssqkZ2qhtNCXxypK6dgwZzT2A0j+I8qL7rtcVnK9pteLfrcQTX2uiyAJPCknJO23
Eh4skeYc3Vu2qYiqVSfpLitqAteSUTWVSz69TJ3C0hEXuSKgmhYy9gGR6tga7FAIrE8E5sLwEKbI
D8JRpRBuwdPV4D7jUcKxr8PsZ68n9be0XFABZAOnH0NNytLRxGq8leN5NK9QnmQzpC4nG6jEkoId
2407Qci1YzOWUb9vGilRnUjIabHTdjO5IynRk48VGTqZEw3ycUMFi7R4pZi1PzQin9+F3FDygwX/
c+DObUTcWIgLZDgB1jDaiArExI6VkdR2uLOS6oYF6TDMyCX+mGdq/rUrhkrcL3mQmn6QmeUPMvWD
YS+9lTlKaso/VvfDcoDg54NTlcF4I3ZdkDqtRmWoQyIdWS8G3aOeg7/w68zs803QC6hlVQsqOJEX
nSCwQLIba8ugltQNxTFPvQYiOMWbCgJgHtZ5/mUizWwjXVSy2m1e+aaWjkjaZCquEcLCQRwFMrrm
MH0jbmyVjqT2C4FJMajuaTvKialbUWBJx0EXN43UUk89aoIREozLWvMhhnpA2yFkFc2WdKEDjS3F
yUdj7MXHRhD67LtRg+SgIGFZWsIWaVC4y9RS/N3nlXlc2nAYXakOumstsoZvC7GDxZnjYpb8shnx
EIsp60gQjxr85wvNfBxqyCThaurFCfeXOJLfFf18GBs+ekPsirA9ZWuJuS2SrCyuUr7+jFRMuBGR
UVVkM7IKsEddcDLwy6eJlhOjQPfKATuzwM+Gpug5MQWcsLpVp9wWJkvS/MK0ih99oBEOEOG4UV11
yYcHksej4otROgz+yq0TusJi9CBklKJ6hMo4XDYBJavfw0EsejvVrUb2hg7jzYGosshuMyluyUuk
MZE/ISEowbFOC2IyWQ24l604tqkUX1VqDsxdTPVgtluJMrNdu1RtR3qkxm5fhlGpPTMqskfuhyg+
DOYsl6yT2ZjuhPstO5oslwBKcDM+mcUiWdtuFCGRik0sGjugLK+5m+ZF7bBG07H6KVX5bPkM0XxG
uNEZO0oyclZ1XqvAMoxwNDxY6cvchiUgNkDwaInqS2Sge4f4Rfm9VUZ58lpOwmATy6U7hjiSyfLU
sNNLNxJ0lrUzlgyj3Vjm76EUKtoxq3HacD+rbllDU/rUXxuE3Q9WQRbMmRQ57bwsJOGxEeeguhmp
zf5oBtHKBdJ16pcU97T1W1Ahg1tnlVa6PV6I+Ammuq69lcp5NA5RPaqUJROkVTVf6MIZ37uo1fwj
6fGCv6l0M/8hGFEpXpMFMEd/FqhDLbFIqZ+yiQugmBRdKcxPcYoZAeIEYtR9NqNdXJq0qTj6JngP
Rw9RNNc5iXCBfEgsdI4GDDA8zomA4FQyob5Xs0L9UspT/wQQdNxaaRkZTG8pwRLIcj7sRilXM2ee
c2NNzM2m/D1K8kFBw3dYdAvWHiu0UeJUaha7Excz94ollU0XPbnmI7L6A30x64e4iEh5C4pcXzdC
zJfWyziKiAkP/WMthPAV1lPzOOuyEru0M2mWnRnm1ecpNNTSCcUpWhw2HFFKI3Z9wkTP5dGBygRQ
mTj0IebeqKrqrSEZYnUTa4U5bGckuOUJXVxKDhqgOppFYpq2TmnnD2IxY+AYmOQEAJKmbtdeQWrr
yv1UdVd9kcQ3yWJogj02Ms7viLh1EVHFckDvc541nMXOTnQCxsD5rLsRdHrq9JUhxk6cUelgl9NC
+KpUsFX3VpGIBKbnIa/3ctvjDuJ6InbNpZoymxgSdIVlxdHOJUGlPjFrs6M6zNm8CeFLLT53Cbm8
HdlDlIoBHmm2icRKhWeawSCunTaGzF3UTJKuB9YCeu5ATixbNOtu+Nj3cA4UdmzBVYXaSPToA61E
QrB4Ydc9wDQl3Vamkn5IzWj8ylJhFmuUDfQ7s5+jFEuh0r8CIlSAKehaN1MX3Va6Ry7Uoo3YrATP
WaPPojNOUaQ5BA2MJ8kKZ9KjaTFx7VJhuWrVob6atYT0id4PsVfKqfzUyNl8Lxp5UjxKDWm7bWsF
PJIYo9FsR5EW4j/NPskoNA7YNq8V+0I/hGIhTTdmLDY/e62Zv5tpOQQgnFY/XUAWhH5fyvIE3E5M
M7czFNkNxDwsPAGymZ+mpJL31lu1EmwUrfgF6ODCd8wTnfblfdCHDk0U1e2cBPTn0o10Yyraz2Ia
6SQz6IJY0Y5ZQOkpLXwktgLNg+KmYD2qD0HXmslR5nrrXmbJ4Sd60pT1g9kHRNALmjJqbiqqygEL
rBbvgMpg5drBrEU/x6Aqr0NDtlR3aUL0XLFkn8RBVUonmqdc8Iommu8NsAMDkwjxTsKwTHJPpRVm
6MrKohlOpccLEqFWopJ2fVrR2GOhE/KU0FORLZEf1QhJ62Ww6zoh/SKStJzsvq1TifDV2EMR0yX1
5DWRSFJn5DYeYlG0Ji/pTOWoR3X2qalkjHqxJU0vi0awAPibyQqNiyKLjobLch8k7azsEqGNArI7
dRBsAbosWG2GJJOGDslJfqe+oiSObHGcHbVZNGWflusscPOzu3wS9NvaSok5agr7IwaJWyZyTIa9
HcxdlQAag/Wpq1kGoqseDdXbER2uGA1RrklJt6nQp0dMrm70B5i6Tb6kJX1XAi1+qJoyIH4xCQ2B
PbEVfPROXPiZpWYAFioKiDzy1OanaAgb0vSGUWOKwfNZkxDVsiehEvvHrFpDSsC+82JbREsR0Qyl
IjSZtGbc+JY0NI0f9YIRuwq5hBDcipKh+Dq9eaD+AGxplLTNuu64+Q+ZGdX3c08z+9tAU7jWpk7z
LDtRqbqzI+AkhatbdfyM3dbRe02pWf5OizDXTT3C1SZiKM8eMoKofmSmCRHhVlCfsFxV0lhBrEF7
Z2bSY4DZFRM+lDqFCGslZ/7SGdN1QcP1xGkHuf06gof8FPSKlBPfUDpXpdGk6tRDTYeIUg7Szk3j
Ahtlnsqe5BcuJJJolJSPhtARNA7Tqj+uLbKTDb5S2NLum3yzT2ZuKfdR0fSTS45HJfmYVaq4lbAd
E1ebhZUFfsnqn1EfGXeDjjMKFMGEBT0vFh4rKA2Lv8hZZDlakKg7ge4A9cFKZ92xQmqmvK4uicKN
FFznbmuG8rOQZtP90kYteKZGKhe3B336nKlDXjq1rtH1UNEiAmj9MgU0qLWEvgUEu7SEUqQsvokA
Eq9Lr2ffUyFtn4LK4CKJgwb4CkqUAyC3IvNaU59+xm3TDlheFYQs7RyUxzTIFNkR+lqQXItmSoOv
yEZZe+EglBhqGC26T4Brav14sLICJ38xqs0oTvVEelVpLMr1y8K4Dsw2iK+iuEMqyUWuTaQN1Sok
R53mKU1Lx+WuhAYpvu7NopJJJKny5ItpYnVo6NXUzrU+VJ0Ogo/yMQc9Ol0ol/1PmPIT8oKg1yRm
ZK3FENWEhQ1m/ZtqFu3z36sUOKm1mIVlmiaRLEUnLflKxzRc5VOpXKi8emHoOQdYP6lzpGKehppz
LG70AIN1J4Tc0k1nAQWwaW0W1W6uqNiluMDzN5zp6rtUZ2rjxjlNSf0IFyv30O+FsZs0Qf97xWYv
4PpXKH2yiHFpgLpFiACLjqNsdqXkUp+O/1C7ckpIivEvp6ZGxKQu1Pxzko/1t4mQ+WKrXV3BhyPV
hJv+1tad0pOGUW2khaUsG2mcwsMsZNw7tZHv/97TT8okJVEZofhrlo08U4SpKYO4E8Uy/nt1GKfk
p1YRi6FM5+rNnFSiJ3ZS4dMATPp7RT2nLKdZY5WimfHdS8nKoXzUVUOmC08SXSjx/w938pTlVFhb
LDbGOG9I2H8Ts8Hu6+L27y37yXXHz1BK+qEuG67il8SyPDpJl3/zwJzc9arue6CxawIw1TP6csqS
xzTKv8fEccpvOoGq0CoxWTZ0/0sOZVg3fr2of69FjXHKbpouVRZjYMybum3iH3rVZDeNUkZ/NUf4
7+/T/4TP5Yd/iaT2n//L79/Lam5icDsnv/7zocz5//+un/l/73n7iX9unsvrr/lze/qmN5/huX+N
637tvr75hfw2EfLb/rmZ757bPutens83XN/5//vifz2/POVhrp7//OM7JkC3Pg3hVfzx10u7H3/+
sZLY/vfrx//12vr9//zDbr5Cmn76/uevbffnH4Js/sNUDV01dXpWiVBiUyk8Pr+8ZCj/AHMnyqpm
GZIOByEvFRQgRH/+of1DJvoLv6JpKJYoKWuBdVv260uCovyD2IwkAUimbTk9140//u9Xe7M3/96r
/yr6/EMZF13Lk99UQWm6ZCl0OTTICMmKZKqn7DiKQEpGDpvZrknMKXhAXdds+r5QS6BeWnKpo8iv
w6mqYkoMJSsg1k7bjVeCEfRppwI4SNtZ+zFlKcgDuwhiQb0ny94s31/txF/TfT29t9JlnR5MYyre
kCFpJp3jTySwGBcADbMaS0QQizs8Kv2hjvVkc2GUF+arf+tmEkNsr6FoqiKxzbp0StTDX0mCFEm3
h92Nf7N1fd+2/cPR913XPzr8fnT503Ude8tP7vHg7+wd7zke+XXvury2dfe85u35kXf7u92Nu+XV
Ix/e8VbH2fE0f2PzSB6/vsUv+fzuwb/Z7XiazeNsb33Z3/nOE2/hK9jO+jf8zC+ebTtbZ8u4vJcn
ftjc8PiD6/KoJ/5m59mexxM/u0d7t3uwd57DZzzPczzHcda3eXye560Pc6744chM+EZ36/CbrbN/
9PbrW739zvaca8flZ2a93ZRM3uHb+d72ynH83dFfvyjfbcMn75yvPHXLW/fX99vt/bpMLNT6afd4
zO112HuHv35/y16Yed/ZsVPipjxpWpLK0u3Rv3na+Q9MynO+Otu9c39hpJOu6r+cjdMrRvIvkzvO
hu/efv52E9o3tvfl2hHtC+O8iO/3ZnSimtoaYmNjHYct+ry7u2OfHdabLdkeju7BcS7Qn0ir4fne
gCd6NpC6OlkY8Og+PXBa2Kf39wg5d2GE9Xq/MjNbuTKCIWaE24N/WA+0f3z5h//ePPncjRvO6vHp
6D8db2qbi3N8emIv7asNB2t3t9ltNhtvs7myrzlhe+ew5Th/ubp6OY5XtnO9Zb+5eVwL17k9ODb3
09vfOocDp2+/vaDULx6EVTi+mo0qDkOQsF7uZ/eBe8OKXTrV2ol8PZVDp7y2C5IczDhyyH+6CT2u
Jdf9Zr3wLNsd/9vZG35ab3VoM8P9z23ljPZPd7vd/hzt2/tLR+SFQeC9M3IigAH1Uk+4Hsqb3cON
7/zc7mLb3/jroh99ZJx7f1zFJBvDRng2MtBZf3Vv/Af3YXd3dD+XyLaN/fnwzecBTOVmY28ePgws
n4sUudttOHfennNe2d7118Te37PVrivb7i0H4smyP3rXSBLftbeud4sc2h9XAfP+UX0p139vnic8
DWkpTOR72dvj9mh/RuYONt/7y8a37/4lmZkeQvTguAefL+Ehd9//BsoL6+97XwFz4vXxWox5nMd1
qT8j3o+swnGVa8d798Z1Drsd0nr7xG1BWCPx0RIbz6sRr77PmqN6tqsWcD+zOf6Tu7u5QWBzbm7u
Qtv+xCny2RO0hLfnFn5Gau/tF1m22+xudnfPu9B+vlsf+u3h5im2Hxb7W2jvEHbIoZs7fn1+5jQi
87fO9T0ylv/ebu+9++1PB5G/vbcf0CKTbYf2hqv66er6+tP1fut93O23P+5v0RTOLerA8bx71/56
hSLa3h7ce66o7e33V8js/Zald1nVl2Vm5j9ZbpQrI6Jbtkf08vHgbL1rrvrLGx/v+etVKNy7h9vP
nzmIzo8LO/K+9JJPyRpNssgCPZn5Yv6Bfzm7m6OLyuPq2467/5eScy6cA+mF5Ps/nwP5lIMyHeAW
KBmWMVmO4w33n6u2jrpq79rmFtnfVl2PuORe7GzeiHTw71atzEaz8fx0xwd29jUGgc9P62d3u801
/93es2ju3rl9MWxYVn/Vmtyoa27u7sVc2O73XMj1qPvrGbzxV3Ea2VuOEMuPtPZd5PFh3UZ3+/mI
peNub1w+8/4GrNrh3wuhK3SOtUwZAhNd1g1DNNbXX8nbAV7ykLAX5ZsyOMy5qwbHUNRLtDJvd/mv
UQgUGxTpWLIsn9z8MmirwKSshoKLBFezhw+4Id36FE5L7dITSvgtTod1PE3E+BdNUVJNFQfh7awy
icSONZmNDUZJ9WnkMflRNlxqvvvr2tGTXjOgfSM3Q4e8k1lJvRknjRg0xHQj+ZNIanXX0R3xwmH9
de0YxdI0AycE8/zUbG7qTIw6g/ZTU6pGa7syorTAeimag4tmLik+qMfo4f1T8VZFvqyfJGqabIoQ
3mCun5hJVqHQ5maYG/KRhbwXhVpzhzZNjpQ26hemd2YoPD/8HEtTVtV8sohg9sQyh6LALrOhsgdq
MHyY1AE4JHl2gSzrzErqqqWqMklXqNZWX/L1WdcqvTAp8G8ItgJ27+NE3+q4b1dqqVg3IxxI2/dX
8cz5eD2ecUKqNNMAihrPteabnszVNpeCSvCSQY8vjHNuCTWZeihNZnr6aceBgBwQJVcaNTlZHQ1O
kizJ7ILeXJ4oE68vDHZuETVDJ3e29s7UTtlEYTTQzRY8kR3Ocur2Q0Ohv64HgILM2dUnU70goM5O
zlQMXeaeafopZRfdfIHHAsSH4ruHu9xKZC/uZAPMKCVE7+/XuaF0cnRQpMoSPslJEFkSNC0VJkqV
ZsDYLrA9/bpNFtm28rC5cMFWk+6t2GUqr4Y6uWDUCFZNKzErbSlvogiQi5nO9aMhKeoVbBX1Y2P2
n9+f3bnT+HrIE5k4qLEwjSkIWykSqfRuAs2P2+4SdfTZUSRVN0m3KCIVlG/vWGtVUbMIUWPTobP/
QNcW4Ez0P/utNicv8gmFpVpcZl3VfmUi1QIaz1nUWZYt5WHKVOqkXUr9Qsji3FHX6S1FUEoCCnjq
/jaWEYOm1Sm/bCxFd0wrS/eZngc/86qNHizkVXfhcp09gZSGqlgsiq6epgyoe8+aWAcD2xEv2wCc
oIGcCi2GbHi/fxgMEVj0qrlM+ZSeU4dGNxw1REYUCIYz5q3pAi642Hzgrfe77hNBHUs1FUvXV0Vy
InEjgbJz6tcaG8ijAgIGiIG2QPQNOircgIuiRRttLoIgpeKSqKtgA7TtaY8AyPB356tzdXRRljUq
qjB63h5L2vrgWA5oGanoMv22IAPa7iIYVS81iDvJQP1ryiBz0JmKqWnU6L0dCRQJ8NiJmoooBudI
37jBr+tKeSiH5hjqwrRv2qr0mrSUYEXoAbcC7qRUxemkztr1s1BfMIV+lTQWypUbaRFFFTXl5PuM
M/aRMEy1XdH7ipKR0Mp1W+7GUHFHciP0XGoG/a7tu/z3MonrSjCyTGdkflB+NY9mWZloyoCmmJQS
BHCZpBAdUBH5/s6end+rUU6O2DxU1hLWa31pJA0gsTIKkuoA4AoFgLP1pUzG36Nq/WtebDALpxuS
eErFbgJFU7AoKRGaTSpVrEl1BrW71DXjV+HD6ukKNqyugMg5pQWkIDxIW4PS/DS0dHLCc+0paZts
xD5LvnUxDEe/v44cWR2rWeOenEqEANhrnGloJD0Z1codalM4yIFIgyczb48yBf2dS5vCNr2gdM/t
3+tx13V45YDoPcSBEAUDw8iL5pCMZbmroOU5Jr3QHHpTUx2y35cSducWd7U2RWU14NXTxN1UmXmd
NQWLG0va507oKWCXrSHZjIUFBigqhO7T+8v7q2S31oSEAnsGlrV1agv2Skibo5ZSiSFoAX7UdeMq
AOvB70+/b3ZiSmPBUKYPjYWmndwI+iEuKeVtlT2PfeaJ6dL7U6f9vjFtaSrYenIvprwmbd7uW0GP
QUieYIISjGoEoqtSa5gYt3DZaHbW/F5jgpc792a09RS9OiVjKFPhTemuLcZZAKYpNlLdCcAQzhcU
42qfvDXMLIMiFnE9HSpppRP7hXscZ1G0QHAFiGgfmUK+Kem4sS9zzfQqQx8eplEAw0WF+MUOeWeu
AqhZslXY1zjkp52HjXQyl7RD+y9CZ91ntSbfSKLcOxWlZruy0ZfErqJAuzDjMyfTIu6ChpAhxAV9
+XZp8Un0TpFGTFGJ8pZKsaikk+hEE4uD8PuyGu6CF+tax015icy+2kWzWsn1Yf2F7b0cDnpf97uc
kkHKdS2qqwIDYFRWt/0FCXNmSwlxEHfAEDHBH5/ofjq3y0vXMapCb96QXs6x6Y5x2e61UumvoQyh
ztO0WqeOh9+DTHBsV6WrqwrUijLwmZfI76sJawHYhrpGooTJ2u5QLBSfWMxwAR7wyw4yCtEHyPxE
E3PrVLY0wQTGb+HMLvGKWmz7ZHFxcbOtAsDpt8As/5oR0gXz0zSI5UgnPm2qxmqsVV1lp1YxVXbd
C8sT/fSo/v9NebnOSVUUtozIgH4qxGiYUJmjSDmrJqWz21a026LsPt/VU99e0Hznls/g/ItwfaNo
TxsFdGNQlCWFY7ZWh61N2ENwq2X+AjZ7vmDe/+IcMSlsIa4AjIkWNX1vr1qdmxH0aVVlN6oYe42A
rRuNUX3hQp8ZZVUzqEYWTzSMEze2pXwKXCGUaZm2TPBrQGZTl/nvNd56OQgY1Gs8jzFM+TRjxy2S
TDqIlfaYzpZDql74NvQg6C9c3jOboxChBGyNikHPnEgnA9B1JIBAhPCtD3wA+K2TKgOkRpJ1IQ9z
btlej3QiJopyroMFmJBt6cOjaRSKV8hBdeGs/WJ4WBgceJPIPmQu6f23J0Dq4HArJaGkgqUUr+pk
qu9zZSx3VkgDBkpfpmnz/j166bL2RqGtI0qybCmqCkfUqQu21FmSAfiFFym0WMBaitxpLdMPrEHO
7EgLoi0o7pAyKM3aFGIt/xRmYU+XjsqHNzC9e//rnFtkNhLGJonYLHCKt/OPRBJv5sSpSY3oyegF
wasjfbgQ5zs3CCybsmpoeJ5IkbeDUEAM2QN1GfYEfREcgGOid24rWpV+QUid20066xHHWcniQKO8
HShQaeeqzBzOIikmJwFZalNB4EvasC06Yb4w2rlpmaAkLBpz6AZX/O1okCBTzTKsfXA7LTikw1zv
KiSo+/s7RH8pS8X+wYY8DWobmdEoM3UZMD3kzVXZR7k3aUr8+1vEsuFAIQ3XQM7JyqVFKaRWHK02
qhFdZyMkRVKs/V4b3xcZxSjEKdFYOFKn6D9zGaC0Xc9+Giv5EUZj2YWb0Lwgb09y/H8NAzZIo/RE
x2tbN+6Vls8pBNDE3IDgpwfbC0mc4gMv3ZejZtm6OFybI3W5sPZy1o3gQKx7r1tVdUG3/GI8gnOS
wOiSIiDSYp4aAUst9lYXZhgBVL9KXjdFbfFBhQ5vuNL6kbLxabSyeNcMlnwpRHvmGuAJgMOSqWvG
xDrZTKGMNJGCY2pP8kSB3UnUZ3esqPeBj8fp24A/f/uMonhk4s8KnTGlU43dy8aUL9SPwPgSxfbY
Ko1v0Nz7wk1Yv/ZbySmxpUTHOEGaTovVt9tKvDmcGoNtpRV86GSmUe5mUN07NbCiC0fo1xVkKJMi
APxuQxZPnSlkpS42GitYplosuHOZ1SbVf5H00YI56UcEo0ZwYXarF3g6O27eGmVEfKmnzYOjtNam
sFagMS5yAV6GWnus+3H5VvdG5kpSIX8jBDLByKSUW1hY2qf3t/DX4yopBE9kvBysSKTa28WF3k6k
HhMKERFSVCjnjB9ZYzxpBcEp+O0oVFAvWZTrLTydMGdl3VMqRdVTMG07QjMgw+FlU3uGwwpIdctV
KS7s5HooTkZRVWK3XAR51T0nh0ZOOhBwJZV8TSI0i2NC3Pu5XuZcdZsqUD/A/LRQUk133MI2sqy9
pCPOnFlN1DFlsf+IHJ1iBxsKFqg5hKJbyAI4h+BQ7BwLSseHsm2gbnp/D88IPtIkuMmGLhFDwR94
u4nKyhcwdiIXX28/IBfTB2iiU3dQm0yiyiTS7lOFCm57Csa28+UgCAwau7T1x6hRi+qCpXhm5cnF
gs80Ma1XwOjbLyNnbdcs9YiwryOu69B330YdW74QJ4D/c5AeW/NRqulN/v4qnDlXZCBIGJEl4Pqe
trMRqcTQ6oqTrM20t3e6MAAqbw3U215Y7nN7i9MF/lTBlZTU9fXXaqYo4J+AKdKmY1TwcZgTBeJT
yQoOXaz2xgW78dxgFiEroo+WyL8nq9mpshxRY13aC1H1fSWV/fVYGII76OX48P4CnhF++jqESDLR
INGnvJ2XFKjabBTMi+Ly4EfSSfNHszOGTVpk2ZZkZvTp/fHOTI34PIhjjWiACUzg7XiZKsQ5BADI
9dIwXSEiedk0Idl0PvP7W2aSbkYlMjUixevZebVlsZ5XIbTxpQ3tTRNS89z3ASm/QtnBf0Ic8P2J
nZGpkKwyMaScuAYb345Gob2eUfhSUBWYJw6s4m1iCzVJP4eqI3gAIDMQNzW65oLndG5cQo0MqbwA
SU7OSk+tWCYrMCBKY0H0Zupj9VqeSTJCWx59HEu1vDKHSLiQAzyzjYATMAEMFScXvru3sx2MQc3p
DImo64gQBAW3vErhUTEMyK3eX9gzJxQ6XEADEvFiEUD626EWZeyNYYTchuKixcn6Rd7M+mDCgEMF
41iEwoUgy7mp4VKvqRNixTiLb8erR+iR4TmBVahV9Z1Mqwc3D7XybjHj7MIJPSO9TKwo8gzwp7KW
J3pY1WuZ6nTacNFzObtWG0JHtLWP/PcX8Owo6F1N1sgEWi+K5NU9EPMqzXUNaVInWe3R2QMqQSEa
fzsOJpFwJBoBbY0Il5D8dtnaiLQbxNWMkmmT4YBCzyijTMipubNmivUFEXnuVBCdWv0YjAo4VN8O
J0KMAcUeckvouvuhW27zlfhTx56yYZ6rL2zUudGI763wKULE+HVvR6uKNtGVisvdzHW4L+JG8ds0
NHbiNFUHGM37C7M7s2VIZKLQlggLDvHFt+OlUPCPEwUBNhQvsEYtkSgPbljCCnVhYmcOO0OsQTHi
s6porV/k1dmYKlo/U/eOtw5tCYRC4AZcIy3N2I7joLl//yCeWUUWkbQkAAXLIjX9djA64a4M+xTL
QxKnFXRytOrvRQPRiQ1JIu0rskGNfl86orGJlGKTgN4+VdsLXVEnKgwLOxniwEmF0FXlICZKqwme
GlAuTEuE0X1/mufWFKNaW8PPa5xpXYZXaxp10GjngoqN2WZ7mUyil+UKjLuqfCm4fmmkVTe8Gkmn
bNoEEVTYVd/Fww5R3WUeHTmGyonTiq18f2JnVI1FURbBbmwTdMrJxPKuMTMa9ECgPi3dZqHn1Qc4
lCy31lqqxidr3huw3n36G4NCkPoCP8JbOhm0ya1Rik1I9eGeof8JMJCP+ax/jPSi8UW9VvyxjdQL
Y55xzxD8WNVgU4EsqCfrSj+Jsk2UpqBYupbsMCr20Itkn+hennwvYch/0nIR4kFBbHbyOOUX7uSv
tvSaEUKEYlFTc3V6+UW1NCYlg8quNybpll4fMw1fmvCrENT9cTGFwGuDGkKxqr2g+db799Z9Wo8r
NwU7+v9wdh47diNNt32iBOjNlOQx5VRGpTKaECVHbzNpkk//r9P3DlqnBBX6GzTQQLeUh2SayIgd
e5FQOD+OWuXgE09+ErtHREOUM7JdaZfW/d8/6PtdgFunTx4SSRl5tPPzdfbbqYBYRsKGTu6vGQac
eaIASLV7J127r2pys7e/j/j+hZ7uuaTUfI8z0D3fd3LViNwYiSAaVYALGorWvQunDVzySEll79qt
i8t2ZmAZ0WP4/sGq+dPo/0TxpuuAX3dP//1fi5QWdaMwHcJQo+/zOjnxJSbMY7scf5WlBtpStCl+
ff1q9NWRZLH58+9P/36TsDlD6NGjJGFbZEp/H9+jGkGYzCZhrZV9wT9v+AUsBysPgv1/HokUKZkh
yjj/JNh/H4m7gxVuNadki+d1m+Drv+gorKjn7z2Mz/IPXuz7VWozjwL2deI0NoazFytxXC0x/eE4
serhBwcIRtzlyas5JQOn2u6AT9zwirt4fyi17Tz9/WHfLxZGJ5WO2NnwTRJiZw87eV41SUZHNQZf
vPfwdSnxsv9fRsEomsCX09k7CwRYIQEK7YUIcRHhZamdT1jQiYv/YZDAOq16lJ7huaZGovMTKNJ4
kcvW3yFIx38KhxIAN38f5w8rn+S2RarSD5ENnpeTqJ26zdLiTI+/HZC5gTbH0GyyC7R+62UQKPGf
Q1JkUMap2OHTRfpODQY6QHfD6RMJUdq7eg7qTy55r12Trc7d3x/tT3MR1SUVxlPC8h0PvsGFl/uW
5sz3F3lhlAPYCRO7KEsv9QUGW8blQK393gVT8EoPXP/BUvjDHkMYxysl64QY/lwX7NbVjOyD4Dtd
8cGIBjKKd05Q++QxV398tCwBMdV1igF2babHDx7+fVxAhEX76qlkHDhg+X5fCp3A+MQl/YJJd2e8
8jEKD2dDFmMMwwFOTo7E8CETq/s/bDgMjLaAj8y2c577VxA0BlwLSYHhuBALfuHFjCXPi+lP1Qex
69lyZ+WFqHlMnwsAeziR3e/PmAKmakJHA5NZpJuYGJAfTAiWH+yg50m9/z9MwH4G8oZN++xaQy94
YxSYfSYlNQoV1hPmPZvAsLAUmKxI4xP1xPayssVdumJvPFDtvAf79B+n87ufcba5Ob0BzMCxiqQA
WAXWBw8gAsPlAD4OS6YQB0WsbCJWM4k3hIy7vy+msxPrn9ER96FWMcmkksH5/V2PXdEVpT8VcNOy
6dIdPL0zsmned8X8UZnhT5/130Od1vW/Dmdvs33tgohMpjAsdurkKISNTPfBZz3b+P55oPCUGA6I
5rj4nC0QMeeViy1rnqQFjhKXBgrYNJYa540LW5eh8dnvVfofo7nToKjoqfLRX37qxT97i7Z2htHt
wixZ0jy7UatQScsM/m97+j+jkM+zaIGgF8c/D5UnGkVSQYIpCVcdNFeTWeMUpezGt4606kv6f/ye
Hf/vE+Rsw/l/gxJqUL9gbC4jv381GDRpXminSJrVKFMKwP0EYM3f5GKOuHD7awjrJJ+XQ4ZnR/XB
E7+bMtTzmfuoFRDas9eeHcnjrHxHpK0Tu4PKjgZOnLGH6PWDUc52dMcji25YhFF8QJta8NkoU13Q
vNJZZpzhrgOGyq6xvRxW/PZw2dpJzWndtH2LEdKWfbCdv1t+DB1QfEYLZ1FOOefPhmUHHrBs7NjE
scm8s9x+Hp4AA1rCidC3SPVBNepP47EuOPOJ5ZCqn63BHGc9KxU9aFqsFaN62YIEy4c6xmBnTP4+
cf4wFLn7kBQ+4ibW4dku3tPNNWJ/asYpt44TBHdLVs5ltjRYoX8f6iwiOH1AVBCU2PnHdzmcfp+j
ZeUN5jotPJU0uqsc2NEBe+EGm2c/e1AzNf50meB5NKt9vdju8sFHfLflnIanNEJQh3KHmfr78JYI
Q2Lg3IKAimGh2BQYJZAvONHi8jo4nXH/98d9vypsIixeK5OHePGf3t9/baR9tlZ4BrOtWXXlHKu6
nXfAedQHL/X9U/02inW2KqrQDsVQ2SlW6YYfZ4HXxTU4IrpqwntoDe4H+8yfhiM7exJm00TB8/3+
El1AzH0RACFiEzPact87I5TYOHdrG3pe0DraaoGS1IWz/+9vE+EQaQBCfxLf50uCVCP6fUvEdtB5
r3lFGRPv5Yf/OghOJxwNZHSoALHif3+6utN17gWGE2se5zU0Ouz617b/IAP3fmLQ/ABH6tSS4ROL
n73DEkuBbCnDMsGblmghKLqdQL528V+fhVFOOSJKoiSmzlNTssNDu8fNN+kdi8iMdtd9YciP5sP7
7cNjS+SKS3smFVfv9N//NclJ1ad45EMuErPGbD83ON4WszyuKcX6vz/QuyPupGgiprK5vNAodH7E
jd2pw7Yo4CHTJvZ9qyYY5i4kmwEqQSKDTlxmJFE/mO9/ej6UEDb1W2QBtL3+/nwjAFrsqnmLZZEP
lIyRsUurhRAGXPqDlfynoVhRnC/cV8iLnE0Lt85nLFOZFnhcqts+B87SzYH56iAw/M+L6dS5hwaJ
jPoprXc2zw1QHLqfgirpl607hLL+NdreR9KD99+L+UA5As3/6dg832+ljQu9Q1crE9DXX6Zu25JN
OPk1Pa/yxsj7+qbFXPij2tj7xfX7qGf7ROqBRHHyFEtMc96Oc1+oQ4fr5PHvc/F9LEJRkwwaxybt
59Q3f58W7goXaRBcSkQwFXfALQGY+RALGqe3rswcK2SMu1P76OQqffv70H96QA4xbrYWMRAi69+H
XjfZA0iAlF163pp4k1VdV1Clkv9hFJLaVPfJ9tKs9vsoIBhRPOFjmvgWDt9231VoyMyP8rrvpzx3
GjZC++SaRS3O+n2Uzjea1lR5CY90S6FKLb209hvkieYIW1ipD7bE07T+VzaXx2A4mlEwz+IWxW3y
9+HmrHUGvNnKJN0G55AB8btv3aIGlXjKVYXTHH4wTf6wBMj6hSc1ChHHu2+VK8cRs7+USeATbSj8
q2FLwRI6clFR+xlN+fXsS9ns/v7x/vBa2Y8R3TCqx5l59vGUOAVfw1zCD4cT7rbldpEWEyndjsv8
Rw3zf3ipBP8eJTkWnvEuVRa2hvZDyN6JVCrraD0j9ItRHwReXHihzI+V0wH++s9PSFKFNBYHHBZh
wVksB3hvkXKamqSlGBqTW0ofvUXZR1wE5+9/H+oP643CFcucRDHl3HMFlZqgTTr53CRo6P14Nmc3
rrfwx/8yCJlo8hy0gZ1fhw2s7dHz4SuLABrMa2sYsMHD7YMT9N28IH3CMUbdj5zNSej6+/xfubxR
XCy7hL7y4b4m7Z4YclwOuTa9578/0LsNkvnungpiRIm08pyr29qxHbO2boak7Fz7MUWZlV4UgO8a
mQDzNcKEk3sJ8thZ4BN+LZcptD+YIpRQ33067k9IJQmQT0oQGul/f16ucxUNn9Ww08AF6AEXm11b
9d0M+yarQNs4Ejt5r4B9HEb0TkpoDUbQGF4FAzDU6bALC8NszM9bY+v8rajQYjgXSx304in3WzIU
z6muyrY8+gLyzg/8H0UagMswUlFGBbjxqtwZS2aAuM51Ow9GombKvfgWh+VoP85rH4ou9vJ8Of3/
eFfbr4OfN+qXqWB8PG/W5tmfxhMJ/cdQOWqKrUkX5q4U3YlSU4KPgmbcw482fKgeFMfKWb+seaso
kLdTNpb+3nIAd8farOYljKiwBeONUZ+cEko7r4Mn0juWc+VlszR+hJK+py8VF0JgBB0tUWYb82Ya
P5lrUU4tP75b08t+hKEaU7ltl8+mFh6tkp0q0xT6chdUcalVOH7BiXosb8fOFfaxDsOUBCHP0rmv
Q60ne0tskAe+exwHKC32Ts1wZRX4J9yx/eOYS7EcVIPUKoKINFt+QmdKUfhxE0J9iLTuUyPp8tTW
D7ipm+2Pum89qzgoXAKfB8l1dk7qsevFJ/SyXfpJYXqL2HkC4cFFZZb8VA9lyYs5ga2mDWtr2+1z
7/VoWjF6DvRulcag4sl36/JenjxomkTYYgqf3VT78ms/jXU+AayA1v1ZdiVJ12gGujHmXGXT0MQF
3FLrg1esquIWkW3TQL2yNIQDPNMap+3ZWyHrfincYB7EPmXJz/VFPc1Tfg9qqJ/niJaZwLlfQD1A
QFd1tugSIjlxVBcV2lu75xEUIyjJvO1D9bThlQ8QspjdTdwH0s7q7w4nNqCWRoggk8m2jKUVUPE3
3Olz5+WG+9PaNifD+92SQ27EkG78Mo+LYB5NGesJp2uVZGG3ZAzPQg4fy1Q3aNYnSBG412Zu274C
VDHKChB2nmvOlnryl6/slbNlRGpyqu1umAJkkAchQy3tyCrb0c3iKlP2BKsz2Kz0pxxby2Uqp56k
bQEioGm8BI7eJP3qzrpBu8lKMejXPg8383Kxemf74mDxnX22w1S1j3S2rnXiwjtcYtoiNgDwhgK0
MneFNm7Abac0+5OM355qgXpEJd3kMTjIYv9a69JznlQZTNs+wPw/tGNkdzI3Epl2ZiaOg66pvEZw
MrR+xdaYhbpvDI1FQ+RD/UEi0paiHY0re7SaPoy3FD/O5dDmwvVroFABaUAMxfFwta4mQRdnGJtz
M20/3FxQxYLjK1EBRVj4G52zRyLUBnTLmWLTZlQaW7u8orAUZRbRUZ6215aVCVSqePwgS4alC3L7
zR3GtQfqnQE1efDyHuMEunZ0Cs1yU0hkpogN1p2+N6Uu8zwSVhaOU3zSQ4B49s16cNSnqjPcerwY
gfz102FcaQuW8cylACJ7bwMqu27t0msmfIuKvIVlyG5dopE2Q9VHmN6Obmw5QvRVXEzw36yLzW7Y
vr6ktaun6aGt7KEKYWKG/mJ+GdOOuw/RXeDa5akmKfybVWHGfRUgGpLWDsaLs0RLqCdzJ6XGEigJ
xVKOd0056OE44OVRlCgKVQcPMwT8Fv4IGouax16V2vulQBudnNMraXz1C0t2j41PNz6qP8RKCA9p
Iu1+WOCk0siaiRagSBTzfGV4uBY+ai7I05OhurGGCpF51pUM8KKK2b6Mb75qMDcqJt1fjOlWHxYX
ZlY0LEMGpjpbshsPJORtSOfB3qrD6pa6Wk+9p/FD6T4GhQuiiHTTuFoRRe8uv8WAfqFxt7cHR7xY
Nrnv7zxTYb8or8SU3qUZKTzwsyg5mHk16RgdQm0fkFsb9ZXULYAHbyFMjzFjt4YXe7ICAXW9aYb+
WrhVWD/A46qHa5MTOL0bnGLV1+x3/QtsWp0/ZW04pN/9rQia+7ISgX+vBmMLX9ACDd1edqLwk9zs
Z30gVtUKvmaLaBTKfJP+7EJpjnfIVosGnGSxht+Ysh1zLjWRu9yPYFHbH2HqlB5NhXAn+l23zaP9
84TBBQoputFiVjNHjPXeteEcvohWK+9zq7dhu8xF6dDW76zgeaAJBMpoj84iPenvDRfKm3lcuSik
a7wtQTn+gvmzGD/nygFsFOUKdJCIpRKO9c0a1xVkWd62q7cldGjMEq6M6rJsjcIwL2DfgkI6qVLH
HBaMjD3dDu1Pf2oMA5pKMEg6ZfPMUuHb4JTAk/3CaQoOpY6JnkcowzbPiqsOChDKFHNqVMtGGqzj
AapUTf85dY/hphDuYkcIZbALCrqV/RzpgZxeG3ShgB+9tZjYGk3IGBU6EDSWZicoJK1dgazIqAon
eFozCqdP4KObH1nblwHZyhpsuTv15pMpyJjFNnPRjv0hG5vvctqCBwRenNggyvL13muX9ZixvtLr
KrdzGOBTPrwEJoXfSNpz9SoR9TwATSt/eJhNN8e+W+37flm8e5pOYcScjoXXLDChH1im9C7bZcin
z0QKASnp3IXENGwYWxwwM0nVDlqHs8Z2F47ucQNtTgk2kM1TZ/p8LL2Ji3HUhpmQG82NKO9xO4gR
4mFF4A51Xe5Lz02vud3oJuqbensDIgRVulfW4Ox6EBxIsJVqduNgVntMvU1n7xhtduDygWNIr6ve
QNSWDnnSN21nxDOi8WSkejEdFp7j1UaLWccDdMwTpXbmoxS6xhVoRtUK0wA4SXUhi9nXkTMHaMdw
igsz3IPWZU4KLeR6mWF5oaOybP1j1YwKIkSzBGZiCI6hyDwNFYOEgUnamlPqxIAhPJHYq7WaiOyy
/IHtznqWdtdCXNCh/OLAfP3iZmv6K6eyc2+OWJ/wRoQw9nnRUUcy/NFgPXRluERhIAlWMY3pAdun
zVrdd93WyoMFIb2/WDt6dPaTraz1S0WX+ZA4gy+KqHTlQhmoY2p6MmycXaoDA8Qjf+b29B3IhGu4
NrFKU8uKiVE6H9gEsQi6RA0jnp/YzMBYJ+stXNzmKgOsuiYom8Fc0ZWj7EMhtoGO8q0ov3Z8miIu
lhqcIl3fLr+2RVLkuj1s2AbWWsxlp9mXTs2/koYlBs+qoM0juzSzpxEgXnp0snSxIp9IBQlGGUBn
C826v61qL8j3vgXHNArl5Km93UmDkn64VVC+gPbqOJ9R9kYCrifcM6wS3N0GcO1h8WXjfm6qDBIM
iMRSRc3q9zKq8mFdb1w/62mzzuwQIE+2+GbS8T37T8NmWMcuA3Fz0dn1mvKHhEN06U/mFtl0BkHT
9hWbmdwKp963zSxuLaRV3Tezq3QkAvZMELLrlCV5NvDX2pUfVrs5nIn4PL9wM5TirX8V1qXvHIKa
PXyK6rCtflabvS4/PUxXXpq65zwp86Kwkxa67bhXW2bwLKZsY6Il0E/tgtzjMl1H9wnkjQwu25Q+
gBj0Xvaw+VlrRD3K+6t1hp0ezctCkDdvfWglXudka4zpFEzXIF+LOz1Y1lfphPl1UYOgjJRhZ4rN
MCyLuIX9VEcL1L8vo2Xor6Kr0jASWHmZD9aksCsAsVc2L9U4zOTGKqmm9hPLUm8YLa6cfF5aGOIu
J6593CaBrYvRWcUVdLYpjDtcv7dIVl2VJVmWB/aRT+XOgBPzRTJV2/Bhpt2k3KVroYByUqPOj8Ui
Bm9fIdWpopk2Jn8PDIZ08CbSBrRKt5ovziJOgii6OUtQTRt8eXtGDZqueXrYrNnAg8jNsuYgiKf7
57y0AX4HflXEMpvYu6hs+FUTLbRINseRftc7cm9WDe5OzebF4CuTDjHBnYX15RViPmBuDsG7dYKx
vyJW4dYG1tItjyQZ+HuMcnJlIleHVngaWPJnyvrNT8vcsh/guJcfWL/kb0tW1detizbvhEzr77Zy
qh7bVNRrYjChXia7NeQBEHD7OFYCEGDZmJu991evJigwgFolLgGFffDM1awu7LqRj9TZ3QwGsRy5
vW2qtR9Geuz0jg6kPsnT0uMsEJxaMTJevLFScMcFwWDLBXWube+OqjzGFBvNTOEejb4x7oU/+uuX
sg2D6kI5QEUiNRv+Dio951Aki9ZWux6vuiLyhMhfy4zO+QjRmtE8liDnZQKbLLUPbMXdDSKKlBZf
ewOL5U+hBzmoxCcAIUX4yxit9RfE7vCXdFxutjM4Yx1PBoSYUyMJ5xkCu7rgHtJYu9Tleo7u5WQW
uZrN8LYsC50uWW6Ds5HhZn+nWMIdSIVmRYgsRkh6fvetaeEDXdp0px9MwwuKmHT2OODDQRZ4T+dK
1ccl6NIpyfPBfJq7dGa5dFv2FYbS8snbnPQtBK95P9nWdB+KcKkOPREP8kkQSnRINxSddkVZDvvF
aWSxC801SKMcRszNMtSrsa+dZf3mY0daRa7Q6ntp45GAy0tre0m6Wv6hNsbZIHGTbW/ScGZa5fug
XY9zJe1vy+JMPj09unvr2Ty2nT+d2GClZfyypmb5NAvy4Ht7kN7bnNXlY+7ikEFLYy0vJy8jRHIp
pswQzCxnPtaIcKFZgzn6tQ6G+NbKtbTY37T+XHQKSxbZbXV+WxaDQ9m0mVtAqnLU8aLDqtpp4dQ1
ys16uhLNCtnabvXwK/Oc9Ku2++x+4gi/8+pcvebKDZpo5q199wc1Xq3NYBLrt3zzCP+V1YzrShAH
1nV+att1JLIFw4GwR2kznz6FI9fwqFwrxa1K56drQuAWd6bVrO0ezqVLRt7EzWg/Sz1PUTkUrn+g
cmm+eqpyPbxJpLh1Rpflbp1gUiSquMMnK23tY+T4q8+tFCVBQLVJ6HC32CstHBXQzEtQN7azXywu
9jtrUJQ9laPUwS9516CDG+XF3WRNcD6lzyRLZ8e5TYcgf0J5UT8u1kQeiIvfJCO7DwcjSnFg8KLG
C9aHqs7cn3MX1jeLLGR2uebCdnZhQBCzH9cmUHE1nSoqRmpmF+bg12q/rmH4yJkOomZ2i/aqpMNb
XYxd7X3tZlvcrKXY3L0Z5PlzRsA6XYI2Dx/yMNWglGFsImCwVzeNdT6A0jRXvzoOpgP/PXN650cw
2CsioDatr5xt3J6cZepVPLrSa7E70mKJNF/m0FCKBIE259tLmsGnv2a3cJt9CHVv1ziBWuIByQTh
bJ9xuUt5eN6ODvULl2770a3s7HM10ugbFWpwwboKYgAgXtr4VRdlc0W732kLJ3vl7ce56P2YLhp1
5ys9Y9yLtwMvYFu8eKMt6xZPN3uFsLZ5bTQHwoOJRdjuxqJ2jAt3XnjMkCYIfCDBSfsR69n5ToUv
/WL0jnx2kNN/pUygr7J6gqao8jp8Dpa5+0EmsL4bp775VrqbfdHxmGNMlZzr70qVCLcMNP/o4JYw
vbBbWQeMO2lmlEjVsgN3O1uR6aQDb5Y9gzyI5cqHGnMPLvsWqgh2T3+4m7mlLhEmvqV51cPr/Tpr
6d6Adh7f6qJynm2fEloknVp9qySuUyC8yX/Gsum8hm2vrK1onGTwRoWZIHnKw+x6c+FcRpqXeAPI
AwKska3TdT9lBCmGOZmJTv26o61rEN6JuVa8CqRZr0HhOfxuq6clBOFGd3D6Epa2nseVKxBtpVz+
t6IbDmkjlps0OEFBPEqxoOBzy89imQMO2xE16TZ25Fa+INNP76zJW+ao4X60AQg8RW2DM3fH1sOP
MJp7zwe9adOwfxmMenyzZu08elsI8FeKrb3vWhU8u5lt6ouwyqrHXpXdd2Dd2w32EZ3eF14RrlGH
C8YL/M5GRRYnMM3/xWA+1HPLEZDm2GayxXr+/doa/vNk91zlUBE7T/k8c3Qsnabrxxurtb5URmlf
1ZJLMrGv3U2J3ZripQg6bOm4M6RcSAMHIydJ1HLdbMBcot6phxMXyfC+CZCn2S4fFoyPSm7EcZ1V
1W1rc58gD0RN+VAPaXk9QkZWh1SE5kUgK/9n1jjtJfp1oph6JsQwVbA+kln2hwQZcrrEayAC4HZu
j4Aewh1blEPf/E1Bsen7UqvQ2yvVWXvXm4noW1VuBZy7Ub4awxLeeYj70Nq3WJJEldvUYxzi/XhF
KbNzIwpvxeesAR4e96qF3FfImdgL8ttgR8rOms9TKECWN0tvb7FyzPXaCTINC7tTxUOAC68fNb0C
jGsHk7nnG/cbkRutzo0lxSviItrdaXq3ZOLWrryu6Y5bjsCB5aMvljG/xDWSwzEnrM4j9iJxDHNj
nQ9G1vt+MroBXepuxibjkCy7TM16u5Wqhri6rXl1pVs9AoobT1z2UGh5Wywep1rrZ5Qx62lsj4VP
oWi3oTx8ASW9vQ3hagwJ37C6nlZlQdJbJJO7rtLmGWxl/y2EaJ3FwIe77xQZ9E3pLypPuDO3n9QK
eezOwIpBZQ9hTxI4gR+noPKkUzG+mrZuCDuKyZk+OamVeUnQBgOwt00YEkapYhWIQPEVDEJ1bobS
ruzDSQBAi3Mxht89txjb3TDKbXld0sn8HFA4POrZAEvbbPP00jVLCBK9q/N9YLbtE8bpzvPUiXKM
F1s0r0bBqQtNUG9fNlGGmC558LTN0WOWht601FAtpzDYrVPaF8eRXLeEAOiY23VWh8QsG9fiz54j
SS+aq4UzgE0Cu04g2gcr0MKpW4HBll1FmsNuPlcrxglYp2+tiNYxX1+VUxKGWr7Z+rum5sck3Tww
9BoMvkyMTa83BM8Dd1mgswMYWqLdHd35TUNOrR/ehJ6Bq36vt1NKQRvDcB+UIgh2VoDiJF6WAbL6
BnWXzJQ/KSMWet06DpV+7OOOmvYvS/sGtr98h8I6uuHSfx3SCZfT1J8GOybHzLVG+/ZEpkd4XX8p
Ia1C6+ZAIjuEsR5Z4rHPG5iRm3s3lUt1PRtiacFrLlyFsg3ZXpyvIyby+aj6ZW9ZxBgoYDJkwJDM
xooCzdo+lOMEsDTb5u6TaZfEbbrcjGa/kfV1Yq8tvPumRjUQrRqUb5JXjf8JSzrbj1TvTT9oiF+n
iGQIqHmPz9wnzShyElZ9mN3NGmOciERJZRxmVLtL4q64c8ZuEwYjU8dybuo0lQ8UVUCtK9215mn7
rt+K1ZnYpvFv448XRNORSM350dqc8LZvVrUekOuXd7LNTCtx8Yi4VyHmjfh5KxzfW28BSF+Y+UQk
YEjLFPspJGX01ORlhsajzGYz7rq22G4qp+Kq5nIMNlGgJnfd9ZvAuBNm31JfFWNgHse+V3PUU/9/
zJlVCmUNpFJyFU6XsRkXLKgCrUwWrci9uIh6bnaYMjvYEoyJe0qZaamyKMB0PI29KV3foIsr45Bz
S70gp2rfdv7i/crtELhos2RKx5IJ5EduXW9AQ7es2pIxteZH2O6NAFRYaIk3hlP7FGEKv4n7pkfw
rfHGWgNEF/a2kOZFD1t9WvBPc2PqtMtAtL8ENxSJxi8pEjmDgj+pELxsl42sn6koBBQLLO1YpxL9
qAlDNKpNp/4m8gIetHbC6jGlQt/vGl+EOhbcD+7CtSRyortozCPDkBt5Zl1XFylEa6oyK2WZyMWZ
oU18ItcxnqjxAVNPt44LwOq4Y+zCfv8cjib3apOmywdKPiYpjMGcCIQmEPOqCqhJaV/1d1NByJvg
x11dNFVOjDFnYh6Secnnb1aqjZp4b+mvy6qpzQtLpeJx3Bz7Hu0v/ExXpSEZVqMdx11Dte9m61wS
YHnmqi//FBmicA77n9Y0rreiTdWTSLuh3oXjUP507YrjtJ/X7duixXhr6zb/OYA1llwO7PS2163H
FpR21tNcO/j1zmSfjr7VWd/BJzvPPCpzjLroNiXT2o5f/VaQmN+2GcetKchrWpKxcsGvrXR3nHPO
LRU0+cBVFdq6nbn6BZG0+NpSmeAgC/NVRvVkivIGt1LqSZka5s+9DnKN3n8De9Bb/vhzNPBsIVr3
fgpMHI2Yy2jwybKWkkzvuMovYm2IrHM1GTd1edppYFWn9y3Hp4oXZc5XFEfovkXI7IsoLaTp3azu
5niUZpr6fjU18S5DtrcWjGJsDWfOu8Cf2axG3zMeBrjiw5VMfWulwNTMbpL5NWlKLLQD6zgNDlZZ
Lg4rbgJhUv/iDZ02K0LNKu5Jpz6ZS06ytMIfb4lch7RHhjWJe+QQNMlrNymFcGtruvvq5DSwD1tL
X7Pt2S3XD8L7yAtE9ysVjePE7ZoPXIVnu3so11AuMfXyQu5Dp8X0BSy2eT8Sghixh8rnThL+j2wH
QU7xifaRic741RgJsrMV9/e06eeoYq+jPWkufH3h0BH4M3DL0okac3JAYq+bfpmnUjxmZjnC3Nbj
+NZWKdnaGZBcFU3r3N95WJN+Hzl5bsk0m3f49XbW3YAWPiVl11SgN04V4rVszfE5JfNnHEpbT3eN
YcrmKvXUtkUDy8vb04xI/a8UJ8Pjk9fwrpGSWN4OirBAzSNFESOxzb+1FblZmihHLrRirCrKRH2V
31l0w067Uc3jLkslJf4VKR/vV1sEFWNtePeVWVUDrzojVuhQg34zKgrTu1ayFce6XJmxQWf4v5Rt
6AdHT7O86gOPI0fTc2PG/uyub+TBfSeWiJAPHra3+UXhII8/HXP4YfZ9ZxP+dRl5O2xorDQmrbu9
lOtsvuqqDsxotipxRdN799PzFxLPmDxjtlpSAn6ean/2o9poqOG7mT9cNFLwNzfjPBDSOn7txgPQ
11/UPVyqHagITsXihp6r1pFcszCNN76TOyEt3rKpzXFF+dC61mNjfKmFM1g7Aa+wgKhMlZ88ckox
3s/J/yZ4yXUP1WLrbytKrlceCEILl4263fl0h3ixM8xSHRa80y9J+BhL1DGFPhMttXWS2akw4i7Y
hH3QUKhfDbctnlCp5l8ncrOvWHma+YE6dfM0lIX7c9y6fI0Iegxy/tTmvvXd4NysYTAs486dAXr/
H2dn0lwn0qzhX0QExcwWOINkzZZlyRtCHpoZinn49ffB38ZCJ3RCN7qjNw53HaAqKzPfISGOM8NW
C1NMAJhEYWQXzHofv5eM7jIvtbgMm6CDDcJGRtj5H+dxquke1uDEyZDPpHgwb+qdlSmx3DHG0/jS
4jYB3DSVxp9QL+gEiMoJg7gZrXFvJwtswqQ3VYWKoWIC+3VkpgXPDDKg+BP7dd5Xfa/nfsG3uywF
Q1+DEEHmn0yO3b0sF5JaJWxD059pV+s7szSn1JdqrqtfljBvQg9jIvOF6dAgQmXkaN0+pYB9sDNF
SN81FWW+SJpYe4QOizOAKmJyA7vCw6XqBN2ZaM0DvCgM5W1e6jInuI/lV6UBHuOWZtqHtwhp36ut
NUT7UemKH7YkO/KTkmY1M48jk/tMy+VjV0/mbzQX9GfKrK9sr+nQ4xjPBk6G4lqfZ225yhoGRXh6
FtJtGiLTvoWrK7PA4R5egrhzaoKSYvbI6wbcIfYRw1vyQ5jXdvpFI3zQeY7rTuyYU5k8plk00+4x
RyXZVfCSDNp5Gm1l2VmLr8097GGRLdkTui6r8Ar8LCL+erMEVqktnccVCcbRc9P8aTHQNQIQH3Fp
jUWY4WHpWpdW5igTDf1x+hrzKp/ksiAynlI3qXwlI/b5Q6zF2A2XVS33tISiuzZe/Tny0RJPihr3
39F7cPzKPoSAMjP5ug1iw2kNZnZLqBhG6GgXbcr5e4UnQIA07BKgS9MJthlpFoez1BrpiYQWA+Ym
kCPxTWwpYhOr7pgLVAj9kHf4vnEb2OHOmCgiPAPH1H05dEp6Zc5jaHnOpE6JFw04E/l5SUP16MyW
+Ueadfy9JKTEvAS7v6gEKVHgwIEyHpYs769mg0nJV2Rn1tUoVbs8mEM5JL5pFpBqyBzo1ggxiCYo
Bk2hAbNEbJ7YNKuXYe55kFpPovuCouv7RE2AxEepMDhYHBl+y5xIzqgpFxsaEFdHugPqbb5ISZqy
L+ipZ37O3Nse+aze3Ih+rH4puWImXybNMo+or/tf1pCbO1WL+/qG1j2YV4cociYo1dZ/7lAkv2ew
1T853dcnQ1pQJ0KJo4+vZxHZW1eTmgfJII3bDroHDDEwWHyUhnkCchiMzJ81LMgx3RybVzutCIJ9
TLecm6SzGz/NkpZPMdps/c6RpeGVcWs8uVCPXuNcTE9qbTu9V2jl9FpiEC2CNB6Ue/KJBYZKzY+3
neKbYfTNUzZVqusRq0WKBgreCcwxoyFpmSOZYHnEpHdqt6XtvAQDGFoNuMfT5pJ243iin4xXU3TG
N121+3tDoUD1Wmdof2lqVJKPUATJIATWvCh4QFK6sNe/JKSklp8nQ1vBWcGzGrNPHWPaQUKy4OgX
8sBdGP+0jdHssJaeFx2fpzqxAgMmTBKEvEDhQ8u1Oash+8BPND2BtoxnGPi5hLDlrTEZ0Qof2PAa
RkpdlQ7tThC5TD5hMJX/zqahqWDhL/ltmZN57uYhksBawLtF4KaDMe2nFFi7nqyi9mc7M3iyEJXo
bgm5YMDGnemHzNTslYIAHXdSKMujJmYV1YpSj49GNKcP2jwImkZiBIXj+qikD18DZDp3uup26ML6
pjA0/VtTUunf03bSDb+GefVjRln3ElVz8bW1MlJsGOApnLAk1J9ic65Q4M+JfqMAc8fHqozq13io
VgYiNUjmjdi4dYdeLTPFG3qX+0KZ+xQ4CTDx0bIgtaQxNpfeWJfdnwHBxQ+LEjQi39A5nzpJAtkE
GJe7q6wx6fy6XaJvohOQiSSIzjpRIwauMKuR95wUWE97fa+J+0kfp/uCwWSS1qWRvsKoowiZu+H3
BLO48OJ23cVtayTVcZFZ+VwBCLOh3XxKfIXGgOqBHcSuR9OJVtRiZfF13MnS9htDa7iHR/7Svo6N
Pma0R0xzPFeVOT8aRQhxqI2m7j5qQygW6Uq09wxjZKx1qfXKM7V5fqubtLp586lyK5suukNOg3lu
KErjQhMdPeBmpShx4EwTg8is6p3Apqn2RFNRvqjRqJk7W83pyw5NIm7gTJaWj66ExhX1mgUqnQp7
9omzkDdIvcr7uWc8TKDUOh887oCSA44AKo8Ixt6zEutyCvR4Vo+jAvxODI+mV0ea4aNJFsN7spT+
p9AXUH4E8QkjZoQ5U6grY/wkwsQML7FkHW/LGseYPUeBwAY1j7uyMpmDDAI71BGZu97QbyqkxVUx
V82VYhBbPLuLuizocqNePMWaw1v0FsPDoDndz8HojOYo8Az5UuZA8WRuVQgsaZiv9PFGwp/dRMdK
R2FPLzapDupYw+yZDEV+4VFbqA22Fsf+jOTqT8L+YQX82/etWlj/SSPOrZ3SDOXrGh6o0sA88PEm
k7iww6nA1hC89KV2RoHeIdajkhtKcWjP0KO4yRvEBdBjrPBmsXOm+S004uAixEs1BG5YRZKUyEgu
F7Okgy1DeOo0MGB/7Gtlzm4yt+LyLOpi1Ng+jX6ZmWBOeN6oVU4NZWUPajelv8ZqsX/E8MEhZMa6
+r1daooiM8d1x5hi2DaRpqIxjHo1JC23Bv07uzC9gor/awrbvPb1UpLt2Qn5ub04Go6QZa4eU03C
Z5oWQE4CdlrHu9QhZfcGhUrUS4HrIBu5o3YBKSd2djjdMZfJKhX9tYQMR7TSuYbTclCPcVtzJGj8
u3etJvU7SQe6DMJRH19qjVuTzWeMP7WSUUNemqXWl6GF++WVbpU8jTNwGT2p0bxGgz2ywyFXxrse
Yl+DN5Q0qObtDBTDaoR6yYdr4Gpkk/KYuVMEkW0lIFYm04YOQz0kBNywfGkQkT6PelvdlGoy6cc0
l+q+VKbOOBBc68y3u6qLDVgTtAQZBUQ/IR8usxL8U6xIIpw6x7NRlA7HyTUL8IYisVoikEazlyEp
CB3wyQfeHvSM88RHCBt4TJ1pAXwMznU2Jkwza3Xa49eIyugelFNm2cyVaeDn0pagW8G9EXe7Qdq5
vmdKEC3ttNeb5yrVxj9jyR2EIxeIc5B2c/3VdoWSX0H0Tb6kRIvCt8e1qgJj5kdAl0kizyb3esaH
VPmCahEY217G9NWIjfEPGB+rNlmbuQF9q9y5bYyChjDTDRfqAfxvQV1Lx2y+o4OT5pfYrJJvkA66
joRrkD2UmUSBMzIhZcn8RsLAOka01Nor5LTt9QDRvPcd2l3LkemIMolvwVon7RGGxfKTxGuADz/Z
Rtg+dVGGFGTXYMFlXyhA+a+4fI/PU6RP/QFM3qkCl6oYjkWv4A5JfU1zO7IX5cXFEg3bLsdyb+I+
c2PYYLFDcl1VX1tgfIhVaqL+VKBHlMGSZGa4gxziQo2iNC0Co4UjBNK9HgCjnzEr1EpnqH2HO8Ui
w7ZhmoH0uY9dVTv3S6+PKmDlwmOiUK4PMG3H62VoF9pvC5EhABjpHyJI0z34kMhqeppO9pRgj6AH
fVU1uP7AAiTJzIqZXnFrEnIakVH0OxBDBJSxruvgpShxBsSgsG3Ab7FxzORih8ea3nKCSREJrl+p
GpAhEFxp7bEdk3gzYaXm7OncZ9xNugY0Z0AjxzOuWSiXy2bQAK10JfpK8jgOuxgH1UvMZAQdFrVU
FIrjlu07TiquCnVazKGXzYR3cEQaPhe4glNMQzix4XYtqXg1My1DP1xio4nb6pBNQaEPxu94KYmB
SsIkGk/RC3q0bgoH2OsJ1g9NXuffICbqckdVPz0NUVzEFwqJN9hGIvV7O9Jw2JqEZEd2VtkJUEMh
rkeSm9c6HZyv2AW7kI+YVBTucndB0rnoWnfTOIn2I6402wzSdFIvFjOq5G3jVs39OJemCnfDgcFe
ral9EepZ4xtqDyuMjFxBeV1a7fcyzqlzU2xBCfKQOMOAzrhxTzgAQ0JjBiVXL3NFgfym9HeEqWXw
9TSD4yhTHI3G+u89YHTu4FVq1V0TGsGJ4RGFzygx8uOMs+oUQHgAHoTmU7/M6OPaoIbwVl8yM0X9
L5pKRz+oCj0+nzaB4CpRLaZHElwUZydGnfIT4/HudxFp7UhCnUVPeOwO93PcDNww0ope626e/4ts
aHb7rHGzny6XdLOzOFggEXXq1FjQpDa80JmU02fHA3YbscK5QcVA4kfpnf2iR1++VtJORk9gDf8E
ikuPZmy7+bqqRvcV7xfYPCDGZg0KsKRQlnXF+Z2nxfIzobbiqUQOp60v7MHw0yQ1uxXOMwdfTez8
R4K3K0N7xILc3qBTB+qZrJqOdnAhi5bVUkA+UVU+fgRsd9mOs9Z5qq2NJufAUGJYRmnU7BzpQrvm
bmGckhMZS+QDyNY3TB1T58BWLfXKjEqGDSRizKsD+WP2va6IyiRxUI96TRL6ITwWv6CbpnfoWjt4
holWKDsY4eFdR3yKfdJ8QZmWVP1XDa74Nwl282ha4AgGt+NVUeX6Q5rrRnlfp2OP1Y6bDPNRc4bp
axu3LTaoS6NjAyTzLjzMlZ4+9FJv6TyNM6KVWV3oNpK7YJq6aE7m7KiSFGuXGBXl4tTWVhNoHadm
F3XJRHx0x6a8KI1J65Hjjobj0ls1iQ+m3vHHMXKeXzJZpOLjtVbhaJCKOf3pVBAnDlhkDOH1QI0D
oYsp9Q8TvLk/BqUBn1qsZi5lRK89NGLoZDMMGOgNnZr/HJspfAzJ9H9jCrW2WedpNAgE5IA7pDj6
C3oQmB4F8qCXOpm4yJtOuIc6HzNQVhRCxXGC3/lArSIZapxqLfR5E3HQKJZa+G2OEtHLNC3PYZjQ
JAnCEJkMeaRt39GbJts0UQV8SRvod0HCeEkH8KDneoJcoz9pc538nByYvX6e22S5qP+a2q9VJ7wr
UwOeEZk/SS6wa5ztK72wviqFBpGnxzTkrlVEt/i1E/ajh/wNNpO01eoxs5P5h9Nb4qsFoKXuRLio
ShC7LuAEc6GixM+agtQ0V/TyXjid88DkxupFVVoTwlJVRZpPPKR9yGS48gpJmlKia270V/zkIXxC
xy0uGoRXw07g+975/B71MUTzfLksYwVHhAbq7zZLoheNbhqM2noqEpBYtpin6YUywxQcVt4lBDfI
AVDgv4flHBsBjKQFGN525AGGPX9Th1tXce+BvpEcQ8n3eh2ftF3UdPZNl5rKRKjOhUnvL02fG5kl
j26YuXfAhnRcxjBclLXBNVWeYylIW6bEIN2fiWyvJA2UGhosS6+rEDt4CKvCn1ZMq2LfunVqBDNc
CBeeVzdfGotV4HWhrjdMqtZ5sjOGmLZsDqND34nCsW/XutMkqPTLRVu1UeOH/UBvD/8m7aodFuNb
lBHFPAwuE6YPUZbsnUaSzmDe3Pw3Ivi7Suqi04KhUcHLEwdVAW+aDembXR3l3rDMyjMCRL7xNGOJ
7iSLeNQnG6uWGt6lRmuMFI0JOpWG8CYr3fsuCxfTo1iPSRpCITgQqqZ8GxN9+RYmQy8ghK99Zszg
+lcjbfXaX0b6MP7CBIpw9RWcAdzoGd0Vs4wU6LOU1d6s2+IauVhz47gRhGNbFGT2kWF3DIpy5TgR
6YHntXYG6l2mbAz3EEWN6JiL1r1XyhgXDdcFsf+iDyNoBnB4G4SE/RaJBXf9hZYaruK1HXOUu7JR
qEU7YPcdxWqZIkNMq+pemwW0ADhjLSKaUAXvQiPX7+opnmXQqJMwfGdBAu1Pat+/DvqojLuxb0S6
d2M340zFrkWmBQF1gT4XRWkgaAkmv6eIxsyuXxQx+EWFAJ7EbM6gXLi1llziP+YW1+OQOHdmkuV1
oA9LjkyrgmN3i+QHULtHp8DLqPXit8hK0e7neAmnYJ5oWe2jmMQ4ELzFJlgI4uQWKSgVLzaXiqAr
pIUPSW2TS9SMvlAgeg4kITNn9U9eTgxTT9B9PFTdjMPLOgbgmoEI3TOcWQMQsmqt69oEd/b1ZZZQ
ix2Z4sVohALmLZHLUwBSbkQooLxMdFJh4o3QsoMc/dDvKpTztyoX6a0BK11dCYP0junG2hSilfzP
CQeKP/q69ArpHpJxpSaATWfn6g8yvrHzKVFKUtChcW6F1GtxCA1n+REpo3qNxHRQvyAm03+PptDX
5kwOPZNZQtEFjeF4AR9Vy1vEBbqAw6/3MTA7Aw58SECcKHtK1fuYoQeZXxkqH2xQVfOxbxtg5bq3
gHcztXUvZiXqxsPI9/66cINPR4NuxkVK9+S+0wd6SHic9VcQIrglK9gnN2QHXBe52laDt7Q0MQ5O
Ujc0sDTUBF/pSeakINWgwZcqM+feKirIsFw30W2dwyT2Bt7ydxjqw+1a6EHFUXP0YIpStXfoJMNf
maSD7A/6RIVhTE4OTYSRKi9uPHOYIxnPNvysnHZFkWKsu8MNz/iV02zDGVaT8WNslB2Vr+rWL/gM
WTlNtjL/FYm6gQURZrSUUHPnEk56KR9FBQOAIAv/wjDxPPaSloHkAad4/uHO1jKQx+twQUZatSYs
HNJGeNJG/mAkaBl8UCjrp+k09j13UKvvqzAC52brNju1ixpS/Ebq0l+j87zXUpo7u3TqaGObzgIx
MnaK25WDOgfxVE/XZC5lax0jEO15FxvCqbGWq5XrduDWPGZVpV849EQ0z8FgnhK+mqS4bRED/m5C
dbm1EifvvBFiRX/sFvpvd2jPQrxNFbvi3cSGWe2Y4tXZV0tn5fKJukB5Ulwao8BAUoWfb6Vkud0o
xUteLoZKDkh59MuN0kHxKL/gKIYC0dRB1rDGv9tMDHWBXNzSJEjotMbg2UY04SEAJfM32KUD8zZc
pEt7XaLl8ap+Zg7tx4rr1ffhX3MDhgdg/Yldg4rJGV3Ijbg7F7Pp1hB/AIQN7YfSV6HXZ3V/sLNx
ulOUHLNXJYz4dF0f5FkvDh8vvxV8r8szpxU5voONLSjYW601Gtamg7ZSeEivKIdyqMz9UYUlqKPu
lLdgFK63mEb0pZlyaMEfL76dKsZwOVbXVBXUUbdW/5S3qzMnzDKB7kovC7lyd40IOUgFIwF3GVVF
Aq2JLlqEMhv8PKGiQiO6y0rYJiQxNLxrq3s+84u22vPtL9pYrEB4Duum4HNElUEcBsIM0sjVfFKl
p5pUmMADFt6gRtvl3Wji7+XMh7KkA6CNEdTwmZYDfBL3zJvaWgD8/VkMMFxdb4X+zlmsnojQvUFJ
XBYR7Va0cxHEjpxuZNZWVhV8/Ba23hDraqvDh726m8KJ2dikyNEoGfEOEwQ6sPPTSGwdehxyKdLC
yZx+MuRXO2Oic2obYrknLHPdg8LcWF9AkGyrrAWHRw6o3VnQTEhzBVzcTp0uYM+5B1mi3a5063Pj
H9bxhhZMY2vdgawvNjvQqVAgwn8B7sMID8kV7d9EfisM7oILOkFA2x+/2vcP+na9zf6aLQVhipQI
D0t1XE1V5+uZdb/Ax9DhitddUDt1/eCaebT/eOX3O5uVMZ8xMTW2mUe1/rJ/LJ/a2axEYrCzmZCk
XkZwW7l4ZfVJr5a/75MhgWwbFBk0cd6uwtKJ7tacaH0U3aW5Ut+cQlwCyo9fbfjWZ/bN+3OB+zbh
A/QYQJCv+XY5x3BDt1DYqU3HbdbRGvbpOH5HXCOOH7++92fCwGfDZhI5cA/+vuvr/ef1IeVqminh
bghrrb4gg0GLhXw48SF4okpuaOeeGbl+ckUdIyYU8EgTtu6Fggq7LnrOvIyV8Vc40+hyu3TtJDZx
dodbo3PGZ+TUDmF0goMQwsH+aesuPjIRwgC5JRo3PfWKu8hWBtJuh/L/sRUZQYQnvDAMvtrmXSaQ
yckoeJdLbddwnTsXztFUn1nl1PvDrlxAnmIKCpz4t19stOHpZjGrdDAELKSF7nJMY63ZTfRYQfDp
hX28RU5tRld1YQ+QlhHNNifMqhozmp11i4jBvR9LjEH8KYpsZdfnJDVnIsnWpGg9aa5uq7xFA9eI
7ZiSyu1zcmCUx42IitcEQA9+aAZ1ZZFXTluu44iVbnj6+BFPhC8uBkzIBLGSKc/a23e6hM6im5BE
PTwFUHQKOzy0M/1WvUj3dR46dCF042DoEB7PPO6Jr4kJLGgznkwEF2OTqAxaUsVOzUlvw9550RBe
p9zFYjgyrKzfR+ijdx8/6onTsCZkjGbRBVfSNrS0o9vBscvBsqCHBibOlvte0c9NJD/xFW0NRzdL
4FKE9fPmsbCridJyPXOhlokJ1nvWpge9bYW6F91aS4gWSVQs+tQ983wnV+YiQMLGsED80t9+yhDe
/9QVzEioskF9Rm2V0d/JwuR2ZjLGT0I7XNcRJWd4JpCeOCUsp5Jc4HUNvW39Xf8E0gbFu43AlPea
yemyLdVhhxGscu/SQDkT0E48Iu5/OvNLOCnrpPC3S9W5qi2jWfCISP8CpYFZNpkNutsE/OhewlJ+
zoR7zq74xAO6qzU844NMGijq5pOil8aCeeCMJHy7QG1gI6FsCQ+Rikjh03vUhfLhMmSDqTd4YL59
wBTNOe0kHjDEDyhwO2hMY22es3t7fxLWgQsqM1ZNDN+srSOgOjgM8agZA6PgH3CbjRl0vjgdzmRi
J1ZZrfH4h+CJg/4mevbIVYrSdMGibSiiUpQmZJ3YOrPrT6zCOEOs5bFQ1FTMz96+sUmNh4nsHY4F
nJHitsFbpwqqRuniM9v81EIklJjZq9xx7IS3CwEoGVFJ+9RbRoxJk0JrfPiKZwyH3wfFvxNFscti
OjzZz+ZpNPKVcSrpcfK42SWxM5l3SQv9Q06I/ncIrOX88tkthxcvsxphqJvrZJVN2EhgddM+IGHW
dUnFFjtyL+dpCj5e5cSD2Q5h0VC52yzKvLdvb8S+NWqymkrcrUEM89i+YpZMu3fsPvblFJ2bzXN6
PSoA5piS3m1N8QdN7W2btg4MBKUF/mOaKOBqGCG0SdW0uu+nRv/18SOe2CA8IlPMuGSw/H9XeWOP
j2iFFznHZYJwtwJcqLrl8/sdSx76Yqa+Rl134zPsthYSdzQHXp+r4Z0zoXdq02w+M7zyfVpAJ8rk
JrG5KlHEb85uaMW4Ta3umTqT7SBqY8qCaGb8CmPfPbijgwQ3iyYQvLYrDh+/xhNfjmwLu0CTUYWC
VsrbnTIkalLXzCvxKsuInlEAmc8o84x2n1e4dnhWBqNo//GS768V5lLwKlcgh8tze2fHo1a6I0O0
vVAvl4MJKetHrgBIXika1fldiIBXeFUd0879eOETW8bB1dPhADqcv63VLGMvyV+xG/SGuFNuUtMo
vFbK8dNpLI/nYnupobfC8Xtzf1VyQsrvwPtyc6c8IGsM8XhTSpujkOeFeWaDnto6XM00A9c3Cmfu
7ffrdSZiQVOlLHWm5IC1F9S6PFEwpQ/t9Bo7wvnapGd30MmtHz//Om1eI8NGHLaPuW6tfzIRO6F1
HVkm5H+4THcCy6ddhaXimRL11Aa1NUpiUkiTSnWTMmP5JHUM5yEmW5nttfAVfugTpp7Qb+sjMpH2
+PFTvU8/iMtU0vjcUvUQqt8+1YKbSoVCEHVPEZtQI40ISNICnYXqhVHWmS158umo9NcMhP86m3of
dyqoobg04OISoiNgOjCgSVu5U37MClNtHxbUP+e6YScWXQelUPvwRrnHN7fDokFVlgtam5mpbeBU
yLhmuPAV3jZRUQSffp9QE7ArpVblatA3AaYYM5S2WOsgi+oQGPnJMtX5M/ovu55Qic+jdq6y+zsb
5W1PeB2bQnXl8F5JITafcCrcOLKAJzyXs1fskqFTr8cJFzE36cpj6AAfiaRuDzHsSOYAKkBUXjTb
gIIFPnln9u+JoONifkJc1y0C/DbHjEfYmUyIquDXNNGOYbrQ+CLc4j9+y6ef+Z9l1m39z2FMrS4f
1JAJOOGyTJbX9KvBFuMiDdMvdLe7ZTcrF+oIxubkuNbKHDga83KHyTypemZW1an9xRf/33AFwsPm
yFYYyoW2wSNH8Md9A8bqH72pM2hhanQ5tNRpHz/8qVdMA5wLhetzHez29tkNa2E+BdaMnm3qNd5r
qIjsuRjPPNWJwEDaBhyCQb7Ot1yf+p83DDvYyKeeYgEbvfolTCOwxFqLXhm+fS4fOPlAFF6rSzn8
XnXzAnFIhiQgyDoaBokHYQMrELAmPpN1nFwFYQmBh/4HQfztA6FtCqXG6FRGBUeJs8eqyOgDyi1U
0B9/n1NvjhE+3K8032lAbHL5hgzfQdjKQkqn7hXY6YFdDfa9RDX89f+zFObP7ppdMwf87TMV7dR2
rsJHklMnb52wi0E5Hai8MIrG9Nv/YzEmXtGGI88W21IcS5sYh2iy3gEQZt/3HcMvYYkHQ5cX+4+X
OvWtyNO4BbFk5prfPBc8JsNqC9o3um4W99hZODeWMzhnYtX6f9kGToyS7bVFxA2x9WMu88Gak4V9
V7ZwJ70evugFwXF8iulS7WWP4ufjxzq1M2j4QVOEsQSOtbn+9A7heGEBn+GpVfrpgkSuSRkURnIf
n/lY75+NlonBpuDio52xfbbREG7ewqteFdXNIQ7r+8ppLqHLWUe1SYYzD3ZiNQfvZUYoMPdlpZy9
3YdjrytMHAdiN0fFuowKV3lkvBPyHdEvd9j0hWeSzvf7g+66YHgOeYSG2nVzlhPVgrSvVAjbwdlf
pFhm+m7a+PDx5zq5CpMOOcb0M8A93z6VogzWtODQBKsNF1ZjiJobaJzn5iqdeHdrLgTYQoVA43n9
838CLS17FFIO3PpymIc7IcKVNoHy99IoRuu7Vof5f59+LLYgnSYNx3pQns1j6VbeJFFMXYDLGBl7
of1OSvuTc6rpLlAUGIQlAjqXxzav1BQMJ8ploMardJx0W/xj6DAbpQ8dA5Gayjc7c5rffy3iuskI
TgpLUswtKFgPEhXO4MLpy+v+yl7S8FrtR338dHRHVqHaTC+3ie6as4nuTgHnBxJIhjtGV+2KrPiz
rHSzxkrPjcJ690CWLijDbZU6WWOC+eZQ4fbbKL2KGFHUc/JSVIrcZV386R49q1Cfkk6sAxN4oLfb
DzIojG8by+EmG/Xay0oHO5xxHjP9eugl1L20dSHSoZXn8ON2WZ/Fyk495xo2KMuJIKCOb39BTrmz
in5hMDU5fJmk0eMrIzGLz97/XCfrnC0uZm5mQuPbZVQs4ntj7eUhDXMCVx//lBCNjx+frTXXfnOl
0PZcR4aseLi7/vt2kSYp26ZrrR89OmFZKfdWcixUe18JzWPqDQkOwi9mNpzZk+9aDOuqCI7o7Rqr
adDmG8InxLF3sn5M/aUbO1fFsNOq0M+tNFiW548fcLsUDWQVBIJBObRdUUFvgkeCt8QCPRRlsDVF
NziehH4/FsMXBc/1nVOEEMq4TYOPF93ukL+LgvODa2qkGNv+XorzkDlWU+zh4ZHdoxHId4szO2dW
2d7O/1vFIefV9XW43ua8AURHWALzaDFSpxFiibL2Y3FS8tGWnyNNnFhsHRiCFg3UmzEZm6jfVBWj
ysyVkRiHrDVK54ELjRtz6sJPbnye681Sm41vWmFoLzVLoU8cETIU4QGDlc+mbOsqtH+Yj0FzjUiy
iYt9L2LY9zg0EmTMwwhyDOC22PvP7gQQWpQQxClaTjRJ3p4vVAdLaloIFMNESqrYNsZlMf9s5AX+
ebPK5hRTkOALMFE8YgoaenhnvaiZePn4Sd5vANoR2LM6WLvQVLI3X2XKlU6LFuzUGFxk/RYTng45
It3VW8I+Ny7p79b9NyyRYLAYLQIgE0Cm7ZS6EZ8EYx6AskDScZIhZ1QQbNvtVaMU9Q0E3GrfWX1/
xABW86ck1S5wys3PxMZ3p5gambknAgaXs+o4N09c1LisF7H97CaoAGqsFv3Jys5lUycXgeXBOwW2
sdTtIli/YCUcvWRzXbg7vdbNy5J5de7hU19vZcUYFELgKCzEDJRNrOjzfHJjaxo9BuLFsJel8w3v
FGSkRhqfqfE2T/S/pchyGdcKjs1Iw7dbXg/tJCtJbj2rQADe8oBBnyvic0Hi7yrgP38fhjGYWzbC
UlVYSZUxapuYURwNqugrXV3OoXZbCt//lgFiWAfwUa6am/eGd84AiKZApR/M5phO9XyFk1x/Y/aR
eYgpmFF3TSZiTDRcY8YgFcTSfXRh4t3i80nPHfTNIfz7cyzwgPUIkhC/60c6pYaNHnYR1TzlXmtk
+ZcJS4N9gr7tzFDuv9ywf87g37WgymlsHAB8cuO339EwCuyfZ75jnDaPPQIf7LP0wxJmR2yLj2bV
/OiT8UcvGKFjhF9Ls3+egKFnsr66yy7wpj/Xp1hj5eYHcZE7XOiuBpVuyxhCZoEy18EmXxWNq/8p
8IDNLssWqPMO/8wy22fJUmgP+MIlv5YER+ozjKUTL38dZatCV4I0gQHf2xcSNovWYwE6eNDD8PG1
qiqAQyyDOk7z4OPjeuIMvVlq/Sn/1Fi1mLV4Xrdd3FnKRcaGuCIZ7T9/UlnF5YzCZlvvwrerNEhb
wzLnDPVLFO81d1L2UsNv6v/xLJRVAhwQJMLa7COXSQs59mvsoypNf6CMbm+UQbEePl7l1OaA7sGR
oD8CgLuJOrAuIjkUKKuzRKQHxrbGNqoQEe0iI+quVImzg9ZLeakP6fDt80tzR8Esg/Dx/qAgry7F
WCAv1GnOXU/CHF+ZjaBcIPc27wqc5bBPs6w7Yv85fuD7bQJ5nnoLyhLJNCHh7QdURvAdpUnx8HCM
+jrNyuoYu+05yOX9q3WAAfl0qqNS4G379bFaD5Yqi9lDmvegWubrYDiP4WJdDri44NvaHW2j+Ry3
heBDR1LDMYA2qwZNd3MtokEaKbvLGfUphgXPrsQc/CiFnlg+NrMyxrexjQBhsOlMnz7+nOtOeRtm
HMG9BakB+AVezWZpGDQIyjKWdixI2foUprtKxvWOeUcIHrrmXOfhxOtlPQMoBF4yBNbNzp3FEhqR
hicORsiZP5WVdXSLXgkmmckjgs9HDP/kEU/ic3MA38ezFReEqwS9lN2z7ZjHzBxEII3PIsZGip+p
lRJkRuvuJT5bZ+LZyaWo2xGD4mnIrf12o2InNNqFgldOmYPP+zEeB9ltIgd80rrV8OPjL/juWDB6
D1KFZbBrV8x+c2krExJqx0SIYU5YeCgNNlcyY37ax6u82ycrYZ0lCKCQFSku3z6TG8I7W7Ciwi+v
cNrdPMZpGeRWbP5GIuZgiSbTc+OG373GzZKb16jn6AAdBhv4KD5lIIzsT2qLLijqfDjzcO9e4V82
PlQHEizwa2tzNcTLHKs4I2EpOtf9BZYlhY9EqDyzLd6vQmsDNB6sk1sVC/e3rxBz0SG1a8TKbtaa
uzoeFoybrOVM7rv+X/490KQvHCyOFptcczAkfbsKAi3B6CcYL30Yqg+TOzA7KeovZt0ePOYQTQ9D
dQ4herckb4zaZWVvr+TtbdmXC1uf9BY9RdI2IpiwMTd9t+qUO4HB0q3rdKtt3dzt/o+6M9ut29jW
9asEuWcW+2ZjZ12QnJ363pZuCEmW2BW7Ys+nPx8drxVL8bJONrCBcxIgsCPNya5YNWqMf/zfz0fk
+vjfXCh7MyK1VX7IQdFcvr1QMY39oObwoLpt6vfBuKl2xqkeJh8c5n0xkznj7XHeLTsEjL3dCI5T
hw93ZQiCw/9ydPH484v5uiX52dUYb69mstuEBkCOou8QFvggPTbaGW4vIRiUwNpQffOPpX+Ei74/
f/r5sd/vP/9yhevA/S7+YgctTLmStZS9GYwBWnj/2Tl1jv7u0vr+Tq4v/HfHmUSJLUTJcczLaNfQ
XX+Hrvko+uCBvV9h3h/l3QpDV34mlPVqli2IkAD/wKAM6g/e5b9sld4fZX0nvrsWI5Wama3P67TZ
POXBzYu1e7y7/gig+ZXx+7Nh8W7aRc8sZi3lMM0G+WmADYF/h+fm+RI4t9h4Hj4YCetY/tnh3k25
HuBKpg8ONwZPeL/6z6V/9Bpc331wmB9MGN+/uu/350Vbtg6OoOtVYYQVkC8KQAcFbmiHj7v7NrzF
MuijB/bBdPG+D6pzjdpL1mMOIXs7XrB082nxn2/PEv+iDR/ZFvh4bn6wsHz0/N5r7A28OnSxPr85
eFq26g4w1qbdJmfpIfLFrvc/uLHrWv+T56e/m0Vyk1ZKugzXi0yCgn9NH+PPAI+2D27n+qr+7EDv
pgxTgUiUULz0tRKH7yGiI6KS/dGQOx9d00dj5d2k4TpZ65bri+Zan/ton2KZXOswz8ocR5KPas5f
U20/u653k0fmKrqF79gfN1Ccg2sInS0ouOA2DdPwld57JmLVf/3oKr+Gnz878Lv5ZIwLkAINBzau
9aP2rjprjoyn6IKMI+7b9eN8Ux6l58aFdfPBiPno9r6bYOJuSu1qHTEGYwYDBsbnsCfKCyLfCepN
uYlDN3CDj6Tbf8m3vJs/9XczzayXuWjXF4Ma5Dbda+FNESz+S+TX3N5qq/sfruM/mgCoCSLmX5vm
6LN5O2O3uVuU6jpkYRFvNN4PI/SIHMzAOy4CSH6X7QXG1ju5M0+8wwd3+Ufz6vfHfneXsZWZBTUS
YpVw3Nh3Yptsx+0c5tv2oO8/Spv96JFSUqBuga6Ouvi7DUGGX3U2y7r1JSbwqkYTLi5V5vzSlzLM
lsufX9r7iYCwn9Qn+Q7DQOyPbuHtXbW7VI8SYS6BYnTGFpskzJU1mYJam5cP5px1Tvn+FeFQKDyp
9dOK5DrYY709lHB1e9IHAFoRzerHlVeW6IIN8cEc+v7urUcxKWKxG1ibZt+nVkxg1WAhcT3qaM49
x3vSOZKDaAN11ovzrC6KWzqatIu/fRdJ4rCtIminDmqv4+e7aKLCL0G2NchGuJP1BntW5lSzKy5x
rRcfjcX3OzkukD0cuRsE+RZdWO/eA6A8cvEcZQ6ccii9AAuM9hYPOKyUpFUZ+Y3Qhg7f18LBvpbk
dqv4WCQWFyKbozurK7sKH4FhGA5NYeuXCEoaUEMyrV2/VsEn/fy+/CX4puxKeczWyDYhDaN89fbG
mLA0ys5xYFlqwwB6RBHxzGyIdW0STi24V9ygrWHKtoBOh0dJ8fE5br3YDTUKhMs2qw37o0b39/Hl
ekoG44MKF46v4IzenpKCV1MKLH4KIC3k+A0bug+Torgn948nwVgP7tFc6yy76TB9ENr+9WUzeGgo
1EgJk6Q33q1OGLoq40yXSCA796FBv3Hb4UF0jvHmR0LRHxxp7aixqcSTVUDO8/Yi43Yl33n6gqte
ZqOmoOcprOYM01BKVS8/f8h/fa/JYpL2wj2Ang31fVU+dtSpqHC0ChwccTadnOA8NfEHFZS/bHJ4
bDRXGqgyqSGzBKxX/N0rFlOfMLKlH4JISSJ/AizqZ0Vs+Ayo4ijtl2rjiEhsdDUzTynoixermLUP
ZrC/vnqcA9KbtWsJpdn7ZNu8DGNcNbxdLpbO9iauIuXazFVkgV6HJc4BF2McXf723V3nMRp9UPto
JOvfXndhJYVRiYh++7bCCGc2821ROMb+7x8FffNaL0B2QMPs26PE40B5as4G3F7AemKIhNkwTO2/
ff9M1eBCNBJrlCu/PuPvnmE+G7nToQ0J0rEuT4XZamGqYEIzYiIaFv0Ubf/uVa2yDUSVFEEYOea7
MaPPaitA0mITv6TxUVYpyyECzfLBJuGvE4qrW7RuclFU3f6iO6T5l6re7LYBmNgyVFVscARe7XvV
tRREG9aIQezUDodIab+psv7xPP1X/FJd/LF6tv/8b/7+XOH5tCrH3v31n6fps+TZv3b/vX7s37/2
9kP/PB9eZNfLl19OH+v2l21ffnns0qp8/5k3X8GRvp1J+Ng9vvnLpuzSbr7sX+R89dL2ovt6OM55
/c3/2x/+8vL1W27m+uX3X5+rvuzWb4s5rV+//ejw5fdfyViSdyNY+Mf3x/j2C2ePBZ8FUSWr4Zfr
JM2r7rH85R9//vHQisfyyw+/7+Wx7X7/ldXpN+YThNjEDeRhV4Xg+PKvn3xtpaLUwYtnrt0GZSW7
5PdfTeM3l/eESjt5cHJ1q8CE1+/bj5CdUO10Seka6AKcX/913m+e55/P95eyLy6qFLTZ77+iUuTN
+zNqclA4Uyv7Kidc2yt4fd6+mbYeiSoGBHSrNNonc9aPZFJeZlJ7XtvYw8wyjjU33vI9xxinOZtW
VC8mnMnIre56wzrVCgyus1Y/GZTTdEmuomXY4iwagC/bUfK5y6vFDpqaFdiOsr01ZNNmqEDJtlV8
wEj7epb5pTeWd41rH5wGP7vKOi7dlfNOm1dhYyKHhXeIVJGcV1XBEEfwm2V40luddwON+LpQmk1q
K/shdlsasfBN6ir7VRvd874zTgjPDmhfbypHuUFDdx4V2LK66b7B6rJ3lT3ExvuiyJ5KwkUYgRjy
JNDVA+ywXqSu0FtJjwUmQ1iEmaXMqL84DeQ//WgcBG5Y1fwAQ4nPTPm9YgjIL1lRh/GcPsXadG06
/LKkqzqwWiMcB4RjYHHuXIy2+V733OT/tjCQsRXsrpRW2Wc4iY2Fc0fTQRwkHjBtBT8x04z2Xs1X
tbIFhGuO1zGlXfqY9CM6yl/1sboSq/weH3HULh73dhrmYlPouC5BJtkiluKcZZdhc9jiOdgBwB2y
4hJHc8tvmiKY5uaOz9Jn4jr72Xb42srYChfoOtAgqFCmc5ZUQ7GJwMgHGC2DAnObl0xw6p7SCIgJ
hfAdM8ESNdYx25I8iaVt7giAPo1GBBpMObeFeiwyfJlxSrjCL+zZquoMioHZ+LQJY/XdyisSqTeq
158p1g1tCi9t7V6kcXpfruD1ti1f4qYBZOFuM8+iTOOi3SxkHFKarnw4zdCaBAsMblkiqHEb3E/Z
/MnLjBMgLQ8oFHhFnDOc/DxsKJXXPml3olquY4ym/HbG/EK0ICes2dub4I/8uhEu4CpcNrPmqtGU
vTaonwbR3OWadbCc6k6o3WW09KfsVK9Ag+C6VcF/X+Zr3RNxqGAulgqbrpLKwNiwE4GYswgXWOkF
doIN6qBbn7GsBeITRXs15zgJ+0odm7QILz6cbeVLjvOtJ3XEefnl4EUbFxqZYyT7iCffN/JlcPN9
7mobNytOoVXxCCL3cjJRXbjgbBDtbhR3WImB3Q5s5Q5A5EnSjUPQ99G5kXltwDt2D2V7x+n5kzW/
6lq7w2Zrr2Zir9Y6qIHsPqrVB4CiG3fUTwDSXWpILUC7CSpJvXfTjOazV2vPnWeBfy++ntpouTel
qrxCqDpyhHPAFRZW76idAKx+mlXrBjnB8TwUcbiM5pFQ871n1FdtPl2rjbIHo7Kfqd/6ipk8JQol
Vn16qEb3dSiV87ExjpAmHYMveMgq+5Bb8wOh9ctU68ejhTfrd5P8t8ny+8nxXRL329y4SrtReiEJ
0N7Njfi1QP8ep+W2dHMVC6r6cwbiHI1kFhZ1/Ew79knm2NslKk/irv2cFUNYjfYHQca7HOEfZ0Ew
aCFqRJVAGPB2hi68BkGHlCpnUdQbA09nv86tfTMoGyqlJ56ortl3PhRaDI40OqqkcanH6WtXFpuv
9+PbGvxm9fj3Mv8/iwb+Y8zw/+D6vypn/vPSH74U1bMklnn+5eql7p8Ef6hef+mSl18CGu6q71f+
9Zv+WPQN7TcD0wGeHUIPmkXWDfu3RV//TSPg4HHimLT23lKW+rboW78Ru/KY0VA7Np4ra4/Tt0Vf
0YzfyDisXS4oDzQVGcDfWfURoK/JkD+X/XV7jzaEo6//YBP1XpQ7uLB4FFRwfopRbhR6MWkNvwV2
XVevldrizgiZD0MUvGhFs9rbaxH2Frp+X9sgiX3NHrG6KIRHNE/Imkc0ftnJYei8kpQdeBgZRsWy
pDsaM5wLM06bRxSKmHrniqJujBzj7Q1UDihKGca8uIVHiC38wajh/+If6ARgoIGWZdg/wwyGnmSE
MeSDEzPOusYfvH5Y6cST/ommBIkyuxLitnVinNoqQ0WcZUcxKB8DGJmynZVFJod+HDCE75OCTWts
L/YztLfpnpveuccV9XB8zstKfMGBOu+2Q1Ulp72a4Uvf5aCwCUIceYQvMmgFidOiCKQLhXZTzq2K
GatsotvUSMtny7SWfj9YLmDBOa08zVehn9601chLi1C+d4OxVcqH3lxmmwSFpu/UTu8W9l11uZUT
HBrfs7rxWskn9AGYJbHul87YfGoMaNoExlmD02GrWvy3M/A27iJtnIMVEz/vqmKBAah3EwR2QLLj
57HU8e80c1hivruk4oGlstBYeyTHccRgvs5qvpwX+kyzVp2b8RXC1sXcs7WvXx3FVbCRz0lTHBqY
kOVeidR02XpYR5XBovbskAktK3gWnbR0QLSK4I7oWX+twu0lT2sr6k2d5dZD6qyMkyzHV8/CaG3Y
6VVm3FVR2z7neBWuttkT3CspMnov4+EOO83ZZWRE2ASjodIvk8o0vzj90OB1msbwYCYPqSYJqYGC
P1bVMwiZoSJA0/vetX1toMHvMunw+AcUjtdbdChGaLx5kKfgV07zVqiabxax44UAeFR3MwC83toU
xgG8FpbyAFxuPlMz21minYYdXbm3ZR1Dxoq67EgasWdjvgQGrzt1sSwkgkA0hpuJwK8ZVHQ8kJ9z
xpTlHef51r2MWhqIE55EKdWTBnwnoPSpKazoDBZDE20G1eS/rkeryF0pPUn4hY3meLB1gNJUZyJv
th5g0nGdnik10Fg5g/F4yTCfOQFwG7HxxEZeRbHWKD1n3PT5xhNl5QRNk+vVUe0qFPqzwTbcoMsV
vM/tSOTqqVLOlv7ZKDEwuV6MMrWCyO5pw22lu4xhT+pWvR2EgL01lHoSPQgdUsVd39gYFKvJbNfH
fa5k1ueyAsp9DFUrX3SC26b2npY4q7Mr3K6HZDvhamNeqYUOdS0Z66jZqdM04nFc985wDINGb8Ip
7x24zxHCfWaCHqbEZmznUb02G2NgWGdZtkCEiSRcexgokLqdHoJP1BnWvVDGJd70YDPbsGxT+6kw
0byFqrGU9n0sUkhSWTaKu1HR7TFQPNzdIJiD31xkMbsnWFcgnSUeVuGPCq07aGXbvZhDXrino5PP
NGQWqIbw064m5dxT2Lf5UHHMbiujxOgfMbVerqMsdTDJtt0MzLDw6vRUawpYxvbQFO2VWuJOEYjK
NS8dBN0QDr1ouCRhrQuee8KkRP8EnUgRvRInaWSP42sM0Az/dAgWfioyMJC47TEje91IoiayFP2a
9SkrrmGupFdpLnXIgHSj7cdZdUsZyAFYBigra8GamRD7MifMRQrq9p/NPKmfUydT++1oTeNTHuMR
l7HPkUXtd1kKG7jBmBqr1aktsr2R2+CgPc+QVEHtlDOJOwLpjQTa1F56ZSpBrkEIUaFyll0UdHPK
zaL7aWy2caTRq2aWzXzOGGgBmPQmVh05/MtTfLdnaD52skCsjXWnDPE5q847ZDh5bhCCe8Sk8H3z
Xda77oQxcjS5weCyM922VYp9+IDb+lFeZ5jHcD/N6CzHP//W1kWJ8xtbW2zBI9W+EMBL2HmICTZE
42HsFcRJmn4GG2rcC1S9/MzW6nu057a1gcRQg3q0RUvgryb1ibXQrx5oWmFPPED4ywHsrsQLBa/z
ndZ4PeWiIZG4ztJ9el/GmXOtdLYEC8f+dD7VaD88S+sieq3a1FoxHvFyUxEvjrtGY+DtbWMoJPuZ
JFYxke+Lmyh2yj5MJ4xoVpOFxQP/qk0AarSBnHsJSW5nNBDJfSdbT5UEvUgD8mrpvDVplGZw4FnC
5g05c4m6bG0DyyO2p5sByNslm7X5vmmZqDeAHAEzeV1Fnx12kTS8u3BJaMgv2roB8j5ZbZAkvXM7
GUlfB/rsDKlvUMlJACPqxh7yIdSxZWI+wx+FTqJNks2YGOBVoJ4Utdo5PohpigilnrZ20OmLtPd4
3dYNjGp1KMNiGRUtMIfWrsNJCmc34RrghF1Wuzd6lfP8+nH2roQJJ8cXIBqeBCtzGYxLxnRWwL0B
2KNFESBOzbgd6sVw/XwU7TljQn3IGqttQ7dOwdW03I0nIhpL2Y5ON+EZPBZPbHidhBVZh7AHfNJb
h7Gh3KBKSj4DhvO+gDwY8RQkPLBxJohXUHIzV13geIXKspm4h8wmXxIgkGmsE1XSg+T3GpRfnzbb
grDBHRfG/QTJtUXeWW6KVFOsa+hC6RiqpcZ2T4lrCa98atrixBFlXADV0JSXPG7taltDETPJpyj1
YYnZgvmVqcV2QIeT93nwsuq8nyDEB27epszucETO9VjkLs3JSplu9CnrLwAINN1uqo0qDaaO4Aqv
XwzGN3oqCtQGMXMTHllRg/N61Rs+fMkCiv0AeGhj1ga/HqWLC6S+6jMMBxvsTLf5BDBoG+eJOBnJ
U9X7Nu8J0EabG71bYrZDZ0uqzPeDNIphZw3D8mpIx2AwtKk7bSwoDcVJCwxnWsfecmJLo/5iTany
KQfDfhNDyYM9043eE2qg3PSZI+cXGvGiPlwYmPfRpHjFdlwU40RGfUs7wmxi6c3/TPfD1C6Phuxd
y9cBmIK/jgyFMeqq5JPaWa3ves3h+cx6SzaAHsk+AFnBvRnFaCHxkDI7NrBm1TdN2gAEs4bG2DRy
6C6BjKdfqMPXGpjTFowcwIsHj9rSF4rkXh6qAwhvCgdG+tCM8Sj8Ajr8bZ+U8wup1/oiG1PMddxF
9W6k4+VHuKT2j4SvEc9PG+Uzq7K8rGp7gitWaajxcEfP7lIr1V51OS/XXtUse1BWFWfcKPoDqPPi
qle0Ej5MJaB2zgmbF7MFDcWNjr0ndJDxpxkE7KPTxx5Pv2/Lp3qRUsChnr2TzrCJr6Ikoima6NK9
LxgpYLZ6fPUrVPywGIwRd3JQagsKf1UHhIVPqHsyYlix+HNMA0joVcpYBHDT6ie7aUYZzDm2kH4n
+/omVqZxXyTTlPuQ2NwLSSISl31d0gFmLot3PZcglgOnXeaDxpQfo9zOYbbWsUpRcRIoG0om7hgK
peEQMBntUG0yU1hyU6+jRc8HMOSNnYp84xQQF+AkSmvcyrnuXmq9lQ+mkrVlYI8VsuUxafDJNPVO
+QQXbXy2K1u9yZgx6iDpOuyAURw7t3OWyw5n/Kyvth7M0f2yRAbBgqi8GBR1q0RB1E32vLEsfPsh
vSQpZJ5IldW+thbcb/RxjmG8aBLnPPRsnbentR4s84Lbf+IvDvF0ILPcZq6vwFkE0WxihUx8rNzA
gwUmrilmfcRHorsmzcDdQxObldAtyxn4IoxNA6PkZoaHhn93sZfeYpPGU8RIeGkP9if8H1qE2oCv
UvJAROzB0BW1jrEEEEh/KLLqZZoG29tEAFTVUHelScg6g3SAW2dkjx2jBGoODV5wtLtBfZiUkR3g
kNRgp3KlgGXkRk7nBrXKQTfpOBmfec71hZan1r10Uf6QYZLjmaJ4AmyB3uuwvLzO3XSmm9wlRdy4
W2dRkuWYvSVgSHZgyAMgRI8vi5pFJqekqbBw26aLt7wu/R7qd2+tNvrj7C8A2LHAi1Ud/QJbvSok
h8gGEjbdXAaAz3HWB99kJ1tzGos5HKKGjWWrFy3DqBM6nFS1kElQWZ3a4RhWAmYwe+aabQtLDdBz
Gk88miRWEvgvGtzMdp5IKmtaR+IxM2fAdXY3seuIZ7rV3dWQxxf60kvSll3b7ITXFqfQDAZ9C+pK
w3YfLlHlFzShwgfsZ2eCCjdpKSUUOtUDB6BZu8ntqKSKI+zUvhZGJvQQAhZbUmeksAQaEKxjMIG9
pq2qsodsVyyYd2IOUWl1OECLKQ+di4EX9LacLUI2zCzo6mIJYvEl8vrQYmUxyHtOZbkjmGlvFEx+
8qOIvnJBE1ydM2XkWm1DBquZZYH4WmfeUhhuWMajcgXXBfxlK3sYkrMNv+y0n+m5CrTY5dLy0fO+
ZFIBXdE4634YOUgdIZwfbBEklt3OR3mkNeleQEq8bTC2V3a1Xa8EKq/VdejMqhffgkCAYUNnygik
bxaCADaxMokfALDykPcF09sFKXkTOpOEEuHFLEN+26Qe1CQQaslW2kOqcHPJUOMRKxi/YCcSLWyF
JpSQLWEThYMFMTaQ/YD0ZUhE7+4KrRXRUWK0CbueQtBlsIKJk4PuJLGzj1mYq7NoFDLbL25cQ+Mo
ojSlJ0FNMUgizqOF1dPn7gC7uSqDNprp/+ya9afdNJXJ1tVSHrNuYbFxQZg91r5ue43+JTKwBt/W
UBSKsxguFCo8JRbN2ZTgXeBrWB5lu8wai2RfD3YC1QsyUAUtK5bGZrEKNvpdb3Vyk7dtRM2BDeJr
po6LtnPW5T3sKsUzjhJObfG7pbIoh7BXF2cKifIlxBgDvhI0FpkeSKZjpRM385RulGXW0605DiVS
J53Rf9lil5iGucgja1u7COxDxVOjameq9CX3oVcSDPqp3kh3Oxh9Ox6g8MDQnOtZHc5EV/XFscYc
IS69qpbpTeQ0JFC7FP+w+8ECJbY6p0IMvhoWNpsnniEsE6xT3k7bYWaKn+mKyI5GRjVZZ722LLic
aRTdoJVPNZdYugd/svRNOW8btriSbTqZkw0DqgE6lXH9QQHhoj/Ju0brgqIxKOSLyYzdgD18ncEi
Anu/B0ZTaxtddNQkPLEkTdgmOLpubLv0sqccL4DPrlMUzVFdtQviEd3Ff2zmFhdbPKC77kQaCNhZ
UdNZ2XVzbMybpelH+EZGwS7TNZeMbFQ9lCuMxwFPBSOphHidae4c6oueJZu2g1oSoJax60OaAxw/
sMD3jDRLSvuqMcwku+odHByY25e6gBlhNNrWGtN+CgY4FnqoLUPMyg2upt8Z3mScKO7UzyGFVrsK
oK6lsz/ohrzKbJE9jmVskUdua9EHcy8JfWW7KKg0e3IOoV2L9sy1S+dCBZZT+PMg+gcXmvNuodLs
7nTeKHszyQXeb8kZV5uqBAoaJxVjfaRj9zrV1MjF3yubICzpouHJAIm+sVXs4kgBaJ3qk34sYU6T
EEw3WKqXLmQ0iLgbE8blBemBLsahc7IPpN6qEfRNZsfB3GbFvTvRW4moxuvO0qUq5q3CRvdzKl3v
zhvKGQ2KzahFBlY5D9jg50+zBnaGe+5W7LOUGdCWGNLhCDUaEFjoExDlsOuoBMt5wV52SnoR+6YU
YIb0wvNwfOxghy20YabsAytoQNiktRT3nKr9wsuPZ7TnyGY+GjAMmz/JlP3BYQYmctcDTEm5+VKy
a4xdLAADgCl9RTYM6mR2ysu0Agnmgf7jM1H3KWT0tJItgVSlsnM2AqDbsR3aSpGKyVdqMOfZLuq1
Se47Rsl4RnYri2+KaCK0uJCaXRln8MK8QYnDHppOvc29ou62qt1b5GoVK27razX3aF23SCjZGwva
8/jcu4sOWsWlGhZLKPcqRUK6eRq2kWU/qSXsmcJqNq4x2X24dp6mYYyZY1pv0aapEagvs29mmnAT
vTaVrWlj3B2A1xzSLWxfpWcF8IS9F44RiXBoKrs+Yi84LBszZwOX+EZPVnxnljD75C7rnEV7HMTs
DVciVgt3byaRZfKw7di5KnN1nl7awYyIUKXo2VUej6ljVTsSAypbmKKJLVYeNsgJ00Vej27/nHjg
n0/Vmna2z5KuvgEQU6WpJg4ODpxC6qqjDijS75tibp6iTM7RQ6fbeX+TR0W3Apph01b0kVQ2iTHo
fxgmzb5Tepb5mYA6aW+seHGzYMHnL/mipyCFLeg2yWRfO7VH8O0VVUrVGguEFMJzCkL+PGZoVFcs
SBEF2kJmNZQTrek2JojXo8yI51uZaBPtm0DyqN66vXOmyjXBm2GeDn/VXPZs/Rs7bPDrsQIeXHGI
KLc3R72ClCBEgD0s/ghh90Wdo+YFD2ztrtPwuPXTEZgm/fUUuNhM2An1ejaL9Q6GMcI5TysX5WAC
8CxD3JKdE6fupHYkaqDfCNhcwAujhseLP2HnOe1cIwXdEsc1cbLGPpxZjOa265a6Hwy/thm7I2Pp
BVA07jcxbJO7REVNqRUhrjYgzdpZa/Wg9sgmkR5Sm8+eVidflExYHrmkXLmuk8qD6KvVhb6ZyTDB
h855sQ+4IScXKIu0Iohg8J2SJlp5cA0gMAKlLt2Q0Jysi1KvdAChXefCF4qNaPLzZASH5ZbTXbt4
oxKmwkWgOCjJ1DOvtBA2pROlrxpZ0BVDmCiQA6U1kQTQp1ZHVOTEaHUrd3hujM5kOteNmmAw6jRt
k80jGNzSgKDjikG/ysZuGkKtm7VntmnxFrZkfpWXUzIGo5soPnyj5talG7iAK2Y5Q9h1esveQV9r
K9owZm6o1kgwAFtGCAdGl934ZGjNFCzgVh+qabRqwDk6BWGnByTZqEN+OTsgnTbu4jDMBnWp9znj
/yrC2JXePFLsVyYbFFjt4INfOkLEK9Ih3J2hk+N158E295nUopxb0loXShqDGuuXKWLWzXiTEXQU
WbqtpdvPcLPSBBtXpRo/YQJqr8x5czn1nBT7MjktBJhKjWW5vyA6YDgmpP7CwkxBOCEtJd2RZ9J9
VFIP2WJFY+1rFQsY6kYMlJ4kEXg+JooTJbJYvlMJ7N5PSESzlKVzCVOtcPN7bGQjPCmqmGz/iEnn
TUTpJTl4QolHylDp5IY6zkdjAAxzPJ08iKlkOc3shX1USttMXeG6k2ejsikjFTTrQMdXIMtamQ56
Cpw3EJ5IX61StZG6oHCFJldb5FdMIyNOzkboHWFW03tJTSU3sxATi1W7QZZE20hmv+RI9nFFiNyR
QKpyj064Vs1RSjTMjUBfG0W7iWMsMf0qS9Vu69FBiZSDacn0ayUm0qcWVuZrhoZykO2ipvVr0L8D
g9K2r+FUq3duF3nLtliM5NKQasMoypYs8wWZpi85kzvpkNFFl1NWA9tx0himeiTrunn2pma61XiT
TNo0tPas7gu9CRzgvpdigY1FXrwCmxi3HVWvXujRjcRFqCdhayCCNjC5WnnzFEHOCAndy3qqejOc
KsEno671wOSR93X2kBVtFeuLJvnsNVOsBMVg2Huafcd66yJMRECtNw2pHHsG0twNGfBJ9n76NTs3
5yiKCZE3rZlZU6hGdeEwsqjL+fqQ4USW2SUiI9xCZHbfLlX3mjVDkftqIYYvjrkU+ZXdtZ0X6uqa
ACYNQyHIdav+qqsXTzmGFWycoWCYHL8xu+yzXQj1cmT/1e3M2pTpScv5nTRu5jn+2EfLnUnZqQ5Y
6gxQk0NZv5p1teAzNOpEGa2iysnHfiy5Goq2eqSlu8nDWW3au8arVr+GWlTP/1uF+fP6pbzu5MtL
h07v/wNxHg0Kq+b7P9fnr2uK82L+5Q8dXvt9Of7bZ7/J8DT7t9XQF/MOmC0O5l7/rshr2m+rOxXa
NzTkKPT+rMjzE2x36JNQ0e8hJ11Fwd8q8vZvq+cZ32OYIGPxcjD+VkF+FYX/WY5X0I5ifW9jJPRW
2yGT0RjYfjkHQx61Vvkc6XYI+PW21LSdAnKYkXXkjefk7/6WVPbPAyIs/F7mXFTlIPRWn3i54GcP
3k5nwV2Lw3eU/p++exI/0s+s7WQ/uqp3ulg11kYKh/F8yPurcTFDIIfhCHSWt3gzTE+UOpi+9WNp
LKRSZdBRPjAj+4MrfKfe+fMSUWV8f4nCLrDKoon/oGbggos8FJESVPANtbYInfpCBaTJBZPWTwJl
Kk7Ion1w3YyYH173ej++0x8bHstY2SjtQXHNnVvtOrbXzBXERvNxrw4YszjHTm4TVDVBNH0oV/pP
g+idQAhv8bixaA47zNPGO+/PxHn3KUmC8g4FcOL//NreipH/vKnrJX93aQpk0465NTqUcNdr0ws1
b9zN8jz2JpDxHuRJ86Pn959Gz7sGipSaL5KnaTqMtrtbZjoxXdxEIgwM4vRCWAZx1rLDJu+4L28s
ow2LQv4hdHqjen4j/PrxAyT6fHuV9oJbwqKN3cEU2m5QL7rR2Vky3qctOUEi1brljprHiFXDxNY+
uLVvJTn/urXue+sEF6eZSnWW7sBOlPjOCw112imDucOVIDSnaIfgj4jd3P38Sa7z6A9GKW6Hby9y
sFSyaJ3rHurP9XX6osTsEbAb9KP/Q915LDmOJOv6iTAGLbYkSBBkallVG1hJaK3x9OdDnnNnstDJ
hA1316wXXWXdIBDCw8P9F6/VNXDPaXVdnvuhRayJvSoyFcoUriUYAImeUglJ4NF6Wz4TEQ0DedAK
eylSnsXVAIdD1ZnvW0QfDazN2HtV7jZ7HSDRi/QluwbOEzyGVJ6Du8wFvttSugfTYHc/Pf0IZPUm
Q/D7MJwA8/70opOEKbl87K5ipK229Ut0pwnfuysgPBtipa9cl9/zG2C37U6x413paNq1sAPTvK/4
6/socoGFFNIrdejt8Crs4EmbXBHsaLDN+tAoxxpSoUzl62vz0D3U5rW0k7b5lUlf0andaDceNFc4
eaM77AfIyIq3Hx3QRzv0qCmmuNmhyvZe/TO4rm7qQ5gem0N1Yz3oPDFB33l4Sh+EfXtb3pU0m8N7
1fsRvSpXvmN2TnnwT/khErfSbtpF5a/kPgw2YmV3P1SVgHEjHHvAC3AcM8eITu1hjeF/ds0tYvKs
COQnwii7aM1s4GjYvRoeDAA6G8rZd0ZOTc1T7LTDLpZ/D8VxZW8t+KT/2VyLkCwoYCdjelduO29f
kV6EZNnAlfDg+hbM7sdIYNIoCqXZb3dyuqaYXcWd0UPGbHWHv8ko/vNANJfSRLE+EDzlznNN9SQq
OamptW2RwOyt6IjqzMRNkQw7eU168eRRpNzlmn+cqEgLNLA11Yvw/pDEHU17Es5+M6jwX2tbDkUS
0LEXnNbvLJeG5QPYk8qnL9H6cnfsqT3vuWrRyqxszkQqN3JyS72NC4Agphu5ka7Svq3RfUb7uQaf
XtE6TvxXYwxZbOMzxofuEFJa19AA23bt+DXMgtt6CLgGUSFLfPUOgafrMdNsM0rKvUJibpaTDWAm
Moz0JqDFL0SpnYbBYx7UB3wUNfrj6UE04nI/RsDqQdjeZLl8a2X9til++OY3qVkxm1oAaP8z94sz
K0LQkL584bleeIioKlj+DyBtNmYDdwYdsWDaNXrxMJrXJgrUFTNOHF45xM7F9MUZ1oLlAMCVea7k
lT8CRbIzGuShQgrg4fruG6ecpdhUylpM//jMhDvyd0xXKwxVdIyg3RKDDE5KT98ULPL51Nzk+UPQ
UaELHwLkjRAfO0BrXfnOBX3u32O81OWflEFOuc55rq7md1kMu4JCSpIodlAg0xsVJ3U6ddp9lj+s
nF7nvnRxeqlACmpFoymQuRTWjkldPc+GXvOkRsA/Y+G6q5I7TeKk1uXT5B/XyNofZ0B4o/09xKOQ
tXFd6NGxM61Tqcq2GHYn1JXJBMZTwZ/nNGjlIz/O6MylmV0u9onZJKHswpG7CzzxaEKJiHS2df1M
WZ7MiI4ndQg5SNZSH/njU3Op5zdMdZUpUN3czmtOAgQTr38wrdFGMn1HWesUEg1pbt16pLYarxKP
xlqQXpKR/rOKFlFarUcd2zlSvqE70U48eAlVAQ6HKAc8Jg0WppO5+KImhKg4bq6yID6BPb4FNiWV
1U02Dacp6d2k9L6Cc7lSZC7nMT0Q1JqViLbvQdb3Zr2PlWNZ7/P8NE6EIieu9gKzJ+0FMGtBO2NC
DiNXEpnMwKSCOIgDUfYQMLMgjMqBmocezAf3NpjgFD4o1J2LH2pyV5AkBmDRnMpyM/Pgi4eBgkd1
MIa9OOzyA1FRCB2dhE7A9N47jfEXRb7p05OnftHUh1Z+sobXQv3TqC9p9ih1TgwK1fjTISVHF6h2
RW0vSk4aH8TUkYb5pWu6nYODIabQHQLf9aGkBAehwBcnhbVKM1yaq26QsuCMcO5HA2Ru+EWKchtX
7VMkV1dKHvFZ043kxyerKOFiKQd9LGEUwKUOu33cWm7n20FHR3KM3SlSHnWIJO3oiuJ0o5qviv6M
76ETjuMh8TlD2e5NoZ4o2gJtDJ3AHH5JfrQxzPHRSgLYS4r5R8ikh7E2n9XmRsorV0n0J0vJrjMl
/dlYwckIhwdJpXNdB+5Y67sAFDmFqk0AQEWyEDwCv9gL5t4iy0nryi6i7DtwGtoWYXAf4s09TiMx
R31Gq9OZymwbUlTdCHWWACwRwcnGT1FpuCPQuOR3EAJCwXanLr/V3h+67FW7TwD1wZ0CWNBfBy0e
WFrliLk27UCLbWB2HEqfSx0kqGHKbC02j72C1i4an4DK78ZS3JrU5MDoUS4bHU0/lmFyorB8LwXV
IWuGXdmiKVGGuwLRWZ/jJpAPXZ0/JkN2G8EJimYHdEl0PSuHWu94QzkPzS13yqcmflXi0acHxZ3A
aE1SpeghBsUCQoquv7gHmOMaausmRX2tJ+JujMDGqsZwM4bmb1UeHtviulR7Sqxsmjyu+q2R6tfd
eKC9e+x99SEeVLr6+mPvGz/MadhMcWPHonwIkmQ/atpVs4n18a6EqQSs7r4T+yvZBNcz6W4vto5G
vUJJJSDiuYtu8tYzzIMe3KWjCFBGOyHxdYqAJAfyV4rB7N/hPkCKckO67UUdbZE4/K5aNQ1EKgJ1
u1EwKbWEDT7L2yy8k/Rw7Zw8F+Xmv393jZVGq1JzQOJuObpTPRxMKqWJUO3CALbXfN38k+IE0Hik
VPp0BKj6eUB/k4n9IAFcqq4ZXjKpRq10rqnQq/C9a79hg6fdPo/EG6XVWM/JFuzWpi1uahhpeUpZ
17N9Ej5RfyxHlpZhbjFfwAxJ34qFuBWb1jayBkxnuc29Q9SSQWJWlCqTndCIimfgf/ZUZ19FkWzn
V9jLO0T69jRuOCNj9qXgeHm67UjRAIbtWnnc9Na9390V2cOs0oOG9tZ4Svs1owf5zLVsqUM4oWcX
d50fu9j3buTs5CXHRIYp9pUTZqNx66RbvYPSvOl8tKXHu9pCJY6cFRrBRoQqPLgiFM25IUmPocDb
0JKVKzK3m7TUd/dBvKYI9Way8sFcGctcSlIRg9Tiyk1HxQ04hA2hsUW/d7LqSwOK3bqpkKY0wmIb
y/eVLF2BrHIBHl/JXrNPe2OLjwDzeBfK111w6llk8ikRy2NZMMxBtU1iAFIqrcsvSsNy+wFafouf
soPhFLhow0ZRYUvhfOvHGSj9bB+wxesusCdIH3npbzNhV2uzrgUAPSJGmT+l/g7wGghVBEgViLt/
5iuApovbsAFYMEB7QO8P4ZJNo0LnrGiNE6eK5rvQf5N82lDyFciKrSyM940CHiEWN3J1HzduAgwm
ulXlZKPj1AfthHMR1E8WXuWvA03lXDb3puXbYQSvtLdA4dZ7GA7binbDgFgCdjnYmH/NaPanxhM9
z406/DAIuu1UbT/fWW+yJB/N1pyuvdvRgkEjIq4l7s1XZiQ5eTaJTiLrd2OTO36M5Hbsas1jG734
fb4pAbYH91raYefOVVpvdxN96qSpn9QWsFlyiny7jkMAem+XrCNIx0dttn7DGsyvqmvFi3cQHjaG
AmrC8hzAgreoo15FYW6/obx02YXVsZFNBLaAdigj5QOqnX0Tg3Dzd2U3HdQypmOhbaYkPcaWcYjh
PkQp56qWARoB4Ah0SMLqDTmYjUw68vk4GWfy5qVivepVUkFbqUKI96tHuzUu9WsO75NIjxhR4AOW
jDeAqe7lVv1VCOFTKzqBIQJ3Mp5iP7nBE83t9PJeqlyVZR6Nwu2kg5io4meMpV7p0ri63+zoxtuC
mm91C8WkbL5Edz53kq96XV31/nAyhfyAeu9GTL63MK4tztLJj9GEFBwzEncBq5G23q2QlLdFr6Nj
39tBWW1L1O2l8ZuaU+0Di9oN+Q4Q3nVhIFwZFoew8XDCEXagxJ1S1HddpTti0NrRCwAGCBhMZg4/
g9ZkpW35E2zh3STGTqyZwM6BqXhrwWOh1/XvTHYpD5T7Mk0DrDuPtNVpb8/uxvV9SwHT9LrT2NyC
ALGB6jnF7MhWW8+pp2zIuTawTu5KhO7Xy4rKXO/6aGcs6mDT2NFdM5FepnNVE7yUkzje1mMuUc4E
qhFP7Q9IAVeJ0T+RfrvK9Ni4fmyetFwi/kKdKJt7aGKiDKpBFbfj+DomzxNIhECnrAB8Pm0nl7L+
UbY2Wy8hBzWbB6Too6MCFVe2Dr3mNvGK7Pi5y/xSQcQoMF5u+kR3S0+lNhZ8UahogVhs4A+odhfp
p6zxX2RROeXDSVcEe2roTH6+ec7++OJ+Ek+lFGLMRpuGgvAoyXaZwRosrO8pPuZBKW+ysTspo7+b
p9GKkhOoc/h+2trvn7kPGvLfQS7JJF2QsSl2o9S4rQrvpJSa7bXxnRdR48+pVs61q167m/I1Aegz
FYylI0gVA02ShlFzJa61eJrbpnk33+vnyklCatIH0H20S2d3US/BwK0xkf5R4FOUzzqxWfOSfYF4
cGCdNPMpDQs71wxbDao7QRtPBuhhjXvQ59N75mY/twbfHyEdUBSAh7Lm6lgL9anuTO3NqAME4DPr
2HPkcrX2rn68J5f26nKHlPDUcE+EDyX1ih2Z6TPI1tM8sgK42OpPXZrbQaJ1P8tDZCHQL5XUNFpV
Dj1TlNcX9ZMMkZRGUSbTjTktU5zko1HZSnBedcazZIybRnLkBKIqqUfMa30+xucqwPqifJIkqJb1
6mi6tVWQ2H+Z927pvdSyQYIznRDssPXsTef7rsxXx/vc1C5ioAUyCaUu0XKHts231AHr7MUcKQxE
1N8E2Fi6dABG1tF+iFr/mEHPG/wvvdd8a5XozqcerVSq7YNK/3wYzuwqfV4X77KVpFTCVmu5WxeJ
/N3rfDAN2ikUNQcEC0m/eKqE8SR52tp950zg0BeBq1RSushdYbm9HP0waT2megXz5C1emUoAC0iz
8/w15DL8+QeenedFqKo1H2CpyQrX2DmhCsNAK2yl/+IhuhbI9V0/UiwuvpSGA9755fMfPTeqi0Jv
GrSwGAVLIGPvTv6knSK6ZSAK7TksmplxEmlWSpy6n//cuaLn0tut1WTw6bEquD6lvzlg5OzTYVI4
vceTXIloyCvsX8nWNO9/f/O/0mB4ylP+WaI3/hJn+v9JgAFLt3fjPgs8/SW+dP09+T7W4ff30I63
/+X/ATusf8mY+eH8oGo0T1W21P9KLVjWv3TklnCONnQFEcq5Nv1/UgsGUguo/YuiPKu9IYHAvvg/
YIf4LxMqIBoNKGMi2YTt9H8ltfDmT/2P7Gt25/57p2edESTg0hRXaPLwMGYj0C1PgLJljG1/AmPH
FS5TZeFVH7rCRshmLksVJaU235Tu0S3Ij4rRVFc495lu0mN7z/0uHRAbAh947RWS+b2Y8faBCFNg
hxpOth2lSiWZh+EeuoAWh5WY9WYm+NGnLA5nK+Uqjt+KStAaaeCMkVn8rg0J7xdYyCqEPrxOAH2i
wtTasVJrV35VlNSATCkgtYc5+jsPQ/NlSvWyBWE7RHD7o8bzN5klJ7ScNfkrZT3zxoL1/425Tpwg
VDIQXcWQfjeh3dX2QJnj69jDwWkNUXhtO1O9moLYWFEB/DCAYEi6yAD6vqmhy0SaGwdWAk/RnJqf
sppBkIwiWfgRoZD3qkFTQNvSt0zsSr3C+O+sKf/vxsBvLy6wg5Y1ZW/mk8upLNwhCiZ9La3a+9IN
yDmuROUPay/8Bhvu/bHjCcUAD6efWFzK8NNQxuxHWAniozFqwcnKQzR93m3Ru/9dFO8RFG9y2R+s
lWWXJIsMJYw6VXFDRu8PckXmQ+WhXdNUMgp2Y2eMhyJqldTWxR6E4WAZt7E1wCICZiE+o4AgPkuQ
/3/0YMepzsGvgwmqWtG2KuSWYq5Yjzs1N6VfkhD2V96Q4Nz9+avPR/BHb75IFXIxCNAp6RpnCjUn
s6YjTlArPi7nHj3//btTHzZcJXvj1Dhjb2x8xCSkuFhZuecevTjg46bKVIikjePJ5a0kBg9i6184
IIuT3ApongQK5OGxjm1g8baSE6T/DdX7YJWce+lFbDTU0a8DnSfHSbgPJrik8PUve/QyVukJmiRp
3jgyOjOyom8Tcc2+5cxbL+uCsTzIk2H2jaPF4n7m2ZnRuLJtzj16EQPSLA1TlPpqxyqV+0COflee
etmALOs+9GWaKcuDxslN60eeROjolCvmaPPO+GDHLGsd2YBPZKTMy1oApQUI11A3qQy7cCgz/89F
82ksduXQyqKEklDjNNSPg42mltZ3xepT+7LHzxPybmciGIeSEYUOJx2RdKmGCjWfEtLmZU9fbM7M
MhNVomHpFJEPBb1HvHbNL+ncillszjrB0L0rCliZgzjjKqEnqeXjZa+92J613ldSMkSNY8j1Y1pw
ERa7/WWPXmxPM8szyIVh4yiDYeeiv62FtUrwfJZ9sBqXt/hJCDskS1KCStyPr14aSweviq2XBP2B
o+Fr0YNv5d3VRd+xvMfjMpbHwcSu6lNEZCRK4IjzXfboxVmttlLvy77PENEPyLjISEF42Wpf3sE7
NqhcWFXtBOg9mXq0Qa3yspdebNO08FQ5rOraQWD0pRG7L7our8B4zuQuyysz2jo0E5uidowggs9F
ZwbmjZe5oRXSoTJi4XDZJyw2ayRDCTTRpHKscUwQENPSTWvQ7rjs6Yv9GmSw7VWLWZXL4En3fveZ
cHfZkxe71UPNHNYuFd4SmQhK2cNr2kHYuOzhi/1aZGGSlg2DQktlW8AQS9T/zhT433nvP1zQLLBk
CFXVTqVhERLOmOKwm/zLxntpqi21AUhTQ68daKenuBicBOHPi8ZkKZA/5NhNacm8UKhIb3U9P1Z5
s3YbOBPXtXkXvDuQgr5Nxjxv2EgWMuCQLUe/vSwLXSqc1z7dla5ra5r16Qvqsj8Kb80F7txbz3//
7q3LWpMB4Qy1I9O7jk2TDmB/WWTRFtuybPNc9TImEuXAXSF/Ncc1gc1zL73YknmiZUFQE7PMTHFR
QtjV48PKCpnztg/OIm2xJ4UUomyWs7Y7xVDs3PRIjMhzEU4NkntxVKyrWg9KzBW60qDpG0TqrVSX
EYhYH+G8euxmIJ3k42hjDubXAOrUJkl1wMZQW+5yI/UClOwK4ztEOAHpL0s/CIMePYs12kRWWFOY
jxFUgwXsTkoj2D7Sz/uqjHEU6koEBYKwF2G0SumvSlbTfR0D4ullY7QHYUpx6tBUc6OgNOFKddT+
DhMNUY3erGEFRoVsPA16lu/g84oPwqijNiOaQvMgNy18xTrXe2dlEM+M4SL0wGIcK6vjsGp8VOmS
zK4r/bLgsDTzrVMpRV+FnVBY5oOXiw9IOl/46EUmryBopffzcvVC8PyJTY/0so2w9KfRQVk1hciT
oX0WKFG3P+jPXjbW6iLqSEWe6rEB/RbXVItGP31zy2sfL5rIpUq+0WSAC0UuN8hrn3I1POayd9mZ
Pdf+3sedqWi9Os0y1kgLh6FWzciOJfrsl734IvQEU2ZmbcAuNiZ5F1Haneo1L54zsUddxJ6aU8mi
7sdktgp0aWQh/OGyFHums70fk0CJhziH4wUo3NwNg26jbLVy8n1c+J69D/5+ttBZyGGJYu0M1hh8
96ZZEUodVTuAQvyE3HWjIjZidjdSEtXHNOI2pYheednWmiX733/YUFezP0dEvA6kHhj9ZO6EUUku
Ox1nMf73T4/qIlMN6puk3ZatDVd9ceHGXSrsc+YGaMZJTEidHHKEXixfuWyu3ygw787dsO1jDVmn
2oGO/4SeXIK0QH/hgCxSei8V4zaJOdMlVbgNQ9GBzXpZKFMW2zYe9WpACx5QglzdJXm3E5AWWlmj
Z3aWsti0aY1akza/9tBBTPaPUvn7omigLLasaaBTgzgn4wHlrQFoO62WgM+982LLoguTeXXLo+vo
uvRRiinrlRA2B/APEhFlsWElSRCwQlEbV/GMDrqDKdjaWKf7wFCG20JJ/Mvuw0vvLV2UJg19tXlv
YlIQI21qwj9fmdKPGZ2m/NaYeLfMZSErYI777M1p0nexMUw7aise9T0UJkSE57cyekPHKquM49AN
1b7V1GQzgoD7o1qlftlhIy8u5sWgqCAC07cNcR2IoIqRRlz7xjNL4A01+e4TQ6Uo+lzkJJsS/W5I
m7tCClYu0PK8Qj9YBPJiJyM0U8F75hxr+hhRSoqAyU0+BPIWFTAPPQodHvukF/hCY9fm9n0Hp20o
wA2FtfVY6l31dQz1DPyihQqsqFt3Bho65LIMRemj6CsqSb6bsO2+ygWtP6VG5a3M/MejIr1BNN+N
ypQJfZS1XeVIRSoetQkRcs2q18gr556+GBeEvOsYPDzWCAIZZgdirRdXAvP8iH8OuWTNP/nuxaW+
Rdu2MNE5FnLzUR3q5hhkuvK99Ls11MrHby+/NR7f/cRoRnJppMwqpC7YuB2gyksX4yKGJnmUtDTC
2G/I9o3WN9oAF02o/LZE3780UiGNrnFgpY0ybLoREW+5aVbq0edGZBFGJX/WPTJiroq1fi1O2aNq
thde+uVFIMUyPlFg3lCtGMGLmA06erX+66KTZemRmPgl+mMju4kj4Nh5PTplAWrhlz18kdeoWqCV
2lB0blXm+RNSNPh60HtbiYlvHt7/XOiIl/290IEsphH9OAD1VqvuzCRGmaUVvo6miKKi3IZHaaCG
hsaUeEJYpL4NFS3firklbls5G0/0l1oXxWnzIA2idOqUXrYzT48OY6RIl+WNb1DNd2uOe3Jvoo8P
VLSoFEdkCW5HDqyV8Z0/9KMBWAQRr+o9XS8mKKOTMRwBmKZuhEnjbYMJgC34cj5tLAk52c9n89yv
LeJKKheoeINdgmpUtze9JetX1hCq16Nk1teBrswt0h7Wx+e/dmZDvcEh343ciLapgFYpOigwdI9y
21lwhpihz5/+cYwEbPH30vFouOqdJiku8joFuN1GdNEqquyxC/ofn//EuQ9YRIRARCUn60zJqSat
3DRp/Cvsssuizdsd6d3gaL3eJkLAtVYLxj9+WHzxUNS86LXFxU0HJU3k4zOucEKyN8Xf8njZcIiL
WKBh7ERv1GStZuk3MsD4xsSY87LxWEqZNFMzYIfRKk7GzkXSAwpTMK7dPM9M5Gyi9v48DdMeZyad
2xlOkCdK3ps6WkNznXv0YgNHU1YVnRYA1MkaNJlEiv6PXahd2KgT5599t0wsedZtHSeWiT9z/sTY
Lgu8Pz5fKNK5l1+c1FXSeIUgRoqjYMXiGjqXbdNssULIZek4q5JTd8TbJiIrfixLeFQZCr0nC22r
/dAjeFX3BiLXUwbD/PM3OvdCi02t1CKKsVaiOE0IVEjvMBHDc9D9/OFnIoa42M5+KnNyyFHtBlVe
BZvA79p7o51Qv1LD5Pnz3zgTYcXFQa/4KQpZOES4mSwmTqmVycOc3z6oytjv1E73gZ/I1ePnP/bx
aAE6+3txaNKYKVbjKyip+M/R1DteE688+uObn7RUFckGraSRq8sOO9xCbzdCR12MbiQEhXeZSSS/
7AsW578iT1qV1KrsJIr6R9TSA63Fi6IgEOy/B8fDF2csm6ByLLPLXXEop12PdvvKQn0rCPzz4Jb+
ocmg9nh3gux38kHRtSvUioXnFB+hLaJ84JECWLIvlhcqd1z5wiuhQ/53E2EFupl8VbmrJiSV4ZFO
43U3jPUfJNGy/ej51Q0WQ+ItZ3C2p3aYuibZEDq0wT41C29Laxo5uagJ/H2rog486aNy1UbGeJ3p
Vr5X0yF/rbURgQWQD69iLIl7tOL1NXTuufW22ECFhlviGPmVU+KS4shWfPIC+TKkiWQtdk5WaRhA
BkPpADeJEPoLdcztjLX2/ltG+cF8LTF6bW/BqKoCZF1QIj/GIELRgi/j04j8ppOMCQHBClCuRCbo
TVFj8uR7wc8mVDPK+uTlvjDZMqlldgUcFIoWqgz11ppwCUc/TrwMyfMPS9hIDcNB0cTGEUSju7KC
GbtYY4vw+W77OACCXf97S6j9VKPcEc/OIYLktFWXQU2W833eYT/y+U+cWSJLOOLUJ/IYTWHplPzU
rk5QEtdqtCwve/oiXDRhVPRBE8gYmEToUQhWe5KEeK0K9XHslpbgw8CU6kZAztUxQmvY4xWh3AU1
oVwvPesePKXxrAx19vr5p5yZi6VGg0od3Op6a3ITFtVrZyn9KRnL4U4EY7ky3XNe9tGSX0y3mIdB
ESbS5EaxoJ4Qo0IgAJ3WpxoJM7foBy7neHltA4j2288/6twILmKuEaVy16Dd7NZwXKNNGfc1Nm+4
h+xmTOpxTPPpSTHAMKythzk4fPSJ8t8rOmprHD87fcL2DTtVnGsw8sAhNXTLHoMTm3ait5MS2T+G
Ci3AthONbdGi2VMYJtrt6qSe8GvLob+iK5z3CdoMUvS7L4sAUacQz1IxTtOvPmLbG9yZm5vOKMp+
L6p1fTVgc/Si4oJwK3e10W8Rf6/urMrzb5scPGzlJeae5Cq+HhsfU7upQgTCH7GP0htB3FqjP+ww
EfrWtEIOv6HVrqPEs1bKR2eu1ZgH/z0sOR7kogpwyU1Mdt92smL/TyXMDGA1DYRv7CLfzSpJtNH/
ln+rGOpd6/3UPAaFFb8IvV7cBdSbNrqHA0o/9OMuVH1L2HpxEPxpWuxoPl8u54LFIuRHyKFnnc7V
Wp8vvzQ/rzNsKFeyvTMZzBJvGSCoz9Wta9229MdrZTCVa19Rm28Fnik71Jo1+6KPMBa3ompEaD3C
i9DtsSCyjdJD2p16z8pUnhmiJf5Sa6K8boekdX1JHZEfV/DhA+w8RpfFiCUIs5dj2crbunVzSYDD
P9SqeNMUuCoH4zT7VSn5bpiskZKSPK6lEXN6+sGmXYIyi75R8ABERSETjPiHIgUZrgaYmm2HHCJV
ijTLz7juxXgrlClyJxi6FJctuCUL1ANe6uWc1tgtWN8GKMzIz67J0HxMXcIVehH8LAT+h8EPWjeo
0RneWmLUnZAoS36qiOLu/dRv0ToULYwwTTrvcapr11NT9N+R9QVkcdliXMRDK1Z71QzFzGGnfukI
UbNNVLMyemcaKXiM/h1WLM9EWLk0GrdHY2y0lPgUGX4l2wVKYcie1GqCgUJYnbwuqmx6XaicKDmg
rwzzkk1X4k7z+VeeS+aMReAg48VXLJEyaNuNsIN/IB1MBPRJu8GS2CM8mEOWRxg50CO/GrTAwxt0
zPd1kMsO9IDETpEwxsKP16Tp39hpHfQbrNz8lebnmcN9CSZVAB1mRdhnjm9W/sZXmtjOhLHGvChZ
owJ+TCrGxnIRd5AkLuQxCzu398j1UVWXGzvJNAZBy0qNhkpnHhVU235Eo4myZ48mMmIQHbJleR0w
KW2nPFYDCKE1BsS5DbDkhmJ+0muw+Ru3K8Ppd6VbwQs8KglZ/GrobdVHSIzKEW4gs/6zHOE9p/T4
W2wEL0SX/vOlcSbnWWJUszqmGlMFo1s1X6Qe0SZvRAV3tE3jh9wYTt9kKy3LM6mOPk/9u8JM3Xn1
MCqqdIgnwRGnFvmfIhZdKcBmIp+CcGfkob8SpM8tp/lwePdb/mQEOuoL0kGOxwankqk/JhNSdBA3
upXAcea0XDI9pyml/qZWaE/JqrTFdhHfF9l8STWQGHRIvd3n03PmONMX8Wn24qjwk0mdmTZsoIk1
u6Je9uhFcDKSatCFjkdj44MHgTuYF17KlnxNs23HCrPxxFFxAHFLFFHszpqUlRV7ZiEtgawghUuc
HMbEwXUZF61YnylkIY4fNxTkx4OfWKK1wyDt1+fDdC5uLKGtgVoVShqVGIVMke7UcWf88oa+etF1
MpcBfX7HElETwiQVPAj/ZeVifBk5eq7VdhekaC7FVrkWM86s7CUYdkJ50Nf0qndwN0bYcyJKJPbg
rfU7ziCOULf6e+fgAJtOgVcnjigqwj7AXG3YKUgx4O6T+hXWKkNYOGKbeXcCt/gYx8Sq+xOUWr/W
PTpD5JSWsNlkBERBwbR3kh6zGzmRMJ7uNrUhkl2PO0u/TfxkV5XZrdKPLiBJpLeUvRVPAC08Wzb8
P5RDEZQRTthbGSUSERn0T6++RhDcliP9iDz8SgX+3EJcRBlF0/1Ex57G6SRNtGNNwq0rCrWMvjaO
AZOIVpKp+6vN+XPHxRKaG4pKF+MnmDiWmpi1DbFd/Cn3Sv5TmPyGGyRkA8zyLO2nZhnTL6mXJG9T
BNFQH6UOPZjPt8Mb/OKDZBS67l+xNTHVII3waXRGXUbyUjP96JgkWWR7nRb94NrjOzpaBy54O3vC
Cy0zJqe36D4HWYkUZtwWmY0lGuY6KpaouDJWGx0fdAyAfIzE8PFQng0MaWHAcRWNB2yq8DsoypdG
GLzHaBSpBYqD9FvLG+wQP/+mM2egukhEK9azOXgBZR6/Tm+jtDD2SluC662nabrq2lY7iiq+kQk2
wSutvjP7eAlIFIRaKRpdgNCCTRO4KV2qNx3M1JOfISv7+Wed+Y0lKrrI/VzACrN1SpWriUHCt4vy
SEWatm4On//EmVNQW+SV+GKqyBQiSKeXXWgHmty62ODFV8YQiDcCVrArQXjeUh8suiWCGHduEcfC
oHViX/uO/aj/NRxK8/mij1AXiWGMxk6BYWrniKkSHv0mQ25SM/LWgTiV3CGW2axM+rmvmAPJu7Rk
SL1aCei+OpZR73VTQ+0k2n3+DecevYjbVpZWkxf5qROKuh13nILaynF7ZoqX+FaiMFbTgtc4yWR4
hylJtOsQ1ypxIw6acIhTA6HSz7/h3OGzhLvWku/5dQsluEKmUd4qQotkcBYOJ5V7yW70KsNus/xA
j+JoFq+ogl5YklhCXT0sLDwcxVLQCoPo4nRTHzKtni6bmyXUFVWouqRekzHt5c1UJt8jcfz++ZCd
mfYl1jUTtBDPvC5zer9WODEH8dhG1dqEnHv6YlH5ZZHruSVwOdYwYKmSUAXcHLx+/upnotObjNa7
zYAQo9eHAVe+0O+M6wmHoq1fq9pjGSvSt89/Qn+7230QN5bIV0PAUNfTufdGUkp/ZFKiFi/SUBqx
y9RjN7Ak/8VL4ngn9mp2U0hFdIp9dKxa8F+pjTNB/4pyBIbwz8oxMihKKsJtHrfomHtB/k000fEx
MHxDkCpu4o0SopaKpnjzO5qC6Sb1erLq/2HtTJYrR7Lt+itlb44SHHB0ZtIbALgtedmTEcEJjEEy
0HeOzoGv17pVqeaVnsk00DAzmQwGL+B+zj777OVN+YfZrcG+h4hShoMItm+WLRh55RBu4EDThsPj
YL3eBA06XUOBjPmrWAu9l2Blf5SZrR+t1DCQUa2CKNqCTHuVrEWUtn0fZkZmH9LJKp+nweMqGart
OKDcDf2PZE2uwJwlu/e1ulLKm3UNy9HJj73sZxEiW26E+UrBA/lCUpJZhQIYSsGCSaB+5AF0vFAk
a3kzKQNM3+IU5J+P/ChH4O/VHa1DA/TPLV+BhCd3xlbp58YEEpXPUpLIaK5yl2HcTUNzmc1na9AA
yPA0vjKyzg5BC4kQHGRpPriW5S47QA/FfZ2lxcUhAOOYwNkk02sgte7aEvvMIom7INVjIGVaOYoU
9dawj8GyJYQNATEPmjI/pkWmV1hJw/pdlZl1zuuKdLwgA9gWmkW+gLNf68B9dPoA0JgeCbEbtqZ/
qNZVfoL5K25q81pL1qw6XPQigSGX/Zy9OjYZt3sOOw35nsw5rlTTcmK3MoyCXNk66IBKExZSDH3w
0/Aq92Yqrgn/ejJgkToLEUykM4Neq71xFzilHU9L1h6RmsrY7+3lpQDT1uy10yG/1+xHOTmzjp41
vaa/gYxod4dgqfTMDBEieJg3yWaHiRiLMibeKK/3Rda2y8s0XvN8oaFwBAxC45n2pdlGdjasL9cB
4ZOFTujdLMMk1keAq9Z30s3+R52OFKygeZ0TPSEcUc/M+FPJFjkY2VyJnYO/hNQmj0530kZKVmbm
KAF+thSCoDKRv1eEFlah51Xdq9EbzsUXmzw2q9u9QLA0gZvClhN6BozpzyZYtXZw91jpsce67jTK
w0LD+CGsZAB9DNOeyA+1uHG7jT2UBeXBF/S2xnQiJ/dlOCjYnYRIEe/CyKB2jr7uh4gOX9yMm61m
O7TI+9PEcar6dmFPKmo7TZegOpSvONeB7/3prLrJ0CG6KXR1qbNjtq1lnMBVPHajnSxRkTZqHxgi
nZk7gx0n3HoiqHmtiEUdCjBanUuEIzmw+RHAbBZ3RDjva1cv53Gyyd2STLD9uAI2Blx9LowOyKyf
30On9S6B7O2wC9whhGEDKXlt8+uOUTBXR+0E1c2U6a3bJ6UYyMZUZf5JXltC8HbHRvW9Loz5N9jk
7QqNGIikXfzys2JZ91z1wEQv7To36sZyRW++DWPwx6yLrI4bbglyceZEZ/Fg5u69btfiaCyr9d0T
dHOvpFvcO5ZVREQMXjOL13SDk20ZqwiLKSfDymGT/K0YieBEDusf+fHV15z643wwGNk/EwhVvThr
RZiH6y9tNNZENow8BjWGvFWc4IlW1ylTf3YmrSA/L3YfelLynTdwEAGPl85uU4P0HqtfxQvje/++
7eaBWNNVP82SdgdVsvQesViqKM1Ty4iroMwI1HKDe2fKmNAOfRcPvVZnKMaKzNipp37z+gur0hXk
VD0/50pk0SI38xEh09vlaF+h7AibD42ZrEgD9OrRxZB7ZPegvw8A1HybfWUATVPud0Uo4ieeEcqs
NKt/i9bjDDBzCfjNckH4ZvY1krCe7/umlfvETdsa1mHK2e8BYQzLdJuBGHfqrETb7PjQ9U2wdOWj
KZdmB2iu2yvTCwqs9JJs4bJWdzZyj+f0V1ejV3a3C7YSt2rgtxbETNJ6sbHe2Ltm28hXm8o5uVXS
n7+COVPk48PRXHonjZc0MeO+kB4MYrtIl532ARWBGnSj1NTz/WCq6Wi1XfPcFrZF8cvJP4aZljZ5
yW2to46VmoMJydrmKNjKH8Dcxpc+H5lwBF5rRnbrw99Mt6x5zbqxYWTIiRjmaZI9jBXrUWQI28WO
F2qNCZRRu23Y8jutdZ+GiH7eq7N46s88I2cw5cUqagCqOwGLgKLn5FxyGOqNZ9lDkY0Tp/I+rGmw
obgORnlqy2aLNtcILn3g27ft2OVvo19rLq0Z7NMEjP7VVEl39lefZDTT2gaORVCt4A9bq6/CacJ5
xGlZ5bAy0ix7cKzSbeMJGPwSOZmhH2S2MKLaHA1vtVzrvZeWMmoWayCYOPUupuInzjRXZ5RWsrls
8IsBcjhD/dBuNvsTiQjgdhjzKSMkqgtNxy+oAHJ7ZwSdukBXcEPJqpUO1dwBgm56olINt/Dfca/g
GPEc9bn6sryQU6B/5mkxnY2pTD+CJLEPQVCIl57s0d3ipIvPGmHBLoMHyx3yxGJ9m8pLz6uVWd+Z
1O1RUlc8jeAMYlnBhQwqq0XGn+2DdoGO7iu/bV4ZoamDm4z2MSmNfi+BBB+apvBvVIA273sD17bO
7WikeENfqMxQWFW73LV90/uPQbA5cyxbybPhZsAXj77rEPHrlv5ifLkY6GINqXc8FFffVygdBX+G
WowcwKB8tf2k+9B4PW/SbB6fezSUV45Ua+SyA5oYg6Co+5BzkeO3ysuHrP0uHbs/1jO3z2wOYxiM
VnFbjPZ4RboXTQz92b0FXb7YbK4k+tktM2UT/c3hXinZkxtbLY+rpas9VOg02TWp9r8nUdq7yXQT
IucLwAFNS00Gkz4gDlrl7cSwW0m7iwISOx7HfIVW3JeueV8WZvvb6Abj5zj03tM4eO1eaMs9qcFg
QbgxrJspYU8+XPKVcR3WR/Umyffy0dgCSiybBNB3kpiYSWyB9spIOc38XlhButNeVlaUmUXvhqtn
d31EjpRDJSD7h7Rax2TXzpNzUF2wsgWt+htzSdZjrsryXqOYNvtUSuOwWYaC1co4u4uyNtGHyXPL
s6vmt6mFmHKdls5ofF572zgeIZj52Di/TYEXj83CVn6NaQ9FqkgGR4SO006AEugEc9IkLwbV/Gst
WamaTKt57aVRT3slievflz2BUmni5WE+reQC9HB6ASclHTQk4K8pdyHxlHY8DGSMRVrmrRVnU1L4
Z+06dvE1UW0DdteITG3VGjcLeGYnJMcAJnDLYje8AbkdLNtog8PA29VGlg2K4DAadhC5Uop6NwWi
2HCC5dnFC2A5FIxdeECLrJnDwJ6dMwa+5tNwFBKa2xm/c1sbWZxWGZWsYSTzhdgnIzYyr5wjCk9o
m7Yh+qgm8iSuHb8adhWWtYGE/YpGhoW4fuF2cwaX2XY279j1xZk5ZpV4TQk7/0o7QtmC0SfdN836
5cEVbvBa9KtVx6OGe4zHDXRMK01WvFFXz3LlLN9GiSVSY/rzKg8RdJzd5tYyhP3DXK/p9Jx1uNFH
89LzyfqhOWYByW+lDQGeMSfLoQ3epWiay9Lbp9aKv8726/QY1Iu4byoIHtPm71N/KL8rtfSHZdXJ
HfUnb5Iqpp1Trt+k/ungCQO2K492Nyj72KWD+7EmU0dAd6eFdQD0atakhxnkqm5bAYIM3nh5V+Rd
x3YqQ+qFV9LxTFJI2apvab2PgWaFLDOaFIdJ3hGVTh+4WVRrmTDu9DTW6V1aiaiBpZ3tVuqnZRcE
vYObj+3mcT9M4w2x2b06sHO3fTqOu/X7/3sDKex/iKv/WQf5L9qgr0er5yXJjmsPwylat7a6aZje
3uUqn/a58NZrCPd0dqzMf5+WYgCy1k7ziVHEuLeznJ5n4LX3vE2bUJiH7gBjiu1L4UzMCKqsJiW9
gPZNa6Nnuo01LXhaob2ovdiM6sIvZDGPlpG4NWSylBlgOYr5lgW9kVz0qqqZOdiEKVgJMRZ7DPLF
Q1623e/SsJNL0C0SilrbUihkg4RD0CZX7LY9btOL1TblW5Zo8sArEkTjlhvgvRt0MOFA25ZTU/Y1
Dklf/kyg1z7y4k23zUBvACAQC9Ao9MJLOFv+7aRdGC6cgkYSOZyiZMit7lqcs2WD9VyIkovRRQou
C7t6xEAQvFbKXV4MTpiXxU2yo2d427LrfYkd1CNepQBP5vBweW5/qi2VXRj4XyvQDvZAtGwZv+Py
+rUtYv7P3u3sJmp1rf8oENZ/SHpcEuLeXfcWnLDnXeDilTftIoZ3FmSsNcqDVp5Wx1qfpszi8El7
CtowgEib7OytnT/sYrOOVZubvxQznZ+Bg6NaLZ6V7bu8bF61GsS7NVv0rLmX720n6e8lB10ezyUr
UNeTYSkxR/YgeSv/rHrfAVk9bIViWDUub43fBo+jY69vtMhvCUSwKk69svwM+tk59f5ov9b+JO8K
YsPjLbfJBjeqthqoySUo5YxA6peFwOQ08jmPL7oqTKYgTiJYAWhNRbG7yFOfkrEcWXg3qrDdOtTY
2hxv/FboZ9O1VazZZbtU9ChDmDmicKKxp82PW2lf1Y3Z1HlYl6lr7pdgbm6wiDFgoSj45YxZ8WP1
60KEZuJ670llj3a0ooR8IQq0dMM5Yt0JMR8nTB1Uxhs4B6cK+dA8HLudeW35pC+LG0vOQIMQXtd4
mswErJRFjURw33Q3MzxbwrUPJIUWmSG0y60pYGplRT1hCLP1z8R0qsc+L8VNW9XqrEu+LNSB098b
bOncTL6gd7fywat3Xj3J994Tbolr5pqn7aVGepeNRslnX+jkxgFec0oMRz7YUpdOpEow4CH1bX6P
iUc9j5UhjkpY+jYVtndPXlf+ikvYn7hQWl6wzhDraSkMbz9IL39UwD8Y/dHd/iKYrbrzXLI8S2o/
hIvB/+0tRfsMKzWJrHmt3r3GnhT5yHPzwspFtyNdVcWjm9tTqHC+ERrFbCBni2EokrBeWpnGwki7
Rx8X4ifrPMkNg+i8iFXSDLcB1fN5Xvua0rSrjmrw1ogZuP8ZJEHy4vTdiBoAhRkwBrCNMveFiMqu
Fi96ktP9KHJoy3TNoUcI6E9CB7yf3M7DG2TsrY+v84SHoDGSgVnNYt0ZQdHQymdmBwfD2sZ49gJ5
NOjmrN3EtRuw+tpkv2tzAj4nnH7PSS6WWNTSgiQOa+WPnQ7zGx5DBzZuL/w3LTEwwTZi4RiA7/zb
AW9khIph+64eirUOAXKvP7RnGCkGKyQaI5PBj2Dr9bffCxr8maIt2tZU3I3WaH1pcx7CdczYHK9c
f272UOEF3EOHVt/TSfCay9z5DKaxuiGyBdw4GVfNS2uV8rW1p4qaSas7r5uCZ9nNCz/Jkge/HYAx
sVJ+flbb6O1Z7qMELnyJ0KWaKvl2zBImH1hVgB04yqvTXHCn7kCYS7gDBFM9sYdJqUAUnv6jM8M9
dmKY6BVKueuRwC9GqarXQueeiq11zN8kSnux4xhcbw3CshJqTRtxJCkqVu5HO+/pKYxpAJbZWppb
0Oz0SONXm2yGl8zX9vjd/UuRmXl+6Gi9ht2MUvCqAm0di+xag5TKtiPfami1nGS1c8qIvLi1UrF9
j7103sqhdxB6GoK8g7IYnuVQc8KBbl35UpHo16w20svQj9tFQ0/MQk9X62m2a+JEmZ+sLJ1Se8T8
irp7BJv81lquOBUydLwudme3cndkoEAsrTQX3AJCnpvKGWtBJnybEnrBlJXvhAXsYrnzts/bLDmz
ntT89qbSjYTZmAroUbpmVKwu+L8E+eKwlk3bRuWQ2ke/Mcbnpi/bNsSh4R8XN9AbbvTWfiil3PY4
auR903j1FeiEPkXGv+mCwVHiZ2vhgQlJPUHPKoM1XFlDi9hLSI4eS/LQdWzrae7K8rbJ24F8PRM4
Tb02zHey/HZboVitWdLt3aas8I2b5WmdJbnjk9ndq9kUx2zsOugxrfQ+qp6xN+9Ate5QAVYMByNG
2tHvae71Vm3UD23LceNjQc8naoY0D7zzJi3S4w2pYrU0qCF9sz0Lt+5etdi4NIFuJOHq5tl74U5W
TnPPgzxNVtre522DvJBNtclSuQu8crB7Pz8RlNLccamx3CiobxDgmMwWOyfTQRYmiiR1Nxjrc2/6
8kye0nT2JvagtNzSKkJCt382Pt+gTYyNNoZKNnZ6z5ERH5qu9yQkUEfX9hKn81bfNTWVgyc86zUn
ugSBtLNEF/MoEtnPs/mzdgKqjJZ5951R9oYM57Yv9yUW2+8qUe5TPtIbmZvYHuHDeyeaspzHWaya
z8jZ1hNuUMDPfTnjzSgX6WF4Y72Ptq2/U51odtOypfveGMTX3C/5Q2H4y3l1K6Tqbkzn+5J39JdC
MgabgrHHw3613+ypOcm6mtYrhU0ctLkR9AQRMlRsFp/MurJD4tDM40jAMs2uOe7GfgTTZsws6tnO
sp/WPj8QmRD8mPiZnlXrD89w7pLQs0zrZ8Pc5UjoS79zNeeGX6oPvyj916o3W+Koq66PcUPIJCrM
zHwaVG/etcEmIgiQ6syNza02BBbFR1/JqY1lZy0fmyOMB5V3gEYrtnt2bZAmMZORPI8ynQe/Zg83
S7SZqfQpcWWycxEBoXfPS2895W4xTi/rrCbaj8TcvN26et4pcYp1jY3OyWB7mmMKTA2/IyVjK/vi
4DtaeKHXwJGaVAOyRNStsM9yGdVH60mje/a0B7duUvVn/Y+Pvl6alFh3KL7ccyDL5jCTgiZlXmfj
eUrNcYgYO7byNTBse9rpiZHzzq5ApbD/AWnAGeFZiUSCPkX9ElvWb6Epg/y29INmP/vMM0J3KYVP
/eGgJWzYwkK0+PaX3Yp5n1izcaESEM+68Z1oRWLbDX6vd5RnU+yjBVxqLzNv1y6XEc1h8HPyUjBP
/HhAgdGtPVXoo0SMRCLI60+WrL0oa5oabnHv3wOY7A9iq8sfK33iQL2mutcVxOVDmTfjD89C7zHI
g4AR4aoffuA8G9Txe2vInFMncrwlgrvkLHU/f/Q9dbTXF3dZFljv1siRg1plRIWYs/dJt0x1+mXd
G9u8/lQug23ZoTKGKafmvZf74K3HwWfEMs0AgpWVvjKbCV7F2DX7gQWpAwtmLH953SovTA2wMbkk
wIK3m+v1sXSU/EpH2f90fFe1ITDQjdubYGSofEX+ui1s8BU6bb8R3rmr9Do57c6eGBTkanLu3eb6
XChEECN017xv45FokfuGycdlECp3du0YdI+rgpiN+mf0Zy+zTBQcTCccgqnQ582wrDNt9XTHZmB2
GwwYY7An6QaJJzAUmShL+SBy039iTJDc1Kwy0TWlwn9q9RKcpEMAfCXK7EejLf1r25JhN9ibQp4T
034uLJBxZMbpV/Y3B2iYTfbWGqo/T4aYd1xBOPy7QZ5rJJ4v/h3A4HaqHyq3Di5uDyZYqqyPCaMv
vkAzJIgjbhF7qc+i/ZSmp4zn9jDaJWskDFfL0M0752zPU3bTQymmzEu8Kqx0vl26mgMkytagu/MQ
pLeQa65EW+Uj2XWM1OqdJhOBNf/N3iJjRpgYzK7+yJPMPHdq1MdGBe5ts3bitlA56xrKh4dHLPZz
7uSkqXgZQwTuS1X+6rrUYwZZJt1pGlx2/hg3LAwnKCgembWRzNl4OeGxEEXCri4GGhkGCXukBO/D
UQZYr6X1HjS2P9g1NJjYgrpeLYQpFs1XPhge8yCO9SxLml8LQ9KjgfE2zlDO4A+KnpiR1auguC3F
bAgW/qzgHf3FvaTe1sXjrBnHJ5pJTbH0LT6wwVwPSCPljzYIgNtJv1fx4rkF6bC1dzDK0v5Jkh4P
xVYVeF54hMWeZzHHrVYjg0iMm1VE+azf+vQ6Q8zSzTgHmUnxJJd1ePT57d13ULl2vbGuh0VO2QdN
d/E62Vn5E25e/imchKMJoXyJm4wRIyK3bi6ysHoenmqb4wCk9QVGeLHbGgDXpBInz+usWQvuKLvD
FAXyMK6d3Ml15QXD6xBzIeXHoDTcPzyCzaneGpxTE3BPi+fhJkUW3S223xvRUjZWJJN1fekDa7wd
MgHjLVHMDKJ8C9SBMvSdrnO+hvVsQEeUZ543K/fo2JCzUr9dKfaMIhoQIy91MfJqjiJpj5moy5Ie
Vfh3alxEDyFlEhdaruqwjXUAb7oQZ1Jq1vd1kMG7Z+mRN8mtc9Ko+6wT0AhW/csOtsDdGfzl7nOP
/CAap2Zn5/ZypxaLRUx7sKpTyX3h7+q0Hh/9lCLEFNMEjswJngpWJE+LtLkr4CBcJNEoNyRnqsui
B31mUle/9o6mtyjZKmTG6+4tcb0xSCkKVZaJyNQZ8fVl3nKG9wz6rW09WOuSHiy/Mt9Srl3m+Y5g
zYBQniAcQbLKkNHC8h6gvnyVhGWQu9gVjACB3R39VehTjardh41BUTaBvdsjxYuHOWvykOKpiQXX
05nV4uyo+cs8BFXTUSjOZX5Yp8QG0moIXGwVLVKtq+AMTtkECbOmpxUB7MHA/gYdp9+696Yszcd0
TMSZvGNxqkwxXhLbse4dp1BfVdMuxe3QrTOuBHeUsO2V+1ZO9fhLCmH9XhRAwNFJ2aH1x/VHUzDC
vZkEVJ59vV5xhxid5guHO8qJlFzMBYYEzefxS1tkKxyGxBF8Hvy0au9glv+e14FwuSlvcPP1vDlV
4Fxju6tgeanroI6HRgfN0SBqE5mnnp+2zPNFiDSn4kzOJDK6jn8zlpM4gQE1dgmp32emUMsvG0Ln
vjNYwR3NQqMTSGOfjDgVE3LgPsEkMDxXIlA7xmFt7HZW8kc7SbAjXiL/bjcfEVkWRovKNvv7uS2F
FelhnvarPctPac/N0R6r6SIbAJicRa393haOtWsYsz6IxW1Y0FLKumsQaoCjW8YtPGJ9R1fQEdol
UbszFYz3WCehZvir0b9Bt+l4ylffOKrccA8TIMdbM52LKlxEY0db3pb3rLyl0y73XZvHCnhKh5R+
BYXWddt28I3HeQrHXDEaq+Em/+D4Y3OZK+xUuxWExqRDwiBLsH3GdQHMZrM6OA65Qcvc+3bEPe++
YpuQbgjo8aporYwjVn765ySQ9ZODHnvX1525K7fNebSDomDuUKVnCsD8zEgu2/Hpla8uEYLjXjjW
0yrLgQegqtcnDr/hRB0aIE+K8mubxi6U+Cyiidkja05bJZ4MNo2eSqfNv9Kmljc9Swuf5XRVvR29
Oc9jQ75ti0S59+FOhUh6yRchFb9TT4273pype+uJAR5lxG7MBmirVW1fX97pYLJTzAiO+b7K53LP
U40CWNRDnIvO2tMj07cVRbNSyjXpG2u4AdAuiN1xnhTLC5nJ+oHgWlaPKwfLi5oq80gClxVbPoke
Bi8Rrg2m94fSW8Y4KOvqThluelt4fvmkSSdFhXdlwdwQHvacjeI5JxAcSHUtnagX6Pd54ecveV0v
d5XpXq23HXq85vh4ci2NZtOk2y7TZe0flYmACzqm4+AkS/ubPRTvNIsG6K2xrXl2swZlErac/xtL
590QNyWyV7yU6C9CrITYkL01HjnsAL6Rm1MT4ZkY86VuXAJsh8VNTda8LO/VZVr4irUkuaMvsOao
z4wfiTEuezuBPY3YtxztJLPtcN764lwgR3JxtIF+08FS/sgwJpzaTqhLRXTFrVCec+c3LJZFlTVC
EnXTxAiZseMobMohL8POzct3DlV3eLKmpM7jxS2Cg2lxGQO5shv7d6NSFVdmy4C0IRd33KwBQWwm
xSmqq24xYzW2v/2in2VYMm44OPaWvLgL1qj70WA5Q8xLPrzY5AIE+4zyrYhY/iqaw9ytDv+PsC03
febP0H88dP8YEEIzY2vgbxePVypqsG75D4tTON1TKo+fAkPOvTBcVJeW15PAB29pcvo6/vC3kcy8
CwGaRaikMUcNe48hy6pe2HK5Rpio+5PGrXnjMiXjkxaOzYhfLhdDOVk0eoPr7HrLDerjlpRJeUOx
qktoz4HlJSnETmOujDDhhY2ZktFB09MQRlD2Ptq7FOkF8FvSPAk7b1+Tvquy2FNZ0FzZcKzfZG2h
qjAgzuCLWmsyqTDUqk7WhFDAvLJEYp69hObVrj2bL1cLRdAKC8uINmr6CRIQW1xWUSevS7PmCz4d
11kOrqmb5Zz2ZdqGKWlyxnuLPnNUFiNt7uH5Cx+P9H41BdOBMAs6g7Kvzp2CGy+dxojfk5QHRhDe
J3xk39yRj1siL1httR2Ehc19U9kk43xT1v3GWAgVpczMNXS7VO5GKdWNdkr3w3IGhkKN4cNatjdA
FgmOosdyTdyXoW5xmGSYmmxH6NhbpvVc+ywYy+Dq/WhRDyOfI4xqXw5OxkeH257GknSwKgXZbvpu
xZApK5oaUTuZ92aRsqLACh4+m2b5xQfm79Wk7HN93TXqsV3/XtaRfTYbyewu8RaZHCl3tbmr5dz/
Qj0dv9F5m1956jrPjmkrCwawrm8Y6WCLKwdO7c5wtlhNKQU6/nCnuqtyrf/0UgfHFlEGbZy8i9+5
uVHsD1aaHdRgmRd2n4Z4QKTjUvbT4FDwYL8HJF720RwYUAKTbnpnZa28z7B0PfMoZ3dDVZq/rLn1
w9bW+mIlDlBDW7vgBZZVxTCp6EV6mOK+MRgRN4f7pxrTbS+Ltufubc2Xrd2mPe8/zHm3sG4l5e23
HK/Kkueb9Y/OXyceKqbW/GpRV7208c9AveZPo8wZRg/ZyJQZicAbSybKSdu1R0wz/ceMDefGGIrx
RvrZH2ZQye1K8oMIGXOmP9nPkRlulsKvojEvYSGYhed8dM6DLI9GQ3IA/GJHMjxVYba4NX8J0d2g
EQRnZfmsgtbzQvGS+W2BSwjg3Q2rH9vX4mcrU0jBmgqS+vMAtOu2xoL+5UxG/UsyaiSYO+/UHM3Y
4EPBhOZG8YjsKaLz3WwYwSMvYPDUdlVy309yiCYKvL1eRRNXakW+Jpe7CvB8pHTfZDJ4L0HRFQ+d
0TYfi1GhgG5Jy/wnGdvHiv5ERgv7ZfY/rfX/vwl0h+/27qP+Hv4VU3f9cz5x+SscSePw7//4z+l3
e8W+/Yd/2DUjfp3H6VutT98D08N//6/8n3995f/rf/wLJPeydt//7d8+2wm4Jd8tRUf8DzQ5x7qm
Vf1PctH/gaC7H0YoiX87jZOaur/9l7/txpZI/+lvp6H6aL7+k2/1F5pO+n/3OWGFA2NSmP9YXvon
mk5IF8xcIF3XcSzPllcL9l9oOun83XEcz/N5e6Xwguvq6V9oOin/Li2wz4FtU9cG8FD/7X/8Uh7+
ORrm9/nPX9Jf//y/I7rcf4QI/K8RMt/GsTlomW2bpu9L619DW7u1blRrVCjvjvhqrjeEa6qBXaWs
vLRbYO0st2CXqklOpe/dbaLe9klW345mixFDzBdmNvJrkayCh7R5VcRo+nGBQ/WIua2/q1dfnzyt
xqeksJqDtCvn3ixq576CtkktV98Oc4kyX+kh3ibYuWkQrDfTlnxWpv3odUUW103/s85Eube8Ucae
mX6tgrZfGwlmBb97rulYCAL7JWb7seskRj136HZLM1PweJsfOrX9mFYQ1tvqPakTHVLOFJG5+C+q
9ZBShHGN8MF3kVQbbHV00zBYC9qu7c3qUaGy+p2Fdh16nX+yauMjEyi6U/VnStqeCZm8yxFrLcNW
J7tlSGVbw48VlwD09E78rPvydy78l2GVRzoLIPYWf7ge3LtEGudrzNjObv47c2fS3DaS/ulPhA7s
y2UOBLiT2i3JuiAsy0ICSOyZ2D79/2H1REx1x3RHzG0OVYeyXaZIMPN9f2vrbOCszkKTrYz/KEzS
rmfyKAD8cgtBJSN6S44Qr66wgpkJz3xNM16mrNIXDU2xoQbN39QUdVFJLL9TuzXBr8xXs+qX/TIO
Q4zUUW2DjH9NbvEVGACD0uTnNrsc7sPO/JhrJkwQ9jwMSAJgp5Bdm1UjvjK0b5s5r/XBHYf0Y2q9
9D3DuL3T5qgf5CjFwyhb2lEbIwFmhwyb5ZREuoV16DP3FCkwLHom8nigx22LosSLi/wGTK5m++lT
M/2uW56APMjW2F1lu+vgI2/6xS9Duo8AcieLHKUbLkQpQSO+a0N85072nbeTHY9OfWmWOUzwC7e7
LPjruNYpOVGLcchHY97ymORMTpl5yKb2KSjrmkPT8g4LqvmN7jm78xXB1UKNVcJ3gRthHK9K5jAQ
kCsJM2xHNffyOobC3Y+NEcKQjf2xUEt5Cm9eQzKUnDe52AOaGR6wjEqQ1ZxeU0MucTCMIvGs4HFw
aUHPUA/sM9O/M4bRu8tbt/tdG3UHc9Iz6rfuo9A1ZvfAeiyb4msCCCo6XjfCPWC3yZh/VJpKbaV4
ijJArdhZ6xffH6E1pZEfIGiLTZs3D3R8P5Z5N0M8T3yKrqMI7HVHZFpZ+pJ2xaexts+15tNnooOM
a4co/us9r28qFw6wR8NCfwTjT9NDJ85T2T4A7F0hxC43yDdZVwbylLAMiP3Ai8uah31QPJ3e7O1d
GxFn0fDowt+LhOTp7BJV4TGqTR7upn7oHMhoPKt3Np8mkGv7brDno3P1543TeIdGwUPXfHzz2nyg
T3jNAsQCi2m/MtmJzTLdRLFVqECH6ouk+G6XZyxRRCXy2LmFT9V6yTciDwcScspgS0pD+tKyxScF
kmJgOQ9RVE8UCj87HrtrFsrL2vJ6gyV6Gez2AQVgmJhRcNehX8UlwN8uRNWy5ZjrwcoUUiFbjag8
im+DcaST9NE7dlbF3czCg4HE2KjeyOOKwKGPv86/ZqgQU9YSiiLLAeJNniKZrq+Gv9gxoGaz9fiQ
4htaFVsWn3FHJWJMYbEX+zL/HGz30TS8eWOHfnNfV7Ubh2tAJsRtzsxDh8p7GhHBRZFUVQafSNNb
0EvZWNotjfO8JY3Fr2eNksdV0eIBbgTQ2vXvtdW/G9VgbgLNkb9EXZjMS/0c0Ny5cZhmn8rbB1l5
qOLN2d4aeRUmnKmvpc/TUw/hSzpyC8C98CjU/bsW3BRt+sv1xXflTf0ReUjBuTkqYib4f9eOXSZU
bB5HHbyk5ZptIRzLpFzLTwTOZjI0zIpD1lC/BumIzxciX01kSYrlNc2Lb3vIA5YJxARkLl1Jv2pi
AiCQPdZeHjdCXrqlvHRE92249u6iYbo6NCFt155rCW3HB874954A2pOiPAB2en0lRAz38MiDaHsY
zUnw6fBH+H7U7+rIwPlZBEYNo1as/TXSJc+auZibabTzeB7DO2yhjyP41sbM2ueoqj86o0Awl2rO
Ap4FFIYZAjg+WjdFWm9NHEUehDrZCf6dlWXyINdaPTtlG2xtULDYpt3GtLkOZj28y24qT5NVfLUW
3F2HnotJzlhi4vyck/RGfCU2vasRTocXqEovHicHwczqPk5OGe09uo6OQRhtsQoM8QQpiCPbf2mk
WQGuIHtjWOShVuJ7Hevn1W0eWIQ+Zl5WvGT85sLLPzM8Z3Fm1xdEgK+G8nHXdN2ekqzgkIe3pcbl
A1VZ/16tkh6bgndChcafKOM/S4rq60h+8By81zMPdeAyqlbR79QQX2SnzFvbXjm9/3IYLWv6lM71
A8nBr5ls39NhuSk+i/7q1N248QaHS9k3/nDT3MCo/NswDSIU8KRwCVYflkEqVYsdYxLZF3G7vPWN
zwnUCvxMNboOgIv3eWoL1N+8Rtje7bik0dEIlte5mdJT+Rf9CJvzSA4ZV6mVnX1TGAialnLbu4CM
nld+yTn7XuZspxSALBQ/hhGhD0Yrm8PSph6OFl5dOHHXoTqNKPYNZxgBakNYrA2+n3ywXFiki2Z0
21fs9Ejciu8o59vW07cT0/m2ksvMdwZ083N0jFPl8XWOKuNFexzlWiOdBPLl1fgczrrg2bcQf8VZ
NbE8cxrUC/yU6WNkmEg0ilsxNsmoMrZe22yaPnYRUlz70XJfLcG7kSkOXXxAYkEbnX96DjevMuRD
WztuYppW3ONb2URFVCMfm19LnAsbSoXGTVvbHEdl+iLQ4CnIuE209u029PhirF3g7Hu5tncZfRfg
skLcy6ieT7eTMtbD/JrXYfqrH31+GDm83+a7Aa4yzkt8d8Vq4XtjtopDeu83GGLCxM67aBfkjZk0
A+dsaqboNxkEtzRwX+jx+dUs5EAVY/PBBq13zM17NZG2PNbZV14OPH4cV2XJ6W8aQbbtMiZH8Kjm
4NFBcTWbwNkhqLK3yHbwFjmckMXIv8hx4GR0EdgXLme3MfbjHaFiim3PfGRZ3Dng7Zc84FujeDP9
GpRET+3DOPH68K2RTXrj0hAvcxkMnJG54O02nfyzrzh2JIYypmWkRM3CnwwVx1lm4b6RgXgeDRvc
uOdBLd15jO3b/eI72VfTlh/ZRJLTeBuxBX1QV7Q2LQVkmNMFUpg4naspEWn4Et58HxktTeCk1pE2
5j7GH79+pr09bgr0e58ZcBxMPNr1weCLLlPQ978Ow9wVIUiKfWJz/QbQmrBou0vM0PM6tukNBySW
OEqdcgswyrXryWg3IiKISR1ZMItzv90Olmzi8+9miBQ0Wy/rwLw8Q4BvutwHkbHnJul6bqKimHkb
S985EQat9n/taP9Pi+p/7EH/+xb6v/7j7/r/cFm1b8VP/3lV/bF+/inzQf36lw33rz/0z6U0cP5h
W27gBy71F57r3wIe/7mUet4/oojyc9O12D0pciBJ4W9LKf8hiG7osInIhl/630upE/yDeDovCn3f
QdhrEp/2b0vof1tK+Vn+5qcH7gpc/mb+qttu6nr/nvmqqAXm4ZXiUKU5K5aBRmFGabtnEiy39WDb
L1Pm6Ie/vUP/l034X2PMbn+pzw+NqMf1Qsv1nH8LDXDUGAWYkfDN6cpfk26MrC5ZlQ/P0Fgl3W0y
suS1ZNLzEb6Kwd+MQs5W8t9fxc3V/3+28X++CgqJQW4tl88r+PdXQUxfxxVdHDqBfILhKrXpgstW
e4qVX31U9voSRfbv//6XsmTdBOP/+vcGNpGNfgBGanlwGvz633zPeU97r+ENzd7w1PRDe8OFuCln
eRrp2l35HHD7+kqn8pz6vfeVN2gNEizCDSopjb6tLOblN/z05H6MdHS/sSG20yEvVsf/MYu68Lbg
ELpNLN+r+wNQnC2fgV21fcF+KfeqW2vQzqq+G6OeYV4ClyPi0P5D4Hh33VA6GVYbRlD2Ma+Zzmle
qthYtPNWu2bLPb/gY7NkhL2Mqbs41vQoS4iMKZxwT61um5Aj5qLeQxBkMVPbN75J1H/KtsQlvRou
Jm//uPqhd6z1lP0BdUk3fuVIrIi3m6UFC7XX8qGN9EM0iTfym0Ai0Lo/AqOCxAepeu4xjh0Xwn/u
zRWxEwZ481syXMO41s8hvtFnSF7jkLa2im2I5WTkHtsUQWHvWKjKPRpSuRvm9d7v1gkZgqF/Wl3/
2aXpuyEdbztVvr2PWsdMuMP6jb2Uwe3O+AbxUxL6HBJyM+I42AxAwyfPkf6nWsJTBg+ewMK4sb9a
9Z8W39PvkM7gxKUFwnwaM/etCop+i3wJJLzVxW4yfJhyFsiSESb384OWTl1dcaQ1926AzXapRkRD
N5R25TYcjlN0YzPgKq0yQReSyQfsuEMZm6Wy7ws9et+0LDaYrWRXFmd+83Q/Ocqz4lQs+NObxXff
Z7GEDmAqmXCnKNBTcC+8qo9iVRK2wpxVG+7PfqZGeaNSXXVPdr5O/TPMoTkfZDlmnxrL6njtumBY
Nl4d2Se/dJc8dqOa7UPxRYObqxdcgytzoD54tR1cjbmhkpkSvVmfMx2pl5QQxSdRFuDfFjmbQ2yk
WhytxlHZFr1P1G9mO2foEtSu4HMVeeNt2q4OcDAL3zkEiIRqhIpFZuzKvrN+45bSP5jxFxMuA19d
TPJUaCGWYYKIIXfklG2borPqa9pZ/r07hQtWSsfNI7UJ6Yr0Etctl/FTd7Kia8rRlcSF0YViU3fa
QxyGwAn5iTfJ7SKa9qlULkXNAHb1R8D5CtBUtBKG22gLa+/mAm8BannjKJvaal9GhQz/3M6LP8KF
lT00kybYYtONGdrNoA+50MfBWNy4CIWPD5wUy2xraX9oTjY/8ctECgOcsjZ6O64qTpZEun6GeqvA
ewUdEJUdnGWRLTuH0g1cm37XxEJJ3OA4REJ9UjB55tFUSHL5+mbGfdBkkGrdOFTIZCp8d9vQLGy1
He1QAfWHsOA/CUvwh8s0NtEPHB6OfCbZMoJ0LezwBZhyelWN7zxHbKzdHb1BeKsdH3oJK3/u2clU
93n5k2+1wvpZ2l72Njrd2O/yxSCveugFErSqdOprUctwjrPCZv8fiTfwn50pHfMv5TB7b03cv8GJ
K9Lpt660dXWOTHc4jnYwuxtkS3ST62W9VT9WkTW+MHMtv3OWMHEmEsyQcdVJQqpZU22E04vC/maJ
aN0VcprOzlCLJ48xztsZftgyoiGwFmgf+vr3KpGRJrWZOki1VI54ELBb/1gKHIvbqrD1c6Q6tMkN
xrL62Ed26WMsrYr6zDfXSS9T3qfl1ivm9cmd1SRhbQmx2dDOGDV39lzd/JGRPZ3gl9cice2l/xOZ
pPsxqQnrPu0I6N0broRcWjiFfpujq0ui2nDULyh9qq/W9vw7rxw7bEVS9cMG4fMUbNn9xl+EFvcY
T4pajRs/JCeCSEWzPZdBVSyHcqrqNbFkiZdmXoLqd0CZwWNjBagPwMAFdl8sqEzUwfxLyp4pfBmk
2EIBgdwi1sc/EYTGi2et9oNRm8QhCleIcxni5o8bvDPkWHhLcBs+cyz88zQczHFA9IA6SpC/JRd0
Vj3qK/0oew6Gq9WW03ol77fpsWJnAi0nYOkUgy7n9wEwlNwbXcBOBVbFCjbgJS7BTQvXvSv7Fqey
hzTgofRke2+ohhm7aVtHHj1gHW4H04eltGcenERMmHCAxmyn2WNxhgZTHka9Lddvei8Ks7/0Y9Nn
D2rJU1IfXTffo5mdPjg8s/sI9TEgULeKg1eZwsWdMby7zXrskB6uMPpcYgjpVf3ehuV8c/OT5kSZ
l++zDOTNS5E5iIIGvzB3jUZyUwdR96tDqiCJw0IDt10D6ESiPNApKkDdbDNzvkvHvNi21d9VJrUZ
b1Fhz3UM3m2IncKF/aOsM+OhnU0NxMaO+aAnUgN4wkVo7ieyi+ukg6F39xj9C/QQyNlk7CBhp7mQ
ip47LlWmHwyBtr6YQvHaum4x3O2UmXW0d0usTgl7yIrue5FfnuS6SKRcq3rvccIYMYt3lh9700J/
b4b1IE5z6y38IrAdsQR2Upp4y+46BNlPEQoMVPphX4rdxA6jdi4mrvXUuKrZY20CDyqk1fdXFDB0
9/ZUZ6TniFFwOA4zZGfCB9586dkcL2FhLPNB93iTEvSD3pVre4q23aCDX22pRJss2BwMHnJrNe9G
lad/dDiipdB5A+Q4dJZHABOQWLcriyjDNxVZ059iGbPiIs1MZodxDFHk2ZopFmrd8nJun0w2G7I4
MOn505967IhHGPT4WwXePeI349zosKcjrw0/osGO7cV6U65D2oehTmYb0Llta5mQj652pd+Ck1nq
NKWVOFhqsEAiu3Le+NAzZjw4/i01xag9JFegBxeW9/BXqId0M0WO/rbJXzmVsP5HSuzcwxiu6lSz
GKP9J2nEMJR15xBIg12zutX7dHirIln+ZOUd6VTAKHNuu9QO4oAcmouLKfVLiao7GY4/n9qo47oG
9t/ZUZF/BK1n/ii89mnqQzvAEjYbO5gdjeoJuVc03DGV1jskDJfUQWTl9sWWTZlvHCkHx7EEEAdK
wWayZE1cuIOKcVVlezLvT90wmgcUsUGCyuUmwFPLARl5fg6UVWwNLL5xADCInMqAUw+re2YhxMJD
0e9cpL29KhkDhsna+1mOnDHC/w9Sm4blySPvpxTokJaFhKhQ1gddBQcCJM6uJopSu9N76LjpHYCY
2tToO2JXcby7WIy2ztxH12pa9M4ag/HA8fCto6bce0H/MRC2rLIiRTEWvZpdddODFdvZGpv7kl7c
rTWLE78HgGzo298gc+9NxuncgIvty0WcwWwOvRh2Q1Q9MiU3cW2Yjyn8tBsZ3iEDHc6RpnNNCas4
oYzQ2GZMQgUQjG68BdEULyJGxe6f0kb3cV7BRVsBM5JqjCufYBp3vlU8oceGYu9sT9x8PNiJzDU9
1M7Ux3yV5tig5mBHlvkun9r2gekdAFuNUxVbttIMgAYBa5aYznZX+y8ORp1f3G/ibiy7D28dvQcS
zNRFh2a6bZtAngzXeLAdkpoHL32xPIOTYvT7DSseIurgHcX8Fa9UdWAVUr9ay62PXoVigfB3HD4N
0mcjEAnBPOvnWK77TkjS/sRPW/tWMhVp4vf23iCyuJFp+67qnm9RFERXTSfzvkXeCF6jrutckCM7
52/1KJ5CwyGqpp2PaWm2e8eNymtkfoU4XwYY401lUMht6Ze297no+H+dBmGUceBWdzA8BEGE1huT
C55LOfH01dXsv6s+eC2m0NrOOL0Qqrd7n5iAra7d2zVEYL/mMV/U2cGMHgsbDNlB2vbkovs726H7
SFXZkyM8va9W27+jrzr89CabCclfAoJFujPPqH7xe3LzTOfS1ml9EbkRL1NxBR6stlEJolSaoGpZ
6S1HVCH+kfpPZ+uM2RO+8x2ygyUhQWdnRtgsNgLgsIllNp1c1MCu6z4RVb4v6eI6kG+TnU2nC34v
UHDv4TRmLxl6O+bGSL4vdWDfCcxbsLpLQKAqLvwYCYUoby7ER0n8+NZIZ1KASAoAhSZjJbQQMqNs
c75SJ89fq5xZysxyTMH1mCZGBG+XrtOrHKt120ZtS6ukPDVmwRNKJfhj2+vgNIn1BeV+eDCbLvg5
W2R7+D04QAvrta3HQO1Qjp4oH7Fhjo38hGTOOaBszrbBLXkVWDkjSGQR1S+Mrs9LN7kv2uG6m0IQ
hJTTPymE/9IHVvY04rvkFANRX+1AJqmp5rhGhpUsZfpKBQ0q/DzfLRUClU1TT4iMfBdsYFmU/5Pc
p/S6coCf8c2zgbWI6BGQ5NdK9/nOoIpr4qOB725QnGEA2ga+Thpr6ZJSGD2XMrDq6tTWveVCcv8l
PrMbI93nEOCs4G4+xKmF7dNa1vpkLalj4YMxxl9BlKnHImudez/HOc59mcI1GtmZ6AhMlXNxZuvM
Ew/T00u6FjVBZJrYhiCYHyP8Ub9cj/eKDZOC6uJuwibUxTmD75hoygAt3zw1fHkYyKU64lYyY7Pv
vLeAj/k6BqjEm0DVVwEBV8V1gF14djJsXItBrmTolzEBM+qlLuSF0gcHHTydEL0F87KOTAOYK8qn
XtNm6lc+5exd+Na3YBeUFlb+vYPYD6XiEsWLx0pQGWl9FiJ/U92svgfN+GCX2tzSdr3mnHLTxWkc
e1N2+XAlze239jkrx8Y8Bkiha9PZry3yHclmuGnHPtqm0dqeyCq0T7LmcR1IPFqJd+8qpGW4lgXs
UlVGz4J0pwGNXxs684OLl94ZjkaaCuzas+kMN48ZCgo8FyCq7rJnP+tR7FtZ70MhIeYiGH2wA8xp
DIfegMI3RT2YxVO1+AhL1zRnfN5O0oYIC6el7T5Dut5HUjwM6WHmnWcl/K1r0Agb7kxcqCaX+dBM
wtkVCr/T8tuarCx6cIfuh5rqATGqnXvYs/GQNuRuTKap7XBrevizHqPWYhaVMhrEwp6UN2Pwns2F
XfW/Sl3UXn2YW8SL6hhJTTNZQkpSTXpY63uuM++RDVtjuh99pwo9eDAHq9KuzKZ8dVCWGG2Jr6Fa
R0KzIEjVfAsITqMea6k9df6usWTzkQ1tukk71yb7wNTNJpR9SE5DYSXdBG8zuNkQtykdU5X9m0tX
xZEs+ue+K0Zc55Fjbd3cWHZQARNm7qpiim6+CYFqdxWFxPEQdD8smPs19JrNBEXba+NUdKaxLYwU
UUPnssCuRJxGDYlJHWcA6kLT+TmHVr/tZh7NLpc2CTydPvQO4QnIPBAZxNohrcOPTOyGQ0W6jtvv
MkHSVO5UxvVWAgRNJItDM5l+XGWwKaoxUaRN2JOSSPnnfnVzdVg7k+/TslbxLLlJlK8ecz04/DjD
3L6Fa9Gs5PP2JA4Ms+tv07Zjd5oto7iP6qX8CbVWxCr1y11H/2NHxrHhE5E153mdmLbF80r+RSET
A9hyJf3MBZFYOsH+u0J6QRI5AbOEFbXYJ0SEvja3sxGlReC8idxKiyTzSnGC5WGSVpK83RDfRhZM
8ofZkG2Yi36+UELkJ5Rs3c2DW970WYSD+ZsCzUXs9SNpEK5KTBmidV6wvtbDtIX1FnGKsPDRXaf0
0CBFua/TXv0wBELlXjJryFXc0R+1MFxMzbdlLGjyByzyl16N1gU/6FOeO86eNlkSUTmGdoRMXqew
MnY9Zm1aV+qTFJLUVDR7atP0Mkhy7YFnGc0UPJkeBlGzMxyyrIbluUMQ+Qt/eId4WjrHYfTdjTtl
Fqlkhj4Nuf3WOlF7tKhyR29IulC1Xhdv8Ff6fO1+bxbdozPB03t6dS7mOkLKaATBKqMIK3C7bTmE
w9F1lwPyxvmxmbIwzvmq34u88495Gdn71m8XtUWy7s+HwHGMq8Zno5MJIOMhnQIF7c1T8QZEQ9yE
ZXYHo6qrGHovSAwU6bHjBukLs2Jx9P2chx71xkM32k8+Kaiki5XV401mzMCTzieZGugfHZKAEg/L
LwWofrXLHURbhPnJTVhIjLqGMWYZMKcIrr5oSc4j9iE92a0b7qUbUVbjRj5J/6nOL1k5GLhyCu+5
teWqYxO5V5yPfQ/h2aCdF/340/SC9nUt+SNeETXZhqJ2b9h6EyI2JBEPlWYe7qOxe3YxcGwmAn+w
1YtyB6xh9QQnhVZSmW2xdwWxGMVkYU6xb13Y3Q7PhfrUprtsJhDbQ6EblgOjInliJpDPYkX8gh3r
z4XO6CYyPbFXJisIWkBzoxWOEgPrEfzjot/Y2L0y3Igq8/wiXsB2RWLV9YDIp7T8/j2fBSmBIMrb
NGiHu4UV+xLx+l/ANuatx4b/oXyQydjL5lcP4zcOQq3YkTqZ7bJ55i4UotvifpwPFnD0OFn9KcVW
msaRnxmvi4l5S/I9xpNADFmwru5+mLvuZCHEjZXr6h+KqM4TTULWl73239nAkAxkjC+uSavxmQDD
p8WknJ68tSXBcKuvKXFix0kZHP0+o0QNm47lPdvlaP22ReG+wzoQMrd2WHQWhnwqfjVzHDdwmKfB
vmtG+1IhHzqQDgTVS/1mota6OfbSnHdV4On7OXN8QoGktQeoi17R0OR3Qe/90XNaPzi5K/eBbzGG
MGv/Rmsy7qRj9HejnOekMMnLDeoWlluZGWlyckGcqN5BovCvGYmOmOoICz9BeGL30uOUUD515Nmq
ca7I+kjKtmFtLY8BZtOjZ96x9qQsPi1f7zpU3RMB4Hg7uqDeznknDkNZKX5Y9ZOAmPmI8ElcwEhJ
XGyFQ7rLTUqlMaSsHT5w3B9BuSOQ6kaPThSPC6bAqQwwxYa6dz5JMjf2VW+RXNPQ4INVNmqGL6Ao
DC6l55/CCFAlrLgWrIWQ9UEQO5/6vnFfNESWGNIo70zgq4oLXokXYIAaCWVhx6toidTs9QWPSXUG
Z2woxXUP6KnCO7Jvr71vRXE4EYAjjOWoumF+KNJcEJyZZm8h80axxRwuRdyuFjqS2feDxyXt0GIs
kuOUpMd8T/TlseIcRRP1PE0BkaxF/0NnXUDCEu/OZM93izb1odQdxsAaIsL1Hmfz5okV3to5MRAU
XcZW2n52di3WTelbAoUFfbjlzieHYMcfNz9AEIbxY5kCzO4MIe0BoD84dmiw+tiIEG0tTOvW2QQR
PpGfWGdHDxWk/V5GU7IGlFAbXZt9MVgsv7SHdWzFp55hv7arbar8rdTz24hxBq7kAgiCpJFQ2GxT
F+2lcTyJ3gHBRzV4DMIL4s/NMktp3ouGMXgXRKgx0f6x4tidRQRDStyMbX7aWY5IPVLBn8WpBu7i
Zk4ANWsMM5n9kurIvSUXsD0VDqEBU2d4j+kQrsjsckxsIG2E544k2qzMAmgI0CIiXnlu0boIMpeK
5blu7ZbHZrUeG29W24E4t5GYA2L5qtGRvEhXFU+uMdOfk+UTW6sq1KEc18naRBO8Fk7omzr0Jggi
4OfN4n5DCsG3cVN1PUM6KQLknowZWUsuDTDKES/gL7filACdEQFP53xhBRsq0bxR7xxcYZWi0yJt
rF2EpT7dEKNH8B3vZBcDyktP+goJl68PQe5EexlG7uPIrfbS8HMLIleL8sC42iZRG7Tsv8X8ZGMw
H8iu+OmHdjvHE34eUoLR8DCu94v1sfqWC1ac096DzMlhWVHe8qHGfn2zyhB14Ei4CUMjLn8yKCDg
xjDk+WA9DVcNd1MMzoEdOwShbnL3pJ3MuFit7E6F5Y4XAqPSt5Q2r5i9yUzMxkTb4Rfl+KJ00Oyj
YihQYTh8f4BkbtocwTFtYMghIm/FV7vFmbRkv7y8uTZNGBvG0s+YALuIPQNlnW9sBNcTP3rjuC21
22Wj131OuuL0ZipzLiBrzCyNCYAQ33pWLDcx0/RNxGSG6jwTgDHusHpRwt6RrGedK4w/m0J3Ji4v
IiuxO5SlX595ECuiJqy+fV70sB5woKYgQZ67y3onKHY+QMrdMnX1h9PaPhQjgNvNmNnZ911pfsK/
BWPihw09FzOuRcBaxn8zYDjkWOudn12Ho2kyMAm5cC+EaBiFdbNiBeMpY6ZB9miYW4XF5Q8RLmRG
4I4C1u2q9aUvbcbY4oatY45JJtckmLl7Hs2cB8U3t8Mi7goCcNsxemo13GVaRIlADZv3wUfU/1oj
p72qqTuEIiViOeUJT9TsnjkbY5Dt8qSokvKQ1bT1CgIM2UswhKFA9ooTVcg4GSVWkQIK2s88dl59
5gdGI37LVnbFY29j4CUtvdn566Rijaop9G9sTuOilaofPKOGw8DyR8bPXdY2Oz2vHJN6dg6jtp/m
Gf6r69FkkSQfi6GnoW8oflYRVitsPQmRn87GW6EgwSoOIZg/GsezMbZ6R4kIv84/UQvMDZ98tFGx
urSAojdj9zA6lvM8nbZOKYLngC0Qn/l8bxJMlBI3QUBMOBIHRhLm1N7lpr4b02Dlshm+o7p+WNkk
YqIdikcDupjUoqPtFaRxeWFCJALIuYi7di4P/WIGD8R6njFJjglq85+WKT+dMLz3FhuEEm27rLok
zIJvp0C9oAnWeirzKnusFpMAgfm3zPopbjlJAUnQeDnBvmpJ1e/CKErCvBYnydVE91VUkg/Oxqss
Pz/n2CtQf5YZs7sIEnhhcc0wEM6sVFAY9dQmDj1tuwrYL1v1BbQalxm9yr9XIlaX0riWdfFYOaAv
fc8Em0JKI5+teCMzMvTshqjLqhreeH9IJBZnq3feME+3IiYOODj3HCF7Jr6UOwX2qZjn/BpO/fTG
FyEiC6jOCWIdeUJXnPxJp/xp3pAHSCqHID8TSW+Y8VVenHv2V6sHdl5gfYBpIxuRW+AgFKXn985l
sAHzJXi4rZoCSUVd8yDo9JfRVgjawCdIyB0/tKud79v5FWuzKn+nMDD9qWzJvuJHZw57EIXoMWlD
jM0Ai5M/4XWeWOxITvHd+0AuDeNbn4tntzSjheFOY5iHcODwOg01PrQLHBGK+8wbzW/Nebr5H/bO
pLdxZM3a/6XXzQIZZDDIrahZsuV52hC20+Y8z/z1/TDrXnRl1XercRffooFeVCZQyExZohiMOO85
z/nPNgO/5nRdtA9LNlKvQuTwSWTVli9/b0cRv5Y6YIIBJIKmKFE+fwZcFn/QH8woMb7ZutDDgLi0
G96mVtrekfvn8KRznKDdCN+9IrfR84lHtDplmwobQOtBpvBf864QFwwLFj2XWpoqyEVSDnc5k3FC
LQM6xqoNKCrb1Cb47E2fDQpoqJtHBBTDsTqb2Phe88lCV+pIbH8lgV8bm5KrL34vlPj/4Ey7lF/5
fVt/fbVX7+X/hiiVxRX91+6081dTtGHxS2Jq+Ru/W9OE+xtXxEbQYhtHGbrAZfa7NU2o33CdLX4w
CY2Y3/47L6UJ5zepDGGhBDqGctRST/QPb5pm6r/ZJAWxfUqMaYaQ/443jT/+69fTMRxpCmnxQ5om
djfxZ48W+UvYV6PycT70PQRr2HwdrgIcuORQzE6/LrP6zrAwBuBqZ3KHf6EtuiP69hsdYQff7vdV
wyRV6lTHMCvfinqBe4mg8ypo416KY6dz3duo5SjhPvvV+zINCgDnV7QaTSXBn85+7luOv6XVXvNY
fJhU1F5I9WwVKG0AwD/A93/2GQjpekjRqVswSyDf2vgtsNx5nfjEVeAwjU95i4MDowdpErOG+miv
Q0K/AGPRgvF9XkxySVWLGxicyDlPo52tNTc2iXXPDpGo8mo+5Ax7OMRZ69ICe+7jPMAL1HxJc34D
LbJJMI+smmjYVlr/XY32sE2XnEIwf8RJerFB6DCVS2EIgXSVKn7DydpBHqm3Ksy/NeQpiNjdS11n
N9zpPMJIMoBn/ZTR2ZLBIQqfsAZCI0Y9IwDKjq3jrIakEwgv5VTlMcCL2R8FpbbIwbwn9s8tALLB
UHdOsrj/m7jiJEOkRVbzCyhoBt+jtdMVeUvTzNbmGOLIwMhqds0lj4ZbqxcXk7jpjJGrMYqrBN/g
iozw61yD83LL8UhPr/JaPb+ShZ97DI8jYkgF9uhE6FuGX/FuVtltSLNlmtDT5dQjDr9by0+vzDoD
YGge8aF0KwWOqu7iu4DCc0+DQb+1EfIHS1OftE7daMo+jkjfa+S2DknTJHsG+3xHbCpb00SN5jBn
jXbiXll1hqOvZrvYN1AG0nj0DLPslqTQveZE2n1Sc+7KfaDJxuDmO9GRTbFQ8pPiHoduBUe6+oiW
GbAcTeNbw8O26iZ72PeKgRpaov8EszEg3wFIpUA2O0A2OXZxPG/SMfTZr1aRN9UNyS9Gl+sksHa2
3dzUtf/N2PfK7spnGEKQ4gp2RqQQLlFUibNphVuSBmrrTg3YKJ/qhLhyr5DH9lPEWU226hhmPC7b
xTKgloW97LExBIZ2m8/9HeLnvK1SnPcGNq9tUYUvCV4OUzgYkpMIyxpc2nPSkQlJ3Ucdqq1Kw2kb
VnrNLcgB1coB782Sfo8ufh2gb6/9uuo3ullCN0m4G0VxDbRaeRo1XJuApA5FLlfg9xGQ4P5sYMft
XTZQhLZXkPyGA1M5zSPEBcTUGgyxgn1+ImSSeU1jww4KFy6/QQUIoy4wY076OSyFrHkE0AqvoVy3
MUXpdYR3EQm1HbI9LiJu8JCgPgrbSsXjJ30j577twKf6Ut+WJK5FnR3VWDGAHyvPiMRH3oudAJ7g
YfPI1xlqMq8l92401uukm3g8ppswvUQiXfQvUGztbe5rW9d9i41ls1XFn1BG+s5012ZU34CsXoij
eMoJ0+fnjioTi2iCCu5NwYHcTIzqzKEGqdYtsw3jwGYr9ABXXZgear/v31K7HCBx+sbL4GLp66bz
FEy+Z42EDaw8kNcl4APy6pCwiy6AbZN39nrIzPjAIRbAL5MlwuP9xsnYQOequJjzeEW46FgZDugz
YodHSBcbvgjlDY6101T2pyZ1f8yqf4hjhoAZgA8Oq1BwtK/I7t1NlDFH5oh1CWym8LM4Wv10agp4
Ezb2FLz2jJ+wK/JChbZnuMZOXw7DrinM7EosjZgaENYIA0BWDMTt+xt8jdcxnQAwIQn9dKRDVkEw
nDrpHJtEo3nXze397OrnLtMgB7diJape/4od01k5yKVeKZz4A75SdtRz4k0G0pYzo4zrlPLuOppS
Vg2es3XcjHLLGHW7eE6lSl+T+q6YOMsOmuD8xuSDzdSGwRHtFkk6PfgEwoqa9bsz+vZpskVzRXrm
mA/zZu7yYzgtmrMyGa8RP5uZLFjgUiJy8ZGfKW8w5vJTh/3uTYmdXCV2eNHKMfD6tAW92oXhpkzb
caur4DJk7yLhrAyULPZUMl2nk2W/9135IwraZlcbwJOtVu5rF/RkoW3hhbMnZVoCZxpAuX1ckjHK
iK5hnD/NMrI3YZ8dOVQfIoid+NPKdY/llDLGhfLcfk3opWusMScAef6BFgwmFmyMvbyHOt7nm1zn
GVN1V1HrPNYAyofOP+EP+aFDT58D18MeSPe7E16Vgf4FrubRUD+9VzXAxJovUyHTbIvgaDCgyLt1
1PvJFtr91l0UB8jAKDUj05wwdEni113vtd1wZ/X6Kwi1baHyEE4+wy9CTEA+WABIbNnbRktxBbg8
gRBjXiPllziLGwPZsyEJo7cOX3THr4mFzHIba92EF96Gwp1r88s4z8+ODdXHHChZkCW+Y1MTyAqt
LGlvKXqgfyOViEUYf0RxwNBkBm2+kiqUC3MWErSf4M1klPuhh2Z2mCcYRHBsu+cIE+CTnKbidXLz
7FZP8HJPvSIrfJHBdpKSSBBEOJbee1PDTAyY5QFu8ODN6jkvZXsoGLxtw9aCoD4w6wJiymqe0DhE
6Joj0+BjTFIOMcES56TO4AjPFW6U4jjqOh0d1deAt+7sGw6SnSardT/J9xjKS58recgMTb+vgvZZ
QJjQHHXnq47wT28+U1RM2q7WrkjpgBfDOHIcQO54ZmUwf2p4WtJ03B5MR99OzMFBNXt+EVyoFDqG
rn7oRrEqMsODQwOrKa/2EV6vWjVrVaLFUUWQxcMqjhhYpfJJRdXZ5yRLMSjOTuAhQ+NuJ99othC8
TK9xyv2UGA8ApYpVhx6EMBOs6H0YLq0pdmG73I92sC5xbycT1NPKRjlXPDOLs95pG+rICSVyM7j+
xQm7+0CYb1OBXDeNPFvrwxDpyO3WY5OC0DAYkMwx3bkTkaSYzga3V6vOTTdpaFwbScdzngYRtO/Y
rj2gx1+CXtVCnHOdyoufJFniZUmwt+QNrY+fqShPM4UBpc2JqB/ZLwEVKhQUTi3YUZCONFcei0qg
2zFDHYJtZ9tHrW2dHXMWLnmuJXhr8VP51nyX5Pa1icwGdgOUP2VBjwWTfn6SYQnPdd2+6oYnSrKB
8jKm5sFuXzqEFdxe8JrsEylWzWummVKW4QpIY7yVw4xC0OxTIziYEYQXLWfLB2RtnuEYkBobClRc
xG2y61dRV3/UzZ2mD/cltasJsKfSvC84yvZl8JwXxq5s4Xa59QHE/TkLtIOCYlrJbD0uFePQDsV6
HEaO5nq0HRsSnYiN30XivMiURxVrQ2JXr4WqvywdfPfQrYixnZso3Q2i22mRBRIFBmFU7hI5/MDc
tIns4dhb/etc7V092BVVwG6+3pqZezaTa3ce3vpJnJvgrFt3gT3fFqN76uhQtKxm6+BNqMP6bOsI
bn4P+NhgISvG+lRb7G2moLvqkujdXmC7MKC82nXYM5X5h6jE3saGWCZX7Vz6nh7gR3Md3P5lzj8z
6fY3pWVM0FrHApiiGMdgY6uKS2HWt70mt6wfVzbiDe1BN9iUydfemQ2jXj1bkmrphfB8CzhOXOnR
tG5rYa4HjYcJQCjyhyo8uNMr0QOKiNLnKEqvsOgT8DROSqgngmePZU6J8AzlaQO0wEuhnKQRIGpD
h3cj0zWJY9wM5C6Jf+DD/ezNcO3E6OFjgzHaAYc9uocud59aBpVe1XbHqda3I0btXWdqt71pPFbl
ixrt82i7n3yTonXWJneQh8lP2AiDHEaCzRAOH4wd3I1TAp5ILesKZCVJ5BK20iiu41i/GewZHZzw
S93YuAuW0W2mvmwwlrC+pqeICSMnihDP/8xtwNeyd19H9koxjzIK6c5pTph5fITOsSs1ku3SxWpj
W/0dbfDrSW8uFZamQHQn2tEo1KM7w+p5BHSjPPizvzJs+7XvL25aXk8BOVnNuUfAXaO8vlh+uzJY
9nhm1LXXifKxmz+AHMVS+5rNU6TJG93e2BUCJ8ve7TTJfTN3VwXeitsa9ABdH1eFLp8yQxKitSYy
iOBF+elCX7umRniTOO1RWP1mispv1yhoyek3RfkiYvUVms1+sZujsYzXgSFh5/iXEkUYccw88tDm
tDavRBuFFC/w3+hTV4FBAQ5kNNs/8qpI0ESLg4apxhtSJTxtaAATabtIoIQyYqvr+i1xNCw7tpcs
hYSAdgES10RPNR4NaTYcgA5cyyXmOFMlzsGt71cRpkwPponj+fmw0fQaw+zQOysZlt9a3KLB+TWX
CRlao/hGGazmkerbtSKAfjAGB4ufglKfknkvw9cyS9hs9R3ofXFdVtVTP6cYLExQVmUGs9if5JOV
zeRBGaysGct8tCUIYA2Ld94m76FgL2k6RbVjZ/rY95NaCb86aPAQV51Wv/R+9ZqBI2P7g3TbQKj2
gAl9ZhxavRo+B1bLQm3nzoEZ6dgfwVDc6Q0zWqNzbuo4psbMT8rVVDQXoXdXc2BfJxYu/zg2bHhY
FXdUM8sNTU24KBqXRHUVvEJMkmutsehxAVW7iy2JTZ480k53CCZFfdGshiUqGrrjwDQ5xv7QkDDR
cKU/G0bwwDCTcXyE6sm/1l0SVuKlQk7bgxLccnF6Ms6AZ3VBXsrpEmperO4EoAhKbB3cptThjYO4
A9KNxx+XVIT5KYUtivD/ZSrjJq3hzqSFAVrQxyeeBgm1ZARtr1QkOExUsblWUEjXYw9GkNwtFTv0
YNxHvRVu+EhH1ocDRTacIWG5eGMx3rQ+DtbApp0sgjtAuqakEcXq8nxbZiSyY3fIvUiVxgF0LDsl
xhlvvjNmB1sDwKvGz0Dj3tYZRFp8NxL1AhvkPFCIic36aMvs2+FZa07ZW+jrzr6YioR1Oh4UEaL+
DUPikx/nB82yOboH5nFueLTNLo5jvJYwR2B25uLE1jTFfT3a6zqLqEQgeK1ZZxvQ6EEZxUNnlJTK
T4uObQ5aeODRAv+BkwcV21xNwVa4cODeGdG7QVRxMyZk7VzO1rugRYMZw27wwr4MfUDNKZUUGEso
Kce3vQLus6we/imG/D81Jj7+aqaXDXIG+zrxRP/1R0fi2BiNU6/y66VgxGnC94CvGo2ND9A31JoE
xcaHagCkg6kvLV3DTGlj2K7oCQXBvMyc44yZCZMxosl+t8ktzMVdsLeN4RQAL1vVLqRUQxsp2mCi
WMj8ZBjmdcxWLRP5kd4DGGxkkK3+6EYMVxiTWNVHavuPY+Pc9AMeZiG3nSOOiqZR4lawZS0YAH3z
5pOUbtLso06Ga+ZUp3R6DVTnFfl0a1rBZZySFy0vz2VS7SWbNpo/vMyNjtLRbwF+eSZ8mKamiynX
hrNVxDdmlqAkdTdB/1yN8V1cEki05nkjnfIFVcE64Gof2DAW4I7oGEciIM29TYPW2KbxFJ21kO2p
X1130OaBKUxXPg14qXBvuS3X5J0erGCZH2tfFJ9RGNs9D6AjuY2LU5RHd8ko3GvkbPup6mp9A3Ry
3cyYYKLUXOOFeE0ZljETZ90tsDbFqOdA1iVeNffEsPKxb/ALQeUfcR1Ht75ZwuTUacFL8uq6hXXB
AGK+n1OGmUOXeAx7n2kAuASjr5ia4L/vZouCuLp6CRLwsSsBlNNtSM3U6ZMg5dPOFRJEWrJ9p4wy
6TFL0ljCDiX8bpK6OPiM/a9yF6AiKFiz24KV3xPSurEFguLK4bDbbZvCebKC+VG4rJx9kk0nf1YH
MwivEIZcT8tCmweDqWMxMmLYxDqbHFHGCQ1RC94ay8O6t9R9kI/3cZS+9BVb6p8a9v/J+f8hFqH9
X8v5D12dZF/5X+Pmy1/7XdO37d9sEIjwacjcKEsYhK//ETcXqP06eRVX2LqQpotu/8+4ufiNeZNt
E/F1TNf5iUf7Z9xc/mYIV3eYBCzhdfVvKfq/yvn866YiWIGL07L4zVh+6j9Om3o/MPNUJu5GlHWz
HTBBeaHh8qAZBrkb0FbPf/h0/h9B8197q39/PbhuvDNcCEw5/vR65Mfc3KWdbZMlFauR1vrz2tGg
Lfw+X/qXaDdjyYr/d6b7Hy/EuMLVTeWa6s+ZbhFXDs8kXLh4N6ZsH1cdJz1IXOqaCZiCBFtorIK2
wla0MhLbN45pwuQcarDPkvf3b/rXPm1+FgtoANfdQBlfsu1L+v4PIz1Ca45gR+FvQtLRe4dGmQe6
JPNThjE1+R9ea/kAf3nfluFwIRX+QKaIAhbBL6811qqrugnyTTfS5dgTG7yhXro9kPDPno22Dk/s
7KMbTfTN/xSk/zVG//NtgkDgVQ0LT7Rj/SlGT/cFpeSLhFgqYzgvhMlbZtf1lT0UPNuNXs9HFjQC
Tb3fN5eQz5lzsx8/oNvF2VovbZ64ZZE9/v2HbzAy+8snYju6UoysDFy5y1fyD5++UeYg7BmsbWQB
V8nBHED0ZnI8hx2R52JGZus6QlKvg2iNpX7ctRykT2ZZLUWBPkjUv/95/nLHcYEc3bL4nByX78Ly
Kf7hx8kzSkEldNwNEGeOisx77YHcRj3zgMmG4VAEC93u71/zL3fd8prc6xCWueF1509Xps0wvotZ
4zXHqj1zxDPXdp4G/xa+getvOyYzRpY6EqeML/80uc4w6DlaNMqNCku414usGt6WetLhHgy17HPU
8PaTEs5VuS+SrKlOf/8uoTb+6VKzqLiuC0wSsKSpTONP7zPGYyzqRXkifmlD/G6oFgFpqwSZrTpp
uvdeOPrbCNz0DSEsemT+v5hM4XMxpGjK4j2fzPQrZbfBJjvMZL5B7ejmbehgnF2zLWfo7tvsyDGa
aKG44NBJL0NcDSFxamt6SEl0V4+T09q3YpiotsmsQHxbuTsuA8oMYq5t1xbYY3gJQHOAJujVxsm7
ST7q/VRzeFYte320x6QhqwdqlVIsAuFLyBG4gkddi3uOSpVhZu6SDpWH6E7EgdJub+IkiviIJ8i+
FdkBRDOhmwPiVoMPCF92pTJCvNK2L5WVlk9moaKzmkauz2ps0O0+MqhRyKd6Aa+ZuHmpqfymhaqD
+ENFJO3ljYEwXRqi75kx5ob17eu86XvIQBKnPbGf5iasjPk7m7BIrDWZhZ/Y+kgnErSyMC45qbPk
LUiCr3oza+kUXqCh3jC14m2wFMc/+ifnt0i0FGdJvGjjloXEnznqlO1rYrnw30PSmR0fnM5QatZG
GIWWzkAB+jYmkumnoYRWd8052VHDoW8gIkrAsWIxxMBHMuikR2bdYv9yIcMBCcPUSrMgIb4Zipy1
bkKzymja7S1tX0pBsDIT3XTVqsG6EhktCXSrlcQMOh9vLiI5hW6pYpa/8meZ1ZxYWzR406ygP/s9
3Rq0CTRkmv3C7r/rYjF6NSyL9pFUeTGqXb24xOqfhjGMz8yp5GwP4U0osdXRo1Nn8q4hJhCu27AP
cZ397mAb6iK/p/PGN04Sidy9KhQ7Q7Xj8uCPQxvHK9fx6Y27QLZpv9P1YfESDgVrA7yln167GYhM
w2b6d0/eZFqSeWzT9harZNbCpwa1jTPWatk8O7Fqmy31fwh9XWL5n6on9H1MUsqiyRQxSFzrPz2H
LRYcuYb6jyFR/TQn+mQm47V0RRxviqZsw9380/HIVMHwT82I2EdFjoR/VcNNgOTWWVcZcvuAB8CS
CR5Sk2lyEbn2Ns0c6kT8iuAI1T8pqgfGVqaVkYsHcG208FYL2QccW/OwO7CUkpmWllvljIhTMhKm
M6fvkbkMG90qqePt/NOvyvQF47YwYnEiccCgGJPM9BXzy3tC3GvgBIrM8cLX1W7PE1hM49QycyiY
FrrMEOaf7lsWDHxJkZkLvuC9GoKPMQ8Gpn5UGcr9bBQ2zHRnSF5dZSTphl3QqO2oO8NMbGWlzQgN
gw4Us6CAcz1TyTruCnTxcVnHhvOQxESAgsA0yUpluMdXowpGgquQ9LZSktZBk89Dcx13bYly0+aV
xehAuf0KPxtDn/anjzslsTd51FmIncrSwvTs3kF4omyZlLMuqRJEa9Qd6gWxmEN1KHAGlJEOrgJ7
eL+ObNDK62qqjB+wsgS6+xwiFCSWcS7msH6DEU5iJJ2daoYjD5tFK3pyWHY9TZwyg9hlTIfYMVwH
gTHJ7RCb/Rmeg12/yACpmajOEgjAKLekA+bfswITzMXY46IB8BQUi97nGPnfm8x2Lpz8epKzM5lg
mHiF6NDoXLDhjNEjVPQl/+ALTOLcpDBE75lDY6VjKYTiM80OyZ3WMOLprH7GMdxhKB7mVNbyLGZz
GcW0GlHJfKCC3CujpVmAXEL5E1HDtXHy3u3OmLZB3Gm2ivCwJyb7niZPUwKvRKnX2VT3MJmDQe3S
ydS+WJYhl0Kip3u5DIX5w03YHntsle1ma0StgUxKZ9ILm++q9lRumbDkXVyhHHHNHGvqONfanqNm
Yx7wT4TFscSrIleaECw38GRDK9kNmqxRQKKcymTRCcaepNrpYmfyYoZnJJ72CyZ7Xt7NZrtM7oNE
3dYUbMwrjMwRpsGmsq9KZ3BQYiwf427NL/dOmXZil8kKkwGVaIA/qVpoPb8JqourSupEMMwQOdMj
S83aVthVbeB7ZBBansaa1sqtjChxGJISL0XWlrJBDZ3Mz0xnorXq0o7wQcTqh98n9WHExU5JNHwo
mR1NyElLtCLnLSb4XA85HnWoHzkjm4L9hsuji07YdVyEzXRRTNGw+cLpIK+opXVxrqyMpDo1jjQp
BylFVGtMpP2CRS6CJscqp43DvLYIdrR4UyK6dvZWaw4YMTEQxki1mhkSCkasYfiFrXkQFZ8mfCcH
IHrbGS88KVoMpabLgKao63LO0LCY+y7yTNi9mFLIxLOS3mx3UTkKh9IhI6NbZAnlMwVqp89JMby+
GHaQYj4otWXsryo6ZZDRcz07jiAOu0sZp7pPdrYNEX557nnVAJXoQNVtikQ8xsN9Te/99NiGxF2u
yIX72k0uouZG9QEo3AGjSXQsMk1SluCn05qtAqhrKFtRcO+SzPrOujmrznVBi+BajHUb4Aov0/hI
1jNoPn0xEIyCgxA2L3VJw4w3ulY+3NiV1dxQjpWFr52BEhoBd4n3KfTdZu1reSe9sLJNqgNCbvnn
gqS0fCsToshbZ6kHZG9l37UwsGb8wbWvtlRzAtJ2k9y5TExshNfMJa3obenS6jZV1MhfjHpKX8Cs
KtBFRsOa4vvM4Jg1IIl6IXsilDvbgUIL80QwEepBXKCalu6nFcX9IyJgbm8aDOY33PniQ+kxFq9Z
azCejfb0Q5T9fOsineA0hTJzDwKYjvI5mqHp+LYqqXyKx/TLovjgrnVtBpltlwbleehgRa30ngfS
Ssyh9jGJkD1fl6iUXQjv3Hgd8tZONthK2/qepgT9KradcfJazULHMmpRt4Tf2kxbk1bH952aCZp8
qYfZbaSDBFrFEokuDAP1rOvaqG3a1GEgoswEqbOyXCbRqUNM+CAnnu0bVHWE0ThzSS7Qii00wh7Y
2/Gh+KHhqYC015rouOZAyNQI/rBjIQwkEP2p93X8KN0nMar5mt4vHS6yoPSRtd4Mn9Ik5+rSfjU8
EK/Guw/oOPmmFNAovGrKih/MFeaXuLPdypM88sibtgznuF8CfqBAj/VHO1IUDmLNwPzbCuOFLGqY
ewqd6oOjWtleBTO7M+Re7Kn1rSuLtmTe7ScxroXRbp/5PjTOj4SZY/mqo3V1B/aOrjFtcNQEbFSp
uhPxOmusWB5sKmUHiDvKldM+SmVYvLM1Kq7z2DX5M8zPyLBYINfue+IHmN26BAiIJydXF2sjy31/
Nzu9b7Gg4YCvsdCzz3Z5RuZ4I6QoHRppM+XzUbd4HbEUzMlSXDS8aTPAUIAOXfeoRdWQMdDUxg8t
EnW3BcWcJNtwGjMaWLQpeVSQes2125gjWcPJSh1Psn8tNjYSRsg8JrWrVTa13SXWmQ9j9ABvsJX2
YFf88axUizI+MgQta/9Ll3GQMlpq3PPEB+gSxCR0tqohVYAAzf1sTxIrTnaRlSUsv1lmvvS47tV6
ri3zLagbDdbYTGqX4FwK8SfkGIL6HvVvyoqpQ9ep/ySj1TAuJ//XEGnMgpGniWnlIUmDVAFTURTB
Ig+TYe1AaZvjj6DSMt0LijiWW9fRxC2W5DTeTWncWCQ9pn7RwFOeyoneGMZmEm6LI0CHiUDa2gRF
VnKX76KqbYgIulgUmYHMykZtzcsfZEncs+Ur10eHleYASXvu2FeWkSjXTdmoWxXNCS4Et3WIxCij
fSaCgreOuiZajGQSKdszM75NxRD1zNm6wvhqi3xh5uGVwYM5xm68F20NDlHawL6PLSEBjP/KtPYg
ph2aq0P1TT6Ud2BUVHp6eDSMGzqJdIHxMeL7MVulDaOjTOjWCIM4PEx5P30bjc5S05gR9cpBUFEs
R921eG7hpgxrp9Wo90QgJ40/Z5E6z4XhJFCZk8w44hDuOMUP2Nsx8oSpOmR0JXEBEqvB+lLoEGs8
h+Wh3/RWVXJmauc+96yBFHo161W7Gl0hwWNFlDCseqkY6Iy8+M5QAPW3ohoGbRNxMNZXwVLMiBQC
FlUbJYfYlNJPLmzNfAnLaxPQzm5wxiStm6gd4dz+tY8T3fTyoZ8/cN70xFigkLkwG+hQXlWNmIGM
z/SP76ZWRwE0a/K3eHlElf4AuB3knySax/Rgy1qX+7CyQm0fxrAFNoCVsVnkEtrwhfUJeJvkf9jr
tk0IMP3UE/5P1P4PYg5/kFb+UvbxFmUf7x/D1x9N6j//yu+Ctmn+xjOUzLNrwtFzkBH+KWgL+Zsw
lQWbHUyqspxFdf2HoK0Z8jcb3RdPu4XcreSiTP7TpC4QwgWZYLa7crGxC/Pfcak75q8MVYn0abgw
/vDCk18SqMC/amyVkzuT2wMw5uQlMUsUnd/m9wEWD5wwuMVibRfWUYwK7Df2lt1RcbJdo34Yc7aU
DTUBaEY2OJ4KAzYY1qGgbA+cVlR2cp2T2sLgqBt3+OyepStPRI3GHb2mA/QNuXIVjEaMixVRNa2e
kVuDfj+wxwayKD+t3CpwUTUPClDEtsOEzumcuTZZQe3WIXXFDFxVIw8/a8o/Tb1LD5OlU3Vvd7gx
iXkdYn78fckfwcdDCxT9k4VzAlpi74RvGUgohfAwji7xreXsphv0T1vli2W0H53kAWdnt1xSupvI
xLJlWJrPOowdjuX3J170pqNL0Z3yW1UDCTPjZdwXdidFbyjJb/q7q90cCj/6Nkd9gqYfhAHuhsIH
scjh9UCDSNMea1a1c9QZ8r3qUXvi0aGOU7fuc7D1h2FKhh2ViGCUBmRQkP7pNqQeLlKxQb+V7BSQ
Adq66wHD2WBiX9AEABhiZJ80Hwy3paDGssLig+cmdq9tC9++k8zdBtoZD5DGf6QEZ/Js+iJLqBAA
huha8D2otTez25aHVjPHg6GHzcUAW8IJoseIrEnbg0SFSRjc5QHqbkebSGA89A6obLJ2eftZY/nc
YgRhw5L11mmyQ/MtJVK4y+I624d8fgen7fAedlGrs9ETZsj+Jqct1cJP4XJmXutKnrsWIFiYZPNI
pL7eJgaYAooWhmlfujplEqDwLQ70rs4uhN3owxBlIH3aojlOsZK3hKq1vSrraD2andwgRyUnhyZJ
BtbS4pDT8RlSgIf20KTqs3DG4sWJs2yfOFPmzZxBDtZoxg9xrwiYzwwoExs5L8iS4hiSTDy5vm0c
TBdkUcW7vnYimOpRzAAWLa11Kbg1Eo06FsM6D4WunWicW8KkAZCKVTpJY0cZefHO9KjfTVLTd1U3
Y+AWM53rZuXovWfGrVrhdba81PWDM2LcfBBhNfC9dihQbCY2mmGEsc3qUdK03vwMe+3DmNydIoIN
M7YZtCc3pRAK3ui487vCfS/ypnrUrNC654sz801RCeyrZLy1jEJiVqOgNkTC+gSGS+0MBtC7OuEQ
JWvwVJkFNCGXJLd1PHx6ONIeOffhmTPT6DU+dYglIsMG1ZkCzgCsCX5SA4+A3oTZig2x+q4GagHI
L1onFU+3QQb4SOR5dJvLcdePGkCU0N3VGfEDJNHrsbaPJZ23Z9eijpyA6b2aiSzzNbhW0r6HNv9O
hTLFW1W9H4Btruuc/d3gEvQWrnbFYPvO6q2PWQZs3mKr3oWgcwvPNZN7Q3MVZojIuHZqA5OXZT/B
6ou35HQ7jCj4AFWGqEUMQ+D3u0b+MlEL50+z1vqPoU9BprkPRVHsysnI0NisteMHF5pEHzPQ8H6T
3Gbd9D6I4AUL7KMPyK7JtWzrtLkk/llvGrvZMB4CNVh/kyAKTtioXoy0/1QCjy391z60ruADdvvF
0efwjU0n7RyM1omGj+GXb5d3bqiuG3iRp5Q5e0FJ6txgnCPyuKar4pSN0cEOtRcOLOpGWBqVoVH1
3DO/tyPQVCanuKJEPlXV0SyVtv0v9s6jR3Isy9J/ZTDrYYNaLHoxVEbTZq7dN4SLcGqt+evns8rC
VER0VSZ6gF40MEDqyHATJN97995zvoO1ficQK+MzlD3AN96M3QiUU6mp9aPUaxYCYDrDcJoOfRLC
826DHIGl0ZDW5GFuNO2bmBoQFjc5v8oZbtIXuGB8f8i6sB+VFpB/VbCXEgCkscI0wHOjeao03/KI
LLI3BhNh/pdKxgXCdEQcrBlHAt1IBsa7v1t0OEiIUE9WFN+O8CbopNpagzbXDtBjVrQD+WdqzT+S
Vdho8MJsDLhHK212CcmbBO4JSKS1+DPqYdM10YMJTIwCFJIwyRiJGR6VihTmeGJP6VvjBxpdHMSl
fo0nsmJzaz/zZNjGKMsvA6E37pCk52I0ugDPpkw5RpKVrHiiNV1ymNrfWRTjFcx6HTkz1tSqFU5p
wu6Z6tkNbSKVPkqH2dFReRmJxalx7SUyBlcgoxr6p2ZEAS+vxj7Fwe+08fooFjja27SGn0Uzg02r
7+7jpqVcxzw1dCR7h8TT/TDzLr8D0MxX2PJ7EV0wRuzSvt9IctF8mi1mraSlIgih+H6tHZKzik+6
sWSh2VS4EQw3Gqc43U9G01vXwdC5wUn1E+G79NYEFcKCO7is8w2TlwBmpiGaf4BvS+7rhr+6rVji
dkd6PE7BsKC7bQz9OsQE16DoAE9O08UZMLva8QoWR847eCMdVplipHVJRsih6GmzqmsouJlFPIau
EdTHxdZOqdlsQMnAHcdK5khyA91haQ1P6uf5nexxPQELBLRMbFv0zFHX1FDYGK4gVaFCENwx6cb5
oYBpZe1I08waTyYLPUT6PA/4PeY0kZGLINSsm9qZJqnw01IhDTckPQUlDvSFd22IvaaNXJlMX3YW
B/7Gq4jk3o5H5CRLpj4Tl9tv+WIuIhYmoxkAOYk0IrTGmxIkTkNEmFfm3phRrNvsAE6NvtVRE8AT
+fJRjwuSLbpKzFmvNYpsJ671iyRhTq5wc0DmihDLjw2fEWdQFWZIx8SFDsXfDCdSObtcQkZU02oh
hFomjA15/p7qCzabUDcdtWIk08xeOuNBHEr5oYXBwrcEw9BeqxyNNL0Y6rezDgZpU1jKS1UVrJyd
BcVHKyNHUKYCsaD+mDTLMc7DPrAapbLxMUUOgi/k7GIBkSbnLlUzUtumDGJZqC0j5AlkVwXNGbCK
JIu4mRpNx0yI4j1q/QyiQAscGEoMxJ7ylVkwNCxj0gXRJqEQdNnUh4dKNcMTSqHcxYKfPpE9ue5R
yvb3o6G9GXHT+A2i3sMy9t9NAYSKKGFP5JYUimnccgzT39JOMjwrVTGdrO3UbarY8qW22nTGym1k
uqo+PxPk2fh0+UkcQkLqIFDeW4L+oqlFh9FnSR+Kggce03HILVDRHNVVNkGtST6GJkx2S0GyEEqJ
rnaYm4zvDXLwHq4NhxuGMGxsNdnNeiyDjLZHSm6LLggXVegRNxAaVg16kEVcD4BgglB48jRnCCDL
iAznq4SBGg+kAqBUdVW1Xtt91c+K7iqLNLcIV5ndLE4G/bdZbYVAd9Of5rhYfPyiLxGV8eAJsaC0
bhGbQnE0hZIk0hGFQrQ1iHImqASLBEJ/vWt9+s1JfhGiRZHeOkWctw01dJe7bULb6gnIdSo6Sl9k
8QllIa1JFtjF+FEzyEGKrMQMAHbEZk79pkGT/MV8hjGYq8t5irhBJOLlWWz16HuWIoW24Jy0QkF2
1ogeNY/kPNkpQ9hhGuNb6R8EQ9T3pSjGzQeq+2FCY49uJKDPSE46EN81eaw51u7wHcwOHikBBw9D
xYRmA80QRq3qjsw+iN0UG9K+a8dQ88rl5ibRu1DfM8WZzQhayDi2J5DDWbeH8Bs/dAnhxiqpk16n
kiS2X4DVzLshySV7aRWzDeRY0KptRI44nxX6IRs+8PnYXnmJd9NYgFg6xTKgjtMbHEMHPFBpx+m4
COWTpi8jNYkMcGWriGHxYNHu/bDAyYvse5JZu/Wqp4SZLg3CNoBmHVlmg8qkh21tXeVLCjo+3jJc
5v6a5hrfFdPn7g3CtA6ASceqeUtnllS070ktv0xRJxi7stV1ViKa3YOrSBbp2fbUpW0dRHM7C3dZ
jOfOKebG7FCW44l4lgyG4JR3C7YRkZFAT0ZgD+PW1ocJjWSTEBSGVljPbqroKBHccoT6timrqizZ
/IkTOhoSvkE683JMKjOzmxyIc6Zz/mXNaL+UsWfqDj0ItWuYz5gslXBlxwut6ElFOvhOE4oTQAWR
7dFM8qUguC0ppiBswzuxl8gnXjE0z8dJW7sgmatV+jKV0ew26JhE+m/MrShW7GYZlv06ptVJIL98
3vBw6dOu6kPDFmdTuLG8WnN8ErperF1CZubyIoIiZpstFgpjJU04DPR1ZziqwOhxgcTqDWP4UjFm
vUvEjOnCzRvY33abloQi6tgxcdoRWq9O8xSLDrjnDhm3M8t0YM1VES9GI2YXWYS4k0808Oy2xiln
A8xtXq0plC7WrKqvYRw/UjFxf0rAnrGhMvR3ZB47Z8D++TKNOl3+ZBxiR2SIw+EKJJ2LbAhZPx1T
8d3K4eC78PZh9tVGbwUNp/Bnar1ecNtmNrpdnZPgAhLlhi6ZS4AmMt5whD5kiOmNRLgSnfXe2o2W
WeZYe8bsQZ+j9z6T6aRVhJ81IQiowVRPqzwOXs4FKKPhiL4fCSt8kC5SHTIQ6nRXGAD2qWKl/Aw8
/XtpUhxSUZVhf6pjcJNEnXhNgx9lHOWURrhiDu8kNg//v0+V9Mv269//p6ShiPzX4svj++d79T/u
//fdz42qv/2ePxpVkqTQc1LoUukK2jtDR4v1h/Ly9ivIwcgAMkQRiKHyD+UlvSg0YjcdE9sEQyYV
Pdnf+1T8Es+fSb/lBj+4tbL+M20q6ab0+odUT+BVDJUulfmbIC3KZrNurGbcG8gtQuuUVcrjrByn
iEdyurCUy1P4PIz+hNLggCjx9afv6PLHC/yceqvwAf7p697ez0/KMwD5HTVONe7HBfvELpfu4eKe
yuhRiuH8NrJz1vr2PUSrrNNR7YCnGNUOTNGg3jU9Yz3iGplM6OsPUSR/LS+xQiJJ0s8T4/FJNQPD
qjZm9npTSZfRnqUdJNjHn7935Fj/4s3fPtRPb96whrFgfxj3WbKdcQdrH3nyJimeCj0/LV+12W/q
z1L6NubT+CnpQYw0ZbqIKfFb88laLrQcHJBOwmvywb8VtK6qNVjlgyQfjr2wa4p7I3vMkEy0hU/E
4Ei/I3LKLvLmHUmc3wid3JRT8ZYyPiiP5VtH0Ket+qILI3GzBKGnuQwbvMGb3dVFvnRYbQwWXuRh
LHTYuVzCm86C/YEmzEaawLDmkB5k5n/woULaiKpjyHitHuTpNMfIVbeh9KrXpzx/JDyuAFysPGac
gSYRbu2zRRcdOZvNAob72qU86caziLgx8kfFXfLdGwlN1Q7ThZac6Sk1d7A4qex0ZsycuStf67Cg
had+sZgUkfBhN8SmLucmp3ZyDD3I2wdeEO1P30qu1OkAYv20BVNxYJKl9k/4SbMlULRAqgMdXL4a
zOOlGc7ABKVmI3ICGL90KDukDw5jUFR+xh8LCQzL3Y3zZ+EhRwsQiKpXf8Tu8NgpsEDApB/JDdB8
lZGcl1su6qeJoZFdezNT4CdBPeqEtPbk9bVn1mn+kHYVEEkqBxzHdvI6sQsz9R3f1U/xk/yFHtMz
xhwGrVSMoBB0knrh9DnS3Ww4ITtK3Tj6Z4Wx9AMm22sJDxIHs74V5mC6T15mmZhFS3qe8PuJ0akL
N0v3gFbOIUzIzqYGW2fMaMztBOyVrlTtiwxAErZD2ZYip93kdIt3WezNYEQ1ZAwcO9w4DxRjX5L4
9HSLfUJ4nfqFu2jbZHkaloRDLtDzXW89daPf+LI/et1W8fJd/mgF8o7pmQ/M27NcfFZkSGQfZXL6
80dM+lWg+o9liSXx5yds1qUiRpc67IX7/BLu4GIG8Vk5aUdlV57mU7krj9Kl+AvN5t9a8f9sEfwt
64t6TVHFjFeDmvDUnNrLfF+9xffRRvPSU3sqXmH5ee3RPFX/j69o/KbClhcjXydgBHvpjIdspz+R
E7KJz9lRPwDv2uUn8aAH8jPBpg9/8Y2izf/nq9bvauwxh5wxS9qwV85N43DKVLi/iN1+tk7Jbt7q
u/zhFtYy2sXTspO2TaB74J0DHoFd62Pe3El+64LM3ZUH61Pxx0N76c+1n+zLS4LBO/fzLojDY48Q
Bjll4tJtidxGskEVyCRjyshSHQFJnIi1GkKM0xReLBOQaFM2y0e6F8OHVDrTNZldIMwWQ73FBVKQ
epKHWc5wqOQPp8q/Gt1mzvxh2YIG0F7qAyYqkWfu0I9XJHhkdoDq0/RA6nbRySKirDsgSzXIJ4X5
+72ULoDU7gkm3/KNm28dsALZ+rdOMwDE4QZf/ZESnwRP8725a07W/qHb3MAcWGMl+j0OXt2AVhUi
MFg4kb1ciAII/QK6N50XXnLLC5xXdPw259LGIcuaKGb0DRJeYbvIsTGSauGb8gYrztD8sFh9K7yb
L1n3mdevvfIkl9+RuG2NwEyD+VM+TnvhNaNBnLqS6qabgkosChh8tj/Ej/SobJPvDlAZpeNn9LG+
ctAfoZkJdvExX8TrE7i4qNrP2ds4AEB0W8URdLIkXAAFLV7ZPBCBsGG1hYzE1/LNjHz9TE40M4Mo
aJ6U5mqpt31EcbhIVtDtlz3hEdOzfifeidd8Gz8oL4NH+8aPeSTzYxWgROUh6t2v1pFd3c9conEu
fPsSBUHsW70TNXApfBzckMAt9FNbxc39bFMG2rH1Vlt1Vp9uH4xfx/RI2/WyE+I/0akPoz/71ln8
ji/7yEWT5CQuF8qeeHlQFtv8pfGs8/AEIJErLLkpPD5vOrLpbQ0Pb6tt7viI9ZaWvoO8V0lcdm6m
Is/LWTpFb122oSMX0W5Znjqeg+iBYRm3ZoWGB7TJh/jD2jd39Wv7yk1AelaTeWq6aVe37QKTjGiP
21OjA2FrTvQt0u71kkeoF9gQTWYx5aZ/0HC6xsx5iDF81Ayb38oP0EuSSm3pTlzukW8oV/FCUp4J
89b0lTtxK1zb9/SkXZsX6bqczQMkc7/wMCZ6jZM5mLrt1F3tBwyBQXUnvBi+drh9mYIDQ2H3Bsed
/5smoQOPxY/97Gg4tf1K8J5PnoTfb2JvCRr/dXY+Z8/0l0P2RQmdvPbvySU/hffDC1oIWiKAmPVL
tqPUvv007BO7dcee5cYOAzX1PVM2Pd3BEoUVgi0H6rf0wVgCLLmHoEDV9yM92npRPTZ+sYHjwvGC
3uEd993MHpxgN+Q0Z8Pu80t/3PO0qV908KoX0SLNem/iSeCk6EioB0Fugee4r496CH6CGBe7cIVN
deBJXDfFoYB0QlZBdtA84RRdE+GpejP8/gA9njlpUbjT94SS1Nou3PjyURg3neKLM6pOH9cFBh2S
5rI31QO6sIOvz2lJ30rP0rMSqF6/VTUbJHa3lfzhtG6HU3PSd8WTsF8v03X8lDV7bgPa/m3DwMcm
/S7mTm4cAeTnZ1q7xZU2FfMYAZRGzHTWjfJtIjr4IXGZJ9aBiROCu2lwu/mqKUHb7df+Iiv2SoAX
kLCeuQbF/XoJl9O8eOsGGyk+QYBN99k+2veHLttV9ZMsvdbGh5W96cKz8RKt2WsnGkGDNi0RqWIr
u3uIFnzWdpl66WN+zef+Aanoh1FWXh85dNxAlbFSTkF6JPmFA2oMV9j0lgUsOGngdvwlvIwP48V6
HvO6cIihfkPWfzAsX69lV8hk0EkWFx5U1Y/ih/lq3MkX8bKcbzNGWg00NMLP/j167e/Ga/TS0NCn
iyXqoydDRZprl8Z+X8ne0DTBTdiZvEU5MzEJCqk9MEJlqoJVot3G2RZmUsIRqr0rsWb39+aP/ktl
tkmjjpHleBhO/Vl91e855AzLiyro5EDAP2PoCLmJdAVuCYR870lyHsdNNG6JIYLdrd5VX2m4v00v
MBbcm0/i+JF1X4u0FV6Kp/6FAHjuuJH4AyYZHG5p+1ofMv0eA32fPfGIV4UDqbIen9bBD0s/IVCv
4Tvk9FmHrjHONysrbufoaHVfCmSCDM2nW08QDJxG2UJdyLHwI5run0m2PGqwVm6SVEdgkdVoCW10
666Q/DLcK/2lkXxiPwZhQ2XU7jk938g7BzXIzs196CP/j580ehnAXhtwVw4B6vXijvA8ao563jLZ
NcmEHEQjTx33RLGUhTep3jw+rsAkNokjvrK78dHCA5kJ1/Az+kKiptFcf6rLy1K86tgPYoDDC+7z
7aj6GppugKAxAWEbNDdIABQWCPAcP/CWxd1Gk+5W66r1yBTgWt+uafo9wgC7yIf+unDv1UHcvisK
dvRDoX7QzAwpALVtZ+6o7aT2kTwKpwbsbU0BwaM5RgoaSjdPg6tJeyXdz/mHBI6DTqg9wC0B/xpn
T8VMct38lYQPbJsGB5jeF87LE2vj1UAIzlMvoLU7acMpu6oeJt537Vy/KNUb9tTarp6Te1BWjyGd
VKl/Sgu72nbufCe9XViTvN6pHxOStby6odKKc4eAPLEKysyD0atFjk4CNY1OKzAh1BIVA/QAb8gz
aRv7SJKQaY6OiKzCWTerl10YtuZQ1T6i6irfYxMrRiAMlCdT+TDc08ZhamY+S0fxobkgRgaAsy4g
fV1YhRSX83X6BMBqAOOsSdfzRqBStMmcAZW3k31WnnZIB0d9Nh5Mv7tAL0k3VeiGlAnIne/7N2Z+
NCKFW7jp3lAf2nqfqA6MfgzpA5CWIA0Kt/lQkRU/wvMz98N9ec1/EJY9H7nDI5OxNTpeu/pIvtPD
/BpnNglI+mN8yJ6ZapEUrsCUc6QIFpu9fjXPxO+RlgZPmoONLAeNYTMEBqRGk7f1xTsuswkGV3T+
VwLnMWUeM6LuTskOYzESByXQTQC5L7qjPsamzQ6Q/dBT1xocSTyl8LPg+oY72uAccp/k2QV5UPuT
AH8J7BTBHGhdNnUr2KrwKjXvRN5501DAiFs8ymkLBlrbenP1/bfj93+BjOv0Pibld/XfADIqy0ie
/nVj7CF+T/L38uvnvtjffsvf+2IiWixFNyVRETFGqTfX7x99Mcv4N6w+uqybiiT+PRr77wIuWfw3
lTaaJdIaw+uHdP3/9sX4aeQ50GUzcDGjUqCj9Z8IwJZ+7U8ZJhmbmPNUdFv07gzSuH4tRMV6YAo+
C3DZ02S5aDRhjwLJEXAPSBpU3LqGMH8TEClMZTVx5iSujlpBxKvCBhOR+wtzp+3N1v3pK/wnfbNf
a7jb26KTCO9NUkk2Vekc/vq2iC/gLs5j3lYxhOFeTuJVcvUBOI0rQyM/3LQ+RyHGJei1jZIhwBen
xvvz93AzMP6jWuaL10TMlaomGRqyO1P97asxqnEwxqHC2SUUir6JlKgzmNflt9KqFvn4f/5yv7uo
eT1wryY4Wo0rTMPyNyFdZlmLXDaxsVHxgw3eaCgvmTwjKcsTSXxDmjSdc2gSaCGIpHUs7cY36Ie5
zYO/eCO/9kpvH1xTDU01uTFN/KXyb+2CGiMnfG1R20CNqAY3NWb5oopL9BX2oXSCDK4WSIsYgbOc
rvObKNTlfc4gTvAGJOYFeQhjRHRd2hjJX9wWt6/8l0uiy4qlIJmTNEuUDPG3tknUqJpcmdm4UU2G
HD65q7oatGlbhn9xMX6//wwiL0DvYu3WyKDWf7/2klUqulo3w0bKeUFoQKIq+X1tys9rM2nfcoaC
YUj7IXIrQS0oNHtGTH9x//3aG+IysALouHstTYKhKhq3X/+pCyujUA77uRw31WpydkgFjjRGMS+y
OzWtAqprSuS/+H5/1XL+8ZKWLiFJxOBJt/y373fS4lYeCK7aJB3FejrlBcwqYwbYZ1bkR/In6iAz
xorw9uf33H/8rKxkOlcUmxhL5O/PO96ztWaG1G4YCuOBEGqRBScTdE7gSk60iB0RSTv+xUX+j5+W
iytDdhBVmZVY/O0+LytjVSdFbClWyCAh2A45XzoCZ8SHW38RJtNQBUOy+WOE9C9xCbfn+NebWDNA
Bsh8Sv5uGbcl+afrGqF+lQgK6DcRARmKg7+g/TZIFo03JAEkw8Zg1EYkHHF1pW8Zvaxv/vy7liXx
1+fIVHURUTCYBJWbi9nK762yGIsRK16FbvCW9VGSUyONUbtTxko8xr32UE8AntcKzn1iKcGcNtHO
jMM0caNFm/ct0gb6u0rpyumsXNW26bZRLzEdtOb8Af+XdG4XdHbdlH0S+R55ChGDAXraCTdmX9AM
TkhFaMFPQiOrztGy4L6Jl0LbCfCnU7T4YOpIpqAnNYq1hR0jTgSyFvLVGYkrjpq1+ZabSrYRie7L
WeHIK0XLDg9mR0JklATFnGF4NTHcVH1ZYGGa4608K98Nov6DoYBtjjOeqD5NzftM1FcfhlF8Zn78
gN84vkSKdh54HreJGSH26UYEmqJAPIWUWS/9XGBdjnT5kNUluRGTXtIV6NDo68q4h2yGqCUcSjCT
BWWbOYkmzcBMxnGmWOk96BwDaBZCFsJ1qwmaZtJ6Isuom2sDuluDHcAXMA8k92ifaSWZnYSMaTVG
rS7sSEPe0zq4mxojJnBuSuk0WmXFAjTC+bX2Y2+uDETNZmCcgN6Y0TDAjfq2Vac8WakLCiqhJkrK
OVtpfLWdal1MkjMYF0zgsxGx5FpvaihQmpW3o8ktVX/Y1K8ZP7GGDjgRx47LKDWFI5zbEC+/aEXl
eqmKmQWwxhWcPSOOYFnOray4yaGX+ULIugR7rsKbtJmMOk2uqtbzz5gQovkxZzKo7xK43wAc9ZmN
XiatGNAe8rbRaDEJr0DceFHG0w5ycwBcf+zIszTckpjbSVS/+wgaz1XSK7B2hILxQxAx1a8IUEgU
UAZDpTSSYKGAS8Q0yJ4adawzaYjJh5GOxbuO0pr328klf20RrnKTNBkoOoF7CCBzYfL2rHISeWME
qDRoV7uoLYvTWo745sxxAbEC5pvAMIyVRolmoRnVVyTgGtkSsgIzELRZFVQm28ZBXdqmcTmea+ZJ
rQZ+9CRkYuU3LfqzfRdR0u1KFAhJIBatuRzytqtfm5tfaiuqSjMhngGB4socF3BHx+UB+eXgIxZA
DGTMELBdSVpaWshSmt9JxazkrkXKrnEoBH0I/QkiqnyWomYW7knszZNrog5qD/A1K8rPRJB+rAmZ
xU5vreqXhHDFOs6ZVp9rXbuZf1WDOw6Lcm+5ZhWhwFy0RfwUlF48jEpNU1zt4u++47uydQw6ETRe
tdYccWhX7S4nT7cKkAaZwNkzE0sxmIDwpZBvUl9ob1AlC3l09DkXUI2uVIx1o93Wo1gXu3e4zPhO
JVjCS5CL4vxg6DHBFrNujaHfihqQt6bHtT7KGKIuGWYrVyOfA9BWNYK4zi3kpoGRDqxlJPbWmIeK
YXKGNK8HX0NGBlrUXGdk1E2mTyg9QoubpbeqGA69htmX1gKkrYCIMvWiEKZZ+5kyNDWaPnF5QzC8
kracNULkZtnEFlYrA9tWmmiyg8hIpNLV4oUVHQ+sRX8AY9emLAqOMkOmGeE+MlZFoyQNw4i+qyp7
Le5xlJWm0WmuNGN+LteVXarosmPZG2VwS6opDwXlgi8hc7xDyg4XTqtwuUqCvhtnUoycXpOK7zKn
dddYVnaWESQdYEB3JhjCNf4aTYgCj1VNtgfoUQNjF1IcqvYRO6yT9H0XVHodncMox/bepQnWr8GM
LU+fkpxLnydVawtGaOkO/AXFb2JV+yC1/vYsIVL1rbVYPIJF1PNM6NY+L1vmBFqyNWq5PYkpQUxz
vTKqkQHPBzUw7hDwV2h4hRorj4Mi06fSZIyihkwjWp3STTn2jT+SaZdvxSzWtkWNvqUUcWpYeilA
Hk6A96M89ZkITdsua5aPJF4UHzRIsgcFFB0raX0WpawpmMKggYUlACZN69Zlsxb1dE8sKsGZC3UT
LGMicjcmoHO7TwgYFqSUk1/HwWhmaYZrgqd0LLesfVnpZZNO/pvZi+qPgYKF/BTdoHksP4udPp4Q
3DVbIsewMwN+3s4NguVVoFnmdq3aC++5QJCP1PXTviukKvZw1UQq4DYFySxmX/O+FBrtkuHXtCU1
g/GPU7JlqkHK7l6JiBaMYfxfCF6qIqfAEveCWvAWQVvlcBq6hSfLKS0C3rHfK/1xNjvrE0fh8KPm
2OUhPseeUfSG6dVCJ/mErGXMn7DbccXrhr0rX7ZFdZtO4xOYEmiQZAMTrFRfpyFtAvYI6bAo9S7E
cMTKaYrpCSN6f7ZShlNitbJrjal24TskOKbQIw9EFBt1mpT3MGboxomDjki7Fj8UbQITZcV8epsj
A3xhI5cuStlXPybsKN4CszCzZaUFMJ4lNzFzbk3pFptlcU+oHPGZSR0fk6jpt7KaZo4sZxbniD5P
8dJ1BytDzuSxTJk/9Exl3Nd0Ekt2R+O2nfPunLUDXWBrkASnBlxqy2NF94ossvoxI+4viHqLZwPN
2qWVrTXxwk6Nn8RJ1APs4K2nNSlj1Y5zgroqbhx3X9Na0+Pk6TyLfTqfR1O+ahAjHRIbps1cgPBh
AcauUuDN47Szlh4JX+UpWbDvGCqqKX0qxE8Og91h5tDjDiIrnhMOwNTbZVTOktnuYqMjMllmwofg
Hy27SSuZVCQcUmXP5SZNacyeVHI+AWdacUWEVpadpwopH9ryaOw5WXSTXy4xkEMssQ1AR07+VhxK
27lUBHtdCrQAuOO9Eceh35OSKeBER2uVndUwk55hIUk0neYHOa8f83x66AmqsouxArmbrinjgjjs
TusirztxbpSdJoZPlO/fKSQHcge/8BUij4/l4zAY5D6xMCKqX47zGL9r0VpR99CXVKH5JHAX7BGr
OmGK66N+k0GkIUArclIcs61PaanKx26+pQm0czBqVn6U9eFBrZPYR/OzOBUKN5j6pS3NwMlldIjf
A5pXm5OZ16x97BVCDH7AYHRmtHLpqQKQ+1hn1BTXIv+dlqsKQOqEHH/yU4uA+5jIXRis5nc/mAlp
kvmroGnCDm+mWyIXB+2Jsnkc42fs6e9Wo8o2AwSFcMSpc3WrmJ7mKv9gCT6yql8KpQGxALYUkvYg
AFyhFyiPpeavwJLiZXxO8hEadTndUpW645qSwplhBbVjnUZzwdnCBwDkl9kKZLaPNm1L2BTrUILg
df6sw75ydNoM9sD6B7m7Tz3TSJlTEYQIKxNyS7fCYQYnv9E5BCEF76LTTIkSVKK0uMj374sBHK6Q
WMFUSadREAFa1BxRMUgUQTgwFqKXmf2wEnS0HCuRKRvMHEtRXRkBi0yYxs44QieeA7oQ13kJ6z2L
J33jHFYFZi/xgTXxMcUC68UQVGGILbkrWiP+e5bN+VFrUNXo3W12IqDLsLA2O4BwBZrOuJ7n3ngn
00lzsR1u56wWCf4iyLCtjE85ky9aKdxrC+O+yhxSLj5xiVYaPqG/l2weCeDsWNguxjQHSo1ktTZI
HqlZWhNQIJtVaFH9LDOC46gWtgpJjwuHkkDS62wraJJqd73+2C1iMEZs+nIDW3WJVzIWrFC03GpY
6DJLlbVdw/pkTCLCgG7hRLuK5FhgVkdVU9TLaJdljNxnNc5R0d0D7whP8jquu7oBFzBwGD2kSFG9
ecCl0erak4TS/2tUpnYrtKJyZ7AL3E19JuygHuMuVHAxC+Z8w+aW5X2Jo5EAERkfep22n4kI3tcW
RF2llT+uz5qsiJuuMDhhqOXHMmfEMOISi96LUn8q2FnOs7gyH8X64IiFOe6LfI6OaceUSFxl2R8w
RrhYupvChzHaY1vGv6TBcKeJoDp1O9HGWITK1XVSHeIpJo5WGgUPL9yLPOXKqSyk+g4Vbe5qcbNR
ywa7W1Wkz8ZIspzdFcwEJlktTrSAynMpDX5P8PEpwz3oyENPqqsYi/p2ntJpcWCdVE7acu4XJTQZ
ayFdMbC5KumDZ8u86erF7LuliCXQHAp3xhFAMQyCgkyZ/j0Ys+ZmDCOmoYkU3aM87zj4wwEl6C1D
1IGrvSQgqE9gMZBwLD/ExLKrU9H4sM2WXT+UidO3JnULePp9H8OrnUVL3VdJ2t3DK2I7qld4qLag
L8UuzqroQ00a1e0H8OnkzxgMdAUSe71wbY1tGtEGdSptXYAe4aBw+m5lgZ7GSL+dKGs03gmpxyoZ
GZiVQABu8pEabJzn4i3H6dCRUUTAtms15EvAQeBLoG+LYBnQrKE1PuhCKOp5H+6ErJ24EQlRvo7a
xBxEVxPZy+KhehjxgJabcFFGCG5g2uxihosDwqKDXynXs3YR6lu8nBJnAadHsoTiqiLsnsC+8hwO
c33JxBmA6xJDxmCGtY4ehZQ6u1PIvGJQObuQJ6I/TdAhQyeto26HzL/BAadi2ZnHCGUxZzXARzQq
NAd8rEHMeFHJ21zqzGkTAkyv7bCtJ17NXPxWa5CxGFZmAJMSo3dTGtt3a5iH3Vxghm2IQBZqGb0C
69e6/z/UnceW3NjZZV9Fq+eohQt3gUFrEN5kRGZGek6w0hHeX9in/zdYVWqSKlV1dfeg/yVNpEyS
YYCLz5yzj9857pXfkPRBWcdHkCRg8ynTv5LrhPUePM4iT4poTyNIzzaOol85qT1p+zqqRbzkFotj
3oneY2Ls3E/bSqKDMUTZi4tQvWxk88rbcveUVBirXHT/5DU5u/lS5SJ3Gx0QnWEvuRD1a2Tn9k2m
KXlFMLh8dlPQKIv50XNN8RLuac2tUw+LhFeqaVvJHP22tnmfi2RgOgpNd3LbTTYiOUdpjxMSnaWG
dkkTylwNqZ8+4sgbNoUxxC+T7uOdGw0knTg2EetHHu4Aw52Q/7H8JHs+eBCZOdSLFvzzc4EH5irz
y2LVYSa7wIrvP8ibLl/pIq8t5lq3VZN3uxyD36rrUvxxmihJ3qmse8BR8Z0wrOngtqb9AAhivEc9
n7OWSrDAQApdMmwl34Mae93oRnbnYXI+oAJnM55n04KI5d5Ymq5tg0xjepSsbaNhB0ywzLQtoQfv
k8qzD8DbXJBCulOvtIm6k6QWGhR6ftsE3URmLUCVIGQj7cFC7zIbL4/93nfuBTuNy6iGuKRUG0v6
Fu+mxDKwmHCsF5blpQg0HWjyFN4YxEB+E9Hgc8TpGEt8bF2YeGLnKPDC39qa46JYR2rQB/FrBMxi
YWYdGEwaV3DO/piRW2zTsHtlCI16nBysn1QJMkceGjiKvWJkGGxBbVutsqnqll4rsU/gofE/ZNg0
134pie+V+huiUSlXhjOEGxO+CP4kfdwkQRPtupgMw6PnjOFGmHBFHH/s1rArH8um3IEpwzkg8i2C
7XRHFjboRryGT7ZI1kHc3/QcuOdhMLe6BX0L1ncxpDc1xU8ftNZOKUUuyNQuzRkezuQW1QmEcQze
Nt9WXBJgjOUeVbBusZN3Y7tlhSlQ2ur+W+NiB2HahN87tNZxFpERJkTZo80gs2hbReBuKENgNZ3r
QGeLbkFBqXdklKb0706jFK1o48+asAS/UY8pRSyTiSthVQCUVTcA+JHmGViWvcMYVJm/Eqmu0HIG
hJVuC70XHb5sSgjyk/UG97KZyOwIuLkl5MeM3a+4DDvUXKR+LyfXZtTpEynuJc1qqlGzqFySp8TK
HUveU0+ExCrS7F3m9dFysJqjVZpviZiAjxPTjQd71ZrZVcjMahyMA5jYVRkNG9y4j1qc7JOpf26m
zjlak2Utk9ZurlaQ7ZvlUIBzUx16j0hk1w2PURYeuO+iUV7F+PiWpq6IwPNoiV0MIjIcP0flnUzD
P3LpP+YhaW99CGQKgpem5WglmgIFoJ1RQA8XvzIx0abIko36zswgaLPZeE2yuKJRcW6ImBuX1mDd
NZNHelYMHa0EqBbluIeBLjpkozokM/H4p05Pz2HmvBWlu42HOF2FHqIvvYovVaXdKxs8v56ceje7
MpoyYTLmTU9VOO4laZfLRkSHrMk/RgcTXezDPy5cb0ODxJotxiWHOyhbjjpIU9XwRKuyAoqh22Nf
REJVtXVAj0AhT36WQVkxPmsuO3qrcspN4DKfQ6PmNP3BK/v3SFTlImbeq68jMSDSdl3/SqbYw2Ob
+Z+FcM6LGPT4Oh+ooUA9SeroUjw1sQfKIjDgPQTGY9BYS9wMzqmbbHVpCy0+dibRBFHG2ZLbTvJa
ZiWBJhMGOShMsZUQWAYpVlt3YT5MR4Yn8RPD7QIYTaJX3sPox/57YUYAeChWm/DcE/PhLJKW9Odj
zZQW7kIBJQARQUA0nZBZ8BFrJdFO0sLsd2PlkVSvqYnaYmXnUzpnjllMKxZdXQxqq9UxH0BgC8ym
KqYrWlQEjhVrnYq73Cfd8FA3JJaG2o1w20fG+MuijsXOSmuA+z1pbzzleO22ex+WnbMgwxduWBuj
HRkDdwPy4pESMdk0NZPGrpAXielwXVl6fUq15irsAvvG6cfU3OJP7nTSzpGQwBRFSaaCNrutA4pw
QooFAGWj158Y4XLHGV5vLYUfOjE6Tr++im0r3VeQdhFEmgEhhTKf319ofAn4KNGvYCSgqUmlutjQ
W31OKMs7GHqDHMNIgnavh3EKkTOm2mxSZhLEqETVzsqcJ2WMuMzbxA+Ng6cy60GP/E+Gzt3Zl4M8
+CW06WXa4anaiCBoIdTS0NMnyYBZrt4/uzoamIHD8CLNtt0EJsSLcqhtviOkVoxn4jOO++4i87q9
xH1lbxqQLMvEqN/HLG73TqqFLz7nPVtFDYN50iaQyRockWDAEtvd6pkXXKelOlRpPTLexdjNZdwk
zjJNi+xM8puJeTS2uRG6bNe2TfLCannaylYoTFl9jp8gLVZpV7xwPg4HjR5pl/HEQmMSBEgrhQqu
DL8znGVHaN6iZUt2nQfkktWREAcvFIwUQKOS3teN0WHy2nLTZSa5MEBmmTgFhBRno3Qe4CtZj1Wb
x5vS9at1HVL4ijSj6HCbfFkJhpiKN8QakWCu2Cgi/NTGRLQJdDEu0LA/mDzhVgZxuptQtswtSslS
CFtnPkdqBSpfxxGy68As0cdEnXNl+132QshZe1dVGLiHAkxv4Nu3rekhuMrH4H4AC7jkEruk+ZBe
mVM+XOI0ixEul4ogPlQWWBAy86MfhvQAXAL/NtP309TxUz1isksCU3dI9SjftFEQfAVZGh7LvChf
NZ59i7BA66Y17TspUPWtn5H6jJhTs3QqME8lFIOF14YXi0N6Nj8mq1SxqnczeqXEUTqxBIUhEc9R
I4vVIOLHQFRTz9A0NtexIgI65Vl6NkBvPapovuQr3A9yhMg75S5RdC6TeN41zomc2Qc50jqjC0+s
RZp8ZmEm1pHthHur6e/x2+u70qkdBKPeuDWIWfro/aJ6MrxSO2p27m+LlGyDzHOgXHkMTUuIDgDj
KQuPkMycN80JhluZkNod+Fr0wGaBeLqOgIigKBR2fUytKkL+OUVtffF8t+IIVNbX2qiAMoTVuIwb
21qZhtbvKY/cVUap8mhPXXkmRBUpekmeWOgV5FZ1OK4VVlyWDCp5qDAMkk5ed89hZ07bzhuKlUmk
5dItw+wkq7C7SkSdXMa0ujPIVNq2CqAp4a6EDpkoxiCvZ19yM8PlqOv9xXUq8x7LasJ7M9zuoWOR
gzS3MDR5rl07wp2PzX5kE7Uoi44GHSYdpsPBmug8TKN4d5KWdrku0xzGgh2plROBvpxhNjVi55Bm
ozAND3ycVQ8ItMG+Y85F5AUJ0iHBE8ck3DitfBtMDXip4UVnHlFk9EGHfB8rw6hZaXrGpewKK1hh
DAYNkscDinToZvEezGe0Y50XrO2xVxs/qUDK6J1PDpalzQTWHg1/o+29xCnapXSj6KUzSs88alXQ
a0hvgwiFcGolG2jCzi14tJEbSlZMIaVxinjf2b6vAucI+LXdJlOBnQc+ZLvNRxE88JjSVlGPCyoz
2b2OdlU9stEYL6KxkEJrGBoYCaiHuOiTve602sk2rXgTO+0MTYxad2MapkRu3UiepiPURtBtSiqk
ukw9r8qSQB+zHzEnzQk8ptuMS1Ei4TR6zG00aJBtCCPaJyl1lDvZtBs+G9O8bMVdw4e+TEikuWaW
bK1l3Ck8+F60s7welbwdsrgmlWTNHSxXbZ09DW4cvetc5XPyHQOysC8tTklQNjiBp33mp8GNUXjk
4HbOmsifbseSjgFj7uNHMIN2x7TGWQ0UREu6aqaiHfGLkYZjLxZx91yCWDuBSdEP6ZSBsAUmszRo
n1aeliS7yKOHm/KEHi5AVkw74d6ihJqWluyiKzYH4cm2PLlK/W58akK92A6uMyuuQ7d4lp0D2s1u
36mrxJK4xuI5thvo0qmrrt1ygkczdPbXOBwJfIwwc7uYpnfoLrgIndZ9bUUxzrbyRwKC5Dp3CTAC
NpQM29Q3id6y3HvIloxi3ezFzKTYjIATt9HofLDIylc9bR4sO8JKvZE8HbojZGFaeG/Z+bxmqtxt
7Rbtc9sE9JMsho+pQVk8KR44bPfi+xD4PxvVlKlZlprZVxHjFitSmtgmstM9VACKDnvoC1oTICfo
P8xl4gLZotyp2/1ME3tIGZNM+G6ygDbTqXZC+ZhUWsQ0izFUXcWbiJu1VTKgXovQZvkxlXXqL7sk
z/etn5VfBtVkjHEQ4ERrqfRTF9VTTPlKXuJyHrVdQWhFFTH0sD2pnZ4zq232qmkkVWJLWGuUYc80
63a8tRn87PWyUY8l9FYW+1OvYEFIibuUBYCzyKrA0LF40uR/jePARRvaunaw7d0S33NdAD+fJ1rW
UnVFf2xNMzwqNxg+0r7xGDxht967XEfFkgy4bFEG7chTaXC/6rAkHorQjpaAqcSBTNt5X60sax9p
fCmLiuydZ4Uozl+rKg1eiQBgiF4EYPSxyd4SvOmv8WUnBWitJFipoJwuntNPCiIun/9ClKHDbdE0
hAQBYuCAbdjEm1HPzWI2LaFRXKLPDszi98TqUVuzHV+w/H8NZfg+SsEsmtSd+Ebasb5oTIdHNxQJ
oiBNwpaiWBsOfe0qmrTIBssy9sYxSBLvIbdiLONSM+2XXJTuTaiypj/C3bIOXTFZRz/V6IjCTL6Z
Wc6QFoD1jsjEkXa+a9Wp54RJQGhb7dGoamOnB6xaFQle1+zMQ42vp3CeZNXoS4oJLKcd/Jg7UUl1
b5qJdqMnQ7qtjQAcwZhnc4KnktO+CQO1mvjs4J3B2RXLcB4FDU1s7gSRuwxXXUXfJPl9Yk7afUAK
VcYYD+hP7QrsEmkvakwhQj1FsU/qGMiB7Bq3Kxl84xhC+0jGOtgNosiR7QP8PJKiAfYE7jEpn0w9
mVxu3YjJydayzAyOK1tdcz0lmmnB4m+SRxnPVRU4u/BAXyNhGvE9Vo7R7ajTNUBbrsHX5oyOQT3U
tcUc6QcAbKmz6NxabXytA5NZp7nbrfzATdfWLAVnRlLeua5Hhau5Ocjspsrc28kLgNAwAdOOjRR1
x8DVNu9a7NRbI8tQG2PDaJdt1mb3DSx9fyEtwrUZQ8KWaejYOGsCEFs8kb3pGn0AN3qknHGBnm9i
SiGhsIBBx52mjWp46CJpdjQ2hMKypqiigzTMdNyaLBHZjOdBflA+W8YFkRvwi5vUu+s6NmthZTCk
rgVH1MqdeKiVHDbNSm8Kkz17xVIkMIo9zFGHBMwwd8Wla432Tcvr6DYeHDmu6AzlXAQqaS/G3oyu
i4h6qEmKaa2xNUC9pHUsymsSS/olsOQJU29HmFU8IeiKDZYF8J6mi5Y1w87xtEEtbMAk4bIbiWeM
ch13XDw6e4PGiZR605nzukwk2+7IXZZCxEsYG2BXkWkbnZsOqYBeRf62SRTvK9HTk5DqKel7+yXz
BnTgo+xpw7QQX89UTcfQm0EgVhpODpz6IcLn4uWKO4GpCcQU43kSY7yeDBOIC4M1LvucjEI7OkON
K+lEeZYw9OgkhrPabpmwUd4vG8e8OFnWrHLey6MkVBOXMcG8yAbQnBRivAX6Em6m3vzIIkcx+8WO
wsayWZVDE25ark4zdO9iV/i7YcRhYpmoscoJ26+q3+Wg0w2U2Z3tjABZKHZvY5OVnC7M9mJYLrt6
mMGEO4qs0qLtFKT9eKDhZVWhQb3Bth2wRVrTBzDhw72oBkSDTmehwahzioKdN9gIlNKwRrqSul0k
VlEl/f7Sk3zO9+lW0iLMs9D6h6Gvx+Tp1/8nC0fGXaJJ9Pwh8PSqu4E/PnOQBspN5ocVzMeVoQO5
WGtdgwxVS6NZuZgMHma/rHM+heWXnBk+vCs+SNA51h7y43AjZuDlYbS5H8nGBPG51UdOZWhJVjV8
4d42qzctHFAGOeSJv7hGotXrkPix4UHjZmnOGuuhAYMa0cfHsms46aDpE+vzq54k9WJp7ZqWimAl
hwo1RqenDZsFYcc5djEWWg4Pi4TG8SLIxaHyzH1XLc1vYiR9cLp8mwVliHhtluetc0HcDLGjWs1X
4A1jS/Qll+x1xjPJuPY1AEoCGY1RvrSaw0OrUnwMyJN0ZtBuBjGsnox5Mh7kKM0Jk1747IauemXb
7wUFOTMPMXg70EWcooEHtjAR8mz2ZcaapFQtce6E6MGHMo2z39b6JXR4QqIQC/s9TQL+qVJWwbtI
VX9PNwllgONuP7RJ3K/r2sH774XEf5tNrj+DKvYwu6voHMU8+3zKlvsiKhL8b1S4ELWBEuFNX2oh
5bVbRulnOViz3ysSCgsU6eqLLBD6PurKcYMawHrtWzt5K6hsH9osokVvDDm3njnrEfZik/XWx0Z8
43d+eg2mAndsN8bHJAY/4HQZmABXDU9BTxyk7wrgiBa3x4LlZ76rWu2CPeZm0hzW/QTOVXv6HQg3
KLNnL5x4VhnD4cgaqqtOMREeRsu8Vr7G+TgKJkNx/Yz3wN/KLnPvexOGsCZhsIx9jyVbhXiWRWWh
SJHlDp5Y+6XF2bBOHSoXVQq7WHFyNleGctEwGU50iCKtOGUDjTvwFoA/kgSNEQWaO6j6hQnta9q2
2bFK0uQq5c5+CbPw1qWyu0Ki+tz4wYQRixoP1ryRrggEQgI1II9zokKupokiTW/n6TX+HCeNxQpo
Mp6rLjWuYgMwZ6h7jb7SCm34NSjtb7lW7ouM//5sR0HU+16UYx0FofrnKXqvi6b4qv70t7afxfk1
+2x+/qX51fzr72r++e3HwWcxA4F/+B8kpaNDuG0/6/Hy2bSp+t3eMf/m/+4P//H57W8h9eLzf/6P
96LN1fy3BVGR/2BTcZA8/2dny7rpXxktRP/2R35DE0NoMeELew4y6llLjJD5V2eLqf9CJJWBjtu1
JCYWE3n972hiw/5FCjoeNJ22NAz+7L+sLZqBI+ab2wLbh6MLvDF/y9ti/ijwRgyr6x4qel6DmFP8
vJ8E3mbQmawlCSgIyLyuyvLeGjSeZHmXa+O2ptNbuKw/1whYIdwxQ70umzw6kjGVPKfwEr4QIjG+
a2GN67AiVmcl3aQy9kUZXXeccgxwkIcmudKWDBefXAiCZRe9YakwN8x+D7nSYRD4xO91NWxB+35e
tW6LPN4bI8ABx29XpEcfY4OGqa5u2sBkzuvSAFkDUHEmF/dgzMCkDbX1iGyzWocQVtJVoJDIr31t
7NotKcEqvI8zw/9gYAeINrJUWtwNYU5WBWpbHCIWT/O7IkvDtZ1OMTpmO6AB7PXqHOSSJGFyEG5g
pTJnMWj1jK3r98io6SGrgExNM2/vBcyqdBlV9RitVR+K7sMi5KlB3tYRWzzfOlTKGtEWaGh8we1c
ChE2q1H14oTkt7pSyDN4r6mTdE+tZY5IB2OyqKPEYD1bloGer416YLcflG1wi3ywP4VNwjTFcVEn
1KXZ+0wGRzdbl5of3E+CnIkzm6eWOYIkJgCabHCyin54ZJRJ7prnZKc+FVv+7dvWZlTHVIa12sjM
rddZhBp9gXuCQNs+ARY8ljHj0KL29pre+syMG39XuREMRx8TMZMDuh0rGue5ZMl8gDrh6Nn4sFla
Vnp8VHVyX/HsmRfP5HsogBHdNN2SPUSBrUVPk+2FJ5RZeOkjJLjoTR0jX6nR0kH8jWEtntxa87KH
UM8MINGKuBlW6DwCx5VGMk2V/Oo++Ftn3XX5md+p+vNTnV7L/w7n1Bwu95/PqbsoD17Lov784aCa
/8zvFjzrF90zpOvi5cFgonPk/HpQYXr7BXw6wT8egbqY7f4Xmkr8YhGb5ZILKnChzSmC/zqnxC9E
nuPOwxiEQ8cwTPF3jilTzK6a7w0hWPw4JKXrMXEgLe6bR+87Q0iW0ASDMMy3rWdSDd30SeWS4JxP
tHraupBJyv0Va4yGYpqzEUld1gQPho6TYqrCjwAZgVOkX3Nt0Cm46VtC9uRsOEkvIBS5c9Krglpw
Eukabjqw2AIlqItE3NNtxgfZsiF83eUuBP9JjdUTd6tpuEVtMtqGiOBOQIW7MMtvsO2dR41bw3QD
+nWWm4mNPycnZl7W9Etg7G/jVG4M2a7mf9WJs5uUsRvLslOH7qPBWFDZGU2FBy/EuanNptw4nFe5
RwqjH7SUBAjB2vImHORGI9JGNukXHJC4AOVel7zxwO9OzvimYKuYcXGjuWC4zYvS1CqKgbAa/JqD
aT9kLIDTPYBgZIT+vZ6Y+ZakJKy3HcukenD2PJ+gCmv5TR5BG80YbG0JgrM2cVh426Z9K/S3hLei
ifRKT7pVaF50L1s66J749yD20YFpO0uzdjYvI0j1czXVW8cq2dt0K6XSLZzoacIlLpnOiJFQY5h0
0ksJwWyeSYfDVx5Nd4mWEaejTiF0Vi0GHJvxgSLJWLsx3j7NxVyuPel8GbwiuxePRH7Cl7mk7SUn
iJ0vNHT7xwphkx4c5n/Yi2x0e/bRsMtLqoDfY0MOkV+EmcmTiBV/be8SmgBuCCrX5plJxbIf6zvN
yJeiS9eDTNfzVYE54zwiw1o4SiM9lvU2TjtOw+7EjucLaTXpojCyQ4z0Bn3d3AGvvI4N++gs6a83
Rc93IIfHyk3WbRO/ydG7D5X++O26SS3+Nn5HFvStBTSwyAbfDbEDEijXW9ru2BTh6uBV8m7jXH9U
tXef4sNMWF1WBvKfyNlWSFBHozvlsj+6xZNBYonn1wje1x13QOcS0RGFW63CB4TAblGD0o9He5sU
KTLRaT1LjH03vwODubCzYM1c6xQ66dptow8rBz1bMFHvRfxRGjBe2ouJdm8qyHONG+itNTIeq9r4
Y2QdI4f6txhheIy9N62YL3A5xfJLFlrjBb9cskfjyUSxkncTOXFXOT/zamRbyVjIY+aEOSoJXApp
0YabpsuJsGcVNc9Xc0wMFop7wLCbyglfyoBfK8mnWXz7YW0l9irKkxvSyMKt7tUhsGRGkQA10IIw
MsmXWQm4dfA+VWdW6DCtG4xDENEoFNbxEIwXFdfNen5Bo+74+4IH01JkEFv6Lv/qkBWwyHTTOWrk
T3HLswQkIZLtnW1DQrGc9OgqlW8t0sr3KsPS4fgAcEKWPNso13ZJq+befIBzm3fFDgamfRNguLyL
3Lxa44GlafA2JYq3xJ22zOKXaR2RSlV8cbzmSGjPcsr95zINGFvKQzogcsjgP9bdUTOmvzAC/vEJ
bLi2wBmHI26uZL+35GkRTLjA6ostjSwDvUuHpSR03iSsCxfkdaYnlxSKna5Nj6zY/vJf/9GOx3OJ
BwCrZFZITPF0+2fbpZk5HZOepECMY8FNLg8lRdiyLd1NGHKdFj5YEiyZ7AU5koZGbnBDR7t6UszS
S5gL4wCEnWxm5K8tSQ/oGpOkpVz19HugmrZW4ZKB1ZtN8hy11nb+W2hIUXDea356ICP31hmi51JH
+eRomO78lLYuXSMiWOjMIBc6Bl+JOwmOMIx3jofU3auog25AF2c5e5vnktY5r3OzKOeak5t3vnEm
Jfe5CBhPBMjrRvjmhA5Gzg5i99Jtw/dePrjdMiDo1U3Z7AQQG+BO9LwCh3SJun0LTGsrWBAWbXbj
xGy9HW5DpoOSMSgL6oXl2Nu2GR7Lvrjz3OQrZfcZw+cZT9KZMMsrz+8OHrF4C2/qoAdGCJczzaUK
XE/4GhWyj9hAUsyooKvIL1zQEvtfS8fdDxzXWpStA5uzGB9in76NWXk3vyGbByuddj3MoLssu1IQ
p2UB3mlOGbbPRlMfSvP2u3rm5tda4HuM5M/22PkCcWiJkDJxZ3Cl/Hh9MvqwvdYeUcm0NQhBTm0v
dGt4kN5GL8Tbn/9j/8YEmP81vNX0dZYrYAz81DbpDUTYYHKLrVPIcxs1nHrsmpDr3iIJ5B4s221V
ORtW3eRWBcvK2gz+X73jb2/p56JI6iQpS0yqDPjmj+S7osiD/Jq7rLe2UCsWVR4xy0bFV/lUFVt+
wDFEQCZf6Pw4q4bHLk2Xks15qjGcU07/VvbOprR5WGgGs3RUZAxwUeKTzWVuTR8fYkmAgsUofOS8
crR9qOln351uwqbfzQVCpWxUwH3xOmulUYJhW146OEoR4/fwau5946DV0D6Gk6WKXRx+WPBcIv1G
t/utxM9BPvLpz78Xc/7cf/5IPNugm7UlFeg3xul3H0kuDAOlOgh7IgTYp+l7kynv4LQ82XDGpgwc
zWATpMcmfGpEvbGGjHUWbLJx1ZNhN0bHgVj0+fYZYmsnq+yqESFKvDTfojbDqvqhtP5i3kwiPFqD
fkaefBlxS/z5uzD+6Fr27Ll2nn3t5s+YAzxgJBm3nLXtgJilKq6YWW0Rdb9oobNuUsSjZvcmeveY
2ve9PZ51R9vpNTWsMoiMhuzIIZFui9DYIaq9M2p1HjpqTkR9RiVPc+2Zz5CpMPh7LMNfT2kUELrn
cVKTzDVPG777+In0jPLeHopt0ZpvuJOPNrLI2J0WhuhRynbo80ZOTlq7XejpCKgUHMISdScWiT4X
yyCdvh1u5QwTpcj4i8fIDBL598uDBoInCXCQfwseN9PKdOqgYV0cwaGiJBYWh7kXl19CMjNKmVyZ
IucMluecPWGsiW3AA0RQercR5/lkQhM0H5D9bsr2JrZwyDSXFhG0hdAkzqtbbYJzUIePIoOFqZOs
K4y9E3QL5HvbUHYr4g5WRYEfXABdjInQbJL3zgx3dvjx55fQHx5QnoRZKS2e2K7xE6aA+aSfmMTq
bu3YvJ2rMUPvdoZ/1SFpzDAPjLGz66L+ND9RxtHYTUF99xcv4Q+vYknvYaJet1HN/ngx2AylmbDy
EsoBYKvu7jlNl/XwNlfZIgqP6K7WtCIfqK9X887TGIpnhFqb1sq+zlU2GaR/gYv4gyLG0mkj4SwL
29Rt/adPhfl63iGB51PRryZZXfzYupG1s7HK4oaIhw/igdJFos4ylevEuv6LD2QukX48nPjX+TZM
DykNzJb559/dHX1lMJKqba4+Ck+pvRTNg412i43BWo+tW/pUtpC7ideCq+6o9c5foFR/Ii3Pt+eP
L2Cmmnz3Aiqs5FmFARzhCgnj0MYsQmhKehe+FctAxkg1k0OLdQsq+rhB/gg7xnghxOMEvnyHpBe7
1vXE/cwtg2/qfT71A5Sm83XtMvSvymZbAWgbG3n264zYP/6ymFa3t5FORd7/waDm/2Yo/f/jvFlS
+f7JHOf17fWHEc7867+OcNgZzaRwYCicv+yrdWYuv81wvv3I5v/yjLmCp3pn8PPbtFnIXxgCG1K3
4Njg9De5KH7ji88/EjP0Q7ds7hnTkX9niPMTWte2mWaDSyFMDygTl6L9080n4tKRk+8aq0mRUjYm
kgiu3FuQN/HVYM6MCg8PdbOMzf69CcTew5K016byTBoPlIqpvkrzzjhRxG9Sdn8nW718+yT/3439
vt9O/PO6+6xVW3/+g/lg849Nm3+wCCjy/wajwvmp+J+vsAV27vzjh4XG/Ad+22fov7gWhHhq33la
yPPl90vM8H7hOmF6SC3MQmHeS/x+hWnGL1yR/Amd6kuXXJf87LdLTLOgeFEqsBzRLf5D6fZ3rjFq
3x/OWIAtkhcmLKaSPFvZ7vECvz/iMLNFmm6WjyPq29umsteZp/WoUiL9MDQuyJTUOmBVxbYpABj0
L6a7zdBnmrh7Wuwyjn3XmXcDCL3YTRhBp97SiMYlAcCLvjMQcl3UdFeOw0avMxKsj9WcmtN2kE2G
AEZocDCNi8CorkA3K39t1o5atW0HhFR8lJ1YqelYGbtcmuThvRGBfCToOtnj94cKLHASFrGuNhAm
FqFQa0nYvA/lFHTap1/jSxZwYdsmoqA3i3jV+rG2rIFzVsF1TGTw2mrafQpiwyMow4nPg1tf7OmC
TQ3upBPADmQ4iGuj6rSDhfhY00BPdhUP46QAFqzUipUFmbxiVoagSQqjjvi8akf4IJKfbMWkcRva
+rFi1+N3XzrJzgaXHjgJj5RoJ/ggq2OVq/jUWycOfsJv9ybeIxwqNM0emL/JbA8knkVL0F1xSGOQ
B8SBzQRKnI5QcvvIXeF5X+pY2Hv1lZjElZt9bUNzbU2UlOSTeB+hiYSW8NY5genSWeKsRIV8qlXh
tvHVMk7aU2I7D9PgkPAnWI0PbD7APfCpEAtnW6yb2vCTDmZhgV/P7L5eJDJG6ke2UYR9LY93kKTQ
HI+zqseQFTnyoBSjODhoODQg3Q72s+OQ60Kg18uUvcUEQWnyxLRs3/XIK8xSpfVCGG8+asAt0uj2
yPqtObeoM83cfmxFt8AbsmQDswjhaDLtXYaBjZGJ3EgZ+I8CP7uIbGMd2k9ONG0hRpyztgNiaBEm
MtrTjYeYZhu5R1LzWMF7+zTQVghO7ONgDQL2fGqeWGNDAeg3Vs+AWgzrcKqOBYvzIG4/oUJwRRf1
YXCodYsSmy5ffVgjNUSW7UKuY4w7C0dFVYBSs5BmafYwkKDWzru6E3vnA7FTPOyBmfqJlS6TGvwo
ceCEF8ZLj0WiYIWojdVK5e5Otvqab5lovxLhNdlCtOchOrfeRVyf3LZe5ixCBOnDRIPljlutdNeG
FV3jL1/LpNsAxrllyIdE686KUPnUTFODeTzenCg99zrzNoTJOyMAtCO1Q9RZPEJWKaHBefPeFPeN
ZCv4iLR/YVjDfm4/CgTnN8JrctgviCfNiQpYO5augFfmLfP2y1CSv5OzGCv3Rqi4TnVAqU55bWbA
nWfr8YBSuh1sBi/FtYV2xUbpb1oRavy89UFWXvriyY+0gwATHiNqtcJ58Jyhch/Osar5jXZh/xd3
57EdOZJt2X/pOWpBGNSgB013OOnUMkjGBIsMAS3NIL/+bURlvyJRmRmvMOueVq4CEXCT956zD1NJ
pmPgDj+1+TnRsfciUa3D5m4osj0kIFIdO7jp2mU5HpV9n0mMtQVCy4Pq7owUKbFONIQ6H8Xw0DXp
cZZ3FZM/6Vs01ykW6LE4A+qBKfLG7PEB4QTvTEoRs5GeTNm7ckM0vQQWh7i1qQ1jSGC6p87RqvE6
IfWrsldStH5CvdjlApRb/ziGyUtoMxs8dK6j8U5hmQgxhohV7Vs1LvEaChoZ0egBpd0EpbWHbBsH
sPlUDMjtmOY1LvIJNs84/wi1n5hF0SHZu9q+7x3zVKV3aRqyRFwjHPcvZst4sRN8zkiveiN6N6as
O8nlU+UsdQ10FbZGmJ1NNTc9j2FcjEjET9oJhZ8YbtsWKxXDpQDusIT6uKAT0rNegAuZBgJ8LH08
xCELIDc2tOkniigjBFVqfva9N1/rToaBLxyXIKT0gHHnB5HeU9OpQl6eKxcMHcIV3KL/6bbz+Uwq
2jw+6PExhmTcCe9OWPWjBIkdR+1rTaZnDLklQzB2UuETP+ZVwxqPiWS+9IwW9KmIr1vE8tfKnhug
Skn+Lu34ViMSDnNuc+sW/teeWYvJ4Y4bBjZsR39F0n3fltn4tR2SFCO0b1xGmQyaPsIEWS0xVmYD
SDm+KQr7zmxpTti2AKo+JBdtml23YTF9xQoJj9s4hoW8GpDC1Ta3oZrC5XWFr5W84iE9z8zuAPZB
P2uE0QWgYxbMgLxvitjYTS1OMKW72I8GNA6YGHr70gLA/ey0iTyN/Lx9srjYW+RY7ShTyB/94JvP
BqbCpYQkKWNiGLMrM6PRQvlYkPQV2vq4j8pwr8Icprok50IOCHb5Bx5Ehc688b6h++eGhOnv6KDH
26Uo2cli7UiR6d3uKbQ9taeHkRAMz0qEgha8tlIM+N57jq0SfSyQ/MhPvkiMhLbB5u+7wx1wI2Zk
fNWMxlOohYFv60iGK9xUONS/LJiJoRX3CMqj06ydb/vZG475TB1LF89lrJPz15hjfRjVRRTVPwXO
XdrqevluNLV7jh+TIofnoI6V6AHnHQMLXWGl0xb3YuPJtMPzrCcETaAcxgKo2nbPVfVbojJOvwkq
HxMb6GTTl3Pro0Fq114SUH7idhB5yyQQbEo7y9bUzlF5cojibq+a+Fkvh5fKNp9rsyZ8Aep1VfbH
uGhui7o9aJV8bt2B8Ok23pPS2+4B5eFaK5uzhWOgCgw53ZLdt2wvJ7WO5tWxGyTgQtOIGqTknio+
ZgIbdcYJ3c/dhRod7yfW8fYir0sEpcAYvtShBll+CglLtKnQGx2WoJ2f+3jyE5VY6hRbrLojBxlC
upDiJnfdkNiJBO32Xldh90hIdYwqKom+OqKJbVbZtiXYkfYRMHN8loQp5lTTIwutxMSiXSfusLdr
sg6drjZvy1BwIAIqcFUOJMK3YhJ3XpvBuoJ6130Ja3JMj44S9V1oW9WEGDtl8wcck5xlMlHoPktu
zIQNniA2dgllm7HznJSAiEuSUyv/HPUhJ0q3GzBAYzArSLphHsHk09wLZjXEHPrar2KC9+HLQl2K
whgJdHal/bXUY4RduTeDWfe99uA0WvdSMRgC1NqK2DDSv6IDwZ6YA1v213Osi/ml6AR24zRTR9ZE
Il77CEkY+fUYYk2XXTSbTgstmy+UFUV35rAQGYiwviIDkaAe8Y1mYUZT0OZ48aUrs+moEKgfpsyg
Rhc71qU1hsODJuPxVfD2107MhjSkobX3U98NPCmdu2qePPDlY3XHq4THhK6EixtjX6Q2q1Takq5h
+McUEirNw04ArycK+Vs3mMlpbrjHOrTBrRVeeMtmrB9kjPgYUCJ5AoN+kdWWdo0LoyRNRi+/wG+r
Lu1BOUw9er7d5PH3ynkCLCprevNWHOCiiZ8wHwyXSU34sVHvc98KMvwNh9Ry4ZcjVT3XyxK/u509
IT9/XlAPtENpMnoOEMKUuGAMtV/deq7OgX8kQYuk+lGbs+qtgBD5JREyDKoqG86kzkk5X+Q7YTeF
B3PynCcXZNABtad55jshka0NqDp+Ls5WE96Pg59Fd35q4KP3uvBKtE13UVl9ei9y51tSQagu1fPQ
Y49BPd7I1zh6bKoZE2/YZ1dZXB+HNKk4whnuWWgPxzAKYwSMcIjE0D8SrBudNK3smKN+fIkn+VFT
ihBTvbnSQvJ/i5BWgAH6Gk1r8qMZuDSUZFGS7ONems340FYjdSAOJJwNz9yMj1sbrbzEzreb8+Rb
hIaTE7rzYnTul7Sn892O6rCAqkIxyHP0w5dp9jPntyToKaGiJhUxV+zEsDBLpE9aFqTR/Exe8DMJ
1BxtwQbC+iCTxKS3FPX+fe5BzNejiwmwE/hvOm22/gzB7FZZElC77LgdgASPjBIseSOfYF28Vsu9
xeSSErkZVCe0ucmk7RxnyK56Z+Qa4pdcmHyBqD7GikoX6NyTbv7AYsqhuCU5vdKQlRZjZx9aDdty
MrZXRSLMo1KxjynDl/V+Ztz+SMGs7C3EycdWIzR0gFJ1NYZAQQ9kUzZHNlk7IT6F5F4mvbzKkHde
Z0mSnnYEhFW4W6qMmVH4+wSJ8T5q3U7uq5wcwryJCtZT7Hww53ojIJZ35h7lFeblNJN/wDeR7fee
vsSwy+tKBxCD639oq/hdKrIjJis+rydNykuF6Q0BuogQxg7tWY2VDt57ptvJhSNHon7PbKueX+AQ
ZUFD4IUzGT9SnQIeHXfIiBW5U4bzyqUYz988vkVV3u8GDQDbf15f+Z/pQ/9fE19RTfvrgsr/mX+0
729J+vZJV/rfyiubkgq6Kmr0QohPElEh/kHRzbZdQRn/j3reH0U7YfwDCDCJf1ALHUC5S239j4qK
5f2DTjm1OorclmVRrPlPCipLueRDyRqqum5QEzRMD1bmv3Ou5xhn+NThmwV1m5yhFdFeNerzvylM
/+oLrf6MoKPqOYCNTfqZq8J0yfg3ZiqGQRaW7nFyRR045ZLEiu/pebLE98Ec6rOeKkSA/nSi0R3V
Z2NmZG8wMNWVM/c4tRVmvrPezkhazlGhE2DanH/44W7/+UIfe8xLx2L1mrah8x7sF5ZJGfNzcQmX
mS3NrDQDbJskUFXkwaIYwMPXqfFHRFrzFV4BtE22Z5/8/V/+1bj8tz8N5t2HwiygoK/+dJkaAxEI
mRnM8QKvyqV6VkhUg8Tq2sPcuYTAEbb6VoScWHMsBc9VGstnnEvyqnBaLt799M/pTJETyfWffIw/
GRq2ycWb6Emf4Wb4nz8G5CyKvV1pBBNAbBC4xGIfcrcovv39v/zP/gx6E6SEjL9lzH/+M6AHoQ5I
NZJxUbTHVIFRsanaHDb8FeYLCkOo6egfPv8V6J1QliBiBEk++7scB/LBA8Ty93/ks9aakAJTp/VI
HRRnlOEIZ1UAD5tsQEGx+MiS0LpCZwOgrkelZkon2luwYsE0Qmz8+z+6fJ9PA4cVxNPRzSCNsJnG
q4IoVN2wVH1oBkM+fK2hM93OnklYpF9GX8mux342ZcVBFhaGVZBRX/7+r//br7f8dVYQ3+Or+ghd
Pn/XecafIxGGB06f39p+5d46Yd/d//0foZ+4/kcKQc8fb59Pz9kBDfj5z0S1MTAbJXjCSqOVv9hb
Uifi6goSkNhPOA6voT9xYDLL9qodrOh0Nsl0dOCBgDaWP3xzVF9rfUKQ3OiYUk5Ebw1fo86wzzCE
DRdxNuTnoAtTbiUZ6p2QfxF3FHB0mTeld3j/wGCGc+e8hs2C/gRULE+9QlKcSNKeGBZ7UetkplgQ
IZHePXWLUrxVlnkhWzu/I02bAlncOq8ZBrpT0KRka4Ht++k2QntExzEd+o6yxcTPTP44izLBck5/
LnKXyLWWhr81gW+16zY9sZr8xxTJ+kdnkw2Xj+F5l3oWFdUFa2LaRnhdjBUlXKxj7oU+5P651TgL
nQB8wPdZ5B0+MVmfx+GQPknmP0lFWjIB/Y0czmt8qQLHT228dg7GoVKVz72r0NkkDUQjXEDAd4oE
jo6jiNN24Udq4SSR6UZmeIgkpyqKR+oAK7V/dix8hEnK2Uibc3GtR54kpkj281uE5ASJlCRvsy+E
xeUOd3vQDl11P0E+fpGo+oO8oRRFDLKNxs8Zz7haE05W5bhbp7o5mov7FMdpCiFUy07bCo3XucVP
yE1wfIF31QeO1YpTux6js5pFnKKcbnDIq5wjedvAsQdS2zrR1afs0u59PelfQdDNt0iDDvNsQSt0
NHWbpp1/EnE5CZRObaLCsbM3qWnjZHqYsCZFHdHCja4fMnDMEHmqw5xIMiZt4030KRFteqGfOGFN
RoNGgyGMsu5SjcAiY7vpgyy3z9SUjedpSj1Cwyn41e3UmbVcMuqOEUSAXlF2lzEikl03JM+50e5x
4l10ifneFQbUUgFRNpP3qZPOwQwZ+uhjHrt1Wq84kstgHssqv8A/dW2UMFLo+FBf0c2vBA9WafVN
Wfml1LovZUTRMprUeaiXL3ZtEWcX8cVyx9YCkOGQ2iMMmEMcTjsb6SCXTKSyJxHOyCBppznoRzkG
HNNP7BkajRqpqgjzoULFdQaAR8fx7YODFsRlOXiQw0ndeRM3FlEKyQHVutE9WLnzYEIdB4SbuiWW
tyyDPmGC77kWoWEi2fTJiEosDCPmfC81Qr7ipg9v4fi8j54jceh3/eIy6IMyi8bzWXSEwWptvu9L
N0iKYrrCrEbWerSk+NWyJ+LRuqBWSdlrfJU6gU5eUr6U/YJ8G+0bEN13Wml5T35V9bdmrvuvfdfM
x1TPb5pS+bdlQRRWMnDoNzTktGbbf7eB+0wWhVfEx7fwQk7LLPlOnyA8kRrlnjis5b7X7HanZmAS
prisuDFdhBkfzTe+9gkVOdecgOSVE84H730Gs21Io+9POK34ZGclpnpQIwJ2Qb806L2BqSVE8S1a
WCnkvEYNgNbMr16Maq6ftWT8jjU7Cqohhq6fo9Ye3PlajhqOHivc5dxqc6LZrekGiyfVEtATO0YV
9WOdoUVBTTtQw3sPYV+cINM9HfwYW2Z8U1Xts5fEzZXj5gRtYYhN4Aj0YEWPpk0EqJ+N6emE6e2k
cf1TyqIODSotwNR3h9bmCOTF5n5m5piBf02n/HbUK28H9gXdcgFJHvbqbALJkK06H5r0nfT3887t
gOZGHd2rYnrrG4Q90PoYKPzEVd09t5RiTzI5vXbIe/DglUFD1XCvt9RaBFCdd6fQAakTPXFM9Pip
lOnLNJD4/vd7Fd32f9urKOSYHHctTgAGO/PnvSqX+KaaxK0D7EDzdMi7oS4PXCKXSWGHfgS0ccw7
atZ2iwEJ8hIExHZyOuQzfZtgqilgO/SVieR55LJ6nyQF4yIcLSPa50VVvQ+y84nN5jx9MCTGoaHH
8YmaTP6MRFMBjgJBpcN5aib4CbKbvk6JH79rCSW8ncwmxQGrjMLiENH/uPJTVbxZwtBIAC0d+xtF
2uk2qXOurkOhGaRLw8H46eZa9tYJuoygBj3FH07nesnXSpeIvMiV2gFCfvHO8DNvlKa3aACjmtW7
p/UFO1hLbmF1VfOuiNCG9yEELVzMpiyWaAm0IxPoOQmRbJQk73Vhdh2J0bvXawWUwpNmXwM0jca3
WKPNYLmdM78BLaav0bl2Mt/FugWARG9a1POVx11r7wtMSidYwtsljDQjwlIWJeSuwQurb2HhQjby
e82kSdWWLGwiVMWNJ6C37WBK2U+2LOjxaVDQbj0RWuwuYLX4mEBkAcbnpn9JagdJSJRUoULWQpD4
Q/mXIL9GDR6Z0L7e31tIRwlKzFtB1CKYI2rVhl9wodBjaM2QdourxEx7uhdOizdLmdaokDC7tCJa
a3DGXaEnKTCpuqSgPaA/fR5dzUQ93JG1uddU5QEjNlN892FUkOrsQYicLnx39Auwnyo8c53IJs9W
z0CEuh1mmB1oVJ/MgK6j2uubuQuNxaaMunPcMPpuL+RFiCsR5oGhnyrysDU7+SHQI8K76YlixEhI
9LqX51Aaophi5akJTG0MWh2TMlt4T/dBpVGxpM86/dduykznIinGpgFuxrZx7cxakV26duuFKMpF
KY1zfOglmFj4TW14ZFhU2b6XmH/3WgTNMu3Nfv7ie702AI5pwmdNVgQlhthgAX65iThPnUa0ED0N
a8R7jYd8ZyGltQJF6eepLXWW58oNx4cBO322j9kZyM2zB1OduIyDu8aMEcuRmII7ZMxiRdSfnWWQ
qSdpBHU701Az9Qi4lImwkMW9iaDPToVHUX9ys/YBirl6iQkauHOMeXzhkRHW9zjNvnVc3N6aKR/f
zKmhmKZjcNz1yOy7s8l0gTjRe+hvJiQylDznAruI0bUEvVCsdl+jxrTBRqc+VvN+cHuC7wywErtU
gX/hx3DURdINIz9XJlHToN1P9kB44CxL7OAAvG2DAjq1IPs+iRDAgfOsli53T5Q0ng3O2JTPo/RZ
0zwcx3aCqoL75dxfetGQvuFqlOF+dEy2M0HkwsQcktoXI/QWylZtjH2QG01PGCAJ3uRAR5V5Lgxb
ZTeugfh+jDQzBElYjpdl5tYWexuorV0zKAIBaB3gz9CsKLxqyYuwD/WgBG2/SHpfB6sE3ctckfS1
aA3fgFKmf+8mPm4YqQo/2y3AIyj1meW/zLqb5hdgPMwOQmon2O1nB1ab71VUkWHRjEcOKd6bDYgK
XFeFGN+AgolBdCgtdWCZsL8UU6r3h74q6ux00tKZBaxTxYmpFvt3CYDzew4cJhiJh2kuxrnSrodJ
D5/J4TGdc5/RkQQGPxiEJluPc1q1MD1O5jHquDgkKBNwgBbjcFYarU8Ix9wOKqhLMREDYUoJRSUL
70CvhPlO6T0J0n3JnKGO69Iqn9q8JakxA+B6UvLjfWd9hZte11wh94sowjuRfiIeLLuPyPh1LXk7
DyR7kHphG80pIomQNusoPNKjMmijQNV0ONAlZ1FKwzT5AqTh4tG3E/GYD0TZ7foKzycFSjCMJ7bb
DDdOM7XvPmATWr+RQ4lWn9RMnGyYvoSgUTBA9bZ1IwQIzT1xM9G7wxA5FnPKRaLx0obc1GGghCJ8
SaanXBYr5MEePGkD7McXTC0ApxtbIM0duXe1F40OD2Xh1A7vcVVrCChaTdh7tzZx6jnATk4cbfQx
fs2WtUQTmGxH2B0vh7xu7jxfi7/VMNgBhnOJ2eFtkm+h0PQjESsiYzktpbcbS7tX5PdO7as2xjNY
JZUSQ4NWtX6azAT4fW/klFtJucnj41QPrs8JqbPRAsD9/EZBXfzQycUaTixSIG6VV2k/fFsjazsz
bR+2MPEzpyTCsHOWsBO/6kUElq9B//pcsPITkao3fRWg2NWmk9IL5+qyMFrn69xF9X0HkQH4iV1F
3BmIMCJaU0QlGeuuPw8n7mSwNbllQp9hMDhF5lPIOjbAqycNboyyp5wLxLCPk7GOji6Fshtc9uld
q8eAKUy7cgBVl3Rmd5CaDJILjA7Td8RRZj5mos/fSPcbD9Gg0zgzI4+NCSEYHXZADk/KVhhdKifL
VcAagsHAVMhvjrHUemef4dOpAdB6Koc0RSkJFrc/B3h7h0cz0SIXzPtc3Q+sYwys5V7jm96jGQ7D
vXI6C06cVxS3g/IHzhtsrC5SGE2Bl3W4QmGXyfP3GLwYgRGFjtq0lS3p7tLxbqw0RTnSupXBpbWM
gXok/kCG6tzHOS3xzJWQXUaIMeTB0DHPIyDF/C/x9F73JtqNwp2zZ9WDz9qNrmJH13BHRlgke2iN
pS+b+NEpcsHJP41ftcJwUMmkGsx3t8vti0H3muuMwsV9CwM4DUwz9CjRs57FoNdFTmZ879r1TmGl
oR8CFPCB7UIQXexFkrhfl4IYcU8D0gpNw03u6m6IG8Os07dxBI9+UnbwSp65JCU0ozzQX08ytExk
LYmMzt3BCIHb0SXcWWxI0APZICdaZVI91Kk9EgpLPJ/z7HnoFQZ+nZKWk5eCpZKzvuh1RreVB2WY
4YutBDt1YeXDXQ7HwwtcDhAdnFKFgdJsVM+Q5hB3avV+owVJNTWvFqA2YrZgzvpXNSIx7cTTwGyc
FBotZi68rnklARva+2iOR6gp0L3JPud/IF+GOs+hhPX/0KYRvq4mGeIfbkISFkdOn8FTxfFM05fz
XEfCQdtFgS8F0Q/4CnEa4K7E/mciUoqjQtU3QBJxE2Rl0ob7vz/LrxStFPSIAMR8g3DW8+A1rO0O
puOPrhlFKpDQ3R5NEfkFCc0J2ii3qvMDEc7GY20XxmUqpnpn1KoNuqLump1JIBaVJ8ieR3o/47GF
eEh0sFlmKPwkQJ8A/pfxPU288Z/v/B+JXP//bMIQBfvh51tIIH8QPhbUyP/+X7dvJJGpz02YX/+X
fypbXfcf9B1omhjLBeCjeNpZGjSCn5hGC1Vocyl0/9GGsdx/LGYCnDq44y0LB+R/t2FM6x+uTjXO
xzUv+O/8p/8LKfmjtg7f5H9Ya2dKCEbZorv9fFfkFgXRaS6dRUjvUR2GFjbM+X9U+/7Xw5ei6gc3
gOPkCJ9CHm5oxReKt0+maE8/fOLf9gj+9ehVt0JVFjELyFAD5kWHlwq+CJKX36U0fi4u/+vpq6Jy
FhrJwG3RCTxnvKmFf2GRxfmbe/pfPXvVCJjo5ntQmZ0A0e5XkoewiqKw3fZVlr/54YPHQyqzsNPs
gNLOQz5mb3LoNv6Wq6JCJLRGzGPh0KfjGpANoU0VHFLBthc3P7+41UttoHTuBCHi1l3kVscCO/R+
28NXXRGrtt2pr0KKj20R7YbO/slpqN5te/jKp+lzwCQ6gU8eSaFheSEcuSu1bR99Qfh8/D1dkwa6
p0IR+HDO73qFxUkU1Hu3ffVfTY8PwwW5p9N7CBQCBDSvYT8QFGg9bfos625iNcytZCPim3PDObFV
c1mI5rjt2avZmbd5iShO2gHYGkiOJkC9tlU/tj18NT1DUH30dSt+T6P8nubNJaDR222PXs1ORsni
U2DNiqYmCHMPc174G3/k8nb/6sX994K1WGw+DpSZwpg0derrqaW0E2XF802URO0Fy+9vDLB/sWz9
cn59GCuxFWupQUUVx6F+dHXtIhq+b/ssq+k5i5a7BQjLwBicc+pcb3Wktu0Sv8y8H16avK/GjtCt
B36hD0fEYNlFZ5i/cd39xRcxV5PTmVJ07ktyS2+JS8iwZ0Wjgk2fxFxtnDNQSXSNzHvRZ0FsmueZ
Ppxte/Rq4zQoX+im5tnodIhHiVxN/uQEmj5te/pqapIM3ut1ytOBSz+Lrr3G3r7xmyxD/8NvaToF
Yjid3ramm99nHMzwP43Xba+9mplxNqEc6yJamN44AburfVhXVE23PX01OUuPQkFETTHIbec29LmA
JM3jtkev9k2tVHNjTaMIktp8GmzxPQkxPWx79mpegigHsp10KBYa+0Lk9nWf9b+Ru/zV1FltmsXs
dDA6hymglgZsSKXXkMK/b3rttWoEficqA30QQQkUDXV2f2pb3du2Z6/mJeqLuKG5O7KeCLmjtfQT
dOu2b7K+6sl2qGpyEaelmP2D/M8vkfWbfPe/+NrGalIWeHawl/G1W6O47qqOPjhBbtu+yGpWGqkl
aj9rx6DJVHGBPqp77Mwq2rZ+r6UlTjtpZlbXYzBY3rfcFg8FAvptL76alHTrmykbuilA76DhwzDO
S+LUth0Kf3nnP6xVPWQYy+irMQi7gbKdeS/LP67Z/+mF7ZcB/cOjs3D0NMTalFk0E2J9TKUj3ji6
V7MSHcoMDxaJEg6HaSkzXMZdHG1bTfTVbplGpC+gHpnAn2UvJeAio0i27Qz6alZGnh/lCEbGICs1
NN89F1mvxPi2aaDoqw0TWHgoQ0Zi4EXocroYuU+a9tum5gLF+7ipWaVZgLNkoPSdhuTceonSjWcI
fTUzIy3rhWYwwDOh94jNx3ipw287yi5cvo/vnWZ22RA1zpZWqxcdv9RJp+v/BML+pyN8LbXKmzlu
hcuSUrWAbXCy7rHZbNzU9NWG2VQwd2ixjIEz1fcqil+6zNk4DFf7ZWq0fRjznQOLw+y9BsDnOc3b
bcuVvpqbjWVlwlOEeMdh+Qj96H6O802LleuvZuaYVq50Cbtnn8cyNhGbKOxNP6Xrr2amKEdHgYRf
LIjWeeETWppbj1umpeuvpiUuXRwFZjbiqsB2O9bFY5zNG5+9mpVRZpN/SNs4qDxEYbkyfiU9Hba9
+GpechKEieFnnH1a92c60r5ES1xufPhqXg6K+JTIShiDJq0OJyrfmnK62/biqx0zBiQ+NMQzBDjH
r6zMCGyZbDp/u/5qVvqdbuWxh1UVg8IPEuq/CX3eNHEosH5eqeLKlm4s5ISmC/oYXQHrBHb9/bZP
spqVPR5uZXN7CLxyuicCjRZZlv1Gur78ZP9+pUc2/PnF27wwa3JtxwBlanMYbWc4msWgbZv0a3SO
q6s29UKGuELJEESIWfaTViabtgfXW01ON0ux2qUNiEdSr15zQyEXotd23PTVvdX0TAkyoZtjE5la
2U+6k967atv08VZzk4ZiB5PRpqqsqUMyJNZJa9El3fbaq7kp27zRW5IhArMWd+WU7Iu2/M3dYfmX
/9lYWU1NDRWPk+gNcD9amxj5Al0N70NRYPNP9tvefjVFRYLQY0JAFWCCPhhETuiesXEsrqaogyat
izTePjJrQkfq7mmgorLttVczNBrNaHHcTYHb1ej/shlyn6392PRwdzVFMx3VXEbwbVBZ6kvaDl+b
etPFx3VXG2fo5rHZo8cKrCH/niv3B3fZdNs4dFeTM0Z20qbjPAZ6Ub1WZnirx+/bvsdqYk5zOur+
TAuYtu+tTMvneI62jRF3NTNzvU2akhyvgMiefjf60t5P7baamLsQjz6eZi00/BN8DuTLyfSA3OFB
V16w7ZOsZiaJHF7v1toUlHVxJkrnQYp622LlrmdkASOTFcUMGqVxwgqdISAkYuN7r+ZkrzQtBN0y
BU1jnuuh/uhP247grruakvGsCGO39Smw5/6ZQ/M5xuhto2Rt5alyoop9veaHLNyHNHLe5srduEo5
qynpJNTZXGwAQauNHdBTF0doLJ42DRM4WJ9GYDQTU5vpNb6verwYPZ2Mp25T4R64+edHT0lLmJNg
BGLAedRA6wRR19sbP/hqWqZV1Ih6hKZDDMOVZ5hnWqTut32S1aR04A9UesGjceW+JGJ88ARGhm3P
Xs3KhIBkxFJMHQIPAIpTf3S97nnbs1fTstcloT4k9sGxmL4RwPLqaXmzbRNe+7uA4SdyzKhTYzVC
m1jAfeTis+29V9OSDCVREu6I7agjtTnsz2or/s1KtYziPzme2Kt90gHcN9fOzPEEitR70oeQm4wz
NyLikKkPAHfjNLJXc9RsJzKPKyqdrpW/Dma3z1X4fdPnWTszQ2VmpAgxHJFZ7pxRPM2O97Lt0asZ
6urIjV3B5yH/5j5DiwjxYeOjV/MzcrqexAOqhVjCbiLH3+dls/HRq/mZEschZcJb18mSG29jNbKq
TWUx117Nz1a5UsYZfiICBdDm5dOIi0ibfnNaXt7wz4bjaobmMuq93G1ZEQm4e03HFgdrmMjfDPa/
evpq5xwn+IguQeFB6RjfItToWP2ct20jZTVHBTSxWi0n5boo7roR+NjQ+tvWrbUSaATJNzo+7Uzq
nORNZw3x18CBNr34mjcsFVGYFQti4PbggWt445a1bX8Tq63Tys0Qfj/fZMjDy6knMZOooMdtr72a
mQOQ26HzYw60+UPpNW+F8l+3PXk1MdnvZeha0RyooQQQSGj3Reio+TffZHnKn4xwsZqbphhKEIV8
bpXEstpjHB9vcntW9zL2yTba9E9YYKAfT81k106wmPgngD65qCfvmbDQ022PXo3zuLZaFvKYrzMZ
b1qrXaeTua2sIlZLy1RXpas8mrFhY8C416tv3ZRsWxLX+F0FazjHZEBulK5OU8M7mNbvCnt/9Yuu
PnYJFhEUHDu/J9PqaJM528Obcx0t3LYoitUn76rWyRPUtAFWzYfY1J7A73zf9muutn/XzUZDxCUt
q7Kzj8IChKYleBO3Pd37PAw7PRQRbjE87zE262RRpZPxsW3dWsuYBBgELSQ7lF2/bvBfE0Cpp7+Z
pMtk/JNJaq0WF7l4pvNpGYmJfzfk7Wk4OtuaVuiIP3+UkYhH4lBYFLEAFsTbO98Gp0i2HfoXROvH
iW+mGLc8mxcnmJOExTE9FHKjhNFdK5lU11VGNFF2D/Fi4uFRpMwUYuPPudr5Y81XfZwxVkpFtgfB
EawAlrZtIK71QOR/qwpfFM1qfTqLyiIo2v520xhf64HwpDQTnkGa1Utgmd+d91n6ZdujV9unk/dm
kvSLdVsDq207FsxMM95WfP8VQ/ChWa0yaxgtWtZBG2LNAvSFFXbbemWuRniUx1AbS75246TvBgcV
tP932z7JanyjpPMSv+Gt6zg8Hfkxc087bnv0avcx8FVXlTtgVZ9QQ0/dBQqHjR9kNbYdpx/dtDQY
22I+hDK7xoy47Ui7Rv1XoUw6byrngFBwHFCJdUFUzsbXXu07WlshikzsibpyvyvG8EHG1cOmj71W
AkGcNIRucIoIEc6eQdOIj6DAty2Cv5wbH4Z2NWmuqn2fRdDWTuvJP2u0KNj23qsp2dTVSJAUS+Ag
xvoa2od5zJtx21KyFgPFs5UaApFr0JGegSl5ikESV9vm+y9n+oePwgVCa2LX45jfGFd6W16EVbvx
o6wm5RjT7W1aKCMeLuUT9PM/XZINtn3w1az0UstJVcMYrAf7WpG1Q47Ebx5tLuP4T3b5tRTI0j1A
JTVlQ9vJImINyJolAsFI/HNdCPlAFJ5+5c6jd6cZ2KCnfLgyvG5+joU5XDRdhBHVzh3HJL7dEt3p
2Jf1FagqeWPBOuWqo/TwSHE8vpsGXas2KVvhnX/e4Cul5GgYy7d2rWdhhhd2XZ5t+tRrrQ7ZoE6L
0q0PUiP/YrbqGGZqm7MCr9rn157iuqxzq+jJlXqvGwfU7sZ74FqmMxj0d5VW1cFUGEEyDXsTfMm2
D7Lax/IR5gyx23Xgltll3VhUgJ1tW/tapKP1CV7bkcrvoDkFLroEaoo7bFtc1yqd2FWMNznXQYhZ
+r84O7ceO22vjX8iJBtjY26Bvec8k5lMJklvUJI2HAzYYMzp07/Prt6LDm3+kaxKrVS1hG18WF7r
Wc8PXdGyBXJl8WvAiY8yHbjnlpOaMCoD6brzXpQ5gTXZbwK1S4D9H0vyyGgJ24LQAtaZpxUK7pdE
z5/lBM+jMD7DdCHxKzweBTs2LuDLaIw57WipJaelmJJHJBBH7rkfHi6EcBNWZq9QjxVLcd/y+bZM
6G8efZl6/zE+9HAkQ+VhholgO5SBbd7GACFLagcJcmfYY9R85j262N4v1mJL6t6GQDMZA8ruvMCj
PeFwXPV7+uFSqJPGgsw4mpMtVJ228XSl2/rV79nHbWbfOEUPqEGxPQCDKTz3zfCH36MvM/Yf5+c+
LxQmnhaTBj6/2tnbYDBeeQ+gdt8/ugvKmg6QqABfaGGLE48JLNdXyGr93vxwPBcjDzRePILQMI5y
+AFPGRpxmVcAik7I9y8/1KWYOgFNN4NbY9jA3n+ER5Dfmx/i5h1tya1FZvW0k/GeVqMEuzPy/J6H
RbqVhsteKnQqAQV5miugytuVez78sEwjmPxsE0yEgXGA3QG8XR9AfvK6p4ij+KiMI/DcJAZlGfcf
AKLexLX0Ojj+Nhb95xwfLjht0EbRBRUENm0XgDIWu/k1EgLW8n6mxGghhy08nl6H6hRszW3Nlt8c
G5ep/O9tURxlR7ou9rhxG0dTKDzehbiXq1+jrDjqjigMB9aoQL9plaALvyqTv4oYkYbXBIdd67tN
pUE3G5Uj3ps4mDJM8cPMPNfl36ycf+xXY0GtYgptm2wE3GtoABqJYdPs996HhRm1w+S62YBHuO/y
mtThxyUCENXv4YeVqfZwhSyjwcONeXMz/bz3s1dEBxnq+/GGb3RjFgMR2b7Ur4MAczDxq3WgXfz9
o4FtnQlABwK+kl0Na8/oHPHWLzkmjpqjaI9F2AEPfkIP8Z4xqz6FMOzw+5hH0RHf4XAETwZMwpI8
yp6c94D4fcr4cGguOBw4H3ZxWpHGupnGKYIytQr9dtmj8AgfE8Y4JV58LeY35Mg/m1F88pqDR9lR
Bbu6EGaGeDQMlmDoMGb1GPudx0e/YylbA6RnK+CVYe4IvIPaIfYc78O6XDbZNLZZ0MAe0/I0j2Ca
tOHveMy/2GTjw7osFZzpYD3HT2oP7up4hl9eRLyutcBzvl89FbyV29XhxYncVU6Quwb63K8PHI7F
7x8e12UX7fXKT9vqYGfWP/JOf/CaJ0fl0eS46GCSz0/w/78v9uCkYj8BM5y+3791FcD8b4eG+QRL
k+LqsqHAGNVPQyaOyiP49bS2ijAkfBnfCkeuwrF79hsS/v69hXHbFrGFn9Ce06dTkK2z0X4BoTic
l6BJhQqOhjjnNwh1u4a8zVVnvvi9+CGSLRYLskeMbzmu7Zpy1QK6YSa/CX4h5P0ztJI06Of1gusI
BvnQbcnr4ulEAO7x+0cTNODpDrZvp84BgN3UH2op/YJ7cViWQR2TACrri1WAAQgHxtYJ2k11des1
4kfxUQlOzdRcpvgWTWe+gpkblNSvQVEcBUdrQGOrN7x7FLyFExyYAXbyq+GJo+KIQkBfg/SGFy+i
b6tCennuEj8NveCHQxP4IrIkl6nigmV/rWsurghAQX6nPT8uzxDjzAM4NFC6PrKofdj9CijoHn8/
D+kKPQYWkTjBlel235brYjJ+cdtRdGQHosHlceIUteHDHJYn6NI8x+OwMAmqbLW85H5gwqOv4Zhe
n8d18LuX8MPS1Gs4hXYHt7sNy7vCNa9qaz2H5LA0u7KvaTzViO958MQUbKcaBYCq18I8Co7opfGx
6BGixPVeX4E1f7ONY+w34kfB0azjNQgNRrwHvyHr9Fp/3+og8YuujpojeHtjG49g+mJMFWec2e4D
am+F3wc9WtobTdeqJBh12sCeskC68skpzb/7DfthbRZujhaY7yEyNCzMrITXYrRZv7zBUXhUbCvc
+B0ernTxY4UZZ9otu+d8ORydJkSdqi5xZQv1sqYLUT3aCvnvbm2Xn/8ft/ujdmeNghhlFGyIcIOv
HnbgONHs2zE2p6uYjV8kFx2W6mCiAb8BHaeqqB4rMIUmYr1Kb+Ko3xGN6nBYXHaBEZ673ViCsCO2
/eQ1aY5GRGGokbs2mJJthfBQFUObuXWP/CKAow+R6fHwiQoE/SO/rSfxuvbxV78XPwS4qitjANEx
LGwW0WMlOvM2qaX66Pf0wykKlC6AbApTkkn+de73KxDp/PK1RwVPE7QIWnrYhE2j01lbh4gWjfZM
eh4lPPFq4hLzXJzQPLtmxQTu5SJ2zzE/LNQRdKdpRU/4yRWO5yaETXYkAZT1G/PDWRqMfRjXAdIr
VcPvEcdcC1Ao/B59WJ7tUgcLA3LgxC9ZFVopi8o+9ax4HM2IlrUcbWKQUxUiSutoD1P0Ghap16sf
xUdRuxeqLxGIJmVU5kVIv7Xar44ojuqjZhXVLlbcyYttvqPwZgOczC84B5v73Y2lCrj7/6kCz/B1
Zj/JPL/4jchhbbZrUgZFiLdWAlbzcVX/6GUjPIf7cIgOJTMzbxlmyrTfJDWkmDTSP//3i//iJAoP
IS4Ptq6DpBkeSmtVvZm9L+5xOtVnPc9+/iQiPKzQNcR1X/YYGxuheT5U8XSbjNPoFzWGhxUqk1XU
sPnFyLviUcH2DcROv/jiqESqBhWyYMejJYnR9ya/N93st/j/FnD8I5dNY8jg6hhjwi15mJHoiwuj
sv/9SS+f7j+Ci6MSiURG9S5GVSKwm7pd1l2eOfxi/Q7noxSpghNHBYNQfmoD+bb2SIQkBL7Wfq9+
WKF9yTuO1h0UVNqtvdEhVKS4y1i/qXJUIyVNEXXhZWtJavbt4rWOFsZw8Hz4YZEuUSXhdoyHV4D1
1hO7k+p30rJfrNGjMZGpXVnCmjUC8RbIr7SPQvtj7QNYVrNpop6b+t/Itn9MyW0thiK0+FOWsmnu
xz6Yswg0Os9pc1imWjfj0ISYlCvQThn470tehvw3ke6vBuhwlMJYXZFuxAa5BHP/slU/4kaAvCSi
3zz/VyvqcDNtY4O0fHF5+dJ9FKAxEerXmgFj3fdnEtzkg64EEwRepOGY6iG8aYAM8FtOR/3TWFKw
h2jJT5PpHxK9X1dMPnut1KP8CXLpzqwC7w06LoNgYxpS5AH9UotHBdSgIXXceuRyAQ0jp64nt32w
+4nCsFO9H/GGDhMg6viYTuuHifZPok38Wj3FUQRFQEQLdBTADi6pH2Fmfx37Gc2JowJqb+FiPpHL
pi6jF8e7B9nHynOaHNZmSEEqiyKkidfKxMCOD5/XDcQav4lyWJtgSYCY1WBI5mX7WE0VgF3GM2l5
lD1x0A+GLcCL23UHILP7GGjlNb/5UTFEKQgDfMFuGIO/BW3sfg5gI+h1QvOjUxGLir6cYxGdgAAq
M0GCkzN29xpwfvQqotWwyqLHTBmL6nnu3JOp6Cefbwmf8PdLBzfnSPMR6xJihJeNEHtq0GzzmyTa
f2/i/KgZUqqDHAGCFSSJw88FmI7ohbvqxt3rfP7b2/yf5Qqos6t5HGEQKqppg+dCP70YtiivUBHk
i/cjMw3DbIoJX3Rq1yifywSCrSrsvNIt/OhYFAjSK3IZmk4NL5yxG0H8Chb86FgU9HYZVIElpBTg
e03FP4BhLT2n4uHcTEoE0PWC2/M8tLdN377tlZ94jR81Q4CZRKFK8Dldl4D0sy8GSIvZb/Ef/Yp6
0EFGOiKWM0sAxpW+23rm9ymPkiERaNzm0EJ1Yhp4cGaBs2j49pfX+jyKhtqmgLya4b3DRD2Uw5c+
Yh/9nnw4NJUg895c7nCynvJY8x0yx8VPEQ/AwPvFQyQLYoo8xcnQ4KHr39bIvPq99mFZYo8FvDZm
eHIivjdj/Neyx9/9Hh2+f2lgc6JlhCHpCW1eYOaoaT7NnhZlQM6+f3grmWOlji6xePyCKtTZ1qOf
bT9guu+f7eZZVBokVDBsewJtjwI9yuxeAhZ+1AxVyTyvQNzgqsJJFvXTU++E3wZ+VAxNYT2W4Uaj
0y52aMun8dmCIOf1MY+CIVJVI5MM411PzQboFAPXUnd+p/1RMhRJp/qpvpw8ahifG8XaV7lNhe/j
D0szmBWdCoNxaTqW1Sp86BK/RDw/aobGuQQeE9oH7CebBvkMSIM7uUA26Hc+HHVDNglgBReR6LTt
y2NkqzyppN8+e/QromO0K8lGlORcoFO9Vz8qtr35zZbD6tx5gnoqw4h3YfU4E0HuJNXCcyoeluc8
gLEJOiDCIBE/ToH8CPPxk9d7H1VDvC1CMjoIm+dJzSSdysHdNPHa/K796L+vyfwoHeJiK4Fhg/Qr
tvNbG3YVKtCd51w5iod2Ael0V0GNuBYSgLHysVj8bNv4UToE49egjwbUhs0wh7fCFSSjUbf9Zvlf
1uG/03FcHNbnFAg1LWaETjCsoixpDPsLrEddp8lUVZ5f9nCCVm6EoROYIOinXyQotEs6B7H+zQ/4
1Wc9HKKk2nbcNaGCIO0QPegAnsRomPFr94QC8f1xBKwnfEYchgfps7tNse/J0PWeb35YqJaKpq4t
KqADGJwZUfJmbPSc+62mw0IlqH92SYvgdrMin6uiySIlZr+d8agj4sBpyIpcOhwUBcmysTX6qVy5
+O2ORyVRZ+3cDeEA5IOrz6TsPu67XysSPwqJzEyDBW46KCUWUqVl3WkAsP38VflRSKS6tgRHF5XE
INmmTLa7zQHJ9vyi/xISrWQFfRQgDBGXWTImT0T4Fcz5v5REA9LDSlGkywRgtJiYfwLt6zUPj0qi
bliUKhfIQ7oGPNW9bdSpLQO/Aijnh+W5AYSZrDLGzhItVcpIfRdMwH36vfphffatireSEnHqYTT9
GPWlO42iHP1WPz8sUBpax/hK8fRwGlNSz496GF+83vwoJ9r7tTFwUhZQyW3rbbxPMq3XevSLAY56
ooFXoJR3lxB9/BE2yZdW+rFH+FFLNAB6XQ7DRZW8Fd9aUVmkzio/Myp+lBLh7gmWt26RMyt3CGXj
ehvvA7Emn/zG/HCQJiCkgiLNBdobIWYhE7+GK5Dxm4pHLZER4Lv1xXApIbArGJae3G87QH9xfh5N
gAoj+xZVM1xCHS8e9m76Llmh/G5FRyXRhOBCUYdYlDmwKol2P62edi/1A/+Xgmi25VSMCkkWl9Qn
sKcbqDcSP2cXfhQRqWFVYyLx9L6zuQJTMl20Z3s2/5eGaKr0hr+QetrplDaUfWXV7KWW4UcFEdDu
KhEOFzozkTs1hN9kqfxG/GgBRIEESvglj0iL4sPl0YIvZ6/lc3QASsqkJ9OAnXxak1ya5qGMjF/2
8ygfalkvAr5IXM0L0IYBTM6Slgx+2/hRPaRt54Z9QJ9Nr5oPRT88LL+7x102jv+IzI/uP2VpE7E3
OyLzmpET8HT8u7MBsjl7tSSvfqN+PD91QYIAV6wTJA83hWUqrZEH9Xv24fgMyAKQd1fhi1Zqem7V
Tq8gh+p/E9/KX4zO4fjsu4GzosflvC3W5r43Y/HKxxkCSzRaBG0KJnh838YR/bkawTyTU0dl0dQV
czPMJa7WtrvfLzmYAi5nv9njLzXV//jeR2nRKBgYbTWOVTQPk9du5F14ahI5oid0hS/baVhWHqT9
uFudFUUcwfCQBdZvIhzFR3rrElvLgMEtuIwzsFHfhomz33yr6Be/7FCYITVaiucO38qE4rMeJ5VR
WvhZP/Oj+RFzYxslZcFOq11UusdRCNSvi/2W91GAhMJ6UG8bJjFvyFNk9vBabEPktzEdpUdwZ16L
ZMKrA4B+MxvoPQvqd/AedUfr2kd9QJtLxQcJJkzX5Rl64fY3hg6/WHxH6RE66mViGitPKxob+lMt
qfxElEbJd55AOU9xZJLhHPctQMyr6+Tod7QddUnE6hWsSKRwEhdxwEKiILkvaG+J30T9lzYJ9UiA
PLAKRDObtDd0SQOq/PbDozRpT+wEpHgbn5jpwtc5cs1TPY9N4zdTj8w0VpNSBTUmUyyqzJZyT62h
nqWyozYpNFO4lCUGpl2WJt8qdmvKyjObcHRKEiJIWrnh4TRphjMJum/TvvnphvhRnYQ7VjDOwWVj
q2Rx1fZvluneLxw6apJmyEpMteE4KBL7rFXXPVFFqJcGDzYa2Ez/IXiyl829LltgTAko8YuQf1z6
cP730fyL0OIITls13VpFEuj7qsF9B4ioISkC84Hlk2m3j//7D/nFrn+0TrHKVIoEGB0VrG8IoKeU
9vTF69lHXRKxaCPaZmzLRIwq62oIk/uWe872ozBJkC7Rq8XmKTgrUw0HyfMYds1vBv8X43LUJq2s
q8UEhBUil+V7WKh7uKT77V9HqyA4SrFAwj7hNK80g/vyoy4jv0v/0Sgopqg5a4Yx2XeC5HBdhrAi
sn4tSvwolZkiq2PdIrfV7mxJJW7mdPOj9UZHrYzeCelIA61MMNlX+Bk+6TiofxOz/fe3jI5SmQ60
+HFw3SU9rAL0gspTXbjfJSz+3qP+HRHCdPr9FrDX09TUcwT1QzfK7tqVZInTIKmC6KprbfuhJ0W3
pTrBDprJqo4/BVCQzjnlcEJIh05VLncQwV3+fxCUzospwt95GFD696H477fjRxlcmcidlDNKHuhB
ksV9aYWd0lo2YZC6yZVxWo+deKlLp6qMCs31da/Zqs1VOE9u3lOz7XDDhTCq2Sj+3Yqujiai1U3t
4u3nVvdxkkI9rfKyTNzNrKdwO1c8UFNuth5q5A2IewebdQe7OL4EPTx2XB2nhTDdm94bIU/JUq9d
3uxzobLQ9cV3Pm+mz2ullk8rMap8gPwwdmkhh2rItm12L8s27/HPUHVFBQOsRo23ve6Wpw1Yv+ix
qZQU9zDj2sv7nQPKcKeCviqBsd3H/g3Vx3i525ZG6y5dKJ+KPZXjaFaA0AmAgPE6dbCNBABKrmeg
tXcFfaymEBCytpiugWlV9ZVekAD7bLdwS662TbZhNtqxKD+B4zh86DQufk+75G2bKib6+jYhUUMe
+2akLEsMstn3ga665QMfh35laQVbHI4NjOoESdEWtNYua1XL5ns3Jmv9x0JDam7KTQlH0UQmxvo5
YKDs3Ffh7uC6RB2J9bOLXGlQtqWQaaehW2b6PDrS2xtE9KVMu1VLC+JPu+1n0GUB3c75WLT2FFWl
5n9MfbAMcTo2Lmy33JLYSgnHc2UXEA9cp5IfixkK+hOkhXF4ZTGUT/em5Uv/FERxkNyNS5B0T07u
Mz6AnFXhUlCb555naNff9stLoozXZTG6GqrXuXFcP5UNl02URQOQWybtJqqne7AEhHxT4YjCk7Nq
L6rrhmCU0SNSl2dZ7YU2qYDK66V0nC5PU9chCRH31dxkS7f09s9EL8XoTtPQw9ufjYO9g9JZTgzR
NZeCoN15nT/2RYO6AkyaWvraFhULc6NLmY/WkCYP9o7iqyPXBEpfH+kqI/vS7CjPdNPjEIfDYznX
ESwRyy75WkTSlLdw9Rlx07NFOe74QUHT4u43RDoTsrsMjrnSGAWaM7qMNp8Urz+TXWt7xZIuuEVG
cgyQpq06ctpGE32gQ0dvJjmzIes73YQp3ToXnzUrlUyTCDjpVA4tGJlJxAudznOL3HQLvMPXru6X
LZWlLGnaBahXKUvGKwlIxhkWcvFXtH6jZmvGXWd9NdVtHhXLuKVUduZqNAv7soxi46nlxigIlWu5
5GAdl+7K8Ij9WU9zABJqIz7GY6I1qNDNXuQo+Zf6Wg8GVZp53MuUzDx5ZRu3eZ+IZT1b2J1Uj2uZ
BOcAZIf+BvJC+3UYaHlbu6r6FiqKt1IKdoVZu4iF3UxJUesXEwDhlVUUnjr53nZDklLTJePzsEn1
3Gr0yafjUtAPa6FklduGEJmLVjYgt3X6Rie7eS5MgMvaxoNizqfevrR2ENdbDMJWvrJ4Gc9B12/m
PI10W06InrlKYbXh/hrLnpEHUildpVCgDM1d2TnU0DQaxJabvlE6G4ug7a/ZXvT2hDN3sw9QBd/0
chn/onuJ0enKJrfBXJbYZwZ2ozSd3voqwn+OisUwZQ3qRM8VuvFlGpKNf1jnIVa34C9xaAHKxvIz
i1b5UQ1UubvIGrQCVdos6uzcXgf3um2cvQZvZr3rW+CSU2ngypTNJQuXDyFr4HHIhr09d+O2riA/
k23/ZHq5XsWokdzXUdX0OWVoMOYRkhr3yS5akq1i0+iW1Mret2IR/c9xafv4XHIXr2mi5Bimge7r
9XlIKtRCSrZ3+HuEjmVUAJWkJ7rwQuVb189QBK1Jvb9oXi0sh40wOuuIG/eXCBWFAIiJxKivLplg
lQ0i3szyuq+WhwLqXhS45bS2p2UL2ZbJGlZQqXJCuau6bcG2TTmb25Sh0/uOsoqd564Z35INLMNl
G+V4PSgoem/HbdvGD0vXmwI1J4h8xbPRW+MecBYV/MFOyfZpSwytz8GOxuurRgbwXMjUwIBFA6RG
/CxjYdE/nhBWoB2wVslt62DOd9PDnVeptCkHZnI3wQXrYZrrpAYWipLmDjNqeKhkXaOtfelKVF+B
6jltQ0WX5/5CSXtivNEsc8rQP6IYznNI53UlLOYvvimfpImHqr1jpYx5DhtMUtRw3ZhoXkeSnCZd
/mxMML0hYb/naEbBRK+SZMiCGF52uB5E8XOLmtVnYfX8I9nbdUhp4+IkK5KC35iaGXjwL+tDZIl7
qZtIikyPsAQ0qmF3dp7nPo0W3d0hY1NmE9roMmpachPZPrlb9T6RfJECJEOJ/6j5amxl/ojQv/tB
aVOtTRoVRug80pj3LxCI2eh6ZDvp0zW2pDo3rUqarFnamedD6MRXWiQCmfVgWvcMqzoKUh26gb5h
UbkiXxMVDPdlu1ew0Gt2fVa2qKMryKwak2Lq2bs2snBEJzttbioGgHAWSBcNKaz34mtdNfuUwYpi
rK6lSuIHUOQGl+o6aNcrXjV1dMvqmRqXjeu4TUs6ks2yJ6OqOMqWHsCiPFFt+dwORgy5saR+LcPR
tikpFjZltmmntHfAgaWjEGp5DJokdlltE3Wj+7br7tY43turKVaBfQlDursMchyU+1iJEKSUW83O
UppAX9dNEyPz46Iuhc/Pnx2d+/48ct7YPOElvVWrbuorCX7NcNILqfNWSJuxaEY4ZRXXn2fQjed0
sjgD0o22X1s5Jnc1OsJTeOF+aNQAkG3NmhA7PVpoVF6tVNpziIgjXbEYi5RtFIf0TGTzuLZVl9ZE
LQQs8Pl6UrhDxAuNU6YpS/En6XxMiqfV1V82A2wwWzm7XutZIgtjBGrebMI55qIG7p7BCl3680Rc
x28LV/Eym1dj3cO0j8WcCVsCqGSGKhBnZga0l5Zo8QtdiiCmXG4o6eMha6euUeka7qs6Gymm4ZHN
lXPZNHWsvNa7gqfwWidVfDvFiEfSYTCz+7mFLU/SaG+B9psRhC+5LRbZ5sNQhiSrKWIH+K+vZPws
qyKw+UBl4XJdAtSJF1rtK/Jkps52mE/fI6hHzz7jxfzn4iT8aXRUkDpbFGbTnYiH5BEZ2b24CjiC
q6tWW769JuPYcszlcCFZX05b92GoZvbFcBNijWyBRoSSFMGQSVjQdqiLh7rOrYXF2xUL4EJwZkUS
0RuwINskZ5KU5UuJ3ify2CV8j1OEA+V119MgxAh04fQoQ1wy8mpZiiQzbUI/uzhYFXJvtVD9deBA
2Uz7GnFrlvC6Y48tFApVpmqLvpt5teppDieUQasIJg6p2CHVu+ZJpdq7oZL0Fbn5Oc6wb/ZXcUjl
U7NuZMobYWr7stNxecF7k+9MFjBF1DA9qG/IDhZKCpNaOf/Y502GJ9C8kadbu2nZ8iaubfyG5mIx
Xgt8fRVnY0yT8rvrJpBR9xpV2rRc++SVS702MHWuBDkFgOLW2RZMpD+XPdx1czdObruDx5Qbs6js
wyFvHZzsMgT95L4u+3VG9Gvb/q6Dz9VnOKVIkmrj4D05mGmFsWhs1m9J2K+0gshkWfprO2ODvrbt
1OuTHRW64/CucwK+fMMriCNx9J4cG4L2Cfu4Wj9qhx6ju32rcFcN1011N+sK6X0+xmA25cVKd5nT
KYyibKdiiK7rJZTYb+awgmX3NG3TNd0FroFLA/rxG74543cgiXfjX6bHEXrFRbQP31SI9qKMCVqu
HzZebfSZzYGrTrAJKmTeN6Q7iyimX3RIp8eK4ezPQzo4jttCN6H/gaGpOG+jodjzpNfOXRu7NiyX
UdMHN0kFtd0zAlHmMoA26/GT7HZjHhTc3hBxzf2K1Ec1jWeCJz/2xY4As+sq1n5qQt65+6aHgvdL
0PJIf5nDjognuk6LvN6oZK8z48xgnrXmSc8jr69H8H14jrCaqmyA339/Wl3ShxmaH0jyF2PQFuq0
pvsC2d/mgvsgFsV0GxmUPbK9HVqDFWP0ng4NT6DgjSG5i28x6xOMPwx8gqeaFEXwAVwohANNEWAF
4WM3lWjRToXvdGYb2RaUTmB+llIxOYJ+hWh8jaZWYNKhb3zVX412zfIjgQll8WNSBd3/TGbMXPsz
DLFQyYXV2I64oiZSFJlrQ+LSLdYrO9nhgoir62S5c8qOTd6uOL1SNZa43Jb1VH+LOiG+rAB4XbLy
piQCuPgYKwBVoqU8uw5n5pazAP8sAAFQblnvimgZ9PaBgnBZbVkyMzWbHHtB1eOjOglLlAaXJp2H
jcXtZaq2ELZ8qEEmJ9j8WpWzWm02AwchJCmUOKXBrrDCJWTGZfttVmg6RxIarYldnCNsJDB7F3EB
MXAq53aLvtCwYTEiDU2DLKraunya6cLKv7DNDn2+JJhL58oNsbyRfDagLfBkHZOvSTWG9sVVyBC8
9Do2bWa56EvcMkoHkHDLsPnF2EeLE6e0rBMIvCa2P+CzivpuB/fkY9iLurmiM5uHp8AyGuYzdpjm
Vuth+QgAKoitpndV9GxqNSM6Ra6A/OU4i+gpJmgtvIaoad6zESH3/NFulswp37uuvd3sUsxXlaUM
Za49/Allz0LSRZfrN4Imgo/SlQ7tIIGxI5xNHevzVrvI3MXLUv/V91thTWpDeIshhNcKs5ACcajO
S0viBr9SwuvfmsfOSH2NRei+VKQtZMpmJ69DscufDYlxXRWkjXm2oVhiT0zVcfsw4auYJlWDQ5Y6
3aZOt+neLAxfwu38A+jXaHrb9mhNCT5vvtgpmvOQD+EHkUxhf8dQrmOIfXC8pWXb8xECztaFsB62
OPRAvkzYORzgqXpKTMjUj5WWvTvBV9RGwBtWNMHaQoCdGTOirjIFBM0lK2/5U5gAb/eBg5ilM4Y0
dJ/tuCS3eb1Ptrrb15pb7G9txVKIpdEkXuP+Od0wGNA/bM6VTQqq1CLvbbSNuEMFmtU2BVVWfOat
lX+yNSDTV0KtXZ+qGJ14ZyR1YSobal7gJ6w9BwkM6rQqEwDRP+MRA7+fZSAn7EOUOgw5XOTgJ9wN
jbomYukATHdSC5bBu4K+UYLMU7rCauKjojGyMkC6FLhprkLLG5w3aCeMIJa6QWZdC4DNFEuQz4EF
Q0aCYawhFcA2B6OXecU1QBgS5UOhoWNzXTkUdyPtd5DIaVyEGa548mWphiROSbLIPjPS1l8ETNFu
Jl2MYVaGnfxUOAm19GCS6nUoB/FZuVjxjBJVf0P71/5RAhOBl1xwoOPmEyX/R92XLUdua8v+ygm/
w4cEJ/DE8X4Ap2JNKk2lll4YarXEeSY4ff3Nku3tFltS3a24LzfC0RFttTiAwMJCrsxcvI8U86D3
QfxgSCKTbTKkhY+bTAdlUoiDwJpepmHSUSRL45BbImCtp4VjJ/l5MoFBrTJMDatKNTQsSXo0QnJn
pAGhCzPtKsQ+J9B9aggQMtekGcroOjwRfx+qtEKaQ1GJUV8gyw2j6xz0epRoZOxSwGsYjg5xAKBt
n5pdtm0nTXISQWDjE2M4aqdpkpRdwRRXGiyDUETdALtWIWyUz7XAbgSS+xoTjMiA0kjWcG0EimTN
Y5TDdBroCNfi0UnNck81Y7odaCpWYcakadOFZdE8taMUYLPIuy5ck6nNoYKUWKyYPU8gqTmMkqJk
lpnWec1VQyHkoNRTtOuUiElW2FWGP7ORBH5bjPD/LtMgjG/zEN3zDgGLVYocVe5HS8RheCkZFB2Y
zFbke63tFTQgyYJy2o04VPtKPdSbKaCqsHB2gsuQFmAj7XAkSw+FqrLvcp5lsZ0ayEx4qcXmtYLu
omuUwivYWIm+QZbZx+MRGE2BDJpA6IqjTVJ2G9IYOgqzzTDdSeUw+AFpZoVnZpDsq77MXzLZMOoC
OISMaBFM2Zxv8h4Hvk3fMDPhYpbFaE3piHO+VmQE5lAavpnHkqxvIw4bnTi4NrSwYhuSkHidVWk2
WI2ajmRNAyEqjKbRPaOJYBpyTXSRweVZnWpPhcnUvWDj2FvI44KLmA50qwbmpRARyKMwvGOjjbA5
71olrug2Q5H7GUJ645LBgOB+YjhcrItIzoJVI2eS5kmqPgkPbV6ajnf1EF9pkCdeql0Q1bwJjOke
skXjGy2GYp12SuFIRe9OEbAWrXgaFCwJrrbt8A31A5WDHYNsDdV6RM5S2oc4X14owL/RO6sFRcDp
kT4dI3ke/Rp75yU0NC3xc30ERJrpwXCpmnRe962hxXwKzGwdVt5TNQ+8m9DpbFSlwTa8zoS1hKWf
kOBITsJrmoXRN5lhcsUsLsBdUjXhoXckZHkN6IuV1eUpPkWCNkT7KczoXg/n6TEAyHeba0F7MVVm
J6/MQj6a0sSnoXnRwv5mzjIZwHIXhutEm9MKkJ8WbbQ6inx8GMKrFk1WwKMZ8snu2mbIOYZfuw3I
PPa2juS5sQTJYnCFgLG9KDMM5rAaFGDQ6ORoXpk4NF/EpmAXREnyFrvOFLZcxrTFOm2n7DKRhrF3
50pRUyeKJ+CuvaTW9+jiIlHs3IoCdD4nl7JJOl9WpA6tXYKheFK1eXpmU19JACAnrcaWkLOXAk5o
P1StT/Cret2nVoC4GwD3ADQPJDKi1zQEQA2J3SDua1rklA+FAjODrGm6wC5NI2k4DbVgRHI4jVsx
jnFiacDnb8CCUUY48ZAixKG0HR4AEVaF2+s1e8bCoitdn/cFUfK9mcjpTpmbPuV6pYiLWjfDHcK1
8T3N0Yz8DOvi/WKTtrQGgK9z11ZaDFq80VMf2tXJUhTzaz442tIcIJMAbdC0AGMEU5z0SLcySu6/
Vq5V3haywriK6z45FQ/lZJX0CEcyHb7W6kZdyr7rXo3LFk2DnXE8zZ8KncPjWZAvaRHUpe5bVsop
CrCNOvDalNkq1qV5TVtUQr/Ee1TN08f+qcwPtnoCwBuUymHQr6RgS83k21cGHXP17ZWnKQHUEs1g
Xaktn0P9QHT6pZmIyPX20iguQfBRYK6EYfC9GvJ7uWHniH3vz3J1KfkWhZEFSoRra2Fw17LZSoyv
teBTzQVnMG7jTEtGVGsjUjxoOepYYf/wpcFeCr4VxFcFzgAwNCvQyUEbdAVF0OevXfvEwvppiihd
HZk4FUKUndPnGQUWs5bHrxWwl4JvlI4giKlP8kyDfEeTuM6Ww0z9EgkNgO/bB8fJZswVDQJNuN8k
doID9BEltPpLjAR12ShCUScAiO1pEgo52MqAKipl/urFF8syQhQf8rQEGVO0e31KLFq1X7KPQYa8
GJVxBvCuQzylduMR0CI6qEd3X5spi3XJOtTKiAzhVNBMyiFOI5UPcyi+FlCWsm+URXVzjiKo7AlK
OUNNfCOJvubAhILD21HRBkkydamCcZcCbBa1C1AXcK7+0rgsdd99OAbGDPsuUO/MY1+jJgWA7ovX
XqzOfIQzP5Bu0EsausoM4WSF/LW9Z6n77vW5DgyGxwaW6w5F8mCm5ePXRmSxNBvYZ8IIG9/SUMRs
DUo6reK2ne2vXf3EO/spYrEJxIIwgL1jIswWDcMbW0ZTijM75on98ivvRF3KvjXgOLDshRYmGwRy
x1AJ0Ei1kUbQLpQKdWHAWklarXJdHv9qofXfT+P/hM/l4c+rt//6X/z9qayAGaA30+Kv/7opc/z3
v6ff+fe/efsb//Key/1j/twu/9Gb38F1/7qv/dg9vvkLWu6CJXuJYvB09dyiC+Lr9fGEp3/5f/vD
/3p+vcrNVD3/8dtTKYrudLUwLovf/vqR/+OP304U2v/++fJ//ez0/H/8xp+bXPzAlPrzWn//wvNj
2/3xG9HV3wH+KmhBxVQDs+VEvR6e//4Rg+yOyWiXpGpA0PCjAszu6I/fFPq7YkI1ZyDFZIyyE7Gx
LXHKe/0Rxfc0GIK5LIGpTX/7+9HefJt/vtV/FSI/lDj6tH/89qq5/meC4CgnGWAewJ+fAcDWtSUH
Grwsolcj8OVRTv1IS72Kwdo1COD8EHE62KN2RQ2IY9NpH7J0lfedh4fi3dxbZiTvEiP1SqLyejr2
MyjrKHsXo2lFqWkBsV0FLbMZISDCZrap/FC7B9PI+FiLFYvCuyptboUo3KDW3TBKVnKDcg3QiqR0
x2q2Oz22SEA4sBUPdem7UG3tEQ1m5rLmUYJDd5xxop+kXso29RPFXDVAnzjTB8uMJ5ya0QQDHeiS
G0XSvgVmf4W47MGyFaBGt9E1T0lPcB3qGLgOmCFnlvUpOHw2sIsdjEl6r+dB27jAtdbVBIhZP4DO
7PS1dmaNv00Cf/2Ei224qlEzHSt8QpMeCL3vz0bWX1+FMVPSQWuD3Twm5OIGtQGLIZqArsHCXSwl
Vs6u59RNAWrpKk8l1GWRblWgJNbpvoo2kHy4qJnYSXLRoVDadDm2lJQ3WbRuiWbr/Z1QWluSjyMm
TlQGvMVZNMTvJ10JjK5ENWLaovLK9S7khnJJQE8RJQrXXQGgpXSmCtWhpOVCRXUfR7CZpGDNgTNU
pIB41nV5zuNrwS08jTAGQKYm1oipGHTZllqSAclXQ9+4kLbiiWNvfEpCyTLFnSj7VSoXwBiAco14
x4AXGJSMBi7azDs/xZW/Fu+bxfrLlHr7GAuqI4o7CvwZ8B0SM+DokAiHE5SI0AoImt8zc+q0+byd
vW9vtdiwywoEkSgcERaUGdUsiQdaAgTi3Bstutz+PbK6KoN/aWj6ktOKMgU0uClGtqU3UaX5iRSg
xVvCCRhRJLpDd01dnq1Oxd4lrmayL9EJtp3vKBSMs4qxBs5RolQTfA/Q+efz0X4rMfr10RbSLLUV
Y98mApU3pJ/RaNhpBJwGFauiDp2wrb1eJ86JaPH5bd9dbPI/I4LI/3NaAILcFFQ9PnKtZ7aGTpol
RVmj6t0s+M8aKfz6hosQBQgyRjkIt5rGgrdNwcP8Pzrp/XqHReSAqYWUmg3uMEwPjXHTijNJ3/uD
ZTLYCKiyYi7NBOCxCBWkgSAr5ItuehIGZkeocTN4+vyjvLscFAUegpqiY89dLIfY6MwRjgv4KBla
tvReJY7SfP35PdRXxfkvi44xzUDNjcnKUp3SaiE4sDlmXN6kiHCDW03Y6WLm01kCbVGyCxaAojKj
9jG4sb5pNQmYRYI6rHIcQ9TsK9BytfgiHgRYtahlCTLegkfcogV7A3Qxxj9l8QBSaL9CxXibj7dJ
Kq3UrHAjFIQBBF6QrLVRg3GyCsBw9SPsBveE8Apz3nfGk1T/ICp+36jWpJLWMqxz0MaXgaWndYOl
opA+O0T50aq3cmnNjd9pLejKqV3Ppg+nKrswsLqhcSYoNCBhccM5cIc8QQiv/AA0uUgy7ADuZM18
rIm8VvpklUli1Q1eVUlO2WZ7WjxL61guv6Pz2Yum9kddQ8kmGK86AMN0DzLzpciMF6TUdkQGq5cb
J0ik66jHwCXRpsPAtZGxmcvGViMwvwRoKuDLgPVl68OhgbEDGR6aVONEVTxt0LyyAgk7T6003NPa
RF8T85Cfai4t3ab1D1Sr+LwyLrv6KZ29AHvj6RWGAl045JlP5EqUj4X+FM4PQr1rQGGry0cwQA7B
mHGg7rYKHW86zPZcNXY5JGClmOgHprtDm+zQ43sjRuoN0e1Q126dlmvd9FDCQv2xBik22SXT4NKu
3J6mC4l/1DEs0aUEDMPoCp/HZtgzAcjxfNJssIy3U0R/MDG6KguuYS6fWTGIxjyU0y0YCjtYlemc
hAMIPsN1VQ8rYbTeWF8HEYSi0yanrV3VsSPoYFFJ3+QM7CaSItsCCRJUh9P2gLpiMjZoTKdZcLDj
ImjsUSKYG99JfhJEIY4TK65/oADPYxDHmmKy2ffOBPs2HJzYlH1ohH0j3JRYZZoR+UnyCDoFkjPJ
xZijuYHddztV+jMjyHQrIWJlhInVpJVF45DnleLkZW53vXmT9xetNtjIQ8wJFiNI+zrxnUZOAyjb
pPtSuIN0kNDTdq6JlbTRVZn3rqKo9ljlNlH6b0moYvdTIW3BKktzuxQhBzHVpUnPA2EiHtOdGfV2
nVFXK7N9Y6iPqZQ8wKn/otDLfTkPVy3qrjlSWUl9koNwbWgaN5CEduJJoLKYF81RIZkdGLd9jdwl
qqyw/N5NzwPYQVJ1Mm9OVo1RIBGaLNK013QunEiCfNds7Ogg4oa3yQ85UEGSx34oo9U4Ht/owMAJ
PXXQMQ6VJ+vIpGFlOxJiyWnJKbrGzyAByQS9OWbQyNNVQ7tNXpdWRKvdGBYPFa4mKIVe46KkBE8A
8X0CWnN3AWYqxmFwWAKagt67MYnsKTmiQOxHNcQXJMeE1Ny0egim6hAIBZJs1S1BOmpCFGK6ZMfg
hkVLJ5A0i0iGd6rqThp1WtLwUzJJW0sPs0t4RPjDADrfBOZuODpxU7hgiFga0DFFBW0J5tAMs382
oaOMnBzKX7Uet+ZkXGTg00WlhOYXecWrGdMyb33TmDls8ldzqVtNNlunN0xZd623o9fTh34InaS4
BhMoxcephn1bFoc4j/2oyB9YQy7jrlmPLYDnSbaScPBGUGNQ/qmTiLfzQ0JB88BX0BCuu6lBlQsU
l+C6q0pXxo3kqnLVfPDVIHMbUDKVQPjgzGEJ964qUC9rQ56WJizqD0g0bdCGT701wICg1pQnq5DY
czhsFVY7TFW9IDU2URPegazkQeixzemLNJq8lQ4wddtA72URveZTuEWJ+dKg/V6pHzQaXjVi9Pt+
h5q4rUymQ9KMTxQ8R1TkpcIvKMqjWeopCHdDMoJNmRyboLASOdo0en8hG/luTtOV0KgVaLFDSebH
7TWw4dXnu+CrwvPNJohDrYH/4OrMZEle4qFkAnctFmXjanG5TsAf0mMEA1pZJTO5RMGoLnAkpImN
dpWciNSGITdK7NEGfmi7EblSw/oDiY7pYJx5tF8SwsWTLdJvI4UJCBKyxtXRslZpggspmDhNZq61
xwzf0mxzt+sy+/MB+SX1WNx1kXpALALMoq3AlR9Ty1SPnUg8lZ6rC70WOn4ZdlnVEZgp082lqhdE
eJmhjyFeDqCfLvQV2FwIkt1BSI1TEsMuRxP08gGKk8FKotaZqMrNWWz6mn0L8SkyBcr12uqn1DLE
hnaVpWnR6xk9GjQOVTjK7eqtWis4NHYggZx4VoZdSz+0SDvVd/1BP3ZXXXzTgeeKXhzQTshckR1w
P3EkBL/VChpLi6AQKFNHVr9VgaOoyE5CYGegXldsQFVa81p92jdKd1CN2WXKc5yGh4i0h9Oa0+X+
qIX5NwJWFvrLHrLWdDIz3wV94ZrhcIx02WHmcNlW9AFlXcuIrlEqzvnYjG4+zdctkeyoFytQkI7T
oH/LuvBqxtFEoo1HKIrBOI1VRvIy1kiYBLPDvLa6MrXbHIkGNhIwgC2ogq3P58ergPaTL7fUeyME
AsiGlRmm5R7kOjdqrlUCsi5ywJlte4zxfBRr0ZYeYm9wrqPZW4ARGb5MgW+dwCgdumH88fa40tZs
1BoVd4fkoo2FW/nRPs61bVf85Rr4/xpX3MVPTdmWL90SWHyDRf7/hD6eHGQ+hh9vHuPh8S1cefqF
P+FHmdLfJSB8miEzE5Tlk/3Pn+ijLGu/myB8YJugiqFIJxupv8BHqv8Op1RTkZDHAfMA/Phv8JFK
v2sM2DHOVbArQLKr/ifg46uE+p+pS6gMIFM/Rfm3k6YPZUakUZK31Va+GLfskK/oASa2+qa7JWeQ
jLcT9J97LGolagi0O0pDeatfin105IN7rlD/Ks7+9fGlpVjWMNOYkBmXVrbGVbDt78pt6Urfwxf1
jIWDLJ2O4O/dYhH1h0Ezupm20raJ+vTQGVMAR66kQa2gaRzUw7rSBtFiXGcDWU20bX2YnwSroZVG
N6MiQquoGvpXMUIKOySylWZVzWsNUuQaEhobrDJmm3muraa60RFVa9lmfZW5XcJQtFKR689oSu6I
QW7QjTyRPFOKwL1BJHD0CmxK0bS1DWJL5MkNmtuDuKgh8WPhkwwC6wsahergGGjqqgC+bJMY3LBe
ynNk4qDaTklRRxz9phtPR1ZRRAW8OsOrri1WndlXDoygkNlnIloVDIK7tCe1j2TBdMIxzw5SJj11
TCsVEIdFck1jwKlMmOw6bBTV64UqTiSm7gdstFoc/dTcy5ME1DSTlt/qhEFkA7mpR8uucLSUpfug
zYhdGjmiV0ofU3DgvK5jMQ4arbzrI724mcACRAvYeNgg7a62aQ/fTxKEihVO2ECCpBuBIufsyUhF
aWvodmHlfT1YQ0RCP5WMwosVrd7QKMDBKQB721SC0MoTSARLpakgcJcVgNf1fS7H/S6hhDmFnJ/r
9fnqhPDeRFrEZ5yQ+gBWt/LWkLdE3cXGBnb80Yn5B2ieGBtdvxxin5k+eMFnALTTHH3vlgvQxwwK
LYLFqLLNlWGwYIEBfvmUIjETFbI5WlMvALQGQYHcOj9FvncA0o/ueIoBP5XShFoaQsCGcIsXXOm2
NHDFo3Z6riXIAq38O5agxvr2+gYki/V0WvCNQErO9V0inPGQ43WIWJu9nVxFxQYaHx5AAdPz0JZB
XY7R8YTP57qTvfrdvDeqp0jx0zuaOghoJjHnLcMp3Azbm8HInbkFzlEnO1WNYcFm7iEel7iUpCA8
Gvcwg0ucCGLTdTNDAZF7sWZADHkXod9QDXlZRpLImo3yfiDVBhHlzOd/my7/M1gLANPoOj2DzHLe
ZjWwpP5yAJlPtY1TEtRutB+Crj7/6K9GOu+NyGIX0Vmo6BEN523Se01zA8VBkHGIsvk3mOe2EDWp
4P4zp4w20CgA7SAWLXl9a5BDJ1boNFKlh8+f5KPpt9hq2q4tyTyRaat6JbPFYBfKVq++m3IJeb3/
+T1eDfveedsleUYGr0CWs3Taomhlp5uL3iXbyUpsbZ/ueh+sbR5buQ8VlTU4kgNwhkvuaO1rG/Lt
y9q9znnhT851Y7H9OnNAR92c22lfPWjee7TTuPw0NZkEWnHS4tFkhqbQDgoTsr7LRWENQAtelJJD
xlgM64RnoA/y+vvnI/JBFgHW5dvbjlNZ9LOWzNsQcEXOa7DacUYpwT/X2n15W4Csv9FZcoaR8lEk
XR5MW4AbXSsqLEAvXMGtgY8cBzLEGWUduufG8qNQsyTs9KGWRfCNmre6F3jiWPjNtrVKq1oF1+Zt
serXzK2swIl2gUP8c7ZIrxZF733BZchGmi9JejdvJWi0Zu0xTi4SxWkYVBVuF+3hZ2QZ2k0EFRQw
JyGhZqpBnwJ545nZ/coUfO8BFtFNN1CSD/py3hYGYEKRHVE/3QONcxmARQZcNTH8Hlr+8qENTbvE
CatIVTfTDK+OdJQawwwGWx7a/fhS0j1mjcJ4pxlotrJJi3tTaWxmTq40Au+aHmYGXr2k29Q0cFgC
6Nd3Tt36TPgk2bblFStuKIpqNeR3M3TCJbDuYytdCZScC+Uy1u6SSfBwPg4SLEzZJcUTlvLgpDEk
mwBa5OlCOVWw4MoxxU/GBOlN4AfzN8G8LKUbOSsPEIOspy7ZRAT4t9E5Su11kKoxePAp0SFUO39s
ByiyDVeO/bDddYW+GjV0Fh6ukO5APjzA1aMKJF8rY3wodbI0/RriybvOFA9jj528BRKvdNpeGeCa
L4tdDRDy82X3UdhdEm5MFmedmBF2mRdvNMqlXbaRV+lGxFZxkFedMz+yJ2k73up33W64pttzvf8+
ijPLLgyxgPtIHuHOITlQVAUH9NGLeeMHmaMfSxrC0QvisPVppKABl5SHkV5+/tKvrtrvzE9jkUah
qTlE8ehktB0zsZshUZnh1Gdm2NRENHgnyGlONN+EXwdqEkU12CZkXSajlsY8VdygXPgNrO8ZZgFN
+xCl0LXHszMaN5pWcpEEriTXLlql8xkU9FZ4teRkecirBhOyhxJbRcmpTi2U03g39A7UIABVkx1i
7joBctyQypKz2DHSPWxX5GAdNg0P0vsG4kH9IhBOpVxH4BLn5WpSa7RPEltBkbBSXkFJ//kQvVpu
vjNEv9TiejrCoyOkWw1y7YoP3ybiN7k7eeIF6N0JyeGjM0J6c83AHbl/xCOyi+aW8gyMAsr7Y8Ln
fQU0srGqmI9b1UCzcStMbz5/vtda3XvPt/iE+SwiFN6IvB2FF7nTJKwc0KubGLDQ2CRupVo14fr1
zG5TD1C0Nt4hxFfW8BwKi64Gv1S2NRzM9AsiLH1fnAt9H81qtsiXJEZG1neIvYBorFruvVG2UY5D
FQl+Y/lOzu87QPSItqa+RlWPQ2eNeAPqS36GqHwagHcGZklZDIYc1cEMsbHVNSsf7QJgs0zOTItX
jsR7V18kRynylqo1a7qNm1p6GJNoXjVoy+50fYFmVY3Zu0YfaC5MfmKrSUYKCw5FXmcyimWsGRSe
oguIRTMsdojzY1cO4C3QQhrPKxUaiypErRN8ztxqIQZEPUAXztDJUPwrbMTSgzfLU9oP0XDmdd4W
nv+d3C5JkjPYUqwLMVZI9KZ+xZBsRFCEp+PT57P0o5142SJnZJko1AaBZloPe9MtLbQLtIjVIK7K
zgv5EbvR+lxvhQW/5Z+3WWz7U1zJ6tBm0zYKPfCDH5gKV/H8EmdWYK3dcFWYGswq7R5F0mZTJheN
8sVhXGz3cTTA1mJCxlgXXgFFLIExBLloxnNnEOW0eN6Zdcbp//+UkppDX2ZhwaZt7tQPqO/eP7X+
YPsy149uvj6t94zDucBhq4IfJN5Y1H6Src4zbPE9/Y5s58fn3/PV9fa9B1keUvqqMyWoqLapvFOH
pwklIehSYaz+kB/byz52dc+ARxJEphwo8ho1yPgm2RHJa4DfSDbsFeSX/L4PVy2UpOtz/Al6+sLv
PdZiVfZhE5JeTaZtIofcTB5SduwSN597b35J08YawhEM+idlXw+eVq1nYceRR6eJBybAD78dba1d
z5EzGbuY8lw7l2Sf7v/Ocy3729ShBJ+ABN9tdhEPyKNweye36R3aRZxJNT969WWLGwrDaNjm6Jj0
29bptijS7moPCVuxSexiZe70b/UhWRVOZQlOvfyo2QoPXflwZkK8j0uC4vl2ZgJ4lWD5iggyZXfo
jtjB0a1Mob5UrXgEOuLNBeq0ma1EOjeYHVVP2SoJjvNogzKg+iCAtPWlGt+bsKdpdN5+Z7WFdxFn
DtWvltzvfYAF1IHWzVE+Mm3aBoHkaGTXXXRat5+nTdNCYXmbMaBWjtIYVtS7Xb8OPb1xtIlHlSfF
ewUivchlqTsWx6JcacoafVVIAdlkIflZv2u1NQQDVtwd2mIfNSpXy3Mdsz9a8ctCRGEUJlFODw7O
ms0cyNN4b6PcbhscBXC7t8GCsQgPbOiWrdAH/8LXbS/1UTi3qjXOVLyzMu+LH3kRWHsZLiQZpMnb
MT7VT+H6BHOw2SfGZSytJriSCGXfwP6lAOcDKmkOL8e6jUGARDYUwcNr7NwweZgFdpepWEE/yqOg
4pqOkxjMuJTLgRiW1KNm/vnzvjKM3vvqi3icQnAMO67TskPuYeGoJANeCO35e71PbKh8JVhIMV7s
JeMWevLatOXxjEDl1XH/vVsvInVeQaEsZqRl4G2IFQUNwIJ4DHSLgpuRzWDm48FK0wqO7V26V1eJ
h91IwDwZONdF6CjTKp/d5Ju8CTtnvJ4c/Tq/zF+CvU4OVXKntCjpWWcG6YM8SV+E8lzp4UjB8KTM
U+zZRmdgF03sLGWNZ75I7WIdOZr9+b0+Qvv0RXwGLYAlaHsmb+N956trWE3cVFu2zpEKECu/KXjs
qdxYh4fUD28qi2xM+5zN6Af43bJvUU+qbC563Fpfa1sgKPboJKt5Z5zJNj+CbZaNi+I6iPoe9K6t
KfPuZrw2Vv0dedYBGu1SWHSeK6F88LWWTYxi1LGMWMFtgA7pOYe9xtAcW0524wouMtQ3DLvbIBdF
qq87n3+1j/KpX1oEDXCTiCnuGfWeZILddUmxeq81BQXhk5/cRbwd640hOTAtttLvZ+76AfyoLRZv
jmZnaE0SyNthPdXAIqjbzjocQb8NwlFA3CmVJ9EfYq3wS30D2TWvlYPwKxhw5m55hpB5KjW+t3Ev
mwxFSlrAbgqvXo4rvfaKel0Glmy6KB1VdtXxEqddZyIv9CC5GozCejuGeokzzYNhSLNLQJ/oXyR6
GEDoQA9H85KNcGddgzqjwNUIzpsh76JV2HGW8/n+zMh9kG1oixXdkSAb6GmVKRfBLczkHmFWeF9S
BLpzPsYfLabFOqaDJFBjxR3YpWzfjFy9AAPybEj6CC1c9jAyGjKGzWmtJj7Yl+O23GTe6Pa+Yre7
GJwMt+MA7RAnfDjYONlo5Wcm3WtfkHfC9rK/UdAYAzrU4s5TxsN9fFTc+qqy23XhTavKbvzZzR+z
g7zReXckO/1QevHtaPVHcw161h6z3x7ccAf4zi+vz0boD7LaZWukDq5x8NzDQ5loIw4eIhd73QJI
iwD9TbJLH+Hy4lym9FEVeNkqiUpSKZWnOAZPOtLY8Pa6qo5KbstOsovP7QMfrG31FN1+OscwWYUH
4Yib9Hbq5GvTpU7pZW7lFjbzZlu34Up5NfndBrYo286CwYYnbbTD5D1kTnX7tWWiLrIZGoIBBotZ
LBMXDi/OM2h7jukR/9xu91H6sWyvNMDCKWtP0Ezn1vz0Xq0Hft9NbFVcsmUrQhZH3B/nOi0uqGb/
Pvaqi5QjzEaw0k9fLoIwm7lzuwMUEVuw7eos5KxKZGfrjlxHXoYlFPNoR2bPPPNFPzrgv9Z3fvqi
EUmLoTrlO+GxfByuZn94GbfGSr+Wnsob4sEc5iius+fPP91H6Iu6iD8hvCRYo+Ju1GKevr65mi24
CvErFX/MtuxepJZ+EVrwQLVzu3WOcE2z2Jnt8IMtYdm/KTEpm80G90451M0WIoFzbnd/7Xj0TvhZ
9m/qpjaBzgvX7twGmKsHsheO8BKH742fO/lVZrdW6LYOyA0rxZU5mBNYMgedN4/ULt0AyaO2Gzco
keH4ZZ9rjfH6au891uJwpyrwZEr+XK6SU7hwyjjC6WstcxQe/HiV88RRPfDpQe8/yhyA6Eu5DS6E
m29Hp/NWOEn7FBYn1J2wSwyryA9d49y59zS733u2xcluzlK0ATstssYNV3C3dmD6sqqc1JNQLwxs
c9fs44P6rbGyXeTpHrNi9/NJ+IoAv3fnRRCrsjhiSQNkWDL3IgXebcE3D43IQIYY0awnxhFoV5W8
Ey6ItPqF2exIeRh0iAp5cKTDdQjmIWjlIS+OonLpJXz7gURUtWPU7kCI3aYuqO9qcl+XPISyLIF9
9GFGhcpcje1qHHit8/BUF38WsIkyUvBajujbk4tD2IEUcgGvVHBrFauZ+edv/L7tO5OWDa/+D2ff
tRyp0nT7RETgzS0e2hu1zA0haSSg8N48/b9QfHFCw26aE3M/o2rKZFVmLsMlwEC0kFbaNppgxofC
Ykw0iIzmyTeeUW2yeos3aZNxIaG6ctKX8t+5E9aEppAiGkMKaPRmamDdGKxzY0CjTIPWpAatdmNU
vxh0g4HkN2Q1twqj1p96AxhxrXIC9bLy8Qt31s8v/BXhwBIgGZSxGGC7xm1niBav5YdCY/ReZZ1K
97XOkU7FMd+RFReQpZjKzd5x8M6gEm8aMfdHlZYOhHJHFZhPqMwBgqP71TuDnZdorRYBQw2Uzlow
n27Aezt7Fl5pLvfaflrnTO2MZB+5meYIJwPuSsZl7eAulWR+Sou/5jNowlFkIFmwZS0KDaTdCO2M
z7jZ1IExYoUZHKQjtW8d6P8qo14KYKS0Z5AHEhA8VPbGOFH8ymU6+pH00UNPwUxTPKf3cnds8C5f
8zBdulXnHCmp9eOQ6WVmO35SL+MVjS1UM8o/6Ky8t4AjHECrgCjp4HAXQOE/iud/223sLOQyEB6s
y2ntSz05D9+jniOoBVOoZzRg1HCtgQUDSE65ttmmqHVnzX+u2l/LQaDpWfIS4FQjbu0vj7s0xSlC
HzBWT0Kj42yhbK7WE79IV64rH7k05iyCshDRJTGHuR1OygH9taQygz+TT5/asCgWqdwb9LbVSDoP
4i4MV4qxS4NOm/7Xh3YUMO59JQBV1b8xwk0JYY9AhrUQOZ3Ne9M4y1prikRS2WIa4VGViCq788+5
Ge34C/1SIljcHs/cQiya09v7viszMRZxQIdYQkIOxlIR0C9wfawgc+6D3gUMf96TleGW3ls/TfNf
c+ZJAipTBOMVN6lRw32z927FjhwivGv15lra1XZ0Qwf8p+/KZu3cZU20XvT6KcC7/fEnL0XDn2Tx
12/gYAswUg02S/ct6N4OiSH3Qo4Ty84C8Sr/hi/VudwHJ/H8bwPOuQMKVCpFqLHiSbtXPhXv2kDv
ESkXp3aKKnyxz+wlhOwgNDf/+F6uMyvZ+1KNbO4VFkAEaQxl7KBDe8nO9TTH1VN86PTEGb8V17+k
oOiq7CYzolEVkZkWh/wpsx9/9MLhmHM1a4/hGy/mgaukA61rz0Fxayph5XAs5fU/S/trCYtOKeo+
wzYSLdatndDINKCbptIoitfB+/s7bY8GfFLwRsxX7rKflODOgfzpT/8aM4at8ND2+CLM5TYgWx44
UZAHkdv7G/aYvBWgZzm4vA/0s/cMvW9ZS/Nb6AjnrrMhWw/EzYimbIgfGe76b+4WV2ruyh+5oHfP
UJlnN8EpWdniS5M/i0wZGf0eYmaojm7g23MNV+6ShWLND9Pi1wxQsMhVmgp/VoReRG7G0ltfn/1X
2tNlSFsM1uOds9QSnJuW+VKaUN1P5PsMz+yecaALK6jEATvXM9Irx6riVdjJB171n0Q9VnGloIyz
B7AUScIuMyn0CclK+X0p9f6p0v765lGBrndRYacNBqCz2F9gHmqxKVhQGNC/OK06BEZoFiunZgk8
9FNM+TUcNYSV3OcYDs5HRojEYzQDUwQ4X9SPMBXQoAquKrrotjqmYvc/aZq/lGl+CygsPaHmVmjx
UPGUNGBlG3dKNFioVdshKID7oFXDjXJuN43FbNhX9krtwiOl8ycInG6Ct/yEhAwVANEUBJN+qd1k
Vx56w9vw/spRn54pd07d3EaNr1qxTsMa12ANj3DkyID9sIDbEZpGh2fNk/Wnu3hvmNkrqVFKwSc0
w0y+Ig6MVVptlKldRYVwQ/n0wDaUiLyje0cAcr2mCoMAySzXqI1kr2V7qVnKYAGxhMw1fEBsOsRm
nfwpog8JJMsAdiByXGtQPwd3uyZPObo4oVydKICZuAjK4cEHT5sJ/AdSpH9eDxHaYhBMRuhsIpsK
/9pGRpfKjkez7zGaiXELEoBN/BuUfKHADsTLtYd+ALmWjOuJ9C3tGCuIRHVsIJSssC6USCwSP0fF
IQp8jaOR30MmhuJblJmFNavrGd/q/1WN5lZeuRjQTNNVSGs+efDNcp36AOe+vNQu21jJJ+1pkE3P
VkLR0rmc61gmUBqmeWrEs5b66Es9pnoDcA1QyiHKWRl9ehR7u9rFoGyjZl040BpVAaiKgRcga1og
U2Hg3p6ZRVm6LiUh8/ATGmgn9xHuBFNiJRveTiuFgaU0mZ69AXuYmMSQBp9KEq0+GJFN8AKs7faD
Mnjnk5ynrDS22A11BfzncfRdglvN7f9AxA3KFGp4AGsPRrXvN8yGXHw30BlXNGsLXJFhs+Z9uRTu
6FliGgdxN8JQBk8xdrgKg+dwfn8dRgiVgZOvkKkAQfZFwFuMnGvjAH9e2M0w3J8BzqRczdn5xIFG
4laXbzzAoaGIcjnoK4+nYtKZurvAs+w1SfmCbwYOBTo8Lnbcq2Rzl/ZAgIPTueRNzLYSAHKaF2wz
QOsh7nkBJJcxE0obnzzAzYFI69RkZcNPm+o/m01S5pyqIq1JBHcnNEqG91K+wqxee/yVdy91/OEp
M/h144RylpEeevrbYtA8xi2B3mPSWys4lfIEijFkF43HA91NNTDQLMQmcNcp6x5fUAEjHQSQtIc6
OJE29RBbcbCr+u/H49wPRBhoOq+/vmisKRF+ANhU6HIcsvfC7Z7A9Dbid/llvLVv0cqK/ORI95Zk
2ja/xgECuyoSATPHW9W+3MZOoMW6rI+agmtaBJ4CKUWriiq9yZ9iG9WF57X7+v4hxSfOQk+LVmLC
BBi6PHK8BjOrqZrqv8HLwO5d9pN7h/q8x6/j35fWbhaImDKEv/v0qZ1GHZAiGqPe24EZo2Q1mLkV
6q+S5mvQIdAfr+HSeOzfU6s04dBBIQEdFRTrFPVaq8V2ja10vzGFyZsFHV6mGiGm8cdroBQg2wba
BbF7g8XD6vGvn3b0vY0xixtB1jKgcmEDxvEb1/0RToXTTdTolbrD/agpKXOqC9z9ahgp4yS1Zub2
dnlI3MKFNqqJKtem3dRGpncH2Qa5yYVnU7cha+7y3PQFd75MngULoa26mnCIiFiVl9hsISPBqjAX
giAMI9hjblOMNvVVbQqyJij0xEYFccVXv1N9eIxtJgsSvajRAh1inZY0SQ8P3PHxpN9P6zErs/gi
daTIvQ6zXgDsbYoa3kt/oC9OnUH72ign+HPsWivRy3plle8/QTDgLM4UZV7KBci72+w2bqM3+B6H
6ChLOwjdXIDTVhz0xsR9bYWvydqDYGn+ZyFnwEM9YqYhC8M7Rfa02iEANiA8/GNQ+4+WXcT2kcdi
hNhBxa471U7ics/AhOjRFsxaO7ehVaIJbvyeIrmmLem6VsddOpdzTVsphIMJTIDw1OcMJbtmFuQJ
U0HNNz1xg02wktFNIfLeFp6FFjoaPEopUBWJesgN5Bw8He3HO/B+hQAbYhZYCIz64LWLLCqLdfLq
j1p05hitPHjcazJYZaOSTG9awxs1AVYC5cXnzwpzwhMf+jbdlbU9WCXumwPoiQ1k8E9MbUF42/+u
voIQjyE99CD7qLkEtQ5bgMtKeXn8uxcnfhaveN/z4UaIgFgYKBGpvkVM1gHg05LP/zbCHBaeENhJ
FLAQQDXoE8YhPAdH1a5Q00xvBxWsMaAwbuuc3oX4O8eIx0UXwxurwzqAAGq0L9IBOdC5dlIzcsZT
cIP0zB5owvw9WzmXC9fVnPIzCJD/FGkyFQkKl4HHkAGpnP5rtYB4txYsKXNiD0+1IzPgVgFXH1vq
OUB/Nt/ROoKa+mdlhZbmbBZZCJwLU55CZG8ZPcdRJ0bVJjCdsFIknDlKbMqWvcgFcm8Xt7PJH8sh
Qn/RLleO5dL403H99Zii24inYbmKJg7Esr7jS+t6sdau9SSmkHzn0Evz94tPD0FeUPR2PPQH7711
ukyLj+JTd/bdDkYCVh/B0EcloyZ+PJ7QhWf1HGDviX4PDziM2DaagpIKnoJu5kDtKDuugdSnpbn3
UfNwA1WBgMoxZch3P+INdLof//SlyZqFA3kQysQr8Xe9blTrtlJbag+vEyVauzgXBpiD2HNayZW8
lyHeEKJ+ml7lk4+yx1Y5tRo02F3KSo3kQF29NajjQsifI9qrxmfDIVLoLeSJ9ArusFyhd6JRi/sw
gOaAPqIPzoAsuc+ugXBNm9PjeVzY0j+1pl9bmmHhnCNM8whY0BMOzK5YTZzvg0QliIP+fVwoWWCT
3sMU+vvhRo7ZjUNfD3a043t0WMt/lx44c8h4XCoMAbYaOCCHN0AM30gvvRO5LASQ4GWowlI62BQH
3J+yr6LS9HjWFmKpOAsEUPEYG5rGrNUOGhbZE2PFdvMB0aXHf35pUWaRYPBa0tMd3jeSgtoUVNZA
2OA/Gmnlzy8lnyL798JUVFvBb36YOpFDCV9xre20EYIYG0Udx7MHgUxoccKWd6XSfx9Si40wCwKZ
MBbwxMHVI1E75kPYdWCuE9V3gpOXoJWN8uEWmL6V0RYizhx1PdSp1NIV7qEp/QMWa+XhtLAmc0S1
TPdVyVAeorNYQerqRkGaU7gJgqYoK6DqH6TDnVg5B1VDu7BUukjC9eLmAHoIIDmFbn1Nj9IG4BNX
OKV6fqgAwoLjq0aD7iCaoR4AmQVo903eQENLlZw14Nf9LqikzLHXaM/InUKmcjsAWKlJu6wVoaLn
XfNNs0UvQxuMwKzdYC/a0Jm0KR3vP50H5EhY6Q0uROA5FzX0BLlmOmSQ5XAUwbaAX2w7GBTOxONT
tnCIhdlrIu9IFRZUhhKMym2pPQRUVOronR//8ftKA5i+WYiApnSNCwR/fYzfwm1Qb3rPkt7a4uax
eoDyODAuTaCu9aOWii1z/PhAiVQJ2WGkRCB6jIZ8IgRuUowzBhqadyGel5Gs0yDRaPEtWGtxLgUS
YRZIqFqko2pqNxbdxzsHhWAWplFm4ZBcZ6EsYDfls/eG9P7xnN7Hp2NOZ3FEhCxlnMP3dEtkB2q0
AnwnUy1MDdhrQa6UhqcpLBsnF0pYcUHEhXfZ0aYjJw9UFD/L2KUAHUz0qNyGQBMLkH2FPi1sCDVu
VD0iaRGrFyAxNgV2NrUFP4vUrzz3Dt+6CpD8In95/Bn3yWv4jNnbpaZg/ZVJWCuyHYF9hPBjdpZM
yBDp5aYzezW/oimKAp147L/91/49PFQQ3rlVx8fj36/YS8occN77vUQgGQ0StUnfmluz911uj1al
LhjZlrgoHH+KAJSlZ1qP//FxO4eaixVKoNJUDpoAbcImcyUzOuWbEC3KWqNe6U19qi3PePyF91EF
+MIpiP961bBwlJbzFncAY95aEynJrr4WFjmHO+Gj33pOtg3szAHcEL0fy9fI/v+DYTSt4p0oPoeU
K1XHjXyIBwmYRjbTYj85Y+rAMQF+RsFgJBAWKoZ/S0jmyHLGS1mFifFohCJhHxrtxYtfe+XGPj+e
x4U7b44Zz4vGk2ALOD2yIYSoDgpUPc7gjsGX4fEAS5fMHDQO9SUopJUCFkrnn0aHfaIjNbG8I/c8
PbJRCANCfQB6HJwxnAuXTItlvaXIgP6nTLjYVl54d89x5JQALz14FvBblictnCb8XVa1Kzf6UrFl
jhNPILjPCwI+b5LXJrmTXmnWRGrHO5wCQV+zhZVpcRSLW5fqI1hhuVGc5UFLi+esuMmQrUyTF5k4
veQ2XoHWpKChYZPCXRFlGySF8HAV1JB3eqtTVJ+yWfQQpWQDndEAxLuiXdllCxflz9f9Ok2ZmIZI
4/BcHA+1/8TV5wHaJKEJUWeKrGyEpVxhjjMXcwomvWHIbOlbcOXsGrW8Htm9Gu/wvNEe77alXGEO
OM8qsZGqpkau0EinhoOec/DEol0v2Imi9cM3r0AjvAsM9GVeqzA5NwLEp6hjBUlUUcgOubL2Ovh5
RN0JEj833K8pbVJZCOqpgklHGwFqqxRtttm1aM7FcBA9VqWCXpOe+QMLhldIIEJmwdTUzPZibnEA
MASQwRorPY0noRrYVgyAkNI2OST8V05iE1J9hOBvAjDdm4oMOW1aDQBao54hlU54K4RZe1PrCj4r
1nzeENkvOH9O2vIqH8MOBuW/LlQ53k3DXVn0euPrYDsYLMiacr2l+bfH67FQfvjhBfyahLiChW6e
o3NMa+VFdL9aN3Vbi1iP//rCweZmz7uBHyC25ZWIw8InzJE9f+VQLzxLf+Apv341lAT9IvGxdGNy
QD8hC2wlG+Bvs9I4WSp0zjHgowhP+BS2YduOOPD4TZ5al3MZA4lHj/fp47lZerjN4d1NHxNKalHr
bE1od6iRmjuMnTjE9EwUHZVjvHLkFpKxOahbzPiGgR8uJosDSSV+lcpAbRvn8VcsNTd/OkC/lkLJ
/IrGLsIGQhZ7YKAaCZU6PKMSu3SAStqgCwA3S7W00xtwy259K63ouoq6WgiLc0g3K8MFis8CVHDV
ONHwiuNv6UbehuCjT/0VRQut0QgMwIqVV2klJ1pqIM0B2llEAsQO7OrYaU3Pqqx2S67hJjFkXbBk
E5Iy8uewlf5xn8yB2cNAoziU4oh2bn+Q3WgHSBF/pM4wW9LoZ+U4nB8v5cJh/Xkf/FrJoMxaksjY
9DzcGzhApohwffyXl4L+D3Di15/u66rmIHuPJ0bT7CKuQkE4AP7FO0gc1MSE3uAqScs8WPGKBrzb
VNrjdIECswQW2mJWb3OeM/j2e+XXTCWcO4H/Jyf49Ws8aK4KsFWe+rqdUZ2bXbL7qjGZrC7b7S5Y
eW4vbc1ZASkKijyrWCxbCWMImoVzc58ZbTFukj7SSz5x0qpfOYRLie4cnd3xNDuhDCZGPe+CpOIC
96NuKSsDRUtYGeQ+ykVSfrrMv6aNzVhGkSaEXerAZ8CaBvGNaMe+8joQhxbYQuUGdHDLv8QWeZKO
lBPAWQkphbLyC5bC8hyQDQQQ8BrTZwJ6Al5aoYXATYCNqq3FZOX+zvjJ1n594iCTli4ZFMmg317A
B4a2IXFemQxoPrXbBCu34lItbg64Lkco5ko9ZpKyK9X7WTJwalzQ2aChMejRYQ03tfQ9U1Lx63tG
aowVjkVwrisD8JMcwmChEx7L0xraaCE7meOrBc9L/EjCAKJbqXgdn/rdGjB86U/P3g51GzUCyfCn
OemJ42+tZ3IRGOWHPFgpuy8c0J/V+TU5BSc1EtVjgIGxmrMHbRAFVYoCDDZN9Fbu3qU8/+fy/zVI
P6aEQn6FyU8MCOvBxiaINWjwjy4M1+AFyCDBgAUWWPk+7EmM4ptVdKghhwrkjczH8W6p1jHHSbOw
oR87Br8hQkOZh8XaQYq3gD1K0LuDnR59k/WMumVhp5PeauoXebBFKAokO9lsgRpA7pPvqC1ElP48
/kFL4WqOlR680E/yDj9ovLQ6tcn2MNE+WYwlCCr4FCsFiMWpn4oDv6a+DEQqpDukTPXwLGROOWzo
DBLT0BMcxbdCHuCjYIdBhvxOJ2jDBqybyfZAbaT+Sr/DNTyM1rCS92kIkjKHTVOpJPmsghqB0LHH
xi/N8DVMBw0NXLsVzJDrdoTbhdxpIKqIRwW5QaUuYRy6RiqxS2gwMDceHOYfT//CwZojpZs8CxSv
wI+hhlRratCdWMicS+B1QoozWHlCL7zQ6VnkQbaatFKAEJdL9jiiayeciwC1npWrYOFNO8cQN2ME
ue8c35A2YCMxhUpBHTcQ1hqBCy+EOWg4LVqqVqaLBsRnK9+Oarvh9q0GlrMBtA7KH49XYiE809NL
7NcOpRRUUxMZw7Rm8w5laXWiJ9Dbtb7c0tt8DgtGPbXlmSm5YyEsdfQvgxYfIlfUpZfkvX1mXyQo
R0KmyN8xcELSmFKNdB8KK2s9rqU9wP79eSGTx2nTTp8HdEvUO5BlV4JEz8lKl2khgP8HFEw4qgvC
6fPAyC/2eA5oMjroK8dk6dFKz+JHNfqUWFN45ssRgoPa3VJTvkAU3ZA7tdFHt9ak64ASpnCK7cf7
4T71U4LTxN8z1ozBmGVTvgzDWBmBwWbsjFJjsE+J2qPVxNol0UXYZ1nRkZqC5bAy8gJUUJ6je9m0
psOMxcj9J/h2k4cyMGloehswwDrEJpy9blDFwJcqu+gaQa4JTy9j7Zlyn8mD755FCyX0lSGCcgW6
bv5bhtUcTV7zECAvvu3pw2tkDbtmB4ysDvJOeqZOY6lCBXtHNqKZ2Y0G4GLwtbIGUyPjv9mBPEcF
+4HCByyHyNVpqZ6a7WY8VSan5Vblrom+LK7z7G1TMnwkBwIgiMleeUlbzKbWbnEUb55eaJBL3nqm
YPAmSMYCQFwrx+V+zIRV8t+bi03Hiib9yG3lkP2mamAP5QFSw3n6+Xjm7h93+ccZ6Vc0G1DxDzIR
E6ccApAxq+0aYnPhASMrs0ASddAzJTwStnTLvqMIjpPxXH9yJupl+bY9FrvwCVvUCC24bm/Z0o5D
LXaFV3Y7rEzdwosFHrZ/z51UQCX4B9dcQuPgHWrBsK0A+6CiVLjKaP2XrAb+WkF+ob4Ax+C/Bxuq
sQhKAZ2TFlhglbRaDvLAH/oIk8HRHVHn+oRSdvXcuZ0rrtZlp11wZ9vPscK9RMGFa9qS9UtyK0Dj
wHP0U9Q53XNqg95E5iqtdvqMeyNN4fzXPmlzjhmLHsCN5kxBJEWVrB43a7orEOZWcu+lj5nFk0Ye
WmYMa7SU5QQW2Ww3alVUlCvX9kIeKs8BvXIhQlWOwX7036ERRRmtBjlmX3ti1sAnS+FYngUIuL0M
QdMU9Fa6+Gd0kcm1++ZvQCTBpiAMQb0Gl5A5Dm6663QYzw16ulv1zJlO1b31mcWJiCf/g3WNSALc
0hylQ2IpRgohgsiUiFHqxcqxWogYcyBvxfQkHvkGeCsUw0e6UgdxLzeMSqVrYgr3X1iwYPp7r0lE
Kv2BnRAAngnR7pKCeyZ0WhMgkqhUKyFvSFayycVNMQsRA8yExlpC+JO6Sx/qXvneSLwmQQC/8V+p
F6p/Cdc0Ou8/fFCS+/ureE8RYt4HDjcNdQ5M09ypkz9w0uwls6/WfPMWFmcOxeUTRoZLZMFtPSZg
3kWSJ1rcE2gBlV3QwMpVadXH98ZSvJvDcNuA9Xwmb8ZtoJEOsOKIwOHkJfb0BpDIRIeENZwWDRFu
9Vnq8KPetq9pGejc2mlbuo7nsFxJlqtYIu24bT23yzbNAG9q6LqkBg2iIMRrvRIUSatww95JPGf4
RNhv/K8k3uYJvbJ9ftqRd07dHLrr1VKiQJcfsqvlFTxBlcmJ3o2vtGQE3Jb0xuhBgU0e902+j+q3
ofDwaOA1JntJQtOD52gbF09dn2o8DeZmkWr5IJ1JbHNQGFZ6+Ls3hZFwhZZ4NiodECGNkZJZIkRz
mWTD5rmRkPcOnaiUhUQgbbDhtZL+DI35j0s8i2chzYVFH2GGqY3nst/pFegKV9IGE3avNnPKrrCc
v5CnldEWTr00i2Ch0qVM2sL7o9F8m4aoZ2eg72v6k3gW1OuCd9R6IVUNdWZVfzzkfdUgSZ4DhzPG
kxkYUEHuF+xv9lpVqCSl6YH1IVMYP1UiqCb+kRcgrDVeUyJYgQh2egp/6DDditJ4KIorZElgVIAj
AGFdUTR8OCKjY52QXoNWfjPoOZ+pLZPCEaGH+a3BN/uhFlfO4A+E7t72mwVKWYrqUeI6eAB5NeQm
0E4ZeXMU7IhIqERcZTB4qgrnEiWahh0sNvgTUfs8K/9A5Fr1488xem8yxhr8Lzl+ThkUtJyOp9SS
t2vyTJFDA5VraB8rFy+yIlT1QyhZCKTbJDjlIjSqKwDAvFgvmGcRjRxaSA98BrNqSqXoExd8QeVE
ywMIywUU3H5f+jLetZQVK0YFo4wBfw6KOAqX7kC20KTSEEHh7bKVFulCow5CGH+HWyqUiqgWIOpL
oxbA6NSZsVMdBdtb4QTA3VErTc2FqC7NojoRB7EpBH7YygDU8xBUVn3YYPgZqNnDVWlfV3bq9Aa6
s9JzUHWIDRV3AvSdW73bwTdFMaPv0gIGVbBZC3dvpaI/ODKy1lhkK720jAFHK0FSWS3rchVu3She
mmdqsj6qbLjkNhWKmdDRaPc1FEPklQ25dCnMsdgNw8C0OcCBQkCO0g9Iim/4w2jQkxRR9CLBAxlE
eHBlNIboa4nGAm1NniOxBU+sab8nNErCOfD+1Ykf0VwAZVE8hM85nEjzw8hcu/yzqUz6VHjaIKu9
/MIzvVrV2TMLiiUYbJ+NN+oculZ0aLbdbhi0INYTFP2EHQnElYx9KSWZI7sJCz40xeGJyFRu4Y+m
QjAnUCeEzAJjVP6rAtY+AN/lK12slUQWdugc5z3mdd5HNIaEHt85Nn1HtKvjWnq6lOXNAd1kSKso
nWgKLQgWFrJvdi/kmGGn/eCvKJNDzB0KkpthI1yVU/rdnstYG48MJLStbLPW5VqoGsviVBL8lZ0M
IqdkcTUd9pPokld4DVlkxziMHrntJj4kO1Q+KGi/JX94/JTHZ1Jgf5Bp907lLP5WMg9YR81CTD8h
V55WTvTwklPRR9o2p4wTawmokIBRmQioohEaBUzzwjHnUPDdMqz0skp3WeHrLKJgehq8oxyaWXlq
swsRYBWYRlqBtgOsE1UOrk9+3x+9HDr5yfAn8Bq39mH1KyS2nKE7T3K4/xAIL7MQko4qPIBKJJuK
pyUFbCjDcjN6NaowneHHvtFB4TMODM4D1ZeuzxSjDGqpiJAfyUw0EPWi53Xo4Ksy66TJNm6KXadc
CpA9OdoBps2oUzkAde/AeEbdyxrFvuPK02uvMxs5e29ChxZajcHnCvIrIbCpnrwTaLjGfyQZ3Ezi
+HVQci2Vvv1KseW+0qKRLXRcN1Ft5v0znZhUjZp6JpdEi33IIkRtCOP2Y8DHCTyR872fBBDTHDrg
nMIuN8c6Muqmd/FYkksHdlkunHrfPD/ewLfzuSWxrkTpkxD0Vs7zr4ESa32VfAR9d6j7wGEUq8mh
e1qntF3XigrCA1uRbR6WEFLicQoHlqRQUOJDePpWmYDAxYlGOsKXABJX7GsUWQnrEv9PVjU6DwUg
WubVgMiIvqkqtaDq8i0YKU1O16eiE98qmdsrpUKsUmrExJASkXy2CVt8NBk85EO8uODupfSYQahp
wdSJ6lPdh4GkQ/lwpkiKSlIxi4PalhL+ZcuKxsC3qsAheIHob6QKJK6p8iUQS/9FyNJnkrzVcd1u
hUiwmF7QszaS7Zgf3phqiO2ME6qXIIAmtcKn32NWWGNXQV/SIPXFCw5d81SKhyCoNAqWELk51JCT
bG1o4uNFL6XBMSi1yFMMzrcieMN77pAmsDpIYLEoKw06NE4ZwLD1FBUDqGZ/4BLPhkcOdOJgQ3wH
9u517vblocJTOIg8jWty3YPcU69CMy/oVLrWoU2LrRsgDot6Qlk9dKrrcMs3W3rQGv4EYfGYt5GI
QgBOps5tvw0qQFpESyg1FLAlA06+nOZFN3rcwSsi6YCSLGm9ZFSPGjYxXew8iIYk6KNACu0oj8FZ
gWHjAEJKlu+76JJj30ovAw2LsQL+lhdBbrZZ+ZUUXz3OHF/CHIN9z3tsEq49V3VgyRH/jHYdGGIS
UhKq10OeAO5HB5D5bDRk6VqAM87k15Q/jt4169jMkVL6ALGRQ1wyu5ItjQIuX85Q+88NI5u+iHri
eI6YfQJiW9+9jVG2wWcMHXqTFIR7qptXjFqr1JuB9oG/VtyO8xSnTtkLN/BneNpyV9nrKjuBFS4V
6BTXxxuBoCiBw5snKYyHUghZYWvwaGCV0Hoiap7RGh8/c0UAo3lyhUhpN2DNA1jTFpKZFft2HAtN
lmhH4oykTYw+gmFIaSb9+NwWIKjD6q1VKLxF1d7fN6/xIGJSk0PbwUOXgp5U0KJUDmv7DBYnlI9G
Vm1Q2CpCHJpIz0AahSFMd+0ZYpbSqGcCp2VShUWiC4cp9JQ16InrBdWXbJtSqQ/90h381FtUVWhI
RhtwP9Knv8PDFbLfpgLU7lnFIqGgmAVdZTYXANGuiPlrkfPHnB28beJfYO/eFF81KVU4D9eDFRVX
GasuhqgW1Tp4BzgdiZhpUkNrFbcRKTuUU09Pm/0ICVc5LLZUEDsJiv0+HSVaGSpXD+bCeovbkKPE
C1tXsP6iIhcT3FlFvEPlSfGNBn7wWwmR7UCjdC0d2xoapmAuBfGJblUqfgMyX1YucA6h2w9R8QSV
AlzjLVYserDhoCHUKhG1OtaYD/zPYnRIreUw1pBVptMYQBnREODUFor8Yrjv4MOTbelR9ZNzxhxD
aF6lRo0Exi9MmdnU3okav4MEFL30k0kg3wHvCwlitVHjP7VlYFMkdsQgfqpJAUHaKGOtKnEDNDqK
KrHkNpBMDiw8QYEDcC9aFe6rhmMhdh9pVVP2WgQFXkiUCrjSBETBScpx43NXRPJwgC3QAMmiNwGt
BF/YKMiv+LSDBIWUa4JgB/RYa2mWYwS/rndFKoUfzKUMzV4wvBhcP1Fjp/Ys8JaJxUmSBTIYBLR7
SWPEUMXmMfyK16gMCJQQPCT/2AmsPkq1SsmwUpR2FYx2ZB9BdHSS73iEtgtoH+ccngwRjNCcWowm
O3ts1bR75avm0NdweYOzAkofg5HGW1jJRSzkyuBk1xoN4+acQQVGwaFnDFWbGuPKihZ0YQ2KBWbt
PYz2FeRoI6RFHTiYu3R0uAi5JP/F0VAa4PUh2xP6KRkpNUMloHYl0WAqtFjKJ0hHWUK19XndD8AL
LJqTkO3z1qgg2cWjEABj1AT2TvVlPLUA+JD6DCpm+n8knddy48gSRL8IETAN90o4elKi/AuCGknw
3uPr7+Hep42YHSOC6K6qzKzMsCU5r/QIF7FMb0hIFxCvy8J9VM6+wep5pw5Ov8wEVruD/GWlPyYJ
FT1jjJ/8DhaXBJu0FfcUghdEswTbKbvK1hxV9RXFs9uXNnrVq732uCo2xniqygNsVFScjcVrMdsG
oRabynTqmnvuU5pvxfpSMbSIwR3DncpO2xCU/dYm+ROM72ONDvCPgsOxxndSpHxLtY+20Zzo8sjt
nUDyTaX3hqbgHkqX53rRdxHfaB3JF8EUmtdJf0yJ7SnbFjoKes4RzerZ67xPMR/xIrmjxCzZxbDA
jZTYSw3jbn3FrZeUKy9t6miGuo26/IAV1X58PHwQXWvK/IGE0GYlFa/yRy76mu8C5Kaf5z2+HY7S
DG65nHNY+rExr23v2P0+j3tXnZtgGcbSadrmqIMDGCRpC625NP1RlW6hlh869U60crmEbOf341VL
pCsrJ06DQSguky+DCaYk7Q2J+NMGi8l5UjZidlIrPU1zo3E9lQYZnVV7GFSzcux1obNStmr0MZhA
RoMwaarkjmaPpixWTX8p5uJ7HSn4qam5aeEjXsYM2a4CERn+IgZcmDp3WLXNAPoPaCmfzJrzm+0o
AqZgibxa92KxfLVkrFSNIG6myzx9wBdvGtE5Mt6BbTG5KhmMSyWcWD/auY4uu1wO9toQT4ylCIUt
MW711PksVpIfSZosWIAtFcQny/FHGZqBFN5lIAPQts1q723ziZTTwI5Ugk8fLzOLQGEpNtZT2wZ6
Ee5r2/pbtEhzx1S6FuUurOW7kpLDlPBV62MTqPXEEwOZf+2hndbAuiEk13VrY5sHBN8NXcjafi3L
HNgtNk/jW2F/qfJbv76JhbbOq/OnlehEpfcXgjvwdw93MZ6VtAKOaqTPk6r9jux3OTJBKPi+DajS
ikuT1KdqtNWNVko7o+aNldqtOfpqFchF+k+YjRfbPRa6D1qxWgmPJ5y1LQ1vyo10w/b8TF5SdGjK
YjpORkcoXtnHu3iZ9yOG2xuWeZ/HSjkZ/RJvNXn8rKjhW3Yv7aBq78qaemVq/84zGatV6ozGW2rQ
viPZB2dPrkS7E8qpFN9ZymAyFoTfTTi+jI3b5ci3lmFPN7trQulQKuk2rsOAmNE37PsOQkjBMtHi
jGXyp9lYKkdkzemE2pvWl7yYNGm8dgb55NyWqCSq8kxxPmioi7v2uKZfif0p61wVZzOz403GgS9H
Qj2JKMi8GpCp0ztParhKxhmbHejuQ7fOxDuzirVJ7CE+zr21bUPtUpvtUYd0i+risM42K2wMA23o
51HqVkrJ46vlregriPJ1Oc5R4Sdr4ujLuyyMr3pmTFPKQ6FwoEBcU/037T5jOqS+qEmMZxPAa3Td
W4fuoia9I2t+rH53cL2WVt4k5bnGPKWdXslEPRYiv859xKaBxd9E4M954F9QuwW393yhadPeu7b6
XDR7W3XZWxlPbyr4zKxem+E4l/EvuRdkX5J8RkbWuITURfibQmKZbhPWLxHJmApv4K0nS4SzkHlZ
feaGrSpP7Q4ZJLTiL3ZQ5DebcYBe43F2Rb3vbXWrlGSXUf2bibeEBPEXc2h2TcK12+juIqEMVe6T
/GIs7pCyOSSUXzUfPvTph5fQZR7j/nDCovDaOHXDbHbD5p9hEjeu/Vajt5rNcaGR66bkqGjyRup/
DUvaKKRSl6+a9VQkbmHiSA7UXWFDMYOlauWnpqdXO1TIJpKy3cI6SWMs3HFQqFPlqsbHGuf7xape
mwT1QFdsVdkpZAytWaLJdde09yZ9ovYvjVzu1j77EiYPyUlYw0h5csO2TjyRvIRs15YfseZaGHjI
0tGSt8U3BGOrOxGW4eXnpH3o1o4uYZ2DrAPJUPbJRA5qF+9N29cbKjVjykGfh+s6WacIwwz2jeSu
dCXo3r6npcUwdTScETerPsMzlZ6o/5lXsp1I6dI+wiVICWtoWRdPishT07No7gbrS9aYEozIaDf6
snHKQG4xwSRvrM/8xtwb1Znbs6XCjOlRY1dTflIxlpw5P3XvWjKhrWQVCsu1ra8IS52WZGx1p8NB
hvflNUaY0Dz8hwvVN9e3mZW+Lnd6QCdSRpRdzYFqzqHm6+HJsgkocph0ajq+XnIH89xrBXfRIe9x
u13ts0UXLLLGU/CDAhAe2sxVsoHkIq5suuyuiHYRE5dmZ17EtKBmHGsZTu15KQF9e7deohNGd0HX
M1HM/V7qY99W8MxMHkBCQkhU40X9b0iqaJIvfjNW3HHVJmmDMQpaPccJ8rUVeOwEheKZeciHaA9p
HrlVqtEbJ64hz5epMnd6BN8utB85woyqaLeU9qs0CV/K/RCHxfkjZH+jLfPdInuasa+KP5OrZy4Z
OzwFuDRMdyrKyo3F2jZMzm5ovkyxGxHXV8u9q6+CrY9yA7/Uk/TDDZBv6L6z0cuXTflL0sOmqYy3
otup8bmXPkj3DqSJ3DILkwDM5Hj6Vu+S42rZJyWnMwoPNqV2rFhSS+sKnKzSk5+HNSTTsmkOT3E1
TZ96I8+fImw6oEprEHtJqnxtmoO07D3wicaJ48w3SIcOeyZflZXvtPqzOGtR2WLIPol93s77KUoC
1SY6wlivq6KyMZX5/TLuSqX9WQ0jOdECv9hyVG6Rmjg4Nr30Wv3cFNNfFDG4wWFuwjA2gz4un2uL
/anQsp/lxTY2sxEzvSwhKbbSU6UuTkccNZ/LlZfh28rHOIhC5U+yFK8awp9les6a89o59ZfW/IMj
HFj9YOYZXC138n8GBmPp2HrL8GjgzP5QvUsqOTi40WFRZwUPssViIhOnOmHBzzMl0rJcZdospafM
fl/dq4SffiOUF9Ft8tqJxWM9YceJFZWX5HtL8fUucsLWJxwNiGEpPvCnpBEskfy6vXxQQOzqhjD4
HXkDtn0tKtal/4xv5SLetE9p8Qn3VgJlcBXDrTs/T25Dehr0zoE51q89xVqPXMAKNlnxxY7jIKvO
Lb+a8/Fm0LZNl5+GdFdivTk6ZRo0OF7aFy0NDMKzERWXptcQycwUHO0lGp3q1cBUKnweG9Ubis2Y
/UsMP0R1ruzESUOJWK24LX6babbJQyjPt4attW6baoeiqHepERACz6rr1H/Hg6smuzD9leJ7uL5E
/b8xW3e14re4UdUuo18JTBi1mARvSKTtGs+uL5W5cp0iZ4vAwLI9jdxaV35q3e0xPec6nsIGv43j
oRN0UJOXK0pnTnk1sl120+qICfS5ST1qyZK6aokFVhqfUBMHTRcfhXU0Lnp9ZIvcwkgH2Uzt2v+k
sWHK9iLzrQCZKC/duFNWEuEzqHpswxqDOfzQpnvaBIm1fZmcA5Yq7dfC3tX6R6ywgJhPz4b4Z2LQ
mwIwEVI/cZmVH6Il21EyPNEci9KN5Z9Oxe63/LbRzxV/9XjVYf81dssrD6NPRQfgOKnFJzhTH1/C
etfotzI7tfqxYnseCXjB9jziJlnyKHpLu1PUHQ3BWv2UoZeTW54Xrglo13vYoW5UsKp07h9riDjC
x6Phxn+UpJCowVm8lp3gmvUHCaCFDOLhRDtSs2X2jx7PbeqtgiXbe1FtrG+KSvdW/eqNHzUvubET
7OSTc0+sTs9mB5bGvWaPl7Conkgw3Wg1D5OgevnZDgMCLGPrlc9iVk/lTcRv0XzBa1haX1uNziZO
nDQpz3XPHM9QbcQFUqYhMGQ+3HoK30tpZWWaxCR9J/CKy2qQm0Nu54FZppx4LAJtV4mv0l7gIV3i
HH4smurNoErmNGFqzDCbv+nVNVo2VfEU9rzyJ4NxphR8A0gCZYH9M7mbixNZ1yW72etK23eCWR/b
C3K1jWkel+paaq9NeNZpaCtYsNzXQndUt0V+SNizHjTAw8wHt0rLXfdccQ9iztypvLLMNbe69E3j
a1j3hQTGGzRfXbadWPw17xoROTJFk7XB+YvPZcbBJBPPrvwrxRZwc5NXez3xMWEhgsQ2/eGXUybZ
Xi+2MKATHch6TczXuvwd8rvRdE/g7agQtO5Y947I+O4++FnL9HPW2k3TQhmaz4hFbb6+zpa3MVhE
XT3NxeeSnFccQqKProw2hfaUhkHJPB5tTPtVzC6wm31OW3AwLdDKHeosx+SmGhnEAIFy8k/Md6U5
GMiOsvgw0spyjxhO2/G+H1Pq/mAwzivcKavkAg3RUrTljg6IYTnhPBI+xLsQzmxUb3BmB/WyWWSz
/ZBaF91F9W/KP7rWEewUYUJjX8qqdLDoNcBKlENXgaMYF0QMY0moUWCmV2anUqVsGvnG1N4s2orQ
qVZHRhHbPTV4SRYUj79Mv2rVtcgdIwoi7Ue3c1c3XrLIydNd3AaD2EJyUIZH05mIc6hf8Q1Oc2zL
pNNS3jqytOvzkF7j7l0vAXAPnTR5IzsDaf412ztN/qOja6TIMehSVPqY+JCtrLBlrjSjwXGahlSM
Tck7T/ci049s4tbaTaG49VUEf8Lnw6iFWFZ90/1M1ZaTUsdu2gZWum1bmpeXrpE2XfQbGgcj3K+I
YGPXzIPxp0lp1XBwYk1f9+K3mRze2VW7C3vD9IIdA576YoO4HzVikC1GFMAlmbOcUAIDA5RESndN
lLt5+5YZpKEXEB6HdKBpNHdSd18t0zGSfYHfYVc5srktkTiTtKFSTgPznM2eUN/WXy15V4lUlxh+
30PW5LmXjdKRC7598qPcqHRNbqzihJRE0n864NaXRVhg25viEWbDPZoTjNv7EguTpDjBCMw/s/D6
A27ki4IECHjxhQpkhjjYqVvV+JfNH+21orDE2wTfFtq08NfI3yeUwEBZOVetcLQ+dNHojAbtObAj
+Mdm6nYLaknd/Iy0UydwzMn8KeYhza/qdOBNyBswQkdjHa9x7e4s90g7AXtdVbwngA/mdZxd3J80
5kjlTYLvFiDJUmO44wwkhhjD3JjNbxWeJ2yl7Z34NMBzYtrm7WJdKnK1ho1h4TvwNkmVi+5xsy4/
DzzwE9mvKR/l+WlGUsToX1fB0nl16suTU0lu2Hldv8O2Wk6+rHGXpaU7TzBh8vCkjeFmNa0givCZ
757KmRPG+KmTbIBK75LWz9HotfW2mfbta0MIKA7zf8yeIVJI8R6hVrS88DYgKP80/4bMjRWnknGo
36r2hi0fa9qO+x7+YPBUavSvlu6V30Lg3I+ZYBQKb4i+rP5jVp7Ei4YNgTo+dR/aElT8RJq3LitQ
5XMZKVt6EBLLHKb4MPlaNdnRkGxhnqCX5o6SDC7DtMBzCLIHZMfVe4n0u5JwU3p9cQCst9XfOHLz
7jvJA5BWErKt+VWRDl3rZvM2lAMGPuNPZKbTfqbipx7ugLxERm/SL5WW+paVFi9Z/dA0aFVQgLzn
53Budq1xgsfe5MtRUHWlARTWrzXwwZmI2fuAA4D1JP9V1TOjRG5sRVRtmvmgV5Tpmbl1Z2b/GuVH
058f+D9GUNxsanH9D1h6vHJikx6TeIt1jO3o1RZ+ABWXDDAUr99GupNJYpZfc77yiT+8siCd3cCb
N3CtZniTb/AmHdnMxhw086ue31LeqbjGTByr2ulZ7Pr6XGuBubjh7IOWIAgjDAAT7gJ1I7MMpwt/
o6CVd43i876Z89dAWYiOve6ZoTNEQViXLpGw1XRbYywPDnZzAyqe/g1R41QfQtz42uXOzXEqN4Kx
9YGqJ1YevlfjkIbEGhAxjFlhQ1MjNXxry5sOPZO8ddLv2joqL465wHscHkEE4qFjc+yocLTas5XK
HYof3B7MyEuva/uuCfAVhUqI9f4HXnFStqWLrhdvRC8lUf6DViABILu5/Sa+1tYPuR6k2TZXHJve
lYgcC3exPrAs7mg/Z/TlFiI2XSq22RBwNI3CB+GWyOcDTsp92X6L70vPpF7ATanOGG9186wg81NP
fbO11X8Tv7juRnNXZ5tSeg/r1/pequE+TF9hTh5Djz0g0m+x+eo+upMA0m9nzdHyp9Y4KCPFXGFt
+dUO3+cYUUjl8CXQqyk02qvuplBi3MQdnbMBQz5u5PFhgJS4WYW2m//aKx1V/SLm4jAbDG3Cn3i3
MtZQN9KLwbJD8Ss05bNS2L3NwfJmiAy2q1pVo3IcltLtjfpk/r+8k9hQkQC1TJMTk9JUVXdB/gGb
K8aT2agfEgDERtKHB4ddFU7XwtpThiyQZ73IQIlIq4m6l1Zr9t0S79Sycoyh3rZ1+Cen9Zc9Wt+S
mgQN1PImMxJHdFsjy/xiEp5peaoxUlg2ZeQLptkrQiYEpBtLcav4R42/VdQI6iG0AkZwwgZbbafU
hwcMF7uy8QdlX/yQQr9NNEy32dmrLs1taCJvWP6GUXNRoHQULjDnreBvljVPWbUhmPsmdrBv80fd
axV/tfwSqkUfkr/Z2KtQJ7M1fJbCYxhvOkdY0ylr8GDux8PSc4gLMDGV9RpAajU5V8929xnpsp9O
2Lo1mR+Z2RMQgJ8Nj/gu9XkcH4M9QO1MRG7dPvpkGXt/StDczl7UcL3W6wlMLVzHT8W6JVr6VIW7
lN+t69KzkG54i7YZZQKj+2scn6ib0+KvNj3WUf+Lpt8JpXUEArChwceCwnQVcZiQLmq4ZUU4ajlc
tY+mF2a4f6APC8B3f52ibTnuF5BYyCqoBC16skv4C3iena4cVgPIXfXqjFtw3VcLMNFuXWHjTlTh
ZHAswxfzrcRvu92EhlexoBmSYhKMcrerlnP1Y6K5yszxCrgMSjGOV2nYS89rfyTOgh3K0fzUrYin
6+ZqUJhbu47QNvwaWKVUF/U2a7siw7tvR8jdJiO2kVtvHHwGbtG+CPsZtQt20sgJJPWm8urTJ/Md
TcKdo0NKlyHTIODXYmGlBmEUYSRFBt/IbwS87r5z83OYtqa6W3AqIq5r/hnRBBYQeJeRu1wMdGuF
l0EThzN+41q87cZLkb7ZxmmZzhksK0Cvvhc9ejvA3eYRAjg3fj4koP0fWOPAntxo8mhRFPwZX8fl
0ii3/s/+yRNjMySeEf6rZwCsJLnNxvCpUBkW/vAQv1f1PUcJZk+HkSQ/4UyJDymq9a7Eelc/Otax
GRVaic+M7pE2MvfB77R5Y29tkqrCS54FeXmzx2M7elJ+keGWh+xAArulWe/LRwPq+Ssza4N7BvVP
Ff7qlpPZDP1olTPZ4bnL+nmdXZ3nPTs45xrOImhcnfItmUhLUgovTj7r5iR/W/yeIfPm4ies3gYc
XUV2ZQSEhIQ9EuK0VqnbC+onG4Odso+q7iBaOEAciaAYC3m3jkwSIMdAfT5nuad3Ohn5W7ZCpyNn
GRAH5J0veLz5O9Y3s1gODX2carh2f1yVS94484Tpc4DRhi8OofmIOBXe0nzOMjy/I7Tf5SGnQFFj
e0wfGrKVhmbjMd9kKo0FKpLcqUD8aBlQ+tgs+qaf3YvCaFI7vbadV097tq9j+9a8p7bD+wAIClih
RJBb0l9efuFKVhe+/VnSaCofLTBLlG7l0naXchOhkC1czdzUseyq16SEDncfvdvnsvhhuGUTSLa+
G/JWL6DnrFjDFF1sykGl8NCnQPT7emCiscn+UA/N8M1K7tHE81usvgSNuX6HI2qJ8mX6lB5OMP1R
QqXR1qTY9n7CpSHvZkalasXo7xRpqGIfdQZWQa29cDit0TlbPpvkI4o9W/6SoegS8W5kdqAfZ9mb
DbjHQw4Cb0P/ENwhJ8arrcjfQyEdooZKE2L0+GaB7Uv1h5Fyzboxie6YoI93LPPjzGXWKFEZWsdF
x+LK4MtBqC9+53BfpFIgw1/H4U6eeEDpbRgb3y6yoDHhcCDu1kuNli6CAEWIPR7rkHsicg2Odl39
S+NzAjIdRU6LiCRqt1ZbOAvpbAwMcfutSy9aMSEOmtDks+7JCYlMmnekj2Xsp2tJDwGubVClGsMz
s8lbdPQ4eQTwoGWXPp82tWKeBhh9/J0lR1OfhuhGxCRcd2QjkNrQb49my3ifPcc1jgBjrrdooEBM
1HqbGYTbWEzhRe7HzIowzyAm/btV3y0l4L1kGAdSlKZTW91zm3ciAXChO7Xi6qxYqlNaT1LnPh71
+CT6S8E/GOV3/jYzRcZoPeXiJ6xxy35PZeT5CgO4+iIRsxvr/rz22Bwx7NInh6jCuSqKrfKnAtrb
sQ8y0iwrcshQFW5pvEs1D+VQcxWu98r+7qLo8UcOvP8pqhgjYkw4CZO+O3FU8TzNMcqv4pOSbSnA
iaaxGZFoF2b21RlAqPmMp807OAhrOgjIIAY+5O5Yxn8dPPzCtDv+raJz/xOqXFb9PECtR8xoDXei
bFkfFS1R0n6MebbXLDRZcbpX+cEjyzwQi3koZuU24Ekw7UvxEmZXgZYxCt/kburc1VYuQz+GXqs+
us3qM87ToDhI86etgF8jdHMGPsrwltjPqjr6c77vVniq8KmMQJS0pz7aVyrM4bMibXXLW+3QNcbf
tvJi2BXD3BHuSrerl7tEek3UkU77n1F9CyCmpN/pArplk7YkTpYg7xmOsMVzP/XntFCfcwFWTXxZ
XOx1bBSLf6JFLtEvMqxzAdO53qeOQhrbN2ysOXNz+23Myatkw7XXq+6Xygj/hPJRa6tdM3DC+0Hn
XjP/DT1ICRVYmSRrO2TWPYyXPTl9L9Gwn9VXE1lxxQpB0rzrUvTUAWq3DBiJKY2nBHYfOM2SnTKB
2M1oWnxdk2O/VvVn04iSmyYQCDURPX25VjthR7fKJLxHIByt/qlR5qm6tpMa1IzF+r7KDwiIKyeS
bXT/5zyGyUUIJcKHMpC5Udjte2ETpSdZ415MI7sA+KptRKluBzsOnSY1M2eQmzGIe/EdtWbkw4Si
WljikxUiIBHaSHaoQndfXkLJ7/OtUGz221z2DiZtepOo76F+XcYXxs82PdgWuxNN4pYokspv3RCu
SRDCutFbxqkMM32LTRinjf4S6VkjpIghlFUZW5ueiGiChFMQNmQKO2ZzrxET2FTPuSUdGkWaHEvS
PB1fDpWDartWfxv0xFXK7aLddQv+Sw3ynrdBvbczI36BmqIu4UrgLK0HQYcLcaU5JkZGa92c27h+
NwyFyO0RJkr1ELOLfarolxHjTWCChS7WAsIi9Jg2eJsYcAXap4jxqIzjcdd2xXGcBgGrFcJ2YTAc
W0HTyHyZLMw5plWETih1YtM2QvHiiOdt2tAkg5ouLgTPqSvba6HajsUtIs31Weu+7NTaFxiNNONQ
keCku7ONDlXX6h9dOppVsUuigd24IQHfLwI5vOijn5KCYrOWpZEDv0gXzcLQFqeA8pxqNM4OXaSp
bAmh0KgWc3RiTymh61yK18XYS62v2vtKD6L5NloHQZop6wGctr7un3itI78nsAM6S6xg9akEHqmh
AVOQZileOmvg/or5SkIwZb7EpClZv7q53YOvMI1WvVO0LzWpGRHTzQV6WzIPIn42dK/DaqJz7QSc
CaI3obIMTBb5umUCsFmQYqXVsryBjQbNQ/7gVxjYDovpahEft95FjbUbltgfUCAMKoNl8xZPXjMM
2ybXdo3oBdwbLVOK5hDRM/fvW/NcAacO1j+Te5vmtx/veW9jWKN91u0PwFnYluc+Ss5Ktc3V6bja
v8IC7C6YUFp1v+idvxg8h1raWfG3JghtkVzWz3CL2udKVzt2Kd9lOyDy0W1r5C92G97bsiFAJw0R
kaDGmxXhSpVxT0xlpfMhGLAb3ntF3qppfFvCzAkbi7Q74ehhghKiktDhjt0SdK2J3edcDfbP2Nay
N8iL5UpKlHiKHv4qFXpUDrU2dARK1j2y4VQmb6HQtYr/AX0Q11TytZCRdHYkgpmRfUCCrbkwgJyO
bij8LE23Q2Mf4nmGySP8BhXTBCFfzRHYWK3PTtxVPlBbVQkkZyPwjTWW6SGdG3Cp+Nqw1NYAjwxZ
eZIg47RR2a4oEeeh+pwU20+s7II895wl6VP4WFDUwJ0G2vuVvZUC1Y1hGLInD+XgG/VDIXae9YMs
Uut5RdpZTYbtlw/RLjp3Z4qxyQ/jnTFuVqvY2kj9dRoqwXSSsptUoVLQbj1HvoFeCouWlq2XPWO8
j+uXaLYqc6eGnKxFaRPTnrCjJ7mR8dyp59m06XVql2TrUNU3as+P+NfVWP+FxjFDgdDSKJcmXbpx
z6SGCUYy3Ll4L+vsVbEW47JAc4Ml5IzmD/W2kmluPl7M+mrEb1ILSr2Xy+px4MoE38nC+K4NXjTt
A02LP2Sso8koiGOt+auR8mfOaH0kURRoCWRFAwqXycJ2lt7aERtE8tJfhydMN9Pj2DckHO14Gcuf
LPyOR+BOjrC1/CIymOiwi5R9/B6UYpEVrzX8dfA7tiPk6ygCM3wKlbMW9vE1Y3NTQ4V40+f1J6nH
aZ92b1Ye9LnxqxcJMStjoCMXI8vPRylfaRdjIjdgzCFW3L52sv4lMVTHwB/WnJwcNW6m9dv+obzD
7xptyGyj+bW8pM+BGK5Vc1piBE+oVy21gOUvXCNut0aMEtvD3s5cSHLg7dpMmEs9mtoSfkKG2ZO2
di6xPPlB8UV2goSrRQUiM3XXXwnOfoXC9Sq8tpzO67RLwoNqXTo9dSKumGx8G9tnSCeo5amASPXt
EuQN0anNWq4jKbo/ypQ1GJp4zL5GKb5kdOOiPczS1zDZPpf2UyIaX5pehSawXp3YTdDcMpP0J51e
r8iRM4wdN23+FBmWvu3bFQ8Q2n+vCgd4U+WJv39UYwcREw0yh7bK+mPCJFYU6ylScOoGp9AAgfox
hVZdLlZuPFRMSlDI27y6rwuOH7Nw2lV1FOWzD6u9Ped8DrZgs7tpop3iD3YPOBAeUvkrBgSwarcx
weR7djUqLU9cwPB1MVg5BenI171NfrW6ukUdQ5Bg5F1Y0YSugLE3lX4Ly0BBiroRoX2SBnHk1/jD
VADYWbId68Vivts11nid5YXtlrFLakxVIbTLHOJa9IyfDYYoRreAOWj+OP7FjWk9owxoNmNcDtch
BtHn2p/htaJYWVxZZs/DBqhKj/KQNs5YizcTGQoLHpWhX+tSCxL2XPYtW8ksrkjl1iqIc5RovIfF
4sCuiChnNYzdh6PTR13j+7us79k6Sog3tkovlxRA0JE26QM1Os0kOdWmsDaNml5KycsRiAwVBnOa
xrhoSjALssXWY95u1VFC0jqDAdKIPQ1SdIvG3F1mzTr283KfJXBDTZdb11JRD1em/dwoRKfZ8zOI
a9a+t49JuVOjv8rGZT5RrhqNqKinzKls86p2sMr5RQ1fUKnnXpZ+NQSOzO9DS9Gsm1toPWkYWKMn
HGSSBKy3OfsXMny1zXs8fSpcbrH10hvvsw6qq7zKgIbpQxH0ngrIYo1/x+W1OdsTuwNh3DRHc4Fk
CvVc2ZpJrN5DtlULiNNohZOrwtC1aa7k0dcew90AcR6ujQ2Sau6mNhP3fm28SW1YaA5f5mTcaqHp
FtmsvMjWTzhIDmVBb5Lk7X+cndly29yZrm+lK+dIY8bCrk4fkOAsUqRGyycoiZYxzzOufj9wp3f7
Z5virlSlktiWCAJYw7e+d4IiRS6DCSGj1HILRnAnfZSyhwIlfK+q5NMbfbpkr/lYbYrQfZFoL8jN
U9DTkvVNCDeVEUdr3+pVpg+s3kx2EobfjHVIGJaCEMC70811LJ8Hn5BBocEr1s5JIPY0L5pRyMDJ
1CbIcqC+sY4bGQumtUrTn1pqAjDWWBL1SrOTe1/BLPicda9mg06Inryu2+x30aoakrVJF89r3jNc
0hv/CSUWdHdYiC2Pm+Whe246qKG6nHJaCR2Djoo6gg5ZerCuKaPpoNOb6qa7CctlWpyAZWNO8rZ4
qyz5wUvt70meUEDTvzSHRIJbMJk7QHpcJUn5UpuUdzTcQrPdY0gcSkt4417drywEUTCYdQAR4ZQl
p50ynGjqRGTMfAl4A0A70WC9GCb07zw03G80flnAik9TzT9a3iw8DsWHOorZXnTEyJg2ifQgNQdB
LM284nzhDMUrvo6wWTRvnnR0OXFLbpB1KQ3rJIe5JDNOCf+rROOibutNI0MCGcWOlNMZsuJegdRS
inlcB6vAHcgxpj0jvQ4eb6xQ9rl1RwtyX7Y0voV5VLxsDX068bryW0+ObNpk6Idgq+HwbNX8/xT0
g8PyMK50CxZfycQysDbMf3Yujbyst781UQn07HPqllA4J6ZOX0bPl4gTejxOD9Dai00V22I92gXt
V1+/S0O6fdRCsuNldrHXGphmQikhG8tbV6UYDisnDA1OdR6jsJJb6lKUKJUBN923QQt192R2Jg0k
yzhIlni0omKuuIdsKO9MKnpN+MtK0CwWc5axXWRTrwCAedVrEUFO6fp1pmv3hAIC3T2DQw5oLFZd
96kW1i4J7YUueMPgX1zvie5umXRrry02AV9LqeDwt8+Z0i2N8DsL/3rIkl1gW2u3WnE49pu98ezC
2clzsr1hrVSZMnfp7Y5WO4eGvfXdN7dkdWSgQK7xg/Eu94xlDbqt9z2tWPGcYxGXdaTSmEcTqjdy
a6BneV6MnzpMrdptNkX63SaLCfuHqXLq4MalP+zmVdIfG+sHPDA/ePdkgBR4bI0TSO8dPt26aXOr
dDRKoiOiwenyFhFZCHsczI0Wf6QftfDN7Y6Up1lNDytnFkO6kKylXEuPalaubV9bltjHz4cJi9F6
b8MpfaUJGPBDtm6l166IViZOtnawU/uXHDGS2pLrpstzEVQTzGEqcTmPW4lm5DTpOxb2EMOW5mwb
nb/WVXcTGdZ3n3zbtohXvaUTK47gLUV4k0DIUyMTlhnEBFPZBdRBOuJNt/L2VfvYdcEqH5D+mflW
Q0KAKHCBoeKkg290npTUAnZCu7L0GWfkFvl8RreMY5Jn9NsItodBly7xH0vzQwoeZdNBXwR97W1Q
P9T8bIHLKwWurs1blo5oQMPuPPQZ2vo8fVOy8JgHmNhWWn1UeuvZH2X8C5JxntvDTop3uY3FXEW6
ndgodMVCTpXTc/B8vqaFBLHkPSFokT3/B6Qk9uMdvWPmFqtnZkUrL4N+HgFl7pv86LuPHGb8DFB4
l3iTbHJZNOGiNsKzQeO0exykZ+r9oHCPrQF01WMAIHsdZGu35rxBS57z/7aO4IEbXXeSoaSOMG3t
oV3XHE6ECOKZKtKDWgzOaCTbwTfUB/Ky4MRqNZrJoO4XooGBqygea3esrHJjOKvC+kjVdys+jqKZ
x6UEwUWtoGQltncQRv8Ogz2L7EXrQiJ3e5mucjZVR5mbPCsl3XyOwI4X1g3jIp2Q8MndgcqmzwfO
uthuaClQ1sCZOPestSyWSknIYgC7ND2Ql7Os1XJuMZvxxteFtosSwOVauNs+0h710F9GhuZ4do8Q
Y5WHK0WCWQq1vdEdtVyl4UES7gNiiDo4d5118oZvhvcDqS9QPqdQ05Ac1X9QjFMoaceKPntp5Qep
l+emLpaZKZsPVh/BhPItbckhDgOnpFsiRfwedKiuOhzaEhHq75Yb4TbbFoSBxt1/letSDKlUiTie
iEICOCuQAjcN78nol6MP5wjBZJ++CvEO82/UzjlggQbloXV6iRqGBSV/Eeb4xJlpY7LrpArYiO3J
hxYRlFR/9GN0sOLdUIB0eJkTpDHSCgvS0LCO+mHlC+8gwTUo+nBvhPlW9Qw0Mr2xbHJVddD/LGKj
oOskbwuXrkGQ+y9lJC90GG0obImNhzGcVcs66Q5e5c494JVsHODlj6GjCcuJsw4OXVUo7/lomz6t
FSxepdfKKueNzYq6JsGBxvVGhdzWkQZgolZzYo8m7b3WvbHwNsqrGDa6y0ubI7Ok2H8YfexbYK0/
UGDn3iPjQ7dP8LlFtbE5MrviKU9N0JjH0Vz22V1NJaEUNA30etUJ95H5lcrY6UmfGSR5rY/mpd4w
S+IcYqKdQ5UKc8lRNFHPA6/iAStpso2rDi86mrxh6JSc3L3AKcBriq7bWrn5QPhW7lRGdqqqx8Ff
aZqjB9oup0OsaM91kVFCexwEFlnsarOiQJKWLWVQV03083hyX+K0oqX3Yd8gHH9F0rax5XTlKZG6
GpXx3JsPHbVZPh5t6UfSvwKHc0SfFKGE4mDMa4hx7mbhErg2Hgx4m2JbwHwQ1Vr2lY+2yiEZJ9ue
RoyabkX7w9NG6OfB2VJjeuESe5+NL9hLnQX7HhNwAunEhz9yWHO1caeD4I/UEk1/j96FLsqwGNjI
h3uJid3KBlIEZRY0/TckQ7X9I9B+KuZ6rKpjYtyDZAITD+iNpeLgl6mjocgPjXIfj8dSj1dkvi5K
sCMtOZXpmxW+DCX7IFpzsYs7uOwldHHtUOJNFZWCJuWEVywzC+lU4MQTCxF81qBohYVWjda+lH5q
WObG6IbNEhnMRFJqghxtvligIPLxpavqNTlD8yTwF0C8A4mJKorbJeRn1RRzr22dbDzoZsoPg8i5
ACIBe6tU0FqEiIokMY3XQ36XqHcq9Y28qsctnrE09mcjPkhWj6B1fJmAL2+R5RsUugFdSWNDw0jX
V3V7XzTzhDaX96h7iyKlyIadrX8WUzYWjRERPUuwO+BJwFTy7yCTzyLtQ3B+Bk2AXyW1AK8lCl3p
0PhQUYi/jSDj2RzKVY13BDoQ3INoSgbbK8yKwk3mQZUuu6G7yyvAjX3Q7KrhbdCd0DTmarSrw1PV
700Io2pwn8sSQ9OP3vJE31hC8PTOdn4spXRrWqC8pQ0rE2mk9EHZseFYTrsPoTZ9pEUV+85Yi21m
28QCItziiJvV4Nq98SLrP40khddlbgNvfA6Ld1tpEnQrSB2KTnFQpzqDWkN/iFZSCEFW7LzpjpoP
jum8efhSdKeR/jW6u0jr/Flum7sAOKaxMI4ud1LrIROTFn7pPXnhNCqCk2EH24InrbrKEtRlrpXN
ptb2Qh4MHFEpYUOvIu0vWst1dUBsTHH3JLzsG0INCAAAAkti2BahunEjjJJbA1LJMKbO0H4Yhka7
qKE94OUrfLHop5ac/LsGp3JrrtrDRpGHwSk6HUvO9C4LY5xZfKqwtK3prpit1y9dUZO1VnDsLfpm
NZIQpkUl6k46T01fPQdlxmyvPJmEOwOPFb1W1aMnKebz5NsnOybne8drjWZjKzQOPJtegm7D2xQ9
NFEkUEhSpOG1GO+hdkbKt6jM5mOFUwF8+ALs+c1ia++9xwIQyEA4YZdLNyzf9fpYmoglBvRgXZ98
phVi56FyqVEbmP1K8WIROVwmDeVXV599Tb0rC2UrJi+IPDnmeBeZmQjWWXsqaRyDqY1KNPNoggmA
Y0thW0Qy0xvGsjB/EG6Ez1HYb9zu00OibPsc4Hz3ZLeUSakY8vu0hKSGvr7l5En+rIG2r1Pu3en0
mAOFaPJbrBjfsD6SsmaTxOGb5qHHTZPhwSJL4JGu6ZrSs9bpebXHLob4pKBqWFTMtbJ5ENj1QNsP
/PNQb9RAWsjqQljNBnRllWP0lMfJo49fFnXTCFUNb0FKdJIZYPcN+ncvuk8Sx4OeDSs0GGA3DMcA
V/MZdTb+AVB/fck6JuM41zp3HlYLv6rOap2vmEtOW/m7hpOTFklzA/TRioGuC3el0hny+0d9oDAz
HwVdV6dyh3FuJTElNu5YUtL+TKYBFyyJLVtp5h2EncJ97HRCGUWxyqfygq5bkX9H8tt0SxGgZiOf
yqRHzr0iPSjUJSQikYFS42eUWfcyHL6Q84USYeZsoj92y76nlEDyhn7RD2JnTFP28bE6WJ00aSJP
dHey8Kkolghv0eIfA8DQgdPbM3xR/ANk7rr3VHRjNBmWXvIkmoU7PCh4skgbpiWS1txeltL3roZY
Ey4bY96X3+F9e+T7yg+Vu/W7p0HZtO468iSnD45ueBfDPbWdXn2Mi+XQ/UiThZ2+B6Dy5vfAAJx6
qUFRgzeftaJ7keOFRQhVt1dpcEop9jQp59mx4nyfHPuEjrlQJpJncOdZFDb3EYuG3Z5Mw0n7g9q+
pPqjaM17yTO+5+ydsThQAztyewCarOTmufC3jf2qUSzn9MHj1s0WlW2696Lp5mrFSwvQeDQqIjAO
K0T+6V1j3dsFZocVLPsstvSdNolqi0Jg+QksPi/xOE+Uikq0OhDa6PRjyBI1JvQYE+2+LmFjadmw
biQBEpVVW9fKWBaaQV21ELDmBbIrJXkt5HMcDqsCLcmQk9JbjiMGOG3ADxm7QXM3SlhuyrxYxxJq
qVhaKYgABI4wyZ0/5cH0C3/84Yu5cMN7OattWszmNldkTh4K7Gm6mhsb0L+irZd3b35EkH2qUsCY
YBvKSrOtxzajiocOvCsNCqIBOV6RfMd37s6XOURnaIJD/9RaKcvvsBJ45PTJqjbvNfVe1TaClhAI
pGzdxRzVq2EvDGVmFEW51S3fdULf+AY2geEIMHfpYyEFsOjzxltFP3uqWIdovKIRRDuCgQ/K4bca
U1ybmSqaLAyy5PAjEbBefaCZQdVXtG9znaJWjNtSi/aJVj0GOpRfKX6WvGDnws0wJO9gVIE2Ezki
tDpc28JfqyOCCBzW+mxwsNpoAQDTE94/M618yUP0DN0ik+7cBsvoITHm+SQ/ikCJTw1DtWVx1Sal
shmx0BWFCbvb1DTus36guw00n81cTou+2iMWCKpk1hTyN6lw36QQWBhkyjRxO/CNHyabdRkvFIj5
drXpg6UZUK74w08vDHepDYMdoQIVlJHRpBsmZme6auxmYUFj85V04Zon3wv2NdwcQ6ZLMdXnMQrc
1LS3Somp05NqYSNnwQWKaOyCrNWFE6KJJ8PcQF1YSS+eWjo2yEAd+xA2Th7fCFp3aBTOOILtpsOP
woYGIgHJYPrSDgiiRHJn0TUsIZg2AZQiWIEzDTwwidNFpRcPbpbem7F/JP550yfimDf7sMNUqWk+
IdKE0lpI915kOFhufFNcf+cmpjyPfMQJVPnAkPaMHtY+cuE4hT2E4q/tqJQ/29+Ly6zgyEvHxLI7
5DYzef4xviJ4nk2WiaduhmbwhmXiFTvqy4zgPApbQ1YNGHz60pee8vqhdl9u3MDkzPcHNy3jwke9
0H15iDVV2clyl08EUbXcD6ofQkU0QIeUIS/emqhDGmuUBhW9D+b62XgCWEkffdgHN77HFQ/VyzTh
qFbTsrVh54z9YbLPjdGzAwEuRwd+FzoldVHEc/LSwTxdaR/Sb5BvXNq69gguLJDLWjNH02Jn6HWM
dfHuMj1XRpDXL+jlwZZ+jIjnBLtBXps08a7VNp2yMZv3vsbooGKAScWqttEqogYJ6m9FrC5Cyf7B
Llb5a+YvjbmUp2nOCnoPenVSjWGuDlRqNjdVPPjDa8oyXL1rhbIO4H/INiLz0DPf/e6ZPRTxE5LM
uUBh5uY90RPNOjSkbaxX0Otxfh8bKlqE8wxsDS1+MjO9JxJJrBKHs4KZ/S63yCrTddGUayWqt6kv
wUXSCWmlKvwRcz5Qi63K3/UxyjsNFPfrV6pdsU80plf9mz9cm0dxlqTySBCjf3fvJFv3mK2C2Yfz
Uq2jeiavoJbIs1dpjrQOruxs280eG0fMaE7PvdVPb35Gg7SX4UIvvv5GqnltlF2Yq/pCUivJ8rQ7
T23XeFTJcDyk4hsW899KS53ltkZ70lvQuptAMFitsEaDsEOhpFGXY98IehHXVGfbBriqpfRcFxje
f4TVa0BtnuBoahwL/2gr8dqC6d14uK4PoEwdBqayoR6guR67s5w/x8au/2kM0wUsDLvGdZI+hNqL
hEtivoDN4t3LPq5VEz3goHYCgdNrCz8vNbfoXfVmAd3xROL0wnqkKz36z4OxlLHHiLAL3UsUNI1j
UQKCQDOktt5brcAIhw6EOHEx6miul2lHy3uFQeHDJKekT/uzs+C6ID2ck+wi77UzFnT5sWveNdZl
9i4GRxLtYgCfMb8Hc+1zdP7SFkJmKfpZh4lZO3Pxgkrpf9BV6l6sV+BbQ7vT2MaoF5t2DXSB4K3q
Nia+QU10mFy6Eu2px0wXGpn6o8qZBJyBXegE5I6N8CW6D0OHj+w3yyAZD0gU2WF8X53JsslA945x
6aEJ0l9iVT8G4d7L4MTY9wn0QwwJQlpE1aIeNpWqw+N8FOqhcT8Js6n7e60vFkbxMaY7JEUg1S8l
GiyTYI+cCYqREqoYhU6W+hgxpZTisdSDBudt8ajm7bFs0g81shybM4/Clp+knPHwqcMbYthFhj3n
JBGUix6nAA6bVHAzEX6oLonofb70wVjJus69deK+V/IhpZDm2J7rAu9arK9U3EygNa2jmFVHO7CH
jXTnNai3Kd8q6lawS6HljSE+JjlFokZImvY6IAZAsRVWz+WwbdKdCsOghOsMh64IkX0HIeun0fwU
mLa5MnJHvZsTSW2OdAMIykPDYPXHRt8nyQkXGMXb2CYWOcGCUrEj0b1ChxahjPPeKjX4Jnz/JUrX
qTy38+eoPuWp6iit9yBR9yVti+SZKLBUzP0GZUml+as+i2aQn3MokE2SPX49n60rG6NxYQXJEGmF
PeRQOnFjQaaCc6PUvgcVdS5sxRYiqwni51OwjbFykvT7REH1jXMkOHjnlzNILr2G8jCi5xG7+66w
fko6/OaknsQY7zktLpljJXV8i926f4J4jEHCzofQjLYiaiAwmuUcHmdhUc0wPaKNUlXANftO2tbx
XhLbNtnapgK94ikGcYshx8TVKR/WQ1gdWxpCsU2rPm/qVUzjdmb4/skI7HPmGvNM/KjcnQvdR4be
n9SP9IQXed2for770Nx2rffDXEM/38fYBaveQR+/9+lGq/fWON6qb67sjfKFx2dqdq7R6EqyH04h
uBSWjJ9JvlSp5yaCxZwmOD2Er9/mlZcpX7xMy/XzJpW4VBb6ykakJeJ4/IT6CVT8165w4U48pLnI
/Q79hjGFk47nCkS/vrHbXTHSli8siVOp7ELqoWgfqg4MRRnOIGKfqZHsFCigbhmw638s16zL2Bs9
zodUWGO0z1DUSOq9Fm++fjZ/3hkxf/7rZk3hr5dm0ESgwAldzkqbWbq9HDneG6n68vU1rrxhY7qp
3wqCBrfUmKQl9c6NmFmBxI7LIg/jJsOE7+tLiD8/IGFcDljZhpUdS/0d8AsqIAz2SozXoJxiA2t4
4UzABE28eAmLZJ/CjcijOyk4u7iOS+4ITat3kvYwwgCWPqOC/nIQbbwKUKeUliLd+hFLskLXN4db
XtHNS1rHSGxHgxQbTCz+Il25QHucr/DPiyrx4MdnRXn0w9ahHzZnAy6VfYUNmFbRBI2CtyY9ZFCz
8cmwY/YX5XtJ/mXTL23pJffPSiSfyhFIL0yc1od7p+CybIe04qWGjLqXQj+1JGnXyQEiRZ8TcNB/
zwMsyck6aIBFBnsr8RZpXhLSk5778VktgWP85FD2iFM44YGAhoBRQZxbN+axcmXNMC6mmVxz0DbM
CuigXvkSxnVobb9JuvesewhUtm6Cjywi9/Zfm3nG5cxL026AMiHvai83H60yqu7Bn5AJJFlm466e
pliDxJYDqSrCFk1YxvHrsXbNeFu/ODvJ0ihreTpoO6kqwe5GN11Gg/koNdQ4KVyw1GINoH9uyDWd
r8+kkBetVMHi7DgsN/Q2M1pmthyIG4P/Sj690C8mcecnVev5hbbzu0pCexnXroaHfCq9BZmMh1MA
1vejU+Fn660FsGOqMuwGA+NLvY6x9LD0/lxG8USXifONic86rphple7qDiFcEanlqbeoctTMrZ46
2wzhvHYKqPk06RD/B1Dw4hFHl0ZU7o1FW5ve4x9OqPrF8axR1DCU8Rvdm42JB59FnyVbZlgpIo6a
N64F6AY0I+ffJRithsj2Q4Bzz3DvacGEwcDVqILPtEke83hY6dCQEwhvPgmTgpxADy5pWTbrrgSi
QX3alTkNeQwbrWCReOatSPpr93BxFOp125XVyM4wfOqApuDRzOV39x2X6ZDWP9YnQkPxJ9aGRrPI
gQqZw8/+NB7zU9C+d88S5w0wvI/uwLTCpGc17iQoStw+fHJuiKgRzHE+zBKrjbUVvtOjxFRWndmv
9c8ovoNUzjj8jAlkp5nCvvFaEt2hL6Qz9akEywLvyE9oRFK1iLYVxgEomsmgW8Ecr1OM0WbFd4TM
pTxLjnhTCn0RVSfMSUbfgxe4o4We3sgP+OWs/6d3fXE+UwelyEbMnO4waV9q62gLLHEHk3Lmkx4t
zZ4E0V/63NySoTr3lzYkyJlE9li+NIlhMjk7Ro47o3pd01ebfstJ5ogeHexR5jqdmXdtgahtFc9R
F94jYzjEKwrqO9yOIceuAAM38apZNzt/IZZIqf7VEXyx75nCc0sz465IUZ4juV+pK/mEFBW/Z9K+
OwfbpIW54THP+pnu4FU6/3x79pxoSbdzh8q7uGWEf+VErl9sjsHYRD2rvkpgG6ijg3pkPj0ic0Yx
N0fYPwuW/vONxXEq2/70Kqe//22zL1keomi6lruXHtMNsQTH4YzB9jxd/It9Mf1io7FriCClOlh3
rg1JvIgOQoWNl/aUXV/fxJ+LIqFfbC213BaijzrrTpEm6WND0k0RZvijS0s7Lm5GvlxZHbSLfSTV
7BK79ZFGCWhn3jWOPjxzloB2YC07k9SCaifGj9i+VSRdqVW1i22iybq2cGNI722DhTzOlFKxTWi8
YiqHeUrn5CqJI+mNgXCl6PvVHfptHGggq3ocg5ixcaxG+V1D523eenRXqj3tYl31dDMfIl0jLMez
Tm2BJA9zxK/f/bX2lXaxFllWIjLTb+hIlhmORVEJoh75tlnP0U9gc92bo7GQLeSyOeyae6UH6Q0M
TKYw7/cXieFTc5Lnism1hmdAU9R0RzLbm/Wj3MAPVjEFGSBDklWDNbosBTuzUuVNLHx51+AY4fQ1
8pUWJTdmU6l401U8GknadSGZBaNt3YlEwd/TdbHAimX7R4PJ7DzOe6j7sZ7hW4AV3ddP4kqT27rM
nNQUppkIg2jfeSH+bGbaDveKlDYAquz6is8WMhJLucbENlwAb3QLe0y1taT0H1EtpLXitd2N/Icr
M1K7WEpBYssRriOZExV2PPh8s57NcTSYqcaNPejK3QrtcpEsDRORD5fwtShYlbD1Zikvc9FakN8M
xZIXXW9Ve7XN3fvAL5ttnKByw+Q1RF6Vj07IInujbrg2dy7WUH9IgL4ts2cMFXQMgq2AVDUExY1K
/drDvFg/JVMzQ7n3hjup2JOooPZLYeMec+NVXfvyF4tn1bp61muEAwRxSdcaP9hq36ry4utBeeW7
qxdrplwHSVzAi70zBS4yumx/r7BIVavuI27DWwP/ysKsXiyUyE39UR1lLjLQgmlCWONJ1m7DRKe6
9HfCHu9HbbBmuJ47qg4h5et7u7KqqRcVb4G7TFG4ao/67blJ3rLwRtL09LX/sCX/Ojb8thQLC/S1
LPhcT9lG6WSjBytbQWXpL8zR+de++8WqaQZ1U6TZ9N0lsGmxDKL0xmZ87alcTP0SLwqrTPjkySet
jh47+Uaa1LWhdDHhG/JDE5fF6g5uPxbDg+LALMY17+sHcmUaqBdzuKw6z5NUPt2w/BlxF66KMfzq
68++9kIvJjCknN4Lp29uo/GUUQpNqvT0QeCZId/4+tcezsUs9hPXG9sYKouuIvTWgI1NrBbO9Dy/
voUrtcivcKHfxmSQdqOH5W22N6GGe/LozhTLUjd6i50eWXiCgcraa8eg6ZmK7+fXV71SCP+KN/zt
qn4M0WrU02zfBM1HFmkGnXwtWUUxdgpZ1KBxwEP360tdS7tULmaz2TQZW+IY7tHdRAf5eUyQIs+l
U/+szYYbA+HKW/rVofjtfvIgEDmpo+G+1jIODGkR4BlbiI/QgvuZo5a/lbh7ZcQpF9M77gNb0dwK
21VI7Ohq4uDF6nfSgAit+tb6+Y2ezpW5rlzM9SKRYl2H37lvZRE8F7z4nWtn7vrrV3JlSv7a+X97
Wr4XeraXl+Fe95Zt8BS29/KtIPlrH30x20GOa8nV43Av4cmZWD3+uIuivLGjXpsrF9O9s6gulZan
krzgip6ioMLZTMFCcD5izHprnb12lYsZb2hhCx1zevbAcu2q/AFmE5LO4M56TDU+v34F12aFfLF/
D0Kp2yHmKiGeVqUTtkQg4JYwQ/nWSFsXqUBxYwW7cj/yNJR/e9tRUEfEEHMliLww4WmeopYV1QKP
95JIhhs3dOXFyxez3CZl1o0yfBwH+7WN3+K4wu7i/PXDuvbZ06z/7Q7qxLDdPkgSrAqOLepWfLD9
OrjxeK7MaHm66G8fjuCq0lRo5Ht9jyl7g6CMrvdRLhZ6dmMFvDKZ5YvJrNdN27YpV2jqF3zH0OPd
+Op//mDrMn/eNly/Sc083lf9vaTfkSJz44OvtLAt++KhVP4QiyJO4n2OUN8GtoN7jTx51pzdbxUq
RaKfbpESrt3ExdPJR6XxRVLE+xBab2G91NWNUfPnPQFHiL++2EZJx9E37WgvRmmlY8JR0nYOsFG3
bq2jf95FLVu9uEKsl1KecoVGwpO9xt3i6Eo/6xI/Sy10vh771+7iYs0bvIAOsxHweBC4Nvpj5AJr
g8hn463g62sv4GK9i8xsMJXeB61Vk5e4quFoSm9ff/krD+gyKd4PNckuxyjej+f2SfnIf7rfEBx+
/dlXvra4WNZqrW5jVLTxvh5MA5ct9bXUpRvnzmvf+2IxqzHh8KyAh9781BeE7r2YS//09de+9tEX
a1kvQ/QqQo+ZRWgA+BSUMlXHC2QMTUK18Jd1Y/tffEIXk9jKE7Pxap4Q+gYikRok+V/fw5+XTOsX
9vj7klmQdoXPGCOmhvSxS5fy0U53+fstLPna51/MXLupjFR4PH5SE5Uncr6mGOMSTecMtsHXt/Cr
kvrfZ0FLXMzdNs8CX/71io1Zcqje86P0ALagfdfm3ptYz90FJMyvr/XnDdgSF1O4lv57NMmMJulg
YtmY77GHW3398dcmwsX81fHB8RQEbOA+Kv4MH3H18vUHX+kEWZe57q5dZWZcZfHeUGfZAQoyTHAy
CRqIvT+HJx3qseG4r96N0/mVx3SZ7S5l5AwGA/cR0fZ/KZ+kB7SigDWr7F+8wMWs7kXZAfJzAbxI
Rpx7Duab+oRD3vhu3Fjvrj6xi9kdFZIitJBLeO/9OT1HP/Wf1Ul6gN9cKytxrvfKrStN4/QP4/cX
Jei3OQiRx1IBX+N99zMa51D5EBbjZvag6gSFz8ut/9msvx4GV8aXNf39b1cKJdmUhStHeymFeWct
bE26MTGuTULrYqL7nasO8cTm8CUccDKPpLbK4CCKsxyYbCWj3Q7IpkgTOs0d2jlHqq18IcyqOdRV
pq+yuM627PPu4utbvbLwWBeLgm5WWa3lSrQvyJGFdPfNezYmRtwMncHXV7hS91u/SLi/Pc1K7lCu
E2a4T89ovaFQxmIWv6pn6+R+4xTz9VWuvbKLJcEuMksmUiHeWz6dYdrmWVneuIErH32ZCe7ncgfn
ne8v09VPLCJNQ/fGt572pT8M6cscbznRhhL9D8v+yDBLJZT9Wpv3OEV2hfP1g7l2iYslIJMt7CHG
Ntq3uHmhk8fSwwRCuHV0vPbxF9M/adKBPF3K5iQBj9sNwarzb/SJrtQNl4HaiazVREry0d0Jy24C
dUqnf08ev34s1+p982KO90VgSKKDEkRmY//UHuHmTGnQ9/X36r79Xn3cuMw0/v70hi/me1wE2F9E
3AT5bmTHDFN2xAwbM2UVgL4R2qzdGKVXJrKp/nXN6gPXdgPIuHtYKHhwGTVmg6vOnQXn/Fb9eW0m
X0ofpvBqHbc7ilufeFsCV1D8UKksrHIJ+QOPf3ELr7w25y6mc9EkFbHLPLaCMEJXWjeNceM5XRmw
l+qHUFb60S3AKFoJKzdilaW3DKOsr1/3la99KWnQOqkZbRTQdzXObzIFnKs8/Prkfz/3/8f7zI7/
NWSq//wP/nzOsFULPL+++ON/PmUJ//mP6Xf+38/89Tf+cx+cy6zKftaXP/WXX+KD/3lh571+/8sf
UM8G9XBqPsvh4bNq4vrXBfiK00/+//7jv33++pSnIf/8x9/OWZMiT3v49IIs/ds//2nz4x9/Uya8
7d9///x//uPhPeH3dkEZfLzXwf/6lc/3qv7H3zAGk/+u2JYl49ZoC6FOxWb3Of2TYtp/N2gUGqrK
f9MsoO5Ks7L2//E3/e+mbfObsjAwElKV6SxVZc30T5Ki/F3XzemvwT0RlqFi+O8v95f38z/v69/g
Eh2zIK0rLjpNvP+Z+VzC/L/UnceW3EqWZX+lZz3CWzABGDB1GZqkRzAoJlgUQWit8V39B/1jvRHM
zmQ4XzH6zboGlZn1BB3CYHbFuWfbQnH4KE94QE71+vd/Of6cONU2KN3h7axH/MNK2C3pMH+nwj5+
r2sMxgX2mDusLuwNPnN43YgWwk3v6mtZ92L/y6P719X9ejVyjbxfXo2rPO1ihKVdHvx5IiOmGHRi
sKSMwaIdbCx1Jew8e5wcBPaWVTQXuVi16bFgotFfun0VYbwfC//CWorPKhldBgk8HH9zr2WsM4MZ
1+j60sUXAuBbAAN68D9OsdW8cno9l8zPr9tXOFU5ZBO276yf8y9PcUqCrjc4tby1q/YyK2w8pAC8
4f9o72xfp+/KZggvvcXrrjo5+G8LT4SHQKbZcayc8RodavOtz4f2scpWmNFVLsTTK0/25YayvmfX
sR3HE0o6wkdU+PIKh5L69ZRyhbnI7JPOq+FHzGjnNmpwEPON7VzbHo38xQZVJfrW2tUL/rMunCoG
r7MdY8H1G53rEXPekglbDGiPqc+84WhhYtTYeXHA6AuSvAd5t+768MbH9Q0DOM+FMO4HrxScn4X0
vz5wXCGFUb5rS8zLXHEuO477BF2lVTVvUuVidjDYjWKGqHc0tjB5sAvjaELZFC2n1rECcT109tfa
YoAzbgUIpniYcUzpwuyIrBDkjdV2dxhzYc0VlEw21UtlfcMO22N+3sWmZGQC1Zqc4u1C+PZUzC2B
PYU+81A594xI4ijUYgEPQPPINCFCjJqKE64yi0q3VpWV19Os8F3wKpV9mBMV5BsrDmGY9erDkkz6
gTke0BelshKAcFVUfA7KACCg7J54X0hIss5WFEIjz78zPA4ccLq4+qi7iRGYcAjo98eieWW9vDwi
HOO6xlOuK43N5698dbYt2KlTt2Ebl/eLwDC/WIR76LxKvxI7ne8+v/3MWfyhVd4hkIzK+26JKzwV
luiYLQ12A8CjAsB93m0los+swAibiDB/LAK7ePBV/5DP1sc/fyFnshpu2WgptPbYi11pm3Pxljbj
lKjZrU5LvjCcpNzprlxgxrte6d30QiBLM35zxHGbafhhFD9mn+nZnC3rOmWAGQdQT1/p2ne3jlmf
WTIOOEaYDm+DjkTNqtX3SQK2lnq8wMOMb6Vx22uRp+LCxZl2G6p12r1g8irDuu1DZA/TbTjhL9B4
jDOZKCkvANtS2clGceL/8o1kjuaR88y7+POjOIs6eRSe7Xi4jjBaL41wzrt30+yuxp9TcKoUcSG8
t4Tn0DKvs9g+snLkjtWwpZJ1iMfyHjD19pXf/231ebwHJZWykQy75rx3Ucm4czud6lOw6PrKCZjZ
KfAYd7NVe4iv4cVoB/F9bBW4rcUgmnQKC9hRXbLjrzfbUaAxTdN5fKVO8beXZWwhXYcM2zwLgn/Z
5ePOkb1qJ3UqxfzB7aS4c+JIX/755s82ap49985BrPgvvFDOJR5zlAZBrBZ1CmNPHV0mWya3bC77
pnvl41tzn1+2UH7IYV7b17aRRCXivOUs7YTRA5WWpyXJw61Vlrg41U2Kl0MxT485kolXTsmXsf+6
qtiobSm5Pdf3/PMeahPhXg1ipzuFzMDZSLamVgBWdr8PMQNjcQ68lkGVPz/Nv1nKruN5z6GStB3j
n4XqQO5Sz3eG6jT52Qbi2H00Y5TRYJ44tYAyxQ7lGvx4tbOT6IfEb/bPv//7PXvKSOM42iUA1L8J
XN1ct5EepxOWFCub2J3fpXFfAAjtxjdtJ79ySfJKe8wi/vmHz0o42MRLm7hO8piNw2I9H0XTRd9W
faqaN3osmFOssH63RHmFbh6mmsCNAY5HzPxWUJaHJc2DDzoKh4MzpzWDuR5DllZSvk0CpPmvXBhh
7a/rjq1FsqrXQ5vA1pbqrPqaDrR82IndN263EOJ7g3OV17Cb8rwN7hdmRFzmfhlRTtUhq/xrs1oZ
M2H23UsRjdemiC96ghZcyxyEdrYZAcSzjmrH5XioquXwyuW+TI15jkb6RKJcrbK1o87bGpbMEmGl
iwXckJYwtmAWpj7CufXVvAOsdMAh/jBaFlrK5ZVXeLZ2PNvztcQj3XGJ0Y1zPmcQMCiSNGM3v1ln
BtCHuBeyZdfPRqrvFZYy+EEtGD3U0yvb79kO9Py7yhVCK6MIAs4nrwSEJE9H0D7UGMe7ti1Br5s2
pe/oda883ZfFEwf5s0+AwWYgtVKCxfAyKu1ppXUmdtO3c2Zbq2/LTbFYEFQN5wy2yOuk5PTplRf6
8vY8AmGIKI4jOGEgWPj22frLSbniOWiWk218DC9yDEpU2iKCsRSNQpNBugmHML9UdW8u59b9Fti4
BJWQua7spWFEHGvKQ5An0ELsHJzKny/veX//z7b8fHlE6NLmmBGO0Xo9hH45ZECZJgXn13zKiw7v
ToxTwx59lufN/g0ALQZDQ6x97N6OPia0Im+CMG7v4h63rTTOxmsD8mG/TIx1xmPlUpqdGYpshYeV
RtFGn/TQppdygbS2eukEsVvd5TJZbnHtZbJh0h97bxGHVPW4n7bDaz3Ts03p5825JLbr+cZ/nDd5
YhxtlR0OyylLgBj5CpcvNWLrXS0TprZ1pC1c0kV7lXhfexyzdVSBNQcX945F9B7r4xZT1Xzpv/35
mb/80LiqNf/1bZdlKBXL4iw3Uk49pH0wi1PSpfBGvR6/s6I22zpvC5yFIJZ4edkcREBD/M+//DKi
+PnL67HoSd8obc73QttMunRgJpziwGSHJoJKOs2+eOWk/23Fs4dgYuiy1h1C+fP7C7rQHUXtNSe2
OPQzyvlQtzXQBOG+1jh4+T2v92Og8tjKVYZo18izxavcRrOtlM3J6ZLwo1MysO7g8CJFzHzzhCti
5Pev1XZ/X1SUQQgUqZYoSex+rtzx6moaOA36U0IucXCtSL51a3wwZGl1mBHglBbN8/jYSx+WQDt0
mNIsZBgujG+lV/OaYkx2aWLa13aalyfd+jTWC1u/YWXb2IadPY1lnArVVkF/krYmAIml+BxL3V8H
2BUCZKsYpsaRYj3T8Ja0q+KKoyWhdJDKXUGxIiILO2TaCY/MlUusHbuvZeg96QJDza6Yh1f24ufh
kRc7D5creYa+xiOV/zr7DGThO8JSVXNq5OgclhprtQ1Dq+HR1ANTq1V9xUea463cwDbx+uk0DB7u
qhjER5/dyMKFT+LvI8QS3QSqDe/Isrqv2I3k0AFw28eGrnySBXNyYTOobVpjXeRXFAkGbOO2aeX4
NxF2rnuNE+JdU0K/StP6kY0BURRVMXOnsojjbhmbO/pU/mnoKu8QJQv2eMJpr6oaKFmEcfc27vPo
8s/f6XMwfPZs2B44r9a9mSV2dmh47tTnWILXJxUwqu/PSP+CudZXjjXMV25cOjetHXkXcF/eOuWy
fAhyz/8UzANOHk1+YOft9qlLBV86DTaxfjrfzZaOrlwliq9/vtSXYf3zonN9wj5J8m44R9bN4Jfz
I+mLvF8iqzpls8bWfIZ7r2KJWHXKnF23OMv+z7/3+ydPNK8cn4dDZK/OJ16SLnPc0AmqE2mG/RGf
QZyKKXw0MbimcO7cS99h8O/Pv/n7huZRUFVGO7ZPEfRcSZQbj2JNE8JumYTLXCGIYxhFmA/o6TUT
nr95nEbYNgGKvy6A3yp71jDQH+SnPKZvADAn4R2GlQxXR2lxlfVBuvvzrf3+e76rFfQBQS3Rpcr7
8vWZ3I0ACS3lyWt962GEUIALcTSD6KiGvbCS1wStv519xONM7WtfkyZ5ZLYvf69tu66Jh5iqx9hg
hyrw4fLiaMCjq3U3lQvDGfhnedlgZfnK2fdcQ3rxTa1VBq2F+5wSkq28/Gkgi26VuNxq7FvjJ1pe
09dKVMtjVzh4OjvqSNnWPqSxLe8s+mGH1KmcyyximqcSOMpg7VHuwM30H1NZFGTJqEW0NYJdjI8u
f+xugt0uOHQCr20uCq2sLRyp5kOfDeGHHupCVgCf41OOD6rugOJRFRwvshGmdrmUr0j5f1ux670a
iv1rpOGo83utmmDOx4FlFEYIMb06ACHJ9kmAm82vpA2/fZBnP7W+8V82gKCf6b8LNgCvsqetlbUf
qwJ/u2xk+DaqP8q5E6+s2efCx9mbJEsht6eMgLW+vS7qX35SDyIp3dnLTixV+2rSHjihLPPLj25Z
i93Yx0wFm6jYN6N8WzcL3rW+Ku/svIT52uQYxOYe56DlLfalxuneyqvsaFldc/CTBejdqNxT2cbN
da0mAB1OYDCg6Z7WtGLvDrSlN1Oz4BWGP2lyXXvLrp688qrLi9du9Ky1yI159FvY/dntqKH/XsKw
5qos8RQ/WQuMXHbDGzFjejIsNuiGHEqPP+l77PzAF2GXmGC88vgPt4f1AjTdIS6Dk+i8npCNA7X5
tElPkxWAQo8sVz+B7R0PBOvd+3mE1vjnHzwroPy8ZU+T8ZERKkSbZymaXdAASqIoO6m4djFlBo1F
puuUnMrYnDYXoVXqu2JoQmzQF3cT1xqiWzS9Vhb7Pcrjzv3nLppLhVaeK2D7xjeUSsLs1CS08Xvf
j46pNiXK6SDAW6J9kkGA5WG4AtKHFpg8xdS2GnhNOOO+G4LG+xIlr72O3z9runiksDSrqLDg8fpy
4fetLFrPcoqTiB3vA4ItXEhHN8ah3xLv/vwiznpjzy+CajyJIfky9ZPzQoTv2dSyyBdOFYjLTelF
cABnuixgAVrg7UOch1fwPoqD8PjC6hLDaNs3/dU8Rt5VsbK8HW0xnO8VSXrEEh9rtawMeHKSKhw0
okuzBnvbPnWci4DhhuiVQ3uNdl9uEkitOGs4r12pqMq9fFZaWEGlI+qN2oPCU0xFfKDO6b2yF50p
vZ4fE3bk5PXSSLakc29CdgPKDuMAiMAKn+LBXIyx96Gs1bx1Yie86B3GwKBxBu+UFcPICjBIdh0x
v08p8mwzG0PPP7+3v/uAPPZ8YzQdBof85+V9BwstsRhCI15UpNx5mvn7dJbJVVy5D8R/y20xv2mT
1ro29fIg87G/GF5LRF7WsFiWfDKoH4gLqb2SAJ4FFTgy99LqyvGdoG6A+czCRHdq/8gdAyLWtM0x
tI0HuGDo9zmlrDwfXqmcn2VCXICntHJZvorerjqfklVJmNLNs5tT1Q3utlrGbF+2yWOR2F8ws7G2
bRKtTt81pVklhlcCjbOF9/PHfb0W71gV1NJevgA7gzjhulV7Cqf4u7RmfUMxPH/482t2fnvGa+y7
PmNu0jh8jS9/xXWaYcHLtj9RWvWOSo/hYaErveF1lKCdcbQkknLLayHD8tDFEbDgeBwBM0fBA7Tx
9JSW3vLFTcr0rvCS6ahEGnyc4d98Cls7PmqhooOMpv5QKCATXtc5B8hLC6IpjBbXgs1FN3o0yIvw
TRCM1E37ob2esJg5GhF9HNwsPypIdnt7jpo76C4tOeZo7edkBvu3TOVtNCGyM6FJHobJqI3dSqQ6
sl3ntgbGUqLyM07K5Xw9zHF7HIyub8LDn5/h8xzpL1sE3622WfIer4qqCKfNy2eYDyJt1aSWU+3H
39Ts4VLsWzbzzH7sbMp8kWtOD74vieV4DMK5+hxG7ae0p17cYAb3tSrz7naomuqdF3XBPoyi9mBV
UQmi0nOvK1xgMEcqxzdOBFbNH5xi58jArCzaWd6qIcAJuQmzi6Ve7Fdu7bc16GkObiJ7EkiKTOer
Q+WAZUcm6U/kDh2kp8l6V8RR8PafP0BaLC6NO3q3JC1nD9CN7dGfgkac+myC0oi982z2FoVyCHoH
JpzuI8+9sCZ9jNn20hF2J2ZEIj8W4WOIoW6R4/k733pY9PU+thjdRdZ0D2k8gp2Ot5gaYQtDVgDb
1eHEf2Wj/Ju3T1VWCAJkwXZlm7N8AO9/8GJ+5516iKY7U6bMPnolob2WU3a5KCaMmmxGDSWGEuKN
pE0IIz0pb3XdrqgcKjvD7EWwrEY8BLEoXiLv2wDD7+j0jn9V085+N9g0GDzLzr6nfhMdOIUYIpXY
TDihQ5tTyvGiTPzslbP7vHzAwl7jNXJIh+KKpJj/cmGLREOVjIR1gvICZ1yVHa1hvCKXYXq7LEMF
ESLyH1t37nYKD+7NaGbnDhwLPFC8AsNYx4fatvFirBcZqg1bSkL3aHJ3qYeR5Z8X0VlMw7W6tuGg
Xrs0lPPOB2BNWpp29Ht5Ki1mIewe5G1TLVBgLGm9kqr87U9RL6TfKQmhzh32wnlcshCNx0nmCVrA
FaTkI4bYw4oYTn++q/P48edtcV+S5Jrw+dw4cHI6MS5dpU4qwbA21SF+XHM4UDKyr8l/YZSXMWYX
aXicBS7t/iwvfDuoYfGFy04Kvg47Kf9ZNP98Tfjhe1Rl0YixL7xcFrr0ad4tjTrF0fiDWBrXyuPg
Bu8yBUvtz/fv8ke93FppWXMI80IpDNHSevlTqWNHxkGDcJpEDsjaho1WxPihWzjOGqB5rwzq/M2K
ZwfSFJzXMg2GqmfHYagBLkVL4Z+YYy6/uha4DUzc010RM0mNvT20h2nEtxuwQXGxBJ713XMGb9nE
BSSgjUvK8baaw71GyvXBsk1wucRxdSkoftJ2K5P5lS/0LGnmTVD7oKtEBXRtUp/XPsdhyqknLsn9
oqJiZy1y/KZEpS7QCCmabbK/bIrYeSUqOg8N1191CQ1pMvpE9fSJX76UoRqApA95fd/20r1MSlpP
OfODhxkqxpumQwVS9JP6wrZc7dLSb94seRTtNcq3n6/rH+k2/0tR5gsh55vqqbjvmqen7vZL9d9B
vrnuX/+1fHP7v/9X9/Q/vv/Py6GMV43UT0nos+5z/Rf/JeKUf1EfQ0SAMeqqlvRXQ6SfIk7L+4uA
ck3I1xooW5jHh/cvFaew/zKaNry9RoRSPzcm/qXi1H8pciB2PqHX85o+6z8RcTrPy/M/XzeFQumQ
flIOZTWRHJ+bTCaZmoKsnrc97gjdwxSESMS2/QK57qHtDG1KOAuu1XxybeD0n/s4T+WphfwwN5dZ
0g9Ft0sq/Hy971PN4EdwAA3tlN+XPmh1e2v3ufV+CRo84vyorqwbvtHmHpGbqS6KwGcEWA7eVxBU
2Ve7CKIPXmTwVR7Qt/iXPWAxRjc4kQHbYo08byqxTD845QMCy6yOik2rhanIR7wpvkl1TgHPK0T/
MPRLgstsLXqHnDpH4OOPZfrOVlGDU7GnnpYQDQksHRpOOx6KSN9QI03UQykskX6Uoon7O5iNtHQd
nX92orzGRaPrfDAUESDCH1Eh5DtqGaBuIcFFQKAtUBea9uSNZ41BBR2843qDNJVIHNMIV7wbXBNg
BgjXg9wwtbGzvJuhdDioTsNUbk3n9eJR9uxUN3GlVkJVVkkV7UWJd9PBlZPqtzoLxw99nOj0ek4j
Xe3tTuEWXRvMPkoRpmoLJhxTzTF0qvFyydMxuqRPbHW3yrPq7ivt0cR8VCoWOL3XFPq36LQjVJZY
BHWb2h1AEblCzxC6VOEsBzfEgHLLXpYC6hBOmG/n3EYJPyhRfw9MCCShV1l1kzsBMd7SivDOd9sU
aGKmMkzGhOoerFHm+VYtLuLQqrMhT1k6mR+MnoJ8F0yTrb8ZbMo1VIeh9DZ+JsLwOvKRaWydXC7p
rm8Skm0j66g9Jn1bpAAQCsghpusTnrkj+IPtLurf8NJHiEupjX0y1nBjs6ntvsPQTxfC3SeiLz41
Xgb13SyV525MKyusyO3UfyyKgABRiCC4HEN/sTYhvuoa09EeGedq2OARPSIqO0rBokAb2uJf7RrL
+z5mPosu87PGbOMCg61do9fZzIwcAjC9TgvMl83ivw3CcflSTWPbbmc78KG2opmimhDHLhXJSk+f
sXOfTqKxzZe2mig0eG4Y4xaYwiM+jL2NYdesFObOA7rNL4nwl2bj9kR+cd2peuvJaXW+DPkz6mpo
PyZWXgAhyQBf+GWbPiW1xAG+zMf4K6msvp9HbwTrMDTTBWhpDPOb1k/4fBytjm1swuWCpwP9NGkK
7sxR/nsrSvJH/knztrLjJtqboe/u0yhWN7mfFJgok2XKrUwKQKwt8+bFdtI67HdV4g+fEuXSiFhb
BDARx4ypwzGq5A9Ry/JUILYmXG81ejU7XWpgISQ6H8LZxanBacnADxmqBt7HXGcQCRtQnn3CaHm6
GPtN1oauASarJXTzbHHvkGKGI27hqW1ftnThIepaDZLaxgRf8mVKrH2T9MCxat0ldJdzmlzW1AYg
a5vV9XbhtA0QSiT05kwxfyLo776S/WI1qUSv7xbdkb4U3lI3WzuNHGBihZ2/X0RSaSaQisy7DMOm
u0kty15t7ga1mXpjQAZBTn7Hj2rE3Q0DUTBLhHkj7Sn+IAPPYdGJrr5uK+N+Lec6gZKFiMRgDhTN
j23vR3cteML72k+jGl2lKd6Hg92dTKDV9VTCacBBORVoTTAtAs0Y9R9jskakpeFc1FdVEdftIW9b
5xOSUpNcBrWFbW1oBfm7PqX6zB3nMCFUTX+BvcGub5k6qMpdYWfWXa2I7EE85P19ruIJ41lOxPu+
wEltEzldfs19l7CXrAiIHj+FXK7xaTihFKlxondMnn7qG694rK28wUoEBoy980fXHvdDmNXj3hFJ
fFN17Fj4l7MXbUMXpPhGlTbYYTAe4VdLZQVljzYyZmcCq/mW4qgy3+CVC48Fy8HsacojB9/TJQju
crtmL13iGdudvh/fKsx0YzJ1rpoJuhIv/gmmzjdppmTYjOnQoXDBi7rfun0tELKHvSuhwVTG7KEc
e0fZBk23mcekhprRyBTXCrf/pBIrBCXltEu6DUMbgjIgcfWAOtMwSxCF5GJWNcjbNlf1sM08CgWb
hFDgfZcG6sRKCdDiBJH67gfl2OylXTCjSMz4kE827gY4jrWPmBWll6lp0TPJdMIQMknr4Gs+1nRl
ZavyT2Pm4JYsdIn3a+9ULKspdvvHhtcEUmwxqF672UQkglbKzGr7zMdBObD3/FjQWLc0GT7nQR7u
k6rx9fq/HfgongGFCVV6YAW1Ocie2aJqnlixfOt4LuSIgIIwL6R2gjeFipkkbusosnYNd0tNybLH
i65Ilb/zFZv5ps+hs6KSKqp+QysOqzun6Zdtx/7ZbkcESvEu8NR4XbkdFS+mHSbkzO3C9bR5EQGZ
nzIb8/2uZIIUCyf3I5XHZu2hOpAYmxiGrcCN+6LSAf+w0kFZ4x7VweXM7RFb6xS94HT0iozJ3Q7V
RXvblxrD2sKv1HsBee2pLZbkAfASHK3Fz7izTk75SICB/mT9A4txKzpVqGuRhbjTaN+XEXKL1nqg
4slnMEFB4lEVWaZ2YxXNbHOWHXzGhgGrqYLBii9wURmSyLFvDnflnMqvYdUYqlTxCFWJZy7fBboW
PwqTJCfRxeapqYqp26FsTH9E5cggNeh3OHFVtkzXleibH6aCXejZi5du0Gslb4cJ2STnksB4almS
htZG3g3tOoCx3IRU/r95ekEmNKjW2VPW5WsLkrzxD344zv2WSnBy1zFKNPI0kdNuhsDLvmljqXFP
jtGNezlpw8EkoupL2yJm342q87+NTp/edHWmHjn1THLNyg/gBeVLdxuFFTy4rHT8/NrvPd0fm7SY
3o2YzX33RdM+DJWfM4VTZCsfqyJWKoumLbZh09bJ1jitfqr8RtOnV9H0Ruiqnai2DLbHoq5C6DBJ
kUeAnuZx3vT4/913veeUV30kKh+IQdddx7Ydwt4BSQ8ivpmxm2QNKXaZUNwlBV9nFS+QMHtK2USM
rqBOGA8rsBXv0BpH2cV0n2QgveumTIb3cWVg5VmmQGqTL2O/LVgxhKGDgSCZEjrs2PCQkfD/j9ck
Zv0n5ky8mv0yHK8lMYUhyip8Tu7R98qtiDkujyG19w/5OPNpgK6ybpJJWstWz3P5hbnExL5q6MBc
TqmtvpiuacC6T1QbBwxjWTd2693XDs4im6iULb4K2opcvqtmXgChVPowAnV2rnnX43vRaP+HPxcN
NM3Y1fZeTXPaH7XuhxA3ITN8dpK+wr6is2IOgaCTVyiTxk/hPDcWwVRVPNTsM/dOx8jFziu0tx1V
Ns37bKwSeGv23lgFhb7ZtdxLvDGyJ1WFyUOfBpZ9karO+jBRYvmALtjHH5Ra67bLaDZvOMv7dGOj
NLM3XbaMV2GvC26lD/NrMSVmtav1rCdK4MQGVU3vndpV4wCEiaiMHUIdN8eIsrS1nVDLhAcfkxVm
XmGonvKQKvamsNwFjGATTrthCRiswsKePpjfLzYz2wgV8kOb181BRTWgI6ctKwf8okzfNrKX1AzH
YjAbR8aE+xDuJkyNhxBaRF57nBnPKeQ/yqb/2+XJtiAP9alb/9fJ8vWXnmnH9EWW/O9/7WeqbLy/
zFo1tNG6C4r5kpLfz0yZv6MpgmpGyRiRQw9PDv2vRFnJv0iPyaupvqA+Q4X573FHJf5ahYt0O/kX
kaggRv4n047PaqT/JMoWAz604Rza2S8rLYFJzFi2c3AMs/G2dfHqsS2YyRE5azpkx1C6x0HLDRMK
8IrMZSzYTtz8qkzva0uBIxLvxnC2cDp3m31gB19CWa5aYRnvCi9FBOeI4rig7JD43lxPWSm3/I+9
aouPqSsPvv+OPRwWoHdjRHPEleJh0f17xL2wFQGRd7DlhJdEW5O+Ga2CrHaMtt4qaPJO0om+Ty4T
8Y7p+Wvt+zQpvtW5ugx9kexQC5c3PNY7V7Q3XdKAL/Ia6Hc5vDQGLg6hMtdJj2B88aW9g+HFiAys
EeEzBRFl2d7vYEow6fVkNdWJyaIj2FIm1VLioCq+Hgnhh3B5E6A9r6PvBraPVcAfRe14v9B175KP
QfSjb/PjUngfx8ghByYUjsWbWjkVSr7hixN0YmuX7xstv1MGgBeuJG1IZs07djCagA9p7snbxkkR
jmCSP4eNtW/DrNz6BcG4N3efRTzYl2z5AvjR+JhXsJyMYhrIdaqPZp6n7ZTjQN/lTfN5gMo7yGne
IQ8Ds2HisiWPdxivC0IXl7XJA4UWNNFRmloL4BWt93ZBG3vXuzX/oGgf2GPbK53oQ1yP9TUllPJp
DuLqfW7J+L2LwORClPZNNsJvKAdcBocm+Nkq+ke7x/9bLe7vJ63XH/r34PX/HzPUTDj/aV+5Jyv7
8uuu8vzP/9xQtPyLAjK7xSos9lhYfLk/NxTl/GWUkjaz1ZK+q1nrdf93QzF/KUETl577v3ehf1Xe
2Gv4WzRo14IeEx1sQ/9kQyFPeVFYp9aGMoZLcIVEnsLPcRW/ap/a3mmmpLPkNlYWc1QMffJdRIGt
nopsHte4EYH9topbmX8R4PlsiHtJf1AenatD5ogQB9OqGwnjXDrAG9V5+bTPy6nH1ju3i3xbhlwA
rF7L5uuKKu8bDvBFcJiadCQW7XsMra8IOWIGjiNniJ1LZQfBewZLUji0Q2ODQ+gWr8JwJHYjLF/L
3nYnhq26WtTws0hYi29uXkjKKcQ5kZ8fROd3RXEncqP7+9gwFoDKZu6mbi87183MJuzKMP+h8mZE
yOuTzu7rXnXTRZ6Zvj1NQU3FJgeDqnZ10xCDA/5OJ+cHuffghVvZ9RMWbf7U2G89SwSYgqJ1qjGP
RJ1PzD0VSfdI8QFqiVtMDCDNnUHAJpJAAHH1idRxK2VOIfA21MmTzyFTkg9Z4rZAyykm9TDj5Iiu
m4mN6FtruY8lbPYuHDYQrZ0bmXXH2baBbqqnPo7e1dloYA0UBPAFNudYlQobexnGfj1ai8T+4/sl
IiirURHeMLWv9mAo003uWzdc1ocAEVK0iav6lprZ1ZCEIMG7L9N4R2x7KIroOs3p0tXs3Xj2zJdx
BV+j0ZE5uZ1z4+OUSXvoZhW9LZ2+oOd5oP+ltktaPc5LfVvxhOWtlZf11di0b5Y50sNunrEnM2PE
kVQkhzBbkhVh3l9NU3u3BNI5tEYX5LR9v4fIlX5csL2+cyNH3/WDuLE7WrssjMDMF1Hq3I9c5Eb0
4SPCU3XBCEL6jnQHwN48yE3oBxfh2DRMy9GMmTyPR6v1exy0qu2QQHBe/cCPQwUprO6CqyxJGv7F
Vt6mU+b6F3Gg7BsTFvcoB3eyyR+rtAt3vg9qOG16JyZXnyrqXksVvR8aWbKnN/5GzLUHcDyMrm3/
CY19uCtcyg/oJRbYtmNzM4K5D+HbKduS+zG4Kr35LizcxNmXSE8eytC3QCbaYdrgdgrYyWch0HKq
LmC1nmJN0c0Y0DjUzaBQpy5UWgT4yVLeDcqutrx7Ykvmj5qIiVt3Pg11eWGqGFbG0hVH19fvRTYe
8pD6Xh7k49umgcZZ5kJvRQSaNoZTurEc1Vw6aTVQo8rn/jaj6cpfnK+irF+uA1KOQ9vzH6Y1xMCl
677trSCxLil63FGu4GicQ2A2GN1/FVTnsaiLvzZTqitK8Ml3w2Qf3BC9kML9H+rObCluLF3bt7Jv
QBWah1NJOZFAggEbOFFgbDTPWpqu/n9EdXU7Ezf5+2Af7IgOd7mrYaWUa/jW907kGXZDNfqkGmsX
sZPGe8us9CszphBHF7utAg1ehyMIi7TTWSVMMdBpj1QDriiFiLw515D3QqM2Eym4aoXueGo+GT5P
5dyo+MP0K/KdzHKtt+NLqmQ/Bjjr66rLlWug7qzY6qU0XZZ9pWySrMCRdYr46bqoLH8YiAIYJCnk
DhKqXbiZzYgKItexByy6XaJyHS2EiheCqiUtd+6i3kx5j8NTXRBH5ApbrW0EmpNGFiOpTeJy0JIk
P+S19AYD+NBG1ZsZmGoLwx3v+Jup7O7bsbf9KBrvU4vEK0WQQNV1D3JdZmRpE34pGwH6A/2R5lsm
faero5J3Q2vYLneJIg9ubMso+JWg0F5bBxqnPBT29Sg1zhUi2uu4ZCtM6Y2RLFlKN7oZXTSoFeKi
1ffs5y43L/2A3zv/Jziw7Gh00WRuea4k822GpuAk0OgPJKXjm4DNrtbXP5shD96ayHrOHKRvvdO7
EOhzmpjoG6Yx+Bb00xW5W9Ju7HLysgpuPXSf613Sa9elYkC2j0q91Ly2ytOXMpCKQ1gMoa8Y3Mob
vdimRXKjSf31lIYw8csUFR9hS8paEgozS5S216V0PyrocS68y8StjMav0mGvIAxrdcKpWU/8K3OU
vyl1TXKN00bSrRLWxl6x9KV9FvLkSXlndYEPiZe/EBZpGKnnSMIXdjR4QyvDiaJ0Szksd1xLW980
I3vYkl+y3KSlt9GooW/0gD0tBwYmEzl59dZdoEVPIBOPFlfBywlgvqgxmajXY0/B1mbtJb1Cb0rm
nXBM8QiNQHYtR+yK5tKYd6MD9SerD2k9cZoObe1RlkITRjXfyN0+DEbbAxhAIKRW+7FNl8joV3Y6
QQpSaFzRitG/aKMe/tD6n1mVrTRWNT3atk1vYjaHKc1uHTothjJuYJle4hMe+XJVH+JZb92MwOdn
o62/TE5xmUXaF9N+qTpApJDQ0BFKejMHh7oGXytFu5UmEA/o0tlaV6LyOyGMh8oyLoZIuaLddDEl
2W2q7mRpXI8ZYeXBhRKS4aVhu9GUfiQPV1IsLsNJoZ2hSA8T9BGzknDiiHIvLJpdroY/2XyHkIRe
qmEuFYc41pGcOQlo11ul3GIKDpySrSkOvvULfpKYSeVqgbNyqtRxrTjFszXOYn+o09eKfbKs7lXt
uz0kbh8BPSQ/BBTscCwP1AZrGfsNublCyQ6CQGFRhPexzsmHHbwjOpeuq9ei2pUiAmq760a6y6Xm
Wy12NFO2gqPagcEbzj/tJc+RRHNwGl+M9TpL8E4oMAokYMt+nltATnYUy+RsNy3Psq9VS79iyd5Q
T2IARcnT2Nt6rt1B0GEu2IxjpF5ttQnj/qJV4cwp9ca0XrPGONixdhPl5SqFhZirLdOITp/0ZODx
oOk4+tWyQkkgaF06V7lYdsVvKbcAM1d8KJ2q/qORaROqanwj+oj3FV6MJaTbZjZXTaCR0N6uAPAu
HSJRiHca6AKSXF/ezm3p6ZF+gbMHdDvqj9E5VEBWbZpvhXlTt1FisByU1I0SFadEYbj1ALoBbaa6
TUASUrRjFl0coxk8M7Eb3war3spBDmVqY0woI3ptg+rAVypmSza9VgvdYxBZShN+3KBDOdAG7Fyz
VoKOL7viGA7n9nauJXVnoB6/KCUj3oYTdakt1kPdtiRidqz9ontsJ13bJRWIBT3LGVzPxIDhVh3i
L3lzePes6HOF1OJ6Pqg2bhdNv1e7VaPZsDisks5NmltskWX6xdDy6uuoOT1p13wDqUVb0Uvq3C/1
N2tKbxxn3IX8iDvojj/k+V1IJeJNhgFftphiL5qUdZ42+wa8nVbqdGnL0V2tZbJvcN6x/nZZRoBY
onWePnA3HZY8xOJRL4boYhhaZreOlNZtTMqeRB510LjoJYKWYVnJtzIk2KsYtLtgilCEOhsNI8zJ
ane6kd0TErYuGmAJyZQ3aKe/EszrO1MXubN6rXe3tbrMeC3zK6GtY6A4zmI/l2JvKKdLJSaPiP5C
w6sok11kSUS89l5e2ds4Lqc1YQSrgOJ4wrLSIdPYjAH7SJKMMrkDlBKrIS/8iOZXJcmPGoyedFT8
YKrucr28TsaJhr2lPbRy8235KbPJvspjehcn0rNjpFfYEHyRFPmtk/qHwaEV0FASuE7Qe10NBNxR
SR3mobirpmBdZ8k6H+srOVMuJC2/sGKFsx76kDyqdwqNiZHQTLg+bcbysnReR5Lv5czc9rn5rLTj
kyOGJ8Ivr0I4yCZ5PG48OmtJDTcF9+uxDK51YWxFGZrrRDg5l5HCgIIoaw8DJCnPNKVgZdgGpkJI
E11DJjG1l2OAXKLZ1VhfWdHsyZIAWQMpmvw8xCQ1mYFBZuBbEcRePY4bev7PXY+UJFLHegtT0q+o
6OuB/ucUr0RXrzotuw2DC6fQngiF3KfMlY4E7jyIKJEinJ1iRCcZDfektC/CAtl4XtUAtOPWEFyn
kuhpRnTtGtgEbYtKfsGmwR9hKpbR5NvsjknQu3pg0tB/Q7N2UVqlL9XOiwUK4QTWfZj1GxPiQJFn
wMTm+N1I94GkOq5eNXAelcgvIudgJj25oA7guzbvEwcNwGwYF1gAJ3tzpLrWjWqLxJNdCPfceRt1
KXExmvEoD/LGqaYVRhdra6isC0CJtWVNX2Ir3iktyGhUXGK27AZUKuwyq7otn7PUXFWc7IOcEEPY
+gAYnm1kl1VgXOASUBLUZemP6PxXWvcWltJKzMXtO25HN7wsG4q/zh95R3pxkHPhImwvfYPKGJry
lRrKt7Nqbg2D/GBOtzS0XSntfDlPnompuJJM6WvbHaxipEUeXbUhl5XwZaCe9FFKr0PTvEqj3k+6
4WvZg6FH73ngkPnvq8nmfNCaWfEQoyY0ldG7S2+mNq5URJle38zroA2nvamMRuZniIRlLi919goI
oIvLwDIo8+S05IYTNC3AHw49yTdLpBYboT5Si9MeCl4zFOKZGyKInb9EpZONXlFUjr6xtIBbz5xP
8k+rTdRXZejCL01U6Dy4EpsvUdXkzw6xUdAmsi5/a4KCbb1OEo6XXHOmOx0rVnjYdO7rq2hwkp3W
QfXwJcBgYHLHqGk3ylIivbPpDj13OAlxlNKaXmJqpCBTZTUvMndEqrzIzjTPCkKd+NMgaCW3zBai
CIFdQHrMhugZbDPnUqI38oVmTLD0ZSFMTusMzJKw8FaS6ZULcqgtTVgruQzGtWU2cuFB1jSilRop
1yY5Vd+0edKuhBrJz1rthCmUJJk7f6bO4DGjBAqxqkdU9Q1Fsq9FOpwNOzdKhEMiI5J7lCQkXlXe
BPiNmkW1L3i5VFe9KtuYOhrmQ9jOFlu3IULcd3qILEKD88HxNzWPeo6k0MubLIh8VROtucZtJLyc
7QEQLqiT+JoPNtyHkqguB1XSUjfB5uwutyxKjrgv0vtkrNL7tHaMh9kJhjfJUIbKR921GF9HRRp7
9MOBFLN2uVkMo8zxamRGUqxrPaOAU0sdI4mZ6AVEaLVVk+fZG7nwLTYMy9N7rptclBvzS5BVxr2d
zD07y9STXa1UBu4XSevkmdeNqO3WmIINDYsOQH2lzcUId92MoSpYuPocdL3KWP1CWAdyAYCJi6oU
xNUkturNiiVK2DMclp5uT5AuunAwcNyMleRO6aAoUxI4IJ0E8+Jb1dp9+BLDH/iqQK8ON5mF5PJu
GIx42fV0+WkYZwXzXzVpJn8gpRrCU8YETHOIT7pCEiqZqxNelX8Oovz/tUH/z0Eti8j2v6MsVy/Z
j7j/2f7aEEU4+g8Z0dL+otthA7FARtTe/R//QVjUxTbSlGmmwCWlq02r8l8NUesvFP0ah5umwcpV
TQuW4j+GkrAUZXkRUoOL8IOLePxPWqILkvIfhMXCr8aB74trDIRWZFg6H/zXfmiMHjI220724/6L
g24zpcclgyy7CrC6ZzVNvFecM+raY3UFY2JrqCzWBQpacB7whGwcOGNUkGQo+/QyU1/JHAKToDCt
fvkabv5+hl/dKa3fDqMbBm48JoSxd+nZLzJXJajgRQwRFSW9UtXSVlqwpTM4tisx0Z16KlNuBPAX
vDa7qOdVjVdaBb/Il2gohrv6QeLCY+Fidl1JflAiuvM6hfRutniAHbdg5VZIV71W+ENJBjn+kfwH
RZZrXyrXI/ebcjX0+2pyIS+xNWvsLrmXvKQ/tBen3FAjYZ0jo2GZ16RzT6/TK3VSN4D6rPWod6HD
xPPeci6L8A4GAT42K73ing8JbJvO/jnT6A/zYLGaxI3DBL9D96YuhPRfXtbQxFyY8F30a3V+54QB
ajnhPkn6L6mRIUacQ8KaZ/MMkft335EOFoBfE+6CaM6Oh82KyphKqkZfjspxLc+CUsohL/3zqfCe
gHo0y3k6CPs8mGbS+j81sulbdRprnV0+snZ94+OmohebqL0a6DiU/ety5cUk0mxe8uJrm10rxiEv
KWmTtc30n7w58UbawDsFMN6zx5vG+ZbCIynkg6VeKBams4e4H/ErC3bj8DRpDyaxWVb/FIrrMf3e
F2fWz28fx4a7rPPqcKM9zQVppsgacyuR/XBpiBzKjJQZyn3ylIdJ9sqY4yTpNoaZYVw2+mPpuMZw
kxj8lZks05DZiOqQy+uo3me498dvUrTra93PLFJe2gczvMyadgWfNa1XEcdhcu3ovqEZtIFHf0hv
yV/FBMC1xO7z7+mY1v/3xrAYCLIXMgmxGzueDdQKwTikZAlmPU1ZrUYuN9ojzIMgocTtWS21/ve5
Baj2Xxx1FX7n6dTAONEAtEYT/I5z/zrxNQOSfqEasx/q6pUTv2REpF7Tfb8cDGJiJFjIXpyKLZWi
RnKDRszz/Gdij/fHXnBuEFBU+Ty3dvzYpRZUFhSW0RcW1MlZvdTaZpWPxeswdfLm81e8LKiTxwVJ
w/IHsH8x3znBv3TJEnLRsoHYcTD5o3BxxLHWdkCGYzXI50xqlt92OhqCazQai7eJchrdNFVaOasG
A6mddllC1HHLhII6Vw2uyFnzNbUsL0nptCT2mSX/m42F89PSkdYZHLLGybk2jmOd1h0BZ2MCaX2A
eLqhSg7PnDG/GYWDHQsQCyEc4pmTCasLWcWpomRf6cLGFUUdriCHTv7n39mJj8H7BDGwN0N6IuOk
K7+fdL9szmmslYUm5Nl3+mxlTyndShGtNKHQ6OthAGTJAZchA1JtQ6B5N5zZpH9zNhgKo8LD4LBm
vzmen7MzwMQ2+9mP85mvSn6pO2f05annYtVO00VoxD4z+Myov9kMFvET24DOZVQ9rUycrEUdlaHm
Kknk3kSqMhPxlqzk+MUMeoXeGZz/z9/zb0dkVwWh5n6C2uP4OVNo7eEwLhG85YJMKgObOPm5bjDn
igdoBk8xccIzX+5vFuRiMAJNdZlIjrl8qF++2yrIy7br4UDkysFoZnqyJoBM75Rvk62dma6/HUuH
Rcy6ZzGaJ6dtoA/ghSljBVW1HqZYWpWkRAMlgUxP0jkfs9+Nxkj4a1PjstucvE74/VmYMUH8VDz0
cEFcfS5jT536EFa6fuY1/m4l8g6p9BCyLRvp8WvEpm5UJ0thp0Gm7amjhJ90RqP78xny8ZEWm05F
w90Ro+UPsjwRzgOsY0YJ0l5fGdlz36ffJ6AQXdXiMyfTh70TCwDMDSE+wL6CS3UyMeIa4+QBBz7f
0Tn+hgT0RYgw8oZU/jqh85YbZd61qG6JQzknBzxhSSxTRDPxFcOTinKJne34bdJbofk5QEEK7fh1
boqHNuGiOyKL9dty8FK5Ro2prkQ05Os+bBu/mduHOtbPLY4PK5LP4eB4pGJEgS3shwk7hmbRDo28
YLk/VFYHOLG+mYJ0Q4csdWNpPmdzdOJxzV67DKk4FAJAwxjBnhzGCYY0+dgLGZdJIittQSOtdm7N
GuCoJriFHp16CysRfMKobdij+hsu9auuntIz3//7sX90eHKu8Oq5/SFkw1vq5HCRJWyALSvmapbO
YhXnHT0BVbqQ4U5/rYEBpnDMiL8hJNmRs/sRo8sVNN0LA92CpPfRmaLzwyHAhZNLIso1aDjsxyeH
gJxMIkZxMfuLyYGXRtGyG3t1Mfn10KAfUaOLvIrePl9v7/aZx+8AHuHig2FxOeC2ezIR1dAc1SwG
fpAV4Nr8reeCEIaPZfWTNYPEzADyWgcFvgwr2kfO/DU3r3VSctvnrP8qxE6VniPnOgZ8BFW4jQ/G
RTZAkXB8iNhWsRG08Y2fqk6/k97LzsruaEVNyqpSd2X4NZme+ugtt2+H9Gpsz6lJ3/e/02dbNhJT
U1WK51MV4CxB/h4r3mjSbHX5QuL2aRk/Jvsmx4yiaZ9qsIfehM13X2b7gGDN6d5O90O1ziOuMMZ1
M3xVaAeG9a0uakjWj6bYdNajjcyPa225yZEvOeu63hi7HMi890HmpJyDzAtXtXkTDqum2xEIbwzr
INll2iUzuxC3UvhDzUha32vVS1lcYVb0NKZbDaax6QvzVlNgMfra4/iUqWvRfeujuyy7Vjv66ZdY
KJElWH43ImIbHpHDm9JbGN3N+k5L1nrsOXSTIRMEq+nLpNDpBq7fFgAjk3HTNXvgOKV+KB3ciphX
98Nrknh5/KUIVnFItDLEeV99ALkq5JtovqYczyKeY93OoGC+5UAQcQ1tX4W3Nu2vAjbPQiN+sIK7
GiamdWn1G8oXyd4tpSg5PbW1x2bVlvFvaevVaKIZhPjkh6XfvyqXBpCdOMgqINVu0sHYARcvEuc6
mV5N5SYK0nXc7eb+ex59pz9KhntRXcnzVm/WVg69BJhVMR38F15k86repbar2lzGVkAUdbdVyH3T
d5AvinMpoB83TG5PZAFg8odGmSvv8caNd42TF0jJ/KjUbFdRkj0lYbIKpfwbbUvVs9nXz5yJH05e
4iag81H90tLBj//kRpEGCulY41Lj8w8eNmnQQDM5P7cbnvhdLhszlS/6XFwdOZngJB8/GiRwo54k
i6Zmf8gIxLE9E0EoghLdnV9xv7Pl56q5n8SXUf+h6T9RM7h9u7WrhLb7LgJPLVyoUyaEgh6Sw0qq
th3OT85mUDYQATwFioP9mAh1XYhV3z9Gt/Sbgy/SHjlUBednFd1yaYF0LCgD991leGFd5aobYW29
764IXSGOouSX156zMa6a6/pOtZAweubkFbGPhVJ5S0uhdLxa2YTXPXiM2NLBBznbod7BNiN77bt7
O74rHHK93+Z1KK8KZAzCl0qfRV9xi5/q3B3izJONb9X82sF3CtCBeUrvQ6mK253Uoit5bJrrCmst
haQ5iGN3dATsRdMGLrYRs98PV4SrYincEh1Vr3X7om2fDGhUt8H8rcwecjh9OqusV57tJU8ZIVKn
zG4PgmpKL7q91auDBgjemYXf1Dc9rGuxtbTbdPrx+d7/odbizogWmx4HW+Ty38ffd1d2mVXXOt+3
mdQ+4MGr0cBckQx9PwdT4P/5aLjhaTjFYU5LP+B4NNUs9L7Vh8kHNvYSnS7egHzTRQamwBk/66y8
nN0nez97/mJhvBBikaIfD4fGV9I0oCJ/toFbYFEVPtzvZp0S5qcLZp4JbLW20dkGrXKHHuecmcFv
Vi1lMrWsAe92MYs7/gCJVZWRSHnecXY4zjOIFgV+sGdW7W++w8UqGRcnVNu81JNiSoX+qWHHyeXG
wht3RrGLeh3naiXAxsKe1TNf4scaZRmLPg7SepxQrJOKCa0gesm+RhFcmvU2gWgr0+FahMYd5kFB
YXDC2lG1+rOpsyQF0MymI09DHtO00z23CubaGPve14rhqUJXCHf0Sp2/42AjnXnA0zvBkkqFHRsl
8WLNhnvAybfWj0VoDiUdZ8URV5x8VWprUEGcBw28Ww0uwMp9S4un9eePeHqsLA17Eqc02vbYvvAp
jsdVpFlTxyogTypgE6xzAZVUgYppFcbg4ekvz5J1ZsgPTQ8MBPGeI/SCcBuTW/nJDNUiWSFtAK+B
yqjMCwTFV3If+9aAIa+Q0tWMZXSKA9BGiHo3ysDGnz/y6dRleHLASN1YAnWwWl4W0C/38jiTwMZT
p/QdRNxWAutDlFQ0zUQboJudL38+moN9v04fiTL39NxWgUqjDLtYNvtQrGQIwXYNCzaRrXw1dOa5
YPIP3ye/kDWCkQX9Y8Ckk4erzL6bKS8LX7ZHApRU0H4rMEqf0CU8PivxluKTcGbuvjdsft3zyEeh
IKEVQGm+eKueTKLYaEm0EFgQlKg44rWT4m4WXNrNg1VrB4HcTa6o4xAkNsXadiavqnZyfslfegnV
x3OarmdpGzUwLZ+j/iFRqrVUrmMYLUZ1Kcor/pzKZDU4XER712qII2hcp7oRygO/AwEpv8CQOILb
dZYuPyrlOczRy7l8+MPvkufEVVWjHKJfBkB3PHPsvtSNyU4Lf6qau2BoMLKtdOFVY9m7hllpZybq
hz2BzgqTZgE3UEnop144I+Qpc4wgj3JM+5PIQ451Z6G5qKssy95wyEEoLMc3faHffP6gvx1ZYXhK
TriUpy65M7QIpSvr2J+S9Gc0KsPKGgwDL69I2jgytU07e7a8UvFi+HzgD2tzeWTadPSxObLRAx+/
YaHGaavBDwA7lFEH4HhgxxZXILjgXoWs+vPR3s/C44lL75NqBAuUxVD8tIudGcTbGaiZ/TJrgY9a
yNamuc3bcWcM5nRdtuO6cPriGvgqhCfc4nMcnuuEvDesTz+EBUpJD5jPAkRy/Mwa9NIxb0aY40ro
5tmulrEv6B+UnhpRlVyhxyt5eMi3shLe91g0Lky6eKfj4FFkOyb8XIo1KcT7DhPB9CUvLyVHJaS0
d0m68VggxV0EXgTZWDZvYCtz3eZ2mKdroQReVWKslayD+gVIZOFaFsufLEKs3TwEYH0V7ubs6xCv
O6enUsVGoGKwy4BfHXVUiH+M2tiYNi7fPvsI0CEd/uO30SeKHeaBgTVxcR0rY4iLRt7tM64Hblcp
3kD+YSlKaPGhcVt26Iyh0EZnNrTTamO571BDAe3LGhXUqcOrHBhxh8Gb8JU+k9w5llFcSG7Vf7VG
K/TiBpFIKK0/n4sfZz6HMLQ59R2tZR89fu7Mzuqka2pord3sC7GY4SRx6IU6zQpddj8fDGiBX3c0
6TQaULRwIS4wLAfU8XBDIZp5kAb4Xbfaa4m015W/Gki5p1Ua3gYWzMUVf5Ve0T2BRcBDL8VlTyum
dcfUg/iO0Z/8MO/D3Vj4Su7nMKiNH/wpxm/COWQTjNGNDbUd/xKrGd1OexnFtcUUkuA80/jcVQg0
DDdrVgUGd9PTqG/x5kDnQuOaieflUGZGlz8rRPimZ9ZuIly9xsHATyLfqWmT0BNYLULHGvW0b4kt
1KIWMbO2leJNS4MhWmfStjY2QeJptbvUwljZwB690Q7zTTeA/brZvfVN6RAFuFHqTdJWQUWRbOCM
QTUv7PVYbegIz9cOF63eA5Wg1aTemVgOmFuEN5lzXRnrplk3iYfrRSLvqnaNKUIhb6f5usKRAZ6z
s2nDDf+jPq0dpKmLiGqXFmsj9MxhnTy3yUELL5QnYhDlyIsu1evxcXjL9+azuiGE52dN9yOFfmkc
4OMN6DswDhY9wTAPwfTa1A9V+hrnt7nkcTlXbqpwFZKO4/hS7Juy5/yIruYzO/SHo2GZOCqgERau
C9ZwskNLmTLpeTAzcdqJaeBUxE1YtFq0FmbJqEUXc55hfGGpoS+Dse7OTNzfzlswBybv0sM+bZ0i
6UE6uuglDLlYlchsJ1qIw9RvpDax+bYMEJY+JSM1wEpo6PP8zJHxYZny+CYAPZ0Yi0i8D/UyD5yY
DTzKVmovMIHrfLMWd9lc06soxjODfdiHKMlpvxicTXiJsi8eL1L8/63OajVMwfQm3KKavgrGcF3B
LcQdNHsJOyZDMtX9md3h3e7wZHNgXCg8Nucidmsnm0OexsgFBxO/jMQINkqvLqwKVXWLLNE37Nr5
HhOjhZmgeKD646HLyC6VenjIIJezn1Omrcos2s8D3RmERT9zZMkX1G1q7s1GH2G7S8R7EHeB12EG
8qe7N7pS2thcooi+WZKljt/aDAbYS1C0/V6q9w20dIAxwhKpGUWbwRIaym9Dcqbn+6HsXsZUDXro
C0ZFPt7xmCY08dZpu5oyrZ43szFuTFNc9LW6B16R2FbzcySojxMRZgMdZlxIcJEERDgesQ86h8YG
RCUglu4CCVWG+YM9COl6mOr7z1fdx3m4IDSQu5ZpiE/eyTyMy7JvrRh9i8RZtKllemTWCF6BTCqx
hF+EjnNBWVysPx/240tl7uHMt/B6iAw/7dw4ceeYQ1EWlEF97bZKu4IEI2+yQIUlrsiPaSLyM1P/
Y0X4bllOJxKAGkDQPulrFEarGDXm6L6CWsMFmcEOpqfTaOLBtytUxAKdmQ0XaZX3bifUel3YWATg
l/zH2yzmRQt3imsq6XOn9zhRpZqZ1lruy6nqjh0U+tzJZshtuRfUA84nTOHRjLD+mW8/f+sfJ9bx
yMbxxMIhUOCft4yMOdRoB6veiR2iywxrFZ4LWft4mByPdbJsKrrCFttZ7re19DzZXPUjoUFODJFf
X8/dpa4m9VoxAOc+f0adZzje4BiXbZWtALgXHubxM+ZxYTiViGjNhQrs8akVXiIV4Zn72+/eJGU9
VwwOCriKJ0sUKUASEoKFuTVp2V4sm/6k4YLUhDG0/egcBeA3U5cM0YUPyS3VYJ2qxw+VTK3hzGVW
+MmYvZLl91ZK+OP1SnA1cHKUQb0qqamjzLJ24IHhFoBy9/lrVT+ezstHMNgANSyW4Rsef4SwAULk
cCywZHgmQJkLTGFFoOkJYgZ0iSDbfbwvpUUJrysv+iQR10h7HoPawE07ZbhsaGx4DNGshDAEYjZq
TjvKKy+SCvwxiC75/BN/3Nn4wBYafM4Lbp2ndy+hGYm2CO8RGkuHqq/xxtWrtdmkfmZOWNggRDVi
xCmfj/phYuigvnSDoMjSCCeB8/g12RjFwQ1JUr8z436NOO2ZuBwPD+JvWp6eC2L47WAahT4RVNg0
mMta+KXdVQY2JnttlPpO3ISc3ihah1R5ElW1wfDo+U+fDNYi5tpc3piAHwjAsInkoYmAIcaw+d7U
bbGtbGeDIZRfKLV55sv7+GTL8qUGpWG69NtPnixoMbeTMjvyaV1ubdPcGIGO8I/6dPFte/v8yT4c
RjqDQeemHuO81U9X1ySNUM0UAJ+alv7aSrD0qh37pUBiiD9Dv8sjQu8/H1I5N+bJYYRAW7f6mG6I
HcBI6M10U1YmhkmFkB9Fq6zoXAAu1+REKiYa9YgQmEh1LlJKd6/IvpEmUPjmKOl7C/MxDDCsM2yS
D6uHdwKET58GGMckKet4ao2TCNj/9NjnFoAuFJ/Sg9p9r8sA5RTunWgib2zsrM7sMh82byg3hIDp
FFzMMqyij0fNR7PRQtJg6TZKwS6T5u+Kc7b1/w5u/ueIsOkGaaYFf55W9TKRTzlONoygUFWD2E+z
qFrLcQndluROF9XJbcv/9L3ozFsH57PthPeFLxzlR5uKx0mf91E0QQEf5mqnRhFC8LraDfJY4rir
3bWNlpxZBseH6N+fFNNsigTadUzzk91ElHozBBiK0pU0rzQnv+5qfAtEGyY7jLTRsD9FaG9ic9LP
fP2nVu7Uu3TPaaYD/xBr+aGTHhWhLkCCWBNxt01Gkxyccdo2dZatp7JRNzJcZcz4Rj9QQiR5Y7SK
pz0hZoWBRRAerl/PrJfj44c3QZ2I8cf7sQ6j0Tg5cMdEGiy5SYlcxQHL12oN6gcyLatZOS3d9rAs
N3PnPMKHkd08pb/8+fjHy/Vfw9M00tFcUCWf8hrjQMh9nzB838I1wBDpHi9UKP4y4mFsG9se+6fP
RzxegP+MyC3NAEpdfLuOl0I1CnMCUkjQW6ghZqHOeEBoOJd27hOtoW3r3tpp6Of+nnH/C85I/9ck
QapF1fTfJUE4Jr6c2JO//8TfFkmSaf/F4QetmkqCfwBT+8cjaflXOkEgYLI6ZzDdTebmvzRByuKE
xC2OhoYNHIZr3781Qfwr+LG0OZZYAhOkTv8TRdB7U+8/exp3UxRpCIKWLZsjgKL0eLrgmZrIk41O
vsLK4Btd4dIbO51kvsXfMkGpZtcr9Gie02T1V+4m8l2DGHvXxqa9N5yFaiXPj8EA5IEjsI2TjtIG
r2Urg2eJaMYvesjIxR4MEnKY7IPXx9DbZnhArxgKmw+QHDFEHJrReUqzwr4Kc938KcUhqjvON7C+
UaVGHFPbpGI1zfVko00F94jWvBh0s0M5BE9Wq8x3v3yHN3+/gF/1RMer6O/XQi6IY4Hxwo08vUo3
UJEVY9GItn0NJcnSSj8r+mplAEVQyBTlDvkCvH3J+Fcq/f/GQup/Np1ofv4Pbv/t/6xF8eOli8vi
/4Lxv8k2/d+X1NULqdldLNpjmR0/8/eiMrW/aPWxpsjqgdTwjmj+7TtmmH8t/XKu6Uzqd4/Dfy8p
pPJ/gVqxcAgI5E+K+3+vKUmV/1oaNSpdGgWolIX6J4vq5NplUwFBSViKBMIFaMacHjqY42dFCqfD
K1ILQX5tjQ8mXirow8VIu6sbxLptaxMz067DPxjnupdBHqy3uo6mM5XR8UR+/yiU3ctTUbxA6jeO
13fhTK1kW/GE/DVst0jBZt/CjgTTpAzcItej7ja1w+C1HskG/OVL+80aOq7FQUM1fCNtKmO+CKCb
U3KtWYfS0GqEfTpS9NVeeEVBMf5MRntNPOyfEdPeB0PVwxe3EEipBU/qYsTXpoEDc+VnEiyiKRIv
GiT+zedPdFxm/jOITWXFY8kg+McvM+oLIqgMqfLVPFZ2Eo61PnaH2pm957R4I5vbZPOilcejwIQ+
KVkqYrBLUhY6P+3LW0PCXm0M63siFn+GyvyUUkPafX6DavlM0ahzFP3SAuHxyBVa0qVRhtLrerf6
PLoWmk4jhZ0p/Mwo/x91X9Icx610+1/evm6g5sLibbqbZFeTkilq9qZCtqRCoUaMNfz677Tu/a7Z
kOgOI+It3sIbO5xEozITicTJcwI8rnZJ8JBakfcHSEzV76uiTfRtFW0L2Tcj+RJX2/ZqCUb6jiVV
G4Ogc8R7vwG/5SEMJF5QV3Bax3ijpcvHJrYTWlVRQBheqwExgXpEZJMDBd3nvlBL/E6rAoYka8AH
Yze8NLZZW5WAHG+v1wX3rzIyG0jYo0iBiGWUAQB31tSQsaBK5uCklokBC0ffBFCuiz9IbFl9jKXJ
2l2oTR7epBxTjXiqVAOgdVmqr9VdP/kGPjSEnc/vH2ivguHw0jfGdAKCxOJ1GjyC7StwU5sb6Czn
/zSmcHlCOXGW6gshluTGlG4W1Ycabx0zQWeZalAebQRE88liya3dIL7w9x7v1q8JGhI/ypYzwyNe
G87//VmnIAOyIDVM6kMILNUuMGAGmTMMD9YTJzvR4tH1zAj3z38kersYkQGBI5rZP+T8nv1RyIcC
IJpV+pC35lHJqT3qs5bDHNNHsMl0V37iLz4cVHkx8QRQK6515JzGnv01Mq3bWEM4FijdmOyrhdib
OlnS27/fyB/NgL8KLQTXeRAH3w45GGV5mDm5Q4eQRJuRuA4N8EUfMIXTNzcD2FzpToxN8a6wE9Av
Nqc7iHPT8DAGZLB7VJr5uwzMW781Cl3qf//y/xelxv9nykIIwGef5/BFf/mPetDrL/23//t/PjTf
9PClf15e/Pg//l1eoKD4F5A86CGfcXfo0sIj/l1ehCT6F4AhGNCBBh5F9xbh8J+KPYr/dZawxB0P
pz7C/3xp+M8UP8p8/DsE6/lxEshISKn9A1rTS3f9D0sycs05eT9zU5Tx67h143ICQeFhzb8EuMs9
24NfnNcvWXYyF/piIJeY8IIB6Z0/47b9MxD1lR7gS6bPt/Nni56gpQguvmE5aY4cjbbUUxv3/0xD
9L874goqAjsJQhewjp1yCAhh8Ln/rYPww5W4fWHl7gQMRfFQzCAkOYHa+YGGINXYgG+9kuheMu5k
1SJT3SgNVl6MGTSb2wDv1hTMn17f033JWAYdExEpC00J8MHy4sxzuOK49LPuFJR1w/j5KcieRC3s
TQb19HvartcebF/amfO/f+YwawWCimrDOylKuVNRdDeMXsOaXlbEf7mLk4DnFlP7VbvaUxeNJAIx
WaMUwBcQ/PiiLfqiePOpwAsQVDa4T4YEAypeG+ZqDBfGSt5TZk6xIPoOvJXiLjTQPfWz7vwqKMbL
SMtKnxaJB0EbgY6zQ5/Vz3h0+TWyrgo7UJLqU2ab5rHvewEy8OTey7iLgl2KjS/DupjT0MzfGCDb
4ai++pl2Mho4k6YOOimg3YVORfUm3YCKa6Ktnq888b/gpW6tN7WmSJtoMKc+p68qScZT29bLPxpq
/6+f/oBKPwsBsHcRkxmiT0G/0CfeMfMuCHq/XP/jte6ZcRSMoNvXEzZdB68UZLvAyfrOa9Pd0aDQ
QAAsB73RSYC0LNtBtWV4TDZtPff8HNbPVq4ClHBGCHNCx4g/ka5Ijiu4xD3DyMnIdZdoRoIRixdg
OVYDAF1dde0Z/SV3cSrMadrqbKuxdAmACvAgVTj9gfZe++XvN/5s5q8K8y+HcTIyy2eaTQQpIKqD
IN4FHWiXTdz3TwL0vAovYQ250lR44YcQ52YK4H2cKyiGnTLO+H1YDOS2BxzY7xsQ5ws3hd6yGoo3
p2GqmuYOkN/mt6UBc+Xh7/fppdU733heiwpUtwisQUmMM/MccA1h/vQz7nzjLqC4rJBenyZ0pj5D
nXf9NG2gDfWz7nxiAG05hKrwiSdmzH6moBNtBvH498bPv/8X/uO+mUYQp4QyUK5OXKbzd9Gl0f0w
bfljsAqw4/emWlvgFOPUa6d+grEQFsm1l1qeREBfxR0udkZ27//+p/z6EwPvdZkkkrqu2ZavUK4C
SCSr0IIQi5f34I3z0rTmKkpacG6cMIvyEe8uN4FWVx7PXlq1c1yNE+aIMMYjT/oHo3B3x2Xile8x
S3S56pRN7VqloT7FU/R1bteHKJi9Vg00waXpOZuEKhIcJcTWJVvY9wWEGZ6pwNls2UT1oPG4fuqK
+R5jfO+SaHrr4yKAbjrLNpBcnKZCnyim5jmx5drXd36mnc0mNBtgu0bxCjGSXW9AUCxB8upjHDjb
y3WznILHnSA7akPaV1vYLnfjHE0f/aw7uRe4/27RvFYnKsG4AELx8RrDwUvO7WTdNOJQ1tKRPAVQ
E23VfKia3DMknZw7hBgQZEMgT0OXA2XevB+L0OtTop9/udsLmgMY0Nqwag3Jv55k79hyFVT7wpa4
DV5InrWB6Rp5CkHj04A1tR49t8QdU2ggi76F2SBPoGP+QkP9JDpA6r18xOUomeSKZm89ydPCkvwG
gr/izmCs9MbPuvMxpyjKmFiwKfGZYQXzA4ZHfknQBY1azHbIfmjlKZ0GkILnwVc007/7Lfv8jZ+V
pSD06DQwXfiWcfw7W8c3fJRehz7mTy5N42VzzPA2I0/YG7CSfwNazfNLOul1iotUQdJZnhga8WP8
J5oFnl/Rya6FgqJIPeFwz4f6KzMMlB2z+sNvq530us4LhGVjcBZHC7hQdG++VdD18LLt4jKLpM4b
kGirU75G4NUIb1pwPfuZdlJrpibAmZNOnsaZPFqZfar65hqRzTk4fi7d0F+8dBFArMJlynG8L2YU
0HYQHSiCaNeLbz1o1/pDAs55r2sp+Nsv/1TR9ibndSpPFJTR7YF0lN5CS2nJPL+AE//rkECWNYR9
uy6vUhX9jleWJ78v4CRzMB2v06LwcdWUrZgSHUEsECShXzC5fG21Ggnkl0IcFRSiSIX6bbXXIJQv
HBS5kwFm6LNyCvWF07bi9aXoZ0zX9Gby3HEnC4x8AflRFYjTGq43NTNg1+n80oCLlOvxUltvDY4h
wLlBLU0TMM6P0Qe/z+nkARRCRmUGebHAi4ha3qLIOnhZPssgPk/mCtIaLZWwLDG4Kyaw2+Sv/Cw7
SaAmNiiWsMJeYwhkp7McND94jvx742c//kUWcCHWBNJIoE6CNh7ECFoM101g934asiEdP1Qmzd//
/V95wRndp8d5BKRwwXTlqeg3uusb5PcME2Zexl3uLyqFzjOOnecQB4Oa8F4U10g/Xlj3T6xSrEOF
n1Nx4pieBafC0aII9Vv1+U8+O/xbhaSro0KciPoKGYcd534u7j4Wki1TZNyw5kT1DyJpj82EaUC/
RTthnxhuoSaeY6sHlmOSBao8LfesP1042ZDM86ga1Ii5hRyjgAzHAXP6kd9RekYRPd9vg6mTCogJ
uCDYsjqQG4FBxe9TupCdILLLDIUAcVoKfmtEcGiWyqtrhjfty1VjczV4YRD7ekjvNKi3QtyzvL6l
Ow2IwfgMHJYZNmQBmki9BTur5344x3E4Q16dAYF3UnN0mIriduCB37njsrVi7L2OSYP9iPt1Py4g
N4QCn99+OAEJWYQU2S8Vp7OCznIeNK6vUYWcTfwiybrsNiIZulavcJAYZwMgzg+rZZ4O4kRkw2cx
8CwWp2Dj0VMSg7EckPDI07pTkod4nAPuJ0EugUDbLpT5O0Wv9YDOdeavNsUJyHxRbKsNup45NOPB
L2XwHrIuYQxY6JLTr3b7IQFLEtBqeX3gn3CZW8VaM/SIpSw8zIn6owqhZ+ln243TSqyQ357lqQXy
9QYSlnS3Se7ZUXCH+YUJg0wWDcQil/XUA9raSc/DM3FidYU4Xh4nMD2a5Q0ZordQH79CCPmC17v4
9R4QptCAK/cEChmw40N8pr/GcvCSadfrZULSgLbiFG482VOwfBzyPk4Pfh/T8XoZ5qKCapU4pVuV
75c8XXeE+zX6fhppSsy2LDmDF47qTMEJd4dq67W50xf25Qcf/LOiApf9NsIQLy5andHRWeBEhne0
G8d/hlj73/eiyOV5MCBzTXiPQg5Xl71o4t00/jM05l+mnftoUKk8A0eFQD5oIRHYPmph/dKYKx5Q
mYnXK+UC2yLu+QKtnZT43Vbic139bMcVBgFnruGJENIBIrG+hXTUGy83jM8f+ZnpJQglVJR6eZpT
1e2BdYcO39RFw59+5uNL8xxgjLTqVkAlAEh9Wli6HNVWpN/8rDsRWkQV7RkXqIl49A3w5U9BUfih
IqLYic910xk4GzpxalX1JQvka9WAn9Vv3c6p1IBca4REjjgBI/sthF76FJlr9OEvRKcLOiLWZGOS
4YMCoFdFN3SBZNdhmdLC+nmMCzwSupjBzYfEBSnTaBfa/s4q7ucukROeTRB3awhm/lOm5tdbX5WJ
yLzQHGjWXnriCCHbmkF29JQE0UeZFidjr5XmFCZ+UWS4EHYWt5CXmyRu5R3mmd+EQgtodcQB/KU3
kDHZCbalH7jVOb8p0kknBxYrZT1/mBPBQBvEIOIZxamZxfc2HzZwmwg/MFX0g3XjWXoIoMmMQdzz
44imIIidwpJtieddzAXYFDSYaSS1OPVi/TDE0D40+SevCIuc6OUgCOzthNYRHTfy3TZzftjkCOEa
P/NOANtNrbESBmV8Dhodguqx19YPZoDR5EtPrdRUiXbAtqyKPdpq+swIOFm9Fu5OvxKgdRjUvnAf
K7KjqYb3m478Okg/BoOfuUoGWJ/QeCI5QVj2ZmH1vS7Uk9+qndjVGDGY2m3AdsdQQK9q2wFa79kj
cdnlB9t0MaYBkHMIxONQxPRKeu62E5pqqjve5rjtNST9FNn8tu2MX9T/oGt/ttvUDN0WhDOq9To5
2nTuIVoFHVa//Y4uPbBDpxsgrBzlY1Q/yh7K3u0/U0T5bwHmItO6RKnRNoicrbcVZHQExPtC8off
up2wRB2TDNv5CkwplCcpmEH3IUBTq9/l3UUXJcua5lD0xl1jqd40VQYNytCvePwJWiSiUIbnuhR6
PNBDVjHIfhM/sAI4fi8/ZxJWGYS4cWKreK5A+ph+60EN47kpTmwKDOSYWBJxivL2qYqXV8PU+r3o
uBzbZgN3QZ3D9CKb01ShWFf1k5enuJCirpA2Qwd3OlFdfYgW/hTZ2NO0U/IGMwhTNNgdToXhD5VR
H8C249kBAFD/slpXXWuhw4FLo5VfkQMeRD/41dIu7ERFbRtSiZjXS3OXBfV9X0y3fpvthOXYqCJf
NJqA2QbBuK5/bebxrY/p0AWdLJvSnIftdCJcf11k/rrewKThZ9tpt+hiSRu6YdkJtSeQJ74GqtzT
tBORgdYMLUtEZDjYN/nEnigNjn6rduKxmNY42mIk2NiQ9ywhD1vmF4/nGdQL7xupJfFm++mUC/Ie
jJ9nBZDJr+qB5Mmlcb1EM2/PBxqmV25XCeN6hvKx36Y4MZmmo+h5K3FnAf8GJIZD+inIZ+VVbIIA
63LpYXXW1ZA4F9Kkultm+hvDi6jfwp06tofqnLa1mE5LUH+2BXk7BJ0XXhlzQZertiAJj+mGIydK
VbPjA4gearsyr5j/SRQwmZZMWxahPgkgf2sGQ3eTyvx83AURoX4I44an0ykzw9tC03eaLZ+9NtzF
EDGkJtYoXPtnm6k9B0vnmsnKzw1dxr3cRLyoZ7jhtNlml9DW7LKrJHu/vvj/pBmQB50dh3P/NgBn
iWqjQw8uU79NcWKTY45pDSQacqma1x3e5+pdS4CC8rPuBOdc6Vm36SpOVdupXbrQRyGUX6sldLU2
B2VSVdVIh8bEmA1p+a5piB8oB5z0lyGUNdG0EYPvuYB0uU74e1krv4PN1fKzbQshpwZVRJYwELjm
2duwtr97bbiLJaoxJZylBjcePlPIUc8Qokkwrevn5LlzbIKqnlV2VNOpQdzMhP2ZziDY8Fu5c27O
pOLdxoALwwkXNrupZXV/0HU1XWvlvBBEZ6nj5+1QukRJxaZkOlWVuMtX+46H3OulApMfl6bnnums
P3e1A8HAqcDAzh0soPvx2xknRFmX5luF4+LERPqQkrgENYunaSc+gXyIg67DuNsyxnwnJgYF6p7d
+K3bOTurJVGZzhfUFLK7UYF9XGvql7VcjM+QcJHoBBgfK0FJzkin98GaenU7/s1V/ez+vUHpMihG
bArp+EOxydcd4153QfAcXDoKGtpBOgh67tHwddeN6n4EzZtfBGVOdNbZaoAuR7I12nBIy4vHDXzm
fp7i4nwk2dJuJRzTDXmMpt74FJHgi5efuPibGCobsciQx5MELRowhIR7hWdjz4U7sdnRYbMtO5+d
cXIrW/3e5ul7v4U7gYkr95ngMJhOoqFv7ZSXYhYf/Ey7gRlFoKocgEmqYqhJhdBZttcUvF7Ig2c1
+Od5kBd4ntwSvDh1PdCOxUzC2+HMRuy3cOfcpMFEZwKSvZOJgjuA77/pIP/oZ9qpahfZZ2MfIJ9w
HWJMrtkH/BrD9Qt74iJwOtDrD52u0ZfVOUioWAPxPy383MTF4IRkbBcdwb8t6T7HvXlI6sTvuHcx
OHIlRbUG6PlSEOTSqX+yW+V3PXGpSCPBQZKicGnDa3P3R8z69CYam9bTuhOVYaVmiilWXGXBsnvb
5+L1KvU13ouXvqYTlxhBj5LeotCvozc0YneJ6vzOHReIkyfgVeQW+bsV03ycFLQ6szG9pi710rqd
yKR1uLbQxMHXhMDiYLf7JRR3XrFzpqh4HvRVN4MDKoejgAT4FtSsoIqkfldklzFlG9YMEGfANCgf
vy9LC4kSv1Ze6CJu+hGEW7FFgs05dIT1pra7VvbW76qZuOdlGkHqbsCrhlzSh3AKTlNXv/Pabhdw
01AGhKAASAP87Lssae7WzG+qDvB950sSy/NaIXIkRIc7iq4b+2esNP/bwAdt16VpnMEDCJbgJDVU
Z9Bdv6+IXwp0AfyYB6iHKcCHXBv9uachqLKg4et3wrvgYLDojXoaEO4bI/sx7h4Scg0+eb58/Pz8
C4bXyx1Bl7DDjBeefzcBBtjfQay7/d6kkZK3BDIY25EWijyC8jKWV37L2fd+8QfdR1k1b0OOFkUL
JRtSsX3T1PUDuIsptAugQ7xvbDc+YcaiaqAHOXZ+ydh9rI1EH4VrI1HHjJp/SrJtHXZbK7hnnLm5
J16qomrw8cH99Sjq6NUYjn4r/yHl+axUZ5CwK5KKTqcBHKNQUIl+79JJHbyC2AVDVUmnoy3EQwL4
oG66oXsd56vX80fowqBw/JlqhHYHJDEllEsgKUXjwQ8mEsbOTToHu2GXSuy3Ng00o+P3WjTsSnl3
TgW/8E8XCVUzRueZJeNpgjxMN2TyycY8+1its99B5eKhMMzSR3TJJ5Tr4PtK9PiFW36tY/RCOLuI
KPRGmnUN0fbv8wguHnf629SMIC6rqwJ6dHUrgsdqHD2zXuwU8U0lJR8tEFIxVx/DNXqVG+3X4XUZ
mbQZppoatEk3iGSD1U6CT7uxfmNFkGS8THtjI5tKwStPw5zF3xkhBnCmGXq0foHlFPJhLPGcg579
aU3N+h4UcvxzLPtrqlkvVFEuSiruRCbzcMDWzNlYRmHAd2PP50evtbsQqSWYlm6zeLhMrRrwmEb7
vY3U7NcfcEFSW4tJNJ3g9sQsqNRp+hjE1i/luCApKLfzGfzlaMXOIR8geCAgY52x7coJ/wMR9YvM
4CKlhjSu+dDQ8TQbHUJWlrXraw28RXNYIFmqdkVuxnfoL4snyULyfuB6CVAa9fnXIunbe6bjnN8O
rab3MqmD91AnE8suRd3wptHt+LktOil3oiHLVx2ABvMWB72qHiA8be8hrANbdrLVGV6++EGbQaN2
GQWDUFPSh9uAjiSEe8T0io/Ur8XkYpiaZbbJ3Flaoi78xui0H8fgTz8HdYKro+MgaQvTSfQKOHW5
+R21LnQJlFUamq+wWy9Q72PwoK65UvS8ELEucslW0HdUuBCWhLPizfm0eovrVf+714a44KUB1P8U
Wra0lAI6EGt9mJqvfpadUjysW9nZesJWE0g8VPcFNOf9LDuVeMXniWbVSMtB3QSk2+fGb/waKlGX
Th2xjESLguU0nm5WVTzMQKP5Ldo57uZ4SIUZYTqk/DZW2wGNZb/jzlW7YFOTYLwGzjekBiKENV6P
i62fb/wW7hx36aoaaCsIWrZg3j4QO0DCtPBssbuUWrwy25DlMJ4Ecgdx6owOfk7iYpZq1sVqwdxY
mQ/xIS1ASM7feW2IC1lKNxmlXTjgS7Z8D6qLHZ393mBdvBLny1xYNWYlRGY7sFFDGDEcKk+ggUun
mugq6PKe58AWE3UoDGO7jS2d3+HsYpaAEa/qgMqs5Gna3Odpym6GTTRXDtAXkqALWwLNcJB1+ZSV
VMftq2jsqndCLJ4u7hLmUBFEiVqytCzmfmfT8FbwyC96XOASl928bNamZUjsIRp/b+Tmd3F0cUsN
+KlnFeqs1HLajdVXATpqPwd3DskE0hgxaGdgWdPpUCfhE1SeC68mIXGBS2D56lpZJWnJZ/tbtS2v
1Oz3dPyT1swag949rNO0JILVYBCrIG8wZn5lPwShLs+GesggVLLNadmn8dtV80ep0iefDQcb0aXp
sMBkCGlhGrVJKcP6JBOvuhY0x5eWZ8snCGEPKZL32hxDZcyx6pgfKu8n/XIZ5TwEwCUtkVfYbR4Q
fdBjz7yQvqA/v1y7WnmsbI/QsRTTkXl6SrUfoAuq3Zem5xlYxXQwaTnN9FCBUb1JvBIVqIgvLdeJ
4OHWrGm5hkV/U3BDbsDC74dPhiLwpfUpD2jVGlgv5nS66UboxxBUWV5xT1z2owDNUxXNcEOMKz2M
hn8ct8TrdCAucEknDBLYPaJemYJ/wfUqn/ez4oHyyyouxmBlU4o58W0p6UiOTEV73fVehRvYyC/3
fKuCNpHVspSZAHfYvNJ3GCn0yuGYBb20PWwSAtqhWcolndjN1NbiVlf56NUtAkv8pfVWzwIkoiG+
5zSxuxg3xaPUoZ+ju5CujRVZQ1iQlg24rHg16H0yZJ6JxeWFKjoL7EUE42MtIJUMlNt+Tmzm6efO
F6UiGzkUddNyrjnYWxJRBcClQNrGb0qGuPxQGEKF9jiTSdlD8tVucg9dEq/bIHFhXd0YFoKMHSlV
Ve3DsCrjOfJzdBfUtQJwPmPehJQN5OTFwveQp/OqgogL6prAidcNqialCMTbKereiT7wQhdBXfDS
yfuBde3E7FZGffQBrB+gnGtnP0dxEV0ZpDF0vhVrCZZuC2l5+nHOlzdeZ75LENX20m6iZ1tZYU40
QgOose9U2/txCxAXzzW0fIliniNrmexVNvQ3ihKvWwo0NS53HGOQFOxkfCkNyXdGdzcDqzzTuHN6
ZnQOFQ7OuRwmNMXw8tju5Jp88ttx5/AcMzwXkYbOJeaggQJKX43Gb2KeuMilKpo021RgSjS1D7li
ZZsnfkncxS2ZqTOqscyWjVp3kLDYBemj1364oKURXHNLHlam5Nlyw4vq1lbf/Cw79SxP1omNJjHw
kHl+yiCWfiym2G+qBwq2l/7XjXEP6XpiShuK/MBAUnATz34EAsQVYMVgfxw13Jqym9NDn4avas9R
J+JSB2U8WZpirG05xea1MuMBSDS/JOiilmws6iQVoy1Fr7odlCJKSK1+9/uYTkyKeRHdCt7zkqV5
OcvgUMvMLwe6rEEFtQUIpeGBSwKig25Yh1tGdOBXc7qwpXThoZYkNACexfYmoDTd1VRfkwf+dUcC
Wp6XXtgLDmZgspiyGYKnjc+3TZv94bXjLm4pB9nBkhJuyjBoyyoa3hRb98HPtBOZa4JxpybVpgTD
1GMV0Q/RcE3r/qUNccISDJ7W4Aphyqnt7rp5PeaeXCckdQo2xdm6zAFW3UXQAR3y6L7u8j/9dsQp
wcOOVxgAm0wZZZ9qMt9ANdiv6Emdc3LQnYYCLIVlTMJvvbkT6TV2n/Pn+vk5ibiApWjoEkhxzKbM
x2mlN3kv8+bGVjL6XONRONvlKuF+fSboMV06+qJnQkZqkMzj5j4CW6aeAr/6ykUwcZNQBrIDXdJ2
2lcYJSAy8jTthGe1xdMajYkuVz5X7xWZmoeqz/2IWoiLYMoykeMQCnQZ94xAfKvL7+NlXP2OfBfE
lDPLDU8bZNzhzJtAD23d+GVcF8QUk6SYY9B3l7PO7mKqHkDYeOsVSC6KacQ7JUjYA1Vuiu5yWR2n
Nve79LgYpq3FI1g8M11mvxf2Jh49zToBmmcLp1PX6DK0wT7NebmY6r3fZjiHJs05sh/aG6UJcpC0
8COofa6hTF5ItC6sJz4ryrEOu9HkurqfEUXHIOPK79R0cT0Q7J5mqBOpUvL0fQwB2t1AlfGLShfZ
Ay0rQYCU12UdAJ8FrdH3EyTs/O6vLrIHOIOYgnFLlQXtb3meQ+Q69WtFusAexnLe2LrX5RZ2b3kk
D2m3eDYLXExPsMRQeIB0U9nb6HvIw99HE3r2C11IT6YLWfBOqzIav6VLe2gh/+3l4C56J+2MiCqN
za7GbQ84wy0oTfzOTRe9M69rNMmzQ9e9mo+ZaeVNWmh1Jbmem1+/ODpd9A4NIOCZg4wBRyePTzMQ
y1/E1Kc1MH2NSG50oOpwFwuwHvv5vAtanNUyc4gJyrIPAnmQoySHrPNj9SaxcziTFUoDVk2qZDXZ
dlNhxB7SUF44DHBtXZ78vRZJUNhOlUOwTbdTxqdDPvSD353FxQq1gV76TMI3oblFHrowRwkgPQmD
iYsVYhgyZ0CiypKGUOVjff8p1Z0fLRlx0ULpEIGkPRKyHGn+euBvmjp76xVWLk6oXoROMOwjy7i1
u5nGX1s2+rU/XMCOZs0iBw7TcsT8EzLxLpuN33wicUGykBIfm21KZBmG4L/pyINWo9+B5KKBoPVb
zNaMsizW4kDyajf0fi/ixNXcmikBVVLSy7IZq9tt+haRyi+HuXggshSgwSbgkgyj+ADCgH2hPe9Z
Lh4o25qIBaBgKmU77AxddsV0TVv2hcrCBQOt/dhiPGkTZT/W9adiXprHjdTRH16+fRbvfD5lQUdW
VNDDEmUNDpa0q3b94lkSuVRGhV7ZYFqYngsGdebV8H0+TYufB7qooNGMAXhgYV2E/K4dzREw6qPf
nji3T1D31TWtux5nXaQPEEkajsxc1Qp+6Xs6Be50njeLt6EuQ6CBUMq9KSbPBz2XzqiZ+7SpyMIB
VQmBrK2Gbv7Qq633oyImLjAI6aSqFIN9q+fwILb2dxN0nh1EFxuUsCIGBX6QHq2iJ73GuxyEgV4f
1AUHsabfpE2a/DgG5jBHC1QNOnAa+Rk/1zTPAP0rOEhMMCXZMVHxbgPyKAv9YtPFBhHdJEI0jT2K
xia3Bau3O70W1q9YdLFBAEfKvE5re2yD7CFg7Ibaya+J7QKDxkKFqUYT+wgVyXlHJH0VVY3nQ6GL
C+rmWUWAdtpjI9d3EiokuymgnnW/iwyiQY+uhDpviqmhHJcXJUi9fVfu3D9jqF0l80LNkdYgZC2i
Odtj/X5NBOIUnX3FbNAtOYxX1VtQ13ysZp+aEIrtTsUp+2lQ6xDbY9BN+5CzQ25zn8CEaachFDKx
BmyODG6F7GCjAvigLx5RCctOVBoZ9jaBFPiRpPxzF/S3cys998M5MnFIrpKNsz2mYrmfbHNLNy/2
P6w6vcwlE57xIsaEPVreV7e0DsKdTcbI58IM6+cT6VmmgqxIyPHEYY9yyQ+C8PfVJt77bbdzZNq+
RV9FGHvUOnwV1TXIe0El6dMSwrqdExPlse0GY+GAqXiNTz2i2yx9UhVsOzGZD6QZBWvtcVbbHn/o
Ls6tp584EakkadOmxcfcehLs8mi8CdLNq5Wa0Z9gQZZXkyCdPY4Kzxxru2U3IJL/6vU1XWAQ1B1s
ajCPfBwXcbf12Q6b5HPqYN1OXJJCj+iTw3SetvtONfup9lIugWknLisZriJvYXpZtltqzyQb1O9T
utAXaQQBsTgiB0KuejcO/H1BJPcpILBuJywFxqJSuQz2OHCyT2NzM2ReNRVMO2HJU1LbEP8c6Vx9
x+PVnonsm5+POEHZJJRvg0bgxFtyO5LR7gp02z23xInKoV+V5JzZYz/yt1H7xxjkPrB87IgTlGIY
aaRGbHZMFpwJ6V0ttF+ackEvBHSwI5+x2Y0C4U3H7jDX43PZyaiLeRkTkICFeEqGDPuwy6CokYFf
w+s7upAXGSJS2p7bY91shzYv9TT6He4u2qWL7BjZIDDHhUGt3LAdhIp9njWwH845SYRcBRmQ/eqz
Ym1TYNp585MugXEnHmnNszassW5K5R/dlr613co9d9sJyLwjAXDysM3iBxMWe7JtnpadeOxCtmUE
F4WjmdbdWn2bio9+DuLEoq5ZluoFDgI8zQFI7t3cCb/DIHeCkUwZk2oozFEsaQYyEADydKsCP+su
/ocVbVabc7mtwtAcAE75mNhu8dtuFwF0vmDns8TSVbzeTct6N49eDHQZdSFAYR5FSw7dsyNeeMVu
PFPH0NozKF3mItXkFZobsTnKpKV702/izUJndaWa+tF9+amRj7U7gUn1huvSSNSRoGlKjmRlMnjN
JmqqfRrarnrb8ZAXeIWUM7sDZ4Nc9ks6W3kn6TLyu470TbIjK13a12xbxNxAELNLvFqLGXUxHGmH
88rOnTpOYQWquTD8DjmyP7zCxCWfsW2QVj3EB4/b1H9O0pqjU+ylLoV1O7tqxzhhedSqY6GaY9MV
zS4UXrAw2Hay3bb1oi2AAz8udop2Qth1BzLLwi9MXPaZkdTNsoXNecfbdpfn8XlAdvNi/8DanZxn
rBiVFthzg1jc1WE17nWRfvf7oE7eM7yyIKjG0quUfSJ6LmMZ3PmZdvKejZqN2aTCuqP6kCzxkeZe
E18ZddEbutf9nCm4ShSOyR6aPuF+g8ih17pdHF5l0wwFyKKOYRffp3w5gBnOr1hwcXiFJYXkVME0
naPdnAb/w9y3LceNY1v+Ske9sw5BgrcTpzpieMlMpe62bKv8wpBtGeAFAAECJMivn6XqmumpjJ7o
OXqaiIoo25KYFAlg77322mtdDZBqeGckuFgnnWDJ0gXrfBpC1/geHwCh5nfJzOHIu1gnKYsdF62Z
T0xKUSfLJpq1MPH78tVLNl7bZqEAZ+6tiMw0Sg9BV4aZctu+r7K55OP1veADCSXuHm/2qus1vyns
mr6ztrkk5LliZfDaxSbSyyfooN0Orn8fmHEphRSu05h0WCKn1qrflWcPeAf/5ih/O1b/RRC7JBIt
axqxPB+BShVUXkNdSJ5dEW8h5krn7Ou7ttIlnYhgEC60YYIjXWZ5ucr5e7tM74KkcQhcxIu4g9/r
OEVY70l/jObfvczft5Mu+USI7gEGSHHlsNhY1cdhFcLZ5H3B4pJRxOxEJrnj4jzTt60e0XrR7+ma
44lcnACpH5RKMDV9SukU1CId7gPWvhN4oBcngEhpZMI1nk/jG4cAc99fRTe8M4u9JBbZeN1NN9H5
tPXdLTWiMnZ83xa6ZBW1GtoyWUywBlnXASjlbQUpt3d5D6bFJa2Im1jtiuCp5JM9SR7XqOnf06DD
pS9ApFQFvQhAKjoV3XhsU1nlIn0PXwmXvgCRQuW7dINsG4zBAsxRLCXv3tVbwKUvdmXi53yEOAeW
iSclGBt5+vKus+SSUBSlRg8mwIUXOD/dBqzoyrlP3yVvhNuO/4oa94XLwzhy8ylrxcpqO2nJyolP
mLt73+1f7M0I6p45dAnf3uZUTYn7FMfvmuHFvV/szCKZ9NZpJCyjF1EdcX9aXcHfd1xd0ny0ySZY
LyNlESM9rrYoeRG+b4FfknwCMmLEacSl4zE7A0Kp+fQui8q0uGT4tBAX2Zd4wQIPCn47tALPfERr
9F3v8pLh80bbhrxnKE80ZuTMA8cPIrf5+zbnJcVnF7QwRGtcveNdWKpxVqLygul36VPg4Vxu0WCT
fTJO8tRKMZYa9cS0sfdF/Euqj7CR0e2g55Mzewnu1vXQ8U/ve+oXW5T3czFrIvQJ5pfusPJkr4IQ
hgHvu/rF/tyAD1ozFv7UFQDAE/WQ9vZ9YfmSRrTHQWKGafenxQddDWUq03gVvjPtv2QSges789Rs
/qTG/DMD7FvKxL8vdl5yidoBfgYk0tsJRn4zRKCW6DgXw7sUWFLIQf71zDURNei4tv4kss2KEpyO
WFSF3tbXd73SS04RlwqyjB6vNMAtu7VvUv3vOCJvMfhfJM+XhCI1ENf5Ba8UjdflZ4HXSxsmV/Nd
aTpCWQuC4v3nYM/E3Lzvd7nYs7sPpy0rQn9K7YdgDiD09N63cAmNSMEoqJz+lMAaw7qxtMm7bAnw
gi92bLBRqJPneEp8ne/7jBzJ+3xxcOmL7ZpteyBsR/wJJQYED9U+lp15JyhyyTBitIX6+2z8qaXd
8AnYUeDKzUTxv0MYyD/UB/7VAroAR3qhMdg/FNNJYs6XPsGamJ+XdAmSG24xl/8B0mZkeprZ0MGL
d9uHWb34dI03SI+207iIskPXS+oSSKLaz3CrgaSO3xk3H4lIE31NzOi6s1n0Zu/mjXVFM4QY972y
kPIytRyjxF1tNl3zWwqXMtLINoatw5IwqDyUbVKwZxokUV6NO46Aemy1MvWcpG4p4yIY15PtAEY9
0MgFyWGwIWXH1IM39bBOOa32ZPO+QafyvIiIfkYS5b7RUNnb5PP0KBv+AXATn1l+mMF2/u7waVuV
wCwkPUEDD+pGcR7mPwP0IyGJQ2nKMN/fZewQb4qqj6SPlp+7h5wapFaFjmGLAvuIK+XjRPwgckfX
KwlGoU68z/r9cz/x0R9sngbbIcPYqbnCCNOYXwdzsejbRCQy/gpZ9M2dYlgtdFWe2v7TzLaEVW0C
SmLliJrGK8FWZu4EFDa3pxSOo109KAz4VQMrZFrBmSBpD5bs7Xx+cyPndSiHjd6jw9ytZdFGQfFt
w0M3V9CodbDEHIu4/9L1vg2vgjXJs9qn3IpDnoqIVUWM/kCTZj64X5Od0wZSBFteUera9H7rOvlh
jfpeNYw7SR8V1BVwN1bKNzkylYeVZvOYl972cjiEULyJ7wcembHS0JVHf2pfoGjKpcD4TTasIPyv
1LGgKmSmbL17sNCrcLUESuu6TSHZRKhSx7wAwa7UtNg/rzPoWmUf51NQreHAaLlvLhsOEJwOi0bM
jvVV7o374saRQAOTh6s7xkkaZK87FKziU9xOhB1jAuvz0k0x/H4CyDe5qtXBes7CNoN4NygzrNr1
FL3gY2YI7GbjckahP6UltBKn+dn1+TyUgHWz4tQlc7hAiCgCku4pdlFpZZy6B1fQreXlHLFlL3uh
4q1OfBvIgxvyratmBh1hmN/se1spqTA3vcZZPjdmikCbpWPYdlWU84EdxnamviYg07+sPfNLGYRK
wZdD9q6t83AoliftaPYFwEHL62lNClOKdm3X44x/Hk8uj+1edqOm+T1aB+lcQhZ5VcdW5Piz5j5L
eBmkeoRv/QCBH18b5/j2TLaCg8cH7ftevWZdYYo67ISLb0bIRr5Ge+fDY5AH/ruBhcrXjQ3RE8nl
kAKz6ALzoWXDHkJgJl3364Sv0Ciuemom0tg2SunDKrYkPDgmRnm1uTZSR75mgy7nxC33enGjPGBv
xa5SiZl+rB0F8tdCQtud4B8U9MdgW9iXIsUI9+RCqiH3aET2aU1UcB4W/EvZQdUl+2KnXIxTA13J
UQ3NOi90fOzSdpQ/0c0jaQNZmSh34BK3cXr2NoaqcikXlnBZDWgLTXGZhnG3VfhlN3M3pSFdjjqg
UX4zrdPbGggyhmOJTQyvC3Vh+xFjbB35OLigkzAtnVuiy0kzoGhpL6ZPkoRh9yPXsWA/ZrhQ6Do0
LVLsrhtTcd1BvttfyZTs4/1u+vTz6IcgroZwWZODUdzNdzhNA1/Rzqn0gM5pFpWQXxzEJ4yPxMUn
pkh7zif09TES3c7sPKU+/Tm6SIC9SzO53kopkS5EYpm/pEnh4LrGXf/Tjot9UNy3WSkm7Kigmvdo
EB97twdtTXbkGCUU2ta47pAv6WM4YU2EQcrzO1+0LDwOgdOs6ZGqBZXOMxY3GabMWD3nXaBKns1J
0PRBsL6kMpf6Sg17He84O8oV/c63x/shKhbEmhwJJG9pydsNUrzmfmdzM3Xz4xCYYm9wJGS4Qza0
OJ1l3tLwYMc2JFcBzTNF6hgTLp/1lgAvI+lcvBjoIF/nsVpvUxP06lxknYiPCTwuogPFJrC3CIBn
sU2VhhSk891tsaYdpkp6ut/mqdQ3gLUQ3WPwRqJqy2TbH9SQrbzcKBDjEhu0+ArFzu2u4HTMKsgg
/x71uviRFJp9i6Zwko9T1u1YCR3hpErDLq+9JgMCIsQyIb22tdAsjOCCNYzdN7rkh4UO7ixlqBsA
6LyGjo1slG2PnfcnGvaqTjhaR3MWH01MwrIg230rvCnjdhdlAXG4kkPiCeuyf0Qa4coRk7iV88Fa
7tAkGIpsr9ssdWWrMnXTR9GtJ0OdZOa5XYPlEIV9VzsYItVwKb/ZM7MByhvyoLZwdatbsRQVV8FS
lAQ6ekfPoH+F03nMbot8fHKbcTjP/besbe0BeuW0TpdhfcoWpmrdQ94aygJGVwW8/xyWbc5w/CTe
n6FoF5UwYXoaKCqIACc8Qpv8tOUBzkOmi5Li5VbgUJCSku2WbO2R9P62WEzYQPbewz9V8MpmQ1dt
c3g3pu53PMa00VBuPAHI+sZpuzdxvNagtba12Pqf8CPpmsCho5zD6AwJgB8P3PPjJlpdsSK0VTg5
hBVHHkKR37stO8cTuIJdAopPkuWyzJg7CqqLm4mOt4z7tU7T7XGUZhoOnQ9+px4BYWDDtV32W8Ja
VbZk/qTWIT/PaW4atqY/h265awe0iyuJZ5iMymInKF/pML9Bybm/RQBImPtF4QiSgYUFVtQaZFtx
Es8HHqdDmXu+VNHIg4pO+gPL2uwU2Rb64Sp8pBgigbrSWMU8msrBmbKfQvxMJjGFsCQxacaEDlcA
K1JWkhUzJgNA59LIMXmAX32GSMNq/EKtrHd4evJyyvb5IWpJ+nNNmWV1sXTRU6dit9V6GdF0JFE/
9DckIQmwg8WR7Q5uQ1m9hrLlxzYf+VDh9yNRlQSCkUMGZMqfQxWT2zQMuCppi1nU0huVf1dbIuup
j4P8Kh9Z+mUSIvFlvFn/DJ/INDwURrMv6ziuM3I+zIWei4jmHivTQMO4nbr9E2D7ZG9yCINWYpPR
F9jDKFOavjNfskm3P02Lzs+1EA5Pxw3YU9hOOoPhdNfvCCAAyu7SwI/bByOLVp6zFrpEBxO1IRjX
IrC0mYgRtM5H2YLtJFd2NydsdscxpsNXsdvhjbHOqQQRmWNZRdO8regvbYWrWzviXinGZcbHuOjI
9zmDudwnrsLRldEEsBUY6aqfw1Foh6Qq78ZTxyb5WdmNTr8rm60/bQrWUmnSGEx+g4wYvatVElpD
QDvKHxYulGoiN0KnbpDbOJwyODR9DAllQzMpjgWpXY5xzrazsFDlLjP3dl3bHamJsQN8qLyTD5Oe
2r4STsYEB0sf2hIIazIfilnupDRDu+kKQ8/kXkMWf/ioITcx35s5DPVhCt3MDz1hyA0BMKfQsvIR
poHxW0h7WKa4r6kKwxOS5qjYapSCN5B5m8F/JuQMWY85u4aaeYR8LNl304w4Z76EUbz7H8nGQPdU
iw7s0UzQsK4xF9y3jwPcSeMrHeeU4VH0aVwuC+G8gpaPwLmStr5c8T7HUwJNamgV+wHDd0nb99Nj
IL3s7wlJZVcnSHlJaRUUkB5Qt8AlnM47zRvk1g/QWuww1RTmCKX7sm177TKeXveeJvyck9aCX5Nm
joMGOOesXPpdf/QuNy9UQxTvOIJHH1RpD9v0ig58/amCnEclx2zwJ7kFkOGUOh3bE/TukZWkHkMU
9WKRu5eBys217VXQDAjkL9TFydOsg+GcZgUKil76M45Cwu+S2NKlHIbF03PB256iBFggn033/eew
JPNnVHV5Vo6TYXFlovAUsZY3wbAKWy9BrukxpoH3lVoo8Y+W9HarYjUuNc66/Hl3A4OqNlyJJfbY
JJ+DMMt9I0bkAjcaJ+9+PyBdLR1MFw8slSr8Fto53isUO7082mAbVLMXpP1Ac1p0zR4ECzlnntLi
up3c9gTnSf4TPI+lrWatZHfUSLd69JNWTeqdjjd2EWt0Pw5viZF0DI470EpUP4qop+lD1tK9mTY5
ZxW6fycPSU9fzvDcVCUL6G1i9gIVIoxjJKxM2DYDaKMxrV1K27Di3TAgH8vi5FF3U/BhMAtHJLJD
9pivGXf3ezJP5mElm/gmV+kjzBUrHpQbjxCe5jk2UNyd9ugukXx56OZhgv/72j3zfvP6mZFULVXM
MGYWF3kQ1NgAUApox/nthN+0KXDa59ZUfl9Nd1yHPTovue16CLXt1FezQi0cQrtpfEZSN6alpFEP
M3XcyMe9KPrXhPP1EXB5/KnLklU1fLf8aoYBLpIkm24jNmQahOcOzJ+692RpWGb5iaNTV3K/R/0h
lM6z62GZfXvXmbD9pJfkHl7ZtFQRhncjbnmTwYM+rtYOFL4mjX03XM9TvEIkbIwtJOXaDVMu7VTw
xnra9neuj/fgCFuU8CbKzfqFrXFwK4OM2jpORwUIASNJ2Wk3qCsaouPY3LI54t98L/lQhshk18Yk
xOXXKRHZaSuGEWyqaNHgXJCUT82U6ODzNhBaAkTIKpkn49HFQr/RbL5PS3hH3QTPiyBPd+QUYxbU
MiNxe2yZnvtyaffisVjH/UUlqj2TtV3uBo5KsCy8IP1tjhi+fYP77LY0+4YYeLRymU6e7OzrJN2m
Gr1mEtGG+2k5SEbC6R6YHIryJUJ6CPfR9gdq6PHjMFswbbs9Pel8WT4aHJZX0Raz9Dr0thseAOOL
1zYXha4mvtk60l6c44QhvxmMubNFC11HiAHjGJsKGj9r8LZoGUEgcG+039WdnXrbNixZs3sCV1V7
Yq1FWSq2MPmOnf0G1oTZFnww2o8OBW0x3cjRT6ckcvR5Bh9TIL8qlrURRBmsKgTFvhzmrrhKIaNK
y63PVFD5Qi/RdTskbVHrTL6FhLH7SDp1Nyw0rodhP/f7pss+mcIPsGPcb6bQL+42inP/tCNW6GZs
V4yYGwghNJqoLL2anPfRWbYue+IzbMvw0LkYKjjrkK94ajQ+d/Eg9xDUfh3JGafOvPmarXp5SGmG
c7QjwfzIec7gOMxFca3G9RWkz3R/mTHf/iqjBWq+lIZDOfBtq3wAIdjj2m5bWG4hpg9lZq/D3TcJ
HUnXCMH9LYv6k2fiYRMzXQFORNkVgj8oZxDDC2VSBZiH+rG1OTkt2z5/7EjkhgoTRzDcICOZ9RUV
OXTl85nuH4JdOlK6kUYv4M4Pvy+Ri+kpFIhJ1RInXh/6DYNQwwh/hHaL1tvZLQbp16CCo0uAd1Sr
WXd+DqEt7a63GU3Zipoomm6CIczx8FcePg0sXOY7UM+K7BDRItcfQZNWcyXWTbgn26nuJ5oMVtUI
wQtgGMUmXGXH9A7UDl3S3wQezz+KffqQKKHGg9I7/H6pM1tySsAgjcq2gGp5uXaE3vd5pJJqwcF+
G6p2feHdKLJjNkwgoOEU6qGyDW1CUvesU9MBukXz75R7dHlheofTxkJnY6gUJYh88HfDXp4cj9LT
lMlluOo27PErzKJMH7OhIMn1ZLoRi5qqrl4klX0pENB4iVR+Ks5b7CJVos/jkOCGwvEv+ZsbbY2Y
AQuUZIP92IEOgs61MaIYD1ks5+5OMdWi6omWdGqc5cs3CzmusCJLhD7jwnOXV0R3+UeIofVtpYM0
6W7CGIjGE4qAYruKXbyRp4jBt/hHxsHSv1vzwbpzAjJOdNQLG81DLsQUv+5MDvwIgb/252JhYXtN
UK3v2LmDSe5JB4Cg5qbrggcW7ZAIKQlHIwI7fc4NgijBeG/tNoFy2nPYK3yGmVEGJRgbJXcx0M1I
lAFOHfoQJTI8h7LPlnrNtIhLF+JhXPcYjomPfVTo4UAFnuDnVQxz1HjmN1ovGbw5qmG1Qj47u+F0
Q4tL+3sCPPAFnRC9lW0+hKyCeLptawieLh9FDKerWrUyBWNnRTldIojwL6nrYX/l2gDIgbNuQrKb
zmS6G2D7FtXtmmXdRy/DYKrslodrNZnd24fM9boR0qFsRAkihkObd6T4CRQpWRuZjYlG1wqJdjkD
j5o+gN26TFCMxA9cjXmYRkPJlOPLoc2AYz5rwjglJeALDHdgk8XBvVYBDlox8xwaOoEsuq3MqJiX
mwFJFvdlukRR+8LiouBlEdLBlBa+US98wJ+RIfXJWgqx4/eArL55AeidwqoevVBbsd7gBQmZ7ea0
4gPGWvkQQ3s9cun0JVTwgTmNUzInH4pVrG2TMqzxMtoy9RCOoR2+5yaA6NM09qyv+y3kGRgFEUY+
5lpQ6enXOdmD4nu8qAnAw6Jd34D5G6B8EoOlVabmsCg9UvHtfSy4y9lgG/Oh71o1nWb4aZ5kYfJ7
YGX0nd2Yy/lgQyaiQmGmU25DX49yUOUu+Z/OGP/x3f8ne1UP/+hdzH//L/z9OxS+TMe4vfjr35+U
wH//9fYz//t7/voTfz++qrsX8TpfftNffgbX/fNz6xf78pe/NNJ2dnt0r2b78Dq70f5xfdzh23f+
v37xb69/XOVpm15/++W7ctK+XQ0novzlzy9d/fjtF5Bj/uP/vPqfX3q7/d9++R/jtxfZgcLyj0v9
+f2vL7P97ZeI/BomoBZhhJzGWUjeGpDr69tXSPErAFbYDKP7XoCw8cYxlcpY/tsvNPo1TSEgDyEL
iv/Hb1Mfs8IJ+NsvcfFriiQ8L0ISpxnJ8aX/dV9/eS//fE9/k048qE7a+bdf3jqG/+w8ZRHJcXmU
36CJ0SiNLnUzIOPQYRe1aHMAqnwcoBmny2zpg0aNk/93VIPoD97PXz6ugEBuQqHyleJRxJfEAJ2I
nrJtAEZkFH3eC9t9CzPNdTliWPM2D6izhzWXnUF1Hq3f5ligdhtZtNxt/ZbGJwHABBA6AuW9bzc2
ovsxu6Iu3NQ/UkfhqMMtZKFBBi7E9UytUJWQ03oFIFrKqiuSgQDsC/NnYD2qLdEYAJSxpJHZYDJG
AOZnUS8+JxyDwCUxfYw03qgHnBwL7kX3XYlWXLZU1I50QWjLu2fTTuxqzUCkKPmeCyCCtF931PLT
lGAcXP4x59FGX4s4yHS1bRn/PBdJSqqQjMVYeil8Dp54EITVHlj4xJI0C7IKcXu5Y2ZUX1AEiGu1
Tv0HhlHQ/tTHG10q+H9MaNSuGtMG4UJhsw3cVz8sSxaxhtiNLK89UPy0QTvKfmWqSO55y/f4sHmT
POdoP23lYsYohTzA23A2kiP9OVyJ707BLBbUERDsf8zQUBK1hB6SqtCB0b8jpWm/oHAZVQ1FyjEr
Ee7mtYT2j0ZxCrHVrzTsZlJGnORfom3xaFt6K74JsXXrQdENQDNod2guzeiSLpVnBXlcAybiE7U4
pOtsJ+4RypYp2kxQh7FV7LocnZyMLiGGzFLnKjTY82us2ikscwM19BygDgwoRJ7sJXws5VKiyZR+
5R5cxRJUFPqCSfcgQhOzj1mTDpjTOEgMVT1sq12+9XBOo5Ax2a0rVed8UiFHWXRJATF9oiEK1WrY
PeBgrXd+tGwFN1ZBvv+TnVYMqCUwO59glJUu90vLx72EYwCQ1ZarpE4CJIEyVcQfAQWYV0hbK9nQ
yK71EGHJ3OSGryg2TZ7+YD1IfuUGE+8nCfpGV4fcmL3ZIEMcokI2c8PJuLhnuiZDivDFo76McThG
zQgY/CtgT6/L1qcxVIuh8IS4qDPkedRtUVK2dC3EFQYN6XiVUtT1FZZJ8C3v04zXURDMGHZKszYB
VbzjeLMAKyBikm8QefBknFTpOGSzY5PgcIgNRtwOJPZ0bKKBRmiBxAC5oniGZx+UmelQaY1SvYQg
vhmaBS1s4FtBN0clyAvISx0ZZlHCg2L9Wbh+gkVGPmI34zaektiv+pR2fM6aCI5fcakCKPmiv7gV
QZWJ0ZJDVKzuabYGar44uowCmpwPt1mi0CGC/l9+J7wMOGruRP/Y48XtFWmJS8tcF2prIFNpX6YU
Yte4KFNZw/N1/LpuFrhE5CbAtW2HJnNDdxa/rugl29selIv54Cczq+POSZeci2BnTxzt4rWJvDTy
kHTafh8xlGYrt4gwvrXbPOhK+SXH6I3hjpUwXNpNSdMx/bqngUHV3ZvoHgjV9jnr5vAJ3Xz5gRV8
mP8wVHhIijEhza7zSNfJEGfiH6Tm/1aAvu2+GzWrn/Yy/P4lYt9Pr/KjNa+v9vZluvzO/w8D9dvs
5f89Uh/Mq/zO/3Z03Yv8S7x++7F/BOwgIb+mhGaIVPStjRW/Mb//EbGDhP4KBy6sjxytavBD32YI
/gzZya9ZhjiPTmeRQd3hD03OP0N29CuJwhwNxZggbENylfx3Qnb0x3zVP6MogkOWkSSCtwc+JE+S
S4E6bUk0aLkmpWYtCjUX7JGtNgqQpipmAADlBpL2jGZEAjO4tdPr7zH6mQ7EzUHVeQuwBWtzW7va
7lqF1YSE0JcsZuyY5BuhhzhGI7/rrRWNhePMSdkIynSz2fKihMpwgLLBsfSFbwTYkIWEEIDmQHWH
N7xXA1a2Adr40QRl0pjs8Oxy4OlcqdXMP+HIKz4vk+hUiaF+m5x2AIW+WoxQKECEa8Mj3eZgOho0
PIdqbnnrPzpP0jM6xrOv8PDN7zj2uAU6naePGoSPx5QNi4DApep/DMGmP6B3MvxeELYgMC0cgF9k
M1fCiaIP7tB5BTE2jDVaMFDkeBWRCqNa5ir77lTEn63b8w9JjMZkLVS2Rze0JcA30Tl8owfMCf2k
x2IZgBkHfQ7jrQBsk6hNxeeQ2TT/PI870TB0oSlvcrLETwvie1KxLEPxBBqUA1gL73MCbNp3rnRb
kJoyT6K0Q3eLMSAjaCGv5SZiBKWNv8VPoNWBvh1mLuARYYbdHJ00XVEWnOkz+t/6RwTN3K4Kt7jX
B5NtOYqnfgQsPECPd2umAqiUcKtRJSQxZneOw9hbUC5A6jl3GA5kZbo7vZZWpEFybJEj3b+p3+N1
RqmYai1kz6udS/uDFz4yN2/Acwu3g9g8b2GQv8hopT9SLnGqp1m6faZ9wL6M4drjt8ml0E0ExSAH
JooecA6KwmWsmtZ5Bhk3DKNbmmn6ChKTFPdgjFJy4F1AirBcMAv0CYj1TGvrJezIAoGWA05pPNsS
XkjDLeEprDI7TDXHh3mcXPohyyYzlWiHh1cYpGakljDC6OuUp5Oox0wz/gTxuRyOtR3ZVl/qCfus
ggDE9GxkKGjJDPPfojehsBLJSzcjHGzmWWhP0C02Fg1OkeaPincqOMTLPopHYidmkD+oNbhCmbb+
NKhcu/MIzWj+gkrD5tgEQESvobZjGHBAggoe+T5Azx0Ove1BYpJSo3G6TEMldi/TEkKBvQN+xcGz
XtDqtpWeNfRohp6x/rgz1T2HMuWvWmaAb2BfNyHhSsNElQatVRgt81id/Js3p90N9Qd4rk5YTcBT
t7rL6G7rSVG0UZDg5+ARwAeL12gl05/BwCbkvb0NMKEMbGm+SRcuXzIAaRz95Nh8HFb0JAA2mmiq
KCTedyD/BdW3jivrQWaYWlIHLOSgbKnInVfj1YTKPWUHgiZ8d/KBFEcPVNKgUxQuj7vS7fPEmQkq
M1oE73B+a5kWxD6N8JwVdRHFwxOmeJE4LBgV/sJEWHyY0Ih5CLfA3ALV/p/Uncdy5UiWpl+lXwBl
EA7AsYW6guqSocjYwEgGA4BDa/H0/d3sbpuMqJ4Kq8UsZpFpaZkZBAE43M/51bECSEnC7Pl1sil0
hdd0YV/hDAy6bGqQrQyd850dMv/mjcP6mtibhMj04PtQeXnIFwDPKf9hf+uHRWpzFjnQmhOlpFou
W9kall8ZUyJgLgsC73QEqyaluu3B3FYLVIA0i2kNclW7x3SnvPSzTRvWc5lM6xzKZUpY9fAHZdTn
s7v9l5Hg/8U5Pn/049R//AfH+PAf8VT/eAVurP8/ONGNa1f6fz/Sz6/t6y+t+l///3+d5YZt/YOU
kb/65/9uuk3zH54lTF3QkduOSUP8Pz23/Q/btHQcGEyv1WHLcFD8zwGu/0OYJoe7bkrP0h069X+j
52af/LXr5ueTBkPTDypApcB5zn//WzpRvQ3ztM1FfaHJN2+kRiuqCsQ2tK5rDC2/B+46Eq44Ll+k
t9zTdybboX8RRNOUtnPKl+Z20l8dynHdnT7adYInYaja4JyLKo/jvdzvV6sGtecP5o+emRyXzUV0
oSNBQNtXhe1QAd3rdhLgh4BnrxZ0FLZ6FYrGy921PELoWDHuQwfHg+9HhcQ8WemhNy6DJM3L533L
9rBW5o9026ogkXAVMn0Y0vEmV807G48eV5tWoh2inE7bT6beDcGU0bqOvWeFOF+/yWZ7BzkVR69w
s/srGxANzVx+G1Rd3VmDgSmxHw/FRV0c6R1HL73dq9tUECdWsL/vN3ORPmnlLg/u0rV+3RtlqBer
Fu1kR3a6sftjS29dvcMN+u5ytsqDa5424UGCxxz+we75chPvU1G3cZXBrdDKrtFqbXVg09ol0Di0
9jUMoeYqsiAoWtbFCRv04475rrxAzYST6Jy0+2opP8d453dDYxxrPMMTeKz1s9X6/oG4SUlNYIln
rddeK0skQeUWIhKDbgRVuquDZ1U/OJsTf0gJAqS5adA17enB1FcjEMncB7BdWpzszfs8rTLkDPCi
LlfDedjwDq5Oxwki7CVsJYejTtDTXbUMS7Q0aB48ozeDZB66z2PZq4dJDu5hX1EyFmx2t/ncy9AY
i+e0W4bQ1cq3mWQCv1BlE4+0tIFJGHy8J3P57AjPAHQzqvtmYNkCLiO5QjfF2AwVGt243VrL6kZV
0rwZwjACtDovNZYBHqNsArvzzEhZ9Rq4I1YZitNPvLw8YCxTeoYpJzGzc9aj67mPmz3UAVndSdQh
TOB83ppPSeGmB7TSX2xLv2LoYwNkZSJPRf3KLrsguV3y5KKPCYLibBM3Ne7hFwvxTDTW+xp2tWGM
QW97ewggn79OTupGG4UnPXIhbtyOg1dHEozETFfRlG7NWQ21exqqpOQZDEAknbT8oatSXASbuE1U
Jem4AZ8zU28RqaCXGRbkeY1Gv6el0ANYjGvb7/tu/klNMN9VjoUUadxdMyqWpImMAQGLdOPciON5
gbw1ij0JicTIHuBJsygv+iyEoU7hVWQGDkFwrulpbjxoLt+rIQa/dLEEDgnTD0UzW0fQMRmMYitA
r4ruucyMDinNTvoFHNHBdMv+xhjWPnIU/Kyfb5MZgkcuDLjuC/SwQqey2stoztYxwB3E1fOSMQAI
2AJdy1cfUVAajWljnVavrwNtbo1gs6ok2FJL+MWs0hAZ5peagW9BPltfoQ4+kDxbB7riVyHZyPrV
+VaMpnFYG8OF/8x/uiIdwnFeyCC0uSNt2h6QOiGj0tI88tD13GcuH7Oo0wWX7IKCefdUZBgeIrDc
kYcN6UY49013VzalxQhLhcB3WvkgjbWKTKL7I+mhc8uSMj/XDQwsGp0K5jMFX6kWEImOT7gmvczf
0o1quMpfF853pBtuc06v5zeixy2WoHlHMynnUzXtL1LIGh0tykp93qmfVsCOYunTkM6xQTw8uEdI
LOc6yfVPIbNXR8z/af9oPTk9PMNxTAbCO4yJ+y2kUKvbgokyfX1xPeuGejq0+Rj0VoZEOn5J0IMF
iE//kMb0G058bXdt4doCRZ1nM1/qtxNrMsXY784wXeaNi6EOl/eNjmfMcg33D6NCf3XTcHuUqpIW
23EsTmn+6dfDcdNcj/fvWpe+UN+7eovHfT6nObzX7IUogw9/Kxb+GxH/OwL+T2fxb5f77Wka+5Rm
apXWRcvVs1Dbs5YlQC7rueXS//alJKEJhjBBFRzKiF/vzGrGoijXzuMh3g/WnRruFcp97Q82rX96
VeDXf7/Kb68qYWJz07lcRU3f1vqc1I969gdu6n95RZ6pswR1eAND/lXf/K1+aRoxgSYLeVl7CfBw
ZtgLkvtHXfxcx5d//cz+l7vxrovgCsUwsur33CTH0SyCVQzvMtUHs0FjEGb7v2WxvC64K5ByLRPB
VIT7+92YSddXg+q0C7LSeg8pBP71LVy9U798r47h2XA4mHs95uj+Hs6kWOksslk99rl6pLz4VrvD
07++xD8/pV8u8ftTstcp10a430c0e98m5Z1gWF920IZ/fZnf3zs7gGmjveMhGfhRrsXz3+vWFG0z
MM5WXrL2riwf5ilmos2GQEz7g0ny9/vhQuw1nmuYruNKeKlfL7TZ2mBsWPUvblmBY71q+afiTwFz
xtVd9ff3wkU8x9SvC0uyjH8P7Z5FnyasivRSAwjoE+4u/aK8x7y8rfX5XLlTIG0VqOTrv36Ivy8H
4TrX/oJth/UM7fbbQ8zqpV0LR6hLF0zJB2D1H17SX663X+/LEVxAXJFLeMXfc/+UNeeZYfXlhQDA
eMWrQ8Z3DM+iPBVOsvQn84QVZPYu5BaE+vKnEbh/ueR/vz5tjcvDhdsEqP/15eVSIcfMlLqs6bb6
4zw3d70F8UYUaxsQcT9FiIAFTEmjR0vrjcGMteM7wA6EltY8m+RLoCm1m8DslP1Y1dV82nTnY03t
/JI3XhW43ugeakt3I2O2W4TjnPgDLhKaqA44S+aUtLvTw0EU6K6h25IHOWNxmpGPxk6V2MfGtJc/
HFv/vGSpf1lHFpStxTn5m80RAa4mW0iXCwOAve7sNfdG8Yeosf9l5XAJtgtpkozm/T51q2zI2kHv
TT/0iJJKW8N/d2FyWEuhm0I4jq3/npI9VCQTezCKl4W8A/kZndkfVuY///6/XuC3809IUyuN6wVW
3e83n4y9f30D7HnXtfXr2mP/1m2IbNOw+IHXX+FvJxNSY6WnWuc+uIU5BWVdG4GJHeE4mgpv9NoO
YUl1/Gxilw5GToMDQ6Bxb5iZl7CsFtevjbS4o0FN524mP2lO/H328rjNs3d7sJyLl3jTOWNoWxKD
E73o+DQCAGqANNwSgtkWc3Lr0vXRpC/mvY67Lximagt6uXRhOtjyJu1Q8fjTNDTmydZLBDY8lPu5
GavPGbEQB4DJMg0yK/25Ij487DXay7NrMZ+5t2eaZSXXGNJSD9bFKsJU67/sKwJZf6iG9OpvcaQT
eM2+nAtUurE1VC1FMFMJHNm+tKtnHwg/q8BePX6CuXr3TFGumPDV55ACTrb5Opuvjxgp+WZlJAMo
D5sRfp7sbsC55jsoYR7kqnVPbqE3UV0P8rtTTMPGwIMku3UkOcuiW7u7DP3N2XXSPpqGmhFi9VLG
TI4Qbzl7xlky/Tx0lrnABCTdH0MyLsE6uHqIjlhHFtVXwSaNNLIcqZ8IKLJOWmotcS+3dwJnlD/U
84ubNSLEpTNGcNhOAK/ZHfp8kr6ZZk+62T6nWV3AvK1OjM5YBYtU6006pJhourmwQ1R2M/q6kieV
iPZOH7Q6Gp25C1Y5DwFdjgMmnnl3DcPu7ombrGM0csqfKibopBDIxw64FKbJHen0ROsDmUzHZi6y
CLvaEoCYpxPUZwM4M+ruXSeK8tSVJh25LOWj4epcQK0oHAmX/WqMeo/ATRXYYfPONzUdJqVDLmVU
yrsxykncGv2i3/YOvE9R2vs5F9I72EmWx84MOow5XNLlepqKtQH/7Yea7DuaNOxbla78Ui+aJwdl
BktmEh8urZ+A/eynj6Han2tZJqcVYfB5sy1xi4M1D7BT7U+N5XU3U1UvP9NJvs2V0QeYSZ148NiH
raxlZJ7Zag/juO2PBdx0IFMnO2LfLSIJN/MgHaDzlGr+AaDCOSl3sOKswe6oQON9J+2ssLb5Y16V
fvXWdI63wZkDwOQstgy3gjCyEGfZy9X64C4RdJBzs/K5MQirL8+Yt0SQYhs71U3GC1ZkTjujsONB
iZkRk1X5tE5rlQeZGKzHfp6dQJ8ArQ3NrgIHIgw3bMoc+90eY5JoNb8sBtcf8G0ERmq+9gLPVw3N
TkvdDscJ5yH/XjNptFR1ADNLP9y5xPLVWJlvy+q6paWu33uNd6pt/bFx9vpqYhiZjjQ199o6d6dC
ZDNOGNScBV3edTTodtsjoY47kOYTtoeU/9nRQ6MZ93Dvndx3NlILfLFvZVhDBAccQsuN17m9vxmT
io20x+KD4HVpWlCAFg8jImIDlGXLzxAqTjgl2zlBb61eK+cLuMO9xqzxIEny5tahyLotLFj4QtRN
nPL2IJyGQNWfJfNnvcqJ0hUiB36I+Y5W8YOS6dNoOSN0vNeI7+Y13d8d5i+LsxE5USfGSWSoVrNB
qoc9z5JjXiEqZKjycLYLVwNbV9mpB/0k7jhpD+XWjXfT1u5BuViIYkspGWdo4kfTcEI+9u30vlVG
HmI1lRdwFKAe0QsU+6Mb5oNj3W0aIzqssdF9YU3qOOHriJYybXwMxFkg634OS+yV2OLztY1wD2Dx
6kc2LmPU9Ff0pMPNLlesjeyqhz4b8ZxZiRsw8JPPcvayU+N0VVSWVRubVdrEOtAUJtWiuRgLeFaV
W+URCaZzh8l7j7MO0YFqvVsPi+WZ8az05blX+I3ReOepSZ5xuX/fSv1lqfcmcPJWQvPkeWzPWKQx
vrybsz4Fuyn2YBkle2NRFm8r4ucjOqHm0eiW+WPXcZYji4GF0HHif57bTt2wC+JmSIR9w0pzbibc
d0Ha0MksiAkPm5c/MXQMkf5OKCyFyid7IWavTlM3biY7PwG16AHprjUIrfIO2T6tkUZwRoy8Vt0T
yqXh1+F5TtiKXvKt7qNGpdVp87b2KJw1fTHW0Y0cpvf4iTmpy+JoMspbrFbWRgDUbqfT/bbM2Cta
gfSzY4BQkLaq82utdT8vLeb+sknI6TGvR1/CHhfYcgGcJt4B+3Nhmz4qoIUtnjPBx3n2bjk8tlLv
nSNZ1MUnD1av9JnslwOmJfp571b9fiwvDSiOAgt1l/ehcpFn78AlvcJbA2T6xCD7HZZzm2MjEzuS
3+WjbqyFiLraO/dYxYOV1vFOTPPEHtZ5EEaIv3CDfrRosI+5syPdSmr9qGW1GVZaNQccnvllda03
ggDTH+a8aKE1JMODdFXzhpHQVuQVXPNfzLW9d5VlsmXjlKiseTgh6sFcaSzqZpU6j26idpga9T6t
orKifjAsJkITePmYSQdtf40J/VDMW27ibuzxy4xTfqhMlV42b8Z5VA/6HjfUFfcN5UHk1lYZDKPE
keH17oE8IYwmVfYODMZc77Uzz0oT36CJjbumSd90biKspgEseAMLruHr8Yb4Xj1wKiZW80lgNg+6
vOTcrtumw77ljI81jqurlFy/N3Ky26SeZpEuodx8RvN4vo4JxPDdahRnLXMxJa+udmmgzxGR68Mj
jgiiTZOuvR9qznIpC0TZQk/jYULOYFlJFbnNnD9D06lTdQVCmz7jR9vmd30b0xvdaWTQAdhHCGiN
2KAPwXiWLXgipz6aB/VTkUT6mtnGx3L9a7H7kIUznrNhxJzba9K7s9PlVTHaltWAaKCUZnlcmVzy
ATXEWL5B8sVa+rtQ2SsmbO11pmOOJ+yDGLd08/PmJDKY7HrjjypCN9pCgyVJ5iUk6yE9zqJCYsjk
C6SImY40A/F/LjdM3h0jEwZ9LkPJjDR/GubtMpX6a0rAwOLDj74Z1v4h7FrDpmFgMBTaugV66uY3
a8nAYKeCI1ic+Y0QLe5ZX9hBxkyjdybL5QzQv9w7ZWr7Zl8PUU2/pEKtbeTBm52HJd3QsIvjqIuo
F197Bm+lXpQbkoAD9kt/mcX6ILbMCZOp/alV+0evaSPA6ICPAI1qYEIm3cwziQqV50g6acf0mQs4
hQN++aB13MGXTo9q0hsxU6ObOuDyhyEGbw6X3q2Y61AXd+Qy1PcwUrixrxCjsEs97juEh3XPiwCV
R63Om0P+0KfLYfaSPKQRSMNKJVs8eWZ6Qq5jBHahf69x3hw3hRVkyp3ubBXWdNDayjt3o4PXxCBo
BKLP9MkTkHG52vtB7ASerCUSduz/75YaJ9SMdX4VXzg3OCvsA3kT2RfNQ13YWhTuKNymU9Hn4OJQ
SSgoPO8209z73isR19S79jUtNxFNECFfc6OEqathBDuOWaBnhaLiPElskUaxOfxq63pOK6NDOSfk
0yZBwU1LW4FY1hR7xvhez0Nyu0y7uMtL8eoYlF15ZTB5rdopEPI+bY65xK9KidSEjMFrw3Fyi2it
J/uYVs74tq11cr8iFrlFv78EEPXGUy8oZg32fw7c7KTW5pFVJ0J98OSDknNxKQfqV2dtvqxZb7P2
kckvSutPdW99ayWu2ySrCHhJ6h8EOI2R45FyknlsQtKEc0LSAB9PiOv2UHYO7I5gMrze5kxCT9EW
+VU3LtDua93FbqfjWYMh6UGSmuQmMws8AYY1DXFhzX1IaHZyccp5uSMQIr1jo9uOc1dqxBWrPhY4
nqE74KuMNp9YvyXsPYav8W5YutInIIGqa+tMtp++QrKaYQ1+wiRov1d1oaKqFVm4Fe78GSWn9ZA2
3XwQbVp+KQgMiMyuF9fF2CIg6nlNNENzgMVyO4+ebh+Ggc+wM8R4NnT5ozZTvO41dGmTmhkmjowI
GLWm8WoudlSvtoYUU1qBELkXbrt5THYCWfK8EREQfnvHd16GFd0BZFmXx2u3vRUgKT6+2O2YNukH
3Aa2JJUsn6v9qsPI7ex+W+2CjI0aA0hP3WiJWYuzqgaQLUiRMdsB28fOQC0fumz/tOZ595AkM7xQ
lff1IR8G7wiX2/CJWWN7QOQK+4nV+FiiIX7La2vHEd6kaD11suvLertIK9u+Ylgxzx3GW3QXuyK0
fevutESzT/1GBki7zd5z6XTqi6YZc86Whys/07TiYNJgHSCp3Sj3rCc725oU+nIlFCGxiyfLaI89
ZXgLWoQoSvdptZoD9Vp2tqVVfVV6Ryk31MnzDGsUs1/WBwz4S1gPiRVYNaGK5oKy2UPQ5I/ZlmC1
3D/RcmHSxECFlTgj8SWhrjtuCbzenhvLaz3UTjRZ6fCw182IWmdTJ0IiqlA30ve08z7BhWr+Kiss
bwtO8tJS9t3sduoJeZQ4OUmXHnCXdzxLR90LW6z3eLbEVSP7Upmw662XZzFT9baD5/RttO/0/H/Z
oZGPUAUWDMEc7RKJW44JKXeoRvXNte760fjpIJA9LXyyB0fbZYjpq4rRFDXXgI3H3EiXE26k3Md7
3984+lrE82CgEchm89aFPA/odrP7hujgx9osrbNR13a0OVMdmA1a+XIo62Pf8v46tY5kfeQk5NRY
h/0dIKvw98Z7abP8QyPl3m9a2z5WGsqoQvO+jxXfQWmIbw4k/5FptYZPAM5wY1p5RoPpfaWlgg2f
qZzmMfMik8AXXgvW4WSum2BPLLJPdqpzR8z2SZkYkoiRGoJSEptu5DyXWoD1E8djoisw9DDLHIj8
/bOWo6iXNkdC2u/LnWKSWyAH2zvPle18EfkyH+zUsg+5t5uB6JrlmExOG6hi8A4r3mQ/2TUaARKr
viBMR/qX72mwLMYPCPoiaPFK3FaqfMMY0J/mAluetSfrw9il60Evlo/Jnbz7DSl8qGzvuh82K6MT
a8vPejb2DPv3TWO53rEy+yVKyR0Khs3lwEsUfROMyXlm+O/zslmEPeWm/WISOXraiKZ84sGh/9vX
4r1bteuyqL6L2cLR3Vr3fCfObVOaJDlp+hiZo237pWURltA4FiN96UEJKRXBVJtVOBEUH0+Shk2Q
vRZZ9TQGqDd6VIhD589jkQQpsT4QrdfAioWWeR016FYiJQJ82sjn5/EjaXpAITR14aCzMvaaAjcr
aO2TZUqPzLQdQySg6tykSxHLnAQBgim1hnnMelebRz6RIF/ECW7dfrCKovqsyd0J2rH9yiTiJBI1
psA22bEfZLmK8ZNyLwjcAZ+aBW/zIE6tMp5FllrhQoZS1LmD7u9tAUBQJ1s0efr0XPS9FumqGqBm
reUAxG+Sm7IAqLuNuWIfRD8nmqt/eactPpFShUqW4CdCpxhuOxF/FM0m251RXkvTDKeZKpcqdBNk
hsai2/f5MLJj47kGA6wp9c1UY2rz9NMa7IEouKkIewaVR4Ox60gdKydEe1s8NYqiye2GmiClrSPZ
a8PPRyDEsZqa9Oh0f2XLeH1UefN4xy3UGIdJLhHZYtyuyTq+KmW8QKyTbkB6V2SLesNlW+mxEkxX
7jJXHIj3oUdP0u0IVEWbnmew3Xta3XpD1n5uUtU8YET62TAM1ze6YgrQ8RHptyD/8ISqj/yeXlAV
JlUJOGk0L01/b7bQRbbrDZe8H4ob4sDeEEe77G/AJKWZFw80LoSfkBZzn5NFR/XD8jp1RdHENcO3
j0U7NDcpElV/GREeZQmPuxw6dcZg6z57qW6+jruFBn9dJ38fNnx2neUeW8WXqbLWZcd2O+02SXEj
tasNdMbO7It2/iJJewvqTs3hgGH7mA5bdXJ5Sg8wBXwIUvUHXXXGYztKhCX7oFNMJjj3HeLRNEN3
4jSZvHge5UCAjcXddKI9qH2ajk5azjEG05cOW8ahBvy6kKK7Rl7eWZzaLNkVscqDsvP50CSrcUiN
61lFMxe7eW9ESA882ltH+NQ4z3PfN0cTuYpf0azgPNqyx1QYzYnsFOcOQQp6UmvpTvtqOigr5jKW
44rKJ0MiQE5KcUowcwRKySIcFO6r0Zrf1qyogjTNnWMqYFOaamojFif741gZcbuBOtSy7X8sSZd9
0ty+Dh1WrA8JzJGaXyFjGsUl0Horxr+C4eSQaW3IsUby2cBBMuFRXYZJHBurNG+LuewCjPm0/wwr
o4Yj6P+msnUzTifjGQUpsIJKpA9sM5F4sDd+U2iJn2FxwL9MlIeDSOLW1E1CMDKrOiQagSGt27Sk
DowDXiNRHxBk4k4WTnO3oxIOR9fBMsIYokuGTOi4YILwd63GsFtUJ7bcKcb3PsZ7NW1nJQoQXDzC
hP6M5YE3mhzn9Nol2oMXtrutPVvlLMMKHyoqVWc9Iwxqzjn2n89dxi69ayniIZnpMV7RN6ByHQCG
9OvUXWgMSNzCWG4qO5agYcGkFcZhEoUKRgy2fm+WLTBw/1Uv0TttW2dF26oSsnmEe0otz3hatt4f
DIF+W2sXv6CW8g3RbkElvS2ggcRm09C4l/TD36rdXG9bS/uMB2eOBlztjIdbdE4KNDmp7lZUHAO4
1N69ixLUYNYwxSw6eSi12vvLFdFH7C85sE13+0AdD4M2m9On1RuYaoJG+1hUUxl2otO+JbQJt2YP
GJkXOLeoq1Hmr+SC9IBzT6q46PVNoQSOoGotfE0MHlrVgkdrtM49yGUGgMW7FZa23WUMN4m1WarD
gJL7tFbu9JmgMBR9uT7drKSNHAYrHWMK+zko+q7nxssr0zBuviXzNvQsswvmwWVxOFN+szREQcyV
lfrEhvTPOYGJN31p9J+mrpYVnbBcCW0uprvGNrXQLAhx1bTG/ArngorbpSLERN+lcAm1DT5a5VFS
odrx8KKPZXkhyPBbP18h/2XvAoaZ42wzl/7WJbQI2f/S/yhab35IDNU9oPteblx8hwe551/Vnow3
COCwIqLTJisxYTqCT+vihi6obVSb1DxkJjZfhKjNn+SWyJGF4qU+4YJomSR422g3+n29eq+bsTuH
Ti0GiFRJfYihK7TXTd4Yy76HJhsf5nA1xwsdPWEEhe4PBLTEdHbiXEn6ubXxUipf22Lg1ZxVaMv2
MsU37aXtQz/V6ctETMH9ZFNvjSuaaD0heZkPJ7kwFmWNS8Y7f7IxQnmIn0DKgA/SMM1mbH1itW/G
3Fnu0RoNZNsN+zfMS/vDqLcVcYREoSDra791c422yejbzwLqThjTO/mNDuwEp45l5+WrJJntZCTZ
8uBQehGDVszke+5aaA+58V16lf6T5vDFLpLlHrZN/+6tu/qqHIJUEIvnw7e5lOmJoXXWQVv0z8LA
vtZZNAqtK2PDG6x7Ft1Xi/SVJTSwBn7WCRTxRdaWxCsy2ocCda8OZec6dtig25bR3jIeTJtYJ5Vq
wLB7FxOkWfxgL5weEis3gnolR5egqWPJaQCsS+kwm1DTcwMm5lgj7kVboYUfe43lVOAblEI9Trn9
pi95eYOnFAanS+aHXs/pQbsWdG8ANkQbkxA2uLyhqXKizCacbbIMPPNtaWi3GwRDKBGnhgML5KKI
PeGDsGf6Zvp9Q5BXqKneuq30bX5Fn4STQ6T2m+skOrb5al4f8t7RopYwsbNhuYAZpYaQVAOoHgBC
+6CC2I9JjdR/7tViBJlnlk9mUapPOVbbL46wxzurqPYDRcUcGoM3vozw5CbtbvldM9adqLZxPmV6
Z+HOW9eBKUlJxuGUT2+jUYoTmPJyKXXJYpSL5Z3Zh8qgcPvsm5cX7dnap/Fm4XgMOrU3ocqkdtds
sL6DMR5N5seHEk4rohlDf7BpSvl2U28BBnuLGbPtcGilGoPW0vHyu4V7qOpeBVNqkjbilTgvJ0Mq
E3IMQLZ3CX1FaI3WV47GARO09JvJIsG06eUH0ZRj7DTJ9Yim5zKvfyN5TDt4ecP9WnBjbdF+T6zR
OBKY9kPLcuPRJU4ciScjuic4QE1HlUlu6mc5eZ8aogXGAyuzPODXNYJlHfEk6YMuvnaaIX6oztww
VaWmvE2KzKJiAJ9qcodI17FIb4eysR63q+2m0Dv3LB1/W6a7XJrtQW937Y7fY/e7VSFUNok0DTRX
ZgerQFA87AnBfLQ5TDpXKrVG7LnMYRt5LQcnSeeXTFnqduva7p6M4DKuDVSOeeWUoQX3d98Y6d5G
hTOndUTMT3eNS6rg4jztW4NXNgBUFoENSBWYadPHOdRwPBs1/GCm76FIiBuSTM2+SVDmnXXUJEdS
1ObDNMmOLuYaIbIYGhkMBasQ4uNR7IyzbLuN5kVUxRNNGLLQTsyIUZzlaBsUziIxvUgJ4cYV7vO4
qeYdyp1Pfip3QmJ0Cee2NTuRUhbZqotJoZ+KMphTWQRuYZGrUSROOC/WHq+WHAL3R1I9Ku1l7tqN
MzsDW8OvnQWV1//MNW9vfZUKHKrK1OHiryWaVaclhtudQLBe/wGQrRO7xQn+ae5rGU1TugZFU45x
VowLzUKl+yue3LsxKSGXtsUMNbnUsTu49o2LyygQzmhS8oGEr0P+g/7aDJddIQq9lmMDce9hngJX
WPAwAU5YddTH7VUSMzL42H6oL9jLc+kXCDsDAK63xSCNsu91MoDm9BNHnPhKVE7FHTnFN5668Y55
BRiNpP3YKaz8JsFxBVEJyMQm/l46bnGxoJOiioyqgACX8mmbPPu5GKv1qzbYYxfORLAB3ZRmOMwD
Ph1cX343AhO7hfNsDw1z6Ws6Zs9Js7CjurjZa404jlxT0DMuRCM90Ay4Q9jJoP6TtPNaclvJsugX
IQJI+FcSBF05lpXqBSGVgQcS3nz9LNyeiVZRCjFuzEtHm9sFEkQmTp6z99oS273K0OaHMpEy7ANI
s4XXqmnhjen4OgQs6tWclO3ebawevNqQ4i6m3rjp9B6FLTWCFBodQs2qfeEM7U4J5pYPQNDygl0+
ID431hYMm29TpkE1TCKDusS1h9uukqanW1N0JKBKfVUyg9rIbILSN4tRADAadG8k1mMPwkl5tDkx
raMwd45TBxdq5WjlC5CN5UA/Td5kGajEAxXWqsqUuouG5JCrUjBURJwOkHVYt4pu+60BtFEZynbL
pxm3k9I5vqUG6ktdVLTA1cA4JPABHzJHMx7DHFJkkMB4tULmj/HQ/gxGkKCNVeTrFDgpTb+uP0ay
KcD0tTn68zg6KLPB7wFnRvFsJtIlVV1ttp4tp+xRmbLknRGg8xNGa8Lbfuw/pYxLnyP7sM1BiT4k
U+DiHK/in2OK8U7FfbSlyTZwbszbzRzI9NHOp+6eaSLj0l5Bar9yS5ylyLjV207QoR/UHr06eNjp
xNuPMazadGLVYZHm7D5wAOhr7CGdnVMQTs7WNGXlu52ubhz6Hd0G4+R0pB04e31kM5jrjMnHWnmj
J0V/OyrSxAqiv+fkUlMU0p8e9KI96nOe7Ge6t4yaykVUo5hvKtmNq1HaKq1A8+eUKtC4IrKCsKao
H1Dly9WwgKJ1Udq+DZlrhhQY9cO6j00Lk5aIOKCONOJahYZPGQbJQ8SDcw8TLnmnG9d1PrS4+I7B
IUJ2lssW6SO5FQ7i7oxHPFpDnp9WJSbam4zBHW32Wd1nGW1wrcxcKGRpcyqqHgiQ04m7WNUZQkrr
tqfAOZkc0RYreNZvg46lOgsEINS76kbgQoW/m9Ubrd4JxTyGIOQQ3kwslCiXk2fparOZsxbktrQ1
LHgqM4mrGAjWOq8isGRdUL5D3kKWPyn60SqF9R3LaIIYP2soNZY6jcLEp9HPUM6GYcYQ2D20Wgto
b3J+GECvqKA6yJGyZjuRrqQRGEZ4+oKPOGSpG6Uubpk9iO+gJl3Tq2fq9AYAwJo5BrIAYsmMem05
w/QsZbsE8Rn0GYDrBts80mnL15pyk8YdAis7qjdK25hMqXCikFDFvQiAiG5NQp4+e80IvgWNmE9J
ElvPbhrQn0oAHKaKZLKQ2feDnhjNmiLzUmbTH2Sg6OQ11WTFGgwmzoV7Fdh6tTXD6i62xbXN5Bf8
8Mbs8qNZTbeGXjy1YfCqojAoZb/5u2Dtd0HcIjrGFA7/BankeYRo75K1HbO53WGwrbfu8K+SaZDy
2S4uCOxsaFuZxBlnkUBUM8zrzT641dh+Ohq//1I4zd9HZqc6Dl8Ared54l0GSGroMhHcqmN2DbTO
ayEX/8s7RLSIqrmG6iLSxTt/ZgaoKVOrrhzmuyXANIWYPlzQJP6Tu/KrYnBR4eI20FBn8y88AF8V
g2k3Qfm36upGaMT4wMUAwSuRox2zusX6YuUNxhtglmFDR7wrlP46UNXUgzPCFpE02UfXOzPH3z5S
D33YmRu6zMU+ayexEmrY3ZXoXF6pOBgt2CUl0oXPv9gTfvv4WJyR/MMj0O0ztX8m1FqOAGVvmEOu
+uK2GbaxXVIOP6vsBKVgvUbNBZ3l+WO73DLHwCxpmZbDY3V2y4JMRS8AQ/AmoNk3ygejuCD//s9d
//q1FnE2TRNLgAzSz6NaVSUMTbrS7U1oNTUeJpsub6pRESIEmYefPDLRKjMMuS4SFCMiiZafAFnc
irKJXuHMuWOW7vhIl8zcxQwUlgpgeMaIjS9NYmfqAI5A9895F9Ds8YkrKna2Ts9qZThZuUf+YPpa
LOarKZ77tdlSgTLB7bw515iKuc0+40jvFWQ6rJmPP9N6KTycnhKDlqagEantHfASWq05LRslZEAB
KeQp4M9SZaraqgwjYawNDXUUpSxbOP6/rdU57cbpE7HLuqg9Aisp/djO05uWJf4wdV19Yw+sM7ua
HksUlTexpjbHQkcK5uw1GWR+i60NU6KotlKOijcO8o16yEXzXTXPNmTxfRGOrVcjMPESNXX20EAP
lPmcPDC1DwfFyD5YDM4pwrIMrwRktu3k1d4mq/RbzBSFxnlv2f40aZLHnTPsBCo8g6+LgQzv0OeU
YdXHOKJ4g9AzH2Bh61Vm0zyUMd7Wse2Tmww9yknKMDV9IGrzfqo5GRd4tzZgD/ODS9yihDOjxY+Y
IM2N0cHZp4Z9E1Zl7edFjzXh1j3k4K9bAEpglRjRQH/hn7kG4MsbgnMYZUw8mtzbLNsrypTcN6Xs
vMEGt6qXZDOs8ib4cKws2gz1rQbewgGhp4fRcQL/vE7iHFulOpR3E93QD2EVNNFHBoLADS0618GM
FLZpCMZAUDRdhUJUflZkxQoqIR0vBbgtJQf9IodjxtG1und49/rJTWy5b+yZw4mmJDfaXGb7WRe2
l7duvqXNQD01pWB3mkAlVkM02SlpwNaoTcXQ3qkmFDy9GRj+5NAvJgMDtGBLj9UDKoB3ryJjAHm/
MzH8sOa3XuG/A8AAzzIagNUBt5KG380lNX0kY8lAI+q+oSjn/W/P6bZNp/JoFu0rSK2YBIOeplSK
FAs3SHhDxPXoJUkdX1e2ychC6VVvHlr9MEQlhCCTfEyI1Gp5ksr3qXmBny7EvEXoitMPUPqTo8s7
pS6vYg5wfR7k1/HcIVyE14fOsHwuokZ/rZMwfQiBHWxnul17qeXDodO66MYdpAP3UaUT6Wgo/hMz
WiTkUEuP8dTKjcHU/qVEMflU6FRwxAPWGrgRAsULbRPjQmCwZY8n1WYIGRbB93oa34JGlz+V2gnW
ibaMQGmrOjcK0hcEriYA8hl8BMynfo3RAGySijZWtaOJcVtHs6IpunmLhN7Z1iC44C80XgKLqfas
pBcvTo/qVW1JvCCOR2MqXbsxE3lXAVE1u4HuM4sS11E/hYfQUt4lwPQtbtMPQGeq12TIb/gIwSdy
H+mPStijviMZRUx4sCe7giDK4dmKbJrx4aKWzVQbxqF0vd4Uw0HwCuOnji0kfJp4hCCUUnSNPyzq
z3etDsUhTO0YW3BhXCuRWx8Vayo2s25UV0E59BvZDO5V2QA2ntyqWQ0mFslJKCkTCxybuSHpbbdz
El5I5T1zNSLlF5bhQPxwhaljkjozB8z1ENSh1Wp3IorscYMCbL5VgyJ+CA1p/2wdq3mqHbSUBUr6
+MJL9Kt3gzc/733LFLbBjNBwf3uJqkqQElCFFr5CETFsVPbR9EKpt3z8/77QlkvoEMOWmkxA7RP/
mGZ+MSaA6Au0qe3dG1zn43tN+EOz6S5VS5cucuZ+mPOsNAKdixgTQy5AoZ4er83kwuv/0lWWu/nL
V6GbkyVQatwbDiLzcBOItUCC2F2wMX4tMrhhruMIbhcVMrdLqGdFRqKjeDbgfvPiiDs/hAx2kxA1
s/17fXn+XVxHE1gLdQPTJKXGefnUpFoDhaaa75jyhl43T+k2RRfjk3iDRlFk6YUn7ev1oDWpWAEt
NqnlX038jF/vXdqCEJuIQGDwG23QX7UqWT4ey+tfBRj+fp2zunnAUsnBvBTXxtw7tzEE/Y1SpsGF
fMdL3+bMO4uZrEQ5zLchSQAb/Kp5U5Bvd/8LOQEz9mdI5dllOB3Z0DGXsAqQkVA7xNebhjkk0CM1
Cx4YCtPTpK032TQ/L6zQM3MjZ0BdY+07loWCk/tz9liLCl8XQ57qPuBVGevSC6JDPcJblLyi7AvP
wdenezlw6gY+bszAWMYMvtbXr6RXXQavqyvvxSvT2frp70/1H/46TzO+Rsoy1TbOjWLKoLfuHKj5
fU6y2AaB8r/989gmF5opFgwsjM5y+V82ANMcDWAApnLfDwDBTsj+L9yd5Vb/d7Nc7o4tWCNgE/k1
0NGdrZIqHrIe8JZ570/psxrpaDeKCxbm3y7B62bZkgFXm7x63LPovYi2vA5kpT7Z/YQ8YtNjh6I2
/PuNOn9w9cUNiF92ORvrLPezVTgS/RSrYpAnFY5yG2+qXkXq/ZwjeP77hbTleflyx6AOaVgCF2wd
fQT37CcBeymadE71k5U14MqEdqhNXGZmiziw7PLbRfNFf/fYNJit5pG30PCMFeXfNQQY3YIIwO3M
O9yyTWch6Pz6YJB/aeZNNfb34S5QtoXyb5+75c87AmcwTQEDD/3XP68pVYSGxezvhTr/MKX5DYjL
3+/jbwtHgOMxeT9rtBu4lWdPRdKpyJ4Rw91PoKeoMEP///f3z25QT15dpYMbuK849jAHQr379wss
T9SX5+CfJclrhr6JsdQ1X2/ROIyIU9lZHjJZeUqbHhmbAPRkmNSFSwbFJlQYsvz9muc3zaBRyHbp
OCbKNpbVstR+2Q60poRrl6SU/ij+7A0V9f/v7y+r7Je/b0CfbRgslqcsO7kMV+WFGuD8ni2VJ80f
eBNsBVQbZz9KTNZNkNBEuzPn4NhGUBCN7pD19iKQKVZ1FqDgHy/cs69tG0fDt2bTRSZ0fbkqvZuv
30kbQhN2f5TDknvB9zUP39yGieCdaL4FcYHx4qIr/Kvb/bcrnj/aiHiTaBBFDg6qxrFvJFe1a62q
KXpPB+Cso2SYhITsoJTNMZfd6e+/4T838b8P5v9dHlu4w1Yo7HNz8UQ+JZrEkCFdVR94y37rZjT2
CF76OCZPoA8sGgt4yCZpHQAZPCrMfS58hD/dc16HlPq8uVzc2l/veZzWutYyYzoJRb8Zlfa6B/q+
QuX16ZTzN+qlteVGP8axvi5H6L3QGhaSMLqU5EeiWLs6WXSjGuB3QglEfUSje+F18ccPqNHuEjp1
r3qOBev6ELsmQv5TlrORz0RCVa67ag2kTQU+IqucvNpq3wA7X6i1z3rg//l1mJ9pvBKFRnPvbAk3
siHXIQFnmOKgaiYa9wXHFPrgufnEPqv3r05zpYwXXhdnb63fL3u2sidGL1EteSgWCCiviwq920CC
5cmMXC8evwUBxtXmFs0M9s9LWfbu13X/+9XPqgy1jEtcZnl+UlJGnbhSjyAiTWYvmJms/Gdv4ZVt
Q5JOhgjrAnKBN2avH1lvPZhEDFJc+NVsX0l8VLyL9obKDHfUiBrSq7chgmjYReqdSevJ17piIweu
Uc/53RI5SYOZIZMbrdmaHH/qu0/CyCZg0uF6EXcP9Bm1AneOYm2SAuM3KrqbaIQYNs/f8JwcnRTt
jzNI7JTEFJSRP7WFp+s8MCFb/SDGXRcQV4Dj6ykLwkerUO+CVK4xiEM7R1jYmJOnyeLgkPlrTNXD
YLm+WyL0gAg5rwaSiDayj0A4MTozcO8SgpvTmdISryrFtrbER18ZP7Bb4Tod2k2dE2BF7yhGKYoW
BR10GD5WcdOtk0a8aE14tJ2PlBk8nchnC7z2Suv6LfkQDO6QQq7DQUP51F9NpfFIQOJVQRpFOdEe
7bFWyya8v7ARfC3L/veHZ9zCoYKCn3f9142AfYDGG62yk2o5d0x4YXK5o0RVpBxGYkOiqdqYOfYi
a97qyXzUxuApioe1hmqAWdiPolNOmEwu7ZDLq/nrDon4lGHQP1Uv8Iyz7UkvmReT4yxPafVu8ibg
dzKQlyjaU5X4LmoHZfrR9o96RzumvvAK/Cdl/fzivAR5kRukCvDvvt4SEDtJb00plSo+ruOMKsvX
FVFviKSbUYyO6meNOuknxH78GHYtb9ts/on2ITrMmkokUEZqaze47W1dTfjG4rA9GDTWfXVIu/e/
/3z6728yVFMASg24MBxurLP3tYNFAqmkWZ5qdx/373H54swwG9wEOcCdgZAk6a5D9RUR6aqsbnRb
/VmD7zPn4qoebxfeLf4XTwdcS0xlX3yODEEzpWbt4mDOGP1BdAj1qxGm7qimd27yr0Ahy9O3zOUE
VF9+a7pBZ3ttnISSgdQkT7PRHoMpvUvjivhV5q0X6qY/7OpUywROcE3mm5yovv6oAAu1WiDeOxUZ
smkmEdE7wpps1yr2+1iM+W3sGuM1zIzpiEgcvX88GhcK3t/3WD4C0MylwHKXuvrrR7AIphmCrpGn
uHqeBvO+yGdEMmDk7Z2bvRlqduEl//srlOvx/qSTYzI1cs4WETmZpWqm3NywcK03YyAKkyeYnAjS
cXZmOYqnPK0L1K8a1oMW5cHfn80/fl2d0w/jSgZN54AkRe0Q8hFNcEJ5g5maySDJOMV93AJv7id1
b4SF17nWhdX7tQD/54lyhOGa1LCsCF2cfekGYD9DgOUmR9A5mwxe5fjvKwRu7H+v8c+i/KUIj+1A
KnPfypMhti5KB9Iv19J8RlCMp230endTaDEB0sWFB2hZDWcbE21Tnd6codM6O68bpa5hfA4c7qjm
PvYLbnfon2Ykcn//4bTfr8OZCW4SZxiNBvR5I7CK0TkLAjZOjWbeNkHxpBASOOL+JWHkAeuNB+/o
EczFniQHn4E0FXS9QXrWr9xc3g+pduFJWjbcr9/76+dZnrRf7jcu2ZwQZqemIrs1G3YnnhyEzyuF
eKchffz7t//9hbhczGY+R8MF69jZljQCAyJTz8QlFsd7lViEoWv3pJnsEL5fOPj84VIaXB1an0sj
VD3vg8cT+9+SaoGKNnmwzNI9pZp0/TARn2Ew2Rfu4h9+Va4Gjx8Olr7Qar/eRaC3nZb07XI1ii3Z
+KpdbHJxYdP5fdXTkKA5ScuacADaeV+vAjQpJrpnbE7SrDdN3v2w8fCbusMukBJE1VxhGrmwLH5f
8sslHZqiLHqa12dLXplqOxs1LpnOg9hjFVSOKnGJL39/Lv54FRB/HJrUpR9y9lzoLqxgHLvNSSc/
u+iNB12PLty7PxwMTVrwQkdHAjYL597Xm4fEm0TAdm5OTv5ZQ/irhglt7/vocASUDPFHzyhOMyau
xI0uPB1/+nq/Xvpsjel4ZkLHWX63Ru4qrUUM2OPn+fs9/MMjuPTDePtBzlliIL5+v0LibEJwbt7Z
fV/BPdKta8zi+XGOoTT//VK/ry0qN7Byms2zaP32cylJj/nDSuJTZ9ozDx5Ka1Dtqjcxo/Vklc4X
Ns2zPQqBmoEkh1A2MjHE79tGSpKq1pX9dOpJiluDdpfbuVOB22aT3LiIXzhUNPqFOeFvF12Sd9ip
TGJlBM/+2ZMfZCLDfNQRBUuOuR9oLgeeaEqPvTnY/sj9PaSDkl56Spe/+st2DIiUFK5lbmNB5WHS
fL4SKlon2agqJ4EUe6/WWkqWKzSGrtRwlzehdqvY8fDCgRJcEaXygUx1jFt1n6bfZjvFHymimXiO
bshOMZSgY5414m4OYyqVsYwOZMpe+HHOHm6BoI02IGUyDHS4Tu7ZfRqT2K1DM+fvQ/exom0vHv7V
03Z2Aar8rw+2gR/Y6S1qndCSK5GjFoxpzhmEIRCk8PdLna2h/1wKcRatX/qb/AZfL8WrFjkKKaWn
csZT8JZkq3y81Dk9Wzzn17DP1mnfpBBSEAOfcM8YxgskBEQhga5f+CqQSy98m/Ma1VZHawpyvTyp
Wl4ih3admyzJOxImGKc0uHv2A48b+bdTfEx6NKHgpfBp2MhZzKpOPDLDE7pS/D/A1jn7utKQAOfN
otjNlCzeGXpL8pMEEICBlATuKSycz1grrF052N8jdj0vlvNHqij2KUH75iVouUyvi2xmA7FutiA/
hLsr8gwUYE1IeajkgV/qhMSwhyyi+UhbaaNmr0JzaFc1Ti3Mf08ZEoUJnJ6HCVZuERK/EaIcYeXU
StKo4ldkJ+8D2v9NMlYt5KQG/FRjYOKaB+sDgRffU6TQAJhxbAnHnNYmZxroOUl0msfpUMz5bmha
de0ADVCwCODntxrhrMuooBQdhPMwILTrsOjNV6RfQY3zJ1FTpNqKfg03IAYqVaOIwUcCKyE22lUs
8EeLlJRKV6sKzzZBJ7CLu3BawMekYgx2lpnIO1Fmb3oeGht0+/Z3G+PoVgcBtS1ImLjFIoJ8V6BC
WqJiPMJYB69xcrFpYvYiNU3BlsRWslGs1rxv9L45qhJ/Ja7s5gqEjSQTvmf9xJWx07Sg/G63YbM1
h67a2AJTo1uidXci3T4UuLe8OcuUTY1h1LMRA3pB3b82RmitC7PTPgF2T+uoY5+f1MGAuGYJXMvT
2MG4AvA0GTUv1HlRg9cEdeyAFqYbkk9jb65CcvEMkkZXiK3MbViBHXLdon0qW8vw0rwIwNuB0LrK
hkhciTD/rIjtRhpeOmTr9eUKnbTl1zNcj67AeY7rhEjZiY1hiJ3xFXIzYB9cyxvVCazNVMT6ThoY
9pCM19dx6jiHfKjbnelOzJEZ9fIjWxosq+onT4ztZ0Q0fw9nQmJTAX+o70J7XyEWXYVE2G6SenoX
w3EA1N0X02NlBzCeSBgmhTjqb4JABlvSYxPiC2ZzN3bTO+JvBZerw4/iFJVnQVXIyCOBfSaR8W1t
TUs2TlO0+8ZCXDRIBLTxVZ8e4moF8Rz7R5fbKxyrYosAOtwVzWDsgrKDtgWCAm18puOWGkhC09Pu
sx6U12oyOQ3WNnHXdi1uGiOnIdhIcrrjyf4G5WWyVk2W492NGaSnYz1vm6y2EXw38I6hZ3l9HCl3
xVA6R6Yhrd+aybgqBM6DrovH4wB6xrck2Lo2qsLrxjY+FJfAdeSEJgG6uKn6DKe0kdqvI7lJa3rQ
xbpAt+1nSqCuglYb91qcj7xJ9fi6TqN+3wREwwfhHO8bWQK1H6vy1p2wu7ozvEqshSASC0jpisAL
bxjwUUhfC8mfjzU8sLpzQ0gTVHz8MFsnMt8sWJaY6RB/pZXzE5ohwDvsP+QcCtwnecDRo5T1EW84
70M1vB4AUuyLwKEVi12T7kh056j96EWlUzyHuWWvdP6jrxud6Y2g5Pw+mW1sXiWp8z1kVCApOKCU
QfiynLCryIIko06Fee9im47F4iscMfbkRE1DGKBnhbo0vLL4j+u4gVhEdkwMCK2Wb6GCXRYsF8BD
w1boW3RkHbam/RFZVrEKmwWs7zgRyQhEyuitg287SUeE+xbgR4f8SqUPS3IpVQvXTNscrYDEcLRv
/XoIq+4hpHfmt4s9tpNzeYgclOA9ufVrq5wrLPIzTf+0Clb8E8GdNsPYUSP5PelifZ1OIbiHJjb4
yMQ7KTqoK8gSLYg3FN9RBPQlcYmxgI3vbsoY7doM/8vPlbSiA1sYP/NgVNcVzqd1XNmvNUbNtRGn
70PRfEisOYwdkvfeVF50Se6iNupvRcCbAFYKTizmy6QSV2+mSTvHFoFcax1hlLaeJN7cMdPJWxk9
cOAkTduGAVO0ymOdjnzMysrQ3EXI63J1RqYJWCtsc9ZNXmO4dAp9a0F6WA0VNUUURgEAJqLAi57Q
+RXMgeaJf5CVmMUjBty45sjAjvEU2w2uH7PKnu08f7JQKb50nZIfB8x2h2kuw2OIGoBgR8DSfrfo
O+0FioChTHkzQsf18gLDIcZABI9uiK7RVTAi0QnwtMi1DkVofxgOuq0Zp+1VY7twwYZGWVEfEzdq
NiM+cE5/Yd0zfrdkshWDYWz6JIdpwTrxwRpY90mnDVvESM01aDLoYNJIDnXO3rvUulcU0amXjtGA
/9T8ZBOSXo+cl+2OxJbeagl4TJ3El707bQGxjH7EDIlHe+joK+HxwvKF+dLQpzVv4fkg+m7w5qYR
DzKJrB6JbtfBuAYmuY0RJK8G1U2ejaDhfU+KePFWJiOJabNd4AFXh/CUjAsjV/TY7FxGX27p/HCT
ol0BqgTR4c7GDVY4cpliMihWAgMknE4jvQJ+/81uzO9m1z1PJviWmmj6e2CTKQYEKkOzBzNoWZO7
AoZTH7NOCe8IUEyBAyRAyxqdg/qYYlgZgjFbFZBg8Q/FmqHvgizh/k+hWR8KaTCRIRsP11YY3gp+
MCYQbuTbaUGEC4Wv32b4hQotws6Sse45fQUkSYfQo+0OQElUZKuMZJDDaBORJWo92TcY6m761GAA
GRrgYQPjg+SveNPgJDyobdtuBi1zvgXEXwO+y8tdZjIjQXuv+w5ABI8Js/jWQDnDqI3kDKPMbD7O
k4M3uTMSTC+h1t8T95rzuKvFtWZgBhiU7FPO7I1RgqqxUa0a+KkS384lKuPc7NMd85L5VqLh4H/W
m/DKsAYEsPg2j9PSTEWIH3q87IKHhlDabWg2xrYlz2+TYSDHQtTJ56KijdXllYNtSNd8wulQTxXY
Htel0taQknv3Fqs4j/BUueRhYx9waoXYvthy74DaOhtDHdAIjy0LNaN4gqAc4U6Vz6JQ2h8WlkEM
VemUA0OccxOf5Mw+TyoWhAFjUE9aVQWPQRfCBOmqcZsWWuCFbjGRxc2ozS1mNuTAIaPEVPJuO7dT
+KjCG7k3It5+yHvhCDhEacmwDzacL+WjsVgqQXs7m1Zh3wGexJhw1BMf8a2zjR2VJO+qx5/r0vBO
OufBKkibEwE1ZTQ4Q0nCUfWh4/qBjJkNaApwxGea9aEazMSqghK3gZPHPsuztcr6tPwJMdX0GW2p
hMshv46TmQylaa5v1bZHbZu4fFe0zGV+TGKtfazc6YfVqA2FT/c+jTDLplGvr/taqF6qau+jufxo
Iw03SwrsboNDagvwCVAbU7QbR0Y/TKjwDTjs6LKKtJuICQ0R8+yjThvPvqxNRgb4Wn1j0saHYJzk
WolYjFGWPQ0ovj3a3J+OSGw87mN8ABl72+WaJ9C35v6bVKNHFXEt+GEO7jgxpu1QEXEzgItYqePQ
bdEgk9aWTCnzHUvzK3LxNoY+Z8jjg2xjGzynVhMCkHGogY+TSephnGTtIY6z6t6s8mRXjZa+Bhw1
XMOTbn9w46et6FOsaAN4+E1i/3OErhpuwZgdCQdKcCinwSNWcJzp2Au3BedbGIcOwFiqDw0tfVQf
RaJ1L23pwF5FE+K5snCuUXGHvjlTNenSau8gWnFAUEHBvzYJhxE/rafhJGFM1NSpffWdGJyrcTRf
0WZJPKZOVGCNMqs21r1AMv5ZSjhAx7hjl+cx7QEINDoZNoXZbyqr7Vem2rv5Km4DTdsIVunEiodc
dG0NvJV7y7BXOT78vdni9hQwRwBMMUGOZwtPcWFYG9eR5S6dY7L+NOV71hCXm9VVuXekVb2klcbR
xskjsMW1MTOsQKKac8yhuA4y4PbrrNXTPV2EadPnSXSnSXJ3IBvV9kMUu9B2a+OhH7BvhBEzMbZ6
586K8Z0ENgDPqq5wNIHyttvvKC3RajIFcQ6Swm+v90rsV8Af9knGQF6hovYyrk7yyvAOMMRcT1GD
jL1JoW8ZkEFpdwGnySl5VCt1saZKfZ9I+8VFHearTh2uKesxxrKjrYoo+J4FbUF0pkEY8yQSLx2W
vRAj6EpaScSpyTFXHPWi66qZ+MPQs4rHHIxU4rnQ4SjqHYVPqmWUMEBF2DLNZLqG0kKUkZaY87Wj
ybu0yr53MHx3g4WJctXp2COVzK2BHQDIsUeV5EGgARv0mblPhA2vBzC4OBl5NPG/Rs9UAbSUoIa+
W1E4vtlq0N9NTPF3/IERoE0b3QBNRDQYzqYGjdnuA3YGrfzW5lhMBZGKezsZ7Z0ghnGlBKC5qDj6
PZGC9i2JnKz2YiEh9uQTQN+qcq9uJhg5TuDe0tECdGY230Pb/iBd0V0JDiCHkQyyF1c4yraelPKH
OwUQGZhveQiz5DpqwVQoedTiXQwUBqI6jk92hrWpVMoO4xldMcaAKxU6vFcFYX1lDTgCVN0hWxQN
C7u5QnUw6CYnKTkpW2MgkHtlwV+7U5vRWYHVERstAP1jhuS85CloQjLEaIDp9rym2SNwEukfbgjr
Q5awvLUiNFaFYYRebBCvbkWEQsJwAPfq4tJSJwOGoKqPfs65Qtadr1TVUZnz8aEVtDiquO13tcl0
xTBleFU3Jqb53HSA9cXdbZqb3RYdYvcKwNw5WiOZrriSYKkOZuPn4Pe/RWw1R/ACqZeMKSBXnipx
R2kLMaOMYNW5ZfcAne2jH6D0R23vrhiZzVcieugynyC7ZM0BiF9EpNp3StiePYbyRypmux66hiFy
K8mNRpnuiVCYK60lXHPA6Jp6cRSlfD/H/WaUFtZyEzbCzzmwf+ApGp5CUZT71lSA9KuE1cZ7Zh4Q
hcxKgyLvkFv/GaXmuE/rkW1oTLJNpjKCljJAUKHhUCU1oylvmla8W7quHEDjjats7gUyNfxsLK8Y
1kDP8p8JVoAPYb0SDdru9KykgWIbGgVgjUG81BlBFgktE5zFz646vdhYcSixJgB9jaTQUzJla3ek
1KX5COKuoGZFqAW8KC3LdU2CgG/h717ZdduAOJhPdDF6dIZoSZhFW7d6j98stpkEJhUs/zhXo11s
BOHOqYr6PhKO/cCX0gmL5emMHWRFzfAKRQy3moHNWqWWWtHkBe7R9t1mSHPjpYtlvJnaTH9tIyFu
3CQV8aoihOpzbjPCw9hKj72BKCdrGyg/avCCdQr5RKSQIycAxrQGmLQiq8WucfvQwy77c67TfgOk
Bje2o7N9ooj1E9cO8IPJnyMorydaT5BniAQDUFoDWDP4iadpMu4LO3qak4EERUUFp6Q7Ja5yFKM0
JVlOVvcxkLS2lloqd1FXG+w//HpqRO5KOZnNvdkXyrE2S/sI6zi6sY1s9vPUSTczhGIaupKvoS3n
fuW7W+rlbWqPFKxtQWSxYdC8CANWp/nGy+WDaBM4Vagk1saE6b1VRuxWg+l61qIlCsky5wW6EN8t
p7uNcSBe2QVvvAL+B5/Pisi1ENUmVN0fTJYrX+kKlqViNj/mnvYkomLKrGbwhVHmNxSHPYFSMK70
OohWHBsJhi/NehvkXbrgRTgbzNJKv8+YyP2i6Ck3JjPfcKAhTECdsKQT3Jrs2hIYemiLT1AdyO/k
PK9lZcKeM5xPKdUKNnKWHthyzWvERYVntAOKqTDU6/sq70ZO8FmLf428w5WOFcV3cN2SSBY0vsTT
t9KT/CfK3ohlW79HI4QYEAWafrAKnv5u1t4WW/4qUiVtOmDPVNXkMnykAXkz5DtrtyTVVRsw1/Tk
jF73unYBgCbOlT0D7dWR0h5ch02BvlZHOlHq/A9H59XcKBJG0V9EFaFp4FWAsmzL2X6hPA7k1GR+
/R7t69bMrC1E9xfuvYd8CYIpWI+PG0tLtNeC7PXraBnJVXVWdfFy13nHJMh8ir50w4fbAIQkqIDI
F3svnG4JcIxaYQ/ELxSSDEbdzHoguoNJhFXdlR99L6MTAYJqn4Dz20dGlzwQq9gFFWC/3cxj8Yds
Mk/WyKOJZWxuCMWyw3oiA6uMsnVXZ555MokvCNVs4Ky0iGn3PKPe/c/4UHG3hW79pSWDw0C2meWh
n0SyRZxKThRV29boSFjoGm3as6YjAstNeBzFBFEkFfIwzWLvNulzi1kYEV03hIXo6cv0JDuwN2/v
PCLLjyaj29NKWCk3izLE31g4zYd0+/eoKZKTQXDXLu9IMZrT7Cfu5okfn4GwWG9ovqgfcIqmXUQG
jJwDtqIMqlraAuHk+j3h8LzfNmkFS+zpYVlb/Z6X09oCIRFY4MzmqKm5ejKjzHmfV/cfDS7fF53z
Bg9lv60dopvgErsHYbc1Z0lbPXea2wWQm4gjqeATGbmWfoym059BbhLOm2pjmAxz62srZMmsKXDj
lVrzsqY9OATmEgS8yz6KnngYBs1f0XhgLklXcIyGwGSJNtDopP2xrPZ4tDkwiBmcTfKalT69cNWJ
23DXPKDG0O+ThtGE6UTjfhmdW/JiTiBMiaUzEyS4lA19gM0s/gerUuIRT9aW30lMeko1FOUfc1cE
Y67iQF6GWV5c4EePCfyZK7BrAg4FWvqMFJLAht5NDYJ9HyscuQ2CL/a9mrUiiJ25ZnjRK9+NlpmS
tB/tyyAZxa0m2YOQQN8xhaIamNtfnIbTHvwOISnz1COf0NE+b9lbkN4zNdXWMqzkYqp6Il/TWVFs
kYausN28yUW8s1zTKdeaTztPOhIFWrp/Imj6g2gRgmqQWc0oGn6sErI7o9yFNiTrm/7oemRJVXhJ
8FL16t0sTYJtVNkFI0Zks3q/Ze9N3ZNZC26GvrL/XM78s1NOHyg6myOInU3VQZdmfvmRloiS5xjq
DsOD3p/VSGMJwSUkxpjjl+r3I3MItzLB1ZMJ5GRPo1ErlgTkTBO96GyjrEr2U2OYlOtoReCmlMdO
soDljbMTxJGDrDemOXinxjOaD3ttVEQ4emduF5G+DF5Ch2JNH0lzC+kWfH4+F4B4cpkXEHs8FGmA
aWMdd2VZin5rlVa00bPosUmm6ZIA58xChtFt95KitB62Wa/6F8sUg693EOOttgNQ0CaWfiR11D3M
ZLa+RUrvAt5aNpSyiw7xwsTY9JLXiF22X7kxnBJQcLsIu/ye9iY64CQxAjuLQRPXQHvWAd6kFnfF
LhsmxnfeWN+Sau2gdZt/pV79y+vS8AkNxY1uO4zXTiO9pArBYz8ULrGRg0tMNXiVjJ4pMcOW1CZm
u/m/weBUHJuyuGGIWafogxO9tfpSU0rPXruHQBF62SfDszo6V9XgWBdip28Q1bFP051iRXy3Ym1F
ECXSHZI7+MWk5gD6VCSpgPTeFFKTP2tObm+FYQrre/0dFfFtJPmq3srsJNut8XT7BVBEB3W9lfIk
SDwjnp+QLDGXh5VLZJOt9lPbEhBRRxBaDKs1dtIgxLZnnUSClDdR+zYRhyKnxNIM/dFB6r7Go7ZZ
svwFFwe7Onzf26xw7UdoUv8W0ziBGn9eed93OmJHaCQM5AvS34GfXcS0GBCDKHk7Pf0lWxljj3Ny
xocSs6JNEiWTTrOUFO5lEb2vFGMXs2TJ4zuLlvw1YhqeM+l2nwYZcoG3kCyA9dlYud7dTIRZ2Y9X
R7fWo2umn67VvcaNTox7Qd5Cb4zMwRyNgPa5VjzgKvU90XDC1EQvbAQRc/dDo08nURO0xlx42tSp
BkxTYxpdpUwnhqqOGf32Cv4yrSlJSuxILEI3rZG4ehIRpk1RgfkpDMb6TIwK1hscwgufli8mIqLG
xhwhFwzplnwtNMxdCTdlqRICVxnYAAfhUhPO8NzNLFPaNHFOYBg+OM7NncO+w7fAA9zbpZsFEeIZ
v0KjLHnxcUZvdOQZ6AKZAW2ExfuskffJHIi7Z1OUY/dbOvRKVu7WYd1RqxE+ACNqin9nZ05CSFlr
FbLkeG85gHzWKyRSRfMXbqJsYzEpYhWjU5IQ5rw1NUFnmDaz/mNoXXdqeuIgMug4m5hZzkaNgG0Z
RE3UpU19tZa6f8zSBDn4SMbLo2OWFaXx2rT+Uk2fFudUUJAS7pNt9AVJnH2sKduFce0gCMvOxJcZ
u8aFrU19sTlL+EHsfzUd8SmL5UImrE26s800g2FbgtHFYGNbRjkNevGhx3G7xw7lHRk8/+uTYeKf
zZgOZlV7s8130RIU/dg/tZ7OxDbKFTll5E6mBZBk24kT4DTxcF+V6qt0VzMUrYc2MeOqpo4rNjn5
syNRu45aWMEMb6LEDkVuZnnRBlU2p9LMy4vOHslBet7PJPOO2TYfeUAaXv2wivXyzpoL875hkk8Y
X0WtqA/9y4QjKbAybSZjvrlRHszXmlAPTOy42wfbzo6r4+VHqd/KbcWzYKdKC23G7baN8yRQXt9v
1eioPesaKFdtlWypOciRqD2To6/SNx7D9SDK7HejKl7Rf7m81V0Srmlk7qFv2XtvNqnfon52tywq
l8fRQgLWO5N1ID5iDqeuK8/1rAjq7NwVqxn+XBLa+Uys2ANiJvkqCjlftNVzT07M3wAD/Fl3ZCXO
ucE2QDehqncKhAtscp++l0OTIdM1MVSiAj2SiqRPPY8vilh0NjOOuWHNPm6LLnrgNBHQqyLjKI0i
34+9SPe3tF6aGxiKRubRIEALCfOZ0GnE8o0/LQyyCINC52kjQEDKr9g+Qu4gSE9j3YGQf2aYu+1j
RuM6ZrFPk1KIrUac+7PRdqcZ08tJt1PzK4dNtSFYnYGMIoeM1NR674qxuBpUZLs4G645qNRdJlt4
FKIwLn1203ELawwSWawnFNXiKKXdHISG+aF2I9BiKlWfSZo2YQxMxxfUnsDdS5MbhaMfOEUOskYf
n6yRRQwBKt0JFoEiarfvQrtaOT4SA6W3YQNkYyCoNt4C1snL13XvebEMx1Eku6mYWC2vb2s7qj3k
kDp0RjE8cj4vrImwjmZ4eveWEaXnxlTNiYAUEiCtsb0yUnTZZi0DZd3KFraNs/tOTU+CUnOvzRbT
sF4TgP5uW2mhf9me6i6LwG1ROb08dIu5PDXjwJiJmsJ3qGMqcsywEZb3KpFuqHnTT0pQx3s8VeDf
l1ucg8w5CZop/inHRW5zN43ol6ecZbbOXxhv8YXVJK60EPFXb1vVDtQcLKRbxJKI28zPM2e8Q05M
BL/e6lxhUYusK/aO0Ka8I7eweYjzrEFdUZJL0+QgC7iJ1y5fdgxVVUBV3wJwbqZLZZT53nHd4VYZ
aj78HorjQVv2htZU6BkkFfFSE3s9MUWVmf1SNIO3Y7+jjo3sboy3VqffHfFlyJ50z8gjQaWOfC2d
5rtmjmvSuW/x4JZXAxDy/kBMfiu6EPbS3zZyi4N0teJtskR+HZdl8nUVDyEmQHEP9lWE+chK17Tj
6ph5uX0kIi7dZWX+kgmnoPU09FNnmzMfQE/2SpUTosK6hl0TMjc5obJjdbUcTDuK3/J4+an69gOX
TeIbXPp+WXfpltWpvnV0yiehgVG5gQXQuDj6fRyhYvacvNvW9mpuANSYQcrZc6mKLtnky8JiXM4v
Y110O81LCkKYWQRMMipJyja0VzJzD4gz75baSLfsAu7gXLrbdbQ/R7NPAnvhcnUNvuKE1CVnj6e6
ozMz7jyyB6/IWXNfzMzjHI9s9Ggo3B9qNIMkUqdmWZQTGaS56rB0pMtYi/2pqOf2SE6RkXgRCdDD
bG0quuFtAqeUV8H6dDO2eyhgWwJnb91Yq7+vYkrPXhUNR9oYTA4swVMuWm1ClMY8IEWG7xui4uvS
ZNYVeFt+MRqiP9cEz9CaJG1IeAr0xloZ9+ZtYeBV9IMCwdzGljAPcYmXVxlLl7yG6W1iRrrlS5YE
TLoILzI6e79GHmt3qYm/COP07UXg79Nl+JGXEQfuaD+21B2SMJsPbybSJZmG4ZJzWO8zjV8ntpj5
NJ14RUCQ3HxK636FZ+vLtby609q/SX60gHkUT1w3o5MGjzHI++QD/Q5JzcJ+NsfUCYw4mZ7d2nH4
LcgYtnPGSaQv9Yemd9ZtR1aP24+vdcQmMZugNhlqSDcjwsuAbUfku2osQy8x+oM5FP3DoEf9rsvT
6pnQMSsAemP6RmwDQCTpr/KjdpKftql3+9FdrPeY2JEXrXFj0jlr6IYsS1wsYgVTPORBfkc7FboJ
48GlpQoiWZjg+EYOV2VV6+M4jniOGD+BRxg2CbLHiyXb7gtoWXVmEiXY7TvRMyFJvLvtRNJlXDGK
TUnEgVXS03Aq/TvvXLoc3FT/1j5q3wvDXfdzkjlbK7EYKLJ3rDXh1/itTfJXqNF/+3p6S7T4GTIY
KI2bMGcumAAS1uMiS5PTqxvzfyBTsQ7bjvUhLdEQ3ALL7u1sUv/0vh1fDZ1uJ6PDJbl7GUKak5xZ
LRdr52r6HQ1iTJj/4PhDPpFnS55J4DmDEcYeqoM5qmISuqT5bAzWr257GZJ/mMOzaWW+YbTR1cMJ
tens2rhm1GObXrK6gPYAa8ek0EGPSgozi4q9YTVs8bUxu7eiafSBA5KSUaps2Izksb+jfzK36ei8
uJ00Hy3RmHu6LWQ5Mm854RuuFteOzlHWrttlKjPQLtFTStDoiW1h+dLb6CmqxS3Ohjwih1IEqWrZ
G/AOx29qB9JoTccjXKRkrCb0Ryv/RD3LBOca9fdUAL7ibdWZN6fEEeWs/KfXrNwa6IhYIV7a6ns0
srtoXcgvfgCLTVqCbp6YzIBnplSJf4iK565k2luQPXfb6LuXYXlB3Li1pdoL+Qx5V0ufM8Vuz35q
jJNtM4C8j5OjO99DteP9um/TCFvtbyuQBrSUd2dwFxHcEa+saHwEmKJ3AaXJ0viQ92uxl+WP51xp
uDapTs/QnZlAGitNkH7qmXlWQ5gq7haijXhmX5VzrfUXi26quk/SXecw1rMPSw3Lp/gtp33B9KnT
fLNjQVWfF8ZJ6cGYH25L54H1YjH2fobiK+eGU/0f2VmUCr+dFpDtrYbzXP4MuCPN6G6Nv41SwayC
fuPlD1WitnH9HIt3rT0bTXaw2VhLcXVab8vld66jm7imDhs+f6KdA0ihJ33Yzt3PwuTCztE30lHp
0+vCSKqLw2lEYkBLZFF3MdIupr2RHcVychMWraKAWb/Xi2vVPFe8QIoW++L2TPhJ9hz7ImgsiOau
7/ZuUI8/t2cnkz/aS5CgeJ5XaBmh7d7X6k3n2Iyb/Jibu8k4gfA5lAUZp7TPnA+D/p0lgCCRpxoE
Li8E301PUYypaSDZd/7hHNqUJCgODOFEc1QT1w8R+Tl5A3r1WsuDZAYB23KTRtOmtY4JQiO+N1wn
AT91nmxb40EDcCs+4vqhMA598nPLgMd25E82H+BFM6FAXbzytv36YLoyOVePCJ3OhtX+LYznZX7F
HLVhv9GJS+TuGtZYCN81tDj9LkM+U9phb/wU7FFLLldSydNVAzt2qaO7VAC8QqqVX1yucwlwSnR6
u61pdInIR/pV1ppibzuKl2S0qwNj3S8zN/M7wjFDZ6Wtyi8TAGcXch41WK9mlFDiwbU1v7TAKRcw
dTl6iD6X58hsTwnpkUaxL5xqM0FMI44N2gLoHXKHUO2yVSrzwJkvFmwowcHnvYwt56/HXq1gghpt
xPhCxHjAZthvKQqzfJeyTZ7wm6Fk3S9xisHxaWbRVl4kGJyZ1t7u3jMCvwm1Yb/rWpecMCUvJ8qs
v7fnF917bKNdhv5ybf4YTO409aqvj6b3EqvdWvxNUCLYXNWtcTOk7/UxQ4y2u+FHTJuI+eUjbV9S
EIyjvo/i+SAn3c/Jh2prvLQeYfpM66kZWB0cFpQ3AvWbB15AVU+d8dpZVJnanhL3UJs35gV8j/RX
ACso2KrU/ExMGDbNWG1K+W+WPL7svPK0hvTQxAxzlsi3q4JJkvaAsCgg53G2ye/wfqDocQk/OPIH
7Z8fo469mbQNJu2ruRsIyco4dBc28YebCFJAq0su3mJQmHAs8h2gWwq0ogrTTnsdUZ+Rv7txo2tu
P4Bl2efWp4ncfanID0bWEDef9Rgjz3omUfB2Ic633l9YQaGhBGg2HtCYrKAwLQ00Ks/QY3VaREgT
1XIRQB8tTBNz9GZ7yDKS6BiRiuxEmz79cTSYJ1aoZacW1pdrY74bHwyC+UbFJpxNEZUrp38bwG0/
KbBXC8zCxA5i67WqIZTzicz0PQgCakls0pZtJw/sWcYd84470oUFpt7Y/ezNmwp1vsuXPii16F83
NgFDZahSF7kctPJtmL5tfb+UO4PaKSfR0vuq7Qcswn5KGHBuETsqj4oGsbJ3FTCnCbRWbuALvnK7
pgQM2n4xaf7sfK+cuVP7rfJnxz7TZWzs5iMePpCThTaqARQMKC7v1gxx+37SLu68x3Peu7wPDwMg
rfJdqz+YVwWNoLl1vrTuKb5R1NJtWe7M7LUbv52q2S0obBEbIG8jopQGCHlhpQ1HUr85skn2KL9E
/OB0hIjWBxYz+PyfuuZtcU8lHIb/fcyQeOgC+YcRMY7/Gvvhhjf0tL0tH4v5j61H3f0gr90TNk7j
XG5086dcYDl6u6U9Zy1XKKd4T5a1g0rRynZr+Ty4yGLXe2k/cLttKat9Ug+iv5ZZyR9JxFCBf3uy
c+LXbLzqy3uJNsToTxqlVux4PfwtkSPPSDmRJBHKGQqmEDpVfyygLO14+j2hojVgdksmp9YqHiZ8
Uzz4ZEsV48vpOk4IBwemg+Wd4TF7zHCpvaYTtE7725l/O2QnGYHg9kyG8wqQg0fCl8Ffsl+NhYML
hKlHWj0lIkBAutjajrEiKJE3ZGWhjNY78EC7dZb3EdhsFtqhkeNeR+5UyOFjMaxtFx9K951NAR11
sS3ttyT6lXc9wS56ue++3EPb38uG/3CiZd6M5a5nFbeO8WFKDhL+QUMSc7Keb2KecXmxOFXzkjPj
dkCIn5J7CkQ40V0PTolrDDZc/ejC2GhyHvIHh5gHHpBcvCovAglgmbPFNfDlrB+x/dQN58z7hY9Q
jMd4PsMZ3Mj+cnvTWEXzEh086m7zLm0eI5NNvO2EUNL4137rIlyo9RiSTN0/j1EY6xOuHuWrW4R1
+pXllwbRAYEIqwwH902z70zzfjEOqqOj1fdidrYj14blHg2NTUS3FdmdZDsyrVe0qcjS7xb1uExf
jsE35qNIP7UECryLnh6oT6NdhjZg7R8SoOnr48fknNb6gWDJmo1gk5ynFCrmF0MfrZr3RI6W7bNu
obz80p2TFI/R9AJlqI4Pq71VyakkNmzd4WL3RXnnMZKtp/siexAIbdP+s0h7vgQn230Z7d3MLZbG
WFhebPM5zh6G8azHIOSRSfXvmTwSFjGsLvVKmGJd5RtKeuqjZ0IiJStoK0eb9/F9Ne69IaSfC+z+
m/uIJTexhZJb7neW+daqzi74YruAkKAXoSInlXZf9NckJ9vTJPY3ExtD38oW8wy6qIjLWb/Bwy4l
vKy4PgzOY6ZP59H8jIdoV5geQ2oIY+qOvsaXjqL7qTYju4tZ32E3BKvYhBTrlM1MrekDNKkDSqY5
Se4AkWwcLmC3esQLjQD1BT42p112nEm5L7rvFNF0WZHAXh1K4zcZnU1rvmUcAKae4QzNfKbRJWX8
zBoxnn6HJQm0dMHcu9xnXUk+CONbg2uOX9/oXom465rpMHgP+CkoCeLtClNtoeKYndAhALaRT6Ys
tunUPQ4xaf+r4JSJAxV9zDaa/eklai5FZPtaC6iLidVq/41dGawJVpmvKCG7BFlnxnlQM7tUWpDq
951nP6xefu6beDsJbqy43EQaOmk+9AlKsGciUJSceIP50hZ8m+uCIPr4W1jsqrLfdqzYQqDYR0fD
jQgcfjiO2N3YaXPmktHPpLnin6wQtUQAeh1mSJl6Gsd3kGyyvyfRHtUFJ3a0VdWPxWad6FR2nX+1
G8pB7IwoIkQ5ox9vDwCat6Px07ZqE3kABG8JPkOpDg2zTx1vzgZpZedp71o2H+pqOKAxuU344z8V
wZbeG6jbNDfdLDMXWfK8mMTo1ipk/nfuMSbvnNVGTf/XuHA31WsvrVczb79WXW4KaNTC+mnLv8R2
TjaIi5hQjrJ4n1RKn47ejf0fS+Z1BPf30GhcvMlr6r0kphEOCl3v+m9GEBI9V8uf10IKw2xjfAwk
xA78xMlerIcbZnuhVyzkZwyBVQXZqu9HZzwP8nlqtzKlViGYJtM2BrtgOh5d/cCeHNov27q29c0z
xpbm1NbbwrgfHPKAD7ZjwKQIMGGEyCb8nhpRVuluAKA5oeoz9WuvToM4KfbhMvkpLdufmR332sFk
R9owz82MF8e5jJqxQ/W50emlyJ4gK5knj1kFSYCf3joy5jfD62xBuxjAqRbX2f0BC/ZvBYwhSkGC
7F1tPaNY3aT1zPjnlzNeRHdKOxnOocx2Qw7gk5+Nfbm9Pnr23wCNmfF/obZl8jY5EaGjnEa4kI4a
3yJWBfBKzmyeLfu3ihtkos/sSVJ0bujLiHDJij99vujts41QtTobGV9OHISxficb9F57daOeuKem
o/exz2P5Z0kZxNBJFGOr9FkO7JkAQzTtQyRf8sn2x+WubyP2/JRlbwaSr4XEEIcJO00fX4AuujiE
K9fVUzm+au2Tqx6nZTeqKwxJnyEww/OjXfAHmgfVfZh0MMI7dal+qJlp5AsVEA7EsniFpns/p3eN
dsIrCD/9sXBOpXzPiHVfl953JKxWaFsJucQg71aDjTy+PIsZa4l4MqGu07O/EfFpM+zj5pIBuUxr
2lxu76r68eBjQDffpcYOBKJlwnInkDpegjYDxBg3+yF9HWv4Wbpibf2dTl9ez2+I3ECz3ivzX6vG
XWItgaUfQD0g5uJ7vLrDddDABBPYKmuUGqRr96oKE3QFKwwg2WK/ENCt8umfQNG36DnZS8MZU9eR
oUO0weP3CivEXzmpEVXnx8hjxK+5dzgJ/TWvzkW9sCnH/sjUB4pLuoTm2B07Qr34PBxF05PfaFnq
wSIGZjC0v0i0YRnh+W+Fn8f6n6vQIplzSDT2hxfjHWIkW8F+H8tqh6Li6PTLvgcso98ETYDA0Mf3
BLPnpo5Cev02IvNekXJEHDgtmLezuh5S+g0BMgZtJfbtwsvuLNPBreP3Ya7fhdD23jqGrtTPdQ0q
tVl9hmIbuRQPjDVDa5yPjPo/bApE6Y3HycquQA6DaVq2aQNZ3HRqIp8kqXr6oXe1c5nHp8TSthV7
/w1LjV+lye1Qzo/xorPCZ1M1mf5qd4eOtyb1XC5x6wPJC7UEiBpuY7VJc80nx+cpsazAUPqlstrP
OXdlaNZkCXiFdzS4cBF7+/pgbVrNClcSzX1yoHH3/S3lte+epBgpkREnm96tmyve2Qs9TGm+NWbs
As5yXNd4jwzuofBYEFnerlIGK0qYN0Z3qUr2ehXr+UHt5yh6MNORNBay2Ia1uxvW8gRlIchZ50U6
ECVmzDCOTy4H9CZeowekhJeZiJ8qtt/Mpt+MXJp9bmL0Q5BjxifcSeBNsheDwKzZXF+6tQs9/oyO
LHJYYt+bM8i45aYFubguK8ocADuxh7Ji3Wm2ce7qcm91vKdoKadE+sp1QnaWH63m7vN6uihj9mt7
eulA2LHOhLe83MI0dWMv1fzIUPJtGoejyKMAEBoESKi+JKfQ9tz62qmmtuuYzsPzcZcaCa+414ef
IbJJVdH2KfdJotuhza4ZaB2zIn2LnP2q2VzBkre3X9ZTUlC951jgemk8WPoYyv8BTIT5iS5AVuYn
idq3XQ9wqt8N+gxwCKEtqz14tAfHrAOJ+8/Kb+8PPzsXM3rmXw9i3WQ4x85YAzKc7mRNxTaa09PI
EKl3mm2sMZPTmfzM9hwUzOIZTf3qi/eYkmXk2yOsc2q4X1XzvF3ERDZXFNra1kRtZlFCgl0GwC2A
9xIfi6wG1cfUZ4d8KgJPFQddrzB3Zrt2rj5YJxdAy5OY30bbKsVG5iY2NCuS9oHtBM40kxEYbdkX
i3DAj59kMUn3NbiziNtA0peaMj3l7gRJKN5F4wym3NOQE7VhMTenOuYsd9cXgeR17CmIW1L7gdKx
BRtvSGKPaaCuqxPKokO+EKCLky/yEhoSWPT1ekAzNNDWwcyV1hPYO+RT8z2Mp2KT4UEoVfzW8uUF
kUAmznCtLIcAP1E2W83Inqz+NR/p8jrM8obEGMjHyZHRNk92n39ki0QECFLervZzGYOKoLIaGso6
/KAoHyvUZmUws1uKjOKsWIo1PUcy1Q9fj4z7ox2a+wW5ZJfwUhiV76J/QLmKmxsJ+MopH6VQyngT
mpYCgwbHVsmxivpNFjVBVbPUxt4AUg4tJKn1NRcRoWforRnRN2Gi3L3JgJUgxzAb5zDvnY2ZWzsI
EYFpV3eUmUdMvnRaFMW95sckarkmpnYl8QthtHTwQKYV8zABCJQ1ASqDrPbtAlNW3x69bNzUt54t
AVtcGt1eUPWqofwDHwFezlrfjYmt27hcRjrDlbFs4yB3dsnvRWLs9uR3V5yYEv9QNeRM9kxMfqTJ
X0zPRWDbMl2pTx0NYVcXvqFNW06Gg4WebulUYCLK86bitRmy4zBnuo9Q9n5NImBsonysbfSJyCfo
DHGvZaJ673Ck0a+xbrEQw2aGfmlHRuYuPyhMFv5Iz5aWkuzGwU52WLPCKWMBvPIUGYziUQqiaPYJ
JdtakbMZpIuMAIhiIbGRweed0IQ7DObzxmJmgh2V57kgbkqnbNog8eLh3LjraxQ2BHcV61T6UrOZ
a2RlAP5j1yidaxf3UOIGaLX8eL71661vVdVZdzEZG5wsdVchUzJhcMsfC2uJv+TCTwSbf91FMs1V
qoP0KyQu/q77rSnEG35ebZ14oM1pliqMVj20GO81hnUxWAC0eDY28UieaKzMUyXWZyuz9si6dzBX
nkj6vLIcvjR8OOMsd4MWzl7NTDSb9gks6biXOxxTAV6ykP3cVe8pVVlHurgDiee4OqX20UyIQ10W
gIa+0nBgw5AJC2QvgJbrC2q4ZNAePYv2baoOPRU78ErAkfZMpCu4+U7hdDadnTf/u1lrxoZfDfdD
hzgX0vdYBr3E7MB/NchdSHtKYRGviN7F90J8F0r7L757HLBYhwWy497p3ws0jlaR3U8M6Po5YTdc
YfKKT6lqd3j5WfT0vpzzeyHqgzFgiavHnSmzR6zfzENZ0rK/P+jSPBjC+2tlCps3x3yTVE81qaO3
Tbule8xkeClmrz8MbM3LSDzURh/gnuen7EroougMLQ4k23lfNAbxfefcUXt8TIgI/Uhrr8UwzyyH
+Acrk/WS95Y30XkdsKhNPXrKJH72qvnSFwPuQVT/dkP07bDc3EdjvWPEzFojxSoIYzbNWDFwOQjM
iSiubwsVjRgBXI7zVIN8XT7MDIy1O6LmIXuBalvHpJAWAyV0rx8hfbAKiBrSGGyE3Io9a5j0MzAw
JGsRTarprfubaHNxugtM6R2xRidnWIY9i7Yfd7a2dpqdZ6aMOE/CJpZvejxuh0iJu2mqGR+6pFvU
Hj2NGzisliMJ8mckK9Np3SC+tY7lQi+PL1WnnZCqu2uLiA7cOFtN+ldb7q/nrhdF9mcDzk6Ijrqw
Ok4qD0GCkgiWHO242N9kMNS8weIiRbsNgZgpSQYxhqmYmczrxrJjCKMM4GuNG9tlkMuAMr5dhppp
4otHZaYWVEdQsds8oZSDp5dJIjTKNg7RNmxnE0R3AzGS7f12LFi/dnjJq1nVB5EI3yRMoZ1tim7B
eIW0hNViJt6PO6eoUFcOaM2zSpThQDbMo7Zgzc+w0t3VjSRnlLBm2iT96vGCNkWpANa6tzXRaF4N
t27cLZDSflemCZZOsLzfWef+05Xu3el2yw7CIJzsdbVYY5n2uesyR73UyD/eSNEpdhPWrWCyBzTR
EpmQRd7pPnLA0GzaOodtbxX3tUT/hYCIHNpdlMTVWQyEBGJh0Oh27PdhFO0JaMz3mnfDDn9hil+8
kjCSVA6UMInuCb/G4xmvCd9pKzFR4jHIMwmq0N3XplHmu7HE7oMpljL3h1mZO8FM29dccKlGxcQh
H6PsOJr2sfEIwxAKL/VqTsb/aMs9Bpfy0pIFsutWVpQm/ss9+9g+bHMH6VKHWm+W2Ip7/JBoiCps
8HbeXf4j6cx2HMexIPpFAkTtevUi22nnvla9CLmV9pUUKenr57jnZTAYDLqqMyXqMm7Eicb5hcaP
v7akHsaNQueTvlDsWhozfNYrdn1llt7Igkt9U00zedTYYfVEkPoJS1p+ovEX25KTFgNq7FC+dA0y
XUAmPN8VMdIx3QVgXRwiOo8lAI4IeklmHkxfhN9B4wMpWSYUz4iK2UpTdCx8L6WESFoYsM3yzO4/
yTJ6MsMlBO4gaSlSlJQgSGnTfEdiXRPY5M3OrgF3kEj6nGbLZLijJLqOBjNAfHJX1j6md6Ypycm5
5I/hqrp/1aq43hZdywXUc4IY93UIYoS4sLO8VLgl9mayn5vZ/PT2WN60vrht/Do9eJFmRw5z5B3E
DZ9aFZEx9mGrPMRFHx58oeJkHY34YP8cv2BLnt8gv4C0p8aC92HR51GOOsnoNDrbcTC9KumwBY6b
9cQVkiwPxqxHHhPvoYU/sO9sZ/ixMUkehnXWx5atKazEoOA1KVM2O2PmMp0b1/oJg7Y+iYog7lRw
pSBK8N8T30Ki4ESryoHM8mDz5/Xmu7KhoMQz6GJ3cZ+LaHAOvsFCwtjSV9YNdhUbXVqiVftZw/kk
0IORAus3srNXw+fa+klcNMUFY4yzo7lnuukJozKKtWo+aafB9xFM06ueNWmMOEL+s+PulTZCJlNt
cTxXxFnsTV1648ErybzjXpQenhBfHbrrhqc3cfgVF2O9v4a+oADogTBiBRA1kExkde/PaBgZw3SR
R1tBWSpaLSdPC8rqmT+Ck8lh+d3ZzXTnTHbG2Tlf19BBRrIOTeEgdfELkbrA02xQhNoqJqAwsPrK
h4b/tvYUQNYdfxvhyggoLG2ndbPwtZUwHpYcp22EElqW03JvUW9WoJ3fTIW5LwTlcl4BhLsMGSrC
uD/2XfXtputLU81kV251ETxEOWQ40piAOOJ5weuHt+aYjR2nuNM/l4xQlBXlnKK0qJt7P/Xbx2p2
I75FVCZwGfXSE1WnV5qE8F+teULQpIA08VN+0lUakweRwfKgwoberk5HGHVRF3azQ9NwzO11YvT9
qBbRkbF09Mm8Ag/IdcJffTwVch1485FeGQanbtdQ/kWtbJ39uHH2l9FkvRVz233UaELe8prVPVp3
usnBaaTgDEiXZ1vSppxtTZr+G+2hfrKnKP1VSyAy9uFpcQrT6D7l8/dsjDeePQtjYWPRIQb1LeYo
uZ4X9Sr2s19sZXpYXKZZLyJ8Wo9Sn3xPsNTPqBbfMfCU/tbOTSyAME/BtJdjDcaAnGt/dAkRbQHk
oq4u2cJypBzskfAtKms5O7gd0axo3MvyhF9rdrIoGacqim+yWwoewNUS/tlAc8D3xCXhUo8fzfiR
EBrZmbQl6+vhH3YYzdYoZTeroTFbAe1elbKYl4Nh/bBWNt2esVyeCf/vMvO0KKfYawhKuGG5r0Bw
xkOSWzjZR9St3pV/zRVI0gSd3A6jlx6kNXroPuWQTIsEGzJEKdOGEQ1TN8YrVQgiK03NVEdwgvmc
TB/IcRuOVZ4GxHCx/PDm21WCL5Z3aGpIELHm3oxOwXeIRlzc0BQ+Q57HoHllLWVW+LkSd9jV9kQH
eEUNBwNcjECVkgOZVN1u+2KBTnQ1BqYxeBXcdsNW5mOGbyF4zIiLZNu8xy4xjSrdoGuVHcVUaTru
9Nrf9kb92vB69VPAQIYDIS0fRuPWJzl67IhIKHmI6DSnFXIGI2/F6WtmOeZfw6ccDJjrfNFm+IOM
Fe9703C9YtqvtnHK5i/O9I0Ov3Dx4i9oBqeHeeBYmGwBFPNFb97bwXceSTdMH0CASN5eLfMmcv4q
1ZXuvqiNYPBT0MgySGcnlgbqFK04bjzQrQ/D1f9YOohUIXebfaiqJqkzvsKksggpezJ+GGoHL6MU
57qa5T0ZgR6XZTEg2gQWCZu+/ojW+juzov6Tm+uEOymret5/JhM9UiK7ZTlAhj8q8+oWUMHIVraP
yNLL6r5fg3/pVFxnW3/+xub70y/YoOYhvI8Da75N85Q0L32kwza0B632UO68DDZDIHlAyFghUyHs
z3Nw3ZjHln10u1J8pnNKG2KQgZVe4uaBAKV/aSbgDRsTm5wdKMHmtwY77J68P9oBDcbWrZNjgYwM
tdnKD1kRk5XYlja8gksXBGX8WGQx+2qP8sMlCxD5LfYkAVyWbI7/DArnJqCKIPH94j5D2R4msc2c
j1RxlUBoSbuc9QBVpL+UYj6NvnkavAmBsNcPrrEu7VgNb2nql9geBkSBSbsvLuZrtiBS/zSOtNkb
e69GUVzdhs0b3QP5rZdn06vPHYR7/IxY6xJQp2T6cem7J4JVL3VEesojMMl3nON0sw7Duyrn4K4p
mf68wIJkVADVqbzO/BlcDKrfhHFeVvKBzb3d129Ddg2JLSErrdZYgioRBqMrJanZDtPKciDikxGh
Tmwarf7VbfNre2WLIIVFKPBZQw8wqHhhymzS29614DDYPKbpQRTU31IC6+Hmp+NpYxTZac1Muh0G
qz0ExfTX0Q1kc1lFt4vKrkULMQYGrwTcNuaIhws3pC2gLqhp0nWOk9vh3S903IndXDauYM/qCYD6
pfxHPXizryumm3rFe12v4XeBGpe0XfGn71viJAuXn7621k0Jo2U7LeGAgLCy74hAXuzbJW+++8Zu
PkGkXf3cFcrk3hvZmoVZiAc/8HoObmdhA+lOYf8knFJws7fzYYWvVr4gaXDr5DOGJUHSZlt0uR6O
lon9JZnGyqP5M5rFiXJEw9ufCvyG45IC1Mnwir9x/whOY98Dl1AC92BgqijxIYwjTtg2hEfKcB9E
Zqbvmle72luR9W6W4Kup2PbCjWsTWNvQokLt/2q3nrpt65h7o6V+45+CATqQeKSK/EoSgL/KFVG+
sMJ9sQlI7urUCokjOSoZalb5jN05CQf7zc0pKjliHvHo/ox+dcRXgstOuNcNt+dkgMd0cv2V+G8d
Lc29XNDfhjCW/J98bk8uu3HKXcrbvJKP60i4j2HOYTKrBu+xgR/IynWx2ZUyPG2qdiL9TxqDFRS/
E1oam10hVYiGMrwugYkeLcpJEp3r5pwGk7NnshnQOgHLRz4I/U3o5TGFsvH4W125bFhPmBh1aD1M
IKV+YGPNF+V5+uw6cjxlc5TukH6QKWMVHgNv9XZWYyvuIvZ04RXrtrXHswYWyxwDjEm3Og6GUxEV
0akeKV2NvJLoqlEdspnwWHTM7f1oOFoajcCGVOleRWMCRyNIEuQ8C5vn9eBIdaY/INoE2yqc/Luu
dYY/lS3lzTDG1aOcy/TWcXX5bod01zrGmramKpZELxV7J5BWNyH7DKbDycvJn4zLjefb35Q1Y9xx
o43dwVZvytg6acLmRy9zpr2POrYtQ7c/IpFgWHBsjvOIv1qau86NaYvgc7IHsV38wuwcQAc72ypf
q/9bu7AIEmIgukcfxrSfCwuNLRZpIrT4XSf1ESxE7u3SXv5GSDdndya7zSa+u4F/Xz2vNp46u57n
C4buQG1JprB3ls3L6hcAYAI0Ss/CRmYF5VfvjYxJTF4bGSvvX6h83klm6S2N5ssTES5nO7Oo2pAz
ExuW+WiszU0RL1eGkNVv56q4OtZ1zeG/mnwv8f/D+mE+UynJIZn1IonmmH5Qm9XqJJceOgIalo+v
pfHVnrcf2kfah+cxFM4/4xBvlvPE5UgV1poUDOE/FUCmhyW2cazlA3cA2D2XaRYPFDP/AiuTmzFX
bKgYdGMmhyoAtabbNJnDzGMNMVjPfVj5uyqYScukbksdGXaGlyoe049g6vM3Jo74Q3beimyrV945
Ms2Jv4gw5wejw7ex8cpDR8CG4B/JYoShoXvPByXZ3FXVVoIuTSYtgn+B/eBjc1zJlj4NNQDJpMnY
FvZxBnMTGtVN1yPlWuFoyGAygUNYqz88M4CN6MhSoDcuxTuFPguXErKRtD1PdNSvyDo+uNhzYLWI
Kzl2J2Zw7t4IKDet1f4BuFftqM99qaX1LmLqV/BY6wvwqvEVS7S8YzPtkkbMkLJElZ5jwn1kCIfs
Gy2HinqbyErUpyM9Ln122zR29DLUEptbbdBa1tG/8KT18C3c33oYfcIEU3PMG291zr6TdepnDq2g
2HdlJC9TmAkUd6c4j5i4bkCCmEOjA4OvqQRvo4iUhjUNtWO5oDnZi6MZfkk0pduYO7d7bKHskvZu
KhwdKC26TsaG83bve3N0l8nSIE4L9zx4BCCXJl2OK974Z4+tKRZ8WSfMpFS6EEC4iGplsVkG3c6J
LUEbQgz9tC7yfb321m4NQxOiMdnY38eldzdhFIBpqmwfy+0SvasCNb5y3Kzate765q4uSyQgUi6S
aZrh/VywJPVpXx2VEJ9Vzodq6Re2D3JYVpafZT9+rFUxYax3OuwDzZxTHNpPMJxC4T5EYtQI7453
l1Ml/JjawJhmjU1mntjHQfda900ux0NpsuufEL+GqlZfjkBzk5KAgIPvbMfSoNmqyYv3zVrVP1Tt
jpeqL1M4cmltgq102QWOYSDuV6+PiHaPftKrMtrX3ONumj5XbP9YSsmgZVLIhX9Hn078ONj+xGyv
YOJbaHYGw95SwEGd13p9BcnbHdfOiAfhWsE2jkr1QFK7TXpnhWEkBRWS3Eq3feClX7Vm+kCrZHZY
XftAEhYDh+S0L8oC/FaLZy4FZnioo05AQkddJ0GOZ4uqPSp9fAY4aT5NKfv7sm38bygCQNx85PwG
zuPKX5lt3zoP1iGXvKsB48OOFL/eBbNobtd+wbzgVjxOIA1pstbwZSqg9km7iIIoe5buVBhkr27J
Ro7vh+W+2aPVEGNX1oW2VsZ8vhIHZLvuMEu7SYq5FQ+8BdcNFMpmk6OKQkGjrUA3MfSg6e80pNHG
IoR2QNKt98Iu8vc5XOybxp7Gl2biCcF10WCxDGjYtiz2pLVnWzg48x4GKizkCMYJoFmWYlU7/hV5
MfyYBVgQevxEszsVd0PW9Hetnr/tIMjumCoanitczfFIRb0J1vYYB715WPs2OJMLBpzHGnIXKB/O
jJu1BAnJyumIE74f2Xl0eqD+OWM/FxeIX4WiCLruJDmdARAwtr7V4EkGpAykmCLklpwPXIckk7xs
Atn+ulNnxKyy6wPMGbYsiBqKuM36UWWT9ypzBjeTE9FotQoAPkZxUvtec7RRsDZlsbzDdEMT54YM
mCOwETBoUNmFntO/znPFR4qxhYUQGBji9PPBA574L8dKtqk7kx7thhip3+DD00A+WARwvxEFUH0v
qAwCeFwkbMfcw8TZdmUjdffXc2sTEr/ctHx59y1lCqSQO3BV0/h3sXHnFn56lwaE2tOlLXcjsCnc
K/m/gtF1E4j5Y9EYjMcxdY+5qV+ZmtQ2sq3n2mWA2zTGG96noMb2I4y4TNX469HDATGBsP1t6JCW
jRaruXNc8qCKXtH7EI79x9DXKNWei1GuF6y78uK3WSOWxBTJvfVkIncOJRkncFLWKUs9SWw5ZxNk
e1D0wrC5Ad6HkSRfM+f6ieNb5c+R/cVVFlnJtXCrzMp19hbPxzYPGOAGTwSHqONCbFyh37KyTe8i
OY2Xrmj1ngsSzj7TFM8sN8iRjziEC7jF+WYlH7VZx+IrborurLuxPmPN4K8OR8mArcEq3U1KXOqq
R2+JFBgpN4NlyHTg1c9QyNzjtLbikW0QHm/Z4kjThBVw7Vx/D5koGURW5Ut018H96xu7veOZA7yQ
57+QNDCvFW53H6Yu9oiio8yuKJS7ky4aKsoHtD3V8LXsLWcTeS2TOkzpNGrc/Uwa+6AHGqayYWTX
GnYI7E47bPntUiY2SRc+o+OcVxuXjZvjP8bDiR1MdcQusChtZkhaB2dVTzWaChJJ8zxP3kM9Zf3e
7jJzAPZpf4ZXU3l3jRjy9jBCev6ISde3bwNtfYnajEkhvXnYaK8f92Up9E1chQZOfvlJ2jrd8u3F
zetEBHqzwU7ieFjO+eohM2jARfDmdDJMjs3tCzpuOOWfIG6aJMNiAfCsmi9d23HRUDGmJourwC73
euZ6GzdFHDjNoVhluM+WelQJ1jQW1Gs8b93A4hLp4OGKxpl15qzOMWHZ5RItLVSv1Ivz69FfPeTo
/l+Zv76iXBEEk8YJzn3XOdTo1QrGOStUDP5s3uTRUWr8FVLlj0UQRQ9pjpt4pG7pns60K58qHTkn
66pELi+XrsO6jm+XBBLJmvxqLlf4PX7YHPt3aTvn9yIiG9giLIM0gcfl9PWvnbNlRcUm3MdumzV5
Rt6yWb23geq3Yw6/5EBGloh/kNnQR6i7NT1I1CC7zncM6QfLIREkBRou/tlg57nZp+HOfvR0bx5z
WEm7ciQbYU1DsTWcyttqjoOzbumMCuf2PaN4NsliEr/V0hnSQnm0V2JxX8aOynNlmKuEperEWczV
jsmvtfG6P2UWYQyOLJ5nzSvlCvnD7ZbF6uqQqylXkqbwSp4drWLebfsaTMCLz/sBtMhITY6Dscf3
UJHrFOhpo1wF2MOX8clHXMc52oSAnTIWJC8uAXm9l2uxfJDtkNtYkngu2lhv0uAKLhcL15kxwlfh
9gw5pq4YG5Upb2J3XrZeOz23AwLUVNvWJjQW22CgUUcn1NHFeOQCNl43sI8bOslDU2bOzJJ7tIPl
3BQO6Fg9ly9p3/xwAAM0b4Praqgrn6YlnZ/9Zuo4lUqCnFGISzzInY8F+trFm5eKGR+/T8zgrtHL
i9d2KIH1r/g50nDOk9xG1feC1MbnsbrdAT8CQ34U/2Zh86m4bfJDEcVhpT7h3M8DlYYmZM7rx4Xn
AwQen74CgwDCo/2aQaXAvobN14adTdpmzXbuzBJqU7Js2GXDWiAuW65CVR0asbVdfmRqDZ1nIp7i
yW1KzB8u/5yy+It2EHOrbvSuNikTwUwCCKUoPa7ECvD94qKbexQ8K2XxUWrWunbKgV0X1rGZxvxv
bQWsD1DLjo41jzdxHXY7PBd4qVvAjjd1IxSfVUvN/GoYaaksqC6UeuJS0dJP+CHlyeLHv9ThYgYf
svhcuyN3bt4ZIOL9yhW8sFBy45qKgDEFD56lRFaRtPVyrvUAUr/osoPgDpYsi0a+nLMrEATeBCvl
cgDPncm958ruUEal/2zcoH5eigyyQtiXV2CFu/ElkcvMsPKZmFBCJ5RJPjp/NL159wtsWUjaguxx
6vHdcr3EeKfU+YUUqne2ngLQe0EmnrM5l28iqnBlEupBRJcKCUnybyUtbBC2msab0bPKFy9iRnaU
G6CYTNN+bLGYdUWt/sxgJZ86lYHv5Pv9GRVEVyvNLRFgOEBSg0Og8qQDW3cBbx1h9Wt14B5YCjAY
j5AkQfzMLAHL+RF6tLixAl99poPvX/li8/igBWAQK6rkVtT9DyqD+6snwXHOGm4fOCXX5wiGw2pV
WDjID5CG8YJNOnBPFlPefAZ15e4nM6uPduJSAY2EGdtE38LlizHlqZswQuByifwRrV7O02M+hMW5
m1BNBXa12dXXWItrck4dUf2JWOpzd8evoJbBehjyqLmvo2B4dBC0UFRRhF3hkfIJVpyY8xJgkK8K
ShiA5xMFMWGbRG6hQdipiVYLE+5y21nvYp9RgsQgeg97FWxN+xnozH4o+2I3UTRRl/MvDvP2GFkq
TIgVLwcohONRD9QJ2Di0PmvHmBXztSePHSfGzlsl56k3V5eFdDJ2WEExbwmaPh3o4KprtEwXh8et
szCOF4YUDnwqTr9O/DL6MKT59fUzPI430mKgWKma28OMpE1TUtb4lEb4b+Gs5Q+CwDlYfphtp8kt
o8MUmoYgezAc0mFVkDjC5XOkGCIhLs95ARSQ4584K9sC9UapBCAtrwnYBlzzJYwHR8G+6WVW2Mdt
Y6+386AoC6Ud9QD4FSawzefXCMe6cyJPJ1y9nKMZVf7V9sI6uWlZbddu/tI+JXyqa4p/LdA9PI+z
TERp+sRQRpv4iF3QrDI3ESuGXTbF3BnpAkg8OjlwpuJLyzshvUO9IDeWhXOYIXNvFpects58tj9l
qvarK0M8ppRmdEoHH2NvkOquh+1Cru+kXSsliowGvinm8W9ledFfbxlZKXZB350AAI+7wPH5fQAR
yLI/zYT7EOdcu2cNkR7DktxNSnfKvqVdGVBEaB2rPCv3RTZZHK5Zu3cXrMmDE/1TCCfb6goCQ+iB
3ZNXAE0EMB21DmiGgDf4r0gLrDyl9ZTZnXe+dgE/zdCrQC4AJSF8gldh8sUprVjkmcCJHl2l6duJ
gj9MFs6FKgDrHMAVZEiBMLV1ISvvCAv/sqa7WqiCMNwWdgh5SXYUd1TVBACyistT7ePgriGoBTEk
ZhQAUOv1R9hacBi7tKf6i/RNHq/ibFV9/+5PMGcCQmf7icfp3mUEuimhAWzHAFdKXZbZbcha6mJ4
9PlIKYP3gURAW627RndwA3P/i/2Q+0D8/BvDH9IcZccHbQK1GzI3OMRc/24ooBDnyFlkwve3P9Qr
h185tjGZz8YAi/KKpKhk/IeV3LzhHmlvhgbrbxzQWdEupdwWI5IJD+AWdhl6SYOfsgcdsmEFU34h
vgJEIghwy4jI8+jaJM/ovt7OXYfv0tII+1HrXSe58AVEAOkIoEGA58AfEmzJr8H0JT/kgaHZsWy7
bRlY33zkCw+4GAeTKVcvKdMwu+B0xQu4IpNatMnuRtF5iWM372hd2X5AU9wu2rEYOK3ijIiX7xcr
ZGBqevvfmsevI7GX16C2eKXS1o8fw2m2b8kXj0lcF8xUxN0I1Lt09AIuhmiBp48qsmg3rhhr8mb2
j5mDvSQDqTAC+QhZxN6xhYzeRQY7mluJPjs2T8farf0uL1eYXjmJwdbOnkCSHFc69EhtDezraAxl
BltqxC8yjI7V1oeqIV3NaICGJy17L2uIwHlom21nt/YJrRc8RV30ZzvkHNrG174d1yzhvWXjClIo
QmDACPFUXXho+n69l2uQPola2hfY2+u2EMgDcVB0x5hNxhGrLYQDwTiTNA6wgLlo32TLvpwDNz+5
MBRDTP4LQ3MP1XIzRyrcGdpp9m47FO9eu9ABgk6IZxMp/yayfPcdi5OfyOtUobXuD8pBf0YJ884r
UfJjCYwraWZ8tEWhAW8YzMNgC7q3qgjbJ8snc8uVecGzhf5d1f1LvMxOwikBCI4FzFFVdvhY51aX
YOcI3zB1QvSoIxZSOBTYeHaC6Cp7mrmeIMt305TYFUiPzcy6dBddl0PBGrsrINcK+3IrBqweMkZ2
jhTfBsyk11JD23r1qgZqRZ2Pr1Yzg8diVXgHK5ofseqbRzDu0Dk8EJJy7eUu9U0PC9xGga/G+pLW
/frSMYBdKKV+MFArdmU7/XKocEWOs4l5EDx8SqcJZBGmXB+7zyZgUKQrA6EZABuaBJ0ZqtanHkzg
JW1QbcYBTZIfJqbj2RU4iZV9gK79kUd8FjbtlAM7xgOW1rq3d6Ff/QP62fG4giggKDrgUMLAC59D
PM6Z+SRY8lfCuTiZNV/eFHL5jrWsTpYMel3RqpiJIA9uWax1B5lqriYkpYEq0JST0X/0nymLhDRQ
thjNYgtdJt5UFbvFpg+6rSuDAc4wn6CRbvdvurWbyxAVrBA186xtr/ktd7qB2wm+t6c+qppDpGNv
ly7IQ1dPDmFfTc1W3dT32P3M1nC2MTFj/dFdNMPnRMuUbYElvEvDy+z0BGaryzo8Shv4CSh/+4/f
T/5X4VxBWiHZoAD6yraEeXorUhNug6laknZNgySy4/G9NBI9IeR6TGWzjTqTzxcc5+KbE4DQaVmH
1M9U1HBwN7gF4cjH1MkkUR1W0XUbNxf8ow2TVcf0MfTW93h1DncDGJ0Wk9+B9u7wzLKv2juzK7/T
fMp/rA4WZVmlRSKGQlPQeEVeVhpHNOY3sNYucpbup7cCj9e7zdCGD5ewaahRrDZxShdR2U/5K3vh
lLG8rp4MzSKPMUh6nPaLAl1lqBjzB1YGHtYb/qN8M6HrHX0cEqdhQq/cVog1OOHrGjtsAS//MlTt
gGQyNCdOq/XVcXvrxmGFf6iHiSOGYUVMTE6YY7gdliG5u9T+BFjzLu3scQLlDtIffamOX3vz2oXo
egIR536Yw+ic4TfHp4GhjgVszuPSdd+lmOt9lVUdncnhNUBOA+BTvHb2yWkmehTQag+uUxUvzjUR
Zociv6CXVb+Nyz7axkh2Z3d4TUcxzftYzfWZu0b3sM6Nl1i0oCVQWugmCKq3wnKHbiuPZUetC7y4
GJk2Ql2nGGXnZxCUj020d/E7eqe8uSW+CpdkSlmI9Moh4lGiQ0Rgf66EFPVW6CtlI4JxOpoGdwlW
T7YA2Plmt1i3Tjh2e06TYq9oiuCPoOjCcG/dLdRv8jy4I1b7Ll2/0672eAKu3o62GG4ymZU4XS0I
7Tb/G4Rk79FfV5f97NztYk/Fh8jl1xWMAAnsFMAXsJ835GX7k04j/xiU3ZM9yCFB7v2/h46sNr3j
GzHHVBxV85/IRP0tMaf8m6/bfIsrBOMOVFDCoz6JqomiAEBPU/OAJry8647zgEVsdzR1+DoM87gZ
Q/4hWqTf7iqcgb4brndwp/EReMv7wjV84zZrcYDZF13hbWToXOe641E8Mrxs53LiZwEbnuYVwigT
lxIPouG1agUpqj9neOo3RcCcFat8P4EnbsnPGufaDqMg/sZxbrYqfNBVPrx2HmCea5tRdo7nyrvB
1dfvgmVhA2q7y+1QNhEfcBXdiRatjHK/+pBNMU+NDmOsQezhWQtSvLHE42VAeX5gqVEAh22/8PZk
e8DR2UOQD+I4a1ByJYtE/EVOcxNlGRncxukO2gU0l05jdj8PwTd4+vZGdJqAr2siKPvpulm4ut3R
MMX5jKecM4Mbu5i79CkI8EpmYY+y0kJ2rNhoooWMbI+49zzMIRmDQqA/uAYckSr76G7Uku9o7F3n
NLIf5WxXKIf86habEFNVUafAE2/t6Y8sjkWExYrrm3PlPbfHiXcS2C0HllExDaYFaRT4GfLJXyLK
p/hq3loZ9UuYGi3iOCAzubgWfFKj/iu7TtDtMOjfyNHTdxNMWVLT+AVnDiJLbqX6gIDZPtt6yaiG
8RQLLsizZYlVJ3TtBckaCmGK2eSsQnLX1IvSLeEAGPAW/iWdUZ1lSF7Aj73lTYaDg8CYejfYcsiH
B+JPBFOiLJGcYB8qH5IbreMgNeODj3XiDphXQTALTwf1dmZHj9eEC6NHTqvxE1skqkVKyCyqe8oV
2nSGAAXJR8W1TWei8G56XPlJ4Or4NDRrf7AEZppptcYjbx9TtURsV2VY7DKnic41ztgd4x1Hkpo+
euyFR4mB5mmIVsmzRZEiJIUyQY82J4CfvLOhZG5f7Og1FfZTWPtmV3aLd1lD/8PRPjj5ms+rallS
4LyMniZCdZdK8dHrFM/H4OPQrq0pP7JdKQE30JaxxJRljwN2LJarvCSopgxflgvAlr3T7X/mZlO5
JHAAbnO3IZUtF7lw6MvuLGLSAu5EZpQ3dGJD3bZH6Fo27u+pZC3qD58Mrow7uFJhwlT1xDno2eoE
bYsHF0aQhXWJO2zz5XmjDTkwH45+aRW3PFfuiY62FZjUGhImzCX1fF37wyxESjZU/R9KkUgPa2sK
N4IbKtZFh7jJiBUEXY9beugKDkwsR3M1kkmqCM9YeNCfXF4uzkHh7YKV5Ir2RqJWRSrfx3GUj7ak
2zEbouqQLTNV5rnn73DqfmICYC0IdPPS8fHZByqDut6zcPZIaW/x94THugQm4E4xJ/7i/J3mcLhI
tvgEjVgBSYGFucbavdE0F+2MMJ+zruwDifsoiRpv+qW1KLgRccn2KLa/wfU1yQh39Sk28WceRpjb
RhQEFmg/GH3Fnu0NF9WipjDbgvYW9QZbiDdRpaUDtD+7O/geo5ogCw6sxk+TcCEV6NHgtfMyi+x8
TCtXNzsdb3zvNsfJcrMHx1fNk8e9Efe4mhHukahveKi+B8Weom86LhBRztco1fbeODbWUinsTRha
7W4myEtTSQuqkDluO68EM3EGdvsp4/OnUjZOFPTlROSK+TBbuUMQCEEGNWdRVGbBQ4z9UN2UdF7s
+FVwFc/tZR/V7T+HBsUdnKf6Sy0I3X44WZ8DRV+IDa4iheg9DUyYdyzY4FDZ6fyXse8PbrMA0ZVY
DDWo826cEI6MxqZQlt0P/3K80t1M1ONaONKVbKOiPpc3c+15GzkO42POsXPMe3iZ+P7YULBXdVpi
7LhxaFZhkeEQiav88s6nJnonGkK0XsENKpzjiah+uqQnh3YThqxwwV7Mh81ewc9M1H5gmsLZJMNx
vYljDe04j6p3laJcRw5LB1nxafBtw88QJWyrOstCextHSPmjxKJj/lA3ibRc1SGAERuOP0mSee6O
rGmsbVURgdTCXf5H2rntxo0k3fpVNuZ6E+D5cPHfVJWqJFmWVWJbtvuGaLdtns9nPv3+2IO/XZXi
JmG5MRhgoGlGZWZkZGbEirVuwFRzaso0U8g9mkNTRvekg+TToeka7aTGNR3q1Yg6ArXGd/SffIji
2P4IIijal1lpnYC5QO8Es8eedH9A/0DL+Q/gnqYZGeCxJdUPRmOWFB3A2lAm0HlotGPh39id9cN3
2s6nQjoM83NfgsqKjim6aIxD3o86yV8PyDKcuB31VHNs700A6z63wMiPgfCXcYXOLIoYXOuaWvkE
8uhT+YByZEvRHyGfGnJwYAuO0VFqNWBjlOaMX+jU8Ze+BaOlmhJs51AZgl3zjfu68MmoANj4ZvZD
+8M34S/UIfqVkuK7TWL2BAwHYezRHudfl/6olVQ/dBrF/EBld0MUAafgTGEqE4D3oQ2FdxrA+yP/
UcKhucsrKpR2oveH0pTjUwUs907nZoVAIle3Xc1xS9+bFd9WyD3BbgrJWWjTt9I6KuzAsVk9UMSa
XkyEEVz+vygXNIF0k7ahdKO3wUgrH1gkEInyN6kFiUlCrvwWm1rISyFWeaOWTI028x/oHZ38pmZz
zmea8c4ygfDV9LDc8Srt6DOI6jswHPBY0bhyr1KygzNEsyAIiYx7VYlDFEGHo1bSilxQHYWwvusk
9YUSNq2RukpS0rTMe93jRskJQV+Tovk3RTpW76EPN26qKS0hiEAfwKpC2toIc+mgwQxk8BGv4iJZ
5DP/BwlqEGhhuNerFuoa0wDK6RvSyVa68AR6hiICre4Ue7TuS63r7R8qNF1wq5JZOpca+DJ0jo39
VHhQLmu4XxXC5YLK5ItNIfxoeR8cGhq41s2SJPIEyrWUQNAYvD8fSA7CQEx3GMDPuVKatfqfPteD
z2VGQWzqEvmhDzLjKUhJxkrg7p/loqBJbXAcOuxBtYKHrMjHG9R0qXvTegXw2zIU5Z3Z0zEJS/mX
qZ0RkyqstHJINznvx/amacIvOifhLulIVJBW10/4O8k4vdchogGuFsIDfoLPDoCEDCXbzM4qSVw7
Itmh1KrQdsT1zXlvIEECHGaoXngBK6eO1nCaoW3Puy8Vha0SdVyElWi4VTmzAMNKw6NFZlu+HUpg
yCiNxVZxzge6eD0QVIQg8mOqWtk7O0nYb4XNsqUI94SOAQO+kaWfgJS/WI1JlOlSFI1DhIRNB3wA
lL2AnXj01nDJmvFhSkcYxZAh3jkljbFjQACXBmjKGn7oPiol43kCEwUkL6w+IQ2jnuwi6d04MEwO
EtyuVqmhUjybKCPDJGOHqv5OVQG0c1wrAFW0lmoqWSxdt0rY3rL8NDWajSRmg8CmTWnA9wBLrYua
Lwq0a7at02+qW/zzn/9T/P3Xc8jN9n/+o/xfkG6IJoewFkOOBk2h+elXP29oquaohkbhx1BlQc+8
1X2dh/aYn+mC/sOfin2ujH+um3glmc5Pl21H122V1DGwqesRFHKiUhrKJYi2/orHA9LeVIPi8d3v
WVGvreilMcVzi9W5d2yXHZO7ZkC+FUib9MCtWjuum1taFhYEOmHVdjRd167NxTJvby20yjNnAKfp
6G0IwG99f/77xbLTyJ8qpeyU5/JPiiYI7fzez5/F5y8+X5A6pE2an6+PN1Zyyr3D+veVefw53Jd5
dvftf/5jq7LBcl/Mz+wUFwZo9rXoAvNKKHCf7BdHOfsdBGPA+ego3cMxBmtFDZr20yQ9r1vemjhh
vzQAHonwenmWDChaD0W7MbKt79vXAyuKtA9M2WBhgD3S9x385sI7198f4RqR5ImVySZas59JevzW
/Bjy9fcth7tJ3vB9n8KvotNKe1o3MLvO65W3EM+C10Ih03htoKYKXLQmveS27ZYgAGHjqv9eNzGv
4YoJRRgD2W+EoXIfriR9uAEOsWtbbjf2JwnsYcZjYt3axoAUIX7ZoISAxrMV6VsBpN7Xd5W+4VRb
JtTrOcu1xNHGebeDbcjo2gb/Nm2YWPbbf5flnw17sSHhs/IVMHvlGQBj3u0oFKzP0tb3579ffN+D
WjwDZVSee+6YNJS765/fmqH57xefVyReL/HEksM3FLYUCEGs/eYIhJCFhGBiholdnitue0SnjQWY
//VXTmvrhuVw8bINXfh8wSFM5bGuzkMKUz+X5CjadzwjvPG8PlWLK3FhSIiAdi2lwOmq6uxQQUN7
HoqldQOLa2GjGg56XufeL5x9qUXdVKkjaL5n+mHu8mb5IbXe/54RwZ+QjhxME13vsxnCljsZdBlb
1OWy+3Uzi6HE0W0b9LiqmYawudt06tBE1IhWJ9CDgL+ftBGGy6d1K4tr79hYUKDokBVhSYyulmyE
hThuIdfz3mkIUh7Mz+s2lpZdU1XN0h0ev4Yj2EDQrGk8ravOEuR79rGgC/H3DAgnn0n5s5pMDDj1
vi3/DMtqw8DSLOmyosuqpioMQRwBnL7M4FSc079qpP2GE0nbIn9YH8WS8+qKbdiqQueLLU6TlzQe
NLFNcTbbByn5PFSPjbJxFZ0nQtzpumrotEZrtmJqQqyyncT2uzQGEDGg7OCUD5JsPxpwTce+f08n
xYQI1pBtTN7S8l8aFcILSeKuJKdWkJr6e6c6X9dnbXFpLoYkLM1InatPu6Q4k982/TsvJFF2aNoP
b7Cic22gmEPVzhICS+bbETdTvzyTOAo/2MHfevx5UjdOksWJMqnROAiDa6Yt7HhVJtFdgBU/m/E9
vfTmxuIv+tfF59Xrg2qy626kF5HFpygeqWcOKziU1udp0cFM05y9mDe7LlyxprTII1UfirNPuW+Y
0ChSIEKca8gxObVbQ3vTlP1rT7wzggI1kzHGXsK1JJ3cEfjD+oj+ubK92jMOq26Z+hwjhT1jNSmc
1K2XnysLxMcpAJlrHyFYo4pMn2X6FRqjdYuL63RhUNgvYZCnZlphEL5KdDcCeZ/mt+smFjeNQ63S
MThfNPHhaxgVwtkZJpCsVAZYWstvpWHtrLt1M4vecGFG8Di2vTFZKWbgSUCf7QQTPwQjoxYdOopW
PobX7c17XVwqQ1Zk3TBYJ0sVvK+EL4Fmy6A419lT7H1LvZvYeighsO825m9pp14Y0oRrPhU02mNs
DNk/wvxB0x/Xx7HkAYZMWkIxSITKzjyvF1dKGaiXghQgn9cQbgNOjM7IxgheewDZFcOhMqmppoGN
axPAi6w2Krv8rEwPo/0CO5AZw84G6dP6UF4vCfkbhZslqRZN1jQhPIdBNRlj6mTnIvoAUkMv/APn
DdokX0rIldZtzb/5evmvbQnTVsHrEtLQl53H4Uvm/3AQzHHA+iuADZOULrt39MOtW1yaRVuzFEV1
NP5Lm/3kYqH0lsR9SRPZmcblBgRC/kgtkNaSdSvz7xbGpcukp7iiOQ4928Lh0ypg3Y1Qys66dm9Q
zICi9/Po3Cbqbdl/Wze1kB3BGS5sCSPyGyMh14etvIdrEtqDdjrDIUbn5nd6o/etBMYOZGf/zXHc
IQZbVm8M9vXW4gfYlqM5sqrwHhGiH2LfqUPHJFnFe4sqWvbrfn/1ecEfHfDzlTbGszj4Q1iCIzlJ
/n1hbtyqX2/g60EInmg7tmLbPVbK9N4PDpN+1+p/ra/UgusZqoLz6dzlABoLGzgZwBTRrpGdvyb5
n50PasChRnRYN6Kor10PUhuVK8/8pEIo5trBI9Bneg3tzjn+y9p9p4IbWk92ck/0bqV7vX2ksSRw
XtaNLoSMS5vimU4zi5ZCNZ2dLYTuaNyNC+fGB9iS5K7n/PKdyLiyJVy5Is9RJw0J2rMNHKyH0UqH
LVYZP79hRGBFdTredAf9yOtZzCYLTJjBplKdl5m+vj9IHbIkBt0y09d1U/9cR4RgYRCNHNPANxxi
+7UterKtXm4YEYU+1GPPCBAczR8GIqv7P0r9D0Pzbrr2Y2DcDTR+hnDrwDIcJh+c/D01jtADdvEh
gcx/uCvD4/pPe7WzLVW2ZNyIt6Yx/+f6lw1J2UhS4KjPPDo/V+pH+vZ//J4FIXg1/1rQ8nPmPP3m
14WZBVPmQIjH768U2qHig0TZa/33m8zA1doJMzT//eI4qTwTZJ2MBQt4ZI4YOp1g7+KtPb1ohQY7
1ZzDKwXPayudAkEKMvDaM0AQGrNg6lU9OJg7WvXb/m9JpdXRr8/qkPypgG0ejNIFCPbkR8nJtMEh
dCn1berTp/Wxv/YOE4YpyDhsDjpHFV+/ce4NiiwXgds6n0zzY7SRTdn6vDBoHeGJuAe46laovKTH
9ldPLYvJnI8rTVa5VqlCHCnjsKAXyQBqNt22wykaNjxj4efzfXICumPJbGrh2Aoz0C2epHjPgP6y
nWm/4eerpmlxoKAySH3k2iXomlUKS66t56p+X6G9tBFll369rug6DEUqKRRZ2DmxrsH+Og4eIh/3
47Eafn1tue0T80hd6kQ+4ZBSitwoIinxXROdAZWN88sbn9eErdo0VWkEL034vhbodM1JlvQcIkaA
Kl4pbWQUl+bnwoAuPCdg7VPGrLJpmwEM45+yfOOaOs/vdVwxAe/B3qkolmm+SvLR+EeOscl912l5
fcGysRuNNzgovVGmzF2BCG/PQ7wIXYVcRGhD0vlT+9+c9yrMfevh4XXQ4iGkmfgm121VFqvBhtQ0
0gi41yUCjf6RbkINcWP11x31yoqwDxRprJpK00I3hFgaFvNfToWRQ7gchXAEUqWEiKHj+01114R3
YNTWZ2nBka6+L6wCv5yrbaiH7vhioaRQbsTohUXguHBs0pO6wzVaCKKhgeI07RCJm2cHFRmZd7yw
pHAj4fLq+oeLag5gXlMn24qha0+qyyqhLwEjctvsPMCc2QNdYRWp9mhjtha2BTtCZ2dYskLDuBCW
0hDtS1rgaje1H3kn0rChOxt5w/nHCjvvysQ8oxfbosyDiKhe1m5Mu+1xyIAl23BQogo/yU9O3Lp1
bSDRAhU1oLgUdN26PyyZ530gg59QTN0WL4Og1QMYQdQKWDBkEtWEBJYp+cZjoVrNh6gw2pM8hRHN
SbJxV3Pr3shoL7gj4Iqf5oXRZ4E8ybqkVO6xHD7H0uf1wc3eJs6tzj88vx2Z9LuwmQzYo0fahSt3
UF6qyS1RllJoKu7uHLu9kfy7dWtLzqIj8w3hrUrWRCwt2XRu0fFhV26LfpYKYrw0vmvFVkV3wfkp
+Ric8fM1yBSdP2kyqHJyo3Ih/vG68DCk3/u+3KEvBkBufUBLi2MYtF1Q/CELJMJ36IEoS7sfKhce
lefK9O97Q9s415bmzDDJlnMqsM3EOauycJjsqKpceiu7ZxQo1KdYadCxiFAwXh/NkjNYqspwaEsh
AyhcwHyAnHKk5Y1LS2wOFP4zbfm3vQnRc0PbZGIpH9BEvlm3qSxNIVgClXvfPwFRCFVw77S0xWI0
pesBBKF5DAApJz/QqTj62O/a7lMftU89PA2dAy1/eJs6+rFsrOf1X7I00Rc/RIQdNGVfBWD2GreB
Ot/sziN19Lz8tG5kKZhcGhGmGGWOGi6qqnHb5jBJH+Lx3rDA8EN/J7tRQAv3xv5enF1t3m8ObxVF
nwd9ETvDGNLZYmRQMv0/VXOOPG/jqNmyIMQnK/M6RYccyq1KALKTAcnt4G1ss9f1A8uc+QBoFiLV
7nDYXA/DsRy5142xdmvpiaacnHaiUHlyyi+Klt3q3i2M6juF5uk3LNaF1Xm/XEyeZ9Vplo1T7SYD
rdbdXaa/eAhtTejVABJuk11Jf8q6yX/gJmJAtgzN4mKgGRQXhYDs0XSN8kzQuFmCjo9yl/ZfAu+p
8E4oAqTBXRfSRCd9p3V7Y6yLy3hhd/77xVj9EKWawg+xG+gfQG5/8rKt1PLiBgM8ZcuWjUvawk4P
8qbupcKrXY33i/k+RRFFPW5M3zw9r6ZvnjzbovwLHf71MDybdvWQiII8bAeqGskM52zWT2r7oDjW
Xql/5NZXxf8gdR+D4jH9ZdwdbgpwgvZVgBOAt4Xd5sNDOpUaewGxERn+mvINi3T5fWGv2dHYQy7C
9+k5pYlGbzcegUsHwOX3hW1Gu0ucxJBNue1I5hqKhvxQ6j6iDZbS7NO5izNIxsCVJoDG6wu35H6X
loWtpgeoHSQ2I8tR2p2MbpfmG3ePeW5Ez2BhePeQFbep2l17hjJCqpOmBZ5hQgX3YtdccZD5/Par
47BkmRecpRvcvi0xLwRYGqhXpNeucpQ0WG/g7Vw38HoTzQYcQ5H/e0gLLjbB3knfeoeBgYaOkwoL
O/feN9iYk1o093Fd04VYoPfJEKuBX7s9YljxTTILwW+cGq9Xg2HwSOHSSdbHEc8lxx+8Dqr62s1B
HDQH2ec0vInjjbvTa6+6tiLsl5TW5arVpcpN9c+R9sFJb9Yn6vVpzvcddDzk/86UsBjtoHF9LgwO
iPIzVTpuLyfanejkf0jr27F8tJWt69LS8s83MwvkCbFGjKGUQ6ikq3btjvTvSxqyHmDsu43F2TDi
CKkUpdOGekys2g2KD4jAOygmKc/rM/c60vBcxAEUUlqyTebpejd6UVTScsF+h+VXahDs2Xcg9yOE
/hDu2Yhqy8P5aUuILfJgB5Akp9xQmpOlUkg6RvbGrpx/7nVwuR6OEFyiSB4maE84PZGYidB5by0K
SYa6UxsYeqqtJ+nCLeHKnims0ADxnQ/rWeMG/rNHtAyle7nwd7VyaOxbC0+UknflcD8oGxtqadte
LJuIeYi8cuAfrpOa8tDFH1T/oDunZguEvWVFvXaOzmgr+k2xwm1viL740UNQPXMWrbvghluYwlWh
QD6ideDpdQM0WmZRhr39y5jTOSny08tNIZAOZgk7yIhb2LC9INmmbgxh/vdX3E5MTVTt0ExeXTKE
4dPgwVKxUYJd/P4MPFDB7GivIC55rucyBO+Ni+zpPsgfp/rb+hosGlB1i0QYhQlZLFhIEbx+famR
PYo+BceoeHnD5zUiJQemxetBWOJqkKO265XahelfK/fqRhBb/PUXn5//fnFn1il72tPA52UV8bM7
qU2P679/cSPQVUylm9Py1YOclmdthLugci04zLPppSL3RLbhpoW9bN3SYgCbM/QOCQD11TuxteVS
giyIa0VPN5fpHxUTmttKRfS5aWmVT6bbdYMLTzr2hsOwaF5TuZEJITNuIM+OTB3Z78S4G/V+H40d
+nInzbqPrfd9OsvJwbEobdhdnFLKG+Re56fIKyQa3aVItZDN62P0mCA11LvHLP1iG3fr41uKLnNp
kCSsQS1L9GwfOZoRAmmSljEvfd27CWP1Lh70DTNLLqhaQDd58lAZF2tmkm20NLhrjWvCWopyVn9K
wsl5g3NcGhHicQFrWSMls0QPScEWKkQ4BuryS94di2rj6vEaO0PIvLQlblmrhJ4isrCVPQXeHxAh
0oJ+HGUEo2VXth5I/zT870RG3MI7hOnGAbc8nw5Aqzmj96pGCPspnX7Upl2Dhsipbt/DmPRl3TOW
TEDpSNOcATqNYv511IAsUom1Om1d0nq7J5SANlZrycMvvz///SIqBX0IEbLO9y0t2CfmBL3Po9Xe
ZNppfRxLHg4WjUcCF2D7VTI3KS2bDvW8dYH83iKxCy8hr9K2P66bWRyOwSNkLno6POCuhyOPNQIw
EsSrvCN2vnlEFFJVdzU5unU7CzdS4hB1GfRnAY+LiZeuHzTfhzrdzfVib0JXNyl3fXlnhY9qdSi3
7qQLTkBHAu9DEtUq13gh+knR0EdF2oyu6X9r9lX21/pgFiZNASqjGiYHB2kkcRfR8N4ZgTUQuJEP
Pk7pXTNB0bYxZf+k3YT7B2ZIeqiwoYHqFgID9O1WgjYEc4bCp+Z/BN8NF9qzFJ9161H1j0YezEIe
uyKy9jlC1zBL7XW6gNFe0A8aTcFvGLWuz9lybiyWWALOdTk3yyYc3TY90ckfI9js3Ud/rhtZXLkL
I6I/xnqn9HI0EqDS3cd8esPjW6Hj9N9BCHMKFXQUG342urTS97DRpzst2di5i95xYULwDggUGgPy
D4YQ/Q0Vg/0gIVAMednvTdQ8kRdxKBqkcULJdnSD+nYgX1uf17+/NQohjurNoPgNyHU3au9pnfa6
95Pz4Fg3v2dl/hUXo4BbTbOiMB7d0HhnBtLe6GCTce71rdrLsluxW7kyGLTbC6PJ1c4b5SAfIVE+
KNZe/XXgGPAE/ef3hXGAaVBCu8etlOk4aLdRsvFUWDgNrr4/XzAv5gnh6BTQQTW6/nTjKdC6wPBw
XF+KRRMG+BF6I6gGWMIUabafJkELUzbqtVpxQ7+xqdysm1hchQsTwizB/UD7XuqPblo9mtCRl8+/
931hloJKi42gZwhOu7e6A/tu/ftLUwSOVaPHRtE4koXvywO1wq5RJ9cwnyP577HooLXawHfM3xCD
voEzAWLglARIdb3SIyQ/2RAWsguoFR1j16cvIYpuLes+7IaNJV9aD2MmRtC5sjMiIVIpdRGked/I
PEve1bK0p/tmI0otvUN4IFrAnihCWprY71DBOpv7vFFcX4dxn12exYq8MxqYDi00jaIJTvz6Kyxw
91O0BahbunMwLloIINw1XoEnGsNo/BJ0g+vUM0rbju5VWsj0owMDzi9TDlgWm1zmZkhjx9yvcL1s
KeofExlX1W11+dCCVUSmZd355oUXHePSguAY9dR0KFZhoUdi5DE6Dj/89A3+TU2fAhmeh58L/tCP
WQo9oK64cnqwvH0W30Zb7a9LLmfzIKUER5HqdauS5+kDLMOTm8NRmiIFg+jb+jwtWsCXKXfTRfiq
w0aKpCKY0nxyG2Q+gibafVv//lIQoPpkkDjgGsQorlcasmmtgQJtdI0mukHyx4ukG+mXu3dwp0sj
8yAv4n0IPZyuNMXoTsi/aTtVfUMkvvy+4K5NMk5R6TAIzT9BUzcYh/VJWnLWy+8LzpqMKsKXKMW6
Ds8jpaC5Tj03RnpTaBvhcmm1KRGQq+dRYZPnup4oTfW8so+70Y0jKCXUmp3960MhOQduUFEoa73K
pHDHGiyYE3vSUPFRyeX3GhK2yWDcAE3ZeB4vPc/p0IEQhT6auT9RWJY0DTR4wsveRU8gO8gObJx5
DqmWntnIVKlpuEc/vt5bEmIqpV4457Yeyj9UE3HsgXw4LNfy0G2E8IWlvPpNwlKOhgwWpuE3lVm4
b9JvnfRcqo+2vPGmWjopruwIh2s4SGkpK1XvanAQDfFZjtDKCHdD8VTa50666ZuPOip66376unvE
suj6BvUAHpSroXgxNBRyr1CVdW6MBLnlUFKskAI6QFFUDCfLT3ZTBONX9geCnJVWbFhfOOtVyoBk
IOF84UcIoURykt6RbKt1FeevCPlZUHcwvmX5O8/YKNIsLiKdHZRmuVdwvbjeJjX80XQ7ZJ07qT8S
eCBnTEwBl2FU/DKezgIQKc8YUg4rnvzXhqKknqDPb5HLro5SugumjcA17wDhFARgy/Fkgxh8nRax
tFKy82Ho3bZCAFXTT5NS7Sttq5y9ZMbAG7g9kH55dXWQtTHNS70c3DA9pCHEfM/KVl/wlglhX1VV
GNM9hInBgUR4Lyn31lYGYcuEsKW0CGb/YcKEJh3H8B2NcMqWCy/EX9IgRMU54atRY7heb9SPcrjL
68GFlUiGT/3XD/PLz/8TNC7OwUC1skLW+Hz/YuuPTfzrz6qrzwunh2426eARQznLbyLpXQaBTP/r
GfErE+r1BCHT1dHwyRr4SH7+QyLd7rKthpmNVRC39zQ1mYOu+eC2sPFHCFpF39fj5JaB+e8X6xAq
Qd1Z837Qhz+lr1B6vuHzM2ielB34HvH3B02h2zVsni4aNklLKydMfb9nQRiAqpe+XGdYCIu9eqfF
N2/5/PzO4IkzJx2v5ycdVT1DRax3i6ncy2G636pVLR0VIGH/14Al7LPSTjpb9zgdbesRJmD0eA7+
lB6kYZfbG4Dwf2ZbjLEz2RxtQhBRgcu+Hgz0ghO8w2PrJpWrGDd+d6dFH53i1KkPkDLeNOrJD0t6
pG96mm8j62V9KhdebfMFiOAL1wsgPWGkha9leYWYiqsiTuh0kIon7X4OkwEEtqhoTVtrtzC1ZDSJ
YAiqkTUW0Y8mHIz8wSlcJYXr07vVg/dShWYAAqqQdG744fzrhbm9MjaP/mIjlbbmQQdiF67Ouz7P
7rv2KNVnP/kWBx+tGImYQdsIoUvzeTk8YT4TrjgtBN+F62XJ57qBxT5Qj0093mu6CbPmuFOn3l1f
woVoQf5oRvNDYsdDUnCgsHZKZ5CVws3U3fgt3/j6wl3m6uvCXtOgNM1ai693H5LhZbTulPjkZB/X
h7CEAbmyol0vVN07cPdqWBnH2x65Ez38VPuoUDk/KjDUyEZKw8mr72s03dctb02eEKmMarBTtGQL
d6ZaJdX3hiP1amDzpeHCA6UaMYeJZjoX0EEDw+pWpWf+90UPt+mLAQTIzQlWqOvve0HaNVTVc9ew
v4Tlg2rfV/HXX58iugC5OctzZ4zIbZGgSh9qQVK4yQOSecawsWOWVuDy84L7ylZEk9KYFi58+133
uUMP7A2/36ClgaIO3SemcPVre3icJEnL3VF/dOonrzI3DCyFNJg1YSblTQM/lzCCbKy1zuAp44Z5
/m4IoaCP6t2sbu3X9o1a9BuP8KUdOWMN4FHRAWyIEZTcdNY0AX0anf0s5Uio5Qm8Pa618bZY8CwD
KCAUXWAb6HARPAvZwsIv6qx0wx+QCdR/09q1vi4LoZKubw4CUwc1wWFw7bpk2CapmZLSTWDS3lWS
fp/3MRyJ7bGHwLmCAD2WfplMAoTGpU1hu8e24TiIxZZumX73JOkwaw6vj2rBna8sCNOWKuioqD2j
KiBatdNjbG/1DC6425UFwZ/THk3fqGQMMaqAQXhsobmvTjQMWOan9bEsuQDZ1bkjiOMaGqrrFapt
yRp6zy9dY3Dt5n0Jpb9xWjexlIiAeOZfGyK5A1reZR/pHJhVfdfUyD9JHxPo1x3zSfc+pB1i3E+G
unVKLy4SD2fSAbBqvcoyyXlnxoh8ci+w0Q4+QYu/PqqN74ug0xDRmrSo+H5iv9eRShq+r39/IQTA
bPPv73eEiBN0YaWYvl64QTMXqFT7EMcPTNbvWVGvl98Purz3Qw0r6b6Gox2d0GbvmRvJkq25EsJA
rEpl0tqMpeuaz6WWP3hFdLs+kC0T898vDmGqt+V/p6sIbmrKw83GEba1HMKeDyWz1nONiZpq6kY3
EmJC0m7a2o1boxD2ved5jVzKWLH8U4qAZXH4vVma487FLLU5stOZP1+FeHrSYei3DwMn2cu6lcXo
deG6wpW8qguIGVNGEZf7Tn5QaaKXj1H0FG1BepTF6HVhSYheOXgSTUvZhA7VodCPTv2EkLwNPZuq
hfpNbHsFomLqyZPjO1tqYSKsPyWhfItoIkKPSKN2gfVlffDrjgJK9HqK0TmFJyNjivP0Jsj2Tf0Q
f6H9cd3IUpb1IjooYpZ+KtNQTmJ2lNcqyoHLT7LzCr89xHXY74IimdCQNJ5jFvsGhsdqZ4fw8bUO
Oqc+vcgbAX7Zayl76jB+0RsheJUSmE7Zl7z3vOoY50dpC1+99H5mtD8NCA7lQJA4cYcv3Eirni14
y0IdcQRoMcpaudFVdJl059gNxn3PKNXAOZLDPFWlfF6f9eWl/fkzBG+b5Hiimsw5lrcPVoeya4Hq
YQM9PxxC65aWd9C/lkS8fBZovWlUWEIKfQre5fJTFtzm/rvNDq3lDfTTkHDKOJZXtW3HzHbqAX4F
KA7ZFOtjWT7+f66eKZwxsRf3mZfxQi9zRBiVj2b+WKaPofxeL9BhO/X+1zEYb9aNbo1LOA581W4K
Ejyc/s6DVj+mNo/zNx2dP6du/gkXsdRqSlOtZhMSskpK1Z4NqEjHvD5WvXVcH83/Z7v/tDV75oWt
yR+BSpQGx3Tw2KjfUv2jZb3MCuVyA99d8XenfnTGPxPjBJXMhituOL0pbG7kXbqk0/CQWjnVzVF2
PmZQLLYbI1xcLwO8JARwZOVEkIaUaMWUNRPrZaGBe+aFsN84+ubNKbyiqcL/tCCMw/YMNUp9jgqj
unPaWz3fG8UfsXQsgxtfeTfWG5XHxZh4YU4IWTAfO2jD9JyBCIUhyvXrDYgzqODncIRYBJ+yX4Qm
E1bGp0/NVkTfmCwxHwD4IpZHhckKlANJreop9L974c7KH/z9W5Ael0PRhBiUIKGiaPNQDDWgF83f
BRtxe8O5NCEAlYmi1yY6TK6UHFsfqPSHobtb36Ebyy1iGOKkGwKo/zkakJ587qJhYxcuD0Engwh1
iPmqT7hQ02hAmK5wterW62ChtU8+0i9vGcRPI0LQNIbc0ZJmvuNWt2P01BtvuaMbP78vRMxOSes2
y/n+aByN8A4VnPXfvxiqLr4vRMmabkPOaCZJqc+xdG8FX1T/ZKXTxjRtrYUQSSyHWoEdz9Pk30RI
/JjcqTZMLJ7/hkUgBDQEtla9jvfo3jVQgJCyt4cbqf8RZycjoh/I+hOpvQ1Ty5P205TwNuuozIa9
QQLAj25H/VPTfW5p1q+tjSfg8qT9NCP4VoaubA8tMMeI/xn5Ysl8F8cbZ8jWpAnupbbI1mYm19C+
QQr5Bmg/eij3Xm3vTedNEeXnaARPG8sMyq1/sibowaHDnO43aZ0W18XU4elV+OdVQ07aF9LA84YA
X8YHX3uws/d5+d5sNzhUlgIXDQ8QG4MwUF415AxWij5NNBB8kYMdTvLWui/e/i4NCK5sOZOTRB4H
YVs9xOnXNj8lVguR9nNjnY36b6tLDnm3Mailubu0Kfh0qWvqEKKA5ZrGEeFGLz6q1k1afVoPN0v+
dmlFcGmqPEGstIxMlT6VI/q1YLqPIbKtWywRW8MRHDttzKiqk5pXu+O5aYOsZVkdEyXQd3E2btxq
53uJeE26HJTg2ZbVGmneMCjkYAPU0+P7aUBS+9DLT7b6cX0Ct8Y1T/DFrVYZfMAUHeNS1MMYAmC+
nYb38fCGJPfliISbWNbKtTYmeDitWVZx0EaSqG84eHSacUDozHoRYm+gUsqDE9ucCK1pPhhF8azY
/SnkZgm31BvQY8aFLTHvmLeePyjzbam6829lEM3Rbku8bDkm/DscMfUowSGDNjgpDDs9Kc2jrb/h
HnA5BCEktH6YTGi2cFmC5Ecu/6oR/lv3rK0RCAFgGhoEKgMsWK427ZQvv/d1YeO3oKRAPnCfTPOT
Wd9kbzmSL+dH2O9t6se+6c/uJN9K7YsZP1XF1zDYQCXMX3m903+usrDTjcBs0VyXC9fPn9L4RQ6f
pe7m9yZK2ODhaFlAVtl6w3j0tf1WVXwx/Xc5UcLWNmQv7hyPZW7j+FBGiEjHLwEQx6x4J6VP+pAe
gR3vbOurPtx36vvA+a5pxxTRg98bpvAWy2voLyzUCt0WREXjH+XKXTewHCj/d6kAhV0HSr8oWs2f
HzCqch702zA9DsEHJXpZt7K+acCrX1vxuJ5NeYoVjZeedquNG1fAre8L214xwz6pCt5IakljxF2y
hZRcdGgNZDE4Rss2RZAEnUomKuQVz7y0A+yq7eyh+uoVW4ITi8O4MCMMIw8VdTQ1Tq26eqrCTx7s
/G9YhwsDQvAKRzUqYQDhHovmrNV8N/PPv2dAiF+T3fRNNzCCdDgoE6zuG9F30V2hPkNphNK1LIKu
OyUCDAXhC/iffVSh7XxSpJuk37iDb1mZ/35xe1BRXw/7ej4IaUsYlJve+JJz5U+srUriliEhijld
FnaBx3T5/rCr/T/07I8O1s6xf3nDsnB9QMmEsKSJPbZj38TWFBH2JwkcsY7/Ap9aN7G4Rf41AVji
es7yWE5CbyLmyw6pnd3kfaq2kvWL2+PChBBFUqvzYF5klxt/T5AxfF8fwNbXhc3nWZI9DCNP/MZ/
BioXbwTarc8LW6+SKr1UM5ZAsk6ZBkf6xvwvutLF5Ag7z2s0tQotfDYzT/Yx/3LWtipDWys8//1i
V/hFl5bmXJY2kv0YPVLNzbdOo+VJgnHTgph5lka7NiGPDRAig0FQmY77fbxZMFgcAxsAlV5g6cTy
awMlF9A0iUvyRGm0Q2plZ/bvQvOxD5SjEjo7LewOSv5sNV8n4z72Hgr6+iLnAezjxmpt/Q7hXNf6
pkzqruB3eE9jczRRYNlyiKW5tCESnRnwVfVVt00WeU1mdH0K0Ee5dZLsoNff13fM0iAuLQg7Jvem
dEB5PnUn7YefP+rlnQY5xS/asEnqweqhWigYwb8jbBsj8dS+G+v8Y1xI4W2Q++Y7sj3WXTGazsbZ
osyLf3Vt/ceW4ZAXA737Cgo5xFCcJfn0/0i70t7GcWX7iwRoIbV8lWTHSTodO47TM/1F6G20UiIl
av3176jnvXdtWrDgvsAMMEAwKpMsFms5dao6scYMsgxNPUMA3pKwZbu2+dQWll9hRHYzYna0zN8w
1iIt+M5Iy08k537kmEGT5kCn6ytbcJUMwM+y4XUAXWTNBBPKFtSYRTZqvBOnuHF8y5YbLXuvAOw1
sl/SXYlor6yIIkuxIkVXu8Jhgzi57pfEy/3CqoIkM/15uvr9B3u+qlm5zqzJqNu5EKjtnuw42oxJ
5kNVN/1q09Di5rnoAEQ8DASi2vMAk85oWwlxyshPjYuAGa9pHPuYPRyW1dp8m6srh91DOzbU1MZ/
XYGxhRNlKXiK+An03B9Ups9dnqwo6ZoI5c6BstgmGoo/p0hW33PN3bVRtJKnWRAB0heMCsO/6JH9
HRqdnQwZO0E1VvKTzPWAf3HLZmUNC0p2IWD++5kAFBxMQ8sqfjKzyM/7J1iN7dB7G7r25l4XN0GW
cr4Uxb+KUXRA506OA5leqZGA+VT64Bvxi7oJp+oRYyS2mZShVSQPrZf5eX1vqQ6kJi5m1GAs3sxQ
qHZYCVo5XZX01cmayscEi231lchnQb9nwLsL8kDgR68mSTqMG3SsE34ahuihy8zBj/rJ7zAZx2cN
jfyqyVckLqjH3OxuEOSkgPRQib5dzY2TLILEUjPxQn8f1rzvJQEY/GCBtXZuPlbb/JzOoiSjtDq1
8uuYiE3nrTFSLSigB8or0KK4SKnZqkWVeScrNDdXJ4pwVz/4oZF+3LZu8/utPCWQ4KHNHMPPrunK
CgoK/qHSq1OK6XRE9L6d/ihp8yyLITAwfNdwN8PaWKjlVf1HpmIa8kFaBRq/8FQOaP4kb1J/T40y
oMPD7bUtypmZJ6BxDlyp+e9n15d1vAWzQgulBvSpx1TOTZwBGtdzpwsYyCzvfyg8dNfOaGX0faLP
5VJc0rRFAebA/DT1AuWWYtMDkST0uwkKQRoGnxN3FSyFOgqhl2K0Ni81L/KyeZbVGFZrTYpLSn3+
eeVwzDiZWpD0Zyde1OVrTQl/cuzV9N6VRwa+eoCuMVpmBvNfMUTVIzM1oP2Tk+yTrZaUG0xA2dTG
GivqtaOEdlEbfbgEPP9grlOOpLaGCsN/BnlC/1eYWbsx/+okT5Q+6962LL7fVrfrnYMxoADbztQX
oKVQbHhjs3ayY3iA4xgHLTDXd08IcTEqCiT/yIu4QJOrUPXOqdq2nzQOnAvZ0v6jKj5lBFxD01en
vze9q4hSrs7Qp1zW3OEnZvse88VaP8fCXhnAJWK0HjDXoO5SXMXYKsCnBjTsKWNR77uaXfhNXd79
fENrQKkC0+zCQVDpwaBW2Sh12Z4wO0fnW7tGP3vgrtHfLSwFbQqz14vOXng1SoTUAFpopP2UnKKo
Nz/XQ8k21E35Sqb6WoqDVBLA0HB2QBigouEogrCpjkT0HteShpipUDckvFd/L0UohsXVE603QNbz
TpM3Nhyb3X/3ecWwRFo+Cgkex3f+W2uL/O4eJ8SPaBfx5gruXDFWLjspKesGKdz3qBOb8XPckM3d
K7gQoFwK2wIzaR3X7vvkQl1djBC8t2arrECxIDXmXRJEG+77UDUh0Dr+D4/BT5ruptGFr2fOsQYm
yBg2WtIvn5A07/Wx5C47lePzWCa5b43Id5v36+ylGEWhxqGvRvAdsZP5IJIhJPoaIcj1pQBKDm07
SLAi4ESm5HId1mjqU917+QnNv7676/T+7id9FjBnInHD4eipJ06jKLdaLT/R4hVNW5nxNW2Pt5Vq
/sSlA4b3ApTaYK6cmzTU57xsjIrlbpfjLCTaX4OKBDLZcC9fMYYLe3UhR7l+mREVI6bR5KeIej7/
lmZrjKNrApTDcHOn4c0IAXxAnDyQwEhXOsKuJIBKkiDnMU+usuAOK6eRx8Iajc7u38EkhlA5dKc1
LrErtwQSqD73is8PxtUYIuZ61eAW/fBO2lDGYexs+nrFKV1axJkI9e4h0spKO4MIA4W5V2+NfOBK
nS5XQJU7l8nIid0en4+Mp/afKEMnAH+q7u6hmKXAwsITBcfx1WC9gubMxmCL4T190nQMkEV3/Z23
AgLmMBSVTViqq668QZ+aJrWm7n08dPZjF52i8Uu7Np7xuh0XLwVMFPpK55bPq/6oEuIj2+1NEBDg
xejpM+tEgJG1+6nFXHDwG2tatCUj+adCq5aurT2417Xb3/Ip8mXgHZl5pS7tVymmOHMFM8HWUfic
GqFl7YpxDFDCC3ryxJOXbvyUyhiTeR8icHIO6c6Wb+2anb7WmXkbsNv092QENXApRIIAMOvMo1PF
gQSlc5MUoYN+u3K41weYF2wg4MSkXmy3ChEV6EnQEzGaR/pF73Y6vTeLoXx+vntnAd/UG5iDwfF5
qx82gNUncm0S4LLKQF/ADqUj3atyRFOhNa4rKFbQI8DrK79CG3eUboiH3oQNoMLc3pa94/PVfohr
24S9O5M8xzpni4umPreKiZjHRn+qp5c+fnbTw+1bd22bIAJxMpZnztR9ij6i2VK0VWKax7TxOyfI
p/D29xcUzdRxpfHagYQQcezlEkBaEsUcLjuKGhspdsVzIzD5YOWhW9gn8DQjt4klzKR5yiJIpFlJ
apXkqNX9Y6p1n1JreBFi2t5ey1XiZGbYR5+1i9gCs5FUtz+vE10aek0AEvu7JY/U+keiHSbyXhtz
WwgAkvS1RuKF0wG+ykCfMq4puoyUhQk5laVXWvRYpUlQm4dBrORTF44HuSwTpgBxJioYioZNtVMP
IkrsY5Mc+m7yq681IJ2cvt/euYV1wN7OTMcELIoGUdZBrclxqkKjx87bmlpgraxi7fPKKnLTE0ja
4vONfqDIvuTTSulhSQBGjM94ffBAX41krYWX1noU0aNdV/5PJ1/DPiwo8Jzx0zExfS6mqOece1FX
l21hH/PhVKcR+BqM0HPu9qUwOMCACmPuMTr6r4b5sAl1qmqwjzqQ9F4VFPHPu0/ZgXcAhdIx+xhc
nZd3fTTL1Bh64RyJsW2TkKwRIi+cAnIg2H3dm0cDqPWS0tR7K0Eq78jQi4Oy4ibb3LsAMH2jVwhG
BEJwGpcLsFtPFAMYQI9WFDZlIIq7H6uL7185ghEeqgLphKNuPMtfRbVin64vM2ZmAXwy32PMk7WU
/S+9vnGkbUTHnqW+8KbP3tB8drqvztpgm2t1vRQ0//3sXSK1m3RgZ4+OWbypnrRhszaudmklM7m7
CbJX65pxdTCdpItFAdCJVwZG9rdNTnHnG42+8nBcaxRSUZCBEAPkFleUPRLN00ZGePw+kaCMnhNy
vFuh8H1U3ExMZQGvpLJRBR9M0bQyfkdiMO922Rop2NLvh1eFJA7yILjYisK6PTapstL4XevLNyqH
pxzEkit++YoMVWlLcOTEDQbavY/op+31rees6e21BCDTEc+7DsWthlt8qU4eyzyt9Az3KENgr+Wa
ts7W/yLcRpbg/POzsp1pq2WmZYKkiHsc801vDoHF9MBqP0vLCSLLCOL7wz3IgzeCGerwd6/IN2Wc
ctGZqQfKZXdrS2+7Ysevb9/l95X12N5UNCWPsJ4J43LCqH3R73/vLkWo7/VYMMvIIcK0t5r0ufl4
+17M/796JDMt9UxEZtlX72k0DU08Obl2NKcBIwfgd1Y7N9710Wcviu/2cJEnOpOlZEGGNC/qYYQs
t3lDVtgr19ACC+oLBIuJMj6CR5Qdlfg7cjrH4xqNju5HBnp+PbmbG3GeLD1Ha4ByLtB76jHBvBNH
RsfmqSLeZrL6ze3jWLghFwLmFZ7dkBqgiqaOmuhoZPlD3DpPmBlDWViboW3KXWS529vyFjT4Qp5y
4W1tKAo7x4IKqv9M8naXJmw3FsWv22KWDoYAc2DMg7nBP6dclHYQZZ0yLCsrDmDfsFdSt4ufxxwS
xDXQ5CuC6IyRFFgBHmFywt8lmu/Lu8t+OHeAi8C8hGGl8KoUxepToxG2W0bHugNQaivMu71aTBTH
oE3UMUC7c5X6Skk7tnbj0aNVh50RFEV4e/+XjhmR0pxwBtf9VZ6zq4A7iLlNjkVcfs5J8cm02odY
ePcW/eeQ7EyMesGTuupbhIfg2Qn1H/paU+KsJYqtuvi8kuSkIBkHw6FHjiUoGUWaB5OTBTHFQ7VG
ILi4X2AMgLVyUSBVi30SbFFZlWUUPYnTdz33Xho0Bskse7h9LEt6i1ofgm5EskBlKMa947J1wHVt
H41OBk217QvnTw7eQ4ZrLszMQKpLewLeipSDXgmKNU0YyiPAJboZ14zI4jLOhCjLIDorSN9BCPiY
UZo5sPTe+tusV2cClKiSZ6WbxzEEtCNDN0Xm/4GjcCFA8d70pkLzxrxNYBILvRfHuz+emfnHwEs9
V6eRtVXsrF4VGUkixzpa1fTYp9pm4iuR94LKXkhQTtokXRvNA5SOkfZlbDZ1sbtflWBcLVgp0PQZ
gBEpqlQV3NRlah/jaHjUMEygGoRvdtu7rwSmLRA0UQDHCIYBRZfMJp05vSP7yJNP5BWz5u7/PDKg
GOkARi5UG5TiG7ObaOjM0j722Yf7qllf/uDzgBAijzODh9V3IqmMquxb6BHSxdbXdPx++/MLBtAx
AO30ZriQd4XxjC2PFRPXtKP91aZdYBR2wOkYVN5aWf26aRYgMdPAcz1T8AO/pexTZTjFNNFWO+rp
tNH7TVk+6+JzOjykRh44VqgjIe5WK8/Hggr/Zk1HktrDABFHETqZta6JfPKOffxF2HRDON8V8d2B
IABj8N3+T4jylMeWjtFrs5CSvlbb4m5oLLiCsXFARM6c7Ff6O1q6lkxg2z06OWbhtfVLnuibpmMv
IHRdCZkVbSBI7iCqIYBYgJL1erRABWB6Q6RH9khFoHjBfANDxbRR8+N8rbyonMyVKMW4JHFChNcn
dB97mJD3UlcbMM7e1u35Yp897v+KgJMF/wrLuQJBFpk3ZYVTk33VyU+Oae95FcWbrqKvJXiStyVd
I0VWXq1/Bc68kBjD5qJjUjHJLZFx02rE2qOp9hvahbZFshbwLG7bmQhl27w0BlVGYVn7ElnE0aBv
GP+wq8thJYZTgob/XQlcuDl+ux4FMFX5gHl/jrUfevYhDf401dODDafYtxOOUirYTov8zoF8/wr1
MAcIsZZnw1BcPgcTJuPkXTpYe5u9jalP2/uCxfn7QPYAXgxD6gCrpBxPMVKatza39qPtBj06rGrw
v9xWuYUL5CG7COqBOdeI8tXlEioQxSML62IJrvcjNqV+bC3GN4xrZEN6w77Pyf93RXgaUGpEbuVq
NlMvm25oO0n2jpVtIpOGolvxARYXdCZhVvmz6BGQx8nrC0hok+itpN6u1ZLnup0Cpy3vDIX/Xc2M
vcVbisBCdQc8rWonOJ3W3ul84WibiBorFmHh9qDM9/8S1OcgtwGTyUwNGpBF32K7oP7Q8y/uACt3
Ww8WBVHcHoqODvCjK3EF+gj7uogia99L/kuLjMR3JwvIaLNekzRfCsXIAQf5H0nKAXFkiidzhMZp
f2HUEPlo0F7kBG0W8nIzrbW7Li4LqgvbBhOHlqhLbXCBWCTOFJM9aeQHyfKNy8qHfnR3t3fPmaM6
dVFowprxsKhmoCXmUg6mOtdwC3tzLwfAEUadjc8pYXTjuk27TyWl6KFodd9rJuvNSpv2neoDBtKN
SMf6GKoFjJXtCBDZsbj+yUoQVdkpeCxMJFH/KtzBDoascT9ZHNyttqtV7yif5oERg8kF55Y/swm2
laSg3BwtkewwUssAFeHI2NaMSPkc5fbg+A7HIAgnIfaO1bJ+pVpdPHtxlIRjvptk+1gXje/GoVuE
edQ/xEMRDkaQasEQR2Fpu89ZLMiLjsbC0wTO1VCXRL4llmcHlabXz4bbUVCJuPE/DRANG+pl4GDL
+mmbiX6Eq9TSD94PVdDaIg1QdHD+GSsnReEHLTMmb7WQkGbYWJFbbMduSN+G1LKePMxcDmWnr82R
XrIRgOMDkzvXz8DorpyWwJgoOx7oHuOqhzcRh2W2WYkUFkV4BsAGAHcACzj//cwMNVGdECuN6N6O
Ng4GCqR4H1j2o+Pfbmve0m3CPJf/l6MouMPrOOEYfL9PgMfmm6RBVLXJsz5IB+4bXIZuG/+BqTgX
qeyeaQ4WhrzbdO/125T49rSN1yKg5d1DPwhiIAQp6sMqaJkOg9fRvdR57KfC2YCNcTf12d8aubMM
9tuIo3UCaQ7k+zHyXfG4NV6NXddkMLHmk1n/iku+4qMuOFkAm/xHgGIbip5ZMucQoPdh9GSP29sa
sPj5uUYIcCYw2arl7mzCQalXWftGin9aq3ttwVN+W8SCXwqoDEqQ6NiaNU3xQ0B0agweN8y940W7
0Q257uyq8jTWB01fK/CoYde/5wE4A95NHMgVy3vVjVmvI+O/56bcwCF+t5Jha2feg2eQndF2rxmJ
N5iZBVDSYL/fXqhKcvqvcIrMNvobkGdTEduDbHI7BcXw3hJ5HTQ1eZaJ+2DiOcx6sNg2OfWNnHN/
dLW/TVBD+YkXP4DzdvAZwCUrF215KxzXQKCOfvQrrI+ZtC3SfQLOWf5UY9xcBOpYHn/3wKMdRVNo
GnmY8JdU/357F5YeTYIBk1AmWMmrqECrGDWEMZp75j6b02Msn5puJcxdUtpzEYp55J3BJ9oP5h5N
OPKlSFecwLXPK1ZxgqsnLA/PcdL+ZTl/rZS81r6uGEAquNE5Fn68+UEHGYIlJrx9AGsClLjCIi1A
eBIC2LCzdeEjzlixSUsGFjgoG0B+QIuvIB5GlXugK7bNvZ21tt+njDxIQFsDqmuaL1y5Bo1fVCm0
puCxBbbnio1CMGeqy8k092VDwwSkiSzWg24tZb20KmBCUTt3ANFFPe/y0WUxnlwOPr89urn82nhz
3RdWfs3z99vHsyZGOZ5oFNNgjRDTGTVGQL5ZzucB8aURJysGYMnuoksFs1fnstHVM4jW5dJJUm7u
M66Fo8CA8tbYcbcN4mqCJYjWhgQs6R3aWBEG2mhWQVfM5f7lccUwMQh6h9HbfYrpMDB3t7duRYKp
PLas1px2HHVzT7sjuqLoGlRj+fvg5sIsBUy5UyNml5IUzoOFm1PKcKDp5ybLVmAzKmj29xsxVxLg
l2BgA1Bkl7sUyaGRrWiM/Zja9D0avHjjVJV+Koa6Dytu5x9g17XR8EP4e6eN8WPJzTHIzDYKGUuN
TZ2k9akUuvcSCzM93d7gJZUBhgQgD8Sj8J2UH1dPnRX32WTsEyt/SD3mhrrZvpgRRj9lnD3LGl0j
tyUubTkeSzxQyMZicxSl0ZiJvhpbQGnok9jKdvcHnweMCJ0peIques5cBmJOrU7wBpYOGDG/J6tU
F0tbNldNQWeArCUmO12eJ3M8SVInMvfasM+qr0bsBrzBUDvy1Pb9it1d2qxzWealrJGhR8HWY6wm
CaKy2RUsX9mvZafhbDlKJF/3YEUrHc3c1y64X7Sxql40ARKVBsHQxutGfUtlWe6qDIzIaBkUG8Oq
1rgolpY5D6j+X/9dTZ3brchGLRnpPteNXTKlGFT9flstlh4U3EAUcmf0INz2y400DdzzypoQhEyx
T6o3zd7nxlpy7Le7p4b1Nmo9QEKiJRX1jEspzeCIgrkT2Rt9ab/K0un9IRl06pva1HKf9u2PuOPl
bor0yWejHQdpnz3l9KW3CAYc9wWJAlsw+jn2MBAclaKIBEhQ1cJHY1IGI8is16ah1maoWtQxUhSt
8s7CRMXIQM4CxsL+MepO8jglHd7McczT7TjY9l9cL1D1Zd4YUDJWm84S5hvvsg7E8bzuQREN6Aps
N295EMcPmgTdp97+SkaeHcwp/WnSOv5ISqPc0G4og4pble8WY/EMc5f7/VT1WxOkkL6Ha7HT0cPx
/fbhLamHO49OtzAJDz35iopaRevIiuf2PpNPrveEHMjt7y8pB/o6zbniC6yN+v2sM/qhJIjvIwQr
daNt0KP9mFlr7AyLyzgTM//9LMYvjMqSKYUO6iJoSdjx7X+3DMWWoxaUx6WJ71PzU9d9puahXWOB
nBX4UsGBLNVtlFAwFXH2Mi6XYGiD7IuCkX1hxQ4o2TXLT8Z2O04s8gvpDs/p0LdhzXu6uXdtEAwM
+e/GM5TXFBUo6OAaOUvpftIR1oCk0842MLq3hVwf0KUQ5YCmggHmV0BIVj8wFsR3Fv3x2F1+Xzkg
NNkyK5q/r//T1ce8Od7++Wqvx/9+H8nlGf8LohTlaaV2IbCBGd0bafdQ6SToheZHNSbqikZ+Yr31
YA5E90Hb7wVGV37X7mW9/fcXWDpaMnRnLkwpZhadzVqb9TbZ6zV/tOYJJyOID+uSHSMhV1Ti+rSA
+4ffjhQMUt5XMDwTnFbmxB2yt8mWi+PqAKQlt/38+8rb61T9kBMnIvtk/IR/tHhXmlsvDW8f2toq
FMVOyEQsOa+C2UH51q7RXM4qdXlh500C6hvZAPTJ/E5En9mcQdeHSadYxCR9pD9keUrWphosigCL
BMSYtnXlQrKs9XoBxdqPU0z9whwKP82Qw7WSh9tbtXggQFwC9wVUGWbWXBofzL2rJhpDkBdx8oYZ
8em266Ps2xTH8buop/JPjgbt/kCxobCOmtelvKqxB8nGGvYULeYvVv/37eUsnvzZ5xVbalGpd2C7
xG01fOPZXKs/L34efgjg4XOaz1V8ETKNXkVJRfe9/kjqXXZndw+uOjQLmFEbrTEAfKmpL9MuOepC
eDTHp0qL/Tr+9Qfbc/b9eX1nmtuYY6lrEt+nvlO8eNVKZXFRa88+rygTaBbMvp7f/O6LO/pUfyjW
2FyWJKBHE8YJbi3cF8UWwjlromnC1ePuIzceLJ4/tJyv3ImlUz4XopxyFo00phaE2OWzCPJhJXW1
uAZ0zqLYO3fG2MrnUQKKEtfmdG+5r2b1Cext450kBb/1CAUcTIvWUbiGrMtz1hteNkPvUsQfj/Bp
qz9ZAWLBmacPSXWV5jsykIQdbW7v9RJ85ae0+gzQ9v2aio46RBVA/pjAAF2uwHEYHQ0C99TIum5L
pFtv+r6udrelLFm/mfQK2AFwqgAocykFMTzDw+vRvRZjNpiG+cxDlzzomAaXuEn4B7IwvhHJMTSN
Id93KcsCW2cGFjbI6kA/AqwBe0qNqH6Yik72vmkl1uG2wGs1xjg0HT0HBr6KLkXlrvQpWkWzSVp7
2Tym7m7tkb1WY3weyUR08c6TilQlAOt+QlhSkf1g9YFbuuHMT+ZNa5Wb2b+6fGwvxKg07ynT88ad
ODwGrZDOg6AR21u9UX4MSWnu49TMwY9XyPRxqvj4j1MOyekPtnGmWERDCDrB1Kk8DdOSOmMo/0fI
45TgWGzGFc1YPKgzCYpT1GldgoyRY+2T9zHdFWutFWufV5Q8kv+3gGzK/IEHRbk2CGbWpKszOlvA
/AvOnpWKG5mjTzaAP2YSFGJrNAimd+Sb063lzBfXAqcIjddgd7kqFPKxypOyQ6xEve/uY2J8vX3W
C3lFaBuSMHiFMWb8upAHRjBbeAWiVvO9lR8CuQ3y0CG9YccsYOjKH93JT1HJx6QQv0NTo534n7P7
M7T4FWA5JzBMIBNVEytspKOoE5Repx8lgXP5dnuVS5uIeTqou4MbHJ1iig8WeyJlUVvS/aDvteyL
cT8kB9UFvD0oAszdjerrk/eNkzV4PPY98q5+s0ZONr+PiraB8hRQcvAUwkdyFbtWCWoVjjNF+xSZ
ncL6Pu20r8Dq+gWZfIH269ubtWDm0LEFaidEXgskZVpdYtx1Lrx9LKKQRw+Y37ftozWm8IUjwVah
vjC/pzOR5eUN0kdONHei7t7ChDSUFfr7s4FgDQKgEeYayTQEkpcCRGJYvK00dmDi48co3u/epBn/
ifgYzY0OxgFdfl0CYGhhBEt5sCIk2MLS+up1KyIWduhChBKHV4xlMe0hgm4x0sCqV6D9CybMBpYc
cRA0F9GJcgCuLBlHVYcd3LQD96UTEGOfFgek9wN9jTVgTZZi74shjdJK79hBSzapieUE2jcneZHW
8fapLOUuLhalWH6j74lmSMkObfUDVwpTLVP0B76kY/xku2wXF0CXdSAIBrLJbzpvjWR94chsZLQA
iUCSEZRlykVlwzhqLG7YwaGv3HfalSNbXt7Z9xWtG0iGmU2yZgddbGl0Mt1PVLzQasdApCKTR042
NH0h8UqQs7gqEBb+rqHCK1AUEcEJwGCUsUPSP/GNI1Y+v6gcM3gW4PA5yJzt0dlb6hmp1ZpZyQ6Z
9tLZEyoU71mb7nSbh0N8NwIAfVgIwoEsBF812I4uZdWVIXhcxDAKQ6C3uk+TNritggvWE68o8klw
P9HZolLK1jUArynYlA52MviGfKmRMtHIStC/JARh8VweAP8Xupgul1Hoddd3qVUcki7IjCBPw2nt
SVsTMSvF2anwlNZjxmhxaDGmK+tPbvNcowRxe7OuoxEwbpytQzn6XOglEwzriIqQuj7gmLTZwrm+
LWVJwc6lzL/ibCnCZUMejaQ49GMbVPnPZvBQsviRZg+2u3Iwizf0XJZiAfTREyBChyx3Eju0PGw0
gCRF7Phjx38l7biVbvvNjEUYe+NeK2JjZUfX1qpYCIezxCOZXRzGBu32SNfU8hOv0XG4I9n29rYu
Hh7awxwXDMc26lSX21qkokjMHoc3EGA4rc+1E/TGltorYpasj/MfMarvxlDwMFAhgCImpu9lwpfm
Sm19UdXR9QJ+MrigVzCR1NQSlggTezZ8lVYOmNV3U18xcoubdSZj/vuZDlrMk2j2NYpDmYSpE2Qo
qbWBsfZALKwEvIBgDpsdh3kxipRGVHHHiuLQAU/ooEeznN69Nf6wNSGKZbDBVaHLIS8OVfU5T38O
JlqlV5BUC+VkuOlnC1EMQ4mMJoAMcEe4fLCdTzpGP6CWbGwTwHi9Z9f5u8n+4G2FSEDwMHcCHaEq
I2FdWGWdCw49QyWUtn9V0ZOMn0sUKVv7u+38LTGRSw/1ZHP7Fs23RPHtL8QqrlFWaJkDeqji0AD+
NEHDUQodAnMEu9xGmtuIrLn3C5o492sDE4UIHy+IoiM59XIDefb8YBYhbARQ19kU2GuUggshy4UU
RUmky9MmGu38gPy9OT465LHpv9UeD9NM85vp++1NXFRJlHV19BeCzUQFU3SOXYsq0/JDaf5j6Cej
+tzf2SI316SwoP+IUM6p7CujoJgvcajqbZv+yNhGH37cXsWiKpyJUE4GWJ2GFQ4uFkKOnVF+JdmH
p3Gfdz9p+aXInspoxSitbZtySMPodhmvwAygV86G829N81jeSyb678ahpxEomrm0oyKFNaPrxsgd
YF3pcwkOfJQOS+dPFnImQ1kIK5oml+0E61oE6LeRVViu0eQs7RVCVUQX4JjBQpTXrjTy1AUIIz8M
yVtRguju2N+PP0dCFskJ9EMhEXwFvJX9aAqDtfnB04I2fTTFrupeo+F+6BTEgKsDvXdzhK/621oe
d8C4dPkBjayi2zH97bYaL+7U2feVpy73+NxANn9/+NIlf2vVL1euvA9rIhQvKzVZT/tszBGthln7
maWhae3+u1UojpTdSFlUrM8PU7OJPcO38keZrtnihXUg1Q/eJQdJ9+vaoGWPBgOaRBxKt9kaox5y
91mYa4CEJSkou4DfFR1WmBuiRPrMbjHDhTbiYMgnYewwB2hMVi7gwqMCP/A3smKm0lDLCp0WccPg
TQ3V7UKL7HJZbOr0Z7I2nX5RDujGZ5j+DMNSDh5U3WKoSrQAEK/25ej5btqGZTz6jfbX3ecPumh4
gw7YR1ywWyiuFJUsi1q9PogyD3n2LQXsXpZrEwWXHJ0LMYrNF0NpuonssSCDh0mWBbZd+YPWBbG1
ycd2xxLX74Xlj+LLf7c+xWSO4DjE2KKpPhRTHvT2Z0ZMv1xLxC9pnotmaXCDzOQLaquiI2hsVxOO
q+4whjPtH6bhFNV31+bA3omHBSQP4CdEHvvypIiU3CW2rA/Vh64j63KI0Pl0e7PmzVCcNBeZMlQw
kTaAe6GoHXAjljc4UO8+Hx89WoToeLs/M3EhQrE38JasNvUgwmDmDxIPP01g726vYuE0UPXzUGrH
EwbQqaJrU2q2zOWJOIxZsasb9tkcxZa4a+mi3+loZbcu5CiqVRQm0IaIqA5FkY9PAJr/rDvHCa2K
WZ9yJzUeAVYxA6DYnM1Ie0zdiRz3RRLnl9Xp9CBine540nenKc4rP9PK2HcFyTB8yvml8az1LW+k
Ya3z7plMrHisSfwrw4jUYCLauy0ECRorK4NmcD/SroNNdchxwlDQB0043o57WvQ+Vbr5gjk5xQcx
yjQAAZDp9xRM5NFopiBGE2XgiCjyjVpPkWBpvaD0pmqX2GW9FUnZB02M0cgjA71q2dEhgGMQ70yb
WyGKDJXfeWnyXmV58zgxUw8SEPR+eKTAZDAmnHfgEBsENXr7pRNlG0S23W7ipPbwV09/TTAF69k1
eBQ0rhF/8fTYRpfi2Oc+QZsVwNXzf8YZKTZVukmqJ9eV+RP6aahfJ177WlekfMoLTK5gsuD+4GRI
cg2m9pDmth44Y52GY2mmflwILzRa4m5u69iCgcYNBL/pfFuQGFfeGkPIoeJgVj441d9d/gr2Hl8g
alpzldfEKNZ54KnNcxZX8+vMGMaVvyQAu6+S8s03QtVkeP3wlYBUxIVR7v2YxLEGLakOjEzOLiKY
eShQtg5KUWY+tQbtYaKpFpqiBDi3E2DmMAcGvmrbeJJ2LQ+ZZOnOkm36iQl9CtpEn54HG6RJUyes
N8msLBi4RYJ01IF3tNo6NGNZBJXbDKdBUu+hxIgN3xQCJyn4Ny7TX11bZg895vptNN1lYSzcOKg9
KtDtOmEc2IhqMKpErl8wE7SRiGd8w+wPJJKjX5a16zesWxsnPe/C2S7NfMC/nRc8lBgEglbuSwOc
93U+pW3kHaeq8h3vu22/RcWj9ZEZa8VQxYL9lgR2F4C20J0GvJAiSbdTWQOkBB67bnyoQSto1Jjq
3JgPt5VYMfcQgzqrDRTG3I6HxvT5Z5wna5ohqUk0yvfEbvy3Xl9rRl/6PkHKDPV1NG1fkbgOGqX/
Q9qXNMfJBNv+IiKYhy3QkyRLbiRbsjeEbdlAFVMxw6+/p/TevW4Koon254W86IhKasrK4eTJqeiy
5iXX3rODUf66/fMNFTXGmASgWx99FC8+vy0iaxhgUb44w2c79pTiP44vPLhhORVaVWN81CxYX8qv
t349wuc8Ecy/H1SC/OpffH3vTMM0hE70ZZRPlbGvN+I8y7W3UH4GiBCooNCXTSTQdbIQDX6spHrp
jpaZ7Zxq3NCAawLAVge4H4ehIGcy/35Jhber6Bl7QcNJJ97J4Ua0cmt8QfU1eBBC3UjZC5Xop8xN
crYhYHnJsPLIkKAuBWTPMKrmE7CpEk123pQvhVP+aNrRcwBqqBN9A3kgqHBcMuCQOF8PwnwcqyOI
QaG6KeddWr/U/Teqax5KN9wQ/TPwqPq3nqgPJiVemAS/AWik+YScqop7o2xwnbsDc1zWeP9tfEFd
JHUnJVqD8bXIB1Aief9vwwsXYjDs1kr7unmR0BLB+D4aw4ZduDxRaOKk8fCMAUN2Ubhg9nXJQltu
XrI8dquT0m9Re68JQCEh+tx+3AgxPFfknZ5MY52+kOyt2eXdt5sXCE4a3iCOFUfJuLD+k2mPJnLZ
5KW1/brZbXEFrtyH2fDC+ieRBP+wwPB+anxnp7z9j58vPGppVmuh1GN8ldL9j9KO99eXZ+37DeC2
bW74A8ItKIxxVNRpkih5SeOdPh6UcDeoGy4Yd07mFgAK5cAUhPuFEBmKo+Y3rEXFXwQTm6CD04ud
FF5TxV7Dk082TPwhd/sb0SNceaCNGroOQkshki3GsPSuSKvJjsmL3COcGJ+qG8EXEAB6C54NAHMf
uPpFXHJfh2ATkgz0e6fn0NVvDGAthhdU0phQwmsb85eJDHsDpCyF0riJfGPubCFGuBm48XWBctX8
hbkF8afGv36ylip8vkjCzZhC2oPXD8OnOsDP+ldpN7Zv2Lib9RNy3AAZgDoQ5HSoMZ2fLu4qkThJ
h5eqgHufgpBq4yla6icwBgLoyNWTuWy7U6SgJGjVoX0xPb09p+rz9WVaGx6gA3ABwSQAmaawC7U0
aXaXyf2LkjwUmePFUb5xxdckALIFNg4Zn7roqANy72oca2d8SZK76BA7G9G9reGF2ERMhiiOOgyv
mq9t9mLurq/PUkHBDuMVAIhFg4xPfB6qcmSSYRbySy8r0l0hK5kL5lf4NU1TNTeGclReOwW3FNgw
wAzhtgiqSk9BQ5gxbXphyulzqhyvT0W8ER+jc64SHeUlqDMTjBpTGfuJlGx6sbPRfmrioQwUKYW7
z+ROAhdcyG60PWDScAwdiKbQbgJxMOFutLY1oW1p0gfxW2Hvoq2o1HI+8+GFtyNGI0lCKgyvIdaa
NG+q7ivFPt6KE4oHTJyFsGxUjislMiCm073Sdidn44Rtjc9/v/Ap4HBEDqBgfZA76Aox3tfphlch
HmFMAJ3scPeAqQdIU6yZU0KQTXZD3wUKe1Ec30bQZ4vScGUOlyLEOqJIiyVa6VyE6lbM2yqLWh0e
ehYdnvg1FKEDxEHUi2pZF7Tywc4fHP1GJc5XiBdoQEchw4WA7XwLWqlSCiRQugCEvy7vFHS+fvNW
vh8NS8C+wetkUKUh3Gs1SlJbo1Ud8B7bCbLo2a/rArgZdmnjYALIBsBZx8MPeIUqnNEm6erEQDeR
wChPUoim6G5on/DWUenluqDVmfDqS5jLeJdE/wt98lLc6LAJEtMNI1/ZyJ1tDc9/v7gL1LJHZywx
fJ++Sv13vXr+b5/Pr8rl+GPS5X2P8WX5m1IFJLg+/IpGAnUMKIoRZAQdrxhskkzQvY00b4OmG76z
st5bveRKrbUHPdzGkV251DNRwrOXaZkGbu2sDRIA/Lv3FCHXTVqzrekIx7YwusI0B0xHif2Q+FK6
c8C8k2wEtET7/OPs/l00UXdYYZ5UzMJMQBbiJoXkanXpTkYNHNIfhSGxuZVjXrssMPT4RqEaB11l
5ocApVL11EYVCcrICr8r9jBablxS/RSn4Xg/EDbepUqPPPr1wyFWM+B1R8wCBwP+LBySRWQN6QEQ
95YWCaqK6k9KNZohXhNweJiopQIZhfOnb+J2H6Ymeyix9LGbS81Yu4Nt9nup4tCfkEz5nto1Co4N
K9p4J5bbjTMLMjMU1QBptiDoA81CkjQM6+KwI5gHm+6TaRC/KsyNhVhuOOQg1wuaJa5FRPelaibb
oGChCczmgQzxKZdKv9ce7EQ9KFmAEt8NeR8ZMEE7wg4HwyZgHiiFEG10J2VZSuKMBqwp2cFCS3hw
4DaKeVfmvbYb1WxyG1uv0CNuaI/MNjIvVZRor1jhN85K/LtDGvIAtIv0KUcowiWpQ9GMLWO/rx+Q
lSs9+0x1fi6V0s5Chs6zQT3Gj62e/5Z01Vc763RdzIqORcoFrxHKTYBrtgUxhDSDM6rQfurZUnbs
Vu8Xp9wC1RCKGkxkysCkO5/FBGpPc6jUKmj2SGY5ZXD719vo1YQIHJAiix4MsapkTK9ZFaSg5gIw
dwuPu7Y6aIwASwnGAPw5IeCR9Z0ls47WgZ7ck2Ob/cPiXw4vqO2Q1OBoqTH8aLwY2SvbiHWsfD1a
RiDAK6ObI2JagsYes0RqEkmug0rzbbKLrI3w68b4IjMkq6U8iUOM31NfD91+w05auQGXny8m6PIm
KYu+G7H4QHulrQFwS+ONyG5dP0NLRcdrB2XQhYNGGMReQsUVYdXYFLJRgQz5OCWGO1UBEOWeQ35e
l/MRvRIUD0rjAGaE2QouSjFFl2uhySKlyQN8jebZja15Sm5SzylSdR9LieOVFshJU2iu+9jJK99M
hw66yUnJO5pZVs9WPHzTQFv7ZxoT8qSrpH8pWJwclC6ynxixhn1N8FLK0ZCp7lBp1tajtbIjyNIg
o/XhvwMONL/NvZTpcmTnadC1/UlPR/XI0mTyq1B7u75Wa4LQ+hy8jgAzophMEKRnBVinkjoNUCzd
fUZbTfneovJ4nkCLuL8uamX7sevgOQHxnm1B3HxOGvB+Cdi884AOx5aeovKhS87jjUzo/LX/AH6g
jAmhOlRhzaUgS1FGfWblQZk8KPae1huHeG3BOLDkf8cXNAnrJBzvAuMTdladT4w82nTjOq7c9tkU
BG2isXZAE3qIkJXD+GRW/vV9WNphgDPDHQJDNC/yErvQOFmrxo2pDQEoc1X9GzKmsgqwwc/p/bqc
5TQgB+YWXiMUPiFqOt+JZkoyyyBDHxTkmOxotbERK8OjdRIKBRUg2JCcEjaiVlli13o9BUP7Jz5W
tzbtRPEmN1nwkAI8jLMknKOhMzoqR04X1Gnkaq/5ze3R/p8AzksGzicAL0V7oOs4x1zaB339rlrv
qXfz6nOmcQuOL2wlELfPV78aJ+QbpRFBoCj06AHcqhsClhcBdNLclAdZP3IhmnBKe4tG6PDGhsAA
v1dUBbb8HGY3Uo3gNqu6hQgKwGJgWkDmej6LFG2SicUSI2hsdHr2q2YjyrvUSSreAHjuuAhooSr6
1VObxmi/m5mB8VDLX+0y3VGn2BnK6/XNECF9H/OAY4rbgCXjFs58HuDqCJuYJVZQxYHyy84Okr6v
/nTjO1V/HqNiw6NYuRoIXfOwByIFS4+nz2MEZ0dIa+PRtYIi/4dtwWSQj0eCEI+sGFiZIscu5CFv
glQx3U8O2+IWWpkAL+8B5Q88FQ61nC9XZ6hxFcdNE4CywgNXIPobXd8QrhzmFgJPDnLmIiCeTTSp
mwsYCtlKrMhuAjMGfCd5apKnuri3v0hfSzrtrstancyFLEEP5qBOcNoQsqQCQbrEk5jtXpewcooR
4Ud1D1rK8VoH4XTpg6SbYz01gSE/trV2tGkHlJfi1lW78YavzQVBeQ2IHnRgxwsrrFsFCJFSVYjY
/WjMQ2Qdrk9kdXjw5eKeALSJBMB8+AiOuBQRyiMfbmvtzPpmOx3xxovxha0olHgy2pC0QT7dS8RL
rY2GVmvHCuYtGufCE1gGTMtSkzSlo11A9N/F+K2O38vqZyp/z4Y/ILLe2PUPzI54iMGLDTwSDBIA
ubmGvoiqGR3guqBPaNHIxnFzfSeTY30e5dxt5Fcz9Zz0lKd35U/GAAHz+tAn2XM1fYL/hqbp1/dN
LHHk+g1q+u+nCOeiKBynRXOQNhit0mXSYyd9H5PvRHqk6T7PXaMJpvhJTV6ui115gnCBQd/IOygA
SyCYAJFWalVGY6iht/o7UBbAQlwXsLafNvoBwqVDoBdxk/kKDyVY53TC9ZDV7FhyrJzq1E2Vp+oo
r072xVap6OqEeAMXGP424tbCcyfbLElrxamD0DCeKin0h3L80jl0Y1pr1wzuBaIRCmqSF0Ul/UBy
ppZwv5zWlcqDtNVfj6tn8WByLlQUrsCHgQE1XzZ9kiVdisIqkKuHOjb9fvzc2g9m+dSwZkMhra0Y
wH8gzEWOkBeMz0XlpR62karCsY+Ztpv0QgVtZM92E7WcjVXjmy3MivPI8v5eKPtapP+N0ChMTkIZ
oL6VvuV0qHdK/FqEvQawZ1S8XT96K2vIwW4qEnjAM8BomE/MBPjDykyEZyWGrmWJ20p3tgoG211/
u8eEtcNx+OjViudQuEUxQSuWbuKB4GiXNo3X2Vsl3SvnjdcVoQhEXeOprpUwyeLRaoKwCPEw+XGV
bOhCfqLEveF0NbBF1lo1OCQlQyHlfdBE2X5MqWuR4VHuyLEbnSdqFZ9MDYQiciRvHL+1mQGXiKAq
zFOcDEEFp+hEG3Wq3QbUGo7fJHM4Xj8FK8cbrjLq5ODkoJZBFgwhVY7GaWimLhhA4mu1bz0apkfj
VoH4yiy4j4PQJBg+l8XO1dCEnVYidph8VX5OP65PYTk4Is7oVg81jd5UmMn8IPPm5naJHGvQdfQe
Rtc9AmUbz+5yleYiBLOhLWo7rKGQg0buvamwj7ZkfXKmLcjDByf8/JRBDrwR3Er4swsYZ8sGfdTS
OgnSsC6Ooz507hSCSNma2kfLKU668hax2q/VaGdXZvTAQjr+iBKS/7TLqtw71ARrM4D/h8rUI7c0
lM4tilxHgYAd7Z1U30J5LZ8vDajTD0gDzMIFyCRS014HdWYSJCQ7RHrl2cohn8YTyCFPJsxqoCuv
7/VKrgUSoYWBlsZhXYSJ246lztBoJKCprIA9hrqF+uD6Ten4RC77nZVGYHmTHM0ntgmEU6T9qpg+
wEag3a5vki3mjRXDBB8EE1/hpLEq+Ermp2+qGXKq6EwcEPJlTJFwkneM3qOO2+4/xY3mpoq8a6qf
jrmVKFzqbw3YJGDs8Joj1CJm/+NJ7SdmURoYBtJN5fBKkVVy496uXNpo51yr/Y21X9lthNYQXDOR
BFiag6palhnJFRLYFLVh9f1UUi92jl1s+Prw2tp7XfoU1YOvqXepmbm58uY4zDMNHym4ZPTU7O36
B61cfKDxLTT3AIEXUluC7qIZOPqnsKOBRfd1dIy2nNCVWz8bn6/HhfmLcovRkWlLg4adaQ2KrZa5
lN0KhAV34EyKcIBKXhsf1T0NosTYleyH0mw119mYhy4YfQNnazfGmgaj7VXFaVAP1hYob3UrbKSf
eHn/MvQaafAGs2qkQfdO7L2jbLhVqzO4GF7QvzUn0UgnrBF8zg7ITgel0FuahY8h6F6eOEaWFEcK
Wk3Yhx4U1JEp6TRIxrveQT23sc+6B/y19GOeUZ+iPKs969PbEG6ZyytXGW1DESnFO4YwlAgszQ11
MCq7pIHqPBh0n0yZZ8EUk59QkbBhT6yK4k8wdzcQK+crfXGmdbVDskFn2KjSR7c79HIJwyMNUe9/
c0YJxLEXgrixeyGoVQ2W6yUE6crZLj/Vp9vvPkg/kFhHjRRcQ/FM91WHmuX04+63dN9vHLjVZTI1
bAfKceBgCKql6hsQ7hsVDSTNS42D9Kj9kIibmxsW/9q5hm+JICqacSCHLZw5M9HB/aHj8RgH33KQ
E3aLrfr+1Zn8FbHIiRUo7exMkwRRvsNuFyqo17wu3KWbJvLSfcGOX0gS7DDw+YZ9bDqAGShuQ/Zp
tx/jXdtumGJrmuZSiqAKqrJmNloEk6BJ3L53N/t5rM6CV9wiaouXxRK2hMp2L8lmTINw8jREuAY3
z05GEVw/vqsbDygRwjiAFqMMYn47bNsueGMi7Ar6qZnRV2s4Vf0/XBEHFV86JzZHAZt41RXaaqNR
5oGF7CT4xrfwjWsrdTm+MIe8QiHbpNR5MDlfeBlrgqBgBFQ5daQt3cx9UUE3OwgAodkRL4cGjHa+
XGWWhYllR0VA0rh2rV7/lsb2F3Rm9+QSOPO2OJrAF1HQvuRl4zZMd1GNu6utW8ug8FajfA78Fbzt
Fsgxhe9IUp3aJkHiTA13lbW3ye36AFWAFgwaWLZwy4TxKR1axkB6F6hp+ViG4S/qNKdsSG6/Q7zq
Bk2GwOQGw11w/dWsBvaV1BAT//phbGXHV27obHT++4XmT6aqQi1dlQWx+plawRZwe2t44VhrA6AQ
FcJygTO9Ojsz/XLzzZyBpYSv7xP00B2bmgRGC1PjRTJebq015IfoEo4lTGBCsY1aMy5B32X6rn+9
PoEVKx2JILDqIjamod5QeLrqztDLQUtIwLLY1Uf9zqKv6vBZMndheVL7LY9sbTtwI3i1MtIDyA7M
dxt8KJkxTDHAb2Qfukj0Xp8NXwzx5iP7By5vnhBfKMpIAYHn0KV4IbPSz+37Oj9P6vN1GfxWLWUg
a2Z9PMIijKyuS72KC8gorcZDl1kv7F4A+fQolfzrkpazQcYUNTbAqCC+ByTVfLE6vUKvIgdqX6XV
Qc2/tKrix9Gf60KWOzIXIhyAETXg6IuFFx8YTxD3vujFVjhnaxqCYxQOoVTrAySkXe+O/ZPjeGax
xUi+JUR4iM26zs08gm2kVce4BO/4vVz+y3YgNY6yawO1s+LGK2M01eA5JoEl7adJcXsDbZrVm71U
bMeFEMFgGSK0k8U1JUFPXpP4vbqRTwuZET4+/Ad+BdFhRFiniegGk0G5EEholF2BhcRGQTyOwNYb
zM23+S2ZyRHhvLDnW1WeYN41b6DD0Kmfs8PQ7O19b3n1Kyhv1S0870pSey5SsCgNtZsSVFWTIMlr
l4wxIPynLnuQiOMhM1go+7QvEOy4WR3MpQobpg391IDrgAQd88PWL8ejlbr67YlOAGRQtuhwUB+K
p8RbWjVW1BQSlrOP3CF8VOJft6sBTgYLJ4wDB8XEhaRXRRsnUgoXJnaV8DPan/+DAAPxdtgrCvBK
wu5MYY9ia8KyQCrvQkfy7bw9XJfA10A8csBkGHhXEKRedKcYrFGdjNhMg7bxUz31bPJQNncTSbxb
exnxW8RjxzYPLcLQFHEgWQZcuFn2URApxU6L763J3JjMilqeSRCWy4km9E+QIKF4rLRdae2vr9XK
8MjimIA0gPwOiByuTi+sLomgD2HZyXGQ16fCK+nNzgSSECCYRjENztSiUXKuT4kix2kZsP5Hupea
n9e/fkXZz4YXHsaw0cq4LjE8BTkkrjcxe9/camLHB5kfJ97pBAylcLpUgFeEK4cAdhfadVc8y7pf
5CU4aWLfIMdGvdm8nssRnkd9oGUmtZBjVc89Gmj379cXa7nVCBRxzkkkC4ApcoR5OGaWAmJHk+fm
l2neA5VxffiVZcJB5Uyd4C7AMgkHtSVWL3eoOgKszv5myuOefEZriwMSXN+uC1puOgKf8Ett4Lw4
yEswHSNGbbRYa8Oglj7n7T6a0Pvcuy5iZalAjA6fCvA36FtxLugV7wwlIB/P0bArfxZblYpbwwtP
hZ7rrFAdDC+xV/tn2WzArJb6D8krAKyQ4wYMEVnh+Z3OqzpXK7VOnx3yRdOe4+zNSZ/NxA9vVx7g
hIHHyeGOuBu6MA8D6HWrN5rsuZQy1zAl17J2N2+Ejdws4PeIcnJVMp9Kh3bVZqvb+fNTkUruMG4B
KVZ2Yja+cCdKp0PHvjLMn/Vpp/fHvN/Yiq3xhTsNdH+P1Ai+Xx2OdNhvMVitXAUgGfDsaCjWRnde
wYhjCpPxkhbpM7F/MAmttgnA5Inu37wJl1LEoGmdD3mVKWX6LDlu8ct8/W+jC6eV6rVdZGaePoMR
Yxp2tX7zE4SutLwPAVLJCI6JFlPHeuyvk6TPE8ppiT9uMbas7sHF+MIWa0rY0NSI02dL31UdHAIv
2wr0b4kQtnmYJKQggSV4VvW9A05u+6AkGxpvRXtfrpKI8CFdOhQWQKfP1La695HoWqAzdNQx6jLc
wcSajtd3na+K8KhyWgzExThGyxHNzAGEFdKEwqlnYxhchB38aDgUxu/aoG6uvVWbLQKWFxH180hd
AP+Gp2NRMkzVEBSZMBWeK+lHUvfbLBlbAvjvF4ZU28apppYMx6w6m+zE+v31Bdsan5+Ri/ENY4iK
ccBVD6fjlJ82IY7LMzZfIEHTFhFhU+tggaLMBzdg5zymrX/zFKDDuY1gaLDNxfaAeWj02ojqkgAB
coDvimzjDK8sEaqdP8hpUToCe3O+RFYcFVmURWagVo/l0dyqm18+q7wH5/8NL9r6U1lWek4lIyiq
8tHWpd+ORe5ASeUjpHEAO/XGai1vJHww8Hxo6NnD22kJs0lZ2g5KG45B6sc/y3jf5d7obMhYWTFU
IvF6HuRg4e4JD3iW0NSpjU4OaPl5GHbaFjRta3zBVGNVYqmphPFjLSibz6q2seN8DeZaxIEjzOkr
UPsHO43Lv7wUhLtkqdkFeXHW5Kg6DUn1WDvGb1QL/mFDddfqTXznxM/XD/Jia1CVZIJAEKpLBphC
fHZjpZPGKVbbQG6IW+iuUcWubH2Nuvd/kAMcJKIzYL9fTA8ki4Nkyyi4TlBoXXd+xnx0GthiI1jc
fMyCE0dyY1fVEAOeL2I4tBbLSAGsWH5AejcG++lWn+7FOYAIXv/O2Yk47EV4I1Gl2cbKwOqAoo+W
BxrkMUZn9uuLtSoDaRbQufIGsKaQ2iWdnZp2rwN0Gx6y5vj15tFRXaqhYAhgMZ5qmS+SXYOzSxqz
MUAxeLeP2O4/Da8JHy91XVeDh3YMevtBObRbDSNW1uby68UyD5KHmll1GL6R9tHO0Pf/8vVIr6oG
amSx1/PFSdMSdQSmOgbdg1Icu+h0ffiVA4qv/zu8YCGmqhl2oYXhR7qz7U86+ZTcXKXMgeKclQhQ
TdSE2cIdMKUEBZUFkwNwG7vZ3ehsIdFX5gABwKDhNuMiiPmOphjUsh9jGTWmoRuhifyQMa/rt2IV
KxuNDml4LADNXKFNNhwEEHCf5SAz/XLw7a0CmLVpXI7P5V8o3KGTnTIeMH4tP2XJ57zYT8mGZfjB
rjJT6tgLIAL4PiDNuKgDLAixUVSsTQGN2ukkyWW5V2s0AAnrLoqha+tzXNsH3W7f8Lb070ydCIyJ
XmbUpVRVgkRKck/XqaLvwC4ao8rfpq5T1+RE4ij1gCfNH+M6Tt7htTqDS3W5l/YquDz91urNO3uy
un0Xq/kBsb3B08Yi/Y4C9vQpyftyAIp7ah6twaldRbIij9q9EVBNrZu7zCh9x2J+o43M8Ey5B+Wt
lY/1PqzlcUfGSDrDV9b2barEB8MoUr+U+zh2NcCE9nGURD/VIe7P4WB8l+pucA2AEl0id+20K2sL
AGs18mRlSI+TU6FXqKYS5QE1pZLboG9X6VWSbr3GRZzu9DiJ7ytKGq+K0/pcFuP0Hulad1/EqNOm
2dR6dqLEni3V8r4Cx6gHfCp7zmwCet60QIOkTOn2JEOrpAZlNb/k3gJlSWHqwaCVU++C/ij0xrEw
n0xnUn5R2x6IV6YjO0P3yxEgKUZnuFIYOp97MpA9s6KfDXh+t8DVy8OIRx+AQkTlcOAX3WGqKdWb
skvQGB2NZ/Jwrye70Px1XfcsL9Rchnjg+5ZVFQA3gZL4zmPMbtacGJ4HmRDkAH2sWE9to1KkKAZL
C8xBuqu9AhjQf/h+4NN4wTmI7UXFJulFlTcRti6C4WCrQXtjZy1Qs2MGFwK4rXShEToUeUXKYOjB
ZPwGq5FbkchlFLU+W6EgPtBcLUAQYpco1Ya7uEC7dTow7WnI9IDaz/1w0MIv4/hmq8S9vmBrhwqt
RAGv4Wp0AXIwu1Tte/i/qE6s3bi6IwDjkurLdSELV4LTzCCGCagL0iAAvM0XjdGYtlU1aME0aP5k
ZW4xPDL9pLRfCP19XdTaAQa8EsBbYF2RcRfe5rqQ+0ZueyXQ2Msgfe4O14f/qOETtwUtWGHZIb4P
h4VP9WL/U3VIFCXslKBNB9cZ/1DWH5BD8mJ659jvan1H2EMvR55U87Y990PzBWUqLjOr3ZQHSv7Y
N485+6VNB7ZF9b22k3+/zBRrFKa6tbXIwcwT8plN7gh0ZHe+Pvu1xeXFrCjQxXOriZVuqTmQjPSV
ior4ozzeT5+vD//h44mLC3MBF8xEy2OEveeLK6Pto4onDWdeAyF+YaPrReoNoG0jxzStPXVMfSZ9
smyw3EV+1+/T0t4rye8QTBJR8b3Ij2p1lLbMseWkUfsMtm5wtMLUXlQAWeZkmzWcsbNMKs+laJd+
fdbLiz4fX1C5pdIlpCYYf2R/es3a6WqzG9OT3XQbgrYmItzClIWaXvYQpOFpAm80TbZab69OBesE
qB7gGwtQTczz+xEKFM+6XnwGkdRzU5annjXfK3T6vn3VeKkhtCPIlBbEoy2crzBpCxNMRP2j2USH
ukICt3ZST1WjL9dlLW8WukdfyBLCBkVIDYukkBU3bxpucx/dl1s+9trmIGILSKPGUU+iV0qdvtfD
JESPDatznaZxb4a3KyixhyXO24ugpFu0yPOYZCnKVI1zrA+uDC1fhv0Ol+f6Uq1OA6hQsPyhXg6V
J/MbLEnDOFGw554d0AzLrmTeXG3Ap8GfERMcfBx+OhdgEr0OjWbCNNp0V6OFCCX1SysNG8drWbAi
yBGcMEvtbEA30fMksUMv41DzTNlp7Bndb6t013WtN8oFOja8afbXm5eQ1y7jaCN2gEowbT5DRyEx
KpJMGd1W4Dm5jrK/Pv7KaZ6NL+ibOGoGkw0YX2o9zfF16iWv1yWsqIGZBP4FF2+klVAniRpI6Ku9
Yn9LAHj9RbaKHVZOGkg1EP5QEZTi3d3nQroQrLR228tny3pK46etisK1VdJATYCEK+qaYa3Oh5ci
k8Vo6iKfHY2hFduOoG8H2cpnLbICCApfChGiLGFfSo0cYg7JlMOB+JmOhWeZnxW2J8mxvrGtFEzX
D/Y3Xs8PoQvtjMKkiMk0nIAJ3yX9KdJclm2UMyxXDSKQ6MATALyVLebcYyOPdYVNE6BIB7hvHT0m
7YbBujxcSGmg8g+9kizEJEVbMgIpQqlRYwIu1PSUak+lR0M958NWZ7bl+ZrL4d9xcYgrnK+JUnMK
FPBSvU/1xjRWhkdfBQ3VqiChAz5cOL5JQUA3KFVgBWHelPooBLt+B7fGF94sNtgNQhe1FdBsZxhg
x0r1LRW5shOw05BP5nyoHBo4X6GhidWYmiQMBmWKftQ0DM+Zbf1AiyntFZ1sqEe1As1SLaA43ayV
pj0vb0abYPU+jPNTh+5LHZN+V4b0rI72y/XpLw/i7GaJz0RVWZ0iFwNUUMKerNz8Yffszq7i3XUx
3CCdG6xzMcIujpWJQogRF3jq7rXwkNSBnHxSnRjowq1Q16ooIOFQiA4EFvjQ56s9qZISaQ2Vzyb9
M2avk5r5/YCmU1GQl+lGTGq5s5gW+r3zwg7UcYuvOEoVa5Aw5vIZnAxo1/kj5CY4rCvlx/XlW5cD
yxqYClRoOoKStTKwhMlmI5/T6KBYiVeQXaw/a+T9upjVw8AN+P8vRlCzoz6qrdrU8rmNYi+TktrN
DcntlWhjOmtydMCVwW4KChjQbc63CK8UMSOWKGfLPkaqX06u8w/H+lIC/4ILpWSgyllBLE85NxYw
uPmxDgG83JgF/0rxTF/KEBRfjnZqeTZBBtVda/SzLfKX1VXCW8Th9wA1iR56NCKiqoSpcp70H3r6
AIvd6TbO7+oUQGLJVSviTGL+JYv6wuniXDmXaed2RxuRvesnakuAcKLUXKZG1tTKuTde231Tb9Bh
LSvceeXM3wl8/H6xz3pqVkxtGfa5zu8Z8sdNi+dUs/o3C21hTRv1wlN+CIfmNWvRZlWKfZj+OxmE
MqVJd1RH1RfN0c2ADH6sIURbJ35KyxtbD/CUNtw8wAuQfYa5LywC6PSTyigd5dzFOzvyUUfxD4v8
d3xRh0f5xMaQmso5UQ4kObEtjbq6icDIoPwDofdFjgtZiTTqQhXfb36xm5cv179+TbfpNt5H/IPB
Jb6O5uSkY5VHKjcgT9PgeKN5aPt41/edf13SmhWJcvMPpibU14sXSm1rQ4tqGdp6JCfLyXZKbpxG
3fZ6RWrdcUCxtL1FGb86uwuZwmtkZHadjBQykSBzJec05feqxlyr+n19bqvK4kKOYMaQ0MzGlE3y
ecy/gq/CML5H0T9ELUBC9nf9BIerU+oGBw0yEH361Pbjp1ZBUqxEziVMNrbqA+ezUK4XsviZvLjY
GW2tcOxG+SwPiZ8bTwV9sNguMdGXYCx3E5qoRCCazKu3YvhayvABnq+v59q+oRU77AeEYRC9FF7c
Rs4nDQw9WE8DNtkTuPhl2+222jKtnUg0hIGxgiQ+/hOk6EWN1otonHju40+UPFXNJ6l7qeMXkMPs
5HrD21zyW0MPXUoT9BBhWjgMPaShwvPOQIOKBGQzg8482DA7RS5PzOiORVL6dlV5sj19H4bUb1h0
lDXFb7PpW1TZXsPYhnpc1mXMv0tU4mMZNbHG99pCr1TH+a2FJ2ohyte6cnqMqePKCtmFWzXZqzv8
d+1FOzG21SQJGW6mqo9+GetfzV7yywSdsom94QFsiRIuZwNArJlSXJxm3Of957L3C3bUtspaVx/D
i/0VCUz7fJwYuvTI5xBd9Ygy7EMzdcuseFCq0B0jVB9HqEJLxsDI032T5p/rwbwbGdguSLYnUXWs
UApBYuprUeoSMlQey6Lj9Xu1Fi+y0OIMDJ+82RZszfnF7pPSqYnDj3x6VxToXyjtFf3UVg9jhYr4
LHyIGWzPnLkDUqDXZa+9Y5eiuedwoVNs2iYmjr98ruodvSPS7vrwq5eZ9w/lUXmgZgRVbyJfK8Ed
gMpK/zgw0rOsdROCjH7zXRt+xPEWNmRFHm8nBcpaOAXAJggrSWnn1JJDEBQJd7TYy3/K4TBqe0N5
ibZAhlwzCNoYzhTna9RAKgfusvnKxSmVHTPOsHLm+KeyJ5eAfya3k8AOZVRqdZkPqOZ+kMb99SVd
edUgF9ODhkAeV+xDiQqauAqzWD530cEkvhF7Gt3YtZVDMRMh3E0ETjuj1TE1qUevWfYKZN3tx24m
QXg2E7mrLJphnywwCIEBBhxK3X8UIbyWaf4/pH1Zc6S60u0vIgIhxPBKUYNdtsv04O72C9EjICYB
Yvz136L7nNtVKm4R7hM79j4PjkOWpJSUyly5ltb3xggTYfq+ae4T8S/fB3EFvBobyFZxQkYURVnO
M7ypueF30xaYGP/tKw1WNwBA50byq3q07Fjcpi6dgqIyX9M+84EO/FmsIvSU1QaSkYCnE2zS+AfD
UI/Igctmqrlrn5IJfVms3Vp05YBTXPbKgrIUiTSLkZHQPult4udp42t55tnFyp25OA60yaFWjEL7
FaSVxbGGh4ZhnxxRfTDy8n6yjRUT6rX8ZyR/bajPCtETIGJaZp9KcPllLe6Swpp+OkJCaiTtTiYu
5QHohKIrtlOcfLntD8qVeWVcOUxNabo57zDAAcxjEf1sW0FZ800R3f9vdpTtP7+cRpJhkJWz6WLP
lk9l5RvOyjmm5KT+MxrkVSBWjWVRu+nsJtYyrSqcU/tSTsK3LEize5QV/pqy0LJf/DWk3AlcMAsM
/LlzmswNnSVh3nZaXg1EuULj2mq6ROL7n9uxRExRvu2g+f19EFXMXJ8UKWu1hysEyIpYaelA9iaE
/Lsrn6S2Bn1Z2qFATs+qwKhGX7HiEXOIaZRihxaNr+fvos+yeHfbqZZWwSZoZQUPOAis1NS7JuIo
tjpqnxpueFbZ5Z7WQa/+H4zMGHCkP1DXVbu5mgrPWZwOMNIVh4nKnWv5/2ABZzE0kNDKet3tBhpP
I4eI4UlE5Y42X8PIWRnD0r5A/gZCQiiDQnpHeZHolQ7p5zJ2T5F+cI1vyA5seXpv1tMhjVaOs8VV
/2tKffzHI9XSTkbuaYweCfQvmtaTdOXRuLjuaKIEN+XsyWrzSuXqpVOUqXuy9fGZRuHzKO3gH9YE
yA9zDojQA6Cci25jIZBnnXOK9dhDZ9e0Knu1OIgzC8ZlrJfyyc7qqMeq51DM9taQbYvrYIO5E72I
yCepybB4avs0DyfnlOp3Q/ezTg5Gtb89R4teBTJ5MGJA3OaqdzkUpCdWHsIE2uA2aGXAvdFnuk/y
Ut/UdQvCOiNdU81cHBeIA5HJmgE56snVMRkVFAotp3REKpUdy+44OL9uD2xxaQDWApQdTUtXVUPL
ki1Hw497QqCtm8+js+JcZMkAyKqACgQiGQr2SqiqCyKkETfuqcg3Ndn0ICow76pxk5rvTepXX/Ry
J6gnkw2IWaa19tQ14/Pfz59nchxrQaV74uVUfXMrme0q7qzJdCqvpt83zPkQ53U8s5KbTkmhheOe
WGx67WR7pH12p0ORPRFueasB52IUNRPxoX4JtApc49Jej/JyVdXYTlZooIJpouY1H+Z+zMCaWKc1
8ZysaY4oJjR7YlTOXa6n9YfbfrO0Ic5/gxIVZInVOEnXOicGrJTBp9irTBfhjgFEphFkrPJv21va
C+jJxfYm4Oe9IvHpoFYAGbTMOZlVsy145SVh6NfR2sNqeW7RoYSgHuREV89DCSE9owthZ4iKp4iN
IAyqy6N0AT3qaPzclvZXoGhfZcg2ZpOvTOrsjmdv4j+OdGZcOSd1iWR26SbOiU7OI6/5ncvzleCU
zN9QbaCwCK9B7n2GnV46T1qZWpHWtnVi+rNblP4U3vdDYEyntJy8Pt8abb8NDXdDrGgvyVoT9OwW
V9ZBHAxyx5kBQn19uw5KgdUA63lX7+iU/7Ldejex0M+zag3ROMORbtlSZjO1wI1adq51qqem8tCu
uZeR+cEopg9SoqIaDeWdEO3OHvT9JBHZ3nbYpbWEfjPAWL/HqsZScRyG0uCadYqHY/ORypXYY+3z
yuD0EELvPMbnwZTp7Rj+c/vnX+83YHtwvCBfjmUC98Glm1T4eh8OPV5q4kch+82QH5j287aN6zHA
Bp7MyADMXWFXFJYjk6Ntd9Yp9Ti7g6DA7c9f+9rl55UMkzUaZZS6+Dwkgr8UhnyKqvJBM5pjZYm7
26YWR4IUANZ77olRSRw4nQzw34/WaXIlRBpjL/1x28D1cYuxoPceLwzbQrpk/vvZFaOBfZcVZos2
CLBYI4tZIZOOa7MTR+qsHbWLgzmzpcxbVU4J74AhOxlFtCvzxmdrvIzXF+blaBTniptaDrGF0XA0
2Nh+Acb9xn1sQZ9ktT+dNYK2pfGANBdJTQQhcxP45dxNmS1je+DWqUMXSxW6+6n/cHt1/rSdXZ41
IGYDYSGuhz8M8pc2Im10BmmO0TOQcZUNnVRaHHJDtL7Ebd1sBtYygL6caZsbff2ht7vY50MV3YmG
Dl4H5p3nQavYnV5l+XNRoAU3clLzE0/48L4s5LjHCdZ/ah10BCMiTA8divgHQS2Qr09uuKn0Bmqp
SRoLLwRyc5vqpNqmthzfN0WDNQxjEwXrOHyoZNXt0XzfHTLAu33HgugPbWJnWzQ239Eu7b1JT+P7
NEuBIbWHFjltu/uCtpRfNqwfG5Lpz9Kq011upO6WZO6XqdLlvs54B0kDlLm11px24B82jy14yzov
rDpEd105nrLBik4sb9LNBIqETQWdzR2L+bcBvM+eXcZkEwna+mYVak/uWPQPQDKm2xpY7CMRKajj
e5DiTElf+pY5lUCqmMD2Z3q5KYc29IwkjrduyOlutA3xLmzjfBN3qf0Sala5C7nMDxGUvHdV1fRH
UXFrw6fBuKts87NgQ7xBO5HpjeUUBbYedhstMuSGNEnmOTXJj1qlf4t6aBEXjfY+RpvUT9Av3/ah
pR0+Ax7nJAUy/mqjry3R+WMCF/McdgxE+OmRWRDRNsyPztjsC9Kt3B9L57tlApgDDByaTNUwQNoN
YT1h0bMdx7tcK9A5Fh0ze1gZ1aIZ4J7RqglVX/yj7AsJolp9sqJnEw3moMKNH7D4p761drdnb2mP
A2A9x8Ozupg6HB7yqBkZ9h/o7YfQQ/p/ZSBLlwlIYWZmKXRJQFrsciDgSgrBSNpEzzyUXqlPHshe
N8IGuRvb3x6KWs5CFIizBIRALtp1QI6mRg5uGQ7jQGX0jK67g8uHPXbuUTjo+DNR7+e63+Q9qibm
11Tmj2Gmr/DILC3ZuXlDGWnUtsmQDDjKRufLxIwXFst93xkrE7q0YlAoBVHXb9ka9VTuoIpM7TIM
T6VTfjfRrehJEq4Eu0s2QMEBK6gM4nRW7plaGrneoqJ1MkbNMyj36myl523hvYBOsb8mfv/97GIm
bW7WI2u1U2cJy4vA8gOyifQQSfejUbWBVdt+24x31oDjTWMr1pecEqJ9czyAhNoVswnyKg5LbBGe
Bjvb8eyrkOk2G7/yaWUeF+0gfQrmdyhIXMHiEznQVs+n8FQVIE9uPoIIwWvtd2bx+bbrL66XDYa4
Od+F0pDiemLMRGMBzHoKsy1NH9M1Ns2F7+PqngGcOJBmOqlL18a+TtDb54anFmLfqAy/u/3zl3Yu
vg90B8pNyAOruY5Em1ynCBPthMPcgEd0dFNoNLqfAEZ6bGna+XqTOx5k/ZrDANoSv+gH50AoXcO6
LA4Ubap4x2Iur9Ks/YSOtMJI4ZWNbz+ytQ6N38VZJdxBuR3pSHBhIM+qZiVLs+7pQGl4GmUstkZi
TZuSuZBVK9AtzDOSfR77ovCNonL2SG6hY7gL+V4kOsMdG8Y/JIKM3ZBGYmM3FRp6SZvt0e/7xakj
x09JiMggTUcvLzXoMYn2V+KyY9Kxn23amo9TY7R+xxP0hbCxXzmWFk4/jIzNOQbA6a80Q82KFAnX
nfCkgVIzTOg2yuxAL8rDbVdZXCBcJjgBgVmFZsmlJyJKNSYbetkn6oQeiH031YoBFbkx3yIzIuK/
FlQy1D4SWZ9psXYKw94vUoAfTAOxErWf84lBELo4to3m1UbhpxPZm3b73DHnOPbuIbKKO4u1m5lS
zxn6R+IA25AnB5KvMUEtTjYgu0jZIni+StwSVlU8Ig7cVDxajl8S9POOK4HOQlw14111F53bMw+t
cqZkNetHoRPtNLbvQv1jkWW+oVfe5EI8Y1w5ABbeNQDXUpCoWL/Jy5UgwUrNnhVJFj0nAqtafdcc
y4/TfZvsR83YWPLtr05EVVAtAwMJ+BDVjm7eFlUDxjbtNIxPnB+qH7d9dNGF8DiHeyJb4xA1EEGC
r2w6o9dO/cDIUQstfRMz2my4AAsCn9BQkEvXCCZUUR9C25F7E3l+P5LhZ7xiI39qabjN0bT33gqz
8PuQ2WQjcrPzeluTO1p19tGsq2ilYLLkU2TmGnYgVkjAyH25syrElkafYVKk8zGyANw1Mq8O14A5
CzciGF//nxWVp46NWpqKhGknncCxNvy17Y+cr2SwFo2AwwOUoHP+XF1f6bDKGooChwTKcj6emLkv
E4hYgrmebJ2qjlbCiaWtgoc5DnXkfOag/XLqJghT4RVUaifN4p5ASrd3f2Xpk6ygRKqvbJVlW8hA
UtRlEb8oW4XSOHebEmPT5odaG3kkb/1ysnAXgNuxW+vAXNqZxly7+Y+5+e9nYVoGUUTBMgxt4lBq
Jnt3lJ7tvkgjSGrDq4vN7a2zaA6gFkDnEJRDQ/vSHO2JyxsxB54Fms1xgkJywtubDNxNayiXhYnE
SQ9lvDlbN6frLk2xtovriiA2a+MeDdjJaxfSfa8l27pJ9iKbVo7ThYvr3Jzq+HWf5GXsDLj5Jw/s
JO0bFbPma+vi+8rMZXaT26OF708l4iQvX+NcUPvc/xgA06oLRQAHBWI1BpQ6bUjRYgCN+cOwfeAN
pj3rEJxscUzHqZf0uPp6a6vn7nuDV6963nmMZAg27Jeh7x8qIQ6AqK3s9QWPwcABY8Q5i8KOPc/7
mYNa42DoSYmIagp3HVTSsupe61ovjePDEOUbaOmtBDqLfnNmUJkHMvIupY4enhyte2Spe18UGLeL
yGoc/UkjKztCRV//mXck/VFlZNATU99ihl6ERTr1mPeOoTGtaB/pVOz05tXK3pdeBfKbHkQb3UFM
5j41sO6RWNPlWJxjEFRAVQrF7qsk6qjJGFx68zMmCT1Te2oHkJDtLAl1gE9ZsXIPzftOCZENMCNh
KWcpjau3WS3QSJbOb7NWL3wzY1uHPETDj9JMvBDnQO5sQmvlmfabHvrK5twSCDEdCEj/RmufORHp
HH1syzo8xda7ckg9YRE/Qbv5ZBLAkAJ7+OyMkF2H6IZOtl3reh0048SYbBpSbrSi2aR55JUQTE+n
x9TWfRdKhTUxnyBUuC+HgwSGO5/oppl7GsOD1hsbbh7t6pjoI+4KgAckuHNzTw/3DnvieHNH/VOS
fGXhgaVQW/yquZ9GdjdVd/HQ+7dP3N+4dnXscC8cuai3YAIUf27iHo+NLglP0fDadNt8PKFRyLPj
ySPTd2ssvJYcDKt71thT0YNKL42RRxm3BmiZRK97ls7BI+Mcbv+q3zyTV78KP8lALwYCNTXLEZrZ
aJGcuCcrehwM6Q/tJxcRf0oAhIZY7zhp3kh2YjqW4pUauJNGCBdUXzR92jAGnmD+LWqqjZmIzTQE
nXR8Ewpfzbgb5a+QP7il6YfVWmbmt8La9Y9GDAuvBb2diqeQYWW3nDOoxuLXFFygMRAVh+hX0U++
Qe61/qUwJR58n6R4LHN7m9Jth/yNEe+pvstNjvQlRXv+K7MKaLcdiZbts/ppsj+Ibt+ZUJkPGvel
Nw/T8NrJ7M4qfuTVgNSucxDxSoi8UO405uSj6yDNCfIjplyPjjMVMm5CE3VqCPPFT1pzn6fHsQ4Y
XJ6LF1n9NJM7FDreLJs4n3gmjnT0Ycy4FHSzXx7pTT32dRc5Jsr0z614FMFt31oIdMEDg9AcbcBI
zagObzZpF7eiYifwlzy6A3i+LOTppjf2Yv8ZBZ0HMCckr7gr7Aa5SlHV7AT+I1+GD5KsibgvhBQY
yF8LytU3gHqta5qWnXQziBhkNOin2zO1ZABEkMAZwwpgKOrRYFrFMEjIiQNV7nl2k61cpYvfB8oY
C4E3wVV6jBboZm+QnT7lYDE75N//4deffV2ZnrpuXNpKfB2w3MJ4cpq1mvzCtYjMNhJuyOfMy61M
j9uOtIuKyjqJznw0h/bEB+cjH8QHboT+aEeHgTVr/LlLzovUB3OQiQf5lZpAsnujJx2H83a8waXY
QIeg7CC+XYCGfWV1rkxh488aJrjxcfOj3nG5DbmFJEhStVmg0/u6eLHAm92+jXrB1BUTxqUJA9Ju
XQdC5iAuxu6uNdBRUIOk+VQazhqs4CpsgymkL+f8ArgxruCNU1QWPIphSu8jv+rlXufc9lyrjKFo
SH+0UbG/7X5Xj9DZIEgfQGADtD7Y9y/HRvqK0dAVaZAmn2LrnsRfa2ygZC1ftTQucFuBEhNXzrXY
DLiUjbxt3TQAaqPeyTjfCac5OqL/jmfbgUn71+1hLXkFBXkrsuZIPl1hqKqJ9lHoWmnQjBYIf+L0
QxOZJ2GYb62mYPoARkX6BBcQsEOK92VGjtf2NKUBCMi9ukHA+b2SK+fb1QZWbCjux6MkNnmopwFe
iD9MM/o0UeseyAfU1uV3IyqfQNi3pme/bNMElh8+ATyvcrlNqHuM5WCmuEcTr4nfW70AG+UrCiFm
dwSF7T9sYnjGf82pjQNaNnaxYDQF5RS6nfE21LsKCkv/4BTgnUHAjrMJSzY76Vn83GlplLZZnQUZ
hKqKwQ7Y6AZTv5b2XNpSgNSA9Q/XEb3aw70zhoRyISDZDM5QM5rYJ17F+679kIQ4cm87+qIxINxn
AkD02aqURiMrogzpgTIY69ovTZSmyuTO7XNv1NYEuJZMzTLXwFkApo4qzuX0ZaagSZs3ImgbnEb9
ywiZr2b6jqfC7SEt+d7cNzYTEBFwVyjLlLOyTSnVyqDKIrLT0pnyb2LQuiQ/LIO/R9T6oEvzjQLS
vw95iF7ingRzL9oulIMw1nij2xxWpfFAtAd3JQFwFURgE59/fp7cM98TadIWSRWJoPJ67q/KXy+d
d+efV+bM4mWjGSV+vfNaVni3dcPGWjnq1kYwL9vZCDir0dEzj2BKtlqzo//jBCknTs/NOq9zfL7V
D9oTMfa3nWr+v188ejD/oMUABhqv9pmT4PLX60B3dLZlikBq077M74d+J/LPvHxXDAdm7KtxzeDC
bsGFh9cJiF4QvbtKXNeCk7NoeV0EhV4BrCsj7cFOa7TzlYbmRyO64m4PcNEeqGUYLiOUxNUEzFBP
ZVi1A+y5O/4e5c+fxVorz+83hzKJuOsQm0AIE/JM6iSykSSWBvaPILfQ2+eBrFfb9NhTG4CUHFs8
17G25WW/0TL3o8y1bc2SU5aOaMIECKivng2GqqFICPdwTLcfymkajq0TpxEaQiPxHktIwK7pZPQO
diBLLNzWE12uPwjKEl9Ulr4VRVJ7UEeO7sLC7D2raZNjFPNwM9R9+txUVuTJiIb2XRt2/FNRx1jm
cmNFpp8hYWpN07ZA6qTzsmwAvTGPXKic69MDXnLaHSB3oY/14Sf0LhZkR3uKxDWwJx7qECH3jCp/
7Z2WnPSKvDpl+EUkGkiZeS4BPkxSfdtrNjQIbUh8gZbJNguPcucXoV34QjXd8NwhssgWL/4PlmjS
d5kweaCT2M18bkG+MJzi+o4TOnoxicg92NHDr25qGJ3XRlAk09LE2GRmwe7zzJ7FyUjtERBPP+XD
SP2+TPunOs9tzEtfr/jWwtYHLhE1lzmHiWqbuvXtbsgoHla4MNuHn3lDVrLOC75roqyGzBbeu3Au
JYpi0gFxNTPzIDJLL5leSfqY9PcdJvD2Hlk4JZGhxOZH1RwRgPoU4v3U1qFMiiAbwTCbPojaAXxj
pcyyMFm4/PEUwR2J1xZVwrWYUNDOiToP8vgufG+Pa1nA64PMZFiFuWw380Aqt3A5sqkhlZYFdvSx
T0MPvM/b27O0NAB0iYMjGfmA68SGK4SeaHFRBEm1Ye2LtVZGXfm+WroWeTLmYYfvm+7W3SL3+D/9
fFUVMnLTkOkjPm8fgfqWa2Iq80WhnIHobKOA1M1wsaszsBmzqI5TkQWT1W4a0d5RekJsjqPuTl/l
ylyaqnNjysZz+oyhna7MgpEcHRwnxkoWe2njzXA65AfAQuBQ5ftmmg+WAyhBIKNtmTZey0svJ365
u70kC/sO9LToEkLwraNdW9nfXSwpyj45tsQU+ZQUJ7Nmh3AwXv/FDMA56NIGz4F6PSFArDRmJnkQ
0zZAkcHre+Mg2BrFwEIogXTK/EKHE1xjKyP03eSzREwwar1nuOgI7/nWJI/xdLK49EJIEofZSgpi
wRHmJUKMj3wtuF+U6IibBXyOlHUQP2t5sa3L8u2bfpZpBc4Mi6SDQ/4yPsptXjt2WVYBFUjUeWyt
XrKwbRg6mYFjmDt1URO+/H5SujRNpSECZvj5u3fDSz34a1qLC948t1KCIBNtRMDtKWOozJZkPAtF
AH6o953YQogDWFTN8aY3UkDMjwVYAv0UvBr/VZ9CdkHMikOHIxhysWnxb3Dbk5eWeyYkxJ0I1oGr
hoOxwRIVIMUOxjjbjP4wrk3VogHIDkGnBBExEnWXy6FrOOGBi64DFIIqP8O/tweg7HikGlF9xe8H
bAX/c5VW5nUMSHZqT4Hm3rvWvtISb+rXWr+V9b4yMg/y7EWiFeCuQaVsChB7elqJrZd4A3lIk5W9
sTaY+e9ndrKiL7ibmhiMuY2bjZtD+XnFhLI9/gxlBrQg9bfQtgW0oFmCwGAKInI3DvcgqupeerZy
iCyOA5lS9AjMGBAV5BzX0oqBvZhwm+zrel8Xewii3F53tQ48DwQJAsTDyIvZ1hUGk8/ld4eNY8AN
A3X0yEvS9gSQLpiw7G1XQqUPT7u8aX9J2hxtbm66Ot9IurZkin//52egwIWaHDDj6gbV3U5zzIqO
ARoBsnSDjoLN7YEu+B7G+deA4nsxMTsItdljYEK5LdsK81uT6V5evy3a+z0OILMgyAlugPnWuXQ9
oPZFB/7yMZjkBuTl6co2VSGtf74Ph0BwD4ITlO4vvw/6fYnLRhtBANVtMhsoM5pvSvuYUm0HgXBU
L5+A7vJq9qzb398+g7hyoCUC2QqwESmBbBsaKagedRo01k46322BImS+mlZY2Fi4NXGv2aCIuH6y
dtB7mqqU0IBnD7ms/XpEPnP4VZTuBlzz/zCiOUOGZv45PFcuaSPLDTq21AycHjiPr1Z7yoB2knwN
5LLke3j94YpDdnbOa1wuWlQbZoz3K+zwZmuy+6b0aOshA73i40ub6MyOKiXWjEZmd5CdDXrnyU4q
r03fds399r5zA0pQAIpuqMpQGNDTe+iSZ2uxuloe/mOAogkRJMp4YaoRYdLH/VSVKDyWRqbvG9bW
HsDIiQdIR/5AI7BrhlNT7Sur/Go0PVAUFhGbBgoMaOsGPOe2eywcv3NicW7yw72INM3lsuUspGWs
9Swo5UNlHKrigay1jS6bwJ07Sx0YSAVdmmiljKDVIFhgNeJrZkYPjlseapdtb49k0TGQ3v6vGeVU
6tMonqQOM4nZbInT+8NaHWzNwrwFzq7cPHFkYlklCzL+YdgOa++eearPHnF//MKaG9whB3BNKZcQ
0A8VgpiBJX0WHs0EQcqOp0dHBxRrZRctrsmZrfmEOhvK2Ay4KnBJBUVreJmxQadPa68RbS7O15kR
xbfath5589uI3PzU365ph0gU+pjMAnXMHNVdDsHikAToUIUKHKw1LbUHwx7vbrvU4pl2ZkIZACrG
eqFVCXZqXDpHKJI3GwtwNa8pNOEJsxh2b7c3p7IsCMPh9tOV2wcqN40F6BbsSdN3mtyjZrtJi9Zv
3q6YiAkDZsmd5Q7AkaEccvYoBg05FTPQqoPgh8PtcSwtPK423ARgjCNXTPEptbI8JxGO0MzTvuZv
zJj93ijnn1f2YVG21pjMy9KZW5ZuZP0AwMvtEcy3lboXz00ozuVEedh3OUaA2jZUBssCvMqHQttC
zr70hjVc5NJuPLem+JnGctQYalijwtmM1lNPCOSQ9reHNH/kakjI/gNSg/4tFKEv9wtYbExZoIM1
SNL3qDp6OWh3IgayohfhPKc4Bm6bW9o7SGk6c3Oyi95FZQZL7tSuLuDLtm1AuBAYCM1PAIJb5fKa
P3Q9rr+GlMkLgSvPKgOGRiHq+4YPQCW7GlCs2UsODkjfqdCEd3tsi/5tItuJjTP/o+zT0m16kQ6p
GQzDsxNvk3YlZlv+vok3KtLOeMwru7NMBwTGbDIDFgNO7bn9ylW55G8gj8EJgLc2EOrz389Of4BW
KicTwghov2sLtEV46VpuaGn5z00oezSL+z6DcKoRxOjQmvzBuC9jqEn+w0IAiUYYOlKwzirKqp0i
gJSRUAhSWdVeQui0cWW1BuRf8jDUMQEcAnH4dcujnghKhyYxAgD+tslk3bmZ69NRwxsxBqOIXa1c
zkvLj/TN3OFJ0Kqlgvj6MEL/OAGVOEObwqdu7X21uDRIFGFXQpPxCrFr1LU7jQSMOfYYhS92PlCk
7uo88dhoahuX9ewfrgMwIYCnzmUOuiEUd+snrSQmbdC1Yz7Y4omtbcdFd54lolABnPHs83yeuXMN
0dZC5joogEjuV/FzGP+cSZBu7/nFWcOpiUcUKkJXlH613Rpa0VuYNcE8tJf7NNR3Zoo+mbfVnX7f
bsimzkx1YN9AeHQ5mqaz3NFJsPpthw6AlKUfjd5oPINAkYimRK4425Jzn5tTFgcQRYvn7WyOfYmd
j1m+C7Nd0X2k7ufbE7i0SniGIt8K/TZEhcqhRvAISKmrgX6//Wz3r+G0q5On2yaW1ujchHE5dZUB
1Zupgwm7vkvcrZjuzOaOJPvbVpZig3MryulPisbheYkZgwzhNOyiIygwensPfD/9BYKofzAGpwYz
BTQF0EBwOSQhNEOC8s8I8kqOd7qVsfdcb2w8EHJyBw41MExXVW/5yGtyHcjnwV75AYtzinI5Igd0
Ml1h3CvHScPYyY2ARO1jVaffhiZEYyeydl4Xrjnjoo+cGZt/zNlOjiqgl0Ytw8lXb+sfBT+Ua7Hj
vHvUaAFZRgiog3mQQH/50kLOsql057O1Y++S5MkqV54MyyP4+31lBBkqPGWucyNAWstrjB91cRj/
QRUGYftfG4pP5COfGreDjSacBvC8TJ/g+YaXlN2n2863NhgltOraqOXEwn5CN90eaVo0sHR+oq14
2NqSKIFpFQ8A/pqwgvM9AV7RPoSF8y+HKpCeeI7gP+hcVZa9G6nooCILx/KjRw38iY9DuzKOxdk6
s6HMlg2laU1DVyX0RV7jYSfJoe1+/cOCsFlRGcBp44raJHOLKCUlpsrI7ovwy9zYo/fhyk23OI4z
I8opCurEjEgaYhyAx9eux4etmVgr187iop8ZUQ5R3lZJThmMGNqzjWz127MDADlCuRbJXCS1rspu
0CTv+NAzJHJLZIq/9mi1ub0U1wOgIPiFXA0QD8ifqVCqSTcghqAhhzscJ2F5hXxjNQxxAI5c0HCC
pwxxmuMq2yIk41BrAKAEjOtbZ0g3KOXeHsL10Q5cCwhM9bkCChkDJc9eDcMEUiwkIqkYowdwDX1E
aRGKNVn5zgWh6W1j8w67PHiR8kQVFyQzyNaAI+JyB0Zhn1opELxBJf0p/VJPOEg2evRK6co2XFoY
7GTYAEj4GmWNFpjYTWppBuEjdCHCYuWAX/482BoAGgDIWsW2DtJoOsbxNtPTI1o7kub97Xla/D5y
mOjfgCQoqmKX81QXXci0BKq9zbjJuj26hW9//3p3Y15Q0pt79SAtrzZcx3Y2ONyNWVDZqEIdEgvK
UW/fGmAkgHwyIIaA5KnvF1ZCirAC+2tA8oF8EInbv2pDvEa1t1DVQ95vJnREcRLYALXNyi0ARZJy
JIE2uJ5EFl3X6ddhsBGXvFTMBBIw39fJfTOgbxiVXvEja1c20MJaAXYMSU/AIBgqOcoWJZ0mImZq
erALTX1fJm+Ea85HwPn31ULYBGqwVjcgzTaScRc1zXYoYs+otS063G57xdJIkKsDHfPMz4XswqXX
MTHVWlng7jKbcfvUVsP2zd830ImA65cyHcwRyp1CzIKXSZ/SQHO+dEG7JnO08PORtADZBvIA4BNW
i0+trefERJtH4EARrX8x3x5xoWT79/tXRacoK2yrdigEjn6N5QN0jYCb3L99inChgEMCr2RkzZQl
qMHiETPSUzS9WF7y2oB467aB652PUiOqw9DIw7mC7X+5xjoYlaQUvAu0bJdDviPxksi/beJ6HWAC
+fiZMBec8eprJYrDrBNm3KNC8jGM+aaRKwHQ9ZUFA5ghENairQCQoMsx2C3ojgdb6wKalTtcUpuq
9Bttlzkr+2HNzvz3s4eIgNofSQfYiRDG15pPqdiF7JCvgukWFwXSkQAFINd3RSIniZFnQ2l0kN4s
/Frq37vW9qgVf7+9MGtm5oU7G4+BbOXIOOmCQpo7Wqd3mSi/OTT7etvM0rRBahjFc0g96leYOlLg
7T+Jtg04D2yaQCImB83q6Df120Xw5kYWVC6BY0euRK3+QBJcWtKmMmDWvmDPnXuwIuk56Yc++jry
N6cuZmNoZAEpCoiEVcBDw2SK5KAmg2o6xHYAMkzarFwlSwuEPQ+YoAvEzRXwAEwsRgauyDaIuekJ
/d1cpHfE9vbyLBtBy6jtzrREKi8RYOllCo0EGSCxZA4+OvSZs3ICLJmYydQQeuOJigzWpaPpMaD4
mgl/zsQHiVJZoZ/MteLVkpc5gPLgAcRm4iPFBq8BqQMGssdpnN7bwnxyS7YTXe0L5qxEe9dRKyJI
tAmjiIF8wVWuNAGbAlIz2RA4U+vZ+V2fbJlr+LT/AGjiP5zP57aU92NYu7KHOtUQmP1Hx3mpSzBT
JR9ue8Dy1M1OhsQvxLbm5Ts7BwASNga02vcBGAtIshv4vZg2zlrCfM3K/PczK4xEBeESVkxt2JMI
NK0QJbWNJ715W38OAiQsD/wMcETUgvGMuTTUR60b17QZAmT9vQl5qWxcuZWX/PncgrIobBBuyt16
CGr6fSjvQw51wTVcwUIkawKhg4ZI7BtsS0uZryKUtZONBYwMn+LxJTfup9Tamm4GaRruge9G5p/R
hLvRjPvaeKjbNaWJBcQVfsCMncCLHHG7WnByIifmnW30gD2Jz51N73lB3qeiOk0O3VIwJI0VPbI5
w2hBj2+y6i+33fL/8wPQmqCjIu1cJYcFAziuN+AxTv2uMH6RrvPrfFdpd3r7yeHbVhwkeTDpm7NC
87D/WlWi0mKUY5NbsDoy4VUIjCp/TL5FbOUQWdoO52aUyK7iWcv4aPVB5Xy2ii8C6hOAFtm723O4
FHudW1Gv+PH/OLuy5lZ1LvuLqBJifgVsZ3ByYjvzC3WGHEYJCRDTr+/F6eruBFOm81Xde19SVzIa
tvaw9lqllZBpFs/J/ESkfrKCZF+yhZAZsicc5dT1NLtsFVpg42zocEiqTASkr8N4LHaa525SEr9p
Tvxy+YOmq/U1Y4DdQXA3vSMQL53bKgN2akiisTtEYJqn8hq6J77qr/WOhiCC9otvos3/GROI6sIu
oi6K0svsNHgMjVFGHPcH8ZpFT6a94oJNr9LZ53wafnYKCvTZum2J4Yl44CoJwVaXoDSOkpLfoDPL
A1GntoKtPT94k+YrAq7JTJ5HXUaVpEjfxuXBLJ+8jvpmtkljIxDp8+WdOj96UzoEpLDIU029TLOj
p6mWK5Cc8kPpQ9cn8PDv5QnOjx4GRy0MpVx4Fuhi+mrnx4TyPhsHfki2nr6x/3oD6mGbYnd5lnNb
P82C1A7SXPhn7ldAHzoZ0xazgIjc9w1Q0K1VxRcW6vMM84C+zFtI60wz6O62iOEar6zT4vhoU0Q6
BGVKiAN8XaekNmoloOcOL/LIAiNeyR0tbgPeWchxTbQM89zRyKyxS4wOwzsgSk11P2/fNC3UvbBE
jPT9zTDAXgTI/oRPmt/+vitAdZfkHIKWJwfRBN8Ah3N5inMDA5UJlFGAZEZZGtrxX1erai0nT9qu
PJA0D3V1U4+vFkD7EFjdpHyrQSXo8nxLy/dpvnkWIbNVL/oCVEQS7ZPgsfdLKz2ZzNN9IkAVz0Hl
cnnCpQNtIcUH0A+sAJ2nFBo786DgQPghI+kL7TO4SVkwFN7Kdy2duikDNiFI0f1nzgynmXGXqdTB
9R+5fz0ka/nExc9APDHR9aDJcB5TaO3AXNZp/OBSF2AY50PnIAPto25ViWeywV9tNLKJ6DgCbzxe
Hqza1xNh9BQmIMlAFlUVfiOuNXnNx8Endr8xtCvbvob8zqh0/IjSp/2Pgm8ub9jSCfk8/9zbNFOl
QGdcHuxc/KxMfc+gIuAD+rCNK/5gcm8Fyb+0sqgsA+0+qfyBSOjr91Jw2Lv1EEMRowi4U8HJGq5k
9h8cj8+TzBZ1BIFyDW73Gk3noSb96Hh5zRZOH86EDviaDnuBvPbXb6gHQ6EQzaqD5aeoVK3ZocXh
MTidklrkjLQFjdDVGPFBAMsY+3X7Uq64vovjT2KxKCUAYuTNLk+lRVmfVRg/Es8MzDpPl1dnYYeR
FsXzb6DfCSQD098/hWJRpDuxYhnaz1SytUm1yaFJsmbYlr4BDwLw7MhdwHeauzadqCWSZeKQxT+b
NvWbfsWRWZtg+vunryBtbbXwnsSB2i/S/Ovpp8urNJ3z2b2fXrT//YDZKmV1m3RW04kDmoD91tr1
aLm3bol4vTzNwvUGXBAoJbSbIv86V4woO9aWzWiVB0YqdIVVpvQpT0BnY7xErfuqxc3K3VjcfXTQ
AkYGNl840l/XDf0gZdG4enmwoIaClDVKPTJ2bjWvWtNuWtohVFyRuHKhDYDelq8zDSX0TXhP5SFV
4fDI1yjSl4Y3DRwtgu5yULDMNsiL8oK5Nm5JDG2/m35g/bFUyTc7KBEBoBD6aZaZOeTJ0EZQmBOH
kmg3eWfeCbWGD1n4EODqUQqBFwucN5kZQ9OOwPkR0+ZA3vv6puffToigdvBp+Nk2jBIGBnKnzUGB
BfxhJLvLB3jx10+cZmCWnLLV098/3UPIDyCtIzF8/G6qN0NL/MvjL5xXvOFwxdCnB6Td3BhmwtVk
MhTqQABOJqjZF2XorOG3lj4C3V3oL4VJRAV8VvZ2UqK1smPqwCwR5JsorVe88AVrgvrt1MGOeGWi
w/+6SmWZskRZUXMY7Nte3KT97QCUuhl+f62Au5kIACE0herB11m8ppZxpmGtBpCix/yjph8UsO7L
kyyt1adJ3JllbwFoKe0Wa1VbrzJQfOXxW9hv9B8g5AZ8d7rXs/PUo/eoUkSvD1q0y2hQjSsBy9r4
M7OhC+Ky0sL4ornRvMfOCEaxYmIXbDqCehts2DhK9tk2UHCK672bN4caO1zpQ2jS15ofe36M1cu3
N8MDdRwkYeGvwROZ2Q5SVzq4dER1eNU9sIWsrNX5VgNsYCOsgz4TIvk5PlPVntXQlJgHQJrrq6hZ
cTUXhod7hicIDYJg8DBntlUfqSUS3huw4LFfVZm/xrS8OAGeBhuCMYiyzlo3iQbBNWsAwCT+uGmT
P99d+/9uygGEBVXmM+65opWNrmetdRjuivo+EisOyMKPn3BK6DtFqIsYanZQTQPsOWDApWAJoFuD
j8+6s9bScm6VoMmCaNeAJ4gk7zx9l3GrTk2uAzVY+YkVVB44/a+sb9JSwhZNXbuo/AKfCJjJvLlx
SJOGMNXpBxfsHYW9yRyy5bb7bQuLWfCAYqnQ/OXMcf/SlL0baZICxNL5pXOtDRsxHIi5kvFcWjKQ
6cKIg/ANnu3M+pWx7QzQyaOHUudXxEIkOMbFPXKsaKp2v98djswqqDQAhYdBRzPZV3vuunFSaFGt
HRyfVy9J9Hz5AJ+bQvQUgvVrygVAKehfBv7T042uU1fqUriHtG2eFDh6eGX4nq49XZ5m4SB/mYZ+
/Yq0sMyBOdI9MFqCBdtv+5U9WZjARpUEOcCJjPSs+KfsBkp+Oi6iWf2mjzRf+f3TKn+NBHBDAOoD
9yg4T9Gu+vX3R0ZGbV5S68CK33GzFa+k3Pd0S8Zt2v/99lJhvycqCoLq8VlVGd2EdZpLA0isDYlv
su7q+8ODuQE2Fy2SyNjP3JzRMpKxJZp94NTPUD9Zy5YubcTn8Wc5WTcl2UD01DnopyrKfTdea01e
uH1wa5C8AoZsUlaZbUXr1R53ylg/8Lz0OzBp5EnmS8i5a8X3lwrgLfi0ENBCnvyfKM2nu5HlGqsH
Icmhvsnah2hNDmhhpb4MP1uplsos1fKaHMANH/nZWi/v2vCzKwcCzIqwHsOnVpglQbrGHTat8+xK
gLAEoAHQbgF8M3c7ZKasMYuz8cDUUdkPZv7eZ983TmhHmjrpcOlgb2dbPWiilVpZAXKcuX6Nhiow
lJn9SrVv8TsQU8Db1AGDmjvMiUny0S4yHWSasZ/3h742oPryePnWLU4CjhG8fwCLoCjy1X4Iw1Va
VkXkINiP0foApRjoyr6NFUHzFgqXcJpRMAao7uscKquRIrQAC7TpTZw3vjX+6MDjf/lDFm7flKcA
4enEJ3TGmdIzGWVRnhEIkf0t6T4Cb5wGxNXT5VkWzu6XWaZf8enmkcExq1Im5GBYHyV5yKPt5fEX
zDmoxCYe9okbDUn+r+MnRQZweMEJQNRHM3vW6muPXRvQkWks6fO1/qOlrzHh+ADqiLDyrIzeQfrZ
AZkvOUBPdeN0UJ5Qa4d4oVKOdtqpFwgsRqiUz4tUUYvyrmQVOVAy/Ko6ulEM0h5jJK4KFLETS165
vbmxS3tD0Z1W4TVbORgLJxxNDMD3ATYOf3Jei5PdkBFtYgWqtCdruDOS66K9vrxrS+uIagLS/WgU
m/bu6641aSQ0HtPxYGfO3mib+8hrV2KppeMNEPSUT4IneQaz1iNozVfFNIX8RZnhC4/73WChRLpy
WRcnQv4YOKXJ855bnQa7YAnZwfgTiN0L7pg+GfrQTo00EKJ/vrxyS5uD0jxi6alHBMwgX1fOTUEC
5oKSFG0PaWC1SKCkpyhNwsuzTOs/exEAsv2/WWYvjlummlVBYP3ANOuOlcpvoONjtT+1tNnZZMVE
nH/SP9cbqE8KBJ4z74eEAExcpX0yHjIlUCnXA91kG6q9Xv6kxVkmjrnJ2Qcb7yybEiU2ilgFqJP0
SItBtDI+jB2H9G0Zr7xCc/XWKVszseT8z0xnNWCSDgLdephJpz5jp8h58dhfK32sQfhAFPr5kv9H
muL8GKLNAzy5MBn479l5V7lGzKKjw6GDjGq+kQq8TT5EGb+/ilPvwmRqEWPMg/yI2j1633rcKhDi
FsOAQP/By35fnuTcOuBTPk0ysw6WkjWYTAcwnykCmdNubxn1ygFfOg3/HlckdABWn58G8BSo0a6t
4eB4Ozb+0IYfqt19+ytQCwDvIHAT8G3npbcxR5dVndXl8YdbmT4CkRUzvbBKoJRAnhnXZoouZqsE
BWLgjb2kPFoR910997/fn4SiMrTmkOhE/tGZt1/QysoYomB+VEU48G2ycu2Xfv+n4edZ2jySsKYO
hk/oUzxu7eTx++sPyVWgeic6/DOoctpXoHx2dXYcGxBmoqZbrkDIlz4AAOV//VtIpzkzi0JjVlRD
zNgx9+votSy/HQcD4AHePIj+onPrjM5jJFw4bk/kEdQXAfrDCWhiLq/Que+EGRzk45EyQqw9f4W5
2euNXuryCF3WhPild5vpPmF7ngEGu/JKni8W5gLubyrtQCRt/m4ZbdqJkjQVcM97MdzKsfr2dUDX
ALiDUQszAe+aO4I0AdQvGS15TIY8BFO4n6whuM8fxWkG4K3A20Gm5NfXp1c1Gh8hWC2PYe3de16o
VGD7+pq4/dJCIYkKpwigV6TZZteaESet484TR5ORMBq9AI/G5W1fm2E6Fp9c8t4tUOXpMUOheNCl
JOzW4KbnbxFWCmD3f/JYoFacfsGnGTzmWHkJcpijzG9YCUjaVa1umjWSk4XvQFkBKULkm5FSI9Ov
+DRLPADLOuKaH+tGbKGGya214GJpBnQFwcYCmoKNn+2Fk2RJ78WuPBrpEy8f6m97waA2gR4aKGDg
DJ9ZcC0qR71IU3Ycooc+C/j3DRTGRw0SjFPolTxT2RHoBnK8IiqOTSLDyDL8Rru6fJQWNhqirsir
AFI37cQs+tItkKUMjV0clbkV2p1d3YAsslijS1mYZcKuWLh3E07Mmx7zTxsd2XpRuF3LjyD9qT4+
cu/3mvFYnAH0MkhPgDIA1vDrDLYSpSSix04YN8L9maSP6PFHy+HKci0Y3Cn/MSEE/5FPzu5Fjix0
b4EJ/qhZ+T7rrFDrzFA23rYnaML2Zf16eXsWzu+X+WYLVyQyaqsM87XJsLHNZkPWGgHO/Sgg+HDR
kVmbpJzmzCwtycY+7x1+jOTWjaAB6frS3H3/K6ZG3ElvBgC0f3SLn7Y/LnXQwkd6eVTDO6UfEIO/
PP7SNwCZ48FcgT0YOZevm68XjqMKl/KjczIa36tu0+LwH8wAJRZkOuHSgGno6wwFJAD62pRwddD7
46Zp4FkQiM3WarlLpxi47f+ZZq4BIHN0U1UWpinZxuQPWnZCA9Ca5urSmULtHtV11PGReKZfvwVE
28JlTc6P0vtgJ7XWibU4PMpjiNFw5/EOfh2+KloHGAeCA+XBI+mKDbi1V/Z7IUADAgH99ji6U9g+
r8URKjW3znR+dInm6+rKcqMwFh9Zlm2YBh0MVH86QXzRi29HTxOdLiQgkD9a4Elyi4RX9Wixoxg/
DO9Jl890+Hv5qC04KbD3cOYAGwDKcd69biapilkHr9dmXqCXxrsT57vR4n9cCSmQ+Pt8LhPnJ4iM
CLidoXAzM5xmgwCnriN2bNHNaoA6T5P6xvD+g3Wb2sGmdBFSyHPnscySthgkZpHt3nV2bR/Stf7o
pbsDlng0egOlh3Mxc+76uNAyR+KNUewWyI5NKplfd/d1twZOWdgg5IkQo0M+FI++OVuxjpocaMch
OTasf225HsIV9Ems+XbTbvrOefn2eUAaEcBPuBiI2v/dhU/G05ONARUcXhw9diA4b9mToIY/4F8S
PV6eauHqAoMMpWDYhkmpa/r7p6nynsFBbi04A86L7bf0+48ZWkXAAYYeIngB80MQDWNUNdiWY/GY
qgDi7pd//ULeFZlCHC7g9kDzdsZpGZcjdqaCW5zZv2InYH22cxsW5O22IbvY20Z1tin5fUTXPP6F
o/dl4unvn9atsp16dIxIHHutu2vsLnR6Y1+y6BoULSsXaYGaePpI6EdPDdxwbWcOGymTAhRM8MwN
8IzF2b1L78z2LhNvTHkb2/1pe49GKsLIbgK1dsUWvB+kYgnOBuw6tB9nVwwdnbFe2a44CvNPU916
xh5tGBtn2EXyKu7GtU9dOI7wFyaLgdAcVOazZ72SXi/ivhPHuHwY+joQbo/ErAjinAWF9WHHV6bc
1OhzoKD3EvLBMzal97ZyqBZuO/KoMPhTMh26XLMfkQrp5CbtqqNFmutKqtpHhSqMknRLY+PRYHSr
auMVpTH0nzIfAh+bFipnMQICNkD9uIFylZ6Cua8yyp+Xf9rZL0OIPHU8T7uBruS5hmTM3DYZIyJP
Xf8DyBgfitFVtTGTHYm/nanCBHiTvImmZ0JRzQyD0YtOVZUSJ4OxYCfiNcbwpU9BjDOVsZDXhQn6
eoHsQRto4jYYX/dLCuEKXoX171r+TMpflxft7ExNS0UQr9nTM46P+jpTkWeN0XOzOtnB2G9Ysr08
/NkNQbhmIl81gcBQAZznMCxOB32s7PZkGX9zfkr7Hal2nXaMLPAPmSsvw8K3gCDSQjsm6CIQQk+r
+snsUKV1lWGX1YlXVxq50R8uf8vS8AicIVaEbA9AjLPbXrM8as0iqU6V8TfeGPzv94dH6QiYKtSp
oEs/M5pT7t7NbVqd0Kz9u1lzOJZ+/OfRZ2sjFLOVkxrVSbKfgW2sZPbOAg7kEz6PPvNxzayJW9PF
b3/PhqP23qnn768N8kcwOCYYX84qu1rdFS0KVfJU8LeG14HSzW8f1KmNGVEAEqtIEs9tawk6GU1P
sbmJd9f3cJvtfWf+MZzbYbzS6m/HNfCS8CgDD4YoE2mS2aOlmXgY3TKrTl2ChBtrAsa3lvMUrXVT
nu865gF0DkAIE2mTue8MrItXtrGqTnq6KdNN99188fQZn4afpv904XpCipoXGF7V+1Q8Fd8m4JrG
t9ErD9oMD/difmhNL0viCOOTxg37Mv4hJQt0nQXE5UFuuI+XT9n5KQZoBx4E0tOY9EwDtvDqxonH
vjsB1+jr3UfsPNvdCt/nwo5MpJhw/aGdCza82Sd1Y5zDrcz6UwftQausQvpy+SMWJ4AzjiXD+Gf9
E3FUF4mdqg4HGYLDd4n2/fFRFgYZ5RS2gCxj9gFYOjm4EBw5NdvaE8DLfRtDBblpvOHTbbfBIz3v
OBlZXgzUSayTl79b2SmFlgnZrvU0LGw17h4uOmJydEjNPTdA3Qf4N6l5qo8gSg6bmm2Sb/MF4kM+
zzHLK7SN0+C0YY40peARf4YkzIqHf/66YgYAClGVm3K68xDPLJVCSytmEEnIjHs8LNuCf5DhGgJL
OVmDOCysGaItNBxNGvFTcuzrbSeqLQFLMejJHclVTkIwlGlNvLt8fKdX7kudHtEqiEsmOpkJWjq3
jHEiGKe5S066/tFDXrrrIUnapkhjqBV3emEmPClT7DDFRmfg4i4F6AS5lOHUDBTk67Kr2lsaOfQ9
71IvhPsVfdt/QK8csCHw3RHxnUkluGM04IFrzFNSb+p206y1zv7Lhs3WDr4ihW+L8uB0d75uUGU4
UV+W3DjpXmNtYs0qApYWLqKCqr4boRnYo3gvQDjtJiIOtV7vrs3OdPxm1OXtqLv5teAsPeqVbPy4
q9Id4lPnPgLlxN5gA9F2gw0tHp00+b3Rv4NUDLhc+yrXrWZbkLjb8AqJwJQIh/uRldU/yOjEm94i
GjSdcv2YZfYaAdnCHqKmhNwaSMERE807rj2wLRB7rIyTC74Fr3gcKPX7cTc0K1b7PMqcileYCjAL
+LM4N1+Xtoc+hKVS0zi1Vuob3YMC4sJ0fw21C36H2I/7vVI7yq5tGTJAWC7fCQQwC1Z9wmNOLUYg
cTxjUZWVGqMuso0TMBrPVHjijsekuOpTSO8CoUmPUdnIH8qmLMAZNnYVHcAT3KHB0fdG1rPA68kA
PWvPlrveYsVeNs2v2nV+kRz4TmEVXrPRWez8HPUkfRrtEs1MToJycGAaUYRjYvy2TbR+AWNnXMuc
O6nveX0WZpUmNp3i2s6r7P6Y9Ko/aoNn/zSRVIHSUeFo20YXOjqj4r9CJlvlZCBxS7FGUmoQFDP0
KmhjB8ljr9ev0yj7lWk5xIYbu/I9My+2hp7Ij7zX1b4HTeYtdxsk5CuaviccjTh+MgwUtruBj1DE
5nas0PAfyMR6r1hjoWTqpK84znbug1PiBImd56Kry3B0xvyFeU4ZqlRvt/h8A/rGvA9aPRqv0iIn
PvSJ842INLh/Tf4EQp14Xw8a2RhK+zUOplv5bTPSxHdil/3Vhj7xFbRdNmYu7Hsx6E8Qr82fKpBh
X+miglqNpZwiiIvR1sMEjW7GRvnQ2XxReeO9dqju1huXZWSnC/Uzl+2L7vHe18uB3roeFt3nHuTb
q0b0b5koHWxOaY1oTGbsaRAl8gBU86LrwTDqgNHMfHDSDhLAbsVZEXJuuAdT0Q7VsoQFkWRA7OR6
FT84Rjn8Tkn7ASWPeitF/c5H5Ij9xNBi3TdJggpb0brPnSie+9p9oeM4JD5aGcmhcXLhA5kKundt
iEMyclf4rI3Ba2l7fVkFStP4H9sFPq2Iozho64gfU+Qrr0yvekTPxbul95AqyRIadnW/SWvy0ehd
5Uel3f/w6rFrwtpVVnlXa6XadRX/W8BWRVs0tYDqom6tRzttpQoiAUaEUG8MkArHrVu7gdsP6Qm4
oVduNxw+lmb3SA92x7xK33XpHIasEbWvZfy108XvPpEw/nliBjwHA01nxV0QmanjpyJxt7Wwq2tP
UzZUFFLBN4XIEhYS9FzeNtA+kr4wJHhXYkP4JI3ajW1n6a7MxthvrUaEOpri/0J3Q1znOXuCWnLs
kzI3oZ0dv6haM55tTsvrYaj/SLupW98WMb8RxaAFqrHeVWyMTqg5Ru1esXTU/8D4RH5ZVRClT1Wz
oeC3rg4wx+AUlCAuY53qQBqal/D10zQsYiRmUMt8hq7NSK/ACxwnoDrIlfkjIkDXjHU1+tJqyrCP
jByvrGeHTpH+tTPJQ6fOMEPpWgUYvSQvtkDVjDhKFvVpR/bZYBDum4Mp5XU9MNMHzaEe2FknAx5L
sOcVJYQTdNDOETRPBUivNiEZ8gNNYKgbs/8FKmW5g+ZOHHSRaQUelQbddglqvkE9uH+MUavZvsur
uxw6D3eTciTF0aieKGP7IdMOhVMKbTe2eLEgNEZaMKimj1FfvOluBsPTpZY5hlbavQowlHU3lZtm
e6utYNYUz1vd13TwtLMsSyI/d2J5JwyCVrvcy7snTljcXTeWFl91lohPA6hDNPTJKYEYxOJ+rsXG
Dq95fC0bxtNNpjkq2uGo/sgrsmsiSJArmr86BGQP8A+r0MYvCGpHlEGSa0r5cUzTO+r2yUPVR3nY
tW0rN4PV3XZE4vbxVBAR8r53f1N4kNs+icjvqNqqYtuibWFDog4XAPQEP/rMpBEAaxBr5w1x76uU
sjTMS6t6cStjeESV/Bfo0Mkta9oHXmA3NN0kr0DsuZ2vp3USeJAtjaELhSb4JKm5P3ZFHxQAxe1j
yy22hUX6n6qpop3RuuwJwsxPI8/e0FUmrl0qrT0tbGPvyrLY4jprQWu1kY83tPEzjaQhygYRGA74
sB2BHtxreaTxW8Nu294v2PgLFFqZtjNQ3aF/ZO24YJRsTBrmXd+FCtbeLxLTDlFBN0NlSwlsXmON
JCjs0vO7zvR8wy1+t9LogkJrYVw5Wp8gPp/o7C6fyGb2igGnNgC8UYdVAYk8cPNbibcpGfg+Gkrw
EFG7gxPbgyUxFZAiqK8MNbyVQ+GGNgMrgKAju43Hal93SeM3bQF0ql788uBAga8q+dE4Iw3rtjI2
lgUlCtLBslpda/q1KbQ3PBx/BzNNSdCUpQpdOlRY4RbRj88VEQKfHqX6zsH7l4cjlAjz3TBwhnOa
xKVvjo2RBI1KCz/hHhpzrfKJDFII33GRZTaaqA8BprrKHC0YCzR/65yDHhU/kRgMp6rojF2pGXST
JtQNUuVmd0afM79QxU5YkR/p2JemxQ/DU61OQOiTB1rFPEDXOi6p2UoQy2QgLPdl0fBnMO0WWzEQ
urHSPMKhjeqT3fdgAI2EPHTAhFwZoMXfAzwc74p+THy36f4OWMoAL64IXFSHH2wwX+ymlHrIPKPb
GGYHdcCURt2bLMDtR/TsAeitaMO1rHmDHezeinwYQpjo8qZ0k/roClbCODimDCKny+9pMYyvaVKU
xp2m9O4dbN3UH6vKCAArxn1r9OitqthvvbatrQ2j4JM8pUHb0ygQmsqv7RrL4Tnqj2k0R9LpcK5M
CTiU5p5ckRlbVyV2FaQ9ICAG6nVIWtrRlW5UdRiJpAzAtZoGJgSd9kNiZ35s8/oaZpj7PHPLTZ5W
ziPeMnnfGbm6sXKQzeQUt0PR0skChlTErstNtYOGZ3freVHsu0nvUgRvzehzl8s7NN+bb0abvTTU
TZ67BsLiVu/K2wI2xKdZhlbFGo6TcCRuTg9v7sEdpSc2WtsbfpwZ/E/dECfEb8WDXtcF84eI/IkL
1LvDVpBHs+nr/kqz27z50Zp68rumcGVao7qpPHpoTJbuQY/qocAvvTHf6RArqYKxrPYkdY653eU4
ynrh21b1FrvNg8hkeaV5LA1onuzgr7lWD47YfgtDu6tq1V7ntmaGutbb16APbAIA86VfkZa227QE
c1+ljxNWD0+2MbA6oBzcCcpi9/FoxJvITKpNr+kt/o869OKfVe2wQEmt2uCIgALJNsJUCCh2ee64
w3P71xj0X53otqAU4eijQBEs93Zm5oYysv7EBifQtI7QjoJmVt+pUnQ7ZQy56jTxvazDR9iiCZDv
GO9Em55El3ygDbjY9gIa7y2tX4xcpkFB7bdxsNKbvLF+dAYFT5or/rKSu/dZTNQf9GmRfepG6nF0
o2inFxzkFlqXPfG4KTcsIsNVLOzO2wxmQbI7CFhIX2NefEuw5OAJRku+63QlYtJKWY0P3UC4Xjna
YDZeNwB/7eI5s7gq4bxpEPqp8Va+igFvnU+kkZxMsCgPgZZK46fqnOqN5vU76Ih/drEdBWxMarht
GXR0usdoKPujrBp4fQnMy57UTSvCIrcLEmRZ11eBiwfpT++O7g6M7O1PuAxViFSm5TMzRRUxayq5
SWJNbqyoGDZeTrNbkDtUPyjryEPd2OlW2sLCJth5HmRxzTxfpEP0lDcCcNaI1oWzb5RTUj8223EM
Y0ejW42Sv1HStD8Kyp8q22YbmF0EDCSVVzqHrC5wZgDLtRqLf6Y1b+ChVnaF1am9ZFfCHAUdEDHv
plaVtwgaQGA3aknf7bnJJH0shM35FahsU7G14dmCwT7Ktnkh8zBPk0dUm/+UOXy80soCw1ID7J1C
NOGNfz2vbWDCLdgaB78esuzWhuVu/gI0orsfBc02fYYmgAG3+dTYI/z3UjbvKbUaDNs8FLr04Nc7
UCSOBxXwWjJzUxYMXIs80R8B2HCbnT5kaQanj7exdpt7IJMu8HJrVME1RSmtUVLCYRz5Nu4IesOU
Zr+12KC3qPCs+M5qUGdxgL68Imlfmtei1e9Rxm9BytkaZcBMRa6KzDLUJnErJD3jAdVDdC+Y99JO
XbTmFb9pZsGZBe/kve6lHZzBLrlpY6DLfB3Z2WdNlfF1akRxFwoKwhaN2yAJQydMeeNJBnMjijx5
6e3Y9TWnwDoAlQYeOVGiBUc3yo1HyU/bGnOCZgw4wGbvPoimFn5dJRIY4TEN8jh7JPqQBlnFT4w0
TyVKWjemJ+DfxWOD9x0al1HC2I+SMB70SFq8cJs/jCKBI0aUE0CgEvc5KZNrHe/FLtWFuwOfCcVl
NtwQyHx+Ay5PUh3R2EV914wkv4u7RLJ7ELYcG5u8QzyrVvsobkz3EBECpq2RqMKPZPGbWeqRGMUT
lZWF82q2LwmxxJNb1DrE1OkwvghT9fethOQji+0QD2WOU++57206viCHwBOON1Bo5Cq2Le094xnx
kUhCr0PqSJpsU6djxwiUSC92jF9vlqXzqx0VEg+mcQBjubUZBvFcZioNeIZ7wdz6o27dGLesfDG7
ngf6iFgw6WXpO1KzoNJb8KA20O+leo88wu99SlwzfQFtv/MTBHbJzWjpEg9o7RR+0UflfVTSXgVl
gQi2QBfSpgB4Za9APEa2+hhHx9LlHg+hzMHF1WiqY83tvNun+UTJWtgI6hIP/Yuqiz70dvjIG3Xb
ygws6Db7OTjjqUTaIkfAJFp2pxL3txFx02cSWOKNTBSeo47oCjyNLvBlrsNBcuiC9gzYhabEhkNy
gF57Temgc8yU11ZJfpHe+mV6KgtKDgNpMfKL1mjIpTBF/phiMVB6ZQBB9AnWTEbN8wh8VjC4eoQb
VLR/pTlqfmE5cTBUzogIqErifcNbdSMMTRl+3ol9NMYaGlctQKwy2lp6mMf2Sy/QQ6L/F2nnueO4
1XTrKyLAHP4qd252mPSHmBn3MOfMq/8etg9eSxQhQnMMGzDQAEs71a5dtWotv3/uIt3Y8LTnqdf6
AY7FeitE56uQ+cLK0CJ1P/hRtu4HJToMrent0sCp+Wl+butt0vCGz8ZOGycofsDAUG38gQib9ykO
2+vTx85UGENL42k4RM2b0A7RzxBFuW80vibNAQK24ikAar+SuXqadWuorwO0ae85NB0Hg8xesJY9
MbyHV097z0LX54TrRQVcE7WuFfGi8j2jo/1mkLu23jipYOS7JI31fVPnOy1LxK88iNtNDADwsYEq
dlvGaUnbiSL9jNKq7g+NS7c+byfgrS6eglvQWlmVmK9L0xr2WWd+Y+qdFfEIvUMmgWo/iG9ppLaH
0Of1bzQHXoI7y6+sW7EwWlQ/HL9+rKqwUO+ttB62tebLt36JyDA4i2KjttUXSgbKQRfk75aXd6su
td69hoEpobbSPe3eCcTX1qkIwEP3t1Fm3wnJjO3gKdZNW6hPmQVMpTPC9jVzvaraFoUYrQuxLaK1
IIrJJlccf1OYvGeq3vllwN+21oQIwko1OsSRfJBz/ZAKfVysCZFzBLCHbU5gZenRQSm+mcqh0suV
1GsfcucWuzLPpDvF84DkUor40Mh8/PSMivd3Irr1Ro9GHuUoeeKp+UUu3XAbNk1MxFkGu9YyylVY
l9E9udtXv8/F773gZ3dxbBjxpnWyn5IwtHv8qn8ovEF/dFS1tdvCdXhSQrEkGsFbXA2/AzfV9g2c
7f2qVLzgPoDN8D0Y6vRnVGrdmxlZ74kgRh5wQp2MW+Q3m5BjsQ4rybrJIyHeBDB0pStSzupvh0vk
HRhSIx2GIPidESHcuZ0iPvguGdGu7ZqViI+5G8xMfqqkWCVXEwviqlEd+JlN4Zslt8/qMEj7IlHb
bRpU/n0rQyTt0IK48uvkj+kJH4WWIihuBq9GCLFdRqS8oaX/l+MkUOs6YOicwTduXA0N1dsO4rov
6kC+qySZc1Pz6lq5qfre1YUebhq3MM215krVk1oEAxwZWkY8YAke6dPYWNVSk0GYH2TvfuKOIubG
18aSm00TmdJL2yrZh1/nSOk4eFAII4bhW8a1sK8Unra7jqegXegy70ddz7LfpRLCmVvmL4VUyTBR
w1q9rgKvrdaSnLwlod7dcttS1dZzSHzJYO5E/iPdlJOTyX51bohz0pu2tutSzr9BoTRA+FnEW7cQ
rMfYqN1dMCQfIYrl64BOW2NVOHFH3tD6QVIgWLtVXH4dgDo+6Z3sumvTdAaGSPhyq8u5L6Km4xi7
1unbtVgHaC3I5pe+LPwPixToM/xiX0m+64dB7pU1KeEBh+L16nZw9K8SObxowNHqSBvAMemFv+tC
rta9FZQRaYUm8DdtJvQvoVKGH8YIxPGdFqdoucqPisfnnTCY+T9OPW4DUX3md5ebrqDksM7JmG1k
q2624OTyN8fiYSs11ovceM66UVNjJSsphzOJ21Wk+uq6wwntKjV1fwaAgF5g9KhepLIcdvJQPTR6
qzwD7QzqVSv742NDCFW2l9J1uF1exXlTSPvEH8iBAGMHdpORobodFEoWqhj3z/SPmg9qi5JcH2vJ
fnQeL1XRWsMmEBNzFVlCsyL1zGlyFXiyJUBS+jqXlHABpzBXhINyRxrLfbQ4TdGPWaZKxFq98mo0
Xwdj2yiHtL2+wgudD1gdiF3opFIndcvQMIk24lChRL2RgoO71KY/V8sAOTVWjyX+mfINaOSwFHJN
ymssbEttLS0xL898f8RUgGqiwQV51QlCLQ5FxwpLy3yttF+4VTbi5XLMzBIcf3+KENZLoyXxxvej
rCFndFCTG5cM3GUjC4NQJrU8svO9SdrHBLlxz9UiLJRZ5z4PxAhNBfCndESOfz9Cbshke9DW0Q3w
9Lcf7pIExfnX4X8ciQkBYkEPNG2ENHtLERS/Vl4BRQo3Zny4PDczVb+Tz0/mhiedKpcenxeze8u4
aYabtt8b4RJIZ2kUk3NAhpK6h1Apr8nwe+je/F+XR7H0+QkGSM7KzAU9obxm1YEMt7KwwrOTRL0e
ug2wAbo2AfbBgJfofqbx68WdGa76bKV+pEtkvHNjoGMCaSaLZ+MZqZWTSV6YBYBB4o5bsk9XaLte
P0sjhcvIBwv4f9pz7AclJWk4oV9VcpK+uo3Ta9s46d48NmCcngQ9SIcgg0jutVaaVWtuHHGpo2Bu
kmgtQYtFoYkdW6cWhLxRyDzJ6usX8mgr3VkqD899H6KbUdNtbP6YokBaywx9Jav115b7kCjeaIWF
RRjnYAIsGAFL/HzAx+eKvnWoUkdVK+O1aR8HdwMfSbsvXqzk+hNxYmaCIhTiIHQtEzMZpYONG10P
+JAB7CK5PnaRnOn85CkpEM9LDYJm7SHsNlq8VykZFyRmLu/Z8wsCDAvYERoGaGOnM+d0wStdUpo4
s3hvqIN/32vJKzUK7SmrG3XB0nnjD4A14Cs6h5DuCzbyqSllfHgnpui8Sk+loUHN6wK9+J2p75af
roVsLdWkGhboIM73GyAWYAh0r2BYnnaXObWemkaXOa+e6+4dQdjZl6dv5vv0VNO4MOpxwS03wVoY
vdhGupP5b3naPiZSfKtI13Iz86OPLYy+8+j2S+PKKuF29N9qSkrVVtCvxkXyfYBlI8AMXkpzsiqh
hiZSrYT+WxDgEdeL/X2zMwTZu84NC1hu2rFm1VktRhDivUoySIB4D7vtXyzBkYHJDi6dTs36HAOZ
uCvfRHlh257/foIz8NmAbek/PyMpFJvKUVKyA6+09YUZrMJX+3S+zwrAlzuGydNOgFByhSptHeE1
Nu4Sad+aC/7w/ICDRv08diMRLKQ1p/tHFioEICQtfDOHm8R6C/Rd0t9euwKnJia+MOlyTQQDEL5p
wobWpniJ02VmCT77T+lx4/4+O2QurMWhliA+p4o38W3qXn0CLEkHJwrIlQ6qMyha03pRGw9C8Jb8
9kA3N9dvIHrMQT3iIPB9xmR2wjyW47y3wjeF5KC8Sr9eP/nHn5+8IOSm0Cuj4fNxcmfWD4Wx8PPH
/XF6n44t8v/7+VMVY5UqStiofF+q15lBSVZekZ6kWrj2zSWiwJm9yisR8DfgsZEDa3KUu0DXvciK
kzdDf0/rZtUhb7bUmXQea44Us//ZGDfbkT/N4xJSFfBTb8I2a/1Vs5XG1M326kU5MTK5Fkw9ofHf
wUiqIJwW3A3J1fcao4CDikZd+uUAoU5GkWtOVwZJ8oZD3w5qf+tE9f4vxnBkYrIYbenoieNEyduX
sn/ogquvNVSnoP+B3Ubj8pm6pTBqis6lwPUah7+qdK3ICyjIGZ9B+xnYbIuJon99ssxRCv6hSx39
tRM3/g1IgKsn5+TzkwUOBTpZgfvrr43f7SABS8N+4dzNDgCqVGhIiFtA/p6ucCT7+tAMLRNUgO8y
ELNpFyyMv3FyskFLcK+hKkXqZBqLB04pkXwyjde22AHq0cOd0+wuT9PMYUPUg/cEKY7PU306iBQQ
g5xS4HmF1HatBo+pcJe5xTq6Wr8AOkiyM6h4wto4dlae2smADvtQQ5qvbpDdObfxYpQ04wVPDEyc
uCd7XtFTrHwN/4Ciqvyd5q+NiF7RhUM3DZLpt6AYDm8Vb+ERFj3tjm8k1SmzzhDeKoN4TKbGKt8K
9ReD1oW6vhmsfgO2hWSsd7i8Up9dBEe7YWwkAV0ObBguLPDs00xXUvmK5Dqd8tZ3lNZpywzVlUv9
990aemXvIzBNqjb94lda++HEcv3Rprp1l2St8ye29Pg2ccQvGYIYu1h2rJWgDDLVrAb0jSKAJKzy
En6KPvLMF6/K0TCrZe8Jht4WiXeo9tfxbaOs6TJpc5cybPcumAnl2azcojVv7SkCZ3upVgDEAbq6
KanVI+0RdsBzYyuM7oHXeS+tpb3R1iluLk/MuLLH8zJqIQM3BK+NQumIrD7dWpFXp0iOBJ5t6b8s
7RD4b7F/qxbWKrfKVWssaWRMDiVUN5ijUWJMm0KONl3/MgVA6ba5h/jqjVQgg/qlU66Ld/41MV4d
rLlJ59DksIRSmxOyma4NTs+UXpPgut6B8fsGbovpQtF3PJWnM5ZI3tBblFqfc/Dekvom19f59k8D
xOOjlCZpU7KCpwaiJKkFuVSt57jdijujuc63f36egNYkHyvhe7XJWZfMzOglV7Oeo+bxvtH+4sfT
YErKEa5++YwpsBOVRBJTw3pG3SPVvrbxwnNo4nLHXw+VIylr3DpMWdMHfaALgdJ7rWuX2soJfiv6
WrZWhXtdyH9mZXK9ulbnJ63buHYUJXtQPj+NIrwuQvh/Jug7JGgmWTTVi2xEp4lhu3dtve/3FDPv
CrC6l8/2/Fz9Z2JytmMX7qqhw4Qr3yrCxtTWXrKvlnIQM0eaO4mcF9cgu9aapIAtpcnyhk7g56jQ
Vr0CWc9N/np5IJNgYZwr3qhQ8NLszomYKtxKplMNBd3Gz1W1VosDJbLL35+ZKGQrSI8T9PCKmSbJ
Y9E3w74SOXHphyi0YBJus0Zet1cSGjEO9i60MBJdy0yUOTl6XWRqLrhO63n4XYVP0Ze6ufr0YQAB
SonmXNZkSnoOUDgpNNc0nxP33r/J9av37HhxjxlgKpZco5MNJQklmZpINp9pJekftODm8jKc7SRa
cElCfPYQkYmYVos6TTCdyM/l5zq9Uz/k9k4yr/V9WKATk4ZxmL7GDp5T11oInVMIfak+Z4W3UUuA
A8N1+Q6FfcQS0zMJfSk1nanoA+hN0ysCSX2Oo1UT38Tmwlb9/MDJhc0Kc8wUyjpk5eA+OB2C1rhN
mTjZ8OxF9QbU/Crw9lUHDM6/TfIeMOKj37+24ndX2xbOwckXtsCUyWQcIG59pJeRIAKSp51tDb0u
BVDU4VnSXtRC3niOBl3B3QAUiEjmqSg21p/BXdgZZw6AfcejlkczIbBCmud00K0kEBtDjvKsJwCS
78LqOgejijzIqcsQw0NXqZEGO/1+JKUW0K4isztDPtSVt1OkhRFMXMyZhcmLFt0rqTDdJrPRAFm5
BvMmuSCDf6VLCbHJVH0asrh8IRUk5MVpng7F84e+6Ds1t92fuXewsoX9N/t5Qjc8DH4MaofTz4NW
dZGJ1nMoor/0wAKNK0t9//7+IwMTHxm0YVZ7CgbUeC+Je+c6Dzl+ntPDU8Dg/6jGTaZHrUF26rmQ
2aVf/FHK+i2Vk+uCh9EEaQtwGJwVTT1LuJlRNsit0Ga2MqaUVpTjLrvJma108v3JViolsfaqiO+3
XnkTCu17kIGXdfxDJMfXr/aJqclsKV3ZoziHqR5BNfpU3i+PZOLwz2Zq4o5Bj8lpMSo/Ih4qmCsn
e8iu5PH814QMVfsnledZzk3wC6Is10LEWk8dGjn0tWDB03N5HLMrAukWba/kMs7KMOB+hFR3UlYE
1p+hLH+Uqrqrq3jrZPGC/505fyQcRoIlqmbnDK5SZ0ApIJuIZYb3w6EOFxJvsyty9PnJ6dPF3JNr
oFJ2UIY3hrgtpW1bhAu+cGkM1qkPkejn6agxZ3YS7+hsulK65t8l/28M05Su6AttHgVGZuswU0Aa
tyQVNrfa0J1x/dI/fp7bk50qC72ULZUnjf/YoZwn+I7/XIWueKMq7ZIK3TjlRxf+53AoYCF8NpZ8
zzxWWpKYUVw1hXs9kR6GygAYFzbWKu7BU0tcVhsn9M0fkeLLV8aro2kFLAEvdtq6CSwnC1XGYRLE
XZ7YvQqtVXUoooMLjO/y4ZnZcpSFSKDJY2aI5MDpbohiNHJrPx110z/i7IfToo/29bKJmSk8MTEZ
hxnSdGDpmMj8n7ri30TW3nSsdWdtY9nd1d5S1XnW3vhIpauOFPb0befFg5nIgp/YjYAQ9KCuVXiW
hbjZFM1T5v0WlgLnmQPFduRK5uIHKjaVuO7VXlD0xsNN0+KblRujT7eXZ3DWwqf8G9EfZCCTAElw
zFZXvJxuGWfnCh+tcf2dCfnVKC/37/cnd1qQqWGVwJhgq6GykruPcNhcPwCVwrxEzEqdbUrzW1eB
nNaiENiGsuadGi2FLXO7GPw3TwtOi0J0cbqL/VCUhARlHTu01k5zIwjbXDlcHsKSickaABtORMtF
h71t861Zt7ZU509+buyvN0MoDIeoNLKETXmp/Uz3RSOtQxsJPgvvXO3jJazE3EiOTUyOvFdbcmd5
bWhHzZDtTUg+9+Q8nW1YLuY3l0xNjn4+wqG7nHZn1u3ZaL1HvbsZmpfLUzZzI/Ae4+HH45K1n/KF
5Q1Q+qIRQ7tMtoFyGPSVWKydX5eNzB3BYyOTyDuDIsV0LTmk/dT6h57snrbRdmHt52wQH4MU5Jkl
E+Sf7mK0NySaS4PIRlBibFtZkq2YWQ1uFOCmkKB+cjWefr8QxIHWSj+zhfKb0FUbI32p6LS8eqJO
jEx8SVd4ZuBKQWZDpEGjjSwsXFgzk3Ty/ckkecJQtKbGIHQl2GjNS1joCyOYnaaRzBI83JiqmCy1
H8dNHLsmSt/Dqv8OQ0K4sJfmDYwpO5C5YyrkdB0MhYbeuBlSGzD+vdZnt2aV3udO8np5JWbuQQNo
0v/MjDN5VIwOGwAhcGylNq/7VdPsB11ed1296t1HVfrue98vm5tdGEU0Ry1deA6nVeOEqzEVJUbV
+tWaPPJKLv9mQEcWJvPmpJqYl6WY2lJiHiz0EyT9qXSzdWc8q2aw8uNvl0c0u06ItCEFp0IZN8U3
l65G26qepfYgBzRGDn/6NgfE5Ag3l+2MG+osxjyyM7lafBrSMi2vU9sYGwcjudG3UsnznjYVZdUY
lfACAjdeKNTMD44CBwkXHvzTOgfVs7xxdXZHS5ks39fOrVsvhBVLJiYXjZ+nUganQGpbNHvpt+5b
kP3VWR1B6KKGUg6H6XSPa53eKFUBx2qgvSTNh5U/+tn2L1bnyMR4/RwdoyweoNzKCO/SdFiHmu1X
tGjo/3jhP1Kwud4UT69R2AYiJ/7n1FSCHIIaFU5i1561ltPowYlT+iSlchUN6lcppmv/ssG5FSJu
Usdgg6TmNLOnjI1Nam8ktpxK0CNA4ZHCqBEuSf4umZneCbhsyTMYlyD/E6TtSsl/a/KPy0OZO0TH
Q5k4h3hIe1KjJjbQbSnlbKNFyOXmK4o8W314uWxsJuQwjo1NXKvgDnHqRgzIYm3U4ovW0xIlp2Qc
Fo7QnFNVEdfBXwJOO5OuFuVYA9rupracaHeC4t7TK7dgYm5xNCInHhYa1KXTsoLh6n3g+uyB0Erh
GngahC+1tbs8X3PDOLYxma9CagWHPtvEjrsNnaFwKl3+/tIYxr8fnVGt11U6xfk+z75VOUCJ0DRQ
jyz46blVp1o4JsF56lECOLXSkBrPdb2LbamT94L6BAvVRol/p1fifz5zDmSYIDfDLyOtNBlNCXEO
Fb8wth3hxddunGFhtmbHoeNhIMX89Jun41DitrR8eo5tcdhXUbaqPeAX0f6fy2syF35QqqA/i1o3
6h6TMEr1OreD6ie1hSFZe9mhHn4oOeLuzcZQXMo/S4HnJ2hpeo2yjenBMJBHgMzwdFipYkRFoUep
jZT8cGcI8J8FQqFsxE4S9oGZqwcId95BJaXbTNb6ravowZZuQnFVwEqzknK9X/cKOBDZF9K1L1vp
rUOpfXN5Wua2qk4hRQWMo0pn5NwGDXhtX1m43ORLKGeQhn+T67+4249tTPwtmjeiIIlCYouyLeRP
tIuuhKVSxOzyHo1jMtuAhRIXbo7Uhvz01pDbF0MZRkaC2zzINmiq5chx/k1+9HhcEzcSS3ITtSZz
V3yLjcci3jT5X2RgcYLIXny2LEydIQo1gwEbBSFfGq/z5sZrfiV9s3D+ZrfAkZHJMLrYHIy+d1K7
SbK1KvhwjxWrMnj7i41GdEezCvA4IvLT42DADkOqV2eBYPtoh/0gk7DkSXPZyty1S/ClqOqYRQTk
fGolyHKlbnuDGK+BTRDmsXQfW8Wqz9+86J/LpsZpmZ7vY1OjWzty8sEoiqKT67e77kvbPCoLn59b
FVz7SHxNDg9s6unnjUSLjBA4PpmX6N415Z3UujeCZ14HYPp07pS+4DsbuSvORKYNJyfH0wycTRV+
nlQUngXT/HV5puYWBVVEAFIEKedJpEyCV1YYwtTGe8XVzvJ2ordXMuhftpcNzcwZOTfWHT0fMi/T
ym2RuokjKEZoh9XvKNjm0i40FpZl3KaTVR/rOmA2AGTx7+QasdJA0AxNCG09+9M6sAdYa0uAySa5
gZdwI1lP+ZLk+8z1eGJx8mwJQx6DIZuAfdatQuUhd71VTOlKF/uFwzM3fcgG6ci4oLoEW8vplvP8
BvALVHt2JcSrLtgV8CjG5kJ8Nzsc9VNJG64DDtCpEYQZvMEoPLJK7jctzvahfgjKaiOlS8W+2dHQ
g6MjgUMLpDqe36PzWRdUZNKazaAKX6F9WEnmtypfiPJnbSCiQ0MRSAF4YE9tuPBQuYPH2iQjedFG
8Z7E9uPynp6br/HBT0/RCM6cZmf0NPdNs1Aj0iba2gyrlSh1GzEkTOoXjqk+49GsEQeIILeu0oo3
cdFwuzVDUReRbal++Zzr9Y88dpJ0rSlBTN9ALDw7ifME/Hgn2AEdekKk7VICIFh+oFOFrTj+Zkhi
uLWqoVzlWaDzPh2Sb7HT+4d2kMM/EVWDnTXI1kOoF8ptA78ShI2whGmZRqFCkKsD+n+dDSw4WRVt
2+1DQQ02PBYbu0Db7KFpBdg+RHgJ06gS7vRMEiCcKhXrt5jVagctmVlvlLqWN8OQt38qNSjWSta3
HwWsVO9urAW/3TS1Din8frdaGoODg1dmD2b8PWiSZpW6g3vwBX3Yo1+j7qAYggRK8AZev026khw1
PEShn3zUCshoAUJOmOXAkkM4vtQIPrvsnEPUDgGKAR463VllAMeu71WcxXyPdthjJ6yyYH95a82u
N4SL5LCAHaryxJelQ2QocAiGdgz4+FFMiu3l75+PYcQ/kT6GmxyY7LTBFmCIkKglJxACsw+4i7ZV
EX1tPek+lo0F13U+FEBBoMQos3Fhoq53Ol1aChd5k4WY2js1BZeFp9aUZ5pr8l+wG32VpCfPTmGa
SgNMiNRBYqqT8PeXREn5QPUobXZQ4t66aXfXFeKP3jHvo3DYw4HxTQyWauVzE8r9CYs4bTCmNRWm
EsOkEOlYxqWJlt35wUFsePBraXkwEda9vHjnAfU44v9syZMZpaFE0XwltOuh2KXQxOrDTThUu6x4
MQvzIVhy17MrSOYHiIlM69v0Ym3rwlB5KDDDjbOjA/++kfWr9ztDIrvEroSX/EynWQoLqzLJNNqh
iKtwP8p4CfsxOwhw2rz3qDGD+zudtMYTEr9qlcAedpZ+Wyw1H86tv4oyAm5BBmw3Bcy7QiGnWkPR
L/bqpyiytlIAn5MPc1BhGguB4awtYA3ieHVS/hmvvqPrswXcG1q5E9jBELQ3ELZ2u8Iou01jwC3q
WXlmX95v51cpSFISDLx06PKi9ntqL2x6x7LagL0t70MTNBxpst1lE3OrA0/8mCrhAXKmQ6TXOawC
RoqJzjV24O6ybQ3H6cJrd/Sa0wiRcgMoZRFsDuzwpwMBd5WUMCxSmuvfgmZdwQEcLlELnNtgsogz
NRLB6NVOZTLSSFJD2JeomdI2I8ZftPyXOewkak+uvkQLM2sLkgcwxCLeT5vs6bKi6VKrvJCcdty8
6eQ11xqvbWppMNDvYTo1fg2Opy143NntcGR14n4sAg/JgXjArrzuMEYQiCPV0locGdYu74pZSyao
e2JRuqmm6S24+8KwDNzQ1tLvSVdCM/QiL2GlZ2ywpUFJq6wX23yyuVuI4frCs3zb5x03NBsrkTfq
UmVgZnufGBn/fnRi3RGVEQQYiX+qZr4JSHxcPVP4HGp4Jio2tBCPozwyIPapGGV1HthZm2+qSvya
9dGD7NYLSY+5cdClLSECQi0AhMapGdps6hJgOeOAY+1d8F8vj2L28zI+lJZMUqRTiJEpNxVBNZ93
0DnQDzKsj5cNzAULvD7HijltnyOJyekA4OEvB1nsfFuBZ/8+koVXGkPjXUH8CSE84bvRpb8KQdMe
YA9rIJ2vklszjfT7rAngf7/8a2aHS8sh6A2Vx/f0iZIIPUR+nerbnSxsmq558Frn/bKJmVCBJgZK
kmMa8bxO1LeFlPcCGy9SvtDVvIlEde+V93lgbSRkBDJlYQXnThMPcLBoAOupi0/m18v0qEmMmKvJ
KV5irXi0cv9Qte63y8OauQHHVnBiKSodM9Uop+vrKlN8u3CKg9uIP7zUubGGzvZr9ftlU7MjssY3
Fw6McttkRGbpJ1rqm75t5BtDBAnx2JbryyZm98GRifHvR4c3H2N9EaIbu2mldDNixJAFiJb2/pKV
iYsousIV3dzA0YUHWXnUrodzchEdjWJcs6NRxFVTpKXJ9wdIFRWxe9ZSdyHwmRsCqw4+DFSKDF/F
qYlSUxqkOBzcT7KNi02wEOfMXKcIv5NkUUY8+Bk82FVK/KtqkmerDrJ+J5uvFhSv3Z2hXB/t4OTI
TShECecJV5KkQdVVoWc3g7BrLGurKNF1/S3jqwgTZNxGAPJ5LkfLYVIdn6m29wb1/5VEXGdfn6x1
ZPW+7vp83aogjL0HfXz5REy7V84MjEt1tJmKrOwjrRx/vpRvUlSsw1JaC0FPIzJKpR6cgXHdffRN
9eCq3XuWLeVF5y4KoE8GHZLsNlh1JlsNnx9VfZ3TkxfKT1oDw/KvhAZoOYK+vfKjdaBo+6RC5lqC
qtaVXkPpL87r8S+Y0hYiAuXkasIvKHX1WUyd98a3bi5P84xvAwpHfWkEqcOzNVlGV1fzti1k1xat
+054iAu7txbO1LwJSHckcn2464lv80w9NyJFd21f25Ux7JC3whLLxfxa0TtA0PDZfTTBdKJRENa0
wbg2FPDJd9lo4E/tpYZWhUq4p5fQ3avwrq5SwxHWrUVaystRwjB6V7gJFfRu/2JSR5HtEQc+ZrtP
t26bpXIBm7JnV9JzFH/T8g83XUjUTtvzx+NBeyIp7rE9m7h4cjzSWGyIjBPfxt/+Q9Hyt+eq0Mx+
VHm9A7Z/VyfFOxSqaD1V9LtfHt+MEyY5TMxi0lnGtTixXZleECqh6dlm46+7r4PvLVyHs1vmyMAk
YSQUPUwijuHZ2XAvhahkUpa8uruI+UNWDmgGqLqzcLkWW0cSy4xAc8i3LTSscf72F7NkUj2BCIIa
wTTQNMM6qUqh8W03aB2ENztxBU/9Eipndi2OrExOVxWoCtQHWAkaeaWCYalzeWG5ZyJIpspCWBDA
B523k+1sZSY9d0Xsk+TOy27lw5z8GgxNcTcMXnjoM6l/QmdL3ihGt5Q5HN3P6XOdVbLoJuTpR15g
iguAUjywWpVgXcjrW72rbiNzeJPb5t3t1YUNMbvnjkxN9pzTgXdFFYQQzKicVVN72aOcDu3aFIOl
7T27ZtTzoDWk7HYGQh60VEFIi6jfqPfJa1gdLm+8uUmD7IBucoMQBljqqftx/NDNrHrwbegyorR7
NJV7KarXeanv/v8MyaeGFHGA+9/EUBG9O7V6J5QvtAbQs7EE15ibMPgb6GZFQpp358S9O11QBUkq
eLYTIdJ36BeSQrOfJ3lCjoFGLRIBp+Po3SiMB5g7gCc8tu9O/hcXIMXVT0IV4FnWZGdRNsqkoM88
u9Ykd2MMbvbeuVp7rxf0m1xekdmLUIIkZOx6AqI1zWVkPWznWSd7dl8K1dpJwAZ2YVg8Gk7VZSsl
kFae7+07HcErv242WoDOWBaK+ofS1kt0A2OAND28sOB8Fi1JUCmTcXeenrW01oFQRJ5jQ5mjWnvK
kO0kMzE3htHEo+pZhLSY9U4TaLfgtebOM1YJaXiTjPCZ00WlHwp9AQdyEb0z76TIR5PP2XjR/vKE
z541+EVo5B/zR9Mg0YtRHRmaxLPFtPptBimc/NZHmFNwq8qFzMvsgExgq6okzijJptzIWmvC/yKF
VrNt8z57qrU8uW3zdklNeFyZ6cqNeWyiC9w+af/TueuFusl7n13k6XX3VEaAdLT8WSv1fuN2kvxQ
uLm6UaDBWHiyzG5faBdgRaAsPNamTg1bgq/nYtB5wLKS58yzNiNTRRX1MPFmm4oyZGSgWWaUFq07
crVBxWDn9Mr1QGFTBhhmjD0iICOmaJjAS81syKKYBz+aQbDlud/zpRf/3MY5sjHtQsoQiXVkExtd
vU/bZqXp2Urvb5Q2WHAJc84NgAqsSiS0NChIT6dUpv1IChOZEnV4MNS1Eb9efwJGbjPgTtzPkEKc
fp8UM13sehDbkdfsy/wbZdGVVH2Rq7+4n8eWs7FjGw83JcNxZSQzG6ePbcUbViPfMOBtAfTQ9aPh
kYIHlXiYn+loa4qbuFbYxHaB/J4Ms+ANisPqkgT13OIfWxnX7OhtCx9ckSgKjDsten2FVmyi7mfg
eatE+OcvhkOuBFAwDanG9O3ViGqSxGje2oGyMYp1ZSEH+bOv/sbXkjEZ35FkyM7SJg4IiELPy8iu
JZQarQINIKX6UWvhwqtnzgViA74EErg82yZ+KfA7xeoQm7GToeQ1p7j5SrHS/RCX75fnbdYRHVua
3F3AJZrCkrrIlhRUXCDtCETzvhWsVRhpN76vb3RX3A2D+TogkZFFPlJX0sLBmju4Y3qTozUy401r
fG4ZlJIQDZFtmNUPOAyeU28Jav2ZX546egoe8iciD1ze5JKUMg2dST+JbSvX3tR82IQD2hM5wwvT
NZcNwHi1hBu7u1eAAYWddRunwQ2N1JvL8z27sLwtKPvSonCeawkgaYNgLbZTOUfCVsg3aDV5mxKw
8V8YIhT5BO4RIU28VRiHvl/XeKu2C+FZ1Xx3RzsoVG9ObToLtmYXENQrKMExNJjeouFQuBViukDA
y731WEV/EbVSZvzf5ydbNHYMR6s7bpBG0lctUmH118tzNZ6ms80Bb8jYAUhtflp7K4JabxLZjW03
G/4xslsLRoY4uVUGbduW1faysdkdAAEwpIPgRM7QE5LlVp1kAXU0zCcaW1Zi+RTBzX3ZiDRvhWCN
yMZkYJPLsLJSA29YJnapwgpopcOT5ph7ZG53qtvsVB/x6lW/QrMWXUh5EB5ST3pyUshZAm+JjXdy
B/xLc6ig9cCdqUN2qJzeAa5swSpmNMqbr91925NCDb9dHuxk+/1rgII9PXa8A8/ITaKyrEhA18qb
2PDqALXfLJ3aJQvy6RDKuAIt4jEEtf4u7J2/GABEAwACODzsvulieQkKAGkp8XlV2PuBd1g4QMrM
EpB7B+2ssslhUJg4A6X1kQAwc+XNTWJtazhh+OgaUvYuVdQtRBLot/QFqH+s1Ak2ZKOCtRZm2gP6
WijyNK1R7gyl1m4zOdRf4jKt9p3Uyn+A7D84fRQfRLk10SISgk0eCBm1qVLaB5qAtLlRw+4slUiC
mmW2ayo0IhuzlvYSfRDrHlIMlGeHtPw/0q60R05ca/8iJAyY5StLbb3RezpfUJJOwGbHGDC//n3I
1b3TRZeq1PPqaiKNMpdTNsY+PudZ/CaX+nvbQlxSJtDxmhUUGHGLmb52sVh0otBqxf0UHcgT1jWy
4JpVykbFehEm8sYSBy2Lv7YW/4YAZQzldJzagP8er5SkGj0zsdARKox3YrKQaL/PB1gf2P8ZBMV1
D0Mx6Sdyn5HCESptxwl6YZ0PmE8AN9W598f+Tptj85f9Rrkd0QlOriLdnY+92lT+Exq9ZGC0YfSA
suXx4CDJUes1a6bYlN7LoKpvubIfze6S/uf6a1vm0EC9CLpXtoXPYjWHpYJtCKpJKhatPuBFsW5f
5MUlq6TVpv93MMATQSIfS2GpIRwPhnmlJgauqfivW14PeTf9t85VQHVwHNTD+Zk7OaQPwZYP9EMe
bKdwr6sA0o0zAeewMoQL0eZ8hHWd/D/jAXx+UfND6249Hkh5gfKgUSxu79Et4FxoF1vZvjVk9Dsj
C0qV+qXY6OLC3nJyGpcKHNrGQOyuVTiGsRlzHKsqzqTgvj3YTxN8GXK7DnBob0Whf01saNnsF+Qj
tJMX2DsEYI5nMuc4xzN7sp5M44/3IzVfzk/jeonj8diE0ShaWiyfh9P0ieuVbmI+wdLEt+CEOE0H
KDWcD0KWjOVDwrEMAswQYKeAnwMXZQ1hKWcH8nheaj05ygnrYpuIb952cPze+g5/YLjQm3WY//Zg
+GeHpXq3yb3tfB/g06MNF7bEdffxPz8FLMQFnb70cVaJseGJpFCqXjRj65uuLaLRymLSzHCdpVd6
Nt+aCcxXmQxMkGGNug7PT8WJkwlU8n/Cr05WgPuQpDKEHwR8nXN/qmKtuUqtS4ycT+NEbooXCgTh
ArkDk2mVEM1CejTBCXzL3OlOs2zfbqCvPDb5xixaHgHyd9e67NukRUTksW6xCwM1ljP24ztHfQlz
jCuOB0cF1BBWPyAfTdhmFHp6Z0g4ztXSI4EB7YkwrZunstWLG+Ty9R4NJyvUUHraY+30MI/GKZrD
UIfqO+kWaZAOkDLsOQ15mTbwMIZekN0N484owNM7/2rWdyY06xeZcqhWLe0Q9xNcTO+GHPVTsAlE
r9GITaR9YN2kwoF7kC+3bXmLlkgViq5yoPhowxzJHDcNPLj1ZnhnlcwvTOF6rYAtiU9lmTvgh8in
TpbJ9aIryoLdj6lR7bHv9DcOYTQoJPQ6ZmZfsq86GQ8YDEQE1vlTe8HThSy7tOb3WRY2xO/sezMP
R3N/fpo/HQ3LqD5EWX0B3GjUXEtEIeTdw0GOy8f5AOst7e+0fQiwOrW7oZjQPkWALllQus9keOgu
CTh//rwwigXHBrQpzgBgvI63ZWSvWedVE3rfo7rKWX1raebW0eAy3kh5N5kAHNIkTFgSI3HyReU+
f32Qf4WtoKe07GSrQfa9y2B9ir441MPDlJlb4dw16sJF49SC+BhkeZUfTnGHa7lJSpLeGwqEasb9
TMF1TLvXhqd/MRrkV5AXxhX+U/lH0tGDabeX3Xet8zNj9TvoHZAGGy6cQ+tjaFkZ2FWQBS28uE9M
K1JNY80qM7vnjJUgPA87IWHry8hjU4zwwDL/tOTSPoju33ojhHAy+vigJaLsDBOE1asaGjiF0nye
Y22Gqr9IcvUHWm5OCpdM0kFXJodOkYsUiU3F7ZxXbajxoghrCvxNDktKcIPlEEwNGrS9ncxRM3gK
wkDwfp0rWfnwZi2zRXGs3Q0orvmFWcnHVJpwIpVFt2Ol4UbpKKxbS43k3oSYSNgXg3tTT+6wK0j6
YjZifC0tc3oXJYduvuaMRQTPF/5gZ3kZiQkdAQd6twGhI1Iqt/rZSAKXUTQJmzKUtayYn09lspu9
ptxoaV/vWzbZu9TqBr+X9hz2NnRLPKZU1Oq0fnZEzgKr5VYks067y5RgATyXSQgTJLgGZ01zI+fa
A1XV9jaikM4hGeAdTOqqCeFMByU3D57gpNTHyGld+OANvWZsjEQjQZbbLngSpbwf9Y7deRb8ri0r
/VO7OkyIaVfcFRMFrAm7d5Do4NymOXj7NZqdN6WZW1FT5l44mXQMW1gMR7LrfwAMxAOLlgR2x4qE
uAqhPpmVyTUkE/Tb0qj0B1Fa1yn2yQZGzKqaYMaelBHzctvPqi7d22mv4Hqc3+C4JpvUdhZOkftO
aTmHjHfMB1E0DQvO9IjrFFM6ci3ypMi/VUBJh6nMi2CilY7PHCYUvmVPDrnuGXsArNEMCntK7oE/
/mnW+bhT+dAMmH/hwWIYX9ROs2Tm9zR781SHK9I0Nt/IzNwx6GsrlUHXzW+q41QEFXHLO83VxhDg
EOMnZKiEFY6u4X1nbqq/GWh7RdrYaTzQlOM8G8qofiZOSZ7gN19f6yWWYmt4vzu96l9nc858zM8j
VoeKkrL/XWqT9jjDNz3GImHPbllbKMBbYIzBtL6zQ4sy18dCNOoddu4/2TDbD6OAJzBLPThruyrd
VZU9BAOMb3e8L8h9pXO38T1YfL94mhA/WcOGQNcy7FSdMf5IhIf62ehoYQKrgxROwJkWDFPh3Jjt
+MgKeFTXtUbgdG3JdMsaDSpPE+hFKNyk+6ksO0jI9FZEetyQsmWlKOrUsG5WcWPVA+aZ/cpNxb9X
qSvvluanD2gseeZIxux9AjjIZjQb+1ElmHvfNrIU5S+Z3WqkSp+KtvluOE35KhrjLU9QZ1Yj9FAH
KKPC/lwTGxiqf5u1iW7wkqY7zK33aqreCGBQRUIYtvehWap6A98nN6xz/Q1Gu5SGqhfwfmKyCQRt
8EcHSZ+06L0XCBAwn8iyCnXgICNn0sX3FJ9nE3hOmd5YbS8xUBcyiS5Mv9VPh/8ccIOC1p0/mL/T
gs4wL8/zkIylxEtu8B9SWfi2cPiWlFwE7ugN4Qz11ZD2Ht/0yiqCCuzBAMRWsjGHrt2btWfBEz5z
noXF9cPAkjQoUpUGlTAtCC64nj/OCUyS00kP5laAAsuc7tDJUYPduQ2r+9kW8HNkI9tCn7B9FYOl
/bR7e/BnC7bKpdMMgcEKsBMzNm7nwi2DEu7ZPj5kPWCUl4EhJNznWmaJR8DWBKytmbsti64OOulM
fwZc7K86ADt+ypoVe9PIKEza6zyFDUgJD2dY0O6w++hBTbMRYOuBvHCzEnWganSEm3zKf1IN90af
QV0+MHk3b73OHg4mb+m2GTUnGgsyvBoyR5FochsSasPQb1M1ujuj6q2gmDLjFTcP1+d5lz8ZZc+2
HcPlaICu5NWAPsL9lMgGe7g27aAd5AacSP1W5pxuCg0QDRh9q3teCBnK3u39tJrtULp5HQ9abx80
qP/seqnNUdrY+TeRjuWOK0XgFE0rtGJ150qxuj7YAu7TSd4Dh5kRt7jqS8u6rlXBQ03v7ymZqoAn
3n2qkSSEce47TKiYz8YK3bSieEVWVILPqU1+mdh9OJQW2+iag13Dq+bbfOyZr7k18fO2xekgZnYj
WlcEAB8PvlEAZlT3OaQ4rKSKRFE3wPMJyg9dC13VBD/qeuC93LA+lzezITzwRd0uMmEaFoFRqQKI
cNZhRpW1S1OdbBK0/CJ0llDgSIn8jqO3iFTGWTRPkIZ3tAY22UzjUZNjTQ+1Ze87tCeDybZgE6NB
nzJD5fqmHWQR2F3lBTaI7r7ZZ10MHfHuoeFNuRUm4jqyoxs30SvfS/PppeoLJ2zHHsbkaIzcJhna
c6bk+j73kn7baKKJMkdOB69nY1RAnmHTAdyxEdj+993CktO63N5bcJ95lKUcA02gEYBkDyj1BotH
5I4ROdlgh3OJ4qKmUIcOxgb1yMkUaYh6O7pZSW9dF8rVwLTAHzRxqkBlKId7NXRQyxG7htLy7mB7
E4l4W+UPggNMaYq2eejqogH1bJbPbTeZIVGudd8Jgh9ddUU0aEP/I5cq8ydXtb5HBujf037cVtJI
AdzGbPmGl1YRRTnezxuv2hdGgi6lWbdXTQWNelN5bNdhFeObZv2jBZrEL25LHg6dM+wM5o1+YoAL
z2f5XlNT+DAq4r5BsM6mvCZX+GaTAAYqxqZx8mwLWjs2796ddyih4isDNCTkVW8GU9nOvjkX1r6v
tOEWFTjbOuDapEY/4wnfmMJ+zHnaHKZBtlHd61i09gwiRVJDHEbq9qFJzWHTltTx3cEob+B/nga2
aJxQq2kJZyLkVlC00gNzalD/Sau3vNLRw7Zmaw/tnmTToi2yGV1L+rpeuL6qbBEUVKIV0VAvaibb
gyGm/cudh18dMHZvw5AQ1JEY9jxp6NtuqDmuYXDnUqyB6kHXWFdcZemN0DK2NXNZv+SzlgQGlf02
LyozKIXXhW3KeKijB7Ghet1tKxStr5EWYA0qQGUnmekbEGi9CLWQe5lmHvVBD2VB0XZ0y5Iahko1
0MOhWk4bkNPxTtWEJGLKrYfJqivfyjVoa6KnowXWALx0awxjmNj5FCVCsF0FM+p45kWyq4UUt+WM
4o7W9fYtPiQVTTxN72qR67ddVWeQaDK0DSfaCKwErtoKFXXHLwudh6B5Nhue90kfSunIRwXqaEHr
oDDpXYssMyIyG19tlw0qqMFm/246SsSklfm71fT5N2+204hyWNKPevYrJznxE20sgjwBgbhqPTMQ
AxJaw4DdAOid3qbvEj2CBkXmt4NwQjq7U9RLNgVJCSDx0Fjphmvg+YHibu08qD5HhUaw6FBv9clQ
v6naAwhr8so7F+jG0Kwy+ExZswI5sHH9CX4SESSktSgjikU2TTMdUhyNQbdWpeZhA0HLBup1ExTS
s/Q1nS2gU/q+e0MekdHIws08ziw+XFP0DYoD93jTIKVFAwV1ARlyC8x+2nni1kudd+iFj35TY9Fb
SZNtJjkhNUUncZd4I86dEucgK2o7UnzoITFuSJglk2zjpHX1ZhqFcw2AS/8EzcHiIEQ9x7aWMtvP
oalVX3XpTHXcaJM24ELMSLpRT7oTEzaEzJinQELjAmcKakyg+PUA9dM8FmDuPiA1g2pA0hSbDAYz
19U0uM+SFEkT8LGRh2lKQdjsE31sfZAQ2W+wjWRsacC1FKmTX5XWPIdWDQl4vwcADbo8o7NN6l7b
eJ3CzkCZHYAb7oazQcZdUcN5ofZGEVq5873HMrhJmqYHgTopXyYwUq+HrIbJZLlYZ6iBPWdcqs1k
2nUoZ9eEOF2rP7lGw2Ij1RgUFViG+1Art+Wg8ApLgIqHokX1fC6rwGuQolcetMBTuPAcsn6uojpt
XjXRiajidnldcdlcwW+vv8nMId011GzvaNFNj47dpnu941glwsz3LeV/8P/iYTaaEuZs+Cxppoat
B2PjPe5bbdw2LbL6jrgo5lljEmV5OsSFqjVfGx0emUZf+KWFO0aZpeOzmVBjY3dUv/PwTT/1ul1H
WZaUYcXHLGR6CfGFqR2u9HyuNsoe1AOzyv7BAloAO6dF/GqUYtPlSeBydw8U7UueWFooOap5qTHm
AS+r4daYcFkS2AkDwFLExjAKa0O8ngam0MdtRgcSJn31O8k7iX1iaA91x8htbbg8KHQRToumSjeP
A+qubn9tkqz/UVQCrWLWmjdQk3L9wqlImI+tjWN6yg+ZXudB2mcNYA36NiOaDz2oxtdmYz6MQDtH
fcLbg+bJdGPSBFJzc9o/wCXJCMBTN8Kp78orE/Ljm6LhaeDOo3tNYNweNtzzUOljONFBeHqySPXO
We/e6SZ2ONtrkLKMrYYSiFnsVcrcH0ZHSpR/Ehkafdff2WVlXZHK6w+O1H/bTo29WXbkwCcTcoQT
t3yUpIvNTGGDmMF0KvCQ+Pm0q1VkS8mg6OHakTZNZJtSXfqscPkfy5CwQTJT7a61c35gtSw3eTrq
AehOWSRGPvvYvbVIdDgTGBXVdtR7JKAebP0Ab+zimtB5pynL9eFO74bQmtGC3MuK/UDRoZ7crPGT
scl8QCaat74FEQcQ+mQ/G8BxznoxHzxD5T9QGrc3bkema+g4/lE8L54tU8Nc0vxl9IS2qWXySwpR
PnYmb+K+SODwNxlGXIO04SMVTaPBsKstkvA0WJSEQhRGxhCQPNMneD97yTQ47tmtdpApRCV8lEz0
Wx3dxUD2Yx8WpLrNyEj2ie5ZUeop7c7qUZWwuVVfwYynvhksPt6XTJueaU8e576EvWGjl95j4ll3
5qBrzyBLEvReixoyEtzLYstokfwDN3BVA20UcCv541W5vAL4dDoYQ1vtLRxXAcsmZAxaPstAN+bq
JUmLhyZTziHnHKqpFW+CiumuP4ouDRJGmyuzhW3KUOlu0DbusCmzJA9ak76gXu7uZlZUf0C8p/6s
+uWKlRVRTtMBV6+uvbN7cFF7w5upXzdkfrBRxd/bkvAAGa6+dZzyT1fk3m4w2jycUhtpGBPmVQvJ
sk2pkeusGcvATRs9bs1hmTZH7XtP80KISvwogZLZFrhsbXhXSBQRzDwoCKpNVaUhw8aNix5Q9Zue
68meNsms4wY58fJbrmndazIx+2Dje9gyE0Bw2hRg0yF98lmepKHbtqhlDSXZwWp6vh004H6zmtYP
LUOFHzfV5CqHkXpUNpO2s3qnaP3REBmSCQfCVGlX49Qvep81pRdVaFT6qWx/u0y2foHPeqehbhBB
4xXcnqnTorlpmnvkx7OvoWbvtzpWUerR0Te6idy4QM9cZ2XHXs6XKT+XrlHJ8/7SSgj85dfEj24a
bTp77hxLsreN67nefP35i8gnngxMPNQSjuutlUiFjaLyHPfyduL7zHj8fz3fWsEiRmANXMLwfO+u
SILpi26vKEPjf5DfAKUfqLZPsKgJdiLUnJI5HusC5cGDqW8Ub/yvj+FjkKXG+6EmLWhJR3tAkDwL
cs2/JPFw6hV/fPzqFXhoq4ipx+Md1BlhL5K+/Yufv4AxgKWEANu6naucVtk5qk1xKb7Hwvzx5acD
YgdoIXRq3AVMezw5STf2WjfYegzJku8GykGoeF1Acp+YoL89DwAioJCEKMchYLULdyjR0DjRyzvA
NdADV+af88P43MEBbwuICPwDfsAnZDO6/Z6JfhqNIexGRNxVqEw8nQ/xubWBECaAzWCyo+/gLn//
YRlJq7bQWa9pLHEughv8SIsBBfniuwNE9YUl+7ntsNDQAKVeVBhRbFs1ABQKi+3cVBSH4rTLy+Ew
J/IeOOUnQ6S/dCVRfryE/Dn5lv6CaYH0MEAXOR6e3miTy62WxjWsx4tDlr6fn74TPQ2wPhfoIxT5
4Na4WgWFkSOHqRInNqr3Ge4UTPmonfoTPnydoOpziZj4Ge0BwgJkB9CURNiFcno8INp4XlFluh1X
g0Oi1kjAHrC7A03s7VhnUc4GlGirp8nUorFqkuD8cE9N57KvuXiPixL88vcfVguquL1m43uOVa8H
ajxw+4tqv8veCa/WfyKs+okDzvRs5IYdpzBtLbEknafzQzi14MF+X1pRcPkBEPN4CDUSZBfFI6wI
IOLQWBkttG2gPZnKL3ozLMAcsN8xmL+6wrAMPI6kCHL90ZFmLFAyy5SvoW57fiyfO/VLCDgYQ4Nn
8TFeLz+Aiju9bzsjntEfS3Epq+KqG31AWeem3dBSvGp9+U1PrK3wqm2G+p01/T7/Gz4tiQW0BawA
KDuGZ9J1LpDrLcWt1VMxhJmCPCuvZ1N8EfrzFxcGdWZwPMC/AHLleCIb3L9QOjBVPIrmj94lB6d0
t+dH8WlVLKP4EGIFPYPRKk+LzlBx3v8gFbiy1d1UFX5GN+fjnJytD3FWpzbuHK5bJ4gD0gKuywy5
9oVN9lQEpM+LaQpBV2pNKM3Q7wW9iCHCUvlLwewAn+ASieTzNgRcAdD0UOEB4BHn7HpfVa3VtqUx
xp1w0gpWuwAQtVPn4pbvCeFXWdbuCl4XV2oy2HNtM3djjtXP85N5AoIGtNZCXwIszAD/7nhdlFpa
cXAlAEtE3cOxue8aSHwt7ptEBEN+CUp0MhyiLNQtCHuuUxaQFQxH2uYYU6heQWBvknAiQM1eyFfr
Evv907myzC9Q3KC9u1iY6w/b6SDISeppjKdJfzFouulsu/MpGlNIMxT36ViFzC5+kfmSO8HJyIAr
wZIW2Su8l44ndbTMpksIGWMJVNYoHXjWkMCu9gk4tsO9GKsg0dro/Iv8lBhgtIAZQRoNCwpb2epQ
ywa4fA3EHXERreewUuWtDW28rIYshtvbvsJmBnc044sag8sGDXoBtPiADl40pVZHgSWEBL/Kg4oL
zoDS3mZG6nPNCCSObvxr/UX7gr/xFhDtQjdA+rPOtQpvqlHDNrFeQccoUQS8ZCm8vJsjqBkGBBwM
mmuLuzPa6MfvzixqWsmhxrePS7XrgW7Vo07cfzkLWMKgr7agMUGsWUPq8AkAW2GIKZ4tJ5xmegdp
w/35FXFiF0MI7F8UHqnQGlztx5nS0NLohinOm1reKxeFY9xH0sfzUU6tO0h9oZcJzUcgZ1dRSi/p
KNXqKcaSRMtzR7ulf3ZopAwk3U3D2/lwJw4Z62O41ebfSzUolrRTTDLgNqbfrvGkPHsz81/n45z6
hCHMAfkv5NifbXel3nhZSqspRjnrgSYNNmH1xhvrxREEcv4s8AbntoSlfHA+7slTAd8TGAfwzl5o
B8frry6GooDhlYoZjFNIoqES1EaUClTn3lvvuUZumpo/rUtIulPL3gGkCS0KXGM+2UBrmkd7wQgc
mednglsL7f40l3iGp1Ktxexikb3EmscRfjw2G1aeohnnKU71O4od2ABaRyvuZGIHzBE+mWHxuTP1
m8z4o437r6MFsRVjV8afFk4eiB4ch7fGuoOrpm7EbQVdIBR6U5btzr++E9/cUYjVzu/27VKrno3Y
LYU/lVvNuD8f4MQBehRglcd1lllImmEMhKNTZG4yuR/Bzuf8TRoXUoOTYwHcF6fnQg0iq7cF3QbD
5GgExo79y05+XOIQXHj8X8zvh3sQMNyzq6oCj/cbg/tzcan8cmJJOzpyDGjm4WIJXPrx62aDha4V
I6hQdXBOb5Ukzy1QQYd8JPQC5ZQsz1qdGg6EYpDDgzUGZvoqlqpFNZNan+Me7XnC3izzetbYJqtf
rOzdnZcWWbtzgWazLpRQTmy/R4GN40FympvpROUcdzx9hKt6lJmvyRj3hoB3wk4WF64Rp7YnxINu
HxaGjQNstcAbDZTkthBz3BjpTzvXfzaQYEX3Cu2GLPUZr7Y6c37NSXttDsC3nF/8J5bMossLlCwE
eqEQvVqR0muoW0rwJQwKc2k/f/t/PX5NUh+qnKnMwONRNfDrNurdP/8iAFJ+3DeBG8Vl8/hlpYIJ
7o5SxWUKS6RJR8adupfoi8tD1ksRIOL/BjFXhdl+0LnujS1IJQkCgHT0UOX0GVX79ylDi0PX3zRv
5n7lTtvzozv1vcFhCHU8G+8I4LTj0XUdmgck4XNMxDcbOXa/RQP1fIgTp7/zMcSyQD7sGZaw7WkQ
5RwzJ7R+dATqfjtBL6zxk6tsEUmF5gqu5Gu6syClYYoZQcw5pAqeeRfm6fQg/nn+6pNNlKY3FGzZ
eAStz9umBJ6sO+NS1e702/gnyuptiN5VshoQxWwj3fTZN/PSOE5G+JvALoLPnyqrta36vM/+3vdB
NSvc7HthiFvS0ej8S78QZ83GdrNMWHOrVExxj5sgGZGid+3TTFygH56OgzsbcNWwj17ny0klgOeT
oM7R+qYCSlrEwKOcH8rJpQUX3v+GWGWvXto5ELNBiBTAJgEzc3rJEODk4kLaCMoJfJE/UZI04Bxq
wW0UYZA+VqMBiI4dwkRuNLp/MRZsxEupEb4Z2NCOv8UcrAGlNAvNE5RPAbW78PhTb+Pj41f3igKX
Vq8EjBXcOCc0fg8A4Fr/YjdBvovNiiC9QRPieAQQPzKZ4rUeZ23ImiDdA3FiX7qXn3rlS2sAVUb4
r0Hy9jiIM2gzrwX6ZO4MSJLeNz536fP5ZXXqpaPyBgcIlGNRbljNlVskCTDvqR67zhh5vNvxpPaZ
RyKXb85HOjUanPyLpDxuKLgeHY8GaFkUIDSFllbnDlsCpfQwRb3xArHuVBToargWClJYyuvMTYfT
mq0xZFOj2GgR8EbnB3FquhYvPAr5M/Re1wxCuwQgIpnpHCsTQNG0DQrHiWS9s/sLaeGpNfyXDAnJ
ApyL60u+ISpqQat5itHS94f8RwVUT1VeuHJcCLLeHoE3FqZsliA1VLra18FCUeRSueJkEFybFuY0
TJPWKwy5ejUgVZnwRrqg1P4glt/2j+ffy8nXjgRvUXBDt27d2zJQr+Oei9qOC1DwQcyNsU1S+ed8
kOVbWKdHeBv/C7JawUnrJLKzcdEtc5Qe27cKoIPGfMOb8ep/Ewr904WuiurbehmP1lB6swOYP58U
tPb17srTyP1Qzzcw1nnugHk+P7ST8+eB3Q0rMJgwrLeapuisLm8tsJhp47sEF0PzwqZ88sv5J8Ja
CyFHFVBAu1XFnrPlWjgXNwsO8FICRk6uNtT2Fqkg5NprTbgELnZNb2HiKhB6kFncjDZcjAvxmnZF
f5XI1gxmNExQOS7db5oEe7MEBMIvp8ndSk+CUzOE3CnlhcTt1F2Lomm36MIAGLROcAd4NuSaRFug
KbufJWE3tJEZOE49C3q0w3wPcqvbtiq/fg93PoZdrViVNiNQNpmKOzoGgCJGFxn2fxWe1h8FXSQR
sG7Q0vt76/uQVzsek14GXg1GloyoeAKcVim33CDZtq90RcQVJEq9WyDdQa1gwMdMlVZGvMzbfQsf
kW1q1G2gSYtfuJGdWghQh1/YfMs9ft2IoTNkVSCBiS9ovMq+yTbUs+j8N3MyAgR4QeODkhsqfccH
GsvAX2PgXcYEmNPc7YDrfa7FJTTLqe8GdjXwwzXA3Pvk89q6AI4PHvboYiJhNfcHFHtFD37FF6VQ
l/I4ah3/BFqtldStqn7gCJQoADf0OgQ26m4qJ1AuPev1/NSd+hwWeS3UKFEegpjk8dSNLJ2xX6Ol
WGnajTFCc9vTthYD0IWgb1SM/FXX2ffzMU9N5PKeFlGmRXRwlU2l7ZAlbgf+Y5Hc1da9W+g+tPDg
3nc+zCmhEKQt/4uzPlR1T3GjU8jacljl1CAeCSDSPDh46fmLU1yZNSos+OD5YSj0fdNf0sw5NbUf
w6/KSaVqkwQgujkGUlWooJtfa3EgNCwNX3cu5A+nTg2ch5hMnO3QoVh/AfnUMlsauCh2hgeQee/j
5sguTOjJAaETB61EAH0+ab+5nDm1l+K94e41bE1Nm6/NNk2CxOxRPsoLJ+LWmD+KMlPh+Vd5MjIS
F6R6EA9w10m+WYBVZ1FMZSd2HVQBOvQNZuOJEQv+TjFxLqSuJ9ILZPoO+ptohy3XiuOPoluo1DIB
5otq97jcl2rTdFeYV1v3z4/rxMaFxBiZGLRDLJTDVl+f1dsTOLZcj0FyCObuHayHPns5H+PE0oAk
CpYFZH+AGVjrvgudqFwBfRzX81Myb+i4/xfPh1bNkurjJrnWDmvqtCTD1JJYQIBW+a17YY5O/v4P
z192kw/Hmt7NaSXNgsSGx4McLu5Q6vwXI4A3HrZBaJ7ghFpFQP2jLJSpx3qW+7As/Kqo8bKhu1BQ
gIgERKiWpslxgMYVY1lCGCx2bxQ3fQ1Ep/MjWB6wOvqxVJdH4+xfDJSOA/T6UIjEGozYKnInlF65
TzgFO1demRPddbTPg270ZnAfLyl3ndjLIfUPc8+lw4aW9Wpo8L7SK22BR86gH4yB/aJ50VA9nB/e
6SDAlcHLCx2ndVHHzBPCnSnT40KXUPdVai8TPQkyb362zfJCgngymIHCITpp0N9drwZr9KBKAmRZ
LIX9AG2Wx4U56Gslv1PuJVWkE/samuD/xFr+/sPa1gSYrMaU484/fC+K76S7h1wzcCJQlyo9cWGR
nNps0AoF7JACEfpJMNp0KtfpHCBNB5D6kapBbAcX2uyLkud/Fztac0CzQlJhMS48HpMBPoiTzGgu
VGYfeB6I5F8v7aKoANsowEGW/Wy12LvUAve9sVE/Bj+AXvHpkibyqR3nY4DVjmPaM2AFvTnHVrux
x0P/+/xqPvUecLHDToMpciB4dzxBUzc6vUrQ0uJvSj+4ZpxcUhw+OQDoZhCsYbSg18VvzxkzqOmj
n+SW73BwpcUllfbPBySE1+CjBhF9gCs+7fnESAqeddy5owxUgfSQet8YqNtmNoUTv1DR/TwYxKJQ
HQEQCBWr9fdYV6BGEqbsu5oc2BVLvryajh+/+gTZCEmNucLjq2u3DrxLOdOJdjkwUtj1F6Almm3r
n+81ygbLu6d3oPRkHUQj5juZpr5s94TuG0MP7f6dLFxp7YqAR0qmp6+utuP4q/F5kLYCW26kd5r3
3ILL3LGDLMmXtxYEAeJm6esBv7Qu+gzeWLVzjkES9tBKsDFLP3fuzw/kL9Tr+JBbUJXgYwGP9X+k
nWmP28bShX8RAe7LV0kjaXbJM449/kJ4C/d9569/Hzr3vZFahIiZmwAxkCAsdXd1d3XVqXOINEQo
WDYCtggJgZ/JzRfbsk3MDlyfZrz4TRB+YZbpds2ST85Q1X81uaoRiOaBv5JixV2PcU7jfe1U971q
lU8Aa6k+jm4YfGmkxt7Vet/c64HvHeq0SW7H0Et2hldGu1ybhB0HEAc0hiOLTChSDRsjHfq7nthx
75FoWFXgIW6RJ4q/t0XgHak89dTybeVLNPbSF28w5K01+Pmh9SGVacoxXrlmTLOCN0arFKU5mLph
QeuiRkl3XDwtLW1j/hRmYQuUWdc+96HzUmf130EnqSvJl2O65MagHrfkwfzbchi8t2ywx/tysJtb
NHgCsE5tYf7dgyX7HauDtLm+EpcH2JRjkDnkyfDBkCXc+VZKh5WcGKx28RzTJErv9hKd0tymPzEh
Pt20yi1TP8eEs20i2qW210cwd36Rj5go9hF5uwgosoyZ7BvPfJblbhtI+7H4nSf1SnfvPDoPr9ua
H8q/toQN2Be1HnsltobW3nlQLCLU/W4LICTQiCXPRhAoMtgpmZdqBTf/s9Ju8xtjifTyMiCamACn
5M0f6idZPb+vLC8nXegpkPX2Lw1PoMKYUD57fSmLMzNR8F1OWU9I7Cfmp3M7VRh4haS09nMgf2vv
U/vr9VmaGwbjoNmYSPlSYAaWKSn3Pcd8VrTKPvb2CF2HUUivY6x1T0ZLz991e+o0L+fnFSzbXI5A
OUHXg7c4H4/bNF47xmUKSqoojl0+3Co2DdE3ZRCNUBbZMlRN6Zst59FNN0bVk1VDnBSmqb9yayhF
5YB0QWVXzkvGEWXf2GZcbIdST5l820JOXY2+w5+uHiemg3UmZc3r9QEIm4T7VkGYYaINRH4KNIwQ
Z8FtEY5O6hfHIvydejchgDJZKdacdT6Iyuu2prU9mat/bFFQnSRNZ4osHoA8uQjd/KhW6hrSkkL6
ooFviDXtNnQelHBhbQRX+2MO/PIEKuJNdqFAnDs6lEc67VxhaW1CJXgK63eWDP9jAvZASNfIzIhP
smSMTZMu9fzYFfTyB3oobes0XMJSzA6EtCdYETAVF/IdkEVlgdq62bG8Db0Hpur6six9XtiSQ+V7
OYQofN74/uAswdaFHfnPFMGmq07QTOD4QprFDxSpkZsqP3pVbWxILtE7W6flKnOlhxjB0utjmXNn
6NlNQPowj188G/Q8pKG487EGhwYNpFHprWr5iLjxWqqXyOfnjRGoTIlvk4f/+d7XIZWr4GrMj2lx
G8efDfKMHjw4UlGuKntJY0LEc/2ZSA7O/1qblvH0GWn3ni2ZWOuKYO2748qTNrX9ZhdHKLeK5M2T
q1WbfL8+n3NbFr2JPw1YLJ6YJFP8rqIP28mOenpowva2bKDW16V13e+DfpeYS1AFIer4Z5Dkl3Bz
qhwXNfjBVa1RGVwI3UfvRhoeevfQq/GCkywYERNytVdCiNRjxK/ke90LbztJeSxcyA+uT55Ihvpn
NAAb6crkhnCoDJ0vWR55iadAYnB0FZ9e6QSppnyAsCwLzEFa9e7QPSlRZt8UjfwWtlGy1l3zKPth
DP9mC2iU/uzbAs7JTZLaL8TL0UZrPBiZkrG+b73msxXDqXT9N4v59IvfPO3nEzdT1KQylMRIj7me
Q+4jfXFq/94tlC+I+WxLrV2naJw4er+3E+MB9MK6GdXb679h7kA6nbZp3538hMFxI2gnmTZ5fJOk
Ow3SsP/NgHDiGa3fy/40xuYvSH6KaOHzc/5lceFwoXK7kmE+//0g/ZM6h0XimBUphDKPefKpwc4H
xnBiRDgOytCO60DGCBxng0nH3Qc2yekgBN8NYOGq4mkQE+PYuBlgUluSMpo7P09NCK4GS6Bth52c
HpPuW9jc6kpx0xQPup9tVWnpYBGf6P/49cl8CU4F37WsOqXGeIZvlXTvGjmN5H+l5JWS+nPmPMNR
ua30v1vZ2gbZ19DbXl+uuWvwdKyCy/VqBiuyi/nOWFka3WJ3cbQZuwUYy6yVKYECsBm2U7G1qIsz
t4g7Oz2O6NmqayXfRc3KsG6uj2XWv0HGcaeT37poVzFdyeNhxfapkhtV2TrFNlviW589Ak5MCNM1
jhn0WbbJEW19jto3x1qIDecmyp4AqnBhU0sTARhQolSFr1TZ0Qie9X4HSqHfleGCxNWcf0MbgSQ0
ehcTv/L5OQDZike2m0Hk9nM73rsq6P/sr9h77eFYub4kc/c0+V5S2fb0QBST51BqaqkecU9bsMB5
mbfp5Vevu6uGn1m9T4yF2u6fXy5G8rwZuNIQdYO3QthMxcjrxkOp9Bi7dbsyuxzWxzA1yj2/LV/F
PXRovtFE65GHDvRKdrXhPdDtkg7WDleS4r0DJQV0bFwpdpf4d6bWxNvIsOM12Jx4Lfk5PFiNXOSv
VW50L4pJNADbqfVUoZD3Sa6KVyMsohu9qn8YQ9y8QpdtvaamGW5S1e5veyWwYH+s0mJVZDbcTtCJ
/iyDsF6ncuHuBtOl5aOGFa3Mx/SVxs5qKXd66b+8LOhphOaZfXihMa9BS+gNJfW4tP/LTd7AsS0c
/5d78NyAcPxT6EbTLsCAPexgxthAHifXS1Tk80a4yMAQUvox1XMHhqkpGU1UZw6Dnm6KsV6P0ie9
WrhoLrciYSWYkYnwnF5BMYqGsNmsVakpjqzKWjMfh/Rz5Xx29Wxhi1wuCU8Qw4AfiRImgKVpsCdR
hazWfivhBMfMXifmelgSALqcrPPvT+M8+f6YW7Xfp3x/SjraW6e/cdJ3v9QwYZFenrjqSXMIi94b
YRpJjhsc/draVPSv+NnCuTg3CLIBU4qXvX0B40nMXPb1Ahnqwr4Pwl2abqJkIRe/ZEI42ltPiqDB
QX64bdZqBsfaDS3V10/DuaU+HYWQlBmsVK41n1GY1bZOIB9acNmF79tC9StDLUDLTCj69fhvL0F4
yluIgBfmSLzHe2swS8g0kfwNvpj5321ZwkG1sB+WbAib2y5yQ7VibDTFWh7gh7rTl2JIZWZvc7ey
5f4hhhD33ABtZS4VKPFaGczUSo547b4wH8OU2u7nRFPXtXYL13Tj/27MX5LzOw32frONymp73SHm
x/rv7xD2pqO1lQu7oH8c1U2jbpGiM9sPmKD5jncevc6X8DTJbWFzrkME3OHSNnet+1IudQzMjeLU
hLD9rbJtrSjyA94VaxnqtHovLaEk5hbs1MT0E04OMdfXq1KCUu4YWF+V5EZK91axNo3d9eWY2z+n
VoTl4DZQPCnxmCuXZtl9saQSNDtRZP3IyKKtdHH7BsY4hB5Cr8dMvoWRMod/Trn5wBBOTAhroYV2
3VYxkrpWDRfc2k73H/i+RXRK3AjeURfekJWkREUdmD7JnZUkQ/67sPtnF/rk+8Lvd7S8yVqf7zfO
E4W8MH2yodIJPrIpTqwI7oRSgRGUruEfjXirhvcRJ769VDHEI89DUaLdExOCL3UDhEBlYrEQX21j
bdtroH5pt2BkujCuGRHi3c6OgYKmzFbnp9uiluHQgXzS+N6gZmAdYd6Ks0//2/oLt6TR+4pPbR7l
5GELvXG4dDTPbsGTaROuyFajicrsp+9ra9AJZrRwyy98X6ztSUHq2IHF96H4q37HS+wkS58XnlZa
HVplGbIgo7oqvpo//qfJN4SrUY1qzeas9Y91fWcU20XqgNnNB78P7TmTVqQIlq67yrYGbfCP1IiM
Ah6tpwDaV+3LB0ZxYkVwob7zrU4tOQUje20kkABvrn9/9pQ9+b7gQhW8U5lnyT652tv2ECa3fbdw
yC7MkxhnNZnq6lXHCDogNJS/EP3ofufu13ePAyoFUvjkHKfwWvCloo6Awfaed6RAUPTrPN/19ULv
94y7qtQHyAeSC+BZKCwFsIFAz/1GotPXXTnWr0LuF07amalCZI0sF58H3SiCM2TdlSMeD6TLO20z
RPdO+GJ1+wQizeuTNf1S4SQ8szON9CRAUDTJbtNEdw+x9I1OOgj+j6qTbUy0Jvrim5otTNx0sF4z
J1wgqu31sMpjTta+JuHB9XdD8hbpD6G2pAN26c0T3kwlV09eA/VMwQtcCJ7GIXLlg2Hu4Xu30if4
ta/P3aUXTCZIm5ETmEk6mR6vBshklEOqri1Pv6n9pQhxwYJY2RjtOKySPxaCt0kdYCktNzdJVNUp
sKPCQ4ZRWA6lRpkiTXvlMHgmmA3jU54MeylrF+LDy1WnKVaf8IVkGMFOCmuRh6DAQRophwyWEYRk
dlKZ/1Lc4qYDwlVUzcLemR0VzfAOnSUQTYllmjHvh2SoGFUitXdG4K7sVIa6/+f11b/cOWRsZCp4
AMGRFhXfQnB/A3b0iRVKv78Pi+5TZZUxGbLxZ+ca9+k4vtj++9Oc2KRlZlorHiZix4Dvt04ZdjGg
5wSq5zFKvg+cPmjh7EstWip3zTkfuK3/ZouEkDXStNIIUVg+ONVtPT4TIV2fwIXvW4JXhKkpNaPL
Dq1Mmp4QxXgniIejk9kCfgxWF67JC6C+YbZgEMmsHSL9JQh+xlQ+ro9gztFAP6hsflpiLngX4Jko
gKUYtDEjOU/rp2/uVMOG96vVzAWfnp2sKfkMMcKkRDZtsZNzuui6XGklFkM3q03tQlmvfWQ5TiwI
dxqy36o3Fjb+LOcvfpi9GMoiBFVsd/tnSdDXAVth0pMlltI0uesiqbaYMTP0VnrIFePLD5BOf5Z8
bWUpo772yup3NtIv4PsBYmjZ3kXFsAqllVnkN9fX7/KSpQFlwsuodMbQ1iR4oBo0rdz0IPANbV38
JdENoRyK8QMrZ0xUhpNcIlw+wjaSh8FqGzQ8D6HmJ3u7RxusyK0lnPicfxjgk6fGbVI0IoA7cjqv
lWkbOQSILHmv3OkfcI9TA8Jc2bnbtpyHysEKH4L+/iN79fTz6rl/l7rhReUwKofRXaFpkH25vtJL
0yMsAmgeo4UkSDlI1r7NbzN54fuzngTxCyJvMB5rYrTR5H0aJY2uoCu2rotd5Tw7ygOiIB8YxYkV
YZLcIqEfMNU4kYtwozTB5u/r358BC9AvT8cWkSVojcsymmSEBDWBfAiSL4bykpoRug8HX31Sg+yh
RObTqN0NypxItTy33bufmBinrQJsJ5CfC3KArB7z0qdh82Db0EN66WZ/fXTTEXkee/J9Dh16ziwQ
z2ISFpHALI8VOuGiPnODlSHb5dqQouavngho26pyemugrbMQ8c55Bsc1zaeOSsuNCChMQ6WpGhS+
Dl1Ki1KTxeOjUVFey2qjuaOa2CwUKefsUSmmqwcmEhrihH0aDJGvlV7FraqYu6S29xXKTeY2dBdm
c25HndoRfHEYABNnQzGNy/06RuUe+Yu/3r9gkJVyjbJuKJ4L0WmBqN7oKFBeuEO2M/zwEfIIlCDb
/jFWUXmW4/cn0ZiyE4PT3J5csrGvhL4tYzCtvhrtXWYWm3x4bfXuA2cpvbsAPSEOocdMPI1UyS06
S5Zh08rXjbOWxyWB6rnVodmG8A3oAGSa038/GYk2DjkVxYFEVoAGR464yvvLYwQ2IMh4/KKtBHvy
uQWEGgPPGCe/7nKaSQ+5qaB49+O6B8wEWKdGxFttiOvSCn2MZB09hAThaHtaICBUdfsRQ1P7E/1j
PBkFVwuR34ySqb7r1PtK+uXW92X3et3EzJJwM1NMAA4Hd48sxFdRlASBhRTvIdG/es5vVLGvf39m
4/OKgzGQ1xz9FuLGz5R6LCWJbuIQRfTqa1vsIt9YJ0vdbzNLQrgEsniinuW6E3y3LQolG+giPgQI
haCV8xURgesDmbVAWyR8urZ6yQGN/IoxkIyiLbrPb4Kke6x796Yol5og58xMOvKQOtLkw6Vw7sC5
Uur2YHPXjdKjPCJeOIbrMl+ov84sOl2WIMeogYBdFh/YWZ+OWj1yp7nZkzw8xb/fP1UafEAURRAB
ulBcNiUHMU6bVuQYfTA0Iw5J7nweXXnhrJ+dKq4vmrhhqsDY+VQNCLDafdPhWq26G6R2G+X118CP
Fsrhc+EHXegAo1Xw5Oh3CHcXzEZRaaYe56/juJN64LDW4uAWWMg2QqFxVYf+PvVQbcnHh7TMftI2
X60a6Bevz+pMoMDPwAOZUV6O4pXdmz5Sz04I1UHbb7sYvVcj+asJzS+a61MfWNLnFiksp0cRYCL2
Lq9VYOFit1nb67IbtzWd67Q4bcdcCX81pdOi+uzIG7/o25vBAQDWm1L8tWwsc5O5egfiGtnXD5wh
pGkmfikbmIuYOvVKu5QRhhwPnt+v6FFaDa6z9hKanZYaBGfgzwwa8XWIazB0wdQ9GIlfVIjSHlQz
ax59L/oSSb2HtFzU+LvYzLKnWNLMO7nUq3XtmvamkawPPHnZ+DypwY3RFiWeZaYbozna0NTZV/6N
ZufHWrPejeBjmCcmhIs47egNqTTaUkkJrMz+UXekTemhuOYtISLnjprp+QHhES2kNDCcb1J/dNCV
VeLxgCai16/id1KA/vFSgiNWi40BmFvYnFE3kgkbIQPs1q33ZMkLcfJ0/QnRORuAqJ8OD/quxGey
E/JGblUIZ5Q4B3b2LYjlm0J5STyPfsFPypKI/NxtyWk2zRNNUsD2zmcLnS3fSd1yONyr1pctPCZf
rp8hc9+ntdHgAKHoe9GH0xQ6BcaoHg60H9Yb038a1adgqSNuZsnxrqmPnxNkygqeD4JHXG8VSJAd
YA9xX8Py8/UxzH9+6uDnqicOE+cIaXFTokEUuYdvqXEbUBO4bmBmzfn9/xoQQiLaLaQyTjHAUbAr
1ZJRtBvHflWN9qaHHa5Vvc11i7NDorUXIQR7qtcJrxY/srtBDmKDpO1N4O2Shet+5qIkg2agpDPt
et6Z5wtSd22ZVmVtIdiDmPK6PabhBwZwakGYskkY3qyMyjqk46+IalCgLQHRl8YgXPZN4MGeV5XW
oXFvFOVGLjfVwt6YtwC8FX5r/ramRTp9nLiakZG2tw5+dUdqNose1CXWvJntx0L8a2L6CScmpLSQ
h4rMG3hNZ5VI02moR9/Sz+/3plMr0684sWLEtjqWIwMJ5L0V79QluMXkLsKZiIocdOkKHW/AX4Tv
O2aWAmuNrYPhfzezO3iD8+C7/laO7wfAUS6hXEGiYqpniGlZJYV9xE4z6zDGb5X028nfn5Q4+76w
4nnRKCbnrXVw7XbdyTcVaE1X/5UPC7ft/IT9Ow5h2esKvZa2ZRydsmv1veujG7t1fzjNzfWFn3Uv
7g5Fg9xIv8DlI/wgDSR8zINk/IildWU/R/o6/Ih3nRgRzqrCbdRUt13zINf2Fz9R9/Anfr8+jmk+
Lh3s33EIj7lwUOVA6yQTmh7rrWijrZe2A41M/f66nbljl9sQYtxJfgClpfON0mceUjO0Uh+kbDUU
G2+Jf3FmHJAfkvOiw4yIUnygFCOSoP3Qwirl7IzktvllLfVTz4yAetvES03lTbtoe1T1qq07uNEO
DWLKP4NgwaHmBgCBLE2OYKeBLAgXh1nIDnKZBjdhDvI+LNZ+CY3763tXwcECNx9nycTrJ4QLJiQ5
MlKo6qHq14O2ctrb69+/HMRERzfp1E1EeBfAixE1bLSSSE9XVrgGu3CTqdHO8813b3LMoI0wcYkS
6YpFUJtGgKxUJPUw9AA8pK1pHRPloY52qvz5+oAut/m5JeHY8mtTjrISS1L/4hR3CUhwBbQmoqfX
7VzGQed2pok9uUdyM5SSLHaQloAdQ9eemyJe5fWh19JNWT7U74fh0MBCQZ4wW8Obxd1iO6XuQTml
HizLwwvQDPYe0eNbqeOn6+O63DRnhsQUSzbksS1PhlwkY/vmWwnS7rqFywMf/A0UMzQtTZAf0aU7
30xhDC0M6DOLzagjPa6G3Y+8jrZBG/1Qx+7rdXszI5p6gxH24ZVyqWwlwZzXNkrfH6zO+hWbHDVW
+O4yyHTGQONPiZQEvpiKVLRMh2FK7w+h8cnf6v7CmsxsUoXAyJwePgSpmuBrNaqfqu/xeetL1DyU
/mMcLazJ7BydWBCiFsNqkj5xIRN2o2jV1C/DUnA3ZwBh2umc5w/Os/PtIvu2FWhqCjcpEt95jZq4
905RHh67JAVOTAhBcOLZZk+3J4IURI71uOnID8bdQrZlJvGDFVSCTfKDkEqJS+1lg6a2Dd7UVrco
ZKfaKi12prfzpDXb0RhuYJA3l4ocM7NHfQ3dRXBlPBpV4arx2jKJyrom1a12a7tq6E1+/z2AhT9q
RpAho3F3vj6uPlRKo8Hunno/bD8FSLZpo931jTiTP0LFiOQtKltT/tNWz43EsebGTUutJs8fB2PY
RvSAyam5kuNbr3n0sru4TW7z7N2BLFapd5C+p6nmAjBFotf2kUMfD1WEKubY/uwK/UZO9W/wLL07
DY4pms6IyKkQkQ0/H6AaGIkiNxlJV2eftr875Ul6J8vk5OVnJoSdGkY5zTtNQb61ljZRNzxWVbTg
C3PeBm01v58bmwe34AuFlChFJAXkNsPWgyOpflLlJTLLmeuTwBLaNOo2xDdiKcpPO22cxHkPUuds
Eyd+Tgp7bSaw8xXuxlWQBA6qYuEYnR0XxQPSIvTDXGzdSAp55qesjlYjok6G8td1/545pnEmEkdQ
kE21Y+GMy0y7DczcHQ5Z8CgXEZq84aoN3n/VaCR2oIKjyQVAq2AEfnw7qjxSevEobcJyXCdLD6WZ
aTqzIJyjQzVKYatggRWx35qlNtnpfz9/v0xEUA6NIaR00IASHDinf0ctDak++EZxlyWBvgqVDBbt
4akI1SfbK8xVpOgIMiwleubGRXsjuVBaoWBlFA7RovfLzG/ShhCqW1e+u+7ej01iaDwoQOcSB3AI
nG9/zTUHvRn85iDV3cqoHgZp13crzbm57mdzdxB20C1BlZlUvJgDz2QJUISEHQ2OoCbbypX5KEv7
sr4z7XGv1P4mStOdZ490QC60Hc+E19qUcuCiZR4vMsrUq0bJ06IGkYbP0hit4+ZuaEC2xe8HRzGX
J4aEu2LQ6ilhHjeH0dSgo81WYQyb5vWJnPMI+HD4i4j0EjpDeSiwwjzuDkn8RYqAsi3s1bnJIuTU
IFijyZ20w7k/xGrTe3lEia9I7G3NWao05q3m2UgBLBxtk2eJmwohQmRpoVqjj1vYszCnGjDfpi2K
E59Gr7uJ8u+eRPHC9bZB/nZ91uaOOR4hAGh5/U44gvNR6Xpi6mmN96m+tTd7BD+TMPslyfJCuDBz
RVC6+NeO4AFj1SodJPnNIfjb9KrH8qf2re6yx+LnB7yARJ3Fta2AuzCFE7XOwiTW8r4+RO0Garol
fqq56aJfGAYabjtNExsouihI2rSqmkMzxIeehju3KD9Z9hJ2fs6XQXXgZjJnD3mb81UxASqoXWKy
XyJ/89tTlvrQ545tkppIsOPMFFjFVc+CWOkCtznI6SEL/9bbLwTwSvOQ0/AVfrPS7XUnm9s6uPIf
2XTY8sXspi1pZRrHnDNuhfqa/1bmP5ORwvFSumCGk+QPPeF/DU3zevKOdzpq22o1GUqetCrc6Gn/
MI7uXjPzz4XWrGSvftajbJtAhrPW41+hZ25Y5AUfnCmj8zNM8uo8VKc+fOHqqOTcHmuZyylVi0ej
rh+7IKWKK69Lw4RVoN7USYJCQPRQtamzAja6D2zt9QNzzllFMYQQ5uJhnneKU2YNG05t9FUS7+32
aFlfM3eJS+3PCSGeVrYz4RKAbpGPFXypNWOjl1xOEKNDztdL77Ohf827lhZLtOTlwdwkob4J0i92
7f3oG/SyjARZ6DFdl7L9E832jZr1T41NSVOZqEPjZytRbip5ia5gbuuC+6EfQUermRfEuW80qUfJ
PWBCYnOfFQ8RbeZ29H5g2cTDOCUOjClwEFHiZHEdA9DmcNDlx1TZKd+vL+rMuUDaiLINoDJ4hMV4
MUNiutFztUcht1rlX4zh/SBjHowcb1yiQDRNa5rEkw00dr7qGim/P4uCdUE+bJHVfebo0RFVJeD5
k2IRMYWJHHm5XHT9QYq1tQWr21Ac6+GnZrz68g93uLeLlw/M2YnB6XA6GZKXZ05ku7zxC+lBqtSV
nXz9iAGSupxwrLt4ulHjRNHJk3t0wG9KZ9N/wHF5hYJqJtIFwWQJAyj00hh6x2wPnuWsnmz1s68s
VE1nAg4s4LkQKvGuloWt4am1nVmF3KKDEX6VRmdbj3WwcgBGRlnlr1pjSSt45kI4NSiK7uh6ENVB
qbQHCxWTuN/CALzOgxe5fv8T/syOcDb1WWRVJUTSh8h2HuXBviv95tV3yu11D1gajhDclEqnpmk3
skIdCTf1ySxf0/atX6KJmtv9Bsoa3CuT9qCYOVRNGJaaiggUIezReHCrhStj5oSkhwbeUuos1HIc
4drKxi7MC79Bz3xoV5UKhAXoR/V2fa7mBjFpkcCtRBwli7y4pj78Zzum0ANW0acsW6hOzBkgpUc+
mviG5iBhFI6fl3Lcld2h8QkvK3/3/t9/+nkhwCxtrQmzseoORb8ZrXW0FGHO7cXT7wt7UQ7A2Y0d
37d1xFFXbrpTlLs8v+mWSs4LhhwBrtSVmamEdAMftGpTxgiKHZ1hHRtkQBdemfOG6L1xeNxelghS
uzYk28+6g2m0EB0Gaw9Js8j6JEPp3TcL7jXnwwhQ8HKCScu5eDt1mcS/D3pWf3zLoxdbfsj1hUNl
WgEh4OF98V8T4sTRtVD1jt12h7EKdnCp9TWdh+syu4/zB9MMVt2SS8wdL6cGhVOsTHWlikYMmu33
JL7vgoeseIuXLoH5mZuEQqgh0o01LePJPSkNlg5WVu4OEpSrA+1Lui+tKlpOPrB/uGz+34ywf6hx
uzFYYNwu24yVvnOQu79uYXZ96PMgH0Xz+QWLLPT1Sl96HABFKXf3UdsWj07dxWtXLdN7q7cUsmxy
u7eqwdn70WDsr5ufm0eCf1KToLMvOUqNISK/39NVmbkvinyn9Zt2qXFzycTkMCdLVWW0+ALQlQ9K
9jZE3kZxXhxaJa6PY+4c/YNmBNCoXuLMzb5IzaRSKSJYb9WmkRdC2bn6AcheemmnWbqkVrTdbnDz
saF5G4SeUazQH0ibhyH+ORjhKjO/63a6soIlcNXkXuLmpdbrWGRWOI1EPHiho1lga71yaJS31i5v
cqXb5uq9k27cUllPFHbXZ3FuqUi/T/zs/PMiT5lpPkoW6igfaijz1tx+8VNv6u3zmEtLAgMidfpU
TaDLFjsGvAhw3Ey/5dQtJCDOck/Zx26HbVXBCH+kvLAllb02yk2tjGvIlVdaV61KktkS+grynQmN
f3eTJu5KV37k3UOd/pQbupWi26JYkidQ5nYmTTdTOYLo/yLVaefOkJYarVGjvnNra525yrPWmGue
6bDgPujBjt5aImEoDb8b+m1UHDks1npPGKId2/aWAGiTx0spcnXKplz4hMmRR5ISnk/x0VZZqRsh
pydPWQM9eXACe1XLe1nqjkn2Q0rDo9ncFEa2SqyHvngMsh+jnwAlblf5WO5czblrmnwllR6aw89d
Ex7tSll7VbcQpM8vL9M3wS5olRVTdVWUog6qsLxF+Jdj+6thfJLrT2NRbJFiWefosCTujdP/nRhb
PX1ItLs8Pfi9z+M/3ahKeVPG5tqwENnI3BVVgaMZHt/t61OLxVQHmAi8//Qen/ifW9pd7yb0WrRV
NXwaMtV7mDQWbsx0WEJQzGxj8iu0GU2hMNh94bIKvVYyyooly6Uqf4gqxOb6sB3ujKGt1vaYV692
1OSfSsmRFm6XWct/OEFJlhLNTD5+MkhDjQwlpKZz6Gyoz0x5owxP1fCUlt62g71jLN97DJOXJ9sI
uIq+AE4tYVOnShRCwp7Uh8C+V4f7v68v2UVowdcntUX8ngoUW+t8NMMo6Z0cKdRvMsNZp03kr8AD
N2vkR4M9BKjeQofJxXEo2BNvrq6Qqs7p6kMHv2YPXf0qlUFAkA1cmLaLoHMyNFWmyH6BUhBJMCdg
aFR3fXNQitZcV6Zn39Ntoa1sKfistv6wY76XcFGzkzkR89FCQ8VIrEllTtwkmqnXB6V/qHTUz8L7
MftcvfuBMw3txMzkoSceSARTt2qPGS01NrIerfz+7bpXzKwSRUN215QGwjkEH69MLc4VZSwP1uj/
1YxF/CnNR2WtOa7y9bqlmSmjBQwJVToxJ6yNsI/txARbGaRYcs3vEGg9S4lz63bxTRs3SySWM6PS
aTQA3Ud4BOhdGFUajIrlFUZB/98xa45xfCtbr9eHs2BCzGvQv2qFSYYJRbqr0KsqlKduqb941gby
82iyUM7ntj9f/oR6qh8Ubn6oAqsjN5O0BDFx/JS4o7WwiWZWhyMBdRFqkzQyi36APvzg1FleUjy+
Ge1bY9xX7b6Pf1yftJmtCjiBbukJik7gLPhA4uYkBM2wPDhtYiSrrFb6fSMV6kohdXOf1X68N5sx
WACSXCbp/9xRE0culWvyskKNxR2SJtA8Bhe3d7SJ5O59bj1bCvv1Wae+U3+Ngme3uE3shc2lsz5n
0cZkFzZxyi+gSy6yLGMTd4OkZuXBrKPoFgnTcW1b9jufCMRXk7AYe5iFo359UUOMlbpF1iB5JqKV
eXdblbYqFzItgif+scFJhIMALKHMICycj+Sj7itd+GzJxXp0eS2a/So0FpxQmK//WMHXqbjRx3Vx
AZZ+poag/J6l9l5x/HUHVOK6A86Og2btqRmVm1b0BN/zBjoA0+hZS+SVYSWrXG5WXf/3dStz4wC3
TLONQu4bWdPzfdtng6FHWhY/D8E6g4d2YRDT6XXiVn+m6fTzk/mTWyFU6s7vDD7vGm9jcCPVDzed
eyzqXVjvlCW87NxYSKnTqkDAB6ZIWPmwH6xB7vEuNY0fLXsVZ93C9ry0QAKHTgiKk9QKLqrtVOEt
GEGz6jlXN5W0y7L99dUQwrjJj3guITFIqWYmTxTosh84Wlg9K2oVPray7b/SeOnfRYbJQwTu2VtN
kq1V73fxwotwdmR4AC/fuTyLT/2miuuieq5/tfHqnT0L/xnXv18XggN5iKpIDsvquQiDtVnftosF
nLnfb9BJYPJeAr8ohoxOFBdFiPLWc7+SumEVakuKKfMG6KZDyx1stLgdNU/RU0Vn6YfySXIfZG1x
BabU5vleYR/SQgl0jFodoc75XlEa1Y8821Ofa2zBlt0Za17/jbyW48Ry9t7YBK+dBRbCdFJ9nUuI
Xa6duuVKgvgpUDkbDOl75jrlupbdcs3O/ozHKKu49VqZArfZbKXQsY9Rq9obP/PtbeHE0ipVh3iD
8H3Ic1Z98braeLJdQ9qHfup7q77Lxs/UeQZzpfB02lcoieWbprOqrZyF432nFt3nBET8qjODzl+l
lWTR+VLKwyYtc2sB7XK5CFMTDxn6fwBw4mNTZS+YaeKrzyhKFdqqWZIuW/q+er4EQZl3FVE5SzC8
JPoX3VhILwlBBfvg/PcLp23dKiGsipLy3MUwDHRlXT0qtLengA5arYDhSA2eUkUu3n1s4VBEzdwi
dJ3aIrBCLny1GeqhIP18a4WvdrFw5V5O2/n3hWkr7LJx84bvt8kz9GCrcKlRSEzLMXFYYFtDaEBY
dHHdol3Wd32bE8KGn2KtXRl9hvbFk0wtKJYeCx8ppeKN9PDm+nkshJrTuQVsh9o5lSG6Y8QiahoO
hdfWjv5saO3wf6RdV2/kOpP9RQKUw6vU0Uny2J70IniSROUsUr9+D72733azhSba+zCDC8yFqpmK
xapT52wGozWedJOwPRxz9ZDSEXvwusHLmYRBNGpDURjjvGDyQ8OSsrRItoRQw7JVHX1qyvZ2CzwI
4238pob00vkWz6F0moDQzQyb1HjWGFI1ShVcNyGCBz+mjTeDwwKExIEKOLcxQU0ibgfLCNPGWtBk
adLfdVlZe3S9j4EGAd17K5/BAZ+2Olg+ASay4jneJK7VSn6JmET72DcodUPi4CNVIQacyKAxo/C6
PiJId9d6hQRZ5bdxtk3pty6+X5K9Fn+f7J9xkwGGc5hddChlL+70tgyprzllUKCIMpv/aEGPJcgV
mvbRnCSVm0ungEw2Rz2BIphr7govwDQ3naJJLC1kNVx36nfeuKmTbe9tTPX2xYcpXuPE33yZzhem
70yjXwwT+U0b7E/Pmgxooq0EMAAXoYEInHMeypyCAWSE6rSpOi3s1Ly8UzOoblvjND3H9qBtAcox
mD/2Jen4AVbxbpvtu4y52q6vEx2yycx6sBZv2HWZZjzRknXb2kqT18R2yK5pBybjl+Y/5/zKdREo
/md7iEWz3q2nwR6HPmr6baNsaucw5JIpl5kQHsZpYZQNsrI9OgS/1SQy2szvZQgzmQ3hvDlQEk07
A8OAWJNe/yyNwZ9kaLnLleVTBUZThNZ4GFtCCKcwlk1jm/XgGE3nJ1aqSggRRtzBHopY2VIbGzop
b6wsusN1b3I5OMTbvOEJIP6P5p7zPRv3rDe62DBC09otzR1bdlL++jWvy9FLINHkGsjiw2EhODIF
8kshVJrrdMNkYYX4qucnDbg7DmThOdoL+ViIdbGu0ZwpBDF0D3m9uH2DdlBa+F7d5F+MPNVfl8b+
zVhc76aSanv0ew5PmV2iR732YllH5pqDBhwZy4m3DAYthprq4Chz3ypzmJn5uGlGtdhWLgpPKMFQ
FyrUiN6gopZu3NQbXwDQVfx56C0/iaFrK7nxVpb37KfwK/jkhWhBPFFv1ZyGS3dUvF1iPBju9voO
Wlle+FbkcdBFC6SKqAKWQfqUzR1MsOrJYMRXpl/XDayECacGRI6VHBrjGl7qNLReQFA0mAdkT7xZ
cg4koxB5cXVrVGaaw4ji+VkHUrVPLMTJLDmCE7EZlljPKxq66s+SRHa6r2RqB5fZAGRusQ46yHdx
EsQ3VBoPIO6b1SHsCjabUFcoy9lH2bv609pe8tvuSeJ3jbcE1Kn1xUekJXvFXe42dBVwoA/kalC2
ELOtBqCEKRmMMaSzPgZekoRa5zzFS3xjhRUn/syQmHNly7JYeayPoaJttGbDih21JcHNZdyACBBo
bKTtMCBUCIWTY5bUnF2QreG9O+VBVaLbZDeYzwCzXt/eK+7i3JLg+5t5GerFIEPo6V+1ZWul9z19
06udle7RKbRp7T0Z7gpAV6/bvdzx52aFwAhcCiNUSmE2M6zlWKa2dYf06Hi82Qrk9JAAA8JMB7Cd
b5kTB6RqKTEnrR1DaJH5S/atlJHLXHoH9OyeGBA8XJl0dOmKfgxZrrQBJEWmgICI900p8xn9iYZM
oujylCG811Q8kSFogF5eIeJwXYjK5PmAAb3Fb1oZQDouRzE7MKp9dyM5K9/mXL4XmVz06qBzWJg8
QsEUvzi5HtbDQ9buU5n4xMrc4cEP1lk8JnCFik39zZyXtWM2ejj3D1m285xA63fs1/UdsOIUkDQE
oIQrfANqKO6zWkuWCvdkyNRDm92X+kbKayYxId4QfaLWvWUDWJBDeD0JkK3RTMlpkZkQlp315VB5
Jccu0Pv855QdO1l/xooFoLx1ZBBM/IUc+/lJgTqOUhtttYS52pubqsiPlQ7ohm3JGKZWDYFZHJQR
nBVEhD7keqF4Wc6W0O2a46LrUEEuiZ8xWxZ8rLhQTpFogLkSKVecmPMRjRbSWXHXY0SEbt3lrVfj
QCfVo5k2PpX11HEvef7YwKOLa3eAShkB7cU7L077uTa8OrKzzE+Mf1b8TIfv9ngkdRw4rXvzfjgz
J7IsTCNZ6rKFuXH5aRfHGtJsIEu99eSc2xD23MIqWli6UkeV8lhUB3N+SW+Ut4GHOTehny8RhXhR
laZxDU6d4+wyv6e/ro/h8pY5NyDsgczW2kHX0iZiU7YHpWQMwufrFi6dGDwYkkhAMoDH7mI7L/pk
Z2aJx59DZ9VnwK0niTH7SePsYrO4/dY8tyZc1uYQ037qWhIRe946bvaUWtJs+8pWBmYWSSr+IuPp
8PNFmcYJNL/ESSNWbmoXyJpnKwtG1W/7Z5a8XZ+9S2cAWAEv54BUCX03In5h5I1tbeqQSHVU37Hv
uibxHZlrW9kEABSg6oKbGlUEkSXXnNKxN7uJRFAqfLFkpNirQzj5urCHVQBl+0zD11GxfGYue9Jq
5SlWY1kBbG1ZUL4FxwLuMtRzBfB0RVhf01kjkZbuaXafFMesyvxcue/YpnMkoBmZMeHsp+1kjE6v
4qVg/pitUF0UXy9IkCfgVLP+xn0qCXfXJ/H/BidMIhpmAKO2Mbh8sjdxnPgZ0nNEBgVa3wiIqnnf
Kao8QlBdgqMoQchD0I/V5W9N1nZ3jjJqkj29ZgWEVABGAsCAZykf60nMSRrUekwrJpFFX0YaeM73
62dG9n0h5FyMeCgrQrKo1NVnvfwxFPrX6xbWVuN0BMI8qbVBDUfDCJLyqGaHRt2TWlLsubyc0cvK
ZbQQdMDXiOGGM5GWlhMWvBteh+qe08aUpu7boC43+xt7wfk1c2aMz+jJiriWghc8wW5W7XnDoB3M
fl+fsLXjcjoaYclBV+PMCdFJFCsv1NokGfU9r/LLBpINKfGJIgFmrm0BtPsBj4NACkQIgj09ZlqF
92caxXfsh5SaSvZ1YYPp6lCTvJjSyFBM/6lpZcHs2tqf/nphew1LyWbNw68nI2KlcYusZq6+T0l4
e9YDBZ6TaeLLdrLui1mVAADDUDgrv92dUrxfX3bZRAk3ZaZUDslMfB8sPu0U2Nvrn187hkjhoewN
vv3LANapK4sZbpGi68PZANW9qXrHXwyZ4NjacuARizwDEIQIZYTNNLMEhekpTaPM3XvenaZ+MbR5
r+hGQLM/10e0ck5QN0CVDzsXFEhiaFFnEDSMDZZEVWP5aTzv2KDfqbR/0xqo1BrqETRFmX/d5sos
Ql4EdDpIiPKKlTA8LYZefOt5SaQkG+WX2++tG3kCuXsBSBYDAt0ADzKEyzIv3QFsN10RaVYCReSj
pi6SKtLKRgNajIPYAUsBiEA4kYahzAox6ySKyV1y51GJM76cIsRFH83y2GuA1ggHUqfEVWxTGaNG
g1JtQtvAdafXRJcxqPCfef5Igh2b43d4K44nvsjMsrRnHRLIaPV1jaeSVtMGeezWj2nt7Dt9kuHX
1yrLMMi74jnKCg/BcwdgLeqkdjSZIgLEUGzUfqpt3eE3cR6GJuwSCszSEgza7vqOu1wtPABVbDVU
y1DxE9vTixEXqGnNE9pYFkikVGGaltvrJlaydtwGRB/w8gDUWMRJujpzCCN0iopq8hMFbEd1oDWH
uq45mjoYq9onietTdLOYpSKJ1j6yj+JC4rHLuTUcyJ+KmAMgAYcWkNAhcgf7kRLwxXTuRrMrMPBl
d3Y61j6YAPzWMLasUqmfdEhb2qWyNSFY5zTN34aY+N/VDRo+JB5mbSsDCY1UNC9VXraU9aysF6sd
okQ1lKC0Mus+TV3X7+POk8zC2m7mpWdkyPDuvwANZa5R9Ghp7yHytalTdOEuu0LbTDKpgLXdBM8F
WgVecb8gO0jdsSBKpvdRadNjXWhfNKWQRPtrk2ZD9hxFQDR76GI2IXWmTrVTAP4Vaws4sT/1OfB1
ki27No5TI4KXhDBihxxWMURe8TDpj6NkNfhdK25JADkQTiJTCXVGwYcp6qChOK2Dh8NygR36C6S/
v5D32nT2rfqsFVHnJpKbZXVEJyaF8KJcHI81qsZplDRwa2ivpSGTtZSZECKMIS9jEKdgVOryqFl3
1Y0CAri6ePH1P7NmC4/KJh7N2M7w/aT6Wxq/G5nGzurvR9YVpxH9aMA8nzvgAYe0N9V8iiZ3DrIi
31SyDq9VC1hvpHcRD6Pd7dxCUahWazNnjLLu2QtimXjtZcTiIi3hAb6PC9IC0e3557W+c8y0NUbk
9cihNFV/6NDgkU4PZRG/pUb2nmvGRuLb+aSLWxmhCvCCcOwGaHvPbZLEtNO+9GAz33v0O8RI0K/j
54npzyTZkuFH3nYHs9tfN7s2kZwvCxRG6JO76JSbbSfV1EwFqUoRpu+UPf//Ps/Nn8TiKUMP0+gt
OJ8AJA7veS+Bwa35MMRGJtiykO+9aFUbOLWVseAw6t1XgkaO0aK+lGt8NaA4tSIEFOgnGDWmYZJi
lxXvhWKaxzJOrNe27ZSnetGqwIaslE+W9Afx+jTUDVbejscD9S1nusfD+VKpxqyghDMsIGrKzckv
dpYiw/msz+R/DIi4GXdyaicp0JBQ25tM3+ju/lN77WQMooiF4iREpRSnyhzIVu+VTfP39t12akBY
JyT7IFXUYgyD88v6FRuf+bwO0RxE/eB3EjkIu4wMymKh1Ss5aDpufleW512LLXj0YmgOGCHRhXd+
WhwrJ5riMRzG9EfCkm3p5ntbPxqdhChh7dC7oO4G3v2jF1W4X+wZKjntCO+pxk/kTm1uE3j5uF5O
Pi9quRmQXPlv76m65d04F/te90I717dqw54SC1BfEL58YuUNwNMAieUCrMKN5hUVEGoVnKd3IH2J
oEx26/OpF7wzANzQqkIPo4kGDn58ThwZdPtitLV6TZQ7ajBPz1l3HNv2qI5oca0+g2FTP0pleC9h
OMI+6JtlVqa4byOvNsHHMe1VnT5UjSwjs+bXzgBgwj7QG0+x7IH0kVNmQWsezObJq4ZtWuh+ZkYO
tLiaaEm/37xUGkc3ADKFqPMii5UWbVdpFoyaFYCR91rz5/r3Vw4ROgkdrjfi4kVgCVfOPOHK0Ue9
ibKiD0j7szdsnyq7ifw/7Qg7Aoh+d040o4lMc6fafmk/EG+vEUnOj39F3HdIY7hQE+RPdREe3xhW
XLbt3ETdGAzNsVi2EFO/PmErwQ4yDACdgOjLho6o4DUV3TS6PsbWLkCXYmlf3DoEpyHtvqb1kcgw
hyuu58yYEOXEmVqoiwtjJvMbLch1iSNYO6engxFW32QkT8iI72vNs1f+YO0h6f/0eooChuT5tLbP
gF4A7RMegjxMPPcIoNZv9NhT+8hI3x3SBxXqZehJM7rf15dnbcZw5/OQHejui/2sN5Si3b3vo3hQ
fH/Mb6Qz5d4ahRFsMBAmovgnNtPnpWoutZexaPqua/ekPt7885GFAyKXvwUu2btzbLy5smswDz+k
9k/H/PaJz3+kxAGzvlSuIgPi2ibzaJSQby3JwFXwGQO4JtHbCJzERfcmRSbG1RYw4U1mESjKlvZS
N8zdrHDGwS8M8k20UuooWghu2NUKm5Y9eNfq0dN2xOxe2rj/ZqTtE52cwCHgyBq7h5gpPgqO92rl
/mFIbLkUL4N6OWTgJ9cL+46U3Z/GtEGzKVNQW9mBp7/PFC7XNFE1dOkYU2Qil6Y2jS+DBK0ZQNWZ
X6zwccjZnR8lc3BsShs2RY7i+Dkwq0MuWcUVt4Dq9kf8DFjTRTola+tyHjtliuwF/eXMal/csTy0
7eA7aQ4sX0831/flinfgHMGcsxoZaMSL50PqdTQsehOZo7gDtX8/Lr9mt3UC0uVH2s//rhtbm7+P
3Cqa20FI/EGHchKcJHqT5hBwA0c1pBwfvFri6VbuIIyDMx2D9wXsg9z8yeeN2GrA3+WCJLbZVtlu
VjamLOOxNl06euaRXOSN2eI1ZxjN4Jbgb48Y00InLZ/HbA4oCI9pLUuirppCdhjQcBXil2INMusV
t7eXcooyM/veLmQzZMWrS93DMBqHT6wL7m1g0CBZgqTh+cQlSEvGTAVdX98U/rbBX9e/vxbA8a5y
pIM56BtZg3MDngkHEI/zHOU1aCDUcX6kavuoGckB/WHLER0Zu0nLn6zM2LOivP1tD2EJ7G3Eciqy
0TyuONkWeV3MKMByFj/92ba+ZJKbfG3XoQ6ASh4iYANEquefR/ei2pUzmyNIB/p1+q6aYXyjAsvH
3cf1CuB3cA0CqnFuY+r6iuENDz7Fwd78UpDOvr5Aa3vt9PtCaNUsyF15aPdFeiI7LkMJCqr8fc6n
Vw+14uum1nwA5HF4yzd6EoAgPh9K3YxFsizZHKFjdMoPuoyOcHU5kIj+IB+FYxMuKRJrVHV7Dyd0
fNC7e4OEY/+JDcVz3f9jQrxnlLTrPJbDROVlIIUDba5kS60tB6e6BqclXiDYU8IcMUVT6GCzyIp3
bvnEdJBmHG6UUP7YUxa4beFheER1cehzGzovw8iiUX/W22dQ93Uy8NHaWsPLa2hw4af/wy2cnDyt
Y20NbSwWgWNGCUb6cn0rrZWZ8HyCP+a1Ac4qez5PFMxZ01K0oM9y2vL7DAjqpjAdqNWQ1vDVYam2
yHuzu2HJ7c08Vc2mrLr2uaOeJjk/KwMFwxgAXB6atAHhEnxA1RgMXO8QYdEYcmze4Jfd9vpYV2Kv
MwuCE6NjP0MACBbabtd3QaK8xNpDjhBn9Mv8YVYlA1rppgPS9mREwhZMFeDh4gxiyFMCtWP2TS2N
nYP27Dz2rXQXpymavL8kA9uBRjpojS1Je9BYxqDW2CcT3VdFVKsyxMHKscArBvEz5Lh5y5Qwyw70
IE2iNrgR9fqhdOrDYH9v4wq4zOLr9dleW09E6ZxmSkWRVGRgwb5SrdIEHfzQTYFVbk0yStzgipv6
YOQHby2UDS4QRqkHRqHEQaySKG7Q6o+F8qR2tWQVV4YBbhV+MvCigUKYMGGz0SNY6lHfoNl74dfT
95tn6ezzwp7MaOVkTkEm4IqSoN/XhexqXfv9CLZASsBD7gvsR0cnapHaG6KeBdlOu1FUgHtA6/Tz
fL+duCcnYwZpG3w+SZmvhhA7lCyy7PcL8180UOBoihhUZYvrsx9LJiuQrewiFLo5S58LzKAmLrBq
IkU1g5IDLVMBdf2suh+oJKG/agL8Wsjmg/0AL9fzSWLUqGeW49HXNWRfwa+CHbH+RMYa1XrEh1DO
g3y0mNRnkHcgFklASW4FIHKQdYWvrcPp54XwKRnMgi3gVY20ZFNXwWeOGWrHOsjIUdS/oBYqJmdU
Zz1HgDk0Gw1/JPHG2hIg0Q5dV9AXAVQnLIGT1guAYhaNqimAtlNfBsvtzf+o2CCr5uhoSOBF1/NV
nlIa5868ID1haf4WbA63nwQbD2eokHBXBJyN8H03McfJHmik02BU/CyV7FLuaoTUBJreUG8CiSmY
BUQBZzwJ7YwWWOE4eVyMwW+MLjDIo1vfZ2iqyqmknLdyE52ZE6YL+WLIe8XxjIMd/FLfezBf2p+Z
MfDA4RJGhv2ilaqYukkF6eAcDcVuKffp23XfvRJPoMMNpw3NWuDkFbsRh6lC42vVYsGpptwjcegc
8tTt/+pLYwYgb1BSX2Flcp8stb1d8jaVgLoujyTSbHjPwDr4si6yhbmnGDHluZqZ/FU1n4Lv9voA
ZQaEJSrHYbBiRUcy6Jnp9yk9fuLzkPfg2XtcTmKNsNI0RJ85njHOjMqK+U23JDua/77zHY0JOjGg
n5+YEdRvc+wiMWN2Ozptuyyk+v4zY7ARoXN8oCqCUmaStu7QuRADaJ8SJZTxlK2NAGl6vJPASwpc
nZBaUkxrmMupnkAvSB7ohNZ2hOsEeTN6c94HOQW+laGjAeku8XXcdQCoWl0/RqVab52S7FX8oUyW
kFnZUeDPt7DiIDHhUjbnK+KxnlSgdxuiIbTRoaWrsuSSzIAQLgyZDt3GwoABCMfMbuynhmRTfTzq
hF2FOAEJbgQ+kNgTA4YpGdJu9GAiq9Mts54b67Xo/1nz95IdVHP0k6H12ZAHTV/4I+s2LO62xe2w
G0QsQKtoyNZyNIRwGSABVSnMbdxQaWffddvAtiSV3ZWthxetBXTjh38TgxbdGXs6joMT6o3hG2O3
rWr9iwXa35sPENJawD4jbkFfojgQdR49sylaJywtK9DKNijocLsbw9MZrGzAdeASENGaZuxCy8/L
3LC0G78ujaBQJZW7lV2H0BpZJZhBb6BIn2kQb1YVjXi8l5u3hUy3e/qz7wuOzFHq2PKmzAtNFgzF
pv92+xqc/nxhMxHVmWY24PNzE9CyCogrq3KvThBYHTlJN6dK5f9+8kxok2FuCnDDhF1ZBmUJ/J6s
F1RmQbiruo7Vc6vDQlo9L1/xzL4+RZfBEe5YaCOBDwnlMzwThAHoTV+5cYrPd9kjM6EF2BJv8m3F
/k3c8dCBEhoMc5/YuKdGhVkDxhh9x13uhbTNQJSlBpWsM2DtkJ9aEGZtyPWOeRYsLMUuyQLSH8nt
YStqMLzNUMej5JJalqZZ3vco4YfMABGmCuDwzYkGrAucMWhJNQv3vXinGDWiozF2wjmo6euQvFxf
+cs49fzzwo3SWPNi6RM+X4F7BNRoqQUuo2Mu6/dd2b9ojkPLP2fX8BBXnm8wkhhGMZtlHEKjDDRy
VvV+fRiy7wsbuF4q4FiR3QsXI/DanXH7+xAvGiCMkepBYucCnQeZD9xESxeHDv2S+WV28/vt/PPC
9GQJshjVhM+DoWUcfXfZyPSt1ybodADCBBWTVZjLCAvojRi3xe0tAxgAwgbkGrBZL+TNJ2TKssoZ
Ytxzqn80c1XiK1a2KcqpiBJ5yx1nKT/fPy5R1LiinQL/V3V+lVibsq6ifjB8VIckweKqLWAI+G2K
WqRIy6bZpAAT2Yxw1/vVjz8s42XSfygyOMzaguDS/l8rYkJDB4vx3Jewsrjlxp48lKNvf4BwVUcc
Ovh2PBT4Lzi5lSj6JogxznG4scsxcIchuP3MnX5f8K6sSS3I2k8xGFBSP7k3lk9cECZXR0BjEgBx
QCycDwDtREo+oUsirJR3N30nm+u/f+V2OP28KExq9mYfzzlct0bvC+tXYv3SFUk0vbbIXIYISEiI
EF4Qv4K0tumNqYnDIq0hOaFC4117vT4K7qCFeJ2zPCPng6sbWEVhlfXCafUq9bywzdEVtDhJUNra
1qq9vaMnO7ALyvSr144HriHkFPHmxx9hVag1WsmkYUyaYgY91NtcIwd9S9SmkrBzdWT/Z0isDS0l
LcaJwpBCvujzc1r3G2OAasjshUosc/Dro4LoJ2f0QAeZMCrdVmpmatjMxrC1t9OhWO6Z8+f6Uq3t
BsTQKDCr3K2Iz902TkYQxiGIW4oMGRtooST76xZWpgyN9QhHeJr0sl1hjI1MVYraDg33LWsPLRja
0vR7phDfqiWmVgYDUxCK4JR0ji1CiOsxd5OumuxwfHT1F0smSrayHqieYqoAS4OmppjR7FtXSbIu
c0Buqm1I+bus6jt3Bt99I7lZPraRcIDAac1vdw0EgrB47mV0ZzAKt5ntkE4186slu8/T6m607U2a
0190ntUj5vVNt+bNbFfb6wu2Nkw0dSKHByaRS4XspCqYTobUCSda3aXmIX3y6l1Serf7IegRIP3M
w6/L/DAw0mY31jAzavtkO46SvbA6h6ff58M8uWqsmSLDEmO1Or3a5nRv9cdZjVR2V7eNn5SNP42H
WMZcsuK/zwbFD8OJ0aW36yzuMCgltL2vgJHNX68vzsppOjMgVK+QD6PKZMAAhcK7mgO2iuRU2hAf
8Eb89+t1aysHCrzqgM1xnQ004gohTmZ3carZOFAKCW3lZ0tk+c614YA7wkShAFzw6Mc7n6+qom6N
fkoFRGm238RvVjL7lkV3WlHt8rzdXR/O2uqcWhO2RJ7F7oBHpRImujZCFhPt5Ul+D/pYybSt2UFE
yHUI4PUuUntllcZqAUrwsOmW49j0DwSN5nkhq66vTR7QpWjPwx2LHh0hVdl6xrwkHYajk8KP0Tca
Ig0CsUk0gEgc0so+ANobKS4EDHiPi/5Isee86E0F9DVmi2xbkHs/bl4ZMKKBsgYN2cBKi3LCo1c4
pDZLL0yKjeX5FdtqbH/dxNoYTk0Ii+9UrW6RpkJG5zm1waws2VsrnwdhDe/AR53okgdFXVrFHGvX
DcH8d+zqZluWqSQ/yO974VZAuQ6FLoRWAKuLq7Ag9KRTigeNZyqBZ7419nNt7wwP7V8/4/6pl7Zl
rI3p1CD/9xNvRuqFQmcaBofvfVJA+tyT7KuVgwLRQLgm1LQN46JMm+Ch36hDBZoEUJQoBy/3FePl
5mUH8h6cZSivucC5CUHUNGdzNRsG2vzvFge4j8P1z6+cQTDgIc5FxIHudBHviFdfuSSDlkS0q4xg
HFy/Temhmf4oRsMb5pbX6/bWloRn8XlzEbrwxapBq9GeAjKURrN7Dw04/fiJz4MMgXf6wFOKnKko
ChNqjl0aOc5fOmS+J/n5awuO7/7n+/r5jmJxWSZT3KRR3kwssFmzIfG0VQezlzwEZYaECKqGXK3S
lhgICoNDEZRF0E8SEyskxWgf4oKDgNVCxUl8deiL7RKnB8lHTZNd7zQPZd4eRmpsSld/KCqn8FEO
g7QXqoQVihep5iETy9DEf33NPjKhol84+R3ioyRLktFYpjiJTEfpw97IrXrbGPoztEXBVVxY+RZF
h+bepAjCoeL7vUjs4X4Be63fdEz/o0IW6vovWnNUpz9ICBvaPFlyp8bE4PLaQUzBH4pXcCcnSaRz
sitA/edF8jATRSkBi+G9XCiZa1y37YIzrkY0WTk2DoaHlQf7xU/Ai3xHa18omv19s5n6vTPXTaC5
bbIbc6/x9Zo4wTKOk992Jd2ofdNuSDKSDR605ibLSHGPwlK380xZk9blioHBGSR64FDh6BR0oZ0f
gy72EkPpWBzGQ9MBF6Fpz3Hq/DVrpdr3rPN2pCs6P9aSeqM63b9JqX6gYS05LA6zQoiR0rfrC8bv
vosdhOc6xxm7lyWhIcvQdQ+m36h252ermL8UCwkTK994XiPJZK0ezBNTwp2iTYmdK0OWRq1jIPx6
T4HQi3PJ0VzzkrxoAIwA4DkAMZ7Pr8MWNZn7JQ77Sg+s4lBXsptLZkGIJpSYWjG0GuJwGqOJbTP3
6/UVkX2f3zsnV+/Q5Vla2Pi++rfMNtYkubZknxeeEUy1QX7a4fNVjPx9YDaSx93ahjpdAGGD232m
qqWrxeFs3/cF2w9mHOTZc2HKaDbW7l+09CO7CxArih58oCfzVMVZU+puHIdW/Kh4x1nLNu6o+W0O
dmIZHcaqLewoNLog7wuk6bktYlAVCXFTwaDSRy9F41Dz3AwMnPTaVpcp96zOICcl5LhRLq14bqxp
C9WD71ZCEDxtoRy6bcz4W1orf+ak3V/fa6um8LwD9THoiS8ygmRqxwpKWkiU9yQwkge9Z1uIvhZE
hteSGeL/frJYswUSTGOBIb24I9AWKYZjbQ0gL5dcBms+BurQOno6gcC8eLY25jCb3oQs86Kkx6bM
HhPIg/cskdSIV5DcAMKe2BE2xDzizRR7I6/AeK9pTt5ngvaqUfe2Rrk8KkQPasg+1b2xG1R1Pxjl
9+sLt7YhsW4OdOiwekCRnc9nYilFhdIHHgT55FfN7CtN7s/KW4FcYfVy3dZH6lm8I06NCYOtbTrU
OrPjMKkgjFWYZoLYwvnTZO54Z8QT2bfNYAdGSyCfa2joY4OWLj14HXdf2FG+Pg21PwNzs3WYXv8h
qfNN0cp7N7YRIiz9Q2zrpe+xQn+wNFTcoWCR7YZCsfxJBW9ljY6jQEHg4lvL4G1KBDSgw6+SL3ae
x8em77z7klV24JXgboIkB1Rw8z4+dGo8Igoz46e0ykBlwjTv3kvK9yan3f0CtNUGvA/ZfqamG+Q0
n49tZdZPzJ76bVwNegBl0/ixy4t/dCS7kYxj6Vtz2QVqZk9PytA3QZczx0cLfuyzqh+O+oiqCbDm
JqNQbL7PFm8KUo8ZEMlGGTOxs2Rbm0l5yCfynSlDuoFiIn6wvfxC7Nb5JWFKGINXcbcspudP/Zzu
zaVEL69B538WcefN9WW9uAiA0YCIITCggFzjXSnkEBo9tRKvLHPIZ/qG9VyZ0e3fR98ZlAPwqsd1
LNzEII5KqyX38sjcgzF+ySUggQuPgp+PE46HNxoBEZaJXrJPW48mOpiIrHezDuadp+/s+PX6GC7P
ObfCm0HQbIZWM5FUvcjnWG8ZrPD0R/dCs42d3RcJQsaNomj+PCw+U4LBkLGGrC0OiMDwDMMLloMe
z883gK8adJ8W2MXxeJ274/VxrX0eyDMA6fg75gI+GxcVxJ26uYgyPF+zHSG/bv4+vCM6S7Dw+K3i
3mKJNSyuQcDgOX4xf7StJB2y8vPPPi/MTp6zas48fB7c45lJNpAX21wfwMU9glroyQBE/woJrkGb
C6S97Ni8g0TfC53BRG51tSRcXbUDLQAAsZHKg3ru+Trr6KroKxMaImrfbXr37zA9EFnlVWaD3yUn
d2+ZTU61FDUIm2nnmxOEvUgT5JPk5l1dE0D0MBAw3qsiOWDTQdNQ0zISte2Cm+hVlQl+Xhx47FUP
fgS0V8iyXZBftdA+yTLFRdw9+ebyvAsm/efNi87hn+BsxMvhEndkxLhGxgFu2FWiefoJZr1ylNyl
K7N0ZoL/+8laKC5AQL22KGFRBPXiN/mt0T3a3U+HIDhdk6G4Tix8H8y59/XtHh1hNq9/A3p36XKH
DKpjkBBXQpWko78UzqPidpIJ0i6WmY8Aqms2KrrI24mtaUvc66hTwy+ZFIo3rZNWO1Rl4zt3NFGm
TGZU3l1IugJA0AR1mbFdperdHpKpWWBpDfmtNoO2MUjpba0FjsJXWk/WbHYRfAk/UXhCGVOlV11f
JNHktb+h8zVs25E9O4r2uLRdQKpR8nBe3TQnUyJcdbZK40XLSRI5JN2abhqQ+ff1nb86Is65gboj
WqTEa05vMsVuUgWlK/sb89RgKO8t9J4szRcwpl03tToYqAJzcTQuIyMMJplNUi5geInijL0VpfkC
ba3ddRMrDk8FWP9/TYiV7QxgAWu0kZm10gev+qrYQUE+M2EnJoQbiMRtl821ii3ggmq7/zOm48YB
fSj5TkzH/8RwcD2gTI/n7kXy34HsXqwOfRLVGiQXqzud/Rvif9dtrG6AExuCX2rQlmgZ9ZjgjlA2
JYP+xfyr7hq/n+6pIWszW10f3laPzCkciRjc6OjBQ8yAIw4Rw02i/5xLfdeq8SemDWI44N7h/JUI
Rs5dLdTLXPB84c3uaso+oUcLnF+Gs78+b2tDOTVinBtZEpKa3C8Ca5sE4Jj91RP6rtJUEq/JzAjL
o5BpadSWlxXdN5ZH9fJUfiJK4KcRig5c4+OCTHpCdk5vKOqxUzNlAVPGg0anzG9ubzKE94Raq4qy
Iu+dE5ugTQPwQscEeM7eU+tr9V+kXVlzpDiz/UWKYBe8ArXYbttl9+p5IaY3EJtYBAh+/T10xJ2u
kolS2F/MTL/0BFmSUlIq8+Q5puYS37o/TA+5efRwmyDKXD397IZtJgLmrQFH2TgHD3ZgHlNm37I5
i43Jid6x+ACh48alASAuyuLjMIVaZeLhPjRfvOxnQo/Zm7mk18lC7zAeaqgyvOqIzYADEpnV4TYs
DgmLHWuXNrt3jALFPBNtt2gdVkli2tZ0JCQxyWPf5NnNDAmugzfK5FD3rS45u16MF4kExNRgL8V9
jSALWXhlwkofUnKCg4nEHOaPRVC54cDTb0vNPuLE/tUtSKxJ39Sx/21aReUMPRxrY4KaT6vRjw+B
OWE+NkO2S41DXsvQbb/kya5d7hZQDV+fz42jFDpcPqrBII2BdygO6PpJSkYeGI8J/53WYI5hSTih
7d2mdy3ILK8bW2/LVzMK5p21o2PdUsptmhgzlN/yGmJZ9ZTcURtpvJmN5b4zIZ7qkByM0dTdOZXH
QienOrm2jWMJEJ41IYp5fQ2LAilwNxVpbj6OpogM61vXPScZ0QzxNZxnfYmBr/lPjeI1VVuaN1nA
etN89K2nbLHCYbq1uBGm4z6ncZrsEEQHxffr8/rH65WJBdYTqYu1dowMwDr0s2NEJEiqlWXrPjq8
aHcQWQSVu02yHWuFcayM3o6HyvxcLFU3hrRb+sMoRB0ti+h/+Z0vY49x8yFosi4MGjqEheGJg9Vl
3cto9+Jj3XVLaLdzcT+16JDFLWU9W+1S780UkbUxV3DUVrKnbvZe5NxWR0mlFRnGMO6RDqsiClKn
MuYl4zuvM7I9WQq561v0h4dgR0ojiaPkMVmI93HooFbfmo0O6LlxzF7Mz/r3Z/OTCtvIeke4j5Af
jntzn/HIA9khsm/XF2LDxfCYXEkHkUvCy1LZTeXgBFx2pv/o+kdu3nG8BrL9dRMbQ7kwoYTzDULi
quQwgYSODWCQvM3mG/LzHUawSVZx+RXqohx9+dIU0PEe/Ue/+OiYx7yNeAHXyDSbZeM8AAb2rxkl
UBBttgxGCTOlW8XIlpr2r2yKZfvYNHNYtS/gILw+rtelcBQ0zy0qG6W0COE9F/5jUgbRIvyI5gD8
JmwnAh4m1Z01723kqC3zu6x2g/f2wAiUF/jHx2MRIDLFPWRL08Yipf/YMvdOtt5dwvpPk68DZ2+d
QQ6UIsEiDfjF67a2rJudghK0ABYtjwIJssg+JBnuEcJDL/vXKm5rxw21ephb3n9u1rrcZRXkcrti
6vxHyj+N3SHPokDX2KwzoTgmWxhhw9KiYS/lP+y5+D5KtpOV7hGztcnOR6I4JtRJOTVTTKAtv/Ly
2K7JcuMw2bvr7rg1GjQn4WEJlBSYV5T7kDL0jjWzRR/BwhM21vPIPpW+jlhwayw2cD8GOAggg63u
ZQPHOM0kkJjOaO/qOYjsxYqa6t+eaUbjbFoC4xEUPRFMgvDucv1dbg91bqRot4Jk5V7mPo2aZRk/
21WAdliPdd+ow8g+MY05FJJNexdqX8e8boMDRC6zNMQAwH5DiH07sbq9qdOmiQab5rvGzYrbvCvr
W48BpjERx4oW8Gu/uB6Xkdc2Rggk8BQPsvf2eeu70DEwpjoNuZt3z2JcvF95yds76Zb+Hk/EYt83
DjIUFFSd/ZD4HzJG5tj1WbfPOZUP5pKzmznIcTf1A3sQM9oB0CXFw6b3yH3eDW+mCFszuEBLrYuE
1mG1RyelmZOWiY0GUXdBlPC7EO3egbwbCjfXXW5jjeAFAIKtsS0qEsoa5a5o+QDi3VOVPmb2bzL8
FpJGzjxrjnadHeWasjoKZ4C08Mk2v9flLWc/ujGmQgefWjeiEvj8iSbN9TUArVflPDCGLq2cBVJi
kzXHSZChiVcHW9ocCVSt1+5OkISo1fTFLDvDK2YoVqGMF3pGc/Tz+rNNyZE0umbYjeD/D2fY/+8g
ZdacpSMLIdir7fQZxOtO/6Hz7HDob5vlaar2b3aFFcy86gyAOhX118vtygs5eQjvvMcxh2BMdaz4
v/DzcDKfr9vZWCM0ngEagAVCkVtNoAC/1+V573iPi8ujzPwHZTyNs21ZWBtqVnAjSATUJarcIc/n
IfUfs6gbsjDQvpK2DmoHjMWQQoYKI2gKLqeqSgYAQ3iGixsQrSLOi6Phv2M1zk2sbngWotoB9KOd
1URvPhUQwjSiJP+Qfnv7UkAzDl2YIHZ7nc1wy3x2ltxAr4H7TJJTrrsBXu9GB33cK8wF/74KfyeL
4aYbe7gvKGK9ArQXumNlPZ6U/X4BSFOOr7ETNAe8JnmESFXUjONPnKY3vPdDO8NromuEZlV09pQN
KcbKgH4oEBqkHB7szjnU6XBMLVTik+CWC6EpS235GUXUhrsTIQE8+tIJciPvXdAGAiWEjnvyaxzA
7KEBg+hMKKFNRvqRVsaKlQ7ubfO5FM/c14CqtrbjivRYk+Y4MNWklpMzAJxbljwy2f6TE5QifcqO
1z15q/LiQJQFZLFAU4JWSclpg1GrX2ovQIHNX0zoXEHe64g6oZeBpys/ko7f9iVcg+WHxATjxhzc
eETsBpp8LUvncP3HbA4YBYk/ydvX0nZTbRujzUsgIjITBFt5+bXvdU12W+u2cuJC+AsnEO67S9cg
omtTp7bgie7KhNq0+3ZwZLgQUxMhbBpC4yUSxUDq4CF7aSgTsvEZGKseBa3uB9Pem0X54C26d6xl
rSeaupeh1vSfIXUFHcNM/4Afg9Fmd22Te3vLZ+WhnJKvSO4uewNwkpx09r20SbtfZju5EcPY7JbE
9fZ11nc73237eDHHNhyaAu9hx/1hAzFzKOc2va0XOsQiAVqHWEm1Q8ucs8tYZYJ2JRiRzOsIbDVe
8OJOnEJLLajirOeA2yCaPpTUYLtmHrqwE2UXtxa43cvWhK5nCQhPHYzjXckkuwlEIHnY+QBc0ASi
KYB0dtHIZndfN7y+Fakd7B22zHvZyhJkKW4dEokW8h7kKoeC44BM8346GllOQ5STl8/+TBG2jlNx
kB1zj7lpJpFnALsz9cJ4dijS3QvqiCAeDGljzA9GkkIbxF0+V/i/HvoxqHcLXZZDXzkv1Cu/L4VD
95YkHlSD8w+OUR1KvHB3uctTdGK0ze00yTKy26kOZWND42hJUdWfcwJyqnKOSnCLhf6Qzs9QUszC
pky7qGvyJPbogr9ATnsHFe8hhu4t/+zWWRcPJjfiwePlAW1zTgRleRmhrUo8oKPaO0Bp0NsNvpEe
QUssY9ahi8Ybm09B4U9muMDxd8igVFY0icGLULkCfKpvkN5PWXpPi4bFLZNLKNGqFZb28qud6YJL
3zR2E7datGd1IqwLPB4AxBwexpobO0fOZTzbWbmzKme86ydmos93GPEjk3+GzrM+J/lo3gYdnYJo
Lsj4r6hT041rYqPJB1JPgSjq0ETkvocw0+9qHGUIHubqdzqQf62pq++XEo8XEdTseZhJDp72aYqA
9aR4/zYUoPYmePaDfWbeTslHWfvBKSOVd1hckeC3zvSuqd0hTtMWrStQSRIxHxb3Q1Gz6r7KjCUa
hyYI574RsVVXzefMou1p8Us4I1ypvgE5PQuNSRpIYDA8UUw0qVDSWUBrjdTcG8wAuL8rXpxS/KZd
Vz34w2BHqEhYv5029fdOlaYHUGhMH4Lc9uMBkgZ76fAmLkU9h6B87R/LFj0WxEqbfd324y2rywIS
f0tf77x+IDHFTXzXu5N3i2oZBiorFpdG+WvqkuEwThl7IjljEQS/08+WN5kiDPIRhds0HY0byov5
UDVdG9qpmd2aOQmOliHciC5ZBoUl0z/w3pQxN6dx1zadA4Bun0RLPWU3zO6bw7j8HgcryuC3Pepr
sQ3WoLcHmKDtQ9sXuozWvLxyJtKFJp219Pmpc3bAizi76/fHxpF78XnlJDQGEOsbSZfjFZMAxp8/
5L5xY9mG5l7eOHAvzChXSJKNvZhSkZ/6JfSTfxq2z5p9kmhiTJ0VJYZhM1YrSNr8tJBbt7khzife
7zzj7bfUxViUMMZ0MtqIACvCwJnbtEAZOB/6QBP9baULYWVFhUG1Fqk7Zd15DzCp4Zj5aW7MEjsA
ogsWQ/oMhEXz/cCRf8WGKUAVUDlVlA+VETsyyOMqLXTQq40Q4+KXKC4CSU2S8gy/hCaxPe+IoRmq
7vuKb4gsA1qJGvnJmndeDG6y6x6+EUejHRAoHAPPQGTIleWapoJY+YTlkv1TVdxbw3NSnGx2A/0c
jWNsDuTM0rrXzt5RYJsxca2N+ckhv4AMWN7MlrMCUc++v7r/2fe7inhoZsUmCjqwqSSOU0QFDszr
07WRGIcR1KpWQV48OpXVnkcCtoMRq12VuL5klJHvy5Ds1o6BPh3DofrZ6/pCN1ZohT+6q6ar8Zpm
1ZhGOnmcJ4/c46t6+dCGfZ3t8T//5on44HU6tdZ1otTwb+2EWDkqsbXUbKFMB7tLITn02MrgaLfo
QuOyP/IuQeBj6ZI4G16x0tWtDRGISV7pt/DZ9jm4lZLHLI1x8TS6bqHN76N8CgCxtVJOK5ncocut
OmfoI6kcaJp35lM/17osx8YtsbKk4VmIyhIq7Ipn0xqaKEHPvMeiPBhgC853ZHp7geLChOLcaLAo
iDvDxMD3fm2FFtSF6zf39CDTSfFyw4sA4l94AVzuoBJxsmlnDDsIvK63Xa55Q28sBRZ4bUZZW4/h
ypefHy289ebCxd7xIy/23txQhV8PaAw6ddE4DziyclASw1yayl9w8VR9OFFUTOdP1zf/1gDw8EJD
GJAhGIMyP5VJMi+bkdPs06jLQDmlOVx031f8SJqN6HHwsBP9mjt7STQ+tHGQAByMHDYcFYzWakq2
STvwdTAAeBs3uGXBFxCB5IuMBEXpWfx4x1Sd2VKmCvG8WwdLz05yPzsfDeP5+uc3h4LKCS5/pP5e
gX+kT3zfm3l+Gkv6hP4P/Okwvkd2K651R77OluK2rLa9ZsIT7WSjIT+Saf5tGQ2g9YRXRlZRuyHU
d75eH97GgUJRD0Vgs+YTXiGCiDGntpjz/JTVYHVNPsyM37Lk5bqRLW9bG0ghtINjC05xuR0Tas/G
iKDo5AQPbhWWuh6qdV6UawTs7OgMwdUFLLGaB7ICZufIQ+WQWKKhxBtSGD/MZNolwduhWheGlI3v
j8z3ywYb3zZ/+v63mjhh0n1ydTJLG35wYUYJn6GhYdasRiDGln84OnianoYV2H3d9Km3/r2+NhsO
cGFL2T7Eh2JUYVr5aWhOdnIYmxObDu8wARjon1bEtdPtcvmdLBOO1WD5C/ZNOLsc0aWhceNNDwBE
C/xDBoScVPIXd668Gq8B7NKinEFqV+XZJ6gzZ89tzyAzbzfG21OoKDr9rQgpS2TNLSs6rAl6kawg
DNo0QX6RJLHlJsvu+vRtvUBA4bvS0yJO8l5VHkiZp8LNRjCa4KURICAD2cUvvye3Vs1jN8t+W72x
k6i6hAkNdmNi/Cqc5D3jPfsNytFUQ+8WjMIY72iOXtTV/g5czU9IFrzjmX0x2HVvnMXWS7/kfsKN
7FQz0uz65V+794lmRjfOI7Teo1EJpRxkbFW61rovK7EIJztBShPaKzpxId3nlS1FvVmmaeKhWujH
Ji7v79f9YfPziJmAeoXHQ3jycoaAEGZJn4IuYiTBhAY+9sGUgL5fN7KxoVY+r/+MKGMYIONjTtOQ
nYz2ZNv/Zp59sKwqMq2P1+1sHD+4FCDOutIUIn2m2OHZXLn9aiegN7M4IImDvJAOyrE1YwBvYqUB
+0OyWTFCmQ8x27ZAP5H9GwiB1NB09m0NAqmYlbYFsbmjArcnqIz2Ze5jwesdL+OA76DOen2eNodw
ZkJZ9KyullKUMBG0uzSNaXz989sjQMy8tu4BeqDsOuT8rCadEY83HuhZoVAxi13FNVmh9QGkXNMB
MC7/GVHuAW6U0PLzEGsgAeD2J4PdEvKBNMei/Hdov4tRA/TSjWn9OWcniSjaPs1TmOPGpyRjINg4
uDq69+1l+W9IamRTc1kVBkrbUMy9KeiBaJZFM2MqJKQiS+3zEcsiXZQsiDzOTB5bY9j55XDfO9Vz
Nzl7JOaj696wLsSVhVLrTE0LSHUvC5gl/6T2EObJKbBOeT0dZN+GAApfN6dZKEvx7WCaB8+oMInp
TA6cLBkoUKwEfZKD5lmoM7Su5plHTEMicX3CkMd/JtmTBwGAWh6vD2br4DxzcrVZgKaW2XVmhjRx
umPs2Db3QRu2OqTApt8Brr9W2SF1rtI75iljHpV4lRAIMSRFHot3tM6tyij/WVAufJPYqDMAy3Wi
vAmnF3SLhNcnSjcE5cjx5q7wfQInE8VjfRx1xNyba71yX0IDAfeKKlXa0RpZbo8AFeQ4IZNP7fy1
TjRtbutPfLVPzmysv+HMn9KyqoT0QelvBjyqx1+L+6kf9saCfuvf1ydLZ0lZDZv26YRqHV4E004s
XdiAa8AyxyhHQajPlv11a9tL83fulKUJcuHZaY+5I/ToQTqGac6X9ddemzflIgCI2C1N4uPJbn7I
k+9+/oWDMX0sflwfxqYZSFQge7oyxnrKudIOA4R2F4l8dhWcpozfcWaFLVmivHA0r6hNU2CZX7vc
QQ2oZoTSNm1dOgbstFQeQCmzJT4wbxkOzlBPJx801ZoZ3FyhP2JSKNG/zjUWXDi5gRr9yc8WaCHO
ZAqdWves3jSCBzvgiGhfhnLtpXvLEh33yKKxk9N+z6ECWI+aSHZzj54ZUPwAjc3cyzuLnVhKjysf
YRF4H90s3V33g+1xoFEMdJDrC1HxA1aWHQhVcNLk095AFVVHpKr7/vr3Z8dAxxaHzwmuleIL1NWo
jolm8/PQRwBt26pCpxYC+owKBhpqFKCKr444IDJ7x/ScfV9JakhUNgtB8HYuligdnzCO/+37yvRb
sm88P2vzkz/FQbXTvbY2tx7YoFdWJWDqVTTr4o6UgxMIqeTlp+XOkawBAvO+1ouhmadNb0WMj3eE
AyE6Y/0hZ8sc9HbaIHbGjWh6YQXEB+AmkTtN8fXp2hoPYCjoNgPKDWl+JWxtBjklRTUh9QtpdySy
KrDQLG489JbmAja3BmSDIcpAfhlNHqoIrp03jZVKHFpdNh6ypP5EenRjjSSvQOcGgAWHrkiRjXGd
HaZyiYdgDtuK3heJPIDC7kB1VHNbju5AthjgZyS+cS5cTnCaIvlZ+yjbzdPxRUyawEz3dcXN7brt
xjHBbSC+2XNs65q+tibz/McrXu7MpOnSYkZqMNvXfTzXYEJ/ebtnrISBqPwgjwpCicv5Wfy5mqYW
4UZQOGHzid4NVSQ7HbxyPXTVy3llP4dWPVDir1grCm5IISj2U5IW4eA+CDSJFseJPzdBAAoFXUVr
c1nOzCl3QOd1cgZ/XH4y2We8PU3xfH3Stp5QSG8DsAF9UyjArOt2vmszzytY4qenxbAf7WGa4ywB
0r23p9tGOHGAtGeaDC/DqPO3rZANHGU4mLCJkd5QDE/EIHlggjwQt+u+mmRsc2svLXq0LPGxm4Ld
9XHqzCmn02JV0m9qmMuA324muS88EqO0BHHd+RFgvnecUmA2ARwaNMuo8azLejatxdiADHVh4Ha1
8pfWLgBSLVAUIaE76DTAtnYWamEOxVzCmtoNy0g3uWLswcPqxWN7AAUW4EbXJ09jQmUlNZrA8QRd
GVjrF5N/6dMfMvh53cQ6Ieq2WhmZVr5/4FXVw1YUbuUGKUpic3tX9N8ync7R1hBQdUb2ZuWBQWfH
5YJIllWp77LiVLd4GjjyzjGfG1+HQN0aBSo54IGFLZDmKIcovAwJIr8ooJv+vU6/yTcTX6+h5tn3
lVO0bkgOfwXFFzQZgVAqOk0ae+tyPf/+Or4zty3Bh53YLr7fBx8BYDSy34bxwys070LdLK1rdWYF
/Z8+ZADr4jT1j/MHV2gGsXVCnw9C2erpUOQVKoQYhPgwQZuizX+VkF5Ihzs0pTRE91DXzZniWWRu
RmoJmJNDBLkSnjy780Gb0dBZUe4BCKvNZiJWz3L6MO9fMscPF36gxZe378PzyVMuUY8OWcd6jMZv
fneQ3Jl09PCvFSAvfVg9TGpjBSjysjgVNDiK8a4I7khyQ5LPnP3MDRmN9bPoftjBzWDubZPcjrpN
pJnKPxRxZ+5nUraIMscPSJpolnGaHdMFfdo375hIfxVwR9UVqGqlqJuV1CKTxQHhcg8OMC+az2/d
Z2D4/O/zSjBY9UHXWsCFntCSlLv74ldX7BLzwLKXtw4DkD4w7wL0tPJQqf2X2RyU1bigdow3degg
uTlqwuzXq4FmX1SfIUEHjk+8Qi8PA5w3kma+KE/o9Awn9g3kS51xK0udjuXrC8A0wM7swhCgaa+i
Qz7nqNBREPA1zcs4P3f2reVqDp4tE46D5pSVgBFpR+X0dAC3nIxuZKeaCLQfQC5Tkwl+fXDiiX5m
QDk4J2eubV7DAK9ECNCD0HbXbVhAwgT8CADWuCASVFYjN/1RLFlVne7m5nM3fbruTBsTBJwIiiXA
veCVqDKTIC07BS0hWOuyDwWpQYpZhkGtq5G+vgDgUOC98ZCWAUmIWq3x0tZbCjcrUe1+qpIdEN9P
JXuSCNSr/tYRb36/X1pTTmZSe53b+bBWHN0Hpuv/31gQG1IUKwAFaHO0b15uD2kFlWxT1pxI7ofy
2ReTZv/pDCg/H20UADUKGPDzGJSFcthdX/ON/X0xAOVCqYmkxtLg+3XzTbq3UxUJeZu7H99uBQpH
aNYERBH9ocrOYLkUbcDz9oS4pTmO9k2XHovmeN3I1lTh2Y3DEH8gwFPWounMxAwYbU7ujzb44lif
r39+Y3fg5//9vLISw8QMLk2vOTXlGPE+qobYT5boHUY8RNmQ6QB2Tr19KSULa5y8OdHhtsuCcEAz
KJs1Ad7mSMALZAGgiwfeny74sxuWU8ZIxi1+ot0sjwUrxxeH5cNnZ2qD+Pp4ttYE1FAWtLehkvqq
Q7dqWtfNWdGceHF3ssibK2IAlpx9fXXus4FU3lJ6boGvC/e2Y01oG03YTW/uOYARUIZC2RcgLXCf
XxopTKj3VQ2WhKcScM+beT5xtMnodCc3Zgq1fcwRTl9gClQ9QpfMCaVgbTg5xlNTn4q3L8TF55WA
hODiJX2JzyfYH81Jd0xtuBTAA8gtomvSWvXiLycJpDiUttLmQHWg5acFJt5FITEOFlNoIqtNSy6o
epExXU0pV6Br5JVr5ws/wefCAsTp5siiCbQg1x13XdXLB+8KsflrZl2uM9dKEIWOiQ0zRfOl7STg
jEFouY+JcUfIySYimuYf1y1uDgwCOgYg5Uggqi3gbV/XIl0cLL2sQkibzPyRVJpzeNPJzmwokwcF
M4NXqw3W/QQ/fCz8X9cHsXGdrNkwYHsgcQhotOIHPvHqooRW1slqPizLM6mHAxv40Zh6zfpsjeTc
kLL1aZX7BIBQELVFrEDDnNQFvhvLAfWclWzLQ7s5YohLBxhp2aCVdSWntV4Muhf2jaODQm1Mlost
j9AdFd7X9AXgPpd4mo5QFQs+Ojl4273vgrbhMu2uL8rGXF3YUeYKTZ9BNfSw43hTyMuXVkdp9/q1
g4h6lUdDq/RKmqlcjXXKZqCgIDoTWC12ih81qRX2vRkB4hfa3dsZQC7NKScyqodJUTfgxS2Kr517
HyS7PjvUTnx91jY4iNZ3AmpWK5AAnAyKBwjeO0ZrZeDoNMH136GHtdqbkLoQzWdJv1Gwkhf1p6SR
b/dsmEUwuXJwAbOo7NECoB+kd5v0hO7R6kXm/+PnV2c5O9gWa6iCNijApFr0EbPWhljNCb2utnJ0
XgxAOQN61yiCoAOHIprmytjjB8K+Ghn6m3dJdH2JNveoi1YJNDWipqAipxHFFHnJwAZaVsazSYLs
BoyH/Y1Zv6NICl84s2RdzppNORpVV0ESvwO9VlQ2mkhmc4vioHFBaQF+DvVNZIOGcXAnULR2Pwx5
YI3Gl7cmCk9GJKChX/ia1nKeOp45BcjCZTq+CMF3hR3cwfM1geXWKM7NKOeAqCZHLOPKSU6sl5E5
H+fhPbsDACUDtySCV5AFXi5EQt2+G2rBTim/m7ujPFz3qK2TDELvPqjvQGeEubr8fD/YOee2C/wu
XfkcrbjLgzjntzxjN6atuY03V+WvMZW13zF4E9ScAqW6FLssdb9C6iMcJ+fX9TFtrQpS6tA2NhEs
U/V0BkOByUsKM6O4/ZUbmt2+/XXMFwC3gCupFSo/bWz0NgONPHtxP96TtysDrOS1f7+vXF6WFDXe
XUBUO+I5oN0BzBwRaAs0p+LWUpxbUd6OEBf0W8fAKFz+aU+yrx7VGNhyLLDfQuAVdSfA/BXHYgYb
x55ja1AL/d4d+L6T6lkY8iYPyC4juS7JsrUsILBxkclBWg2R0qUjT3XQ2DTBPkG4Fj4MeEped6qt
8UDtC18GbREUoJXxGJVROgztCScpbr3x3gcHPLpJgpj9vG5na2FwKK6B+HqpqCged1hKZ7Ba2PGr
PPSG7GiR5t53dVS5m/MFNWmIMa85ClXdioB9p5Mt5qv5UIx+yAZPM2HbBqBBBx4CHF0qTS0Pxgot
2BL8aF228yEynuvokbfCSSQoVpav9RGhAoUW5ud09iXOro7E+ZSEg/M0TFkMEgLNWLYtIdaDFgyC
YxXTk/am3/tiRrwHtRxahWNYgLFBeprrXWfGuvThxSmL1Kcwk06oOwD71ALazfv+4Msv171s9VY1
ZIGoKGq0KxfbKxROAwFBSy5iDWBDYR/dae+YH9DJ5g148UdJp7ntN2RuEEyc2VNuMZ6AZhqMFOlp
RqBcA6hid3t0xdYh25cgS4sZYH78HRmGC6PqlvXaLM8AxTzZZdSUMdFpqW9tVQrC/JV1x0OGVzly
TLB/2SaH0kAQ3LNxjuv2LvN1MtY6I6vPnIWvozF7eQkOiNPSfhppB7GnGzrrHv9bexVpRKCT0cPu
IxK4NGIHlpwKiscl917E+Dw7x+vutjmIgKKzFDkGaHsojj0EtsUDSFKdBps9DnK+WXGWI/RPrpvZ
aL1CCgMaySvzO55nnjJZZLZaH7KXsNOQHmrSyW3aJnubFKfFldE8r9U8J+LjEELKIxqSKfbKtzOq
Xf4G5Wb1LObm3G2zEwn2vnE3j7oC79ZNdD5IZS9ljsuCzl4biqa7nL8Qp97TxYuhUBI6hubg23IM
3zTw2IB/I0RUnoSDbGgzJRRhujguxQ29ub5gW34BgkbIaIK75jWkbb1tfeS20lNtVk+T9O6JNT31
aJa4bmZzFHgJgITLQJZL5QJsF4TlJkCHEJ+Y+32RE/rb6lyme2luHaqgSVtlrb0VcKGsPARNJMgT
EEt3DkI2bh7q5iYoszAFw1nmTrHLPw6uLs7aujPOjSreQIRVCUuY2clfqbPqDPC/lzZLoszQ+cLW
YiHTtQ4QxwQAxpeHRF8lNfhMAOyZfH6fEZTMAs4iFgw/3r5aZ3YCpVKNZv5lsEf0mEHKJU6lGWc6
6ofN62hVg0cq3QRf2uuVIjKx+iU7ScO7a5bmY1L5j/VAQmNMT2AI+ARJXGBFvVNRDDHJ2931EW7O
JDLfCF6wqQDau5xJwx/nxCiSdc2yB9QeT1BYPiS+/Z4LClyddEUhosCiHofofpbAwE4QS25mlLl+
S/GLNrrE5MZg4NUgPQDmCyVz9e7geTo6Vleiq8KCfKlLbpZ+OkBOXnNUbPg5zHhQw0a4B9JQZXOl
YMCqbAtzxiRFMVuCPciLUvKUDj/fvDhgUwFFELTxoIauIgzGJpsYF1BMs7r8Jh3tgzDdyOo9TZVl
40xC0A0MAAhIoObgKj5QmQ44HcCpcSL+Mc0OutL85qr8/bxKCWhlMhfWjOdXQ8A6NwvwOf4YLVNz
PeisKNdDDXxrygro5PVuj8gkCAkSYHOti4G2MpNg5wdNKRQvAJVQ+8VJBz41iazrKR++BqTct2MS
lU4T5+4SjuBWNIuPptWGDnu67gsbV+2FXSVuSXkwua7AIrlopMt4Bv65zwm/qRfQ2WW662PLI2wM
DswL8PRXL8x5lAtpx4k8otzzT1nVUc+mz28fDwCu6LDCn2ikVjbRILzJ8hyot5niWzd0OwOAt+A7
cOUxKTVNthv7laIdbX0xIw9H1f3a0o4DG96mUIBElO9D7ivZLQM67JZ3lJDXQ9QD6BNMAuivuzxN
ndRBLp4jlVHN/a5YzOMAME3Qurvrc/cnD628mS7sKDdt7Ymh4akN1OlM7hPiRtB230ujP7D2GQQz
B9ssIycZohENXig7HXu/iSTXtQGs58K1X6GcGyKHkhbIAHE7Cjt0BI+qAhVzeVcsX4NkCgsDfFPL
8/WhryO7YlPFjuW9WQFyhcCGej0yBQ+pn0dyEPdDZx1cPp08oUkUbmwFiigDhEM4HF8LAU513oq6
Qfs0PCwumj7udQ9gjQV1SEOb26MtAgQz7B4g5tATv94xZ4A1AKYGDli8fC69ci7sZkKWJz2ZNbgY
4xmCK2YcFJ/a6TC9A+iFYsBfW+tgz96IzRRAndCGWFwy71L7jpYfHanJdG+chDCBdCqklRBMqLUh
aaH0kAUunqHTnZnvy+IerOrOI9UVoTbX5cyOMm1kMFMnWcucdvC0NBA9+H59WXTjUKYKwuMcnGr4
fsd21Dp2XgTa3/FX8HZKpbXnA/+t0DIUtZSbsSUdgfRUhZeNR9OjPydfGul8ZqMjwmkWzk0ObkDN
Zbw1NDxxoOOIKxKLpZicjNpvqEQAG7h1+uDPQRpnOLNW0ts2yscl2AdTwX9fn8+NCIDiPgkg9Qvu
qFfRUtc7Vg9NGBiFRF3TfUdp8XuSau6STSNIICGVj5gdf1z6d29C/wWUsOnJ6L+LgIS5/Ay2Jc30
bXkeKInWvjQkv3BtXRpxaym8fsbzJsn7ULpNqHs/ba4PHrQrNRXCZDWIqX3aEwAMsxMPqbxjwZ3T
otLy9e1xJbIsABuC1BpgEfVtQTnaMnhe421hvOTdbda+veEIyYC/BlRiVRw2zrQYFdIP3k9Gd2kV
2QVobkKrjKQbX/euzTXB4YlCO0YEvo7LNRmKsg8GkeJFTW7Jzvc1b4otv0I/OM531L9eF78ElCeG
uvXJY+uBGGdu0A8DVqIPw5To2qa2oqEzS2rlC1Lltkg5Kvhry97SP42ViCB2G5bu29GfFI3NILtD
5QuabWp4MBuJN864CvwU+k9g8/fvssWsNXHxVkBwZkW9PSu3DIZqzdtQv3yx7PGBD+7RctyPaeEf
EXtGQfHzuidsLZWHYtKahPLxZFJ2Z2uJ9v9Iu7LlOJVl+0VEMBbwCvQoqdWSbEv2C+GRqYqxqqD4
+rvwPWe7G3Gb2L7bD/tBEZ3UlJWVuXKtVpFJAIbvWMqDxAwte2XulhYJXXTIHFqoirwTLSdjVQDo
BfyDKcbA0E/MQDzldoFnbG4PZskQqgioi/zWRJzHBlKjfT5UMBQ79TGukjhIbW0H3tooqca/KIzh
2p5SHdgUEA+ZOc/EJxLMB2gbrQwzhBSc++/pW6cy6x8D02gvog8f7QuO1NHc3jvghwbrs/wLNwAL
YNSygTaHSsEsIzTWSaxViY3O1xwE2noZrGyuhfUATABovkkJCa28sxEkzsi5Jycce6powHFEK9MN
3UT+bLuvt5d+6SkLUOX0MsJ2RgV5dkDZmBciJqgjxjK+99rqp9OIMAXPPZod90kynmWbH/3a3vBK
rj3Xp9+exfGXtudeiNAhs5MKtkeUW6zhngHn1+t3XOs3pfO5abPQ6lc8xYIHh0mkkKdWtykDe705
KHIgfkKRem0ycOSr3aDn4e0ZXfAM4HvE3kDaHXM6P0xd2fuDH7fo1HOdEEFPYPdORP21eumiGTRr
TKKbiHbmOWTUBIdML0akuSxyNIQRel68T21/Jc5emi9UL5BxnzQ3IZR7PV8AaJBKm5g+LXffJaCV
X4lyFjw37jpgoH8nnt49S1gj6w67EgWRgoVOs4vlHjxhknhBBeIY5rgrq7MQ9HhICuJ9jvccGqFn
R9diTad3pVXguVqFKi9Q0Qb3irl302TfupvbW2HxcKFXZOpIR1nuHT1mxeO2yf2mOOtVEmiQIkup
H6TSgFvqAxNM+76AiMpP5qw9j343u8+PFkrDU7LDR011fqyRlHTTzkQPIbBm7h1ATzRI29a+43QY
AqR7WESs2kM5qqrCGPlFyFiIIpBOr44eYSCeI+V9nLV5G/DUzZ9BSdKh2Zn4m6byfqauqo+it4dN
jfh1JWBc2tgT1HtiW4OXnUcMpekJx+vqArde8aGyFbBMNq6Jag3ItJQ/QYPYP4bmQQMpqlqB5as4
N8QfgkrPDl2T3bt4SVaQBpZ7ZETv276MBmhyGEm11Rx66KDidnuPLB0woKiQFJ+o5dCvdn3ASNkk
EnQ8DKwFfNen2j79iwIgmID/WDCvLbhDLUbhwgKtgk6/E2vSNUsLhggI4aSH//Aquv59q20siuPG
zoKNx5Z+8EAHkZjf/2Ka8HywgSoHd8acF6s2zIJZXszOjpxIeCK6hnNZckQg9f7HwOzOzRrbSusC
BoBC2QoqNr2CBAdOyy/UbY59q7NAMS2Nbg9rqUKM7AKaICfFJhTpZv5oAAa58XKfgnu2Cq3cDxMC
vqnip5OVAXeP0Gz25SMhdOs2PzJAfW6bX1q6S+uzzSeoLB0ndtFwVt/Hrb9hVrL1ujWwxRQLz30R
qK5RxUCSFwpu01dcBGTAPXqQPkgYcihdAEqjPTRMD3HagCeEmoceeYFiqnzb3nE05WupzDtvyB8q
kfy8PdqlsMrzJoz01BgK13j9HRxyxoIVJTZqgyZh22/rjZbwegMuNBGkiVWtHO2F2QXT/8QnC+gU
7rdpXi7GrZXM4p1flSjzliGwe2HmPhvyw78eFNw7Mh6TeDMc9+x0+3rJBjXgAu1yAI6A0ws4gR4t
NLID6EzetrXgq65szQYEzWWHxbFXnA22tf2gMMPbv79wBjEMsGxMOVao/c1iUUug0c4Z0CqYW8+Z
4Wzi+p7TXw19EOwLhDZXrBkL4eeluXksEIsWIOkY5jzzyYBSZnMwQOaa0gdHh4D18JApKKl8rT0R
KPXCk2c1DFEJWd/+q4x/lWSr+b9uj39xfv+Mf56ks4Q1SrT60vMgt+OTIQ+3f35len/7oov9aFtQ
/Gm1goJSRAv98Yl7UGR6ktVzEn+i+pfbxhbogRAxXgxmtlnc0ugk8TNYy9BHPr61yV2tvujaz9q7
62IeaPEdrbog5mZY5Y+UH1CeCUp7Jd5fOoOXXzFN+cWYGwPhC652eta6F1EHNAnGNeqMBbeCgU4p
ITKVnN1p2i9MKJdAorbDqhWO2DijtnV0ui988xHovf3tSV0ezR9TswMiIHHl6AymdHrH8i5UkD9Z
owlaiJCRbABMEvUrFJznyU1AyOqsdOCtaw9qZuSL33uRuqdhl3y+PZil3Y44HD9oo+EOrWTX81YM
Li40D1cfzbc1xLE2t39+aVkuf37mGFOb89a0MI4m32c00j0wngJ0sLttZWlFABfC9a1PXVfzCiY2
hc8tbhbnOo10euhbKD2v3J9rJmb7i/rdWFcVTFSZHdHkoZpi+b8QQEWOCQ0KQJCjI0qfd7/pDVF2
b7h4MASZe5/Qv7g6JkwVbl48hpD6uV5szcsF2lAVgu1aBMMJdDYrD8nFWcKbAdhHvCLfNUDaosud
Ru/xbEgY9JT0kMp7m6x4k6VwDTEi2hLx7EYlcC54qxumVGWCWapr714Y2aHSgb12xrCGdADyaKHZ
aNDcTYwgb8qXlpShCX3J21tuaWODHgBSSmA4JDg/11PZ2H1V9z2j0FwQ+hYCac4GCgZsXzCooHEi
y5e/sIeoG0BMPE9A1XFtT9p+abc1ZecMM6qQmdnJ9A2FqttWjKXbCUCDf8xMw75wo1ObhuUPoFbI
e/e+ZyTwEnaiRbopbfcuBZ2LnhZRifRQ6o5HqzYPsgRbvS2/Ojz/zE16Elm9qS3yQBrvw8q3Ta5o
FsGicwfd2mhEA0XnPNs7pchMXcX0jKzvd9JwjsgVna8CGiXHpADnhyzsImh0BU0dI78nXbMDH7Zc
2X2LC3/xFbO7zNDj0YRuIhymgrrvp1GvoN3ZBZ398a+Gi+09NcJi1WeHNcX1XFuNQ8+Wyh80rdzp
1NhZKS7tvKwhrpmeyGA/t656LFj5kai1QGV5oP/YnyPuaKrA3ZLAvj+8WMNzYgV6CwWTlR235DFQ
WMMt505nae66s4o1DbeLEqNsQoufSvQz69n29lyuGZk5786GJKNOs/IsnW8l32vy+2iuuNalC3vi
cEWdGLCWd3XWplO+mySEnU2U2/XmXml+qJNhr9Fj05KV8SxBFQEl/WNtdq2CSW2wm9JlZzf9gtIO
2qXSEEnyQFroNs/TMGlBL8yOtv2A5tqVFVtyEZe2rWsXUTd2rTMTtnPhBMx+kX4agmA2IDh8Xf4R
tbmVS2UpgXc12tmRc5ED0NPWY2coAG+HDqSd+osxlBshnrypRbzZGDbUHMWatO3StnGI6U/UQjra
k2c5FdlWiUtHjpwNmjo866joV0OsQXWXNg4S/tgzyNxMjB3X09nXblerBB63GduX0fHvWGkcuU5Q
zRrcQxavYSkW986lwWnUFy6+A2tz1YMY/CzabdYEIIwdrajzdlkBMtRAmk+U7PkaHnQaxdx3T1f1
VO5EP/y8AG2RUfTgEQDYWguLXWVubh/wxZ8H1mC6ngzzXSuOT+2kMwnaiiqwgbH6oen2tw0sbYUJ
mfk7NYVk/2yVKOE+HzNgGqXzLKuD1j3H+UpEsTSG314QhI4GEiSTP75YF17xIfcsCFyY5R2Tr262
EsEunVsEKtNd8lsJcxbpx0NmVqnEEEqQiVWeE9VCe0KCBt0O49lq5YaN7Pn2rP1u4Zgv+6XNmZ/K
KVjnmgywWRC5b2lZhGDh2SWTrnBXbApQ8CbIcgtGI3Q4basm3cYki5ASRiIYbx2vPDd0DDP8zePV
PePpPShIDqVTRxhNmPL0R24Xm8wUdxw0aRprIk9wyMj7d1bsHhqbbHQ2RrfHtLgTLHgDgpc1+mJm
ywSU9gi+3amlUB5EtXGrHfv3XNRgjkB2Fc8WeAQghq53AiLY3PGyGt29IkKGRyMrp2XRBVwYmJdO
TXReJRIQ3TNxvMCxDgoEtA6nW6I9UXfTdU9c+96C3Ez31mZvcRP+Gdo8+2dBcwlNBEAgCw0c+E3Q
uh+S4Vx357jiIV1jHV08UhfWZtuPxT0xExModMblC09VJIti7cmzmGK5nMzZfUgGABN9hmJmTIp9
2ZFAtk5QkDbIMvtAwKnXlOMb4A8fbbPZ5sx7og46jRwrTAdwB/bk0+39uTbm6e8XbkQWqBd5U23V
zcBayVFXGlfu48UTcDGr098vLFRDLNGNgUNtdH2g4v3In601cPfaPpmdMsK1zHQFVi6vZBjbHxSI
6hJ6UIXcFtV3w1+JadYmbXbTdwV3ajfGgdDEnQWVjLxZScQtlQJxpvHqBh/M76r39aQlOWh9RyiL
nxPo2Mv2Lc4/IJmgx6fBeCrlyXOetbELmuKjrF8ZbQJabWyoY9sWD6jcVfTNqL7xAbLdK6VlY5rJ
dy764sNmziZTLksahQ8ryElWeeQBMp+0Z10dzE5FtQVQe3UW5rex/qGXX2WzTeNfeXco5efb+/b/
OEf/nSEQOl7PEDr/SyOj8Hp0NMJGI6cB8L4gM8qtg7hk5HrQgasnsdtIG/hu5F1o43PBO703Yv0I
Xqcftz9ocWIgaOUAnIfq/vxlIhVUzGqFRuJOicDiB7Qa7Huow3XOysW/eJ4uDE1n4eI8jb2wR2NA
Q45tqmOJunRXtndiVSJg6UgBK4kOcpCQAZwzO7ZDrsVpSnH/K8cJ0VnXkT6snSSAmBMoLZMdjdca
pBf31qXJ2SkeVZq0YwtvTzsZZmLre18G5KG5/1Rkejjo6NMo0mjo3oZsi26h0NSGDelPXYVw21+T
YFh8RkDcywG1MnBW71AUhq9ZtJ56ksrxVdU7aFkGrN+L+tGRWSDrrzZ/G4rz7U205Fgubc5mgJgp
NeTkWBw/29dBOqb72wYWV/ViUDPPVVZdbIwFBuX09QbtXmFZf/aJFowdjwz7RSS72/aWnisIIUEu
b6GY+I6hlHciH1yFXdTW2U42Q9THDgo0/QOZ2kYKc2V4y/P3j7l5pGKZMhe2iR0ErrEa2HK5Mpyl
s+eC2B3nG2gh8INcn72yAOO/q8PpmMD3OnLnoAs4K7e352z5HFxYmYUI2Mu2EMA1nGuJ6od6tsld
yYodGGiG9qWUz3b+GJv3kD8N3PpDDQ7buHse+Jaxw+0PWdwsF98xzfaFpwEXhqnFHN8hx3v2yc9D
2QW6tWm9e+KujXltZmfuphO62ec5bKXpV40+SecH/GeWvRWqhjrgp8Y5c7Uj+Rev2Um3DqbGW3uN
GXEx0IWyFlYYyW6A7mcTP/Jy1CqQI52t8knnH3XVhTnf57kTgEo49GMIyrl2QMhTvnYul4AteNRP
jU4AlFioP1/PtTfWYwYiOzQg0b7ZcNvwnrlUX3KnZgFa638S0tCNnhrx1iE8B1A6/5Ups30RWfmt
z7u1JMri0mOXo6owKSDPES5uP4BWcWpaa+120yT6OYWwpYZXWNYWW9oWkZBrr78FEm0DU/DH5uxw
wQu3fu2iQQ/wzROAThtZmBtathtPV1uNy8hm+WPHuq9DHu/1KovgKqOaZ/fSMqO/2PkXnzJbDeJJ
s+ynl4Ct3ADk2mE2af21Acnopvf2ev16297i7r+wNztphiZLTZpwk3oHv4/+cqjn/FIu/XrbzNqq
zg6ZJ9Nez8UUt7b70vIjKj7VHB4sbsJER6ENe+22wSkanEeLl0s6u8+csuFg9oc/zpLyJW7KH2wY
DmlcBaUC6a9d26Eo5QaFk5V7YNEukuC6hW5fhC+z5IWnWT2FoAnyR6l4MGh3X+r1ZwgcbBgt7nSt
PGTFGLnyL/oVfTzxTQu5JciAzFFVlQvcpVGiv9j0i302VocGmD0OrEztOCszu7hjLkxNS33hm6vU
qGI7xWGxqNpIQ3s2RhHJnK2AjaYFereA6GZxHR2dnu/qSGzgmd3oMFOUPOiyOxNQCrZp11A+i/f2
hZnZPimVMGvNhxkz5l8Lzf6VV+7KSJa3xJ+RTJHK5YRZScz6ER4NVIsPqZXem7WggaYcCYAdGgRp
+zoWalMpyIbePgRLg8PY0NxkgsUKqLtrywnYPWXfQSbIaYsQoh1B3KyEJUsWfHtK/QAcC9Xbmbvq
a5Eb0gbg1y0P/FTn/8+fn3knv9VyJCfw8xr7orKv8RqoZ/HzJ7JN4DDw2JgXR3mv4fNHQMrRCH7K
kvYJR2glvlg6Lqj1/2NiNgT0tVFLGAB4216UOSGTYbo2S0sb7NLEu2WueCYcgaiNx3c+WL3cWkKd
Wz0yJULDLn7iGn3Ukja8vbuWTiikLqciLKgWQfF3vbuqZEzaMh2RT8qQlRv5xrLEJ5smJ4CbVybx
vSnkyoGJQ/cEIGX4d22qhFYHiKOhSoctCNxj9qVBJNLF7lNVeSS6PayFWGxKzCPMtizwyJrzqr2W
sdHPJy0l8G2H4/gD8IdgVHmgVbuuf9WNGscIuR6SbXJt7SW6OFDwJRIEgv6k3nM9UFfw0bTjGsJK
pEf/KHDMod7X1g4RWmsEBHw2axbf70+MFsV66NkBEGjOa0dDD7x0beJR3/TaR5BCQwm3QKJnJXWw
OK6JI91zAV1FJ8/1uOJ+jBtIRoDsTEG9VDjthhr2kQr/3lRrxGrvjwNGdGFrduII0UbfaXEXFm4O
bnztrmBmJJW/rds4yhjb6Lx5aplcafNcHCLu3mnHQLNovm3GgtQETA9okBR21JYD+lWTPvAzfiwa
6Pfd3qRLqwa9NOIABozs+zznM8ZD7VQleHPM+oevgOLESXe1lVjmvXcEZRLSD79JEPV3vSlmGxtN
2iGx5KhxQFKrQeGtWeODWjJiTrD6ScoCe3B2O7qmUL3NETBV3gs6LQKHrXEOLM3VpYVZwNL3ThG7
E1fJCFqcskL1HtFfFlubf78kkCgDeJeAf/idBFtixmiHEKgcjvGx0Q4lCYZ+xeMuuqZLG9MevAgl
QM6V6C1HVKuqPBh8SEx8Yq2KSL6LRR/05lPMT2roAsP+cHtw0xxdR2OIIC4GN1sl0DoadLTwLMmt
dlMzO0j1zykaTuuxQBlTgoBgbV8sr9qf6ZytmsaNpJUOLNaZ80GwdtdIGuWgSFs5SQs5j+uhza6x
1O2A81YwxNiuST7oeRn61d4wf6Xpt5YWUUPvevsTGggD2zoyUHLbQoaWOLjpy+05XnIgF3M8x7FU
kISDDBrKFa7epoHeO89mKY5FS7eiMQ+3ba2spz+7Z7Im8XzU1pHl90+Gukd639eLIEbOk4yf3bX2
17V965vX+zbrZGJXDp5/o/9YZD91s0VDETZs/V1AQSwuwQFSTtj+70b/dHugq6ZnN08GeRPT7KdZ
bSK9egVWOqt/9v5ZerjR48/W+ADljYD09P/nDuZwCQOtQkWqYcg+3zD5VBuHQayMbTp0Nw7lvNuu
yf57KBEVfSps85C06T5PoaEtaCRcbeWkLHvqf06kP3M+oz9Yse1hJqXxC7zdgZJvt9dq6eK+PAAz
J+OlmpP7LTyoZpEg1cCMxEFUKzMOGor0rtO8k7D5uRd/gdOcXAAe0EjBYXxzwN7QVrnGKKITy0t3
hZEGo8F2nZRhX1bhWG8L80iTLOJsm1t3Xr9S2VpcRjAEmGCgQLZ/jmweDaNzBgYH5OunIY5IXISV
eiHaBwVg6O0ZXjY1lfecqYdyDtUrk7yWssZLoQdxnBnyKqqSXUoiZ62GsehfwGD5H0NzX2a7mT7k
EzIgBqGL8amuZDABEFlyb9q/3Or59rAWKiZYwAtzM3fWOCwvnHLSu/RfaAlcG6sgUf6R1Efd+tG5
Dyzf983Ks37RXV/YnPm0pEK/f4WsGUho3V3j3ZuNE3T8wfFX4srFY3dhZ+bAlJXqKfSEUcV2kAH8
1Aw/bk/e2lJN9i9iCjvH27gxMY52aDeiNgOrcTeu9CMFWpnWrKK0RU37ts3Fy/1iTNPfL2wmyvfK
EkrjZ4fsU+ik05BZ0W0Tq3ti5q7KxhZ6xjBvzjg+ll4WJaXz1FnZESSCEcNbstb1HUrge2NQK7YX
HRmok1BBn4A38zdViTZZHdyLcGRlF7rlfQJcEIRi0pc4l1sv/lb9e4ko7H+U78CFjBIwGueu5xP4
ZzMFeikDb4axrZj/tWd5hDzdz9tzOm2FdxcOagVTGywUluZFKJDy2dIr4aloXoe9/7V2V6BfawZm
46iNSo4kwaXJNfY69FA+J8m322NY3O4XY5g+4WLreVred6yECcdRgZU9e6O3S2QTVPzJyD/Zw1p8
uegmLuzNtnpeuGPSVZizxkR26UPaa0Hvb9cF1henDqk4UDkT1ILmmYM0ljyrB7BA5CKEvFLs7W7P
2+KRvfj9mbvTdJ4r6FUCEOWFSf8MVaq1iH9pBMi6TAHGxIcwZ4DqUjBk+srFCDKyqVBg0bvo34/h
0sJsDEJpIi2Uh1sJrBU+BmJb9Q5lzdtWli5ZtK3q6I3x/Akxfr3DRlG7OS81XLLg+jBbsVH9Zy3p
gtG2wqJbCeSXJ+2PseljLrZzhVd7bnYwhjb8bZs9at6a5OCiBaQB0IqLzM07wDhvar+lHkHYl/sB
E0D5tcHtCVuzMFuWOqOcNYOTnT/448fc/XT715cOIDAAIHdF8dwHycH1DMUuOFETYGLPXVBpe9WH
KKgOaz0IS14FNJEmMjKov7zLg4+2JJCWB29Vxn7WDM4xy0LQLQYFTnyZBFa+AtdY3GMeSkzINKCd
bH7a/SbpM7eHPYWNFTdfasMOc++tMuydIp9vT+Di8iA9PskcTtWYWXBVARDtDCXSQI3xxoH3+XH7
5xfXB23WSL9DwwXCEdfr08SWRmmBnye9s9H4EI22C3LzLGz6FUtLiwTWBMT45kTDOw/zG1StTaEj
IjClE3Z9HubaQ1nd1W0/FSFPaVr8xcaGNBTauXUbOhVzWg2hPNmA8BK5rTKSAdXD2zNnLg4I6bnf
wg6TzM711PkVjWNW5cU5V0JHewFF1ToZkSe2HNQ2h36M6gxMcyi9vhoAtX+RJXgJUiduNnSEuDZL
5BhC7t7Y9V3ebzSQrwXow63BPaL6x4zUfTAm6IGNfeOHXakKjXJ1HYEcGV1Emj+gVGzpEdWE91nW
8biyw2f3jY0UPLLg+B9S8C4AzDMv2vQWjzUm+pNosrDUT639xR6blRmcBWq/jSBXi+z3pEEKfaLr
CfQAchA0r9Qpb7UaNxsEs1WrtxRoC7M/przSXgvbTp4twpo7G5Qsa4Hw0tlC9ZdMShYTTHsWHdQ5
Fw4BCfFZSyGVokN/DadgrQw4m0oLbGr6pZHZVFYD1ZqRYpvA/zVFHnhIGPfWX1xEl0ZmF5Fy2wx8
GDCiBaW3HdY6ZxcnCu9JAALxpnxXGLFKH2z+aVuANoR0R71xIGAyavlK/Lnki2wPVFqTPJmLbPT1
frBVayeAT6LvVM+POtUCJssNGqWCsbZXfMPiooCwC01YqM2CR+ralOt1Se+kTn7W7VrtB0IrMPHG
bqC7dba/7Sd+p9fmcTvgjThL4J8mYE6+tmVRlxRUs9EDytGG5Iw452xwrUfHLqEpkXq9F3hWOQBl
GItNN8ZIIA+d94ap/qwrXoa6tKuoA/vSwdWkjb0jx0B3agtZYL894c5tI0vXQPnD2/6NZhCPzdpW
HdHL3QYJqsffY6XLGNRWrf3YUP5Zlyq98wfJIiR27I1HM/Rr2sJ78FCICsfUc88MUU1IVPUGvozh
udXLcedY4g0JqK9KV8WzkaDXMweY6k55pNhwtB+B/gmPO1V801WT7PiYT6Q8wLGVakSCzxxeZNrm
UDMW5v3gOnHA9cwJoFd0Ag042feV6wS8r3D2KcsCLuln3VdfUhC9hMCQjNu0+MSGD974VAEjCbaV
HSjX1LZoBaRfyjFI47yPemC0IHPaSdA2qbBKnDCuoBHmGt6u9hmLmg69nlZloTPbRtKzsmgVdib3
jh7AbmGDOtw2r6vmbxwAMACADqL3/D3njqjoKAqJJ+8Ing+zZeFov1ZyxWEvhSSXRqbL6jISFdTs
aJLmAI7rIbSSP5nU34wMwjJ9ssWKr5yfBRj2pPkGBVsTKE90U83sUY6xcsrzc25yGZRZ3J/9VKsO
FfHjuwqbOjRSNWxczfTvDKGnL12DWlpY60P/gH5csrWanB4HpAh2PKHWSnZo6XijVE3wEkNm793x
JhZ6b5Tf5OfBH0OqV1Gmo6Go+LhysjGn84PtI2+IZjXIKr5jX6BlXOd2iwdNZhM6NZT1HxAafqfe
WAUtt8ljwoTcGbhh7gkpnZXbczbG6faEvjaiT8CdQCczb//B4eu8uE/4SZByL1z10vpu2IN2aWWp
l3w/sFzTOJGixSPwemfV1Ctszgk9G+oVXXnxyiQuRVEXPz+H7lIDZZcxxc+r7NgMR8CEXWcr642V
fS+zv9gWHkD6DtpvsWrzx0g3VDpolNCNT0l8TtzkgYBaW9A1jNbSPYYKONBgAD7j1M8uY5FXiSF8
jpbsCTdfopfYjtLK2Wpi5Wr5XZ6d78BLS7NTSKDvjLqngCWSPOai1wOhmYcY+quOykIgoqOio4Hf
9XvLHTe9z0+pab2SdAgtVe85ZZHWm1Hfr93ks735O+YB68LUQogIEjH49Z5JTb2L+7in59b9bttf
fPHTWdNrWnJ4lyZmYVVpGaqpc0XB3P+Vdy+J/2jW27h4TsDad/uYrw1mNskU5KGp2WAwjq0Cnx34
MHUvr5zm5T2DCZsiH7T/zIKEbszA3lp2YItB2jweZOgiw5O5B9QlVyzNou7/rM0fS7OoWyN6m8UV
LKGhRA9BWNKGeTZaRzPOs21s4X7KKijdJjVuR12h2np7NhfWDVBnBN3gkUHCdD5QcFLVoAJn06sJ
EG+HefdjnB/i0tk3OXktbW1z294CcxSIvZANBkkVeCngKa/3YmyBZNaXyQCEGeTjiuGOpK+aa2zz
7gQwjBazTZe+NX4buM2v3u7DTD/W7XfPesGLIcA0ot05ezS8NUrD934PkSAEafAUnl7D87oTZPW0
NElidSqNV1nUG9K8qcwCcOzn2NnH2n++PQ3vpx3TPb3nXNyIE8fz9SwMDSk0zdbVqc6ee/atYZ8p
eLeZUUS68fW2qfcb7MqUM3sXgzC7rYga1algMRA4Wz/fFEAYe+5HkZwbFYGz77bB9zcU7nr0iyPD
BM4PlFuvx2ZQzUyhMDGemLXNZZSu3BqLP49AFwyxqNu9yy7VVFlKOXQ8tQmNKuOXFb/c/v6FKjkG
4E08TihBIl0xWxwKyTfkZDV1EsOjzaG5Yx409dp6p4JvO/vM7J+0f1IOX3FsiwP7Y/Z3DeciZqxH
oALqIh9PwLkR/zn9CzwdCLEByQJCEWA+iPddL4zMHJrWOdD7BW9Du7nLsqlVcae1n1Ym8PfNfX0R
Xlua+WhClEizIkeDTIkmZQv1/63T69+spPU+MiiAgr+gIm+t5+YHRmv7UNikjgRIBr+U8dh+c90G
TcYOPk8f3G7L0eyGvhNLbZnefcJL0TkBqwUGhKwgG8Da3Y9JnPwohOuIMBud+Pvo6wpEzEO39Wgj
3qzM/ZCLygzrjpS7xLHlB2YM+bBJcj97bCvT/JX1iez2BM+BOzSfNB812TZhLQh0//rYu89YPTw3
jLXIBmn8KfW0T6lb+E/Q0mAbn1b6jqoByaGkLNJTn5B2h4qvUwTQVLA2LgPjUSgzTx5kV4CMmqQa
npgC6EVqJkkgAcXdWbJAb4PQICeR2Na27mJxx9KhPuSGg3djI8ejTfrkYFe4B/KRpzsNGwak82iX
70CBsJW0MaOEm/HZQFSPsgr6kExbIerlXReaVpb4gXB0760vmfaY5q1qAqd35Lfe6+lRH7deK37F
fvvVBvK6z7T9mFuRC6aX5zQn7V2ny6dU4/auHBpxyEk1bNIK0Cc0p+h4yTUqlLXNQxeUSo+xrNuT
QDHws2Nm2o8KbSzbbMjli+1r2t3oN2OoLO5+achUnsk4e3Ra1e4KonKssDGq0FBO+qUVhvdU4X4E
5VX2YwTb5rYbkTf0iJ1tWd10G9NP3e2YOVXou3F/RNUHynwWi/d96td4xELTAHAX4A4rcwgNo8gP
aNgh+JVehu1gfhOVV4J0QI3R6HhphMCMh1oJtEj4Uc+MsNCG4lnnLvs4Vq33XJhV/pCCwyqoUHG6
K93EeJQxBQdH3DLgQCDCVBtJ/dowIXbKo25IwUO/c2nsPBhWgu4VtEGAjB65BWV20KyEdDa6510e
GA51j9Qpra+6srRfBkcc5ecgQSBocj20rBAbWenlLhM6JrtnkM3w+nyDFB2UFFTFt65myMh0OnEg
cWUcNUu0OzcBaW0W4zWuKaMJmy6WoZnn5o7YDYIK5jkrfv99zHR96Gdu04612m3bIn9EW9fW9N+a
bOeDQz72v992L+7CjYYkP9g20BVqT1Tv134MybVkKMohexyslHxtHDdnkE1yumNsEYEzgDSVsGNv
4+p83OMiIcHYm35Uk6Y9ukbhBwMrNAh+f0GOMXSgQvIwtDkLTfG5tnVI2rp8IzI04PcjH88p0/tv
XocdY5Js2/HeDCGUYoaN3tuPJV5KO6gJD5u8R2NuLlgXNS2tHnjMrWfUiZqdZo7xVsYQCBnMsT9n
QtOiuqOvyu/afeYgM6LZuRtJIcHjCproXc5q8U1wWm4Z8b+rEip/SYNcqztmflj5sfWgGiSlWt/b
mo7onnU19hvP9xpgOQsiXxqroHsLL9VNW/BfrLOgTtKCuMBSuthJwlpEAVqbhoxiQwygfQHOQcdL
JLZk4HYZ/8Uzww70XPa7uIMyUFpAV7WhXfbIDFGHZZc2T32p1vL3s93zv+9nqHIjCsW9C5zA9aJq
GL/rK8FPjZ/WgaiqO8SC29KE6Ineuiu8T7Md9NvYJN6CbONEiDyPev288NmICv7JZU40ONoDyKrP
0KdkYex5BVrNzC0keH6YlbYSbi/c8TizOjLmaBX4H9K+q7lxXen2F7GKObwySJasMLbH9sy8oLwn
MAeQIAji13+Lc+reI1EssbzPCU9TpTZAhEb3Cmi6zK5gLa0LxeJacsYpV0OWDYy6CopkKxsEUzW/
fUG+xdmgw47wpomkkxhY+VEmZ30IDQ5tzUhmIRr8WR/eD7Q4motA079fZCwkzRSJ0xOB+JmYqV+V
K7nrUiqGGh3gFWjrgNQ/V9SsEm2ET6mSnKkhT8mYvBb9wKHzPfyR6fBEEgsVW/0ISsehS4bfDRWv
KyOcsuPZXKLIgpk0pyMHHc3rIcKEKTMhv0hOjqzH1E/s0tt2EB94tfTS8CmcP0KbdcUDz6wx7HqH
Htqy6KKhGWAFKmj2HfR97QjraRIVMHEMpN3Er7XmlKHHsQJaGM1uCFG9h5a4coML4g/YM/RIvaLb
xSxuWiB1tGKTW5Q/V4W0nxLwWgKtK8bDkIB4qoN4F9qpI0KUtFGqlV4uvo/4Kk9k5M4ThEjjP6R1
66+xikzq/uTMUUX/2UZ4v5hwv8DTcV6LyjVisVH3upPpvajKAzI2P22rkCg5nCPDRHlvhxhHzkpt
dfZU+09UE0qYgPmAp3vTSMxp4cSu2sHUpQmRdHA8jiFDUCko7xSWt62dMtkKsoZIXniy2VNpFej5
SVNqTrvpSrfjQFCl58JwjjVJYF9C9LfRoXuvKrZxQp5WZnd6Cc+Wng35t8nCBoQU1Bevl14uaFlV
qoOzonHqg50ycaCocEWD1euRrKxsj1lQOc5K3TsbzPYee5koe7SVyZqh1rTK7/0p+uxP6cFo0rid
nCchiLrs9p7RPEtDfLrjBMtMB20gQDgcvOzmp2NvZQ7PreTsaFqAm8rv7Fc6ovE6rDy/lw6uy0Cz
9wnNqTLCtjU59957BkGjAlDT+19vKYI12ZbDZg8+RPPm2Ui9xq7dHqUKTfiKpcIWaOWUn20DFI48
EKOw8UwoReNwmk2WJ726y1SsR6kgg3QlVP0qv1UUH72vELL3gb7mjLEUERqagMqCaQM+7+wsLEdU
pdOuwecpXOcRD3/nIC1VRlpFvVPS2Lg51aJLXiTT12yDli4CqDSqKJVAzW2qVF2vwGLkueoSaZx0
jY7bbDD01xJ6X8+OLsudR4HwstFvgUGW3WziDFdqQlNvo0st/vPpD4uWK5BEKCj/VY28/kM0dzSG
uB+NU1MU+7Ss92tV5IWVM5k7TUQ0CCOjXHsdQKdVnsdj7Jyqg2adqzVy9NrPzz/ioIi0MyDUw/i+
KB7Q87w/PwtHxdWfP+V5FzlBzc1CA8rPOaH+W/FfEHrv1jy39YVLGfgErHpsMJx4c6w/oHemNpap
fWqcIieQA1AcqDClMICDQsDg0MiBI8HTVH8ctzQFsBv92GavECAbuzZ+hpWnD7Kjscm5Uz9liqZG
HI2wj5xW43eaIrHykXaiYK9ZawDI2ez/5+7C7vEAsFfBE53Nfu5lclAo7i4+tn6S2y+AYvxz/wPM
QkznwtXkzD4AhEWzIgcB7+Q4z/mubT+HwMYI4HuPtQkUD6yaAEK4/r5uBVAAMXvt1OfwB8u6Ax7w
7/dHMFtCUwgL/GmAhVB7M26gSaNRa6M3ls7JTfTe95iSvKkJGfAA4/1KqNlkTaEA40QiMZmeTbbU
16OBfoAyIK3iKDHEXukXidn/kyoorHx6RDi9QEu2IHePB+vsrOY6Gt54G3Lgd4A0qtOg5++J9vkn
1N8nxZQTTZLq88WVUhQdrGocTkQYUQHpuj6JbPXA+jXC5bSELtKBv7OGjp2JB/hEDp6DOrWWkUGV
bDhpWl/tGpgoR0kLHb3OTb5r2Hrh52fvMtxs9mjtgAhsIxylmY+KQChkHJnWr/tRbt+EmDM8zlAY
RUfyhnup95XT66o7nPgw2Y/bW3c8mebgZ9lHB6SnZ7bAx+Wb+0EXljpSO7xAJ0d0GCHMEhEHmiqi
agWCitYX+he7pX5qrCTMS4vcAWYV8mFowKM3fb3Isc2Y0QHAdjJTx5dvpPskqfTvergMMNtF9kh7
E2t8OKlvMKv3zY2prVkfTt94vuQuQ0xjvLhWYLQzFoVEiPhBhQKY8iuQBIW4lbNzaWEDmgjxYHST
YDw2K2FVKnNJ3SOK5L7ibQUMYTb2v5qtqXYFBDFApMbsm8eO03dDkvNT0nkb9DL8EW8J0/59f2Ut
PM6AB4HvnDuVGaBMO9s1NnNbmmtgdlcdNuYmBcWQozCaANLzmFsQUnsb12TGlhbaZcjZyFIFaF8j
rvlpPBp1NFQP94e09vOzrzPgIU51FxPXxU9MnmGW/vnfB0Z9UjzGGQ20wPUaa9xa10B/7U+Ny/xk
akisCSovbffJKMsE6hZfZt6Ib6FoFAPb3Z+S7FWP7bDgP8ri278YxdR+mwCIWMezzShzZzQtK+9P
nY80PTCbtRrW4iBsNMjQgUOTbH7NsIF0UBJX+anUUXLf5d6GVdt/MYaLELMcpm9tR8t6jZ9Yt+fj
A/tcjorzaurqoWKB/06Y8dkUNVzN3ay1+5PH6n3DuqPdPQNT99kxaLDRhqkMknl0Qud3vgDpQauY
EKeG7dHKR3Xn/u/fnoj4/b/q48iATQgGXK9WbRjzvgdm8WRCf4vbf3r0SBK5JyaPCrNYabouBnNw
PXqgVKEcMf37xfHrwtQ2VeNSnDyt2pXj0QNLbVRTX2WWr3b/YuYmtwzch0iUQUm+DtYA3OrhqB9P
8UdjPLjuysQtnIzAFgPkPBn1YJu4s9/XpVEVeauIE/phXwy9h6SS2wSQBXkGMxsysq33aub5i8Lj
PTOG1/uf7Xb3oCCrTd60aIChPz47xARvY7M3+v7Ua/pb0ahfQZD5bXRkZZC3Z+VVmDmOy7RbCX7P
0J+G0vmjjlBVQqXo/kimTXh9JSME7I5QzwZrHAW568+Ua5QzGMf0p1j+YIa7Qc0DyiJdCBGV8F9E
QrkDuTpqKjd263HndormNv0pN8ZHh/I44BYNkhapYCG6FQbyHMU1nQ4TVtFGj1/1cBdMX/BirROP
NNRwRHdq6qHeINIQqCVtnwYtdh69QRdRb6uBmZ+BAc781q3ifWZbDbqtbf4ywog3SvTU85vGllHd
26ZPOGe7+zOysB+v/sbp21z8jaastaLivDu1hRrlCfR+i6HaS2jlmFr1PpZNdD/e0rcGkw4FHugA
TRKi1/FQ/nM5mrTdKaZ67eux8qBTHoGUeGTFqubQdHLNFxbUjVBvn2xzIfx6HaztrUqlddOdNP23
HH6nyjfHeOXjFw0CuxXqyXs1V3ZWi+o5/SWMlfft0sxeBp821sXMtrqieElPu1NXdWia6cMHdYZX
kateICv7weBrPNK5MdLf9ebA7BC1XlSWYBd8HVHkk7ec0XWnQq26qf2oPVAjhfGxjhpBKfrssSmM
7NzrUIdIWysOvBbQKavV+gB3j7XypZfOJ5RWkGur5lRanO1qRouy4Ilkp3YAM6JrlHPOi98iWcO9
La2oyzizXBEOzCh9qWg8VvSo9VmoFEqQFUnAqk/qyf9nfpHPI1WZmkjzHpIbF41LSAtkbqLE/0As
pvPzPEt+3d8hi/OGzgAwljae+nMAmc07KexRYyfm0S9jNT44jYjSLlnRjpojvf+OxkU3YLr0gaGb
s3S6lhlJoRvouUguI2+oZEQ0YJEIUwy/QtYfxgBDBLHRFF95VZTRaDoyBJ5FA5egsXyqa1AuqpCU
lL36Sdjk9MdBuAgADNQEYEs3vxIAHhZsTPPuVEFGBD0S34j3ir7n1vv9yV643YBkwssGotCGijrU
9ZbpLLTAU444XH0X5W+trVbutqUc4SrCLEcYQYzOhqIEKFFsGnC/HNh387QEePel1cATGd7wdvdt
XQb3R7Zw/FzFnZ19ZYkOfWkjbte8UTMO3A4aGA9d/pyRt89HguzFJHKLvO72SCdV5XXTQWflH/D2
SMSJV787vOHl8/1ASx/rItCcmNfrxIQ6Zo+7Socv9mHNJmrt52drwVO7JDMJxiEAAzE9DizEWr1r
cTVcDmG2GtD0KEtDmS6F5jTibndqAq5gvinZm9SrECslyLVsMzorU7dwqIBQgO3k4eS61f3ULaLA
0TvpoMNbjlFfmyya1CkOsQHnlPtfaSkUxF6sCRIBo6F5exN0+cKrNVSmPS8/OIn5kJBDa61crmtB
ZvNYlYMO0+6hOxEm4SLz3jkfKWhR90eytIUuRzLbQrbTgZrvIjdK3F08oSzsB1N/tYyvphf+b5Gm
pXmRK1ColrKmwHBkEqZOgJd2ZwVxd8zYyqm/tMYvhzTN60UgbkhgalWJljcZH9XYenZy45/7Y1m4
jyGf99/vP/37RQhRwJ/YUDBrNt5CcfVPamiBDlDemjrH4lAcB/UPlPgRcJZf6Iw6CS2wlfJstPax
bamhUGQd3R/N0hpA+Q7ERSCRp3bQ9WjKHMQbO53y1aL0nnmLbk6bqzXQWIYbsrSie8Zl+34/6NIU
Xgadre5kyBJBKmwhrTgAoZIYAF0clOr1fpSFoYFn5KBKDUwKbCVnqXib5G4Mf8f+lI61fNIlFQ9q
Ubs7F3pRIXdH9pR5/Rq7aSlJdZDXAAEByinmdLapuIqdNGpYHlJ5sruP1rEf23SI4AIVgHG2pTYP
reRIkuxIiAhbufLeWTg4IMeOdgPUpHFZzVdN3XsABmesPXVG5Q+xCZu1N32NtbswswiC/+FWNEGv
mo0RngwqLWnZnhLN26cxIHJNe+gFDPqKfcNXU4xpDc6eORAS+AsyBw8A/cbrNWqmAyvzOGtPbZk9
WQVRfT1rYRCaf1jdBG3P89SPufla8tZv7SQQJc0299fSwmacahDgIKD3Zd4Q83iRkHYsPYpmdvbD
o9/ToV+jW055/M0o/xtiTj/AAwXiUJ1DT7n2gLrqMRttGPW86DLzG5s9m+a/WClwzJg+IbR5YGp7
PatGAUZpbJr0lFbNh92LV953L4pA+nZ/6hY2O/Yefh9p+ATEmH29Xlh6K5lNT1pm4pV2LPuvPXuy
0+/3wyx9IVRXkOYC9YCK8exY5h7YQU7c0hN5YtbRXfMWXhoF3nhT+gcIyc2SH6t+wJegmC0lGugj
5x+dA1j4ymm8sHsBZAB4Dq9KMCTnFRXw1Rt1BCzuVBbWvlO6QPbwAsrFSpiFpTZpmkwQLQBi4DJ8
/ekBpc4rWsQqmmnid5OY3wnzfrHePZSlQvwRdR1fwz8F97/QbdSpTY2mEYBwzi1MK3WYN4pmVE8W
dJFD2Us3pLri27EJf4g8DkYCKrQ2rlXfbhfGFBYFeNRkNKCgJ4zExX1dCDlQpSrUU6OF5ivXtvdH
9Xeyrvft9e/PblA8LHF/N/h9yIEWPmSE4UQPG9uwF8UJXoBRXprbfmA/9bT+hhfNR9vKTaOgSKPJ
KlCKjoRSszZidE+yV3wv0SE3Zn7JiPGQueKp4R72it4dC0l5qBr9K5Sdv4o4DvS42dYujzSdvuRV
A+AUBy0uFhFBHY4Bx2/09lsLXXq8tVP00tlb1doP+WAFtmIEGtMec863uDlXKuBz0AnetiCVTNre
KA3ipJz3VbzKdjM7HzDhTZKfZe72+6Hu9GMlNP4QJ7r2DNvPlPsgFtRnz1R/KgprX8Y492zf7rfE
PsofQ9I3Raikbn70iF2FduP+bJsWNVPWjyu74XaB/P0zJ6V7B52aeVlJMfvaASTUPo4umDbf4vD+
AoFm+83JbqMFBGgiarLg0jvTdXqxAh2aj8lYd9axcu0yoKkbWdn4retlYGhDBAuX1NdoHFKCHmpl
bMAy3FutAeVIWu2gY/kBqoPfCQZockueFMfdCTN7qKp2h58La5iNqHkdQA4BqdvIoM8IPaTKzftw
FHiAt258VhnL96ATwhemMH/ro/sY1zo63Hr7pW/iQ1l4T7Ru40dRt8c+qVE1Tmlk1+CNZOk2M8b+
T2xQINpJ1oUtDKn9xoFQcUWGrWjc9ypjGeBE4pSIavBzrYsUrXjUp+QjNajhDwmsc3tPdjuawmus
HEzd524xRAKW4mGa56HuKH/cJgsE6DluWoG2U8P+UqG+wyE9AyWj1M/HlG0I6sXUJ0nxXbj2gVfs
PbW8cKjcndnQs6V1RyvLQsNInhlLdoKoO5N5jwQC+mnW7SFU/A6O9S4x7QfwhyDR24eyk2E+FBvN
1o+l6B6ymn51SLuTVnyQSbGpUZuS7Htda+HQWRF3lCOcZXAuD15kDQ2MP8eHenS+ajZ5LhKOvrHX
qmEu7UPcqqhC0uHDrNT32hhC1EtPdqlHdPBAcClOVT4ku1LhQJ67ItITrARXj5LU+geWV3s1Zn1Q
eVkcVNKLfTEWyabW4hSUhPQkjQwVxyF7TkUXGsz8R6ksZ2PCeygEVh8yLUP1w4iddk/TbGv3MHVD
PctuwP4xxjDvC3NrxeXOdEqQOyCwGYCmBTCySz6yNGn3RetpoUNVIEicIXSB9/ZBO0uCPm5+CAbB
MJtYK3jWhS0I2TMAlaF+hmLdnEhYVrU2dDm3jqbi/dDq+j3hK5v8b7vo+pi2L0P8rVxcbEK8ZArW
id46ql6nnoipx5A8HPT3UamrMQBHDWeTZYSauiEoYI/hmbf6Tk0zNWrLP4bqbiuo4ypQOxa/KQ0Z
FtWx7jt0RQ1qn0q1BX/HDitj5BE8v2UIpXj5lmdad8jhKLNy59wmIyhsWgCoGDhr8diYlYRTkqiA
RmjiaNtN0IlTB3eptnlx42Rl1m5PrutAsycU8NKWwwyJpE0+1MpvdMaSz1c6LkMAJnV9OPbWwBU8
ocUxhW1C9rWhG8o+XUy5DjG7oZsKnMNmmq68jCTcJpUf6lp66M6Qlrj0sLxQMlfxYJ9IK7OZAl2l
IYAEW0e7dSrgpGW71d3+pQKmU0uMwAMlyfD6PJSqHDaeluobvZEsbFXlp96NUWP0IcmTMorhOi45
h56MZ0+X444r+bNiV9960YYgqQ07KYoCJ2ycHDIGd+tRMBo1HdiNuaSvAt7XO1vJgpYo31XaPA2K
ChL48FxK40kZKyi/mYd0GPKj0HkJP7bx2faqiPfmVscF0DfmN5IXP7wyeS/i0vLBsdICrW2RNHji
o8r4D0tjB11tjqOphSlvjk7R7OJBBnniGb4LbZuRpT/QvEEqY1mHFM29zRjHNRic+oFBZTrvzK/q
aOEuo4HJjUBt242ZcBS6gB1LuPaIrfmQZvJFKwzLHzLvgMLsy/0r+fb9io8FIAAc04ACvam+J4UL
GlPK7aPFeIzLjDZ+04/PvZ4+16riE9teeQPdpr4T9Bw9OgttOpDmZwWPfMzrkudSO3qyguJKkrhk
P1aCvQy5Bz9S8Iuxs5KRHaturDf3B2tPP3598uGMtsGiR4FnAVPp6mhfOD0Zjgmk2g7UaOmrU7Jy
1zNqBBzVpS04dckreprKZOdh/1MAeLUHwAfSo7Fq7GF60E4GpO4b+LvWoU1ZDsPqpjB9y0lA8hE0
bXww8tKXsSpElMfWP3Wrxy/9WDd5oDdd/EVkKn/GC9+KrCKGSANaMOqb3hjqz45A99DkDNcw9gHU
iiUQmVD9+05Ui2282vFeXaLjABqVCmU2Ohwc2ZGD2TX8kbpJelSUlIYoMbOHUYMEMe8JgyaBlj72
nYDal547XzpOxq+E2MMrrxqc2MiDf2t6B740VmaQgi9LfJrYSgkJfzsOMsJbKIkKYwt16LWa63QO
zD4GDgjUhXB2Q+Bn3jXMM3PAK9nlR6Nj31o9iajFA5caYYVTorToRg7kOV3VNV5YgJB4nR6uKmRN
bh6Wbucobqqnw7EGiKdP/9Tpa8J2RYI2IkgQtfWxsuZuR4knMtYbKop40M47iXivuNztxxH3RtT3
Z17uIIFurp3rt1kDWsETAwYEV5y8c5AYdThtYrcajxl9Gqvz5+GHgLxYMKkyYYSO3TMrXAywEGdU
xbVRekMJ72JT8bU+fldt2N18frpwRYHGgKY24NWzCwparKUjYkMcNfHi6hssOuE8DmtwtIWsAXC6
/0aZHUJYFVozTHvJMVIf3ojbwvjOprK/9Xp/OAtZw1Wg2cQpFHK5tYpAav0HDwiIZarq+/8WYloa
F9mc0F1h5TpC5F4Qi2NnBsqwQn29vSTw+acn7AR6v2WgstwkGiun6epwvMFBMvmgLOiANEg/n86B
nGQhDkrV+o28U6OJXrJa48fccvivtFTlNodR1DnNDD2CDAvw9vdnb2ElTGwodKDxdsJNOA39YvaK
um7NvrH5ETqdoHfnDyaGVQG5QMSa9fjCLAI8Bty2jpK0pbnTn3IRSrWkOZa46Y68s/Wd7FO5rZqG
/ioTT7wYTM0CRwzgi94f4MLJAO7IVK0DRAmH7GyABhF5T5WCHy2zpVE7quqGO6Oy8t0W1rkF7CX8
TydK543GsWW0PRQ6G37Uhnb8QsWYo54Ta9HYG2vQjL+4odm9gY7jZB+Ogh3QZLP8Mle1GCSdnB8T
ybMTL83a1yCNc+5t2n1JGmn8zEcmj45jxadWSuUjS/IUhsL2ALhZWX1n0k33BLd21JBEBhUDBk0p
+uzZ4x6e47VGUEiCmYtRSenbpaX3QczKIirgf+GLIoFGhmBQIKc13QheuOHQyviAC78PGo+pPi7O
4SER3U/WmBxoRwV7pq9pNIp6K1SB1yZvIHBsVBB9xD3tj7aI2gRaf4Obp8hCROwD7xc0mRVvTGGh
d1E43i41GE5emeihThVr11ewuLEzs3gHp/i3Jpj12xPSDrqGsYiZWr/XtYFEacLoNqtoflarHrpy
PXolv4GCV46Fy/TCN7QMOiN22w1PLCNDtVLnXFoWWBIQdLaBAb2pJzVlrEsV7JKjyVRyHOq6+5FD
3uWgsXpcqbUtZBMoq6PEBuC6gzrubJ3LljRGwvPh2Cl9tZG25Z5zwsmZKrCGhFKTERFWFwdHL8hv
PEOTfzHSSYIWirvARqDbdL258y5XgLxth6OrjT/bHjxvO4O3VFysAc4XTpGrB+9snL1WJAa0hsQx
IT44u24cuvxpzM58zct64WS0ATrXMKceOlzz9AxqLdRTCoMfB/mEth0EOx8r811Tft0/n5bSMSRH
EBh3IT2A8vT1xI2ZUrjCIfxo105AYrP0y7H85oj8pwrRwkmT5k1CmWPlVFwanIsWlmvDhwGQ1Nks
JsUAFlfG5ZElQGXEZ2n9iLU8kOWagvVNIIB28chxsDDQX8AD63p4AIt7Nh1odja9AwxVCPtWAQLi
fL8/iUtRbHDMAbeE/w0Ox+soGgHzLbet9Mw5nO0HqF9oMDBwANxKV9b5YiQT70SMBmDk+efK8sZE
l4Sk58wy9liLW5PXfl/U+8J2H+4P6ubmwtS5FhokE20QvIfZN+q5JQcbej/nsXx0No1cSWpuzib8
vAfNEKSaIFfcFNpGvdFJCdzmuVWqDXXyryMqknYnV2AYf5t6V9fVFAe+72j5OToQ6rNvIzwVJQkB
ZwHPKEOj2ZgVSsgvaX4k/TMYYxl7aaDug7aMn4lniA6trPSb8+JveGD+JyD0LTDWZXVeMpWlZzo4
U+36pRHKjx7OEBlp9hJEtfsfbXFW8Wr7f+Fm2SgEUpoisSD8kusWhIryQLO+JZ+mSczGNJtS1RRD
aY08PVdD5zvG3utW9tPCKLDqDAfS8DA1x5e73k9xAtyCOWAUYPYGXqkFpflW1rv7U7WwvhEE0sUA
Pzq3qFkldxLIl7mg+xffif22hhVY+PDAZZno4oA0BkT6bPtg3akUaUt2blQUAxT0Ih+r2OQfEBmw
w6xwkO9Apyy8P6bFiYM5gArGx0TInX2ZoXRjOWg4HsC3DnSXBqO3S5Li84eQowIuOgHtcTHNcWe2
RZVGxBLf30j83nyqxFvWTZpxK1/o5m7C5YcoEzAV/4cM7PUyMMsERvKWk5/ZX6SeK9QNa2APDBmn
V9hGU38AgzIws8ba3p/GuXQB0KmIDLa3q6NSP/0J15EVSoHpBCn7bNAk0hRzix72Bv4CP4Te7Xjd
/G4t65jbMjRpddD7P/fD335FlBJg9AEQIXT/gOy7jg5BscKF91N9Vp86ERTMjz8NIgEs5yLCvBNd
6WppNjYioKlrPTNKqw+R63xtoSwO5G/BD0c8SsSzgbRZTIxEi+uzEJvql+h/2+7T/am63cQga023
E550cEGYQzp47xVUtlVzNjOvC7LBbEO1GdaoFAvrAWEm919IWOqoi8zLIkLP8lZrm7NaFCei6hAG
S6LaezOy1yozD67UwkSzoaCDHiArVzb1zRgBIwGaBP/B424B8DHYrqSZJs9dx71dlyndBp3t7rMJ
/CzK9FdcPI+VSXK5dCerMbJNR+AfIEBVjm5Ey11dbE3JfFye9z/eTTKDkKgyAceCijRoarPlQWEs
BbfcSj07XJBDhQffuRQkC3XgM0PPaLOVxbIYT0dpC/kMlBDmZTTPqzqZtUSeRVumwdBYkVOVB6/J
fvbQFLs/tpulP43tItZsOr26MgziJfAtb+TZNbotb8WzLbXo34TBFQmDDFDF5/U6pYnRnsdBdC7g
DuPLlgWFcCuftsNKYrEwdxBbgPAahFSA15lzJeArBvkzMipnQz/I5j1vTwb76LJkZdpuQYvg2Kq4
VyAIj6oQgNTXy9CgLKfAqChntdafHUP4MgdlQj5WFhwRSwgtc60K21ZYh0Qh3QNH6zxyOaw278/r
zdUz/Rm4eQCuhdHkjXKUIsYaQAyobspe89U4iuuIpwTyUS9VzuEivbkfbmG1IBxSBW26dMDCuB51
btkKNAAw6rTYZy6EpF/7NanalRBzdqFHU8UySa8gHzkp+Tfd3nZrOL5pTV+l2n8n7f+PwpidkgV4
2KhyDcq5KDZDtcnzlbxjbQj69Sy5aY0922KWeF77QMxCZ6Tw9eHt/rdY+vRIagCuRD0DlabZKEy1
LpVSccmZGT8Ttwg078vAdpry6I0S7/01qfulSUPdbvIO9yA7NX8KV1miG7Gnk/Mgv6fQy6btml74
3CEaLAiY0V2EmEZ8cbSPCm96PUOIBmXRg10abzmYhwMEn89K0ZQP3Sg8P2d12/qWIb/oXpzDgnf8
MIQVQiA0IMR4rlMbDnBu36xs+KVvilqsq+uuoyLHm+331sgaMyaEnAv5WEOcSqAV7K0VbaYfmS9M
nPfTHQNc5o2FGiyozbEbVfc8otSw+0oejTWJHfQw78fwZugBntSp2QGdcdaFq53HAiXYikPTuBkA
mulcFPtK0fxsMsfbcNcYvtU2raNOGM6OAzsB2Vj3O/jzUEPO4l8d0sJQ66A2owKJG1jUy0JeWnxf
I8ReRyv8gap6v4srrqBiyVGLZLrDt4ra1VutxA6Pob3V+67a274Jka0dhJmzEA3X1B8nbHJuaxrM
Cxoa6Gaq+sRKfzjc1iLR8wpVUcsOO6BuCnhcQyDRVUIzNcEgDagGhpj6PKAr7Y68DuJWJLBQ94JS
LSD5m8WKP8a147MWRlBQI9VPRmrafq5rnd9oRgP7PdEehkwrD/rgDA8qKIXbzLPrQ8q8MgBkXDkq
VfqNVg4wrbUrym8dF6jpirSoQxS0R/C+x1bZUtmwiBuZFbE8ab5ksWY8gH/pvJdxYmzR9jbCsU/Z
fmhJuq9quwBfUWF7Be6Zvlqm42PnqN05SRxACngDwCdk7LaQpHpLUjipkMEh0ag71d6UXfaQe1a7
7Uu1ibwEJIgE1Z0QPqw2UDtdcQa3iAQpsYoAWTTms7RZWCm4iEnOjai1jWozgBy7YY4CazgXCsFC
xMOhZom5Tw2gZuJeyx+ETpoIrQI0JhI48ED/x4PMttBhYmsmwdgIEQqQbP1EOOOhGdseH6gfDsTN
S1+Yg71Vpdp/dZWp2J055Nw6GdkMqEudO8dJfSsdUr9AtwMqOUBLmKribkyLnAzCiqgjOdDqwOnB
cEZVX++fpjfPYEANps4HmiBAXiN/uD57CtujXeq2NmQIrSAhbpiTcas45MAJWplFvkolWjhQEBB7
HFqxuEjnmE9NY7FgktnnDKZMhSK/mop6FJ715/64FsNMBSxUaNF5mb8I1GbM8C4h9lk3qeIrmv6t
1w22rXWrebgfafHwQl5gQCRqwnzP7qMC4t6cEds9wzg1cBLAkwetDIGKfst6/f1+rKW7D0LYePOi
YnbL9Eldq0GmF5OzJyrXx1H6aBb5UdEFwH9uDWZRHmqFt8LeXzw50d5GrRHA/JvUsilSmDsVjJz1
Hy7crqL7Q1r79VnS0BqerJUav27X4L0AlGn1K5XMhSWO+YK4IggZGMF8iQNLWHjSEuSslcU+NpJt
QbOw8qwv0LqtfSW1VxbE0ojwFkX5BZ0OEHtmxQnXGTLJ0U46e7L8DUn6qM3SfzEkdIFB5p8aA6AI
X+/aEeWqnhsDOcOWKmCmenBqeCpov6jFokRZcwhf2EvwoYE+K1AheAvOe6QgYJGsrDUPKuSgPYPH
nlvZppBr6Oq1MLM0KMsGDk1K6Z2lc0516ivDDknTysNhaTFcjmWWybPSGAA3QRCtPNfDrmx8Qxwa
YG67FaDq0la9CPQXBniR1DV9JgV3Ecjot4PzNNTPdgl1rcSA19+fzlopo6/M3fy4kzZT2rQbEY17
r4aSbZk9PhJcZvc362IY2I1CpcgDamdezgGHCnlMIbzzKIM6+wLwkaLs7odYOk4nZTooCEKS9qYn
Cn2VxnTlJL8bk4CrxAcOy62zAGSA+4GmLz1POtGlgQIHgH2wqZnGevGBCOSfq8aBq5ICuOHwJ0We
BfP2lkReilwQbAwA/v63iNPQ/4+089pxHFu69BMRoDe3lE0vlskyN0RZeu/59PMxZ6Z/iSJEZP0X
53Q3EmBou9ixI1asdWZRdouwcX0sWlWxzzP4cXKn174jpGV32dGXc5pa1uobi9vwbJTTeTizqXfE
suWAzUJNNlGaEF696hYo+zzZV3Gx6Xp15RW4uIAkwwBzkZMDKn9pcaDqLnq+7yLwuh9R3/E0YObu
tzD4dXs2F+2AKp7qEGyWObR5aGsvokCFKlalQ18IDUP+3bOqvVuvnOQlfz7dHuxGaudgby4HJAlt
BAjRtV7ykn5Ccxc0azKx1/lLXoD0WQH34zaiPjDbixTsY6Vse/0F/p2XtFAPial/KrqeZdI+VOGw
A9oT25NOAJys/sEKld+3J3PhYFPwIA40dapxV1pNQtR5mhQk+os0wPuatF62GUYEJ81CGHe3TS14
YEzRTQgOGgj0vPASRZXYZOTEXnThy9gfvY6XRKQfA7RDVqkfFoeFowI+STsmqlCXS9eJRVRlg6y/
VGFtG66yR/993xVr2aglM1DQTUBNhISpl1+aATZV5ZnpA8NuqpdKlFtboWFy36r+Gh0gjMh8a+a2
2CiKMVEXQHw63yoTNBxd0U57KeFVdAbBaGCldiU78Eo6eJ61tt0grCNQK/CLclfoAbUthJxtocz/
JGKbfaGNpi9suS6lI2wVEO5rSQkKXFKdIvK6B4LKfi8UWbDVwwTh6rjLR5vYsN5oiClt+VV/hkgC
RyKV7UevzfotPUvpXVc0+V3gx7pdWaWOIIpnPfqFS1JQa6sNcCWYSwIhLZ49wVJOsuvTs+Ilw0YP
jIi03agdXLn2X9ysjtCzr72djBovsWDW7rxkbBHQ1rQPCG3odwWgXLsU1XabIxVg61qWojfajE9e
2P1ME36BGRjefQeme1NxJQLWFpGvUfvonjZlKAWkSYfEK61DXojKU91WiBEV7SevE/tDn3GneVpo
PpggiA6+52YbmjT6By+OaoJfjz6Q0DuO6j4ERpBJxYNGdibALTTpLqDZn8epadznFMSOIDbaQwi+
50HKR/FlMNTBScrO+kTFRX6oPE3cCYKY2qEcibbaK+J9ovfGn9RlQFGpjPc+wKRtjLLJPQI1b50n
1qeoRD2LHp/qMIlz7k0QWxsU6KU7/m20lajxNk0eNNtYqVMQ9Ipn85hDIN6s6JHyFBqF60lYSK3l
bYyW7dZwx2bD4Uk3UhbWW4newb9NbwiH1A30jagE5n0Cx81TW2jqPTos3bPegw7yoPN6LEo0Alw1
FI5R20mvkS/WbCyl7+2gNaXPaVy6K6544Taj4kjrB8A2UObzimOnmbmaVDp6SP64S+PPQvOn7XP6
IeDf6X7m1VqR+JqlhOfxucHZla34iJYJpqbR4/NSJt965WfqPgf+UVMc0p12JY6bdg2qteRNzm3O
rmyiNs9sBGzSSuO125JePH1/2wcvXGkQ8nLqpsoOEMGZiSBsYCbQXIPYp962PJDd/HDbwtIg6JKE
lQIV5mm1Ll1i5Mk0A7GdX1rlt+Si2DUmIPnWOsbfmNvn3hDNbmp+U7/kFXFmLzdcqmDOXqJUE/ao
ZGXHModkS2iyn33TqA+I+yhfYlUPNwO85xsk08ptXIZA4CIj3zKCygmT2nx/OA7xMf1uJtsULz27
ELQuktE/YH41087EdlPgpWtv8/4phhUKIDhUB4o5z2gKTSyEXtVqL17xt/UQadpaxZ/bJpb2ybmJ
2Tszz+Na6S1MaI+VGaMItYb/mrbBfP2ojMEXShrqutugC90GqeRYo3CbfdM7d0TQuh9sNxBftbIi
Ig/XmmwXNyYsaTL5ZurF85p3Hmlx2kfTjimMv2DgvEdZ0cOdEkEhvjJ5S95q0mwksCL9cA2TIZcc
+eNovnhmWGz9jn6upi2+oNArb8TA+E0HT7J1QfTvzKJT6O0Io0OdhhMrFoyAo6V6z3qjJTZVDlRu
gizYl9IoPAYEitS8IE1sB5hikyQS7wQzVJD3LEnSIyRHCtPqN1mQSHdZTs882Ur9wdMr/WAFvbej
xyZ9DaAu2+mC0OxV+J+TWoM9iCzvtkkz/psXF2nRqAf2CiKXZGpPUrJXd9wqAKRF6M9UWkG5Blru
4gqibbOEReT2/K1M35zmQu9lZYhdyXwxOg0+KPdL1xbbQJc9G8DQoRzajZSinXLb6OL2gGpO0VHB
uYZ1Zkqm1/QjY7QdHoc8ewVi9wlRQ2PFztLJmghT/7+dafBn7zLLE4s+RSLvpSMrMASBrY5rqr4L
DyTIXv/HxCzVIVsxHdIkQV/gPZPjh0pjl6sffcKx/9WUvXX5nw3FoDcqVUuG4hWvjS4RnXxeFX9/
C6HnjuJsMPP6doE6RUzsab7kGSnCIP0U64Itq9VzUwW/o1T/yGgLWFDUY6QET2Eo2lpWbwctX4lA
lvcH9wL4AQVw2vT3s8EKVYrQoF6ZL60QbwRaHhM63SEZ2d2e08XAY2qKwruj3UOq99KO1vtpFAud
+SJG7taFXAkJVbuV1KM6KN9KTf1dh/STj90dGnYrGZilIRIVEB1MsMwrOt1aTJUWJZZpPTcCrKzs
zQ+3R7dsAbwvPFKgIubhh1xmY5JZufmip89ilzCHH9Lq+20bSweM2AOuBoIQWrJmAYjo1mJLcGu8
IM7nt/vaW5mla9ZIQsNzA7MTrAlWXqJTSK6yeA6Fb4nZQL1w1IxHMXo23V1Dpq+zjl2DmpT21ORP
fVTbTff79igX98n5r5gd8iKhq7EfGaaYPCOQaoe+ifrhLsog6jE3qf9HcuE/+nvb6srcqrNaatTL
gK24BV6MJHvpYv21is0Vp7I8MADbhG+8d6+QY0Xio3/gh8ZL2EcvRTE8mDmABTXLUTZ1v2pB/INn
98e6dH+Fsrkyq294jrm3mSpHcEpPGfz5KfcN0a00KSM+bpRC3NRo4myM0a3uzEZtjnqRBxvd9NLP
cTC4L5XPm5W+rBRlEPgt0ApExywXflWtxwpEbbsNPNc/Sq1sQFned9t4MJJdbsk/hqHUqSNb1q6x
9BB9JVF8bXUNOAuw/300IMntpuiV250M+Pr2GiqLh5DCCEBDgDyQn116mNSswCz5hvEiRzjK5q9e
Celj2+ny0ZBzaZ+FSbRpMtgcijEjdq9Lc58ncsZbe7DYz0LiICwmHBK/aZ0ORhIKmKNBK3kUaLuw
aqAkGtzEsilUuEeP8AhHoov3fe+WB4lswwZgpbABz1Dc80hXHy3Eh9Bg1ayT6zbZLhcK5bHQKKTG
+lC8WuWKe3i7MOZLDIc8sESd7psrSI9X1xD6xxXJ2JR8RGH9LAfp66gBZK6zD0YdUZ90HdGsX0h9
OJJQAkpToGofPVuOR9IgytdEjO5qJWztQi0effOv3wYA1ZW1k3AVIivAJxH9pkcCvt0rfSPk5Dv0
CovUMeP6aA3StyJjrwyaRUGaELbx4zVB+aud8WaRzCpsX1NScrYzQrFrI7cKUrJLj0lekRD/qso/
bm+/q+DkzQYlZ3ilCMTnbIIQeXt12yepo5gHOYL5AHnbg9KuOOnFkZCGtiTopKYGkMs9TnZf8GMy
3w5PgQNw70MnSs9jHGxvD+YqUp0GAxaJ+3pizzVmacbARQiZKkPiJNI3ixPjen/Eij5942uj01Qm
DSuR8ZX/ndmbLZCqtKCSTDNxpHgTa3/pbv0HA+DENJRcJwDofAegOGaYhRbFTiPdBd6Ddro9X0u/
H6EWIITAiq5xx0litlytZuQYRQcPVglgb430d8XE2/VyFqfRuDdGnilETupDYDD0Rfws+1737luK
leCSIHdPtYra/yzKAAk5lGIpR44W0LU0uH1wFALoATS17Y595EaHNvGlu6KO6ZoMA3WfNkP87jfL
9CNABGjQOfKqnYdTXls0ca23sZMKI02y6deIvDoECyuDXZpSnDIUo/gF2j9mu84Y/UAaEy12AtcF
8gLOYa10tGZh+vvZog1elfpxiIXaskk31Gty2svfhy/vjbQcTO7l9zUXNS0jE2JnNJ/g6OlX2GOm
WOviSpnWgfLJBJiG0mCenYQmsQ0r0rVOC+ScggOx6aZVMtuXXnzh0QpJP0n72ydpyY2em5w5OIo2
apBZJTPmJbaZ9ZukvJMzy1ba421D1w+w2eBmO31U69yTkjp2yFwc0zI6phDJNEm4bwLtvtOz1EZC
9t6kz8QS6i9pCsWRKXxq3HAltba4hhPol53I+2vumgzPoDjVNbGj9tVnK+5IT48rY10yQSUAjKlC
W+L126sQ9CxPmsiJy9L/BO2t+2ACgX+9PaNLlwawT1DMb9DKeR2szYhJBnOMHNKkW9/7rIaPUvyU
aY+1hmq4sPLkWooipqcW5AEEe7ShX259TwTM3ydZ5Cg6RWDaSo5wud0hRP7kRcqDFQM6vD2865om
G+bc4uywWUJFy2eYRnTfVk9tnvibVCzvAXiAiEuaB2BMe4Hs0VBSZ4eMhvJE3W1v/4bFhTwb9BQe
nPkTORnGMaBp1angyVC2frLSk7H8fdhtKZAAkJpDv7RWMV1LKrjHvA9y/GsE3Xd7AEvxC7P4nwH5
cgBaHdVCWLJqQTK4ZDTSu0aMfylq+vG2nSU3MhXsJU7UWx3z0k7ch6riC2HkeKIg2drYfJAoOKF6
/0NFNeO2rcUxoUCE7jNH+Orxb6a+0YgC+wKxmCdjUD8FarI1lPT3bTOLG/7MzHT8ztY+6s0h0Sum
TtNJAHgyFUQYFT1hF0WpnVj729bWBjV7hktiKvSayqBynVYjiPVySvWBvvJouW3lmgEND5vEGftZ
aB9Mby+WL5mxgixbMzHL+CNT/P9MGOVR7g7Vb3mNUmTR7/23MDRBXi5MXiZlTd4A76o0j70vkTkp
IMHTHEVyXwyv+1jJ8sq8LW/vCcE/8eDR1HxpUveRKwmtPnJKNIT8Q5TtferU+uH2Hlj0Bui281pD
5BRk3qUVRdE7wSzEyLGEr9HJzL7c/vziIAB9QsMyldXmmD8SEo2V+XnktLkc2RIycdTEj/QBHMwy
XXk3rdmarVGf1maiDxWOTQFdcESys9N2xbgCLF08omcjmk1Y4Zv5ECeMyHCtEF6tfluX6mM7mncR
V247jGvvpsVhoXcNIETWrnOCCVxkg1h6seMj1Bw5ST5sSkNA8Opf7oWpEwtQzwLfAHKttS4XSeyY
/Z0UHN/dtjndrMi4wZgFxzn5m8uNBpXBWMQ+z6fS+iEKH5T8Vxu+/sNmo3YLsZEqX2ff3DyvKMwx
gjrZjNpdGNttcoSF+LaVxRNDBzn4NKBHpLkvB5J5Stx603rUifcngQE5E7Rft00sLjl9/bAumtw4
cz49wQ2sIDLC2ImGTYaSBJQ1Eij9lXt6wadNvI4gEoiu4M6bDSROZVcUiHUdqSnuGK1Mvqwu7aID
vdWbT0YqvA4hqaPbY1t4b1xYncZ+dsVlWRzrhudFDhib54xOCpzHRtWaj1U6/pV74YeQN/vM795b
AkFVF7VHEjdEPeRvZoNNcw2grhlFjmk+lHlkV96D3q0VhqePzN5ScPfxjIJJ/Y0f53JsXk/gkZg8
rAvlMI7PYJqDNTKthd3Hq530E9uDAvQ8AZrXTZzmaCw7cbypgHG8f3NffH52Ss00zSPZ5fMjTT3e
fWG838mAx2b+ARjwihAn73q2+nXrD3GqonNQK7A5b9KVQGBpds4/P4ufmhxS+V7n816yi8PPvbEW
2y6cTFUFswEbBuSaJNAuf79nyq5shWrg8E7n6UoTluwfB/Sg+mJcOSiLpozpagaUf91YHNDZVcgU
yhxD9e0ihclM/ivCI9WDMr99JJccAT3TEykBiBRe5peDcqOwFFO/CZxGyxwl1o9iDeHpYFW2mgv/
lyS7q15v21w6KpxshiZO/noe3YyQEEEGlgeOHMan3pIfuqr83CGCfNvM0oaYGkDogQUNe1WQkeQs
N9UgDJyxcLzxWXn/cZkkgpFlmvbCVQt/OwZynjZy78jl3vwW1Lvbv37pOXrxfflyZRKzKwzArL0D
O1ikaftcfe5lSPpMW0ruW+uTV34d6TpX1oQ2F4Ic0CZk0eHrIw09z1ckCDV0YaR0TgJVr9b9ipWH
RLhDyDlfq0gu7D0oKMn4TJlIujVmobuRtEoqel7njJkjNA9DCChu/A5zezF8EbM1zPLCrsMa5RM8
NNHUvCVaSah9tYLSOonlPwmhfqpS7XNQr7FxL+w69jTgTt6mU7/LbNn6Qhs1oa1bnHSLqver1awE
oWsGlMt9YVm1PBQtNSzEL5tsr767ZQJmiPMBTPbP3HQFmTjJYL5vJj89YduLO8P7fXtvLyz8hYmZ
Jw1dM/GMsZuG8Ensgi2oLVzNsy7GOzN9yFNxe9vewpa+sDeLO2q39jtN71seOtDzyWT+iNT5Bfuo
PpXmirFpfmaBAIytgCCIOWg4mffFB1bTxZmUt05YftQOUvvp9liW5u7887ND0zSi6iYGnx9o+oig
m9payHxrm8o/FMnX27YWjgxDgfyHO49/zB21Z2lJZRZZ6yjdswQNSTG+QgC44kcX7jqT/LZFUINm
C1JEl/sNukOSgKXcOJDMw4Sz4Q6G1hCtFrM73B7O0srwCNEJPaYi4dwDCGYUQu/tNY7vp3ag/hpX
7rWV789XPk+FVu29uHHqUyVto2x7++cvrcbZz5+zIXTo/0Vezc9XtLsgfBj7+6pYCdEW1gIEz1Rf
pnUEkphZiFZVvVgb9Ew5gXTP3RIrIHaekzX81VuRaXZEMEPZAcQCfVnz3O4QxYkkJZSpTbW1Q7pG
3OJr6v505dcu/kzv8Kt/bHXbOPl/BHPj6/tK2mje8fZsXg+VdxxMloA4yfrSKnO57fLKQuFr9GtH
5TfE6l3oo4bxI8veHZXCwAD/CIgeilCcpksz/IYsFujy4bhC35eRY1vj4bjedZcWZuenl/PMKiYL
fg5W3s6jlW23+H3ogggJUN6+ovAVUqPIxFCunOAVnYQ++3F7Ha53NT+fuXnbC9dBgFzEZZuLYU0w
eFSDDT21Sfvec8+jUyJPjHQPtRFtjqxqw3pwNUhzT8BJW/SC2jU6iKspmgxYPDBBzoL5m/vJ3PVE
MVYj9xQ/ojDD/fLOKZp9frZVoQFIhlbj8yjCSU1lh8JvT1tJoK0NYX7yKYpFtRu6J7dR0JWOQPCs
+PklCwDbOfSTYOHVKlhK5QmK11inbPjhmrvEj/9hms4NTDfnWeCiZ5aRyFYNHqfMxH1ZocwAg6P6
mFOXW5mtq03LiuAlDSgBoC5i8S9NpYrQh4igWydVepJQmSnANXTDStpiacKmTkE2FExdMANcGhng
mlW9IhdOgdH4u0Zqs4c4FdKVw7E0FNKz4Bo1RiLNfXGbRFHTUdtyzKZ3VMt7MDrlIFXx9v17eGLl
ho0IY1flvADsYdIFsnsiGXiy2u4Z0I5tpWsalVdenYXBgKZBjE2Z8uokyrkhoNLrnpS+JJbsNlod
PAPjR38lXblAphNxcYlhCqgdTW0SHK04xsvlieGAcdvI8pw0TcWPsRX/zVp6sYpeHWxa69DCdK01
aNXSlji3OXutK6M0JF3r+85WrX4p1a/ba7T49TdfjJgX6K3Z19WuGJCXKD0nHHpzZ7WGvh291N3d
trK0RBYJOfo2gWZcgbUQiBmiGi5vx5L/VsOPIf+ei9/79Oe7rZBCpcuGAwpN+rzDMR60JqzN2HdM
AzpxOAdqmc6+bFuHa7maaZ1n++DC0jSrZ24H2veoF8XQdyrUko0ycVp5CG1UgX+mWrAPZeNjksu/
/2F0VOFhsZTp4JyX4rsg1OXBZe8NkOgEJLsj7SAOT4Gx1hJyTZ82ZU7PLM12eQ4TYSWXhufU8Dlu
FUuPNyEkM7tKFbSPgSB3djUgbxZI6bgJRdDrWT76dhwXyo58fLnm4xc2D8Ol4RgI8QJVhRXSEe6L
ledklrYp0g/CmNqK+k2x/t6e4AWvSGOsAhUkzAHAD2bXoVQPstRrteegfuZtFBpTDrJFq2Kao9V2
29R0qq72z5mp2QzXsalbbT54zji0J2EY0k02xshG1q4dlyMU1pY9jmBw2zWKqcWNC0McbKg4yytu
hCTMB7mjW/AUabR0jEH+lxz6lNykWVF7FYfmu+mW6vsvaaCNbCogCNSD50y8fREiAK7mnoN+3iGB
WFNMiq0LvPj2pC7uE4v0HO8L0hlzmFueKYla6L7nxP1AQWiopOcIEZ1dUwzDJkoCc+UWXVrEqcxJ
hYE+LSArl04gk5TW1VHWw91Y1X3CI3Sve0P23DZPQr8Li10q5VQMi34N5rS0UbmAJu0lSyWvPvPZ
aTumsh9LnqNAs+kPQWQX+rhTVW9lQpftkAN4MwP++HKA8EJ1BNF4HFnbU7wpm5/12lCW1oww/T8T
09/PHOmkLaSrkec7BQDywvtVGU+W9hhZn25vjYVbjvn6HzOzo12TgxD6XGCpfKFC/yH6gcrASqy7
OFsTjmdaEUBZs/gwNsVOaU0Tr2nWu9F4KkdtlzT+ipXFkZxZkS8nrICqshkk1kTJEOmIxjK+S011
zeWujWW2tVHEHvN2cBmLBw3HoIi7NuPJXFMr+IeFATuE6BEcRMS9l8NR29YjeTqtf285nUjuzK9W
AI9LY4GmBSyeTLvcVbBbUFiFgK1zT2YuIwRcpcnO74YXo5fFf1gboMJU1KexXBFn60aOgpeR8iT0
/I+JqqNOJ6/4nMXBILQgQnY/ScHPFsZv8DdCnbmnpBysbaUOvztl8B4soBDvTQtNqUzmDYwIr7er
1qTILdQUegP3VE0MLIpcagcEOzfEovlGj01z5UZcGhiRBMB04NZc9LOBlX3cKk2J8y77fZ0Utq4f
W2oDt3fbmpHpcJ15m1EVamUophsCqkr9OSqfovYfxjGRn1HhmCpE80tI6aEJGaQAn+nu9B9utNf+
vH8M5wZmocPASwuZFs9zmiiVN4mLIqPa672tNam5+9+Zmh1OFIYizc0Yi4izNOBv1v6IawT6S0tC
MEKyDBlt0k3T38+WJOlSTc4KAhKf2xqZ3cqp/iHNMcU7/5mY3TF5q2jJmOvCyYXPPmzIN3kr5Znp
C/Nw7tzC7HrRvVKSvZ5BjNG+76RNMOa71E03Sr/iLpdCjnNDs8UfodaW5YLFT6xNFt3n7bMV30OP
opo2fFDBGoZn6bKB5OENr0/GzprNXKqYFJ8FxpXYWZFuw34tQ7BkAN4FXtKTTwP3e7n6siuUYzFU
GMh+S/mvtWrw0ubC61vUM8g/XUWEXaO1KtcwmYFc2Lqj/BzXn7NgjXx3mvT56qNeO5HvIo1+RXbT
sOJ1EKTE1GmetLYbi/rBMxRaywZY1vvOHw5x0HY0kHRm8l6gOV4a/Ak+kzhU4l8vJ1CLxLiW9Fg4
qWinjlJma+HKllucQ17uSBlA6HMVbEYhN11XRsIpN/TE6TPRvY/DTDkmlRuv+M6lYzSx0REpWxPp
0szf6HWQp20+CicNzuBO/KqSUAmib5zflXtgcduZZHDAWVjmlSZEVWcjPAZsO8XfGe3WX0MPr31/
dm6qdvTLxKuFk+U9wlRlFJ9vO+a178/8jZJrxADGdGy6rdWGdmJ+u21AWtzTZzM0czSlW1l1NVkI
zI2U2FJgh6/CLzR3f0lv/2uFraDa5V8lhxfAdpWj+/H2L1jcdjAt06PIK5VkzuXGFgJzUJCRxWk3
O7RHEPKT1sSxFkyQ/ETwAfcA9u6qCDlKPcRwvnkaGhnGyGHjjgp0i79vD2Rai5l3uLAyC9i7lPra
oArGCVbF18RK9lnvnQLIrjZe0v1REeX6B3vEHWAu4Q1hf19OXCEabl3qmXlyNXdvNdlRayM7JVe1
oTf0Tq6ptN42uLAZeQDDJTrJuZBVnm1GDVm21PdL82SE3Y/BSrbiUHy5bWJppQCMgOMjsAbRN/Ny
XqUGjTpmxqkeaZD7qAwvWv39tomlZeImmoJqgClXfWOV241DmIbWSRey0E5j6VnwK6jt1OSLhrIZ
Cafw7rbFa0Z1ONXPTU4Texb6VLJSuEUQwAzfdAcBsixPy3Z+Yj53gDAln86T0Dz4Yf3atNWLOPa7
Lo8/6ANC2XJ8p/nl3ZCvvS6vG9qn3wRlBF1LaCZdEc9UvT8qlsf7Qum8j7kQOF0S7cI2ua9dOKfb
/I/k8eOKtNsq/hq934LPoWtvYvejk4YLe7Zz0YOKXBAW1kmhU/Cg6m69Qd4wP/ill9PEVWSPuR/+
DGOrXdnB17CradR8mUbPiVtwfvGEcYS8kytYJylt1MeRJOaxrxLxKUCl8RFSsfCQwSf22JR9/iHp
S3FXg3S7o9Hsz8qWWNyFSDewDwEScQdeboleN4I6KKn66YGibcqoUm1vzLtHVK2lIyR07fekiCMb
DqLmpaz88jEtQ2ubFqX6ya3kbOtlYbpx8744wNnn9bZfCsVTWnjR19s/dHGpzn7n7EA2Uq4oXeBa
J9Ad/sbP88HOCLE/10PnbvJa9w9dJWpby8/W1mrJFWhnlmeHRio6MgZN4J7qQdmaPpJ1w1ZYK38v
BCLyuZHpR5ydzN7vXD3uMZIgXC/vfHOftZvRWHk1LDlO4AHoeiHHTNlitt8jQ2uEDqbVU6moe6st
932wlhJdnq3/TMzRKR3Al5TY1zx1Y/SaAPBGZNXputUQeMmODtCOGg+9Kyh3Xk5Y2pmCrte+dWq9
D15F0rNX917z5/amW5ov/L8C3wvB9hW2M4RGLR4l/GUaUgBAKbm3Pty2sLTu5xZmm0sfK1F2Iyxk
4zE3j4X+M/mlrJE7L50dHcqXiRMW5pA5C7JhpalWxpZ5EhHLLDMAHNZ3qfk9ygnSANnGCHa3B7W4
NqSKaGJCxBAWusu1gWHedcNOtE6xqWo7PW5zgp2StkoaDja3TV333+JIwcP/Z2vmvxKyU3kpddap
V80/mm89FpX+pFrDU5bkoG00Bz2+H7orQyUsHivN2g6tfOoNeX/7dyyuo04ywYSbmdaQ6e9n57f1
KwGpjoGdgnRxiXiFov2KSrTB6UxKfo3o5a7c5WsGZzFQGJYwY2kjG+fzqMR2pv4IRLs43h7VW5gz
DyVh9xUnVlr2jjjDFaVQn0VhEFmnqjG6O7o4XsdclmAw6eOnNoqznVhFw7YsdO2z7sbKXZyMNC2O
tPK3dCqcAh9djjEw26M/Js1BzYtyXylNu9FSq9tYIED3XeS726wt5EculwwRFctfGcTSDTeB/nSy
8bB+zaPFsBYgaRkN9xQp4UHRj5p21EQ0renNiNvt7QlbWpVzW9NJPNsGUhcUdAhYYGgyI/9gSrF7
bAbP/236Wb3J22JNkHbJQRkkmen6pgwF4OXSnpC1sCfIiXvqu730PY/ejw15QzDy0geAAOvJ5ec1
IY/TrAKuY0YP+kmKVvgulsq+MDSAoJhw+lTqZ47CrHqJDmjVPQmBN3zUIbl9HAwzpKvOUDdK6f9o
R1d/EgbNOJlGav4cBFH0ICGXWsdIQmMlKFucTFQTZXDpqFDqs81ee26KYB1pe8XfitomElY2x5Ib
JtinQ02dGPTmmfQR8sBaK3wSj0L2vXC71zRPd3XW25VB52KZ5H8Ddw1mv2iT2jIC01ScruDoRiun
dV6zITvhEeLgRv2SF8lGaHkX/ihEfyWDv+T4janNg2gegsf5+zanyuEZLkdNGU+j/CskUUCv0so0
Li7TmZGZxxczXQgqzXRPIpS/mZ/Yazn7JQMmQCXdIis0Qa8ud30adrXSBMRiw05S7sxsZZLWPj/9
/cxHNFKTExNxqPxe+Qsn8wsVte1tN7S0DucjmP5+ZqLoIBBNPEwM0oul3XvdQW1Wzu7aKGYX3huF
J5TRFGuexfZj6a98fm0Es+vNa5QgNAwPxyaK917lfh9T8dlApup/N1Ezf+27aaUNHmaC9OAqW7fZ
wBX3DybwKFRoJHCA8/KMVSEQ6bWGdRrMrSkcW5Ma2kossLgWZyZmo0jpqayrChM+ryAFlMzKEJZu
NUpLXDBIusNpPnPTSaSHfd+2OBHx4Hpk//fl+L2IVzDMi1Ygo6J7EtwNkdTlplXCxEoNseAyaDb+
S6La1cekXgsXp586D2jAUv5nZHajNfjCFpSgeyrT9NlXc7uIlKe27z8SO9d2YRLjN5M8zdhvvaba
xPmavMZSNHL2A+aXTD8lUuuSH5CkJH284qFPtccuVT7GXo+amvYPdXWK3Wj8TKS+E6Pb5ayGUdVH
k1T1qQ5seuJhQlKEle2xuP0UVAcxRPbPmv5+5m0ii/aNzONpXvrGPoalZUBz7/YhWrrG6B0kQcT1
AoxotgNHOQBMwQvtVMKKTEYiVD5T15X3olFL914T1UeyhYjNFbTf3rY8bYirDQOrAPQIBpHdHIOr
oHid+CZ+Lm3Dr1TdHDVUtnlP91iU7SzE3zeCMSJBscbns3gaUEpCY37S8J1LHVe1MipGM1LZj4b2
GAtIilbE1Yceyc0NyfJyf3uci/ZoxEOvAXg8teTLRZRqYrEwIA0XKJ+84K9vPcfepzL/fNvK0u5H
DXgitpsooeYJCINwNY472TyBettJhD4dRJnZ57Ag4S+tBK8rtuaZiJb0eyiECmnp5mfsfe5kOydT
5KO6Uny7PaqlA3A2qvnulD2x09sOS628lcxNueK01j4vXy5N1JW6UPOsP4Xmj674+u4OU17QkKTx
uOOGIkKc+V0hislSItR24kHkRXbb7f5ldv7n+zOX29aCMsoC35fSry4kS0G4VvxaChb+ZwSkgy4n
yJNMr+ty0zzp2bOiHzR3J7p3twexmLA9tzHzQGVvKLwjpxyK6N1lkbSV0Wnk2fS5yoQPptU9SGry
QYpafZvV8lcxXaNSWPJD5/Znm6CsFMqu3JynFr2N2PycjAerNOy2fc4L3/Y7pxt+3x7yNRXotDHI
yE+iNMB/xFkc7OINgjqNzZMgFkF7yFEZId07Bh+a0lV/Wzw7X6SwJTmcB67/VBvDeKhKN3yS/aix
vdz/2g5ddKQhoHjRyWPv2jxEKdt3ofWK/S+Zl2gHIdNLMjVd//5YghqrBpEyVNTcGLM9Demwqg+u
yrOxI+GVPO8y/s9Yw98tHEwKx1OHxtTAfJVXE4dQkVpfMk4dgqdfzXilQLSwrcnKU4uE3BQQ6zxy
HEt9gJiFamHu5R+1IPgxaGKFtkZyvL3QC8O4WOfp72f3d1lldOSNoXnSmvsutxt35WpZdMS0rk/N
lwD+5yjntrDKwjO86fvFntrkoXNRe8sOapJtIblaCRUWR3Nmbbb0PKGBeLSReYqS+zC6g9XqH2YL
doxJMxGSnjmboZ8phdTGqXkqLOXOLavPsJ39um1i6S7m4fmfienvZwtSyUNZFkZgnlQ3tyE2I7G1
Ud2Huv90287CBpNhfaS6Sb5+qt1e2vGaMPO1gqFQLA43sa4JByRAejiYhXjFfy7uARoJrEnUgn9O
P+VsSKHCNUDhyDzJefWUN8meZMh9G/sfxiG+Q7jhcHtki5vAFKect07z5/wJ7wmCEvvon5LpvSvD
4+ozYnJ986gQVluYKpGAnnzM5XC0/0PalzXHyTtffyKqhBACboFZvAbbcRznhsqK2CV2+PTvwfX+
n4wZaijnd5OLuIoeba1W9+lztIqYcVMhHm3H9PeIcq1XWrmTuQPptYPeOPR6QhlkAsAYG1Ch2/VY
pMCZuCoB662opeaC5IdsRDyr6wk0MNpMTfw0c3GQM62secdRUZ4og97bsIdAc7XFmLg6tc4sHoNu
gll64P3QNStK6qTOnMACs/t9I7e0a1a+jxt8BskgbYWm2cWmzFnTKVIhmCLfEmB+tngH1i5y0FzZ
KO6jaDALhb7//bIsaK1PDq4GffhkJuKXAZ49niW+HWufRQZgs5XXO2p1j6owbstpi1hhreAN6JY5
w0zQ+ox+9Pc/gHbQGZMlBzyD265l3BlQMambpzSfYc/dXpmNJwrLI9bGS2bFq7yzu4ggJqjhSi2z
Ydcafzjl+FXq9nFgoH4CW/dWr+qqMdQNdDQtzewyi5AMvQ9DOVrAoDSs4VciGSt3ElPoM6v/4gwJ
33AvdPbqiwMJNB8BVyOwqDiPs/858S+Roq3VWjlcGbqtP5umiD5ltNUfrdzQ/8STA/4CUC++NMrQ
/amktHIJops7FMUx7R1E265kG9t3dgzp8AQ6aVdKkNaTWt27smItFF3I4DZVanmirvpbYU76w8Cq
CPxfTe1ZTuhA/RtPX+SmM1zRsb677NBWjjZ0lAlSx7MW4hlHgmNMERS6cavFnd9Cs4yUu9T6/C82
0EEO6DrAScuTUSIWDJWN68BuLS9yhn2uPpm1vXF/rtwEsyI0OiNm4IW9fFBXJGx7pRBtGFPl9oId
w4jdo6FzL9JYc3VL24huVg/83KEHvD/SH2cdwZMds5pG7Vz91L51sfHEY3kzpPnDONHazXKB+yh0
SaXt4oQ9Zs6HGaMQOZ/aXwQkaRG+KRPiLmra6y6Nbhpzi/Nq7bSh/RChLrBE1pkuQx81UwX5PvQk
1wW91hxaPQ1lC2p3ntpXhhjYxpyu+WjEP6iJz92pZ5DzmHYd0wWSSjq5NwEDTaKtkvWWhcWkZbJj
msLzJDCGPeW7rZty9fOztDsAZKAMXN6UYoASVCFKoAcAn9XG1v1z+SitlaWxEiC8Bp0BUmPLtNuo
aVXZ2wOQVsWBR9ftH6vAC3EHbfdq3PU/wnEnSy+zfO31suH5dlz6QTrLq6GzBSdsGZhQSAQ3pcIz
MSP3efiFmp9ZV4IRonTH8ms//Wi3tt68EGcGobg582zMNcLFdQpV7ZIMOWKOIsn3KDncUi2/LnNI
dBiQonKbNDR3GnBVl4e5tn5Asv1ndf77ibt3qkLkNQgvgiHXP+dj+7WVKB5ftrE6lSZoMVGbtNFs
t7inCyg4xjk6VQIGKcg07N04T1xtes2bh5Y9tnXij8PPyybXvDyEXUBUg3bv896k3oo7SwkTHri4
YemBV1dZ9g8XyYmJZVZMNXWPRmFiB1GS/HBa/akizuSK0Noo4Ky5eUQ3YN3HAYMM8eJCNvOYyRTo
7qCP5U/DlFdFB31My+C/9QRwulAycrg8eas7EUzzCKvgmpA2fb8nJJIY2P4d8n1WOKCvvBl9J7Tj
nSGS3CNNQ3YRAi9/ZKHamNO1saK6itQp5J2xXRY7JcxUONKBiYdwuqqoNwi/MQ9VemVlGwH+2rZH
qzlSpxjfeYfU1DUEWo6VeKC21xs3zPw4PgwBxkyVBo0rKOAsDnNhm3WVjbF4YOWNlvkO3zhSK/cU
aPKglAACpjmltJgokDEYUGWIrKDrhkPUEXfQzV0BNb0tptlVQ3DsyDgY4Kt/E6k68Q/zY1NXXc+D
UEJcXk+uyDBdAWiZbVVaV1YETQoIl9CuBvzqcsZiUzFSksYM2oS7snGdcavxf8UnoGxo4cECnRbY
WNyEFSC6/ZRQM2BmHygj/dxr1ecm+zCDELgY4FFRwpklQ8/SGgNL22YC5UWQ9Dczajv/uMeeAxOQ
ZdAZnL7EmcZKz4FLj82gM6CMfCibpw+f/nffX2zdJEolNSd8n/S78ltep7u6Sna2XYHUvHXt+uMn
EWoBQIoA74VbdonlaChPJ3Bns4ChIoq3/YYvO1dRw3KgloY+G2D2zmNxDdpSUkY9CyAtQu6HcHJe
7SKr3Yap7joq4WKsnle3doEngZEXBEVf3TmUyM4e7NbGjQ/dyYNy+HDr9JtEd2tbEpkcNOegDWgm
CnnvaQHqU2SyGhZEvf2EMO1oRmXpW1q4xbOy4lhRbp57aOGSZpGG94byjCQy5AULjLRzYcQ10Rha
4QmkxweLJv7lLbTmNNDZhKOMghtgfAvvNGXOKPMxZwHVAloVvgHyVZs9T/QftiqUEkGGCmzkDAN/
PyrbLmoWCWUG1HkSVu5ScjeR55TdltpNuxUQrq0VkkHYq6CTPe8RlyItuXIyMzCjvoNuIXgQzLjl
PlfWPzQjIx/219QiwWCHIDMCCz9cyPDE5KPDtyKy1e0AUr23KvB5TIFkX2f3FQ5dD1HLHbPHGDLg
ZLxKLD3ZdR00BueukI2juGoUgmh4sILD7axzi+dZaw9IJQWolvhhFu1ShPHMvm2KR5H8vLwDV0IY
5CsRuIOxApcKm3foybVlIjlapLVtBgUt/jAhvcIqrrpK/8Ls5vvYF59DBSaWyzbXNgjexaBfBCMn
rC92I5Sux97JsRvBiO2pPNDp0bCKjaO1dk3Ous/Y7ngWAUvyfmBFmEMiXpkMbKj3EuRoXG6AqlZH
wcC7CmQHArClP27RJmQMkcUCSX1S7hV14y0ti5X3AOp5f00svF6ix5UFITwWtNAzGXPN1WLL7+o/
nXXfFUAqRgdn+Hp5bd40YhevK+R7EIrNfZ5I/cy/6WRDQLG+bnMH1wCQOc2naejEdSxSfmC6Yr4p
UUDnHE0XUzIRb+p4fVPZbX1flSP1RJr8lpYcghS8zlzsSwC/8VAPrYPsa/B35BRSUmCPAB/75R+9
dmBwFJHfhOQTqleLDcUg/1JZ/fybh52GF6BxhEqwQKlyC9u4uqmQGXqrK+lnIQvrkgLoYfjrSEHg
M0cliXG+BQZcHQ2i1bncg8feMsCjpKSapVoWTORlpPA6luN26getgKLX/4FC0EIrEgJWZz4ly/iY
Zshhkn5iAZk+2dbVsFVEXpsxAAXwSkG/GWjLFktTZyKPNIogSZPxc5X29xnZ6pZZu0RPTSzCVSHA
7anVIQvSik6u02nQFIGzRAi7i7rcv7zV1nLp6GgA1z4ozA30tCyubMPQsjBCNjiI6oh75Zj5htbc
iKTY9a3xTcuMuzhXO1rEX9qp2MAOro4UbhPPSoQnZzVmOeWa3lcEtsum8qtqqHeAacCPMr3fm9mo
Ni6HNReHdCk0VNDuAme9WDxpsqbJ5GShHK+7bWQc+pGik2M4XJ7TtT2CQ+W8Ze7BLD3//cTlxGVh
6DWvrYCrINTusod/+DxaYOdEvYG3wOKKG5RhiQx8hAEbD8ovtsi+1zoWABH7+/3FLOlTbaUswfcz
SPKZLquSPFDTyD/ZiQ7Jd0AVjENNxhE4FJGoQx2SBO/cPHR7S2ieInl2yGgu9lYKuECKfl2fQffz
K6+q5AFFE5RqqmK4KsfSOUYKyUMDes2vZSa2ACfz71x6ftTA9Dn7BKqaZRksghRQBKN20Dq5l06G
CzE7CTLLwY6uGTrwLq/K2l4Gi8z8mgH66xx7SRMCJssRUIPyyJwv402cPVDjeNnIygZGRQjvcWS3
cKEtU0LgZtR1SVFfyLOnrOhd2mF9tnBzW0YW/odEadtlCV5FVOQHNh3GDnUMZ2MkK2cE8GrsXoSF
qFAuYWw5L2xaS9QQHdI9Q8XANzOxpWKyYWOZqAsjNItXE8p1QxE+Rc14a6fT8+UFWVl1DAMIgBns
DiakxVzx2IxaVmGuMvFMiy8NdKOLL/HGa2d1HCCUnvUsEJot03Iar9oETB8YR+dSyCZtcC2tfR4P
UTyXgZQBQHNxA0QozE12V/FgHNxi9Eu+EViuRH3gIvr7/cWjRullL5G64EEny31h5Tdd3T8ORe53
BjpT7Ok7Ghxe0ZO6YXae+uXxx9bC4xevadCVLAI/GtXUiYWyg7rf5YVPrvKvmnL72oPG6Ic3AUKN
/ywt9xkgkrbQs9oOHKU9iJA/haY8RuAlSOgWomxlv70ztVgrywg1keYSfft5CfJG059s6cYTMuvj
j8uDWtkV7ywtVk0vIPNTJvCeo+nHEurTGzHu6kjwnEZAiIf1WTl2LDqFVnq4sjYxrxW4P4m1axvz
boi0f9kIJ5bmX3JyHQ9oyybD7DTr5ntR6G7n/LTZ4IPCzDXqX8lWeWB14k7MLa5POxRlXDBg/jJO
oVw6vxg2fOeKg7ZQTvlv6hZOxyRhPjojnE6ZHke+p/1LthUEbA1icXiiZEwqvHFw0fSQLP/B2EaI
tDGEJTYbN0JnCYFJks7zYH4jMXOtbAvHttYcdzpRS5xIriq7qkfQahj1gNebfGZs+prY1W1X6k9Q
YH9itvotQ+1gmPGOgcawpFsqI+sDnYsaIEU8p0jLoLDe2HSwgEB07hNlHSInepU92ThNW2bm9TzZ
41EqDIb+WYBFIGOSOvQn0x1UfenGUVo1w5B4m5EHxhnxsO4MktpaawVx9FLG32T0J4s30sKrfgFA
khlroAMgtjg+ibAKLjpAHYV2Z4KGn5vogEs+0+zzZf+2BmpA2vmvocUpSmXb9JBOsoJwrHxVD55t
h17dfVJa7NLxJcofmtZyayijjh+W68Bdi3iBID2Fohfqbe9Xiws9bWUMdGIR3k35Vcy8ZIu+dfUA
n5hYbAia6jwuG5ioK9fsDkJ9PGjAEJBPnkGP2NiLi8jIwNMdRYhJ4tB6lUn3Qo0t/un1FUJMMluZ
lVQW02TWQupGRnkQkdcogrSeJlXj1QVY03hcg88D8qvW+CkvtatuavYD6BIu75HVvYiAG+Obw4il
JkRGYzwvzMQKWuUq0+dfMyAOyo3oYSU8wuPkr5HFTIaSFJbGYKSH5gnaZjv5o9FY8VI2Vv+oOaT9
XkxRv0vGugHwP5w23uCrdRL4p5lpADQAZ0iUDIgsmuTSCvSBX4syPaDFxG/Qx6fT6rNjWYdRjD9l
lPwyhvoKXCcPSdZd23kH+uzuOm/tP5fnfO3Vhu41tMkBGDM33L4/G30fTW1XhjyYtDZyE9F0t1EZ
5wFJ6vGxFg47RFRuZXVWjQKMM4t/wDMuwSwa6HjJQFIgGrPr2LiBbCwq7Ywdp2zj6l5bbPi0mTQR
6LCzBmawYhcZfgQPKMIryPhKdHux1k2K7nHqJrIbabmP9PYohn/omkNGAr1l6OBHf/aywh45dkyq
KcINUXxr2E9giDmw5Nw5jluB95rrObW0iByTKVRcjRoHfPxghKBg8S/vkDUOJgwFyFZcEOjbX0b2
JMymKWt1HliZzKWbg3fM18cKhARxLb9PQn3BnZ+6VJF61wuSXUMiPLvtzVo+tH3XXTWJGI8qNqQ3
aiPfqYw/XP6Fa9fkyQ9cPgi4SDROW6zyaCTXTVmCrKF2Jf8HF3xqZeE4RKqnGrhKUKHPUQz2ja28
7eoocMnDw6PvERo8709iVjMSCgOXPWTAvtUsvA55+TWEutTlyVo7e/DwALY7UH05k5XKAJXkGkeE
5ID1P68lmInG+4qHP/Wi/2pUcqsRcnV7nthbbE+rccxGG9ByEk3ED/PyPlT/gKOxMBhkhyFxcc6Q
iVd2Q1GQ4AAheUno12rf811aurS6MbbeUaurdGJrvsNOIr8OjHujWcBfytR2efmd68qjW+H62kUI
EQgcNaTUkV9fbDWW2miGj5HR1ORVGQp3KKqjSjTX6La6HFaHA1gh5g7ZtDPa+Xxq+jE3e0CsjeGn
HFFCnqwnRKOHy5tuw8zyZofIUTKoCmZ0NgaKxUck+3cG3woyV/caGMHesIRg+pz/frI4cZEOVQyC
8UAPh99RVt7SjG30aa0enxMT80hPTKimQJ+omk0gOWR6drrTtNtq8ORWzX1lD2DxUXIHmgL3l7PA
o0MUduhRG+MBTyA7i7Wv96gZK/Z8eWVWxgMzM6yf43o8g6HHOkisawnVx7wnV3gCMxckb3f62O4N
0RyNSW6g7NZuk3lTQ0oTJEjQOVlOoEhJq9nl7EbpI6MvUvyMbnk2+cri4jEkkbhuMoF2K6cFE3Gu
B3me7kOegPaPZeR7m5L8Cm1OW8nLlR2KIi/2DJLJmPBlSzitWiWhn41Igd9o4eugQd0CJcB/mGy0
98z43ZmtY+HiRWJA9qQB6bmO5ri5n+Ywkex5KqwvWIVrE4XHy/ZWwh8bt/b/t3dGhiSVXU6JhGOM
UoSQvt3OMmheYnkjKGvizqumq8sGVw4g3legdkdPD6BXS+hXjiR63FgDYhHLN2q3ePzfPr+Yv6FJ
rYIQfN5svw7XxPqXz6NwAV0ToE9Q/X9/tu2i7Cqi4fO5deOU9//S6Ie85d/vz2fxxHf0CJfGOsT3
syuq71W8vzw7a6uN9nsgPubqLzja3n9+VKaWIKg1gzrLG7fmth9P9Su6HHdF3+0KiNTpdmqCSmcr
MlpzVaeGF27X6aFhNtARIBAo3vRp63Um5Crpz94O/ctDXNtfQK4ASgpcHj27rtKiZxzoFhM3/ZeE
PDgb19TG55fXVK/yoqcKn09ICtQWd8nH4ap4a82JXjg+uPbFEvGaNt3Y9kbArMr2akBLDyZUnzas
rK0H/OvcBj2zzC3zHY2I8PKQmhHQ/JBN+14daX1EIfDyWqxaAW4f2OxZSXo5Ft1uez3rShpIJAYG
w7qycwolbq32Uczacs9zdmhRXUDiGn0puAmN+X5/v7cTIKIHdLPToB6NCJ0BPbRkrBfVlq8Qrjfc
jDuRW+HhfHmIaycKpVlQH4MpeBatfW81T1kEmOlgAHoubxRwmrZEy4CRfIdgcu+1cfnVcJCpbzNn
i4NnbScCbTd3o1nAgCxvSXSepeAkiYyAtO1nkTs36ZRv3MRrNx4SctABn9XGAZ9+P7giHlQmbGEE
RX2EvJIban4rXi9P4NqyzVhT1M4dALWWT0cQ1wAX4JQAOUXIKrh6n//MHXDK0YIXfyiks44Z2D39
sIR6ymXLq6PDVY79gnvvrHQLEjjTkARnQK+H7pu0q+GLLXnmS9pvCfWumnoDWqEeDerlxa2UTXyk
lqZYEKblXWznx1QX12GZbGRqV7fEXzPLHD4K+EMlRQUz+UEVXio3gpP1YWAfoBnHAR5tccT0xKrL
geP7U3Wnxus2/G7rz/+wKJB2xTsNXQdAC7/fcrZWxHWJ2mrQldUXk/VHJw5/qdb+38y8YXBO7tkJ
da6wr7iBe9xQfkmFsx9x4yNpIfjGc2B10v6O6C2nemJKcNJOorCNQKIH1hRIMcWuxTc87TzzS+cH
uNz/Tdtb3eXESI30dUzGCNDqmCvq4gWqHXOrZLuxblOP5MDx9MYm9GptaMjR4VmI3mxotSz8wwTt
ghmfzgKS7zR2FNFdkm6kVFZNAIsEC7jQAYp6vx9kO8ZsyAnwy1P2tQ/VvZHlOxOqYB/fdkC+/2dm
vslO5o/rUS7M0mDBqOXqcxqz2DfzXHvtJ73dMkVX1goNvcjgwKWiQWHxdB90khuGiMwAyqLM7WLW
7eskrj1lmVnrxlFS3ubTOO7LQpW+XYfck1IbvBqSmTjYIwDPaZMeG6h17oZIN1u3h4TuoW6H0qMl
qa9tqLW5CW96d7La+JqX6iFBb/YnklQpRIHM8Bih3WhPQB3qj2ULKXT0k4xch3uv+M+wNsrCNacm
9Pq+5C4Cksx1+r71ekGj31pOAUMtyTdTI9pXvBjpThNjfVuPA4JhFBHRpM/QKYwEug5pRWI8mWGk
u0ksYp8VXXNVmWW8J124lbRa8X1A72NaUZwAumj5sNdSGqWRBRig1HejD6rzyxtkJZTB59G7AEIu
Bv+38EsVSOOBwBvMQNW3RDyU5U1dHeN8q5F4dRSIXiD1i5zO2Vs7lQrcXJFhBpnhQY1Iko3n3nxc
Fn5iFlUDnhgPAMBvF/u8U3WSqr42g1zeW83zhD75+OMR8pxpA1ptrs+AofP9UVINak8Qu4IJ9kRv
u+TjMQloRACKcZAEPe98HiOZ0yHMzaARP1RveiDM9vVpYwznGEygVdEmOVdfEIaflWCUlQ9Dz6cy
iNrmc6bTl47qXmcgDslSH5nE1Bet9HVljp4jyEeHiN5CKGeCQxb+DizFi72mh50FXdQ+R0zZ+SmJ
vKgibtP6l3f02VZ7b2V5BTIjL1VEEDM6BXnuW3ofTlvKV/MPfbfbFiYWnk6YXDWk1/OA53/G8rFF
r49pK/B23rXRNykCS3z538Y0u94TNy6kAVIuQB0DYXhAI7saPOE/WMC7H9sC1Tncee8tTI5Utd3A
Qvmnusk2LrvVJTn5+OLnQ3W3sNMRH0/pzaj7Xfh4+cefObF5PU6+v7ivMxIOaR1jPTT7Wn0e+TGH
cLz8qIt5MwIMMXRv8O+bJs7JGkTc0SKzNvIgsa6j6nYUN9zcCKlW5gkpVJTsUYNGa+dS3rsunAL0
nQIlSGuXuF2y4evXP4+W0VkAFYm4xTRVSQmUgJbmwaD7FbVA8tFs7KKzcG32K8h+/Z+F+ReczFEO
roHWKPM8QC19P2RwLbk4ysQ6QDP3FjjejXVfG9Cc8pn7YEHbwOefc2JOoDcKj50xD5rSdnsjBQZ4
I/58C/UWRx2vX90GzwaUws6e+iQs7R6EqhhRGt4MTvw1mvLb0Gz9NCc3WqN5DYfynd5eC13b6dPg
DQovId48XN7hZ69JTOzpz1hMLJp8aqdE/jeYoNfjxfHwKSrHXV02B0tzHiZu/o6r6fWyzfN89ZtR
aJdBuwcJlSX7RylYbWt1lwdmB0Sokx1FHd9ag7OvaHIzTohXO3E3iNHVHYmc5+SlQ3KM7eSTAO0l
qdKdcqYPU6TOvwm03Li9AKs/u0Pa1qn5REkWoAzrMhXIqUBf2Raea8XBwwoo/GyoxqNAtNhYjVVq
PaQUs6CIb0f7JqSfRPIoCkSsVeo2/WO1hf9YNchmfi8kBc7bGUlsaFPeAf5eFZ+srnbFuFdoXonF
XcUADZLE1ar04w5NB7YPWt4MykZnGUVNK6cuaeAODHVss92oI1oON17uZ3HZvFx/bSzTilGZtXnD
MS4xg6uAux7jbzHUwC/v1BUrFFlrQO+hLwJhuIVjs8EQRXluFUFUvAzqJc2fU/p82cSKq3lnYnEA
44lZqd6bRdCS42+6lX3dGsD89xNH1uAwhaTCAAS9BSfYkZnftaTd8GUrt+S7ISxi5LKjiW4oGGn0
l4YAMQE2JagPelG6cY1tGVqcHlWhvwZ3XIFahSsMP9KO4FfItyo8b9fVwjW/G8/sM08mjcXcmNIC
ZvjM+ZH+mmGdEomIUOyRWd5Z2Q9LxQd0JHt2rw4FB5YrPxRQIJrKT06reRmiX3JL8snl2q2aMj8p
X2mkvL6zXMcB4DVF1pMqd6h/ZwWa7PdgEf086eN+cnZg4nMd+nu0Y7dIX7J69NEFuuMFSnm6H40E
vFTiYJu/SPclLSI3TR5H8mMQ1G1K6in67Ig7om/dvit7FEcNcnioaVIHzY/vJyTuBhpmeSEDpd2i
u3dXb6o9rluYn0AgBpjFF95bKM2xkNxMZUD1wevt0R2c3eVztnISMIa/Fuh7C9EQqbG0YhmU+ucu
PMTDi6ltmNgaxMJbtA0I3u0qk4Fu/6D0Fs3jl4ewsv3fDWG2f7Ivu6YikqT4fk/usv4Q2VfjtI+2
WHVWIoJ3VhaLjTdkOzCKpQBNy01mUzcKD4iF0K2717R+57Q/Lo9q1R6FFuIsmoMU5uJQ65AS1fDw
LgMTDC0yAvNeGUDSXvahT7WbKNqYxNVFws2B1zBko85oWkwwebOmD8tgmMCdUr+C+utweUCrFmbc
KhK+qAQuk8ojNfAMjaQM2uYW8iSN/S8jOPn+4qw0I5hGKCtxGs2vLPtRphvB7+o24yiqohV8JgFZ
uHMjA++9qig2wNR4ZfsY0y+Z2tlYncvztGVnsfDIfEFUKNRlEOr5Lrbag2pvQvu+3nr8rG4wjiZk
LPfcMbk4llpSp4CBcRmk3G25V09HdFDI5EUrvenDfQ1Iuhontua9cXJE9TyeZQwxd+Fo7yV4K9su
veo26fNWndmJmcUZLSaZ2zHFkLTwYEsTYCa/ST7MOYOxYL7mJxBiOOzn92MBywOYhpkjURiu/M5p
PEhMgBp2q8Q+L/PitkUnK2CQeOChHrks9XQg97BZGqPPlEs3bT/ZIB5yrqvR8tgWt+HajjNhBRKl
gMucYf8tHhpgIssUVDhQ8aRGelUIzU06iJJl0ccfVki2zZR/QGKdp93w/0LGqsCwTFeXfp/votw1
1L5DU3e8AYBe8zgAhuA1OZfxz4rTI09Ux6JUBXbzTBBAmMb+8lFdW6NTA4ttPYmEalOYqGCoNd/u
bvTklZG9ic4TY8N5blla7GwVhlB6Jpg28yntfdl5UbkP26tpi/V41Y4518yQn0YH52Jzq7Ab82gU
KoiMKsPLixzjLPR5VAQTozczfejlGVzdeha4BmdNEyQqF/Y0LjJSdhiXMH4W5KdOSiQof+jRz8tm
znwdQBBoR0UABbDQ3Gr5/swqyOxSU8ksmHT71oKfI9MRRacnCHceRKbdQAlhw4uDrnN5gGcV8Bke
A5wXaBiW2R+gX0docIosoMmg7/WK615ZG+wIdltUVbuI77SsiDzRhsVVOFoZOvSr8sXOw+6mT/rE
19rJuRaGE+9ZHk1+h/jbK1JWe4aTJXs6jY1XkQ5/dTqk+AvLZ3X2kkZ9A91CrqE3ze5QLtEMnwAK
9tRJK9rVEzoN7LDqdx3r1bWtkDewQo267TDqh5F33J0aUdyOk6btaBy3902SW68ZQpFdUpqfxqYB
dwY2ukz3tZ55yGCi9fqpHG71Pn2sSuvqRewmwa9sS3nZo3alZf0D1+hV3NEMXHPWtJNTh/KOTqRr
9XnutdTMvZjIzJ3gHYHNx+8dhijxY+iZenaGstIAeT03kSNxKUWGS+QlJLw12zgkYz563dQ/G5rW
+JoyuJ87tdxD77vFiCLqgYXa9BQUXg40iT6nxcT3sTbZXtnUtg9iU1DT69Fvq8nQMzgW2U4rm8KV
uaF5eStClDTCaq91wM/RAX+APmji1wK6haNRGa6EYJ87gALnWBLndxlzcFnnI9sbgwzd2mbiqk8Q
HFYRdMuM1KCuCluU5TJ9BMlIVu0JG6FNQGNw4pki9kjXiYOmoAVqF2hOkJA3cQ0TI0w4njApBztb
gZ/81bRMcd3m4ImpWqfdx6B5+AR6fDz1Q3t6ISQGXbEW8+EAyfBqBwRbd+Og3QZHixtukkzsCL7h
ekdwDYD9LUvioFbGz3EwyavdmM2VSpLeE30hwT9nbL0h2Zl/Qb+wDrePBpAZOLbsqp7CTIad3uHh
XVe35qBcVMwfZPdam/wWGHI3KbUHyY0bK7mXFhBF+aEJm8dRHQiZfNpnO0QSbs4T7IDwLq8cP6lB
zINHaCFQppSxO42p3yd4AXLi2sNrm//qdeL2bPAmuJfiWnbRrgW5i6bfRel91JtwcJnLws+R6nah
+kQF+u7rQ4xipWTmoz7Ux8uuaHUG5jI34JIGB3XNe1dUjBkyh8lQBLX8ZTSNl3fFLpx+ROJeQ730
sq2zeGie7RNbi/vJatAArls98jTtLW2JC+abePwwfmhhZOFbhcbCJCthpDZfrOyptjbSome3+OL7
8xVyEjuSRo/h5vD9XCi3jb87W3feloF5xU4McLClhrTHigg4pcmVWwWysztuMYD5ojj5vsmA7bI6
DGCoECQ8lmg3qz7X5sa+2lrrOeN5YiUrAKhpR5ys1po1n6UL+Kpfaxuv0g0ry2KfLKae5xrGkiqv
Vo+d+hKyjahtY7qWOBejMXtuTTCh/ui2m5a3WutTe3/5ZGwZWZxC20pLsNBgzbPQjY29Hn/KKo+T
/3G2Fk+sCayOwunbYlZtMxOPlS6wfJcHct7k93536Yt1V07emiIhRZBUhIF/TSuA8MhAwCRtY2fz
Gr0DFh3c3CKgShk00ycNLt+yAHluUdffFRR4dWF/dQZryzGc5djnX4Z2DwMAASSYlgW8Qh+djPEa
C5lbz1EVGFa/G9gr4gtgVTwnEZ7Rf7SL+c0kAICongCzuwxfx3aStIaqRMDDXUv3EObJfm/M97xm
795lCOvwpLDAr42I1V4StXRKoWw78DSwRnVlNzc02vfRbVzGXoFek7LY19VXs3ruk9u8veFD+9HS
LkYIaCrqoXN/s71kpEN1rBi6GqVdkBJDB9Lt0L9weYRr7vDUwsJdtekgQnQsogJn+NXkNR+ufC9G
sNiwiPNCViABj77Pzp8g+6GXh8sjWDvcJyN4I447cYWDXTZZY6B4F9Fr4SDwgq5ZTAy/NBr/sqU1
d3hqafF8AUK4G4wYqyG0aVeCi52Z6COm/caSrA8IKQfQ6YLHZclulRBbmR1HKbyt96p7iMxjEgKI
vOFKVq28tc/N+rtAsb2/QQgqR6kWoQiXAFlIy+/V8FiSX+34eHnOVvcXYMZAt6AzBf1N782MVtGj
CObgLfZVSyCFvTFXq5+HA8BrD/h3xua/nyw+C6O6niyJuYqekuIem3HDwNqan4awi3CBsF6vnLBB
uOAcehvAyB2pNjbwqgko7KKwYKC4v8z9gPiKhoXQi6AXnl162uCW5B927iy5igAUFYwz4YecSVta
DsKFKLyf8gdpvFZ0oxa5thKnJhaOZGjIqKXdHOvHfooepC3l1dVZwk5FyROc5mfpnbycRMucqAgk
iA17qEExp4Ez2eoHWB3G3GoEcSYwNC/5EBrF2tTSkiKIbbGTw5XBi42D94aWW9wpcw3mPxOLI1G3
EW7PNi4C5N64X1d8vLJrxtyKAq0lejwMjbF47gucl2aS/V3Kh/xojn3t06QSrj0mtjvp4puVFo47
mUgPqVoQT2ZR5k2xjm5oNcQ75CP4zupbxxvscARHMtrT0S2Jh6NubXUYb03afIuenELwvbMY1oug
RAG/rz+19UbNc3Xx31jG8HAFXGJxi1hdmg2pZQMdZH5vxhT9sVeEZhsLsz6Kmcrszcgy2u1An1X/
P+q+rjlSXMv2r0z0Oz18g27MmYgLZKbTzix/1ueLwna5QCAECISAX38Xru5TTpyTeavfJs5L16my
haStra29114LaDagQKzCQtXSgpSd2/+jQWaiMWA+cBAX/kRIhXiiygQyon10bQJue9rfzj//3rh+
/f7FMcwp7fK6RUyE13EqNkO4polWl9bX08McX6tfwyw2xHSorlSKaajyieY7j/w4/fvfU/7AVaO5
4+91Cs1DkxJFpZuxNQBqo9UVK2lSuNNqcvK7srESb+CrgNqXBTWD2J6GVeYjD+ZWq9Mfcdzqfn3D
4ooMHNUpWlPERpBtzHLgNz5q7xwY5uhKkpkUDlyWYK2YP+LN2aGpMcnRFyjnU2T3kIhwvHM0tEfn
8WaIORR4M4TLCxuuWYobE8mtYVARDS7h485Y3rlRFpYd5Bn0OHtMhGgwk4syRpPOJh3Wp/fk3HIt
7NtOR4/aWY3lmhIELvq3m89mu3uzVgvDJhP0w8GPIG7E8LkgHKnTS1I9FOf6l45FX2+GWSJ3RFjC
sweYRoFU0FDZ0ZTmkWs/Dc4/eEG8HWhhw6hnGI12MR/pUOwGAxTDeD69JWc23lvcZ4yCdaetMRdp
Qdm0QLgqWVLm4Znmw+PD/HpgLi6ZEsOUtsYD06r205RG3H6w2O3pqRzfll9jzNb35qT4he4cOjUC
8sV+lHd7w4D8Fx9Xrj4Hqjpux79Gmmf7ZiTW+SkETTEbOn3NTeNzN/0+bearKf8aYnHs04DI0VAY
ohpBLGjI+q6rgovTC3Z8U349wRd7DyQ4a0cLh75FW8n3TK674cyFeWxLbOSP0TAEzC76CQ8Xiooh
rQobBlxYG1rxyGYfiFilILQ9PZPj4wB8AdV2ANqWT+2a6JSAzBQzQdVEqRLQ0z6qxl3NzuD0j+08
4D3/HmjhwRrX6JRX+/Bg5k4GbSzGczz250ZYLNkwIhGBJhx4Yu9yGPF0/Acn8c0Mli9uKk1tCxu/
vwueTfuz01zJ/oxdzYuwDGPeDrFwWzbg5jWKUTge1XoWJrMbsmvh7yEKgVdm3Kjvp3f/6JIBq4ni
5Nw+scSGT6hd9AFqczd9/9lTfuSKb6cHOBaXIbI0gb9AWGMuAT7QYDJYScrqRlgyqrxNnz1mfZEo
8iSqcyHF0cVDTRdYcRepI3/hKbVGO37u4UFpB1c5GHlZZDymG+fRtv+JKb8ZaF7VN07MYXmtcxsD
QVsG8dEwrU4v2tGJ+FY4P8Ah5bos5KI600yk8qHE4FQJddIYsC8hnkbwURv6wvjtPhA4zLl5ByJJ
wHoA8nE4HdSsC6sSZO4Dier0Y8DPGNlRG3jz+xcOuSh9h6GDFPEkKldGjBAJaO+iua6LM+t2zCu/
ncgiFHNBBMCZh4lUbIyq9M40RFRlZzL35waZN+/N5oNTDy3qAQaRo/zY9+0HPnqxZZ17MM3O6p0n
CNDmjbZeZGHfxcdoTrQa6Prc8DFfFyizVt/RfgT8dhVl4ANvPbEai99mAp4t4c2gi53K/FxKqNMi
s0xusrFMxjSpHZF4TpuctvCjiwjamlkcAjjxZS+sJKSn/WzhnfXBa1EU3DB15pAevdgIEiYg5/aQ
0FgYw+B2VVebaN8BE3BEyU424B8sr8Pw4fRU5sP+bqPejLOwB+LniJQqtIvURvy5qM8s1PHfjlZ/
tNfhaC7Rt2Y6UhWmCr+9sXaDOz4Y4XgmVD66FzObwF9DLDZds2CymqzD+/+Lnd17wC36Z7bi3AiL
rTB7UKlMNUYo0lv0IvZqF/52S8BsuTMnAkBXDorvC9+vgpy5lYGukp48mfkn3W9Y9/mfbPSvIeat
enPwuS4rCr2H8kZbl0X5WPdnkj3HTjw4FV3TRzMl2sIWMaUBpj8/TBG3jp259SE7PE4kIdan0ftR
6Y9gQPXUP3n1vR1ysWpIIRtdDqEr8OE2O6uRSQmQyBBal3LIP55evWM2gGgWUCGcx/ekDmllASEd
TAjOGKAlzaPTOhFqnqcHOXZa0F4DxDDA1kf4EJwWJB8VljCk1a1Z+9s0FOeijKNjzCL26OIBl8gy
ovFTpQpOG34DhsZpcxZtd+zXgy925mZBcQKQ6EMr68oeDQGo1t945MFT179Nlo9zMmdc0BE8azwu
Q4u+DNFMJ3BOWh6VQwSql9/fgbe/f+FMjKHmOU/hDT2+DkUEuNDv/X7IE6KPGYVWAoYc9DUvDgmi
SKvNfN3tMwNg8fCp6rPV6RGW98ZyhMWZcPJBh1Y9dPtCX5j1B598lLvC25wexFpuM0bBYwuhHTYB
/GjLfPtgkJE4mnX7RlvXdp2uR5o+WFDs48Vjmd6HWX7DoVqIqPrSMD55zlfAvbJIlUV85kPmBXt7
fc0fgs4OlBfASOq+o4/jIBCxhiBUe9qQ29Ikj52gKioYdSNV5BtIu28HMMmWeboJGvPJyYoMfAe+
OpOBWDq/189AKRs0nfied0ROYUsaQHjwGVbar0lANn3rQkR11B+HWfPELVD2D70yi5wpPNcV8NqG
fLgGYEGYGXtCC2xIUCc5PHOpQzm0XZXcT8Aqb2ivysugFXtob4xxwOjG8I1PdVqFe9CNXdLc+yad
/sVN5XdrUB/7FIgmRui9GbIyojbEGqnVybVEfXZFR33Ha8tOuKUFkHpTIpmxhXZ8BAHqdRVMlw6Z
PuA6i4OWJlwx1CkGsVF+N/9HF7kjuWomaDezOniBptPO6608UYzkcZiy9VR7GwagZV+g9NQ26drM
zS2xcVWY6r60gyw20LAEQt4iOW027813JnWbox7XJ+/FKYiikxNOXO7bT2V66aQ/EQ7/+Tz8n/Sl
uvm59u1//xf+/FzVo2Rp1i3++N/fXoRk4r/mn/n3vzn8if/es2dZtdWPbvmvDn4Iv/ivgZPH7vHg
DyvRsW68VS9yvHtpFe9eB8Anzv/y//cv/+Pl9bc8jPXLv/54rpTo5t+WQibpj7/+avv9X39A8xbW
DTLVGeYOkRI0oLxZ8nm8v/7xh8cSv+f/Po0v7OzPvzy23b/+mFmg9MvrfwV/Qr0Vx2NmqwDroolg
VFSyy/71h2X+Cb4WH8fLhf+E48HF0lZq/ivy5wyEDgCGnKU8Q3Rg/fH3Ohxs1a+t+w+BiBMyEF2L
X3zoQGfxZReODQ2Tc685zMQ8PE1D6lFt1N23UQw1sAI99xsJzaTUdKYI1azAAkTIF/U2aymNpDPK
S6exXM5iCIPI8K4tvBR4JUf2vJbfsP2ygjQTK2SQSB6AtidpzMwNnl9X97cs7rp+EfedfHnp9o/1
/wKTgkb3KRO6fxmfsxfOX9q3dvT6Qz/txvP/RCiGPh/0DYDnAKRlf9uRi78xUQcGXRESN6BuwK3x
lx0Zzp8B6oQEj1JgvgENmuu8fxmSASMDICmYGcjnZi789O9Y0iJkhEDYzJo/y+uihG+iZePQkMSo
pE2JTcEH5xprcGJLtKNpB7fCQM5cgwt/9nOouScbLg0zer2u38T2wgVM27VDCtz4CGFdg9RRHfDg
94IXjBI4kNQGdTKGmTtRDifUVM3Ys4aj6yR0SuAjW3cljPScXOn7ucwJ45kq/VW6Ppiv2jdzUSbm
QLlMY6zTdFFSx4rbrj3XufMKbHtzac6TgSRIgGouzjjYrBaTgRaqpycugN0IRnCO7RoBoLhA1IAW
49x2o3QKQFwO9PXId56iiSrNBAK+SWXKyGz6CHQxdm3ugym7f2Plfzmktw5ofk0efhjIUhHdzugx
OLMl9KbLWq/EEyGdyW5p3HTlfZV60OUOM53AksaEtqgHnh5zGc9hNQheNqB1BzcfhlwSKvUZ8D40
p2lMRB5uh8qotp1pt/E4BO3GC0s0AfkNOn+LXG970puxtPwPIgOC3XdEtkXmpYlSLz3HKbMEXczf
5YHd8Wd6F+d1sUtS2yPpIDkRcwFOwqQi49qVlm0kLlizeFzY5ZhAGMG5JjUy/m3ubP3BrqKJEXRp
5MYYg7NI78Kcys30E34f4JoI2jSEGw4lAw8X9b+qyTOu8PSb7iCqgH40Axr1UW4wd0VbA0LicoaP
nVny92aOmQFMAtcAAJFlLmYG+Gyn28HM4jEAQYbjML5pUlcnpzf28DLDO2NeP4AhgVtAQhk8R4eH
aSqc0feYg0DKM6cVr/whmdLST+rKAU95Aerf0+O993l4WgJJiiOM/4GQ4nA812VNHaBVIg6hkRjr
pjcisxz9ZBz1OX7CYwuILiEHAH10DSE4ORxK8rEwkVXK4sCfRIQUfo+zi37z0xN6paRcHEeoNeO5
Nj9zAPZarKCl6g7IXazg5BLxgWlzuA4gObsqWOhuujow16YFcLJSQRFzHgbXNLfs9eSj9Kj3PV1l
faC3dXHfZRBczUZkkUDfOcSsNbyLxs6/oeDEkio11Nq16LQCSLe98sRgrnju9FGfNnVs8xDdOoTy
9em5zam95dTQTAiXPksMYG6HK2j2RTWobMjijoMmhgVhC1RGwZOAcDtWiLQSA+xNBViEzljJka1D
JAeEBijhHCS8FjejLR1wmTYI77PRyS5IoyfkUvLqjO0fcaS4elEXQCHbRxvM/PdvLhI9BFwKm2Zx
j6QC7qxx2EyDQxPREx/sB2O2pnBqZwY9tqbIQINiFKcNJLGLQWuvM3tckVlcZm4ZT0Ne7AwSFve8
t5sLySz2WTkjcguBYNvTu3lkUXE3I8xACIrj4M1f9ma6Bc7IpEfG4lGNKjYEAIlt0JwlNHxvM4Dx
IQKfLwoEUosDHnYuxxPUhENGEgj+1x4u8K4ekzo30jPmuYjE4bUQgMFECF5psBGoCh/OyB4zBCFd
7UaFtL7VjIOGbUh8w8g3WtpIzlTtfRp07doI4ftHKUCMyzXoNkN7I1jIN3XjqO1gcxJXoch/c7l/
fhx6B9GOj2e/vdhoQt0G6kT4uAnQ/ls9TeWetuM5RfpXsdq3Z3Q5zGJXK98P/akDdaTIyLgCDz+a
6/oarN3TOD0VUAjZth4FS2HVjw8NT7OoUl6ZMJWpWzZAO7CT9HlA6iBizHW2klhqbYzl1xk/vwpC
nd72JIeQKZgFVo4u2LrMy3JlKfJy2jjfXeSIqxELI3nngj8UjdKL5YJjHrlsJheUAuEqJKz5Pvic
fMLBZWaCBvqnjgqGmMcu0F1aBbkX69ZCO6EaEWvVbca/1p2R4u2Fw2sBpopGyaIogzFqKseCGGtr
oHOq8qC+oUiHRrKCzSyWltsjJZH2jLuJ7bYU7YFpn8bNVJyDUS05sWCsc2oYeDDcFPDZyypkM9FS
B+3oRY2y7Khilf6KafHVwDJyGQaIHPGW6WOQhMoVHjn6jqHAy4jwV7REK2PruWc80Xw6Di3HDUBN
gdob+KIRQS3ux9ZuUlK4Y4CWw2r4xD3nhwFGeOSup3Tlu3w8M9xry89yvJkqGElyZHJwKx+eVuDS
3VbgMEdag/Crt3aF76tYDYURA5chNwWCyghQTT+WYVOsqqJ0oT08nDmWryiGw8/AkYDTRwwL7wto
wOFnjGEhbbztwsixy3qlzSJ96JCPihFyq53KxJQM1uTtbd5WV8bU8VgTvO+7sgqBG27LKK1z67G2
oaJc12Vxyea6Gzdc8tAXfZN0nvuCDMbvITNsPEVN8CwDwYocxkyxe/jNFsho64l2RuQDU7gmwnjm
qaWjQlTnEl/L+Ox1pFlsAmhcqLotFSe6pqll32gjMgzxoyzLZlN7Qs+0lsYZe5jX+WAfIOgxPxfR
QQC+AnSOH85prN3R8iRJY9ZY3sW37YAmpHVVap0MzDqXVn9n61CXQDsBzG+OpMFyfziYBZB5Q3SF
SKad7I2b9VmMtqZNVa9C3p17LL2fGQTSAqjJ4G0PIa9XAe83Fy1IIYew0HBW1J+oE4Ugr15ZFW0i
k3vytgj5dGVlxbla1+vr+mBB4WGQnAA9CtjnEfcujGRwJ7PrDFHEg2iT0FQPfTnsq96NckmucqYv
i8Dd5JneIa47c6jeWQ2Ok+3gksOM526QxVsFCAE1Ej2hFyzrnZUDcG2ct2GByFuf28l3i4uhkOaD
wg2GRPpkkcvOad01AbraY54KO+klKZBqriFZUYO9AfCYIdJQIVyfvp2WsGXQe6ISZqKXAw1pcBxk
4bt6W4IpWXUIgvEoA5cLz5PcEullAz28DXBs8SRIHOROfV2nnbtrJO2urVSRrUyLj2e+ZZ7h4T7j
W6ANCvZO6Cg4y4MTsr6ZBuxhPHSDkdhBO7QRadAY7Ctdx5wG9Qbt2eZ17a9LgUDTFEPUmepMNff9
fQZNQpDuwSehTjVTZR8eKVO7rgnhkDo2EF3fwJXUe9+GgrTEcysBUcz3wpN0k0nN0N8wWNc+rdtN
p60xQfbAex7Kv9g1fivF+T9mzA+y7P/bEqGvj////Dtn/S6XvkFTycvj2yTo6w/8TIIawZ/IeaPY
Osv6IAGOu/fvLKhheX/ChJBMgrOaH8gz+8Xf6XT7T9Bm47JBpRZWD2KZf2dBgz+h+4r/d/ajQHDN
LTt/f9rNTzv9Wer4H9Lp84Pglzl7AUQrQENrIhbGx82120M7yrshVU6Z7Q2p5ePAe7BpSBzxPPLR
AqoTk5XujWe1NpBiIHZQK1vbatr66ZC/eKEqx23RtfocG9nsK5cfhaAdiWHUNZAGXJz3shSNaQ98
D+b1+r7khgdN4JGTxHdp8Y2QVH8kmpMvnqesc+Sph1fVz/VArIFLHsxElreME7m2kV0K8j20cYx1
SoS30yUF1M9m5k03WtnTaXdybDj4UUgGozaKC3nhT51yQOmE5/vQ5eDzyjJZPucNE98QFDZJH5TB
99PjHV4VP6f3drzF+9CB9KKE+9xb9pQhXWjWW79pzU2Y44+nR3KP7CHmhEwTIm8ADReXUsZkDYR0
sQdBS7fPweC7ha5kfwYtd8xQcB8RtBBDYR4P3kPrNdqcKL9l+ypU1Wbsc+uHbBh4jvMWmk20a55U
42sUdnz7zOzIsdnhyYtC1+vpXaxjW0ymEGm2T20ndOJauM7aKXR6F05eeCcG1V8NHJwyZeEbdzSv
mt/L9f+1j5D3hIlCmeMddzwJ5AhCf4xfVOaqlgyUfRpx8uktPGKcqNrDxyBf6KLatghpCi/s8q7K
IJLCvGeFTsSNZU757VAU2d6uZXdzerjFE+V1UkCNOEiFzuEFYpnD3bQRt+HdAOGKQVZXcqiNLxWz
2U2Fvqjb0DaGr2QsW1DsOHlkQliuXeP5jzSmqcW4Pv0pR44JjuP8P5gwaliL7e2RgzJNmu47Bbac
rsbzlALyHylSnQNiHhlpronOtTDExfA5h3NW0ihESYNdb3fpF2dgOZIAoNjRoJC5OD2nY8sLGD6e
nLhqgESwF8tbNvBkCJJ2zGTWQ4el/BZAFfPJtUZDbMvS51cT/ruKAprldayysnj0jGqokzxvprvT
HzOPtfDwQKJhzigLgj3YWSzw4DEPrJzWDmcIkNOJ1+63eirqVWlO0x6svuUn1A/Kbcnd9kxH7RGj
RkrVxMMABTlcrvOGvHkelCAcC3rH2VVpEV7M5Yt1wbMAIlijXFMElWdi88W74NWogQ4F8GTGqKM9
cfHOV8TNcPXaOyDKmzAqZQGyJhVAZCkqmkB90b0z7GQWqs/MCK0Lgwrns8w7FZ1e7yP+6uArFmYG
T08DVds7j9e421GFbH60I2s2yms9PIx2wLzzzViRetM5JDtjeUeuAjzGTA86gyiZgQD7cMl9UWQM
4i27biiny6KzvQurT+1z774jJwkiAGCVgOo2LtQl5qnTkpp1be0ManYr9IHamy4rzbi1RHeGIWPB
F/JzT9EyjRcXQjRUbebVfmNDQTr1BqAyOyKm3I+h/RnIKMiybu12IGkEnZef7kez1Vtmj3Yi3LbY
ebnRIF3W0ObTmMlx77mN82HgGkxTtifBSnt6v48ddheF9xkBjVc30t2HnxiCNQUvA5CK1XLc6bkW
bAnwBdhM+5sRavF3kGgj65ZNdFvPHFiVHJotrYL6nP3PJ/nwpCMNjfwwcg0Ip9Anf/ghJOuMvjFA
98pMvaOhMJOUuWqlZE1us2B0ocEE0jJqDfw25G6GdHU7bgJfChrVyMOdCRiOHEdgY0CfinwOSg5I
ox5+jjP38EBo4KqXFV/TsVB7Q7n1U6AJj6no+40MAnVh5SWSBjWYFZny+k+/vTfItaKwMle4oSuy
ZA3Ns7n/QgRXhsPafWVNwc5OKQVSXRqJ9AJxR9jALkQRkEswoqW3Y2sXyeiH45lzecSOX1diTs2A
n95flm9zNTi9pdwrWrb5d+p7dZJ6w9YqhJ+ofuToeS+HbpN2srlwGpP9IJbsv4R1IxIrc6ZtZvp+
JHpXfkC5xj13yGbDWBgOXvuvzyZARN7lwizUdLGAzpVns9SIicq8RI2ju7XVoPZN+UjNia8Qb4nE
HVDIKxW1EwT1IHqtOrBcVU4/4tX273fdzc+x35b+F3mI+dxbc8Ifqm74rAAt84fGk7p48hejedXV
qIeg59cFAQdrZVJ3CENAy8vvRtJK5FPbxwz96FEYVmSLToTxNpNpdo4585gt43OA5YbXmxud52TN
GzdUa0hVZYFzlY5FCrulyLzLwQJGYpDdakJ/woPrQupl6A2ZuLX4YDi4dU4vyft7HCsyI76gSQ1n
+Erg+OYTFBKuQavtK7PvgjVjHNSIloIiT9c4xVc1+nKrrfYrUl/uOds9ah4YE4A3wMHwXDucPBOu
MnlgXeWibS7Q/cc2gEoGa+h2mbcchZRv1hDKF1Jm8M2FySgynHwb5FBMtrE8SVmS7oxveb8WaHDC
OgAY4yCCXboWQCAGClq6K1ZV06MpLZjqNKZV5BfpzDjZ+eAqBLtEeeFT+XvQ9NkyARcHhGBuU4B7
W9Y1jUy7hUPyK2CL87sODPkbwe3i6fRmL2Aof40CMB8qp6CGedc15LGutpspu5qCsfoALHy/laVR
xL3sGeYXuGsOc9jknLKEFoMblV7tAECROQPAp870tepcN49E2KSr0192ZOlxywCThBga9/+ymMJp
zX2JD8Pq2BdDZZUfShekn3QATicUwYDaEwVAVtEzrvwwHToviI/ORjxwMTgq5ssadtE5YSZK4zL0
kVdGZi2UXVxrtOuvMlXVLOGapjA4nQ7nHoCLit3PoUFdNTfV4n5/N+UODOTuNGRXMvCqndOgvlYC
8A2KNOtTWxU9Gm2tZlVOwy1Ua/0rraW39owR1Vi8LKIayhw3sinnOjHt7gO3uSaWmG4n1AT2ZdOD
/KRPnyWy2ErnzuWY0xwp3obEUrbGyscfz4QJ76PyYC6xzHWpWdZjiZALJAM6WQWXdjOfDy5lmEwZ
dTbSa0i1cuzpHIfy+5h0HhCKu3CceIAtZXhgLqU9uf7lEJB0laqwWRcFZDpPm+WRWeFUImWNWs78
zFk4aPCI1pORe5elYdGbPnBLGjUizePRsvgYIWNv3J8e8H0MPLNbQXsSB3T2x4vHjSi0RNQhL7ux
YQmBlOqKZ5a/Njxhn5kaHkuL+xnpKkS/M9U9wJgzUuTQATeCqyHn/gqYFLdbN6lnV5BINsVnU/ij
iJEo92qo05fTZ7uG5wKzqCFtcOc4vdj6qDPubW0h+vWM1rkwdTHZF+1oSwB5hiZDfOiP+bWlW1Ym
uQj9DQ/IQLdlO1bfVTWVL8Zgts39CDWBKXZVTeu4bbjzSUte7HqnI88t4khgLa2sfrQGN+iizoYM
48oNM0+vNA35s6xVAPUNmikdQWQMbKnYLpREASYna1vZ6IaQQ+mtiDtBXr5qOX/uUnvalVYD1iCo
iMoJ6outCQTpgGYbVD44GO3MKQSTTu2oZxx++aPh03BVVEHf49/qQgJtqviPthZDl2RAfwHtlud3
eKuaP1ox2LcO0zyNslqiGzdFV8WT6CyeJkYxTWDWxMviMa98G8gjw6Tf3NIawWsFHkInodrMr8Bt
XNwqzsEKjxed8YB8gJ1tKOc1AHNMtMPVlLuVjiWIZQHpt4dSA/SKTpDBoGhrQ0zMoq5W1TZXRMR2
3hgvEu+gj13lgss3G3wCC65Hq18FgncWKnhj7q95Jj/bCn0/6CfrdLPOs7RpVo1LswlM6Dnpo7HL
AxbbvmRZhEDN++Fkprw0Ad7+IkXR6cTBRRlGXSnwI1U7ETc22YhqvdWltYzAVKyvKsOdWKKQ+G3j
zuT9FPOeNkDT+rXCG2omr83ESLKoFbgKk9YJ9UXblk4ZdSCvM8Bcx8oq9hqPXpeyd7II0A3WJIXB
7BsXRf4MBPS9vuxy2U+RNY5NGvs2Q5xX1BLf06Dckq6on4KdjhBm0aueFLxaqTYTm8wowmcvt8HJ
KEQHq2odNvQR4aL/hGOAyvpgemCNJZ5su5Uj3XGLDrXyKwIqG8z0RUOfAFOZt0QAahaVbCy2yg7k
JzjFYYjTcXAeSmFlX7K2GQBuawfnuy9wz0Ze1rh3kqPvNqFdxVQC4CXYCWCW05y0El4B6xy9e226
aPLPHAyviqzJY6gra2hwNBxd8wxP50h2fVNcpKjpsUuAIqD/jCopkgVGqyBNSaFxGkRmUIzPtc/a
JmpKLuzIQufdhukCqOM6mIDHBTKYkSStptqMLSMTXtTCeNQVBBkqtknzAKE5satGbHQ1OOjVk57G
y0uWCJRKTWadDnDS8ZiXpVJglAbuBBtQER6JtOif/LwPzAh1WBB1TZ4DrrLR4eaayD7dudqcNr3J
BJiJ3Tz/BEMG50AqUn5dIxjMYlaVFv6PMHN3DgefTqKFlzZbq/KciwGl/SqinsnC1QTh2TIyByGv
qrqYGihVtFm/YqFJn1wf4uIrpzDDIkllCyJayNAb3YVd1d1XGoZ5dw3KYH3nDWDajhvK+i5CV1Oe
rg0npJ9EDeRL3BRVA6iNNusw4S6Do6FaNUUiGwehE5/CIURLTmiWScd6VSDKMisn6luwnq9wVZJn
MHlb7opPNAxWpA7KcFeMNaTNx6bSY5RzC8H+lMPnuLQOn9LGzRACIT/+PAWFfVmaTfjg5G5BImDt
pRlVRWGUG+AbbbmSjd+3kCZK7SAGurK9930WyISDmbyOOivMHSTMBDw0b5RAQFvPATZjtvrIVOEV
saUrkSPxnSMiUZYYwYxnTB+dsIXbSXu7vICmLujDidLGj4C5EO3Urs/ADOYNxm1OB0Ujf0SIHecj
HG9U2G2/V6MBQFlTV9Wt77QSms0D0Z8BKdVfPVvae6yUZ0d+FuYfsQH9XUoD895m3HDisBT9GJep
MKtVVVZuvgohVtVEFLBkEg3EysTaTllwD4yFD3nBCgWFuAXb+w543ekrUQi9oo5wdK05PbFK6Oha
E2ixZW2mScV040d9H05oZndxp8RaU+e7F2q2d3IBlBQUk736wjMAQwfQsv6MhIv91JvV8DwEpfJX
fmaUH0GRARcEnMAnw3f1BzSMhU6Uonrsg17W9FWUu+kEcgM+MJaYFqWQDgbS9dbMPJC+d5xgZwhg
vYDu1C7BbqStNUUIyI2bKrQ7XH0d1xeMOPln2+2tF+Rj6Q1HRQ3KO+bg31XUozlQV1OAEhti7B3P
sXOJKycWbBDW12HU6wm3JJA9NE0m02x+aBPR4QW8bl9F2rZUvqpD7quEdW1RRj2MskpqJYvqsvU8
/YXo1vdWPesDvjU5y780OSn6BOdKddsR9I3yagwz42E0Am9lNMrJNuiIToHtmUhOIEAv+MfC6gno
CRoK+WSj4TxWZZ2WUT6YnRVDSi1UcRmWOYxejdYOQQty9zlaRmWsRwNe2/My6UWdQUGn5w66egG9
vSNir8KNG4+TK1UcSI/023ooxOUEaGiPFt3immnUV148v0deCHeNmlmhhbocOscu4ow5VRO7VhVe
S7diPDKdFC7dKWrnm2uURZMgGJqquBEOWNWL3O+/FtJnW223oo8axxFiRmMZd4KXDaTmbLv4HqJk
NsZDNiAvh5wYwFLStSSNhVOqO7y2pzzB4NyIa4AJn1u/H/TaDWTf7vXojc425cS/EA1vrQhFVteB
Q+PeczbR9EM3+fWzZrJool6o4tYtA+OpAl6gRypFuCXYrmspoR9BkP1B25TbxcgVN3A4JL93/G74
UMLLo7CFeB2XgupAnShBF2pEU8PNSxOvkemS0kAbn8vKG4oNIJBEbamuRRMJIWkbaY8a7t6C/0FM
OOJBcYOOL7QsOAavijQyCUUnxQCL6uM2F9xZFTV6HUCmCtOMBp5XVpQBzk1WGZnUJ7+iiCn6htVI
oqEyteK+J7+0jZXTJA2CNJ8REdlnZkr/u081E7HoEfYgecPs764K9K2HimEIEQEOLUHXk/5tTwML
HrBMizqSY2kCqybmbgYaIo5Gd6rGdR5OY21GfZBaCIhCx/uSGSzbjakf3oNFa7wfkXx9cKzM9baG
qAluURh8EJUmrdkq7Ibei1MARa86CIGzJHCQ9XfHYnzxpO7qpOsd72Fos+GBhCkIipHGhP+bbBr0
UWDW9DpDCUevQVvd0bvGkynAaJ7XzRGWRyEG50wteArbECSWIsiJtZ4D672BWKGOh1zMd08l+9sA
IOtv/4+981iSHLnW9LvMHjRosYUImRGpVW1glSWglTuU4+nniybnkt3DMc7dzWIWbDNWd1VlBISf
88tGG8Z4DDb74puOTHqjHvM9szzvlGWRPvlplm5etWCZtx0m3kqPKn7lm9mBGMf5qvtrUvL6vTjT
PL9sjt4Mx1K3ZX8YFtU81k7n7XnJFC1VEz1hgxmBYxAQZm5jCujs9Fea681TX3vkgtrtMIVjhnor
1peNc9Li9blEstAaN7JLpJG4Prw+2G3NqOU7u14MA7FmVW2MuFPw25BD70drKpsqbrqZy6eCZjQu
6CxJmO4DO6P9A4m0G+vT1lYkIKTOc1vP9Wuf87t2FUe+Hc2aHD/nvNTo6kSh3Zz9NFMbqohCGRGw
qPOzVF35fSzWpohdj2sSE7Yjvxh0Az0K5JK1u1GNQD5zb3FNauV3U4zq1fvotAI4QHO35kUfGorP
uplZPXFmgOhEd9PsvS8W4wKHvH1b/bV6s8fWOvn1lIuoNxf1FDQCkWo3y2nvYnZcqP/ZBsYfNau9
C2CaHqxZvsxdGewtTTRGVFQMW3tLmFrSMnpZFzSUbAjkWZSHvnD8O85b9HhEO3sM17kkRMs6lEjX
KMBw5u6p38T80tqZ7oYs0hvKtqUavxq7mz9V3aqnhpuKUo1gLNtQW6eujYOhHd0Dr1fKiaQy9Cra
yno4w8WkWhgANN/op15QQ7/a609Rj9wOlLauly3jwyS9lPOnhQoYG5uRmT9XRflQtKxWv+sHlfIF
W2P6rCmnq6NMquoKLV3/9rZSX+LA2+yPzqThNdEKozSjjOAh51TQhbvEWq/W5SC8yjdYrMh2DbtB
BCICzq7mUKvXARgxWEc3tvpV2JE2OW6DIkNXd+j+sDg3c+pUO5KGSMnb6rSJnaHMfgFmeXPE2Uv1
eT1q64crysnee4ue/q6N2Tw6lkrBvHgffd7oiGs+KlUcuQoEuQdTmyU5Iv23QPBoy1qSIJPVExqc
zUYqSMxg/Zxm7L7QIv6ax1Ywu5etois5YvajtmMelB3l1ZR95ULSTm73JGjHlNcMMpQ23c9Ub9cT
doq2nELXbLSHybS3MRwy9pmY9Wb5vVUCd4tQhlbjL8mXFYwi8D5bfuWilkE+ybk2yPjnqwlb8yYL
Htw0+JATL4ldL0fPCOe1a+j6IFdCo/ds0j5QLamBoxrWe7eQIv678lrtZShvSbnb5OEVUBjm+ZOc
urgNoURrRYGTlTenVb3VaPmY1RLUqNO80xqnPTkClnYnnImJuSF/SbIjeeI28xHuGck2d+aL6J1y
Sdxu3YJonPLgm032iExAXfqKY0Xr7jORBV0kBr9YwlIX/XXjHa+F61SwTXarpj5HYQ1WVI/kn++W
rvRfcD8LsTNyM3v9A6r5/3q5/3Gjkf6LVvnf5HLR9+ar+1n8STB3+x1/18sxUP0NOTwCUzB9/OI+
SO/fzefAaH+j3hi8Dt4OucTN2vK/1HL239jV+Xeg77dmwRuY9w/PMJZhxHfM6M4tAhzvjfffUcv9
xe5xy5a2MbMB9IK4gnj9VXVpItWid2YeD5Uos2PquS0vLykjr9mc89DPy0O7ONnRq5b6MDr8Gjey
/yjH0n9e05IhCfiCptPMTEAM5Q+mWO0weIqtYpQc4kUty2QIhPOIHYn9cuVEhTrZTcKu/wPg+ofQ
/p/02h8f5WYsQ+iGXQhZyF+wyWkOpqYYcnkYgrn4aQnp7pTRdUdrYZZfaiqwalCIpNOVc7b41B+d
k7oJIULeo2NtxX5lBb3iD+uuPjW5xFUMh96U/WdejkZSpNq2x5ZZHGzBgGtbnfhcpL788FF+7Dvq
mI4B8+2jPnXFfxDr/0UZ+/cPRt4Il4lbCH3ujZD+V0pKdINeZp7gXV82gCJr811X1Yp9wOgOYCPd
MTVJm9fTBoPHIvNdObvVqc8M9+S6S7Gfymz6Tzlbf+YJbj8Ton7uF9S6+B6gWv/8M9U61sc1N+QB
SXaxJ5+sjDMEuZclWG5mRIp9q6L9T2Wh/+YvdRwXeBa3y83s9heVwggkxwrYj4eGC/0Jd0OmTbEZ
tOAa4+A+VKqdDtpCkd1/4AT/3d9Leg7qGrBonwSPP3/YtFydjBrJ8TB0tBtXztadGJlfUXVxd+id
/FZo9eO/vEL+HTP795a7f97PqIhuBBgTFmnPAb6zvzIILiKtlur25eC166mzK3hYP8v0kyry8ec0
ltYPT6TGJ/Ws3W5sdbTRs9m/CGHnd3qwMhM2o65Cy1jsab9M0n3VcBxjFJpSFW5lEQgMJ1zieNO2
wn+d866MnKxYn0GFhlMzSvawfD3jubbiJRdVTIqNOAyrhy1USl2+T8Cg4zIPxxVr7J6GsfYltf0t
scpx+VYrr9tXbuZ9rysvFIBEIQdtJkNLmtnb6MFxhnYzO3dm2/svOoAmb4zed8KgwxYaalvfJzhW
rVPebLf/b2XdGlqdr4o4K4uJncdZ9x3vszN9kvV3njo7sfpgjAch5vFIIpTSDrWal2+aWUkH/4It
GiA+b3hqjab9buTs0SFf4GpHResSqtu1a3EfzONKhdo60k2djS9ab1mhy418Zl0YdrLsjZDxjYGv
Wc2kRH12Y5Lqs55vE5gMAAtG29E1f3YeQ2za1uIgSeoHSjD7Q5qm4r3SxYc9wHTg+0EWG6ZF3zwO
vsrf06GaXmpT+udOWN2hLa16DX3Jk2vlgkFlMvPHecoXGTWdIg9W51uQhgHaxLjXRmpsf0mz7i92
PiB8Wjwr2lA4hl4jzVNrt+O9LNp0DBufZi62JTrno83p0mitDOeU5WX6c+hL+yVlOjkHoE+xXFf6
AHKBo7p2K9p57WxJxqwuwyk3qpcuKyfwX5b1yEx9UGqvtb4ZY2HeLbYZV15hJgxAXrIJ7WF29fEw
0l14KdZs386e89A6wDitPauTaQ9g9p08aWv+pSr3bquHn4HLPhQAdNJkt+230qsS1hgjnBZmeN3p
mh0ZBT9kt9l8as+PJ3N5tlgH2YrocfM4AiDJVdW++GZA5Qf/inBQePWVdePSTj3rQF/kZhRsVA5z
mfOdxw4whipPwesGrGU7UaXq0Saa4ZqiK3mgJ4aelWoaX4C4PMyMXAwCp5puZTMFyNvh1+64GoFK
jxkGsETLQQUH2Zt4IoFLI8cc7IOzbtqzt+nW11oG2oG4IeMBsGEBa7GCS9CvU+z11hJOxD6z5UCN
7APNKB/atPd2piGLexdGbO/k7c901vLYrPI0YRZd75Xda99ac9Z2c7XNkMRzcQDTYyhelfrlSUVN
xFR9K4IhJbb2gQa9oy07PcKp8j7ow70ctDcEq9gpgnmKU+XmLw0OyhPb9fhMRHRk85f+GFQVHFiJ
9fJAuoyfheAo+a+5zoZ7IAx9CB0rNy/tGgg3MjzRHyyG4zBtwYt8+ihaWZxUm0IaURZZkwVeojQ8
Gr5mVYRNbuuz2/tmsqLg3qVyxg+uNmdnmmX9McxBoSK03rhTevoVvVCuCMBCQXYFMEE2avFskWca
C3Ntx/B2NiW89bqoUW1+wNiGQIz6lNCc/ICMDU9Enj7V8WS36V1JRinNibcm3Sl1rTvkptv7aqCE
k3bxNa9Cf5jJpHAPs7R0/tTROaFIOGNhUsDDg3/rVsz0UG51cCVvanyURd3G5Ipk9+00Skz162lt
ndcWQOfB2rQ7UxP2Ttqaul/0YT3ZXvs1zh+2lvrRZNjnShXE7vugb7+zSnuB8rH2zAYuqnZnS3Dz
OBErgIzx6t/3CzDmNnSAM/2aJvYEMWq229X3Oq6Az45hzgZQOKfWD9V1zb1rTW1IOgc2dXBX4v6a
qVZDRAJSW75w43q7lOHv4Au2l0QZw3it/C2LA5EJbd8jdj4VKNFYzJjCGppV0MXEJM+MLCRu+YQ+
YX0F0OnudLerkLHgY6oNGZp+7p15r7mhPgFv0WxBvrGvKB2rxFITa9TkCZeyex9S3X1MA3LC6bmk
yqE1YTp9LRBPttC92Kmc6ZjPPPRTSs322p+WTsk7Y7bb/bg19nXrUrWXpnHqxu29UdNLAPZ0oCnl
NFYbp9DWTKjAQDo6HFfb0cJ+uStBzJJSFnrkEkvC5dBEAsmzfHKWaLE7KO1IAbcJWdCqi9YWFYSX
+dDjUEpl+Yb3+RH4xhsTXzT51a/abN9Q1HXIpzaaAKueSqkPUaqN9U4NnFtRzenZSlgVcqq5Smu/
MLI42iyTTEuNH3XFglsgpXvyda2hbkm9inF1Yo0G8H22Zc6juQXVzvDkGM6j8BNWdgAmMfdH2rSD
u3Iemn3eQNd5fqonDq0XnDOUuhL6cVor8w0k/rhoVViqT8zYa7i1vDat4Xex+NQQgqq2IXKx0O5H
lFjr7yktHqtGu0yDR7KcV9uk/vh+5Fja9NUs3Apj7Y575RvVw3Z7Hanpa+lT7egG2gybeKKBB4ao
9r/Mbs5iCzvo0aKM9MRO75x53S7nfjKmZJgOg/M7bVz3oXOH+aXhNI3LkULSxcjSuwyRDT9pW4SD
uVSJL61HfdHcD/IHu1grXfaT3NERrY3lta6GDU4KlJ8YEgruZiu0FESsUpm2b32jPcAH+lGuBQ+9
jyhfZHs337779VyeB8zcxYx4WNZeG5K+5z8CDQ+7bA28iG7nEUahM6wI4m/5Nk6LmcDVL/Fmea9F
JV5I0Y2xEnz3zJmJZNt+9ot4bgnhewQHiQIc1Jdh6GQyO2aUdpRdDxhjKC0Vbjw3hBANwJW81eHo
CG8IDlvmHYItJWl8xhWYOUZzyPvROzalnX/X63TcpfoqozRArTMs7ptlVJ98uREkvPtW6xYkDzOS
8FMA1YaUDW8gHjmVBELaafE9Y7qKZIO9Pyv0p8p1Xs2GJJDUqOW962jdTunr++iCrYNv3ksDYnMR
rtgXbv97zoxd0IMrASictLQ/63oZZRPIk8uQVZMNNZhHSQmT1J1T6RcfcAyPApqCtl9AWM9byDxS
WbOzluBzxPQMuerzHWROtLldXPTqCwJzl7veuvN0Zs5lfPdndUGmdrJ50veQdd5dWmfuwWzAqopA
PXjjWN0FlYWZ0e2Cb6UMnmUgh4+Vuuq+8z6F1r+XsvUOYEvBo4k4XLjgcrVjvBlUkIPYOxHSL/u1
01czzudx221BvvAI5ex8ZCrGg2xE3JlqPgaTl5/r1HWTzs/WNxJOz1VvZ5HhlC8bIPo2C4Mb2/PC
2hgttBTBzylH5wDPlHSZ+WUGmo5gNqiuaIjNPXTXUfez7VIKg8rjuofzRn+XnUTtzwdXVfcd6/h5
Vqv96IzGfSrGcp+r4hlee6Kg2bOfei7+cSq0YW+OONqa5aFIvzzo2ZgnYFd1FQSCgTMgxwgS+6Re
hY7fcotthXqk9oEaA7vKaYKcIBMywnRupdG6dmonazyaOqzi2l7qVapIM6zT5Bf+3uh/2LVpvUBP
+slSNuVDNVOF1MvuIV+7iIOFoIG2+D7wxcQZ9Ig1qOB5YuFI2lkUh84pi2+ub/D8CkSnYpOwGcJI
94P6vQZIwfK3kZ0hcyDPtHWUdEsPQTK78xUDth/1vWAs7HftQlIdhR/LdgEyKXaO5ojTVOa0Z+dj
CZi3unede7d2lbtfNAYwU0PqEEpjulYiSIJ1haWxewsqTcvzvd7MRoR4IdvB0i/f7VIighCjFXFn
a9fcbfRQUwbBTyqRzCthu7TBMxPFkkiKuiZDFE9tAATJNa+6z9aUzb5vRBmaUC8lhGy3HUvTlSGe
++eKRIl8sjAADSvRxcT+rCT8mMvYJI7Uf0yLdfLWov4wRHMugsU9FNC8fA0BnF09/RRQUR7q8vbV
8PNDln5hnI7tYdMjTl4balVd+2xtbgM9XKoFSN0iOEYVoTfavuygxHDGPFh4ZIi56E9iO8OVv+JW
2i8u+6A2v6ogPRubeZodlzPSy1+0cvR3fTPtnaGLbYyg+1S383BdNiBIK6c3PBvMKqzqRdvVXesT
9rGYQZIhMI7KUuDGaYfmfm7sGiJuvsryKV147WVLPOdrrHXEBAcHSkJ/dADgywxBlVrPZCa8bYgr
Rv9U1m15WbLiPh+fzLKPp/V7b/NBLFDnyFyzLfGNZ1mvTGvq3BtDybChoBXKCNR052T6G+9OGFRC
qUsqozfnMAbNkWU2duzXwUMnkbsZo6//kBavcyV6nmT76E7iyep58zTiqAXz3ihfeMjMeGjeN+F1
x0JZ3zM7v7r2qRuoNff7b+6qGwff+uxLKqxnUe1d+2HVu4PJ3flTTlK+z03rXtMsPdql4VPiVkFG
lP2zttTPvP6I60A8ZB+9FAIpQSdac4r7imVjnMYwQ+plhr5Z8WIIwKy2Ob2f8qr/XTQeuVQqvXiB
ZPER+s7xvPUVJD7e7K6Lda+M9XUJnHDypx4fKCSUaVKGWSnNoqEr9R41Xm3hrLt5QEdcx/5idP3d
gsnip2+3dVyCrB/zdMzuVNvG6eY2p2YGbI6ka28waJkZe6PfJ7XJ7LsiuI+6pvDD0oPg1+3lvrV1
/z4bIMWKXP50FhrU0oxLYW3tsi89EpPG6VVu0j2kDWmGNo6ys8228bnoWcHjrPw+9Bdj/kAlph2M
VAuem/VjQNv6qXf58jK4TArpZIBB2WKkxXDumYsxs+ilW0WQYXVYwbH7kQfxd7y1PJxp0aNTfUrv
rZxQmpDUdO9J5I1zpFf+zmQ1fOTRFzH8ONS9TuOecvKRjgEtuwxbX+8s5Dul2WzPTbCUR7UV22Pj
s7GHOWbE704KY8ZtNOTw9O2iEkdo5o8CAMJxRzAzpN6aGrQYZhk2zXYWVAFm3y7HJh3aZ12f3JOp
qS7J3EpxZLQZQUtLduDxySIvlZcGTikWliEevM1VkVFZMjJMizeGr5dX3CnB2UzNCrJ/PS4pwfh4
AfrD5G39Y6HxQ9ravCCT012iKzxkXt9H3SAot7XZbtzSYUEe2uo4sH/vKjmgQ69siL58OKeo3O4s
J3OTwumnX4pY4h9mP6/oE+aamY/wJsgcoyXBwM8qRGhQ9KHQ1PKgZ0b5utrwNZFpKEYBszP8j6LD
r8bP71QPpbWKkNWlfze7TX9RjQFbRK9hfbVM6t4K022+By3pKnoxB+FmafZDUen1KesY9hyMFum1
ai3N2gVbU3Aap4s8dIX23CMpPXuSAthKdGtwgLqb9V2HiK6KO97NcdER1GVOjXmc0hQ1U1N8eWL0
Yu7H+Vpa5rtnCe87yi4V+lZl/9L1pl+hber5CmwKnzdp6EGZOqi4AANdOPeI6YgW3W6+1wBLCGaW
nTdjiOutqjMjna/jGzyWSWqUBWNfbKwJTb88i275cBqJYtBpo9xqvSz0JyQd1A4OTdj163vht9nF
ugmYtMl8yQk323W5qN9TazzV4JIJX/9bZmUiaVYXF6Qd0E03T2c8ieWh7tnemdedI5FHaX1s5nHY
efZS7p16lgfX3B7dVeo5EIfxuJXybaJP4MpEqx6FEZRTgkTwaWb/280eV2UrrWA/BLl3Ic78XLXC
Dmd7aY+3dTx2EKPcc5MqGvgKcsIoxs0egrwKrgbns648FfUoC764il00e9U3NvDciAZRo/haKaK8
orS19obIyqs3MKGCdN60lEs+mDE+lGiYVXXJx1EerIJmbbJwtSdNq+13zoHheSGVLeLIAKRW0sqy
/byYHXJJvYTk67Qy/6kCHYWpIe3lrg+C6p7dHQkbNVO/1kVfnm1hyVNmGwRMB1R9oW7sIpIH/YOm
Cf1O1/z0CZ2Ud2dUlbXDXeKwKKfNS8dbdowy0L5dLatLs23IrZAOILjxPUBJTpt62EtZqmOJ9P3n
Zjtjwt5QMfKUS/OtQKN4JMCATPMtr96qORtf/0D0ZzWPrwO6jeOSB+J9zPIechT5V2d009VZ9SmP
24GAOzAB56zZurbTUct9pmtVnG1bbTv2pctIzCZRlFSKuP18U87PThrVW+O8+12NwWbRtId01ZpE
z+b+E2GAf2Gh7svYEMF4B7uqEG62gla6vhm3H8KuwONTc1IgIat/XirfeRhWhWqUwIlkMHqwnzE1
LkORtefcN1zwptL+JgNVX5AntIkuLXsJKW9dfiC3S3cGWodXVJ39Z6Uy/zGly+NQGZg+NyJp8pAO
y/kabB54wiYaoFn0JDe5L0ah14A24X3tFFKGI0z6vkEKxEQPifpL01ghGL5qJs+8v6rJXn6oLEX1
dRM28Yx5T3mmoE3Q4T4o0tf3Q6t9rYVAxqx1lnMGf7WugzLELrOISqXWQJTJ5uTeb4P+0aQ0evIj
hlLvHprGqC7Q9B2HO+aVVfAkF7LxH3tpmEcUZOaXMejZUVsMJ0H6ve1WpzWuTsshrIK1/9TQyF51
hAWwO+N0VaNvx1nTj6/jVKR3iDXvS2+sX626Ge8afVRelOo67WeTU/uPdW4WxxRR4x4LHl8SQF53
rNygSey0bXZFv+R2WKseIJhV/3UqnfoWNbulsCqTnV0Wi0RB/DD2cyM5bvfjJDfUpzNX2TdruhwK
azoEst6iuVy8H6PivRBO3th/9qTzdw8FZnsn1Mh82Olz6z2mXjAawPxt/5mp3k9WYfnfMUOZQ7iy
MuzTvA183t2zuyN637m2RIe/2isIeYz+j/oLezSOU67oPiZxK8ltQx0oBlWvnOuM81aAUhQxq/73
ZJr/Fq/90vG0Nn/NuP5TCMz/XVTM/ld3CyyXf/2jbj/Nf8W2/7+RwG7hj/g/s97I+rPv4s+s9+13
/CNi3f8bTKyN7tK6dTb8C+ttQnrjmr0ZD2+ew3+NXLftv5kEAP1hdWbA+MPs8Q/W2zb+Rt8anQM3
nxZ0OLmy/42MGGIAYez+ya0Rj205UO/GjS0mLQy7058ZPXsp0Cen88KpkJX3s1WZMUujvUW+6PS9
N+QrW2zFVhs3nu3+qmofpqSypsaIC12W764/uAarp1NdhV2k5BbbU9nGxXaLUAYj2j4MWyusyCGP
n3Gymok2Rri6cXasqEyiEctecOzpRXnarDagtwYd1Rinfm/Cv+eG/zhpjqeFxmq6zLKiU5wZJidr
hLLR+AlIlH0vG2d9I4IkvRtTAIcIlLkiIL7vPf2IaZDFskp/mQbj7FRlfRZ61YDgZGlZO5qd7jn3
TIj3uTN+aFvK+ubf5HR3DMY3TROLF8qgecJdoCVAugk9DUner4cUlZkpjQP/Hf3dJMYm9eroR8a7
je4ExxofViQyX475JoLOmUMdNqD0BYKqIupTkZBAcpB6/30YvWuqLZhOynM/BK96tT4qH8E662Wy
GfxOlIyhlsECon5H7B6xs+AmIBL89o9kgA+nTM7Xlxloj9/C5pHmCEhFEHqT9ZF5gFdtc8RV1htY
xFB6+9thLWwFPqUiczC0XwozY2SszVuBqHKsxCPGbaTluofbBWn3UrfH3h8il9iGnnQ8v3qxt2HH
qxGBWJM/yk3fjXV9pFn70a6I4x/yD+G+lQXyc+0z861dKbuTzpJYW0tUje4FoS5fEnjrzYugWUv2
4Q+p2DkSMtTP9Ofceypy9TqbS2QW+T5rOTsLCMC6y8vYn6ZdX1UImlvM7dUYult1G7tPeormDrDt
3Kny2Cgb70cAhNdFvl0k3TRFtblA+7pPrl6fvQUJcQEc5QVAdRYMZKM10dD5ZGIiz5KIm42EjXW3
lW96Xe8Md05WXuDFZL7CSZ3laO+zoLaeRu2b23kX7AT5vhp+CH+5R7CC9wYLEVet8OSDZPDkyHsq
1/b3xMq9rfIN+BgRoqxjX82xp9WJYff3bZ/FWPx4cECeSvdoN4GXKNM61uu1uFUdm/6TP94yex1I
C/ACNjt8JXeLVz+QDV695ovgDFE5aWX1wa3mA9SBcROWIqbUTm6KWkAMF+hQC9YIGR8KsTeqjlnF
WXRpDLtviPJba3VH/spL3cw65E15nxXz3tzcUGlsV63SD7Otg5LVA9kDzYJoznDbmMiynVEUZ2dg
xJwGmaQiL8IZ3aBbe0cos4NRzBcz7WPjZoLAjXFd7IGHtbhUqUFjTn3Kkc+Gy+g+eBTJi5E9REdA
45L6wGgccCKjeVuACVV+hN47rK7ze6Wv0W+WHYNgyDp0JDFmjGpxNd1luK+0MYBmwkclp7u5Oa2G
mbHik26n8ufK3TwcI2x+ajlbgO91WC46g2weZqL+5YoBn0IamXOODl/FgSIeNdOqT6Uz0QsY39JW
QACu3oZyqqJJpYfc4hutRWT0rCWi2C1Vv28zC8p6ievAvl+EGY25GWOSQe4sQqNopnCSrgZPWz2X
hvvcQMIWqfnqVG2UVmIPrh3qfnbygLtLR4Zgmg3KAaM4W6J9WJvsSlT/xepQOkxrQjkQ064ZOW5w
zOm1l7Z9MHFE5BV6R9x5lwa7PRRDyIP7m8KlWNMKlP/jwbiNIxjkjObRKUQbkhdboOHNPxROIjtV
96YcTm4roiBPCaDXzz57duc08NblMXORxkNXH4QcGZ4VWSj+qOK21hMAaHB3HUzb75yvTcBI5z4f
CQ1Y6Lriotcm93lx8jTjohvDyRI0FHrVL1G5/XtvwfZXabYzpcTxaN2levnN1te4KfJjA/U32Nuz
ntHoBNjsehZ6hQyV4XJSc8ft1KLdn5xdbcMrKfGo19bvDemfo0jp5VRbD8q17tFvhKskF9dZ371q
RHdNDBBKhTtvco+WPiL42GTULV7EFSgiGQDyad5p9KbHzh7ubq+jNc0h44D4V/uXlgYRuwOycu/n
KodYb1GAFw+ODuysyEovShkKbwh7QFDg199rehkbaM/NO0x+eVfCzfDEiOPkcNmt9bro+W7GrXi/
puob8GlImBcONFk8IJuNMntakm57KvqPZujXH16+HuzuGcJytwTFOa30yzBqCP/TBnF+YDTKB0Pt
GML9tYOwxeLCa88blzmAgUm7n+Pqjh85MvV3U3hTeyB3JQOrWKzg0arLxUAtITlaSMQTAK6WeEOP
Wb/rZCT0YTo7zsM6D7YEg/C9b13eyHc09s6XavmroccFkpUW0uHOsUq26aEaeRoxLDn3aVpShdnD
Yv+wGpK0Q5mbAYDrDX5uGq/GjlDn8ktmG1h3rrIFADYVZpcgc8ALXrtUqUcFjcR3djUiFF1Xvfol
bQ+JiIni904uNnBELSc++sz+14R1z3N919V288szzOUHUIaeX7nEnfiqSlarCH1Jux/0pdxQFWj9
tM9JpAIXoFTGR7KbGXbcqmq0Y/6XijNsgPUxuiOfkbmIevIhdYYQjsJziEGp2jX2lrnp7upmKotj
hZFWHrsRyfLFaBsnap2tMh5rUA1mn4pqLfT+qJTCnAgG/F0jkOTB0rLMuNtgkADv1/EGiPCKVVE+
Bnp63eBpUToJXbOTNSvzNE4z1mYiIgHQQlxGwFuTMRtBtGAxrsLV7XrcfNpkjFGT4zsO23X5n+yd
15LcRpq2b2VuAAq4hDncKqC6qrtpJdGdIEiKhPceV/8/Sc3sdKGxhejZoz9iTxQKMcSsTKT5zGvw
Vg81AgqPparRE24h8CZG3Wb3plapnwezVDO/dvI4ubdnHd39PkY089zOXfR7PVktEtl6BWiSZi4c
KlTGKuTY2xCb84gXo/K7Eb/qSw7a6E2NuH9zCFQCEeBJ+Tx5hHlWCSW3UY2zs8R96WljN9UPU+G4
37WlawZ+VoWTlzkHho5IZ9FyPjNtmY7cwtRLxJjZ+qPSW8pyrvoA6hAszSQ6Ud2yP7ml6y7naJiN
2GtGB05AXWeDJvs5i3pArL5ODwqigJQiHaHk98a8GO49VNxifMzDvsCSS5BAhn3r9G+nrDVez/Tb
1eOMWloIYy4Oy7M1UiORZRpNOTV1l0xU4INKp5JhBNqdYZfgdkCyRSoCtlOUnPoJS/tHflj0Y6mt
BnRX2lbzG9sqc+vRHnQt8henSi4qjRs4l0NuC88OK4d+Kl0KWP/AS6QKLS7sl5GE+atLnegxqCF0
HHQ36+/zMLMMblsYOQf+xwG6yNBm8E2mbnioKjhzx4D4nStFhfRw7Jq8htXiggc5Qku2kXmgtxPS
DUrNL00BV81PwkHNPFWdG9fLiin3DDCWD/0kibB00q3HsRVouMINglZHZmHSBsVFLPWWAVLAIdSb
hTCmh5lyFHEV8aAT/PJfcqOgAzzZ3XSC3QtBEaSdU3nmYsBCa12j/TL39hAe3CoYR+IMsv0j5iKp
jQZTAmEyoJYDWt2ine1NQFdl2GBNAKAQ6GtwP1/Kv/K2Hr71BjBV7LB7DAaNNhCPsdtXP3BAMwr+
b9edAcENQe+ZYe1Rmvi9dvnLtZxOiKcmkfp7KgzKOlGW5ec+c4VBtZloaQnH8aNp5qFz0DuMPrSW
klObjPo3UZUq0tbQk0avGrX4fkjD9oG6Ypv5VgEw7i6nJxDfoXavvJspnMcnxE7Cz8L+EIoUn4bc
7P/KobBmr53BnP5Mhwakoh5mxFaOFbrfzcCOTULgbn4zz0qXH+G86x8SrujggPAkb7QC6yA4sMDW
73ZlGt+NEjbxUR9F13uFOlbfncJpGz+om9K4ywORpbRmA4OgBOWvS1RP7XLMp7z7NKtKZR8Jlyz3
QAHDIo13jJ+Ydhl/mTZ+AFTHJ+OLPhoi8eHEOL1XztZAHT+NRm5BeK25h1Op9jMcKwrdRjXo8wl4
d0rQvpTWdAC2KDEuAqUIItPSfl+25qQd3CVtv09tAeXXHns+XweRtTskpcpHMizEBoDckC0ZOojQ
o6PRHbOz7L3R1DVlmywDZVWiNVEfI3uhutXaLs8v7f+0P+r5iEQV9HxIFc2imfcQe2ZKL0UJoaiG
rnSaK9uJj9YQKJM3Qgh8FwWxIrtOSfSFM+v+tbTL6EhMKKZkYnaa8ZiEEaA7wwLveKp0BLky1Sze
oR+mUeRBcZwJFTxhy9IQdtF+CWZ/4eW8p9bYUOUtIho2JbV03IfLpGEP58PcwDtvF9NfVMkvdhHb
/kbfOf3W8U8qqwEUbojVkoQPIByu+v8xGrpZuuuB2r5V3DlGTUzU+rX9x6XNvhZ/XWkB/7vKQ2nn
N1sV2CVRkZGij5RR/sVtEL/JCov6hPXwL0M0yWCg+2QBbqaMD7Cdn/LEEE3+XZC0/8l7eJG13kpS
xsGHACUnfp9FDQqZEDnSU+S8a0CHSakTnuuqNe71DKzZoVZyO/KqSkB2dul9YrQew4fhvT+ZkPK1
RsVRFCjhI5gcunZaq35DNAD7PSt8O4XGfHQH/T1i7zQBB6QVXtcEbX8M5L3fB1r4R1FpRHKFORcX
k9ZcOZC5vXxX/lffds3XLP5a/OPQNz++9v8of/7j9+5rx2eLv///UF20Adn/z9XFE5oGq30n/4e/
i4uG9hvarajdYJKETBi2e//adrr6G/1Uw0A/zEbGBQz9f1NqbPU3DILxk0QIRG5V6Uz1z10n3N9s
sP1IWcNkMHT1f+PCZ+PzR9JlU6rEIZICqLliRgDl4DEuRORbNHqaA4V4JDisMPrTBUF8ebIoGyyB
a5UoORbmMkLnMabGir7sSrEmwfkx7bo49lUKF99wvWitQ5ZbpjfmGpGCUMDdQoInqxVFlu4otm8O
jpS1YJmRuzGkINETWopqhnAkART5NaXOh0Ih62/c2vDMISi9Jmfozgnye2ukpHh72ivZun/OG0Ng
bB6gY2BDeD200Q5KTSsGhq0BKDhRtNgnz5KIlmp8PY0V1ENrMosHTJ+iuznHCThMbf2iAwCCYz/C
5Nv5QVLV+kk9+e8PAStLSiPhCiEvwqdrochbQ0OHw0+KYHjMqCFAtxfdmS0JyRh47s/c1SFlY6PQ
cu+k6UkXqfvOUS1tjy10rQP1a2246FAbprCNPOnaBXIJgArRx479blaSV0lRWO4xjmr3YqlRT2dI
wSu7hEQkjm7H3+KXmgKnEy0SZPZgE4LjJ8p9tCLoNx6SBphS76yV1BRcrRV0N5O4BxYxR26lOThh
9NTOiCGRUY3xe5Mo31/QeAHb7Qi/KaL2Lmvn5sHATOsEKD32asgBf9+hNFH+B5X4jQ9GZ4mHRtLf
5G1x/cEcJRIR7f2EDK2Z3kC2Nz1jabLXcd8qFzurbW8WoUvtL2zSxxQ+akzqWAxfbStzvNsLIh+h
9Xrg8K6bCIWxddaGbzCAkCZqwxRpjESHP2ymp4k4/64L8Tu4PdS1fNffe+PJUGI1a5ShgrAW4Jd1
tW4RMbKV/r5WguCLyOf5LdLQ9un2gBtzk6vLXY22FrYA8g55ckd0lEs6neKEr3ck3LSV+7sQx/mT
07h7EvvyzK+WkeOC+CgwZotJroYqRK4rKuoDfg342OtSo+Lqg5GOoDaRoyO+gvaxdz7drwDi+aCu
LsWn2c7GakExfFRgtEyJDyMhP2E3Pr9NWq5EJP67L2bdRydRTcWJU4DSXI2+BuqiAdX3VLXfpnmp
34F/oMGj9674k1SxLXcO2/P15xqQ4sEOjqOUF1eLwm1Fit6Xmd+WHSZlqAl4U4a2uoGW1c5Qz/cW
HCpg7Y7Bc4CM2urdK7nuxkbK0RhQl49KhWdowA/7I6Te4C0IV+yIU25NzYQrisq4zRyF/PMnWyuf
yqWl4pv4qdlFp6K2xF3Qq9PFqlTXf+kuRutZEKviJyEXcrWKfdpwl5YhqL6BxoTZUEI2QJeepnHa
87NcedDJI8pYqNdipUnvFDHQ62lBPLJjlaqMD9SMOzqHJHJPEDnBjMughyRjRSvQ6UPjtVY282OJ
oRlSxy6yDJIWdqE75b6tSVY/Za1e+aVCcRPCeG/siNk+P20ctl9NWn4xrdnVg2ejkEP5LUj9oNIg
lncoDWl9KH0GTcMDSEZrrKCN9fLvYKlS2hfRdz77ioe5pDltLcqPPpXCFhBcogMPqpDjfJ0ahvLt
fzWYszrataMvqJ/3KaosnQmSbgBPkVlnBWjLzsnZ2slkKlwf0uUQ/vL1J3cAd2sB//Bp4JZeZoah
rwwDxrM1bcvbk9q4sOQl+e+xVks4iipuNAfYdApg/T6qFWx0jTA+a6Gq+Y6R9B0OtWV/nJ1e+ViJ
QNDOmyb6NTbljHs1Sut3ylQEXjn21aMYZ/vt7R+4dYtgk4L6J5gB3APku/3kVA82CFeoqMC6CW0h
j02hX3WO9TvAnfLjOOrB+fZ4v1i01zc4CyIsmcRKpr2x2sglZXzsXLUUAE9tf+ug3v+YB7vSj8PU
gZkeW3f81GFXLHnwzju0VvqJJpPsI2duioJhpAfqVyqPFn5JSGO1Oy/M1nqg6olhhbwSCFau12MM
XfZbNIAG77vx9xnIl3IQJVQ9Ltn0AV3Kciel2DjYBLE2NhEsiAqG43rAfuwMe7SnnJKnhnZdrvFu
xNS8P1KjQoA+cafmmAyFu8N3lvtu9RkgdBu6hq4+wBCZ0j397mmkaajrgHpP2XTwvebArzFWPqnk
4DSWgQ8vupYdNSOkrRna2s422DiCDE8m8etKo0h3Pbxez3XeUpL0daeIIPiojZdXAKMyY55efokB
fWHPoWSPS9LatlCAc8UjbuRJtkuFtvfQPiRdi5JSNUIIu727tz6mgb+8JcXZsUdefUxk2Kyyt9LM
d4MGMnGhOUjdmcJbyBs8LQ6mu74fxcsnKMh7JQ0R9WhrPehAwQ476xgdmKaP3reBHXiYJcwPGJw0
p9vzk59ltWss4Nkk77a0+TRXtwUAw1Abde7LoE+My6SBHgwyvffg6yC01jqRF9MxugCe/PnygVHA
+RXvIOshnm/XEXFyA7s0jKM+ZVrUfioihEkNgh/64j3kcMdJ/8wqBL92vunGjUCEAD4H1IOKJ9rq
m2amKWXZKt4I043eZHX4E20s69TPsPaS0hh3Yp+t4RiNkga3AXH8aolJsklQAk3x0GDDnUeb7Y9S
ufVDHRXZe5T79J2V3RwPUBYK8OT3vPPXJ7G2lBqA96h4FXyfR8hAzoF+fuKHA4ZOat7tJILPd5DL
d3RQP+HO43vKn/PkvaFTEA5Rj74SJXJKzurcwROlSbGgcHGnRM3blO4HYjz1zrKubL5lnMfAttBs
V9dNPCtXpRskMjFVctXIb9F1QnCLDumbdKowuLeTyX1XGhOa21PIqUZ0X4lLEC/KnD5UNhh+NFjg
Y7fYJT3oKnZnhwbx2b+yEpwYxfrE/YApjvuGblCNaTGEyvZQYspA/6YuVHGY8Fl6O49uO6Hyh8a7
F4dS/iywFNrZSt+cKg3VYxgzkoxw+9hshB9UdkHdcdEKJJPc1XI3QBMgJ9MFqBG8PUJyq3wNOUYv
m6bEQ8gKFNvSDT56hBlolcTgvym0ckozO+lZrdGey+eHSNEsX4FDvXNxrSxGfn0TS2WnS7EVNKDt
1a/DSgRbSzeKYSgiDYDcjf6+1HoIpNSwz6oWWQdNh6eCPqVJI2ns7+Ye1ksBpHantPb8Ofplr0dB
SYoA6eu0Mje02YxigW+uBgYDAldx7MolBKNf7doObI2ly4ooU5ZaLqsD3roduseDFvrtjMKClJ9t
7gejsr04jQVdKL1L/hTtpLqHug6H7wCFjO4wghf0LGtx7q26qyVoXIUGIOxTEiJmtbNrnr9iFHmp
qIK0NIGO2qujMkCwgfMaRjjU81mgV6VQxeLmsRKAiHUFD+o0b/Yigs1B5aoQLEu86GpQtAYHuEpB
6CM4oCF5oVTROVXdOKVhVqSfRocjueT23peXt/f1iyYL2v8ednW7W4o6TkqUctUlEIkyJLmpyu26
gW1NzsA+CZsL3k1StetbLzShP1RwO/wYCZULIAwsPtIRxcwgggCbFEJiSXZzD3l1r+cGIljHzogE
xFkffqTYlkxDd9sfcrd8p88hmigJatYwjZf3aDaRPcoAP6W17aXgdQ7UM+ydQG8tpiTvXc4UJXrD
pk1gqKsznsVV2egdpWOkxusvpjmF5zIvmkuXp8sHPu3w0W7G6F5If78uDvNLieLj45gW4AihGL6y
IQT9vH0rPo99XV4eJJ6JuoU0Qb3+GppFrtnYVI2IxsG7Tk3xoLj2eIonZAGQcO8euyTP71DIdfye
wqx3e/iNajrjg9PmyuMlpHx9PX6vTeGA7gBPkVW3J6CL8ymnnfroNtF4XBR9Alk6gsQItSz51qJb
9qpYWtAySxCZVBgqY+dN3rqRED+SdgaoHlFUv/49mtvVAzI+EWIz8XzWhn48TaHzwQlhRN6e+ubK
sx9+1SaxOF5tBtK83IDizjlIU3GeG9P87KCvf+INk8QRJQ2OKhTcs4ZS+etgmPTPt8ffiD5oFLmO
hmm60HR9PVMjRmIwI/rAFQ7l8Dr4gXpu/8fUjP0ZHerkoltxAuW+Cb/eHnjrmhE6uHfkCyDarGXf
8Iyb7HFhiTO1Gu8KjLQe7IAa+O1R5PKtDzztOIerm0ado+vXH9Iq6Vg5Whv5fVWofqxi/B21ovHQ
eAr/AMmZ7zjhbV1ruGQTFVvsHJ7y6/GUBYTokDPegk3ZvViAVNHeRavmAMRc+TNInOyk5gkQ1Nvz
3NqwFqtIT1ugT7ZeTbfPSouEByVuuxNepMwqKj3xT3Oe/oNwFWcPjiipI5NcK5EhPBSAtG9j31yW
0XMQhiBAne3eAzVlfUQl0z7qCuwBVAp2D8vmLGW0TCHUwJt09SLGtiMNvFLUfpMi9/q8NDwkc6Mz
8mXmzg2wtXFwHfrvoVavINrYUz6g5ucrTj4A+GnAfeMScsROoTu1mm3tbNStjSN1wBFcJNAA0nC9
caiwKLGrIQITZImDVKnjvKoC3TgCB+xQnMUQIwcSfPfyXcNQdEWIONk6q2u3TnnomqkAo9/Wsxdi
u3pqS7s9IDuc+beH2jruXKfcpQYUGkes1jPtk9QlWqInSH0NdXiaknPFfr09yq9uzvq8o1QHc8fm
UqMIcL2MaZfC+GUJfRtIxf2sN8GJpjWtMyWuq3PmhI8D6tCfNdup3ttmiX5IXXU/u3rp70Ba12di
P4wzwCL5Kei5+1rHO8AEGuujmlLtXL1bn5wOIE16WweNIla7GWuHNO2yGuKe1I+C4CzQnxCG34DQ
R+e4XO5M9Nx+31mhjRAIVICOCgWCfpyjVXY7T3ZZpE0T+7nuFo+63n9EUHn5MKMueURTwsWgoM7O
jRalR2fpLgMor53+8Ma86VKDFzAN0A60QK+/kWS/h2gwR74eY35tqtPimRNSHC7cWw8z2/hOXcpp
Z7G3MisqNDrlNXAK0qn0etTWKEUYNSQZvai6j+iPkEtBG7aP1F47WlKwjYCh5a+0DkqnosGRB0oc
J6eYJq3x8tua3yLwtjLxZnqW8PQmGjd5CKizsEL1hNA90NMhNDzD2HVzlht+dSBoTJnUl4E6EXmu
jnif5W6LR13oU9dWMa8KuuizkVu55tc0VyBJROkPJcqS+yoqYoVAWJ/74+0tt/W9KQDy5YjtJG3y
euUnswq7qS/xxqb2+lD0pXEZrT6+ID7ys0Zg8TBEQ3+6PebG9U1NjHkTaOPkvIZnaBNpcRIhXR9r
cXpnAJ69KHHvXDCxzc4ov0Ufbo+3EUa5PPuqg9KfbOevz/KEKUghCsYDuuCHZVycrA40YeS13/vK
nB6lufXOkyHXbfVpeSw4QRTFiJ7d1Y52hTLBa6KRwms8w8kYxV1mqPEJoG367vb0ni0niQo2u+Dp
WEqd9On6E9Z02Bay99RPFHxGyczaO+CQ9bkwFcXDHLbemdrz08pe5WXSiAxd02DI6wE1+Cl5naWK
F5l9e6EGIZBvAQRxSJLBfROn2nzpUCj2WyzDz2XVRB+jBFZxnefZTpN3Y+q0r3UwhjSFpC3k9S9p
R1EPakeNqlSX6miqLTzy7DTSqiqb/HR7mZ89knLWunTbk80g3VmdlKTm2sLtS/HwNBiof1n5bIFz
Rxty5wLaHgighxwIUoic9JOaY94Rz2Rjr3gO984l0NCvKDKEPG9PR3t28klo2KBsTRcIBiXG62FK
Vev6mR6tZ/ZNdSckrlzMpv6IakjwpcZ6B9y91V/cYg4/gBTr3pjRZH7O1UqcwnbQT3bhTtjtRLjV
wQjFNapUyh/D0PQ72/vZ6ZW/kxiItjedH5jb17/TDTGWx0QC+ZN4KhA6MaJvbRoGH9HScHF1Ek3z
uZyLSqrrKTtr9OwQy6ENKMXygiYfWm10kdfDiBQD7Uw7sc/N5Fp/Tp1mXnoYCX/c/hwbHx1sIUEY
dV/s153VR4cylFojCo90Tufwvs+S6UhVPf7w8lHoXv3q3dkySbheS1ROSrMwErZWoKNIvdT9Q19B
Zn3xKDSVJLwWmDk7axXnLVWfLIo9B57S1xZaTRJWBtLk8vJRftWnSNBVHuvVXGI3BKFvj4Hnhp2D
+4uSnJyhaHZSjY0tQDZFKuySiDOd1ShKj9gRKjyyRxXnlzDqjBNan8iISsLg7Qk9G4rCN2hF2dUQ
oBekEvzTc28BqUfT0BUeooowY00j/phGS0HBLQ+/3x5K/lVXrxPMH6p7XJxkF7TIVkONZiXN3UaG
ahLtvtHMwG9SERGDa4iaRm30Zg7EH/nY6d7tgTfmCOSanIbMnkNtrt6qBonZLgEE6aH+Eb/JCpTm
zKp3/GTRnZ39sTGUJbsoJPqcLEL56+WsQjV00IVwPaFCD0+6oeSCIxl+6N0knf3b89pYUPp5NPrA
6TmCW+N6sMFCU0pEo+s5qMs2R4wfpge8f9C2VdrW/toXbfVRoAx97E2URXbO29ZMqRCpjsTME3Ks
ZpoGsIRQEgm8pnMQhaE8mYf5zBkHlPLyaeL0Sw2PZxcnJflLnjxNC4ypkQsK5CfCA/2h7ZCAph4X
vTf7JXTgw0QmEmhu8RGx9+Tz7bG3ZkkSDuiDuh/5yWrsWAwKzooWBKucmD9vbBu+F/UUTIf2cHvP
LmNLJcunEkwnnz782l03AGVqYDaIp+LoapdJXYZ71F7anQnJK311CG3qUJwCgMqGsIzrxXQmLRxz
wB2e6+bFvZWhNjDNRvEaZJZ+DqfWevk2sQnzwQyr5Pj6GoEnQBA0FLfRrIBidrAjrBfojitnt6zE
zjuzNTXw9aDh6Ao/R8SlY6xHqtKjDEZZ+R41cXjaNGdRU9KJ0pEO6lCfvr09nlfuKehJ1RA+G08o
/369nH1BPUyCAT27owKEDFyZL8jXZJpfzuHwHidE6FZJNi/eXBsOJMtcce4Vd9EQ7khN37VKw7da
Nf7z9u/a2Lb8LBeoEmkAbc3V4RyUxmiZv8PDHhVfVJ74wQtD7ItmZ1revngsev5y3Skb4wWxCukE
9lLzVIQuvbkSnEFp2F5e4MEbGbl+uj3UxoX3C+EHMwL0qA4n4uomaCJkB/MOAbSmHfJTlGiY9gHB
gUStFpjEGc3wwemXdy3U8R+3R95YUEbm1dK5BORdez1yX6LqCNHe9ZYEoliNJeq5Atx7ECmc29tD
rQzn6fhSdlOJwPl0pMjOepYp7ulCx+PMw4dqfoTFrV0aMx/v0tFE4NOp89NsDMiRmoAudTuZT6Fr
Fi9/xxwSZYl54FbCruB6vsmiRbQ3NcfDRgnF4mU077NC0zxRDOan2/Pd+qjAZSjNkdlZILOvhwpx
54CqXTuejsb1myGe0Runz3wKzEQSPRNBNosvm5mk6YuRyKy0AFnmQFbhmKxpMfTcAJa5uGAHefUj
X+zxDh84caKnsuxUuLb2D7E8hVWAQcBE5eX/5A2rTbeewx5FCbOCz7VYtBSHtPwGS9nd+XLPb0H6
/Zos4HLdAlhcBQUjQLyJnpjjJTmAwTK2Ubobkclw6Ac8dkgg7oz3fGaMZ9pgY8iGXcqk1zPrUVSH
d63YXje2PxrcOc9DH7+ZUKy+u71PtgailGKZrCJFnF/glSdLiJmtLbpKWJ4G8uWs4hbnFWAyEKzb
e0g2RyL3+nXYVSr+11PC3tiYILNbAGA0/cBeFOewzhGQLFCbf/mkeLNI8m3CRXfdZkWWDeHSDJ3t
aMjmC+2FFDjjkB/jzt0rum3NioBUPgi8x5RtrmcFBUuWQiuc14Ik8tIWsf1JUVpgC7rlv3hWkAfI
xnSCYTpfqz1RKTWV5iWzPFEnWHX0PaIylV6Ub/pZjN9uj7Wx32WZjd69nBYQtOtp9WogWghBllcN
9iegstMbRMB7DGQGtPsAl5xvD/c8SgMNCraPecku5TOPIbsI60IbcX+z2wBPxsFFgDiLX1pi4uLn
U/2NxOJkrSbl5ib6UR1eEwFincg2oAM6IA9+CZIOrV7h0L64Pa1ndZnVgKstb5pY4ALi43Cl6J6g
E+b4FDnqg9It5ut4NGK/dYtqZy1lcHQdi3Lt8rxAxeFthQh5/emWKQhQHGMt+yK3XrnupMBVn7Mz
HnwoiVA+xS13si9QjsxLXszjh9tz3to50DKpexBKqPoaVUwa2NdJjCeRMi3oJKGTeCzNLj/lfNUz
GF/tpQAq1thw4OVQOCALltZqT9+AERFYoCUzB1BtxOck6BQLw9JR3Du5g/Ln7cnJHfJsbV1on/j7
cATXhcOaBBXFXSY3FWghKmM4XTK7nM/AJpOXdriZF2fCpm2GDxZ01ut5FXY/5tFSW96oxh0sIwhF
BAytp2ZO854HPHmb1eV/8MxJmo18eHh3KJBeD9qFOFM4CSeknluUw5HX9NwpRJxoajTJgVZfnMcw
SYaBAy4oy6yjXNPhbtZjJll1eXUasBMA62jiwYG6806++7zULRdUEqQo+VKdWd8xhVFnmCGzUSxT
cafjoPUoFjfDEtybdPRf23atIIdOYKSC0DhPWtP5TWyZdzMZxs60t647Ng8/B5ibQ1Bxvczkq2kw
DAbTrvBo0EMxUpaMjJ3oaOv2EZwJiXAkbXFXJ0PBJxRgxCC8zA4dZCQw3kkjA4tpxOZOViBQm4kL
e+fplY/Q+oRQOqFyQbRNLX+1g8zawcoysMjlqym/w1MJRPo4WYjM0aXpZuwzwnTAUiFCrPD22dy6
eGQmYYOpA3+4bvPOOW9jUxvCE06Uv0l/WQUPc0zdhsYyahoWVcZ0Z8ytD0mKSp+XXM1ig11/yNKc
lbw1ZuEBLgpxKi6Vo5116g4Da+vWeTrK6t0KQGLHTbxQ4ivU3p+VFje2wV2OcTjs4Xi2hqI8D3aA
QAOhuNWLNRq1ijKRJvCGMIB9qcFyjEIA/kUlYv/299rIyGhV8tbzxeBUamsMzzJlWeh0qvAaK+pV
b8KvxsEAInA+pagVoq2emNlPHUns9zPwPpT2MA3+7EiK4+0fsvUR6XxBrpeqAEQI1x8xLoy+1DQq
qMKAITF0nf0qyp3l4+1Rtp5lGSHSLQUPTWR6PUrES42rSIj3ywit8MDdLl7BqBsj9ABHJTqaddR/
m3A+L47JErT3g4LU104FfOtGICyQDH749O6aj82zmFVYI1le5iqFV3TTcrLsYWw8IFaVtFKKfwoL
p/adU7J1MkEGkYySygA8Xi2wkYgSZ2yq4dOEXUVDX+moRS4+gPZgTAjIoDzzH4wICA0AscrzCejj
erGLUp9iK+4tryhV622rKuphLLnGEZQL/C6G4bkz4NYekvhhSGOCu+fXXn+SRikKkkoNfoAeWS6W
AWZYvh7dKfhyew9tnU70w1A6RneA12N13dRZaNqzwXMJfBGnXzN0/CHLc9jWqfvH7aG2vhkFSyxr
NRhCxM3XK2joZW4MI/e4FQUQbwXKAVYlrcoqoPrNlO/2MHX+wvXD8XRA+edPVrDUI22GbCa8DpPD
B82pXc/oUaW2eic71nXtHk2kMU+q1jqv6ir94oyN5VtugDIiCtk7r9hzoCydFCAUkoFqUoyUrrxP
f43VKE3hWuRaS13UX2LwsOi5NpUyHmNF5D9KbOozFO7DFIZVquUKuzjOH9GoQDF7KRTkc+ela1+M
Z5G/SkitBxmCamst47I1eqRFCe1nmIw+Emfv866xHlEdt19+J16NtDpAdWLCEmkYSVO0j3jvFHe4
GVo7mcrGdmYQIhTZDWZCq8dGm4NFxfqSfIwu+dlsZqLNLBi9Noz3Iq7NoYAZ6vCJSaJ/mSM/2V0L
eldD36t8zyLpDilNlvsqrf9YjKnaibo2Dg4XPJ0VRIi4Edbp15i4JQR5CgJ2Y3anbNSRRAfodnac
AlU7kSQ7423c6eBv6HBwz9FZN1dfqk8UpzIAGnijDbsmbnEDnbVCPUeJU6OSW6bpn7aKRdPOhbc5
TYhiDhUWuAXr0q02omQ2FUTTolycR/As81uqE+SW6RK8Nhux7JzIjeeTbiOde1nQwclzdfUl9dwU
aDySeWnJSImlXHzR9KjucCIKLDD7/K4JZ+fVGJvtMUIacGf8zWV+Mr7cYE82UDL0XbVwIXqjaS5n
PVVSv83wJ+sa4PsGqPGjmNE+vX0JbwTTdHWhTxCd0HVYxwyOGk6FOWW2l5RtdY5sWz+m+JUhaehG
5zZosws+YNWxxAly5/xvTZeYiDCeq4YHQP75k+nOSYULD9eKBxc8uuMlCtA0ROU8nsvm9ZL29bmH
cubdnu7WISU8oV5G+5OPvXoCwG+kPNIc0sShLkiukHsd+paPXKQvVivhJqVCIkE5lCrI5q/nl89N
ZgwzZc/FQtJwGTDvmBHrOQ00EXaWcuukPB1qdcvNg6UNaLRbeM6wlE6daOdMC3AXRqrwIAiETrdX
8TnzTqIAWCxTPqcUQVcFIDuMlJbSHdllECg/6hGjKjfF/MyuA4oxAQK71VFtWrtH/nkYHkpDgeCF
EWnoYe7Q+EpsYl4cIj9sAP743RgV+9PtXyjP6uqpZ1thJS7FQwCwrM6yY8x1huSCjb9F0D82efB9
DOv6cnuQjc3Es8IT/qsIRcn++gubat1XiCnaXjBC5AuEktxNKZreVWzvcZOfKwtQJ3061irpjedu
cvsAJSFrxiHs6DaLjdGdVczf9chtf8Q1UKM3SqzZuQ+qPv1sjS2KzhXGWMibR+jgHmy6CzbePb1z
6CoF9+2XLobUHKIXRJmaB3B9kdgYEPYBoBjPSpTuflQanEkxnfSjsXZ2ktXnH5fsghcJchNFHWL+
63XH+TlFUT0THoac+usxsZZL5S7di29GisxEDTLZl4HKKjxVLHhdi5KQpxKknZypKqVqH2UdbFnw
6pur4o92HNERpeGwk0Q931hyaBl+0Zmlk7g6Xk0HI4VGnvCCjpcACdUKCaJ6Os1dlr74QmQoemVc
/2RtJBfXaxlg1mQkWY0mrltkr9IoUc9L0OdHMpgPL90gjERGIclJjhz0eiSJwJ6QWuGruUoHXLqX
ukotYe2E/+ntoZ4/Lfz9xEfEDEQsz6gDalkCHM8C07ODIjmHbfyZ+6w72VOSEPGnI6r76R5f4fkd
fDWmufpm2Poi4dEy5oj3Lor/YXwEcF8fMWaLTnE65jtz3DoET+a43p7LhA8urRzGQ7zOX2wdU1kq
ADunenNWvNKy0E7euZaiw40QR5FAAOZHevKIcaIDz3qwDmW6TGfFcsK7219uczxKNbDYiGvh0l1v
knHMrAH1JRNb0QRFgLl1To6OXFGdU8AMBertt8eTV/T1O8FXoytJTYYYE/j19Xh9l2cxZVJ2Surg
YyLwVwmieXoDmTw66jpS6YpiZXd6YyQ7j8fWTCVRk5iLBtizzMRqkDZuE9dE974Lz00ykYcqXQFu
VG0u2qx8vj3RjVIYJFU65jzZ3CgkQ9czrZtBr8GUC0+PlOAC2qa8DwQ2GEkyIkAlst4PEDg88HYr
3xyj+KRRStq5a7amDGZVUmQsKXK2urd5STF1svGe7io79WuRYEIXO4q4tOhNXGYl3UP5bN2jlL6J
w2iokyCs5tyjZh/R0BZe33LysU3GhsKqZr8Jyq+3l3dzaiww1SCpNrROkeostvq6opaBfljlqwOe
AIONnlePfvZDiWXGzu7ZaDUwGnm6Q2FTF8hbXH9OQ29wqkY1hXtbIrNQFD/luZVQSu11dMvj6pIp
yC9LN8Q36Jq1d7mLZLphYflye+ZyoPUJ4qWiYQz7CXyWvKeehPE62NCOZqMgorYDUtCQf3Sq5g21
xPfU0LfP8HWUbmfY7f0sa7sOgCmC0dVmytI+S0O959s2nUsduWn196MwsktHmeQ76ujKX2JGUCFD
2vutbgf93TQqiJ/fnv3mDgPcIMlwSCusObdW3BrTEiL/O7lpf87LNPocZP3vaKVrp/9gJFlekCgj
6AurDw4XlWpAQDiCvYnxPph797E3lfayUODYWdutSRHUyxNKuZFm+fUnrVUrnBWVofQZY4EY3YCj
3SfNaY6zvZd6cyh5+4IRJVBfE+jDSjHbMeZWkka8aItX+qclTRMvsIb4++0FlBtxvVEl/oTYA9wL
ur7Xs8qyzmkWgeVE6LrNV72PeV/MaI/8uXERoKID2BU0qIQordYO/fNO62nJewni+z5Gv/ZnZ2qG
R8XS33d9OO9MamP9UH+SQF4oaFRsV8Pp2TgNmmKaHs57UMBSy4YHEjhflbLH4Or2Am6OBf8DPC9D
PtN/MlssQPIiZltAAfG1UsfDRZjfDKTl/7w90sarzHtM+kaCLoGJq0/VFbQP8VxlVn1lmKdeGOE7
S5Oer1m/NAaCxA4WIamr3MPmHXd2/9bNYoLOllVZPiO93OuN0opUr3AiIbLC3fg04u/8qo0xKVEc
pfsjSzPEE+ykTQ4h99J9keAHDAU9/Xh7CbYWWx4KdhEySbRXr3/EVOLy20xEyx1Gheqx1uMK33s4
JoAQqnbnbtnatFJX9e/qHnXS68HoS+u4FeSkOqlLmIVHBUYUYuxODfThFF3+Wpn/g830dEi5BZ48
G1M0DxgcYVvqmkN3abX8/3F2HjtyI0sU/SIC9GZLU9VOrZZG0pvRhhiZofeeX/9OatVkE0VIwkAb
AROVyczIMDfunYNeie33oZKcsWAeniZG+qBxtQj29rBMba7kOG9IF+eqrBOPdKu5zowoBUZmWxLC
MGb2OZyt9otkTspJ2HVkG84CWzSIxIO9WyYdjgmtAdwBAhXKk+NAixKpSuE5ZqsF1DanYIiKf5MI
1effPz8cHp4m2qxU15zd/q79igoqAp9la6FBmMS5O+aafq3mZQ1+3xTz5EyF/RpCNnc+qER1I1tN
ytFm1f8orcx4Kcy8uzL3Ypws6uicovOIOjldI/hhdzmWRG0bwjsh0YNz9cdu1F/GuWVscZEFtY71
7fbCjoIsADL0+ZnspnW7L/DMIIfTXABkUNaL/0VZCOL+JjUe51AtvzkUaz8tjOUhM8+8WSJNxodi
iWbYZpLuBFZ2UP5h3BZ3KEr+YvE7d5AgEzCYLfGlTbbgSqheP9UV6PW1Vf6p67WmNG8mj43eRvcl
4lq+Ixcyh8ysqXFmEIJFOQ1RZFe82zskHMPuTcVFMozADBLYuv0cWlgZBqJvPN+ZBK8KGBELWRvE
2joEC70R2ZsHGCfP6LYPHvKN0Z23qnNYDkNqvGJUZ/QqS+2uIcDzk2fg6KwJEI+mgG4BPiR+xSsH
VYROmExTYvpJrX4ZrMS4rr2Te4acPimhXH64vZHiOu43knqFqIRjkPLO1toiqRMTcoqJ6E+loOsX
qW5bmNNzgmDRXSTXc4CGs+xqMbW/CY2Jl9vmj14bw+AAABli1GOPBTacdLSAzwDKSmCsDLsE4ohW
jZAXisvrn5gCBgFinLhlny+sUHp1usDo1hVSaxCnlwEZf/M+VfSz4PzwEzJUQsXJ+TWWud1URNjr
AopRetkoB3mMOqjvm2FSfHj5ct+sqzOozuEuvrK3O5iwNdbdBBu979RSflkZPvFI4dbAkeyzts3h
0uicC4IlOo777Me2l2TuKOihZTyFj9Qp8tlNmxpR6bxsxneGjhLV7383imkM4uGGmJgRi391H8yC
gl3cU/JnmNvyiiFR3SY0V9dJw9+enYZI4bUpsfhXpprOQSB0sEE6rJPpJsow+F1TjidV5KMrR4GJ
7jtVZKoiuwvedaPSplwoX5OcDp5xxx5QSlSch1yN5KsREwDmtRM+Vsla/6s6KDidhECHP0BgIUWd
F+LR3WvWheHSxdCso36HrIebZgAutHF0fhaVLqH9wH03tVG6SFKU+4qdnDEBHB1X9DZohvGUwsKz
e1MqHRpkAjzTJy+RJoRJuwFa19jW/prXJA1Pzs/hasWgEbstIDq7j8rkaF4aIdbUTpldC8Xk9ytM
mn7cQ09lJkkBJ6MUPVm1Yr5bjfmsV3MUiNEpoNRN34qC0M487UClRPYKtIETF6mLxOk/g5xKfylG
2F/UiY+bjXWPQHnXnTi8w3yCBidhi0XyBPx8e5xnqxvkdgYp5CgDuj763F8oxFd3djU6dw18aU+W
VCFkSqnDg9BKR3MeXpOTw3b0aAotA74039zczwVpUsdcPKpjPjWs900eQoSJoNqpdsmRX6LlCcWr
YLFgunS71jyFHCSVgaMbcvefnnfKJa7rFKFWHVXlVT4buT9c1a+HBHQkvZr9ES5zG31GwJGd3qZI
AtN5MtflrPRydHRFBECtjblugsHtoqSoc7J5IPFtEK/WPKlvl3dtDqHlZYH2DKXNTkWkmIsOvSop
shL5g5XPfwBm5HkG7k6TBtIfODy2PwMOYCROFCptobJGf8u8NO44TeWDVFm5X0WzhajIUF9ku9Jc
vcirOw0BxxMo/NH3ff0b9k5TTpsk6wBvJgudZmmN2yelK9S7bFAyRHYL++72q3P0gfFQFhNtjCm9
GVY2h1k3rYiSsV5V011l9Oqdgx7BX7etHHlCSg1Q9zJlg53dDZ1iqpY0HA1/Wuvke9g3euHaRT4m
rjOGaCfetnbkimxd1OIZsoHHaLeHymD1C3qZ5A1a2jJkajjqQ51MObJ7sYbmUq8kTBWUZp+iGglf
9FnF9nC1xA3wkOIMYCvcniO9ncZc6lpKC8ZkX+qiW+5WMEtMM8zTSd4iNm4f1nIsxTQRtBggyram
smkxy5Xejb8acoHEddY7niUtpd+D5QwSKFj9bEGN9PYGH1r91RlW6a+8OTQNCuB9ITq3mZlX95WZ
faoYOrvKcDI8ShNEgWXETb1t82hTKcJRCBaoD/zfdqWVTjL6qzgWV/Pwro3k9bMyJv0dA6enTvbo
UoiAlrK7plCH239AlSm3yIJjLG/T6lLVcvZuUqro5OodHVORsYGFEiyy+xWNeasPMAdDQVipKFSW
XTn5LVzz1yUpdZ+xwuShh20NuBD61n+wmZC+Ex3zkFCE3m6mPkRqbDD35s9DPN53MQrXIbvxELXR
GfvI4XfjVQZ/yuQ5nmZrylEaoVNJGRj2uCJYrP5fNN3HAF6E/iQAOrBEPolEFFT9vMR7J9NOM/pR
GXhPa0BbEqqY8GGcbAMFe3PQrr+9gdCs0/1mEJji4d7FoBY8zlqVEtotUeL3uiJBx2ov7+KM7PK2
qYMXAVNgnDgi9Nn2o7imzjyUllIjiapB+pki7uBqqhp/HdrGAlRbnAFUDx5j2l3Cf8JuS1glju2r
5MBSpiyRTVyKUtml9H4qJPlTHTo5EhpTV08PaVLn9mW2W52hxdXKXWmelr9vr/ngAv5SQKISDjqE
DGz7G+w80upaCAkPupl+Hp1hDTqmNH/etnJ0YCjsM91JYYWWwu69b1eyV1gPCW6UEEm8fkq+NwMS
wSFhyEkudGSKMSHqDuTK+LDdpuYV0vBpMuu+7cTtnWY35ksZEdmY8imd26EpXgQbnly6WPtK1iJT
XZ6ZD/OtsV6DyAnj+2xgknuwouQkWDn4TKJP4cANz0UAPbX9TKbZDkyTIiE0asl8iZPcuiYWVY3b
n+ngQBKM4frpYAnSn10apw82kBLx2pAi98FUV3awTAspzpyhPTJOxXdH6r7pYWYgSR/+PsoQiAvy
BlQ4GH0gnNiusbWtPKyotMJz0tXvUUmCgNdB0l5VprO45Wg7ISARnS2UstAt3priLeoNZaXXlLSq
cmc34xA0CP2dbOexFZ05XYcQhfR0ayVE0r6mo4sm/FKVd0Qo6pPNHN3d7Y92cAoFuF0Q7oFgJCvc
WsmcHo21hvZKhLbaRUrGlWR/lN+NVvrv71tiDgafz2sNKf5uPaXcVj0cNBTiO11/lstFvZuXOPEy
k4bnbVNHJxFCP1gKYEQnBtmZKsqS1k5HYFkqueJqUa2hbi/Fd1Js/a1JeYxcdLfKd+0wJ9fR6Ahv
b9s/2lTYBRm3xDWLTvV2Uwm5GMMqCdaZCpavDHR+rvSKSmasrcuX26aOTgk2kF9lbohi4q5eiqJ8
VhQQCPh603aCZH6BaKJx1PxkSUdb+tqOul1SVqtTw1gcl3vphn+sXkvu18VumHdM80tjrf11LGoj
iKUqdOepOxP2ONxRkfoAWKYMvfctfVqbU4/Cur9OZf6kol/xlyWjvWGEyqfbG3pkCfVMEVUyivKG
vG5eV5ooiUo/DqH5O9SXnY9xR9IOa655sqfibu2SAtYDaQihpUACim/76gWfnRnpxo7WH/wT+Q9n
0OUHo0cnOQLf8ADXWfFszNr4BxeeHgXtXId+hbHvh3WgJvIUOk0fyXLNjXt6JGMZ9ncOwAP/9lYK
l7tfnwC0U2iB+JEjulufptTtqjE32fQzuU0WDv01qar8Mdas8NL2Rv0CVbz0nyNnZ1Weg2DM5LGj
TwTGikHknelWVetRimNanZmqXguIxL3SWjOXN0ILINhsT+LMo6US9VHaEDNpzBpvlyolZr+YxOpg
+FXjfoTnx1XnsPVLLepEq1F1q75sgyTuh+D2Jh85AGYdaYoI1jYIeLeWR8YTmpWr52Ov8Zx5jgsE
7MvmxHsfmSG0FaU76m9vuL2aQk+TohZt+KzQ/60QVrjWsGueBCpHN4IIQnCy0qxgRdvFtDFzJVEI
O9mqNy9VkRnXuiukq1VLJeBto/bSUKpOLsThyniOOKdQ97wR1uprrVP1hJXRJMz9SWUWfVydH7e/
0tHCeIxgf4PknfLc/itVUuzQWIJjRpXpwFRT70LZ2XmE652b5EXtDlUynPiXg5WJx0+AfxnDf0Pg
C/O1XMmLxDSEMQyja6Vy/djOyXwC0j42I9DFZAAADHdrS+JIaqSc8r2tdNLPejHyz0ptnTXXD63Q
RAYGjjsBwrA9GnGh0aPImOO3alO6MyNpSd1mGPSTE3jwzkHkLbT6KLKBLtstRi/GSk4HunKGlerP
pSJ9C+Hyhbdee8gBaL3v2/GrPCPsoI72Wbnm4OmB4ZHWkuCth5hwt0SlBiNRhJGgYoucx7Jr4JbV
M3N2W2XWrZPDcWgMOl4x5sUbtG+0NrBVt3oiuj7F4rzIYW8FqlHQPZaHupqD28f/0Bi7yddjcJcI
cPvxxi6KFiCXll819U+cY/MXqqOoHazJWRpwdEwUZgUQXoElEL6zrSW9k0qIEkLaG0XTXmAomVZ3
WevlrMV5wJun4Qnh0RC1cMG/sDWUTzKlvIaPJbfwV9aLGj+NddkFyWKNd3nFOJ+fT6vmN2aCwuI8
RurLCEP/JaFUH3ntlDfMRpqwePu3t/rwAAMtpq6CxgsVhu3vUqD8l9aBgR+Vp/Vr1sbDAxlzPbjN
PIQX9sN2IKqBmc5tNDlLPDMr6uYk/j763FQcAd2Iwi7T79vfUKUN0+9ZC/qCROAdk/7DU9qa86Wd
1NNY+8CzAsuHRQWYJmWyfaytJEY4aNQ3KOLG9n3VV9J1MYbWMzly/4M7cPbUKOn+4DyTsgtMGpH8
G+YNOTU7SyrAGGaduXxRJ8RrHSUfvhYkNH9wTylPU5Cz0WwDObXdyxbMcw6PNE5BhZ3bDdXQ+i9T
86K8Dk0r65fbp+fo+kDXy3yrUM4Bm7C1NurRkkYRpycGq5295HYNb7XeWMsfTG2QcELNAJ6IA7L3
CANkMBIZFCNja/3eahX7ewPZz3+3VyN+7S4ARd2MsSWYCEU5ereaqDedNgzxcTKl4Ueo7JWXkOlA
L07UoXSnOTnLko4Ovk6ZUdQfKN3sWa9Qbo4cMIRwITitedEKUHVp1g+XoQyzP7hjNJH56tDriPrA
9kvVQzkqSGmA6TBr9b4s1tIfoyi8VHZ8Bm46cimvTe2us9bqVtU2DhRvGuMKvUnbwpz7f3q0NOF3
nh13WpU1iPW2d4vUqk9aJ0dHEuwezGjAA3G4u2S66lNDNeh++XqnGx8yBlAuxVT0J1Hg0ZcjFyNU
opLJJxRu5nUulpNDTylQi2yJ2rslXBBbB7H4BLn4dLl9Ko8wbEDpKFPRYhMp7e7TpVEFhL6JTL+T
4Vj11GYK3zs0b+c7ekPDf1JPm9wbmwgfPUdUlJ/NNUI+BX2NqnHNxVT+AeQ/X9WymX5MvS5VJz/w
aMcZcwcfwKgTWdTue3fMNeWKJloBelF/XipgH+B+/wBHg4oHZTTQTyJH1LY7HsV1aGcKw/RDq4SB
pXf/VnIj3UXK+icuVExJEjwCSqJivrVEVD4bkwpaEkZi5CzMooXzIJcVpEkzU3VOSAIOTxLlOkWB
aovMbOew1bGcayUTRHRGE391KBXepbmsfsrC3DypVh+9fYIBheoBnASQrW4XJjNqEfeFAM4wXBqo
ZL0+yjPdh7m1XyZrmh8kM5Y+3z694v+596mC9wlREKHzty9LKksZ64zWcB3bPn6ajdpy8a516TZO
J/t1N57h5A4NEpCQO/0Cjez2M0RtwS6qGZI71NShBFGcb43FqM/YaShkVNpZy+hwU39RIXMwhN3t
pkKZIzmLTM8tyvv+Odd647MiFcNlXLUcFpQmkb0eFryzgPLw0r0yu3MKBrOuPbpNONlJVr02yWta
Y/XZmN/xZvI8AYChzbHvBBSaKamxoHYoyTVIOg1loYgG6bTHsEsyeqSHEKLfPjFHF0LQZyu/0jYc
ynZDszbrRnA/NDFj3XzulkILokm33mW2nZw8ikebCDqUQQFiJbq1O1ORjMbITEPKN4Yki91CBtnl
wp5wmqodHRJKWwgvEcIyHrQztNB/KpWCifdurJD8qMx+vYTK1NTBrJZ0O3LHDpyh6f++vZVHL7EF
KpaoBggVSep2KwdQPlFGeuXHDLdcU7vv/13bFHRGnGiPhiaZFxMkhQfJfMskrO6c+JvDpMcilBJU
pZRM9kk4pG5mSW4Owl2dBoOsRqlejHgVUoBTr7S+qQ3mJ9BD0urqwwQUcwIsP7n1YOulZ45G0rqI
pQwAt2W1OHnBjz4JzyqeSYR8qM5t9wYWbb5zLmKvKteeAHtHFxLozHd6uUzd1WoUH8qg6mRLDq0C
7OAPzhAE6tYqI/jjNPSEmKkmi/pipf1Mszl9hNxxfa4SinHMXp7Rjh7h8XG/iqDBk8XU4+4c0JdC
Ywq+PT8GDnaBwa3zurKNX6CGsbwYYPE/DgC+p5JnD40I2SRqCJP/2R3cXLcP5NGFE7NJHArwWPo+
VFCt2BxlaED9cozDK5kD9HWydpZPHlthLh9+YYqr+zEoac7B9Q4k9ea0pveaOuVPZmpIJ35KeNj9
yybYbjhDdNMBfGw/5ZxKmtaKbMGZ8o4ajGle0zmbr1Oqrvf9YFVuFUKLb6a1fL29iwcUWKJ/zoQV
mQr4vX0Saw0KLLV1ZmM1G15UW5K9MC+WL3DFT0MgMQo+XLNMU2t3NOzpCYHTDII38cGL2XjRGyU9
w+QenWsSJ5JqIhiqervQogobOB86yyKKCZdv2iyrCUgwG/UWtYb29qEyVwvlaFX9g/tEQkiNlHI2
Pf/dLUYqWNGiVUgghMWQPkt1l/tp1EnPWZd23yFZGawXOY70P1mvyDFUmXqOUI/cfnyirMToJtY7
haFjvMv1wrqOqWp2H3VY2V7MuUNH0mi0k+Tm4D0G/Y/DApErpnfFyX+VdoCatOo6Km0fhcLqMSzD
zlfWovjRtdL/mF1WT8wdvB8oHZCcop2hCNbgrbklq7KGchTnbNDMl3xpQ39m6vSrGZba4i2joz9C
Z6N8ckqhFL9KZ9zTR8ulUPNrCoFjvufwXPI2ktRct0VjNqxdaYTTwM0op35d28ER0ZW9/ji5WyI/
3F1rcnHAAYL7zHhzt9pigY2l7S1/7ur4S9eM6tWasuiF0RzzR5INhbuYfV25iSF90xat96HtV0/c
5IFr4TeA1IHoF+j3vvfdmSnKC/NC/dMq1ysZO8QDDKvdhauFULfJXB6j6lZxydoiPfFqB9EXiRwd
fkHswFTv7mAPhWGCosb0UiTLx6av7S+Mtdr3yurY/51stTitb7YaYDX9DdG92aNnCo0CSAzziT86
dfpMROD8tNSCCQwnVlGcDVNFrQgMsvbZmiKpdhe5lNVLEvH73FJOuypAR9yAbbErYlxdq9ZnH+L4
F3ISKCTwcO77yKY0xMWQJVD0htaSI4fTF0/UkrWTWOTIDMUzgQ/hP3QMtvesMapCrhLOnBLGceUv
SQWUrsnX/K/bO350n9ht4F9gDUg4d9GHMVRp72iQloEFyyJPGdLmk9ypoduTt0D6En28be9wXcy9
QO+AujX+crsuRcvKxbaJrxN7Kf8GeyD/sMzhDPlyuCqBigKJzJr2zNhdXeryYkHxVKzr9KxXKR0Q
6Ln9RrL6D3BZnF2Rg7cO4gKde0nBAxDF7opUNh3ANJ0tv0Y+MPf0nLLxxcjNNPbidSiia6WAbA90
OYn/d3s/Dy1TtSa1tcRfu9fOrG1jcTrSCFvK0k+LHkafeCs4mGpt8u4XCvXDSlr821aPvBFdH8Er
Q1fwTemwmatcT3B/jH6ZzXyN7HlJLlQKeHtSTWouSaLFP+M2cWKvDOE7OHGGRx6J8hc1LpDk4N52
222uSgn/N8VzvVMauk5yGf3jlJmzuPrcnE3bHJ0lallggUDQoq2wuyGdYwzEb0RWfR5nF4Q3Mzc0
l+apjMJvK2n9ydYefVBYv6g4EzXRhto9sLY2TSrdXZvZV+1pDbX2rhzk98ZSNldnAczeDs0ZDvTY
JBkvNAGkAvuBljCXzIIqIZJC0I4BdJoapuR7e4G9cXW+VmZaPCKcZJwgk4+sCrYgsBVsK9d06wnU
3EYNLpZpM2kUKQoplgLJiPr7aE2dbyYiJx5yUadkL0df85XVfZxsQjUMyRntCWnp5BcHZrBLa482
BLWcAI+oZ1LdYVCpZpiJ+Sypg35p4HP0lX5aTQibQD+asax9Zhu7v6K0Wp7RFuhfbl+vIycJ55YQ
QEIlkOd+uzWatERdRTfCj+dovVZOGT4zUFZfb1s5ukXQeYt7bPPK7HOidgnlzKAZ5COMALK5KHVP
zkzZJ3zrL79viikNyoz02SiQi6/yKkhVZMSbnB4tLsUZkZWWUt1NqYNdIaVKTu7P0d6BVRCQR4hO
3whqFCbxWZnZQH3TPLugUiVdctUaTw7v0d6JwaxfCE6gBOJXvFrQnGZIY2ui1lYsP0HmRXdqu36l
IHyGLTkyRCZJQKUKreG9+F4tK0OdN8DWpJYOWphpk6eX8DxlEXn6b38ktIuYUqB3R9q073WVa5bm
o8A8VgyLPkKUnwUqeHSPEcY/cOCEd0Q2bCFJy57nQFczndl2QPVrkoTQ1Q/ZpaK+/m2FVv733wrK
azbgODoR9Ap2XyoaYROYGPAlwLHqK9X9OLAS2A66VDmr+x4Vt0j9xHyOALFAkLM9FaRAsZKlteXn
qVxdFbWRvATVyWAZo8EtqTR7c2Y1QWePixsuEWN2hdJc43Uu3VgelvuuNPITaM2Bv6PzhbipoAan
C7x7Tha7zFu1ZPnykDR+TwXNnyqF0Fg1E8+YhjMq2kN7cIPQLDUZmt7HrTzZ6KY14DTiSZJKV/A8
BRkMGl8WLdTuwrhVTwLYgwvCWA1lBmTNmd7e62YMnQYd4kgAJE319DNNq+h+IhIIpsJpTpA9v9o8
u+yE+pEuSsOKSIJ3m5lNeQh6jydLUqrR9KqerX2WlLaDnYsm+4c0k8z/ErVrB1/CnYbuSlANCwxc
Vg1zhOk8uotBrugjo8JI8tRZ9UfCYMUK4rUtZLcznPWlngA7evWqjp9TpiNKd41yJt+Z44lbNyeM
j71Cl8rnNBdMJLI89KobRaiH/KiUWTbcKIff4hITz0cM4jYj5bymaT/kaz38VOc2l9y+NqE3W5ZS
bjy57avF0+Im+zCt1VBfodjT5CCtO1XyzbZo/0pT1fi+NpX5MS4i52Mbh+3qd9CQnXUWxO3Y7q5o
5CmkqQAj+FsEDK98qj5ASmIoIzgFW63/7poFIZ3E6K+NYZRXx4Kvs3YIbPs0VHgO5U+3vd/bgyus
8zoRAgkClt0TNaCEFNaZuLtdGL2bnbrvXDJR451pjJ3uTbFq//gDi0CM0AaD1ZgXeLvebOHcKBbD
zDYO+dkEDuItpla9KFZcB13d2yee8G3ARYmVHEXndv6C9G3tVY4Rq8tIr69H9g1uk7i/aKrdexWa
ASTPynJJmac62da31xOj9IlgHmfsF7zG1qiTpVGh4fV8szPzL/2aqJQhR+M5BEJ88iYLT74/P0Jg
m5ojdWQgoFtTUTpI0xKSWsZcRq9IpPB9lMrGSXnx6Jy8tiJ+xatTmizanJQmhfMaqe2HvCmHJyid
cg9dZ5iLNXiR/uSz0YkC18cADs/m1mBoK7k04eFJXvs+qNQ190CYz9c8bQF+Mv16nyJQ+duxAJ9N
oDEFCk50irZGmerUDEZ96E71cffR1JPQHcKxeJma0ymVoxMCRRjDFlCVUojYJXNVM/SdZHDtB72E
xUQfGw+OSdOFNeaM7fjoBiCgLAhTYFjiqd6uisxCEGKA9Ip6pJTL0XA8YofwM9Tt9TtznQzXtIuz
kfejA/Nr2pyCKY2BfViVrI3WripbmYAinK6zkrQfxtxWAzgEmt5rtBKegtue5XCdgl2EVxGmLnvn
SWV4PvrOBlnYNIl6jzDs6DPD2DwVC9M/GsIcV/gKquufGCUlF4O7lEl310/v7QRuJPAvXS5XDPX3
XweHuDuWpN6TlmzyslI5W+h+b5mGFhMyhHZMgOO2d2cH8hkmF7NsDSjCln6XRaiah2Xs1UU9+2rh
rCdVuf0T9cseQSszAdSDiV23ByjMOkdexmQNpqxvP4h20zXNpuFrFi7NAyBC+1qnkfzBaarQU5UG
7p/be3y0XpbM6yiYeN54U6se4lI1Z9ZrxV+ttJ0/JIybu6Y+3RdaPP28be1otdR3kMnEf4Mq3u1u
TWq6xvSVgihUdRSdm/ghrUu5vNTd0vwlS3UfKMrS/hMOc/7Uz7b69bb9w9XSKWbulhk5IvjtbqMI
KI1tN64BBQobSgoj8/W4z9+Zg6K40jKcjW6+oRcRnxeiQHjKqOHRnBc/6JVvn1BfHEOdWcqsL5W7
dVqtHyIpu3ZDrwT6Uky+VEtqMCyN/KgrWfxXDHjtJCrYu0N+A3fHAhYA/S141N2DOdPQ6PjIa6Dn
zuJPgCm81EhzL2VYKbi9v4emOEnkB8C0KNlvl7tOUaFW9EsCOFOGZz3O5UtfyvXncS7PBh4PTHFd
uKTklzSb97DGtU8Mu+uQAQHfaH40tYIZsylLH4tMOtm/ve9j/6iYwFTFWwK6aK8mO0apBIgjkgM1
N2Nfkld4AedF+hYR1j+nUFBqbqkX3UlUcLQ+kySd0JQ/PJvbrdRqhoRKZMgCq5MtL4Sdxg1pgN43
6akc4dEpBVfEvQBDwXDifoVhzxINRVqD0RFjH7M1LxQGUvOuoOfxz6Jl+ffVXixIeg31oqy1LUOS
A1PjiS862GjBkyrGdUHKvBnaQBFksNtekoM+m75IkS49GCWaNulULpd4HenNMH161mQ92GfiV1FE
giCRwRTx769u6FoYuSrnkRKQnihXJYqkS2zMyceZzPfkPTvwfiRTtBBAC1D73c/WFSVFd8XMlCBU
Gjuw+etqK5BRJ4W6BI1WD0+ODXUiAh2lXw1zdpK4v12pINxgfBChc+EHdpdTk6pZloxSCVo0T/y5
iOK/Iydv/SVa1/vbfuCtnxVjzyRdQm2CusXO7SVFm7ZoiyhBASjJs4p8eBhkdX2oa6d2tbbrP9+2
93ZnFRnhApUCJwf5gHGtZawQAvVgZiDMbeVpvOus/rs21NmLoVT1o9Q5yoPMl3bXusz929YPNlbQ
XhJtMqNPuXv3qqlhHkaVPk4BjPHlo5TE/xVGE71YXSZfbls6WCfRCSxVOgmVaCFsD+tiDou92Lii
uVXnoEJS8COk/Mt9ZJQUvJe+e6wiBC8lNa18PZ2ck3LFr0GN1wkRvS98LaQtnFSAq3s4ytDQlO/K
cQnMTI21q2aGmeyS8amQmZtR/K6jGOF4yHep3+1a6aaL6AamXiL36Yec1Kl43yLSmbqxGjm11xsJ
Oj9i7GR57InV68fBLHpqWJBYJfd5l4at2zQ2la7MGsJrXkxlffLp3rocmhM0h+lgsTa6FdsNpTHe
KFFfcftDu7rqrT0HSi2LzaNukkd1gjcMK/Pn7c94bJUbqAqaxTdCR0Wbw3UtYzUpBvXKuN107Zdh
fnaWsv+vnUnbi7GM/71t9OCUAji2BRcoDNsUJrZLNSepdBZUFgIjD3sXoQ3t3jLKOZg72zw5poem
LFppNnSEMpXLrSlQflpr9pYcJF2tX2tg0B4+WPLglyxOPuC+byhOJNEzOQl2wObsTEHAXJRVnMlB
YdqZpyXpcjVDO3FlyTbfO6EjBWbSPlK/b4Pf307iOaI7IHZvx0In1NWWGshfUMJ36qHolF+V2ELs
TTGik2t38D5z23igxRNF/2avzVDj0cHNpEQgTNfcg6z7Z1md9lKU9DoyeW7u+rZvH2YNaLxbtmnj
gbrsT9Z74NK58WTvAOPJi/Ywy8SKTOYpW46PjPR1OhTDQzKm8fcWNNhT1UD6chINHBgU7CqC4Bds
EEj57SHS7ChStaZZgkGfq09RlVLhjqLyPkEhLpBIQU/svb2UYsSRhhKRC73SvQZHZlKPo+kuB7aZ
RI9SaQ8g2bQQXobY7C5VPo+fls5SP90+Rm/PL8GOENGziHvoXAqP/yr80Ides+OKbR3AGnmisIUw
vVR+icu2fGS65FtZCeCZIZ00BN9eUXwBXSY2l89J+rm1q2UEdUvLi6kanfMh6zMatFmSPyRZHp9c
0YON3ZjaXdFoHvQ0q/AGjp0WYNlgr8wjw34vt9p0WcO69hRt7U8ikMP1gTCSGdsWRGM7VAhDLFoT
13xNpdLTv8FfFz8sg/dkigvn5Ga8NUU+iZMTfHEMNe+j56k2I6PvljYYiPu8hULRu1WNP+q1Jf22
XwUawXEB3801BLO8/WgwaSRm164tr1WbewWMnZeqs3XXSiTp4+1z+TbSECgMfA13XvBb7F6LOoEq
kQE2TFnqcF9PY+9KVltclBkESs15dJcS0TwYdJiCX35fgBUOIlmHy5bKDwgYxvK2S52GYq0gPe0C
eU2a+76czS/xaGkuxSLluVL70iNI6u7KvB4+8Iiul56JSn8EbpB70UzH48Q7HH1kEO6KiGsFonvn
jWwIn9sQ5vSgqNcJ5pZC/kxzhK6XYp+Jtb29L7bCu0lKi1OgZLo7uuZohoW2hmUQGVrpQXD5YzJr
5yEd+y6oRm39GC/9GdPaWzckbBJZivhVxJfb7ZZzK2xygrsgk8JIyEOrrimNy7slywc/EQqBzbKo
F6eLz5Rm37p5CDGg3+drM+NGA3dreQXeGBWlWgVVHhtEropyX6f2fJUGNBJXAqUPtw/20e6SXuLr
CRkExHVrL0/LsOoVvQqMYrKDRLYyD4qwJLDXTr9L2+x/VDPPWu5Ha6SoyJS5oMrE8W5tZgTthHxy
FYTVrHqp1cTgjGIukzynXlTZ5m87P27OK3s7PzEZVudUiVIFs14nrtrU1rtq6curbNfmSWxyuDSK
XGg38HCSG2yXVklZV4fdVAV6o48uZKAUEcpaep/BmuE6tfP7FTyWRvoDWS+BCENDW3tL1eUxOQpb
OWfRnZ1VP8esQp24hbKyHQznZCeP7sUvVAESEcTNe4/bqWarZfZQBhCgGV8iOv6eYyWJX6EJ5neN
Yr0zujbzslQrTl4VsZBtqkWTDu5+FgPxG62F7UJ1Bp7znMGdIA7j7j1D6suTWYzZSZXpDcAAP/vK
DIiQrZmorrVFWYwyoK2fwPLcR76mt92THUYfQiSLH2KriIMYfLTXRkxnxSm7rU/D9IS+XE9YP+sn
s4pHJ4r+EKEfs0RQ7u++cGvX5Nq9BfP8ukxBk/ZNsHaInMvNOl3suD+rWR7acwgRmJAWpdLdCe4G
E4lT5nGCVrWzH4U8Wn/XqjrJ3rh0RebGSTV+v+2Cji2StPCCi8LizgWZadeTpvNp56bT3ZbaXjAk
YXNR9CUChW6fzbUfvF2wDRmirAZ/CGnu9hv3iw7019TLQCls1Ucc2fbs1Snv67rpT87TkXcVZVIe
E5pFMCFvTdlDNcNIYvPx7Nh5p0/L5DdlZf0VdsX0BA8YPm8ZAL/d3tADqxBw0ZaCcVWwOu02dKQY
ac2jVgWw53b31TxKd8XYR15FwO8Nlal4Kd2qE6PiAu4uqCC0gL/wV4dqzwCZAsxNVydvgl6xRioa
evguK/UfxqgNPvIq00NsqNEvAZvHblLyk1tysGQYnSg48ZqQ0e9ZLrv/c3ZdPZLi7PoXIRENvgUq
dZycbtD0BGOwAWMbA7/+PMynI01Xl7o0q5V2L3Z3XDi+4QmQJVpdBE2zwFW26BQoA44yCKWHU/sh
JWNQ8Di8ZgD5guOFVxpyREi5o03b9sVEdx0qayQashIY4YHs0EkBxd+oKXlCbByfmImqZSdhKfco
Z0CGb5fGVF9oz/hQzsTzrrw953Ow/ZrtdoTOFCCAAP4832xLjHanbMNs855cTo22dreOqtklZtTo
p0HdtOrlNUbW+b2MQRF7wykVlRtAAs51RKAS6yV1K6oyrevuE2a7+7yMV+nh55vrzygAIAGxixLq
C5BeUFHUwCZZQQlHRneh58VfJaW6rCJmT7AsE3sdDUluOO9vuym7ckGdXxjb6KhobjXieBMg2Cb+
r6Q0sjaBZXxMS2aH9a7uopuI+dPN4FCsfv3kXhoJERHqNgAibFyY5yPNYx85qFNk5YCsx+VJh5JU
nmVKffW7tbsC57g4GLA4G4X6D7/pbDBFE7euIZDtydrqIq7IWDh0RpsiCtflw+tfdmmfbCTc/x/s
7P3WdLWLZ4EoH80wAPKcjYcUMJnDfxhlywbRHEFYdN5S6MgSBdW0IW5BqtmHXCfHOjPpu9dHuThx
AISgQ413Avv/+cSlboDvKnDzJfQO5dvKsY/Aw9n9AqfeK9/zotS1bb1NJRPYHiSgL1pRkLxIw2aI
wF0FShUF0Uh8U3FHCzwi9nYY66BQFdS0IU+rD9E4ZW8QKP0rev3Pb/iD5wC2CTXTs4jADUryTAOf
D+FIfjOHbZD7gSInCF4vZcC89cYzsbvycp4HBRgU0Re4HgCw40o/p1Eb0sS1zxtcZmSwpfRH7Yqm
w01aVeF48JDSXlnUSwMihN6aiyicQqrh+aKC0VLxFvJP6EBXoDopsEox3WGZrcS7CZqrXqQXNhFG
A4wKiqAItc5FGiYmhsbGFGLCJuiP6SCnmzpeyD5F1H5lLi8OhRcK1R9cLXDkfP5pXTUJ2rksK6vQ
dWUQDX6uUI7eqxgEv38+GqiHbkLeG8UMUM3nQ+mZIAsQE76qUe5UD+xpABngbaCRCL0+0oUnAZxm
qOtAVgqyQedBjmm8KYAnDHQERkHeLlM4fkY/mIPHlnQfkMaS265aWeEzV6Hm7diV4S/cZ3CaxqlE
uwRqdOegqnBinHcBkE5qqZoPUbvoW5e11yK5S6Ogx47aB15X1FvPbpoafkXpPOM+oxK0ZhV79GvY
0uHKQ3Bp6wOGhvMGOu+GLHq+aAPpSDJCk6U0o5PvzSjrE2fNVMTaZscAbbvi35cOCNCtQwE6NfQ7
no9nYTqargmarkJP9iAzMvxUyRC+gQp8WOcAPbd7MmXdfUWs+tylml2zYnmR5m23yyaSudFccfhe
lJm5owRFXlqCee+zvUvGqqiUFU+Alfsfx3ro9k3AnC7NQOIZJjfa7GCASN+jlSshl015+olTNl3Z
VJcOaoq0GmYCWy70Qh+hQnPPdCuF8Osa7cGdWfIsqpKTQjfwykG9ECzi6AATC9c49PnOYaMx87MG
uhS0XBUkB3DLDfTtUtssyBOW2Ieh0dHOqmR+en3pL848oE7AOG9tf6A5nq897tgo0+Bal6Kv+cdG
hfURylXDI2jq7GbUfrvk0Rxu/umDz3LmJ91HbuDgDsT/tKK069v+yU9kdQ0/c2E+cNBQ0AQ2CC/P
eWVDsFhYWylaZmPQ5wbzdlw1BqwXFDmHwPQ8H+H0un99Oi4sOO5luI5sxc2tgvN8NpJBtaxFJ78E
mXJFphBBlD1JJpgLz2v5+lAX7ksUToDsIPCOwf7ffspfQaxLgFQPJN43x71xB+ttYB6IHsCpbk1h
kCKciOg+xkqKnVwhaPn66BcuMmwzsCdxjyEpPe9e9UybhtCalgArRscRvu7IE1195WK5NJ0w9oTG
x6Yvg5zg+TfGE1mjqsWbCsb89y7p2EeGPXgL69RrJKgLVybAVhtEcBPCRZD2fCTFFZs7iTmcgFor
egUNmx4Sq0W66s3fWzXH1+fv0njgx+PxRpoJFurZu+pzJUc/0hQ4FSNBUW8/aM3UwVN9VwxCXGsj
/+nu/Z3NY4PAAnbr/kGrH0Wns+/TE2uxSCMtbQeiLa/5BF3mVBcqDIebRXvrsVbZlI+wmMw369+c
Qzn3XkTYttRpcrQJ+QmVvbCYCQro8ONzVybk0lLj+khxdrAC6Mk8X4DQApdKqaCgVPII25mRt6OM
RQ7QYrV7fe6vDXU2FwKvppYdhnLCl6cmSCUadhF/k4Rgj78+1IVjgjgf4S4og+j1nt9CNatt4yD4
Uaq4ZYd47dDuXb3+yjG5sJmQH0E+EqoD0Os6F9JggPuaAaahkHr1sK7dmrE8ZTrYDbEDZ8lk5Pfr
n3VeNt6uG2Af/hTbfMAgzpI/dF3XihCoVlVw3/0YZKhFpZW49wa+fFlQ+nuAxoLJu5WLK196YekQ
oaHE9wedA0rR2S7piQypS/Clm41BBomDnKKR/hAzJa9UoC5+46a4hAE308Bt0v+6X+tlQdk0ZFU5
QWvnF8gX0FurPb9TkJJWzZclYeFDOnrVaVRm3L8+vxc/EybDGy0OCJNzostmeBOlkAZBgN+En9QC
jNGSJZXIaT9dIxFdGgv33ga8gAAycLzPv7Nv0mghM8HNkMkwhztqdtO07U22gtr071+FosuWBaKf
jFDt+UhwZ5iRZw4VhNC48nYo9QCWaCfZ26JuJ75ceaIu5doAPGxmIRD62YSbno/nJxzmxFldlW7q
UaqkMjFfSdhYuIBlfu6tLeg8Ffm0GiVg0CLjouv0cGXDXrgA8Bs2uAXo6VsR/vlvqCsWgwTW4Zvh
o/MZ8s/qo9Ljte7thWAHlX20hlG4+8Prez4KHk6vJ32Kot0k/WaXyboHqy7Z1LqDMoamULL3Ah38
q1cqrgEUTLBHUc5AxHkuu+iHfdvy2K/KNRiTr4nvyIfGsQ//vGueDXK2irSpu3UIMMgc6Qp0Exy2
sK/ZXirnfr8+1AtNqP990MavhXw7pA/PrpdWy6pNI7vda0z+sKkRH8OwXb8HHuE3ize3B+Wi5hML
m7kAsG6ob3Q29jI3PiDw07T017bP9nFnzzZCBNRMUP4FEvy8teG5OrLxGlSlrYPmgMLtvIdl3mbD
VKlcqGsaKpf20SYphux068+f5yvZEkwJHAYwXMjqqs1HEI1sjuLYOp3QJ8vezBNqVA8ATuhrEcqF
awiwPYTsOCmo17zoIXfxTMHP8MqsigFHgvL9e66EgoVWu8T/Hmv86Y5DQXxDm5zX+zwvFc5FBt7t
IugL3SofRWCudi6Q/PT6lrq0gFsj/v+HOjv/ASj1Wa+dV9adjEoxU7uHMum0p541RYf07Mp4l6YR
HoAbugSSGEAdPr8JAqoqp5LFKwPfzqWCxgfILuvyIANLPr3+aZdSv63ahSbB5iv3Alo+pTUzQYgl
W2i/fF8jiIPmkT9+twrSxHNIwvdbxg5NX1Hn0MtIT5A6iXPlAxSrUUBC+TFW5eu/6dJ0bzhXlOAi
sFPPvcSjyngi9Xyv1CkFcwuEw+lRwawt7yDrcAJb1/6rVft2ZaQblAeJJlL9c3zHIgbl+UvvoQ7e
GgTRKey27DTs4Ib1sNJE/ofbEIUO6A6hdotC0tn6cluhjxA0mPOsk8dGWvjJZKC98M0O+/W5vLSV
UpB7cCgBHn7R60Q03rauwWUIrnj1UTT9F+BW6D5I2X/ZtIBeghOB5htCrbNrN6DNKjmZvXKdw/TL
MtVvx3h0JefhNc7y9ied36cAVQBDDzAQIKfbN/8V1C1p3Q4Lxf5o51CXQxvrvPLmazN3aReiAgxG
EiYue6Efj+xyRYEHhzAmy3jItHOfgQqsck+Yds9a8KRfX6mLX4VSMJgXwAqn58m456d2cZs4o217
v5zTRr21SwMc+uvDvNwQyGEAIgCSCRyuFyUVf4U+Yec1bJfUpP8sRuCGi6Fb+rdtvQ76SuB0YTAE
TOA/4TXCP873xGzCGS6cPdutgVyLyFB68OFgV0xp6K5E+lvc+XxTQJQM7gvAZGzS7ucYkQEqAyBe
xDhTLkqfQFpjh25wvs5hI2lPNeC7x0AlNsnXJKZzXkWLu3KqXy4gfsHGmQF15Q+Z7fm2hOVJWDtF
cWvPTtzORgY3TQfR/NfX7+W23EbZmLUbpR3NruejRJNZdDMKBsgNk0XgcfkVQqKi2dVq8D54QcfD
8vURLy4iQlJoH29QkPMaVbUMsGVqDUMFaqSnZuUVJCBUvKvR2vjnNx0f99dQZx9nF+Z6Go9sN/at
KE3SmbuhQsYUMlK9e/2rLq4WgWQ9Nk2IQOKsfgCLgTBrast2es7gQx1o/d5n9Jq27qW5Q0Npu+u3
esg5ncmqmHakhrhrz0d6qJPhB5Ns2vMU/tCvf8/FkXBzAHyPIPMF1mKsojWK5oqBpsnZiQSV/64b
uOxzn/fuP4wFgP/GxMWriTfs+R4MMt74s/G8UhHfljWwdEe96HlHAOj75y4ZBFW2fBNrBBWAcwHI
WEZDvXim3qog8riyiB3HQMFuKpmvYWUu7Qg8yMDy/qlNnBvA+MSxoLdhvQMT1eyMnoNNv07tX1+n
i6Ogor2V+IGTPmef9pnhWVqP9a6ixMBGzqn7dszWK6NsB+XsNtyAoygso7K8cUOfr9A009qhp893
aPCzOwNDnX3kuXSnpBQH4JDIm3/+KlA/UL9C2w/si3NoblNNHalqUmMLtOQYdo19X9vu2k30MrPZ
2EhwswB5boNunZUXY89jKhop3/VBFRV2jKaCACYMin3jvQkbxnccofOVh+XCVD4b9OyiYK1UbKpT
viNj3wNO0E1vOq3tSfNIsTwbZnOFAnlhh0BNGVQLPGXoQJ/7dlgXarRdcKNLraMCS0lPkHK8Znd0
obCyCe1tth0QosOWP9siTb8pTUBxe+dBnAmyYS105tOx2vW4SQrSeOFp6jp2gFwVvx1pDGJL2Lrd
69vmwqUFvjfyjhQqq5u36fNtSv9njcdaICh7V0Dtj+wz41UH6DbTL/8+FFJr3MN4m4FgOFtGodF1
AyWg2VW+HE/D7PF8DYa10GOWXXmit2Lb2eHb7LpQ4gSxFA3D7d//FZ+CxxfKvhYwzJiy5SbFs/kW
BiTtweAlfVT+VneYesEx3RKCCa9/5oXdirGBB8JfMD06X1VI5aYBS2S785hHdtE69zn05IMiUnjA
w8FdkwC9tIJ/j7cd2b++VbFKLkmM8cAR1kXWuL7IWDzehjYSV7LiC6cfRZ0NeQI0I0K58PlQmZPG
FxFtduFa+99nib7+HIvmreJx2uUCBcBvyOzk4fUJvfiBSA7RDcSt84I3a3HokwZqGzuVAC6J/04c
gREJbqiy9ZUPvDQU7s9NpgiNZqRQzz/Q11sioijWznFXVqzhn0JvVIcRYstXhro0l4h7QLRGTRzQ
rO0O+mvZ+lGKUaPJuIPDA+TKMtXvmQ8rlHqZ4sfVtf2BgJ9wJeS6tDf/HnT7/r8GTU0SebACwblI
/eGGGBYUAxf9TW8tv8km86+6NzjpG4Rny6XAmQdb//l4cQ0Vn7aqxQ7cvHspHd5zWx8QepFDBVpy
0dPsWgxxaV7xPqGLvr0ZyOSeDzmFi08UdRwG3hzeGYBDhjBxTaoS1OukzntcQQc+Zv/eYoUsM2g/
wE9sXj3np560PvNouPCd6bTdTSMsHDyamjtjk5//fhyAu9zogJtC87lDtNf0gCJWPt+BKZ8cG8hW
F3yObDH0nv4PJw+C9sB+ARHyEnYZ2mqcUqX5ToycPSasEyfAx5fjMkXXOv4vn1zkjkCSIh7bYEvk
bNlsk6EVvqbNDhi07g3Qrv1dbNQ1W9+X+x+zFqGkB/xcvMEsnm8OSEpMld04UxH8bsH/t3uSWTDR
e/9JLTwqX1+pLQh//gqhTwzddKQfqDtDtfv5aDpYOwjhA3yddrU8qFVk+4F5j4ltVZ7WkztqagRk
80x1iOL5Wt/m5UEACAy1dwgDbrzK8yJ8bZ20wQwyWFtVCfT7puUGzhP9+5haAyFhpQGWpOPb1z/5
5QUKGcoQ5S5AkiF2dd4fz9omjbuM6h3Sn6loW60PsEj2CjjJ/av9O9ps4H8gAcJ4gPSfa2rNFa0n
j05yBx4kLGIbyyAeznRH+zwkaXMFRP4yosBof+gfmwgA7uuztaS4yMjYQlKzitSNA9qsXCHnUIQp
sEIy697JKopOwKccX5/QS+MC77x5AID3Bl+u5+N2I+ibJgT4JGpkej/5onl0BCZIzHnvaxmaQ9dA
mD5csJVfH/jCSgJwtdFdoKuFHs7ZwNwf1wkTK3ZsHN0pmNr1FKbWNoBdC/+aF8vFr8xQVAF3Eurs
56pvJpoVsXoWOw2qBFoVNtB5qqW/b+3y2CqnPnRULkU7kWuQt0ufiTbJ/3xT8FCdrWs8TyFK7167
GxIf8aCcooOq1vnUjb68soUuDgUuBrgguL9wRJ4vJcwAcYtyvc1oFqENBrpY4o3sMVZDd+UYXppP
YIrA/QU6EvCC85tHNVQ0Xi92bQZ6JJiD+jB4Uw9CcBh8mqIhPCxhYkuwQK55tCPdfHnx4NHfOLCo
kiGWOpco1pPTrK1mGBXASWiKcuQeAcvdABe5XNeBhD5b5Vd1UUXzgksIu0GVlqk+Lr25CUsGE6w5
j8w6k1w1nnofoBdRQbY5Un3unItPEoB5BX13JYY8BXnn9+jh/d11S8yelhS0oiKlM5W57qlSYKnC
kSQf4tTAghRulq5Y+IKXJZQ1xzi8nt0R/IVuQHxpom+TaJU8zVOVuTI0NjKFHfBfYqAWsrK1BDg5
d+PQHv2klbqQAwu/cCRPY2lMvTxARoI1B8us9y1ZEnrsCGt1HsycZweGr96FloMkZ/rZhgUqUbXe
xdvdUlK4bZaD12jwIfUYACmEKTz5umcyh7gJdBAdhUxKriEUdq95Hf9uILQ6Fh3koH+lbmnaUyt7
81jFzMVlHC/Rh1Q2jX/yAJ0BvGNCppcvPcqVh2rJxPuJBRA8nFOf364ZD+J9HHr6B+BU7Vb7M+LG
NiaNbweV8Tp3IZlcUcXedGqHSAUP2UL8u5b4Lrqt55V9QgIQvp1W7r53kouvEKYevwM0MwBGw8UI
k5YguYctZBKilt+HX3vtyTuYVcdvuq7WPwMPKILC56K7XUSFh8MfkV/owF8e8cyMw8FaVb9pVOux
PNKSPg0AY/plbDgRxRROUpWTgjh17kMFoc5XOXo/lIcSSD5VelxuKSQMhsKzfvjGRMARHde1Eq4w
wkbpbo7SDiV/OGjCsSCeAfHT0AjKcijmmE9BrauHYGkNL8chNl+a2ps3nGubsiKbJ3GvkJz8ChuE
fjkfwAY4ToByPvnW1W2h+jmK7kPLGrhrMQGBziRrO1sGvJefp5FWfbHQdQK8k5mhhPZAf5qijsSw
GKtAyB1W230UE4OAllbVbIrKKKwFEwq+ZABJxL9iRGTAB4EzPObEsvkzqVRb3UgM9gN8mUgWsIAA
qAgJMkIAoGyWJwcZp9u2U+QnZLTwdLW0WoedlFAT3LVQR2p3UWr7N5pGXpprn45+zoip9xp17TRv
qsT+DlHm/Fn71N24pGrFwffW8INJJQsLr++IxpxUPsJRGKftsXOhItPEjC9FOgjKoHHvcb1n9TSP
pZMy4PvFn7oe0sJhKwtImfXL25U3K9kJx4iErFdP7kbhbJaj+uR/Z87v0FEHlPbkorDF2ze07Y9J
wZAzX6T0butoYk9QdFneJyZEISVu5iUoBGr5d1qj6V+AqcvjH37KafpmaaHyN6DoPpVxqgwo+/Ew
q2Kt1qjpyrnth3q/AH1dYzWQZxcdmwB3sZbAHBqgGPo1HrwgfluFcwSnD22ACMxN6pw4TWEwQKfP
06o2OVgpyXdpDYRfhpSI/jfgQYDxjhC08HcDAvpHGzTW72DgUVdxgR9R9TcMAs9tzlNTuwfWBuuU
AwHj7tKx9WJIKfeAEzpvHJsviRcDUjEHXeeKMfXSE/Rzxim3ga91keJA6Q/THEfLoR+ZbXPnrckv
mHuyeyjvkTqCiHOwvGEt4p5COY0zlg1uZohRhWy/U5DHxhy60bZ5NDC8yMa8V2kdvGsz5P/FShr+
cbCBR/M05lMLP79gAtYBCkLQLRo8BzCknk1f1kxEUZ4t9cIPNJrs5yRhFcnTlmXhcV49hG146NN6
Lxc+B/t1hYrGfoGufXi3QK9H/prWgFXvo7Hu9Lu+6uP3K6DoMHCgsekfEuCk+b3JoIn5U3hV0N1C
yIDWD6k/i/ALhOvC7D6bhjYoUVbz3g1DPQhcCCwmAHHqSBQRmcOoiJe24QcNpP0vKlJ7l7jWmaMK
cMfs0wFasUea9gqxPLe1giSV6teiIw3BInJPw8GCOHOI6so1+6QdoDQhq9T+qgPuR/eOSPl75n2y
gkpDjCraqrPhfSNX8XHwZlPdEAZOczkQnr1LrR/IHZpnctzDdbD/TWzaEYCt6uUjTHYnUVhEgPyu
Nnwme4rfE5WrpbCYi5dgYDc+qaYsn4Xy+FF4MWT1bQZlHkgraX0bxTxh3xcz9U05dsm6lrEQw5D7
RrfhO614V7/BBlRtQUwkPFVIH9vtIUX4BXF5noJSIhYR0gMZWqLyZowjA34yS9N3ADJ4viqIthJ+
zoZ7czlB8RViY7odF70X+Bh1P2gG9KvPbWtkAb0KF+V8tOQWNdJJHum0pnTPfbng2vRmi9JZBRO9
eJcxxc1PHq3sq4mSRhesU1m6620SfRSp78a7hoUZB7wPHk3vAecmTdnFBJYwkCu2EbgKWVjbdYYs
EdUrQpKsxhN6P6WD9EArgMk2ZRDdq2f6O4hE7T8KEfjT5wAopnrXiBXc6xn9xSTaE5hWZ/tREyc2
ICoZd5BghRiGNgxoir2TwaK++AxCnl5eA3zU7j3tTZDu6mL4yx9M07RDHgNb3/xCpAiNUzzOq3tS
8MxTB3SfnflAPH9cCj2oGrcipEGD0qVdD0R8vbZ46KLFUhz5oI/2TWZTBVjeOA55D+yVy9M1Hfxv
lGdNn2+6VBFUxOeBojgIOnmB26tzOcuieShm+B7oYoalVFr4YYsbwPiw3drqJma5A+UFUjzLVNWP
diJy2dW2Wur7cB7629EToin5qMRdQFtPHiU0vP0icII9TQ3WEHJuWSuAowcEqmi4ClEbEcbSHGDP
ZClrK+l8Y2JccvkaMrcWs5j1lwXSJY9Tt1Cgo8d0rgrbcevnFfhKp5ltoY1uucHlNoXms51qamEb
QliUN7NZHrvJJB4yTj9kxYIr9RN1IyyY4J8jHqFujitXAhFVlwGugjZPbBzyN9w3yGeCuJUyb5nh
tAQdwiYKd5gJ42KMw1XuDfyu29J4rgv3SyWQQbfQChNlFC3Lo567MSoC1NB43tdkjiFqbsRUoNBM
QmzGdWIPDLSY+qeWjZlF0U9VC3w6SnFdkYgMUXDQQEMzx4HImr3o52S5G7JExycd11F4FN3M52Oi
AzMcmFcZ/HZgSeQCi4xRUvJBDQtRLeIeqysKQLpKWR43SUfvVdwLcz80dWzx2wbQWPMwXZc4y5c4
9dQXxKhq+Jyqoa8eK0kZ7kAfwbuDzWnS2uF2cuGK+nU4G3MMKiIfGLAarExVW5tTXGWajSX+5vFf
Y81kgnJ3p6dygnRktyNeO2JdmgwhGS4HGedsDNAxh/iH5vlCYRiez5PN+iOqMYNXQmM/cu9gmBx/
DPCnrYcVYAyWz144jjuJczDsQ3/JvsO/cajywACpeVSawYsA+SPXu4gidLx1MdUf0hW1zV2cuhSM
mY7B4aBJtBkfByM8P59J+geZb+A5k+KCqPNGJBo3kQd17vuZ1x6kB/G0TGUwVvxHMqfZgvPSJN9C
VyWqcCllbzVikrAE7CI+esSH6tgiqIgK5DS1gbtIUIVwMov1HfZf5aGH0wxRTtGVeNQR7edDp/Hv
uqyO27IFPvo3PFBgUzmgOfqOx27+apxsHpSIUBvmLTjyd+0gYsQfqmIJipjOqmPtawbiSA8GaljV
1VSSoI3qHdTHYrGjwxR8TNo6HXMTLwqaB5PoHmHJAb6oJ+KRFiArhG/UDDZDDlYVNQfkXernuhp5
S22WDcdZCvcFaoD0vlkojHPsBLw6oocA/weZ6KKPvE33uo28xy7uLK7gOspOFpajP1uYtnZvM2fD
R2zMaETqwLz3ADik8OWSor0BxqH6GEtP6rxFPvGuaiuGgJ6P/Qd8VlzfpnXHMAzP/MfZW2hQdF5g
7imZ/RABr16rW9LP8WftI4rFp1SLOTYL6aNSRwlEOZCyrZ/hjIETH1G7xAekAWN1UpkSaT5LrE+Z
9dX42CxqTPPWNgzqCP2E2fbx1t36LvR/dDFr8c5Cd/EJ3lvhT69nEH9cDG3uZ6PwsmV28nkuJlw/
OxyF+EsjlOl2CiR4WN6bJBEFpz3E3Rfe2AMOnVnzgPHglI3hVjpyGYOwWSR0QWd/CosoNjbdtdEU
3PUcexTy2kkl80aLVRaoxFbdkbo47qApAIXsXRI23g3yCY/tST+SH7X1AOxZp1FyJNGraPHCDHhD
1qij+gGRmO1y1ukk2Gu8AODSo/Pwyyz9DDPBCYJHhzZpqyez2ga5gm2iZAdsPiF5HwKbFCG5ZWD1
1OGY08Ujy/tIZwHiTYhq3A6hxp8NmJsvoHHcdaRo10UcVlu5Oe+4jJp3dgr8H/BdJLZgKm27vUxm
nP8R+XOD88uJxrtAgh9tSgUr+yRAkN9WpAuQxSeAT/QoVs6FISKEqWqc0TYPQJRzeT13U1yIHshi
VIwmVFaJcwCje10Myo3S5PtU23He4dlmGg+zUEEeUF/Fh75JwnbXzaqZdjZJoXPCe0MLr5uqBQuM
2sqxbkjf5ME42qwgMavHh7kSw4OEDpbJoYlDs/sK6e5xEjL6DBRWZfPe6V7DOYVG75saeGaUePha
1mJ7GyIbwqrU90eE9WGDYlgx29S+I7EGvdOSOm5uOoWuYg6Sd/wBxot6OeqhoZ9XxI93zciCbzB7
6MTdyqEyhjd1VUPhOhG9DTu4o79pOjJ8b2JPdPsVUe2vecVjXAj8xN89yDO4SZY1vXcSbaYcUaLh
xyXsrUBmu0pTDCOA10jVkgQBRDKu9wlLV+xSHiNs6Vbybejmid0I3cGukbgsngoQ6xK0yeJEphBx
mjX2Kny+8Y4RLeiD7dySopCDQssjtFpbm4NboN+GTFbr3vlz/0u28zIVWTJThFRzlaAaFMT105aW
4IXDte32yHmnn3gNAg51w45DT05YzArJZr5P1AwT8XlxaylZ79Hb2NThIzDPwftuoH5d+NNiT+hl
1kid0rR528XJMuVDCM2ynEAkOs6zROiPQRXzpzAa419mNhRd6WroD7OB4FiBvA35eIwUOME5pOqm
zdZJ56bLIJ/J+0FUuNSD5RcegKwv2tG6b1HvewILYBnavabNHuUmJAkAVS1/9LEz7hBLqlWJOYX9
CWEkfFetfRjk87xGMvd6iLwfIoGAIMccj98Hv+ls3kzEzjkQGf2HNOvNXQKGQJ932A6PY9+Izxy6
a794nVRHhLOegxytbBCAaHJq3aq+uAnMkHxQFJWCLlISlXI4nqJnmxpPImpsgxvDBeeHSIYMVbUR
xe0cJo4zNLMow13XuNHxE4FL+VCgI6TqXW98pAO+7MMHI9MF7j61nUZ8eBwcMRkdg1dPFA87/BnT
e1jXofnWyEi1JVtcj61P63FGLGCGJ1RdUh8BCZvfNYjgO3gIQYoobxzxfyZoarO8HhqRgaIk9JME
BYzkwzgicZ3HOXsYx7GHcKxsgveR5wffqKhdUMxmDH8YQfu3DXb9WiQqnG6yhQ1p4RmEISdiIT+M
qmTS38CQjmaF15h4Xy9IbmHu6qcub4NsJrt0qJyHKM3JBTfUwL9Arkd8VjRov+jGR/1B+wtL9qYa
3JOe6v4dbXpULjUlOiyTISFfq3oWmDRUnFa0lCP/icdtdOcAfnOFX3vwxFrTif3MXI+g0CKBwmUQ
Jv5XEtUDillsYoifnNJ3BFptHrL1dr0LwYuti4muQGOFtCcfAv1/zJ1Hc9xIuq7/ykTv0QfenDgz
C6BQhlZUldgtbRCSmgPvE/bX3wfsnjsqsA7rala3Nx0KSkwgkeYzr0n0g5r26e+FgQKXH7WG+ULM
NbEbpdo8thYyhJtIntLfKN4m35TMmDroX2X/VYHWqlJbmAmETHznI3gYHdguHMvLb5MCLtsVwhmf
gW1yTCDEYrJKMQ1S/bAqFUKoICeBq9qx3+UBnrlI9Bn6vrbiUHaztJwojNidFG3SoFmObTxzH+tM
GUMKZob9fYzq9qWHCta6hW1j8qIJyuSehSzRR1irVuZNbV1/l1uOXp9lZbxMnM3PgMPL59hoVUoQ
sUEYEUglp2iW1VXjWXEqDf6sKVhFlVbCU6dNK9tUIujTIR7o9NJmdMx6uQ/t6lD1A0fB0GnxoyOF
CFealhg2aY9MpNfrMTfRQFb0oggiKWichXHIuxx/X3Id/VkkQHYejJTs0OPWFhbbQ+TIpYsoG1Fq
RY7yIMfxqH4odIs1NPe4S3rRMBiPNDwRntK6KLb3DXVeUrzS1KMbjUpj5osoyW4qbez7bS5LwnGV
XDZGrzP7SvFsTDDoWYy62btqa1pfgV001ELGXiHu5JmQjKe4vHMSZdC8kI4GqjlplN5muKFJ91pC
qr/pNUeqXFtoFG+c0NDBOaSaQmje2yXV8Dapj0Mvp/GmK/VRuCJ3uuiRqn34RahIc0OcScUHkRuK
gBtRmI95UWXhIeOq/1iWUQ9HISID8OGyl53bQltroa+PxKyFUuqNh1eAshNtl2R+PfX5sREW+Wo3
WkT0AaFHA0bHdO5L5K4RDxVieIDBR7HIgWA8u2pncrkZmQF0KpW0OXXzdqgrV6HkeFSLQYr2Tpsk
nwmKSAaloLJQD3eozEDpzNujKQWxvm8io3xOqqQ8hIVWfo5tPfjUTeNgLpVk9OAFvQnbGxISHG9u
W+PGKtKq9/KwpjHmIJRduiPxWr4bc8MeDyWFu8/YI+lPoWSlsVdz+TtuyCmQbeRBUTocpIPuPtRG
C9ErajGKi9QIBbfCNqTPI9nGYzQb4lT3U/qhTCtircIu7RMbjM9V2UF6Ww4ByT43ta1+lB1Jig+p
Gmrgc0VVLGmG2fN3pP62Dem5TEqGSkMrdFJEnZwi6QnqJoMkcxPYPbA9fIGrxKNXZOz0sFfxdipS
veSyNMsnzpHiQ1lkY8L9AINq0wSG4mtGXWiUtXrlnmiuZ1PBqDLsu6aiZHrXkMIhBYiS194Yxv7J
GJTpS1d0Ir5xRMuBGHatum9zM7K8YXE88crAsF+k2lAeQw4dNnMVitTPrNH5hL6OQlk2LqzPU1CD
NBwcYbPUgs46pm1TJJhPmJDzirypLDd2kKlxbYzUol08qJ2ylW3KA9xzdQjqssjygPKeEaau1lhd
u0S19i4rqeZtxqRWTp2uZ5+MsNMfcKGdMNRqUMz2ynCcdmATdHpRWpFUiIBKDoJaThT93oguaPfg
YUPMcJzs+xRDinDrGWwpFXxLzrd2E2SybxaO8ViIjm0SjQmNHDPUR+qchJ7ypjej6smiNfZPXa37
BOFhQiLOeMqurh3mgBOyOTS+ZbpIvuFfB95xRh9nH2LdmN6VRUfiqXIZkMmY1nhDJQ6B7Sa02vip
0BaGm1E05RWk6VsQBWDgBURBbxGA69q5O5DrpkbJm5Z0pxOEOZG8reRWwVMyMk5J2I6f3u9EX8BJ
MqCOb4O9qGsiOXbeOG0zgd4A7hv4ZxbTgxa0o5e2HKJhi5lWoKRU18gxDnnWDptI6p1tlyfXNJVf
yWwrMAeuSjAIAawvemsrgAqLXUDtj3LQ3UFzS3tSM5dikvbQRsnQb9BTJ6iMQtSx3X6OuIpawUWw
Ie1SH1FToWL7/qy8BczQZQVVhX8ZFUK4ueeTIlSlzKMaj0+41cUdKX15qrU8vgK9vdCzhruNAuVC
IkFPej31k97SJ5lzXw6RkKN1OXACmMZtWMzR7mdfCPgPDH8dhA4B8XpZRXRI6yx0Ct/Jesftomq4
peshX2nCv21O4y/r2GgTgMjBcnFZ3D8g4MqcD2ePOS/UNhwCuZW9lHPdnIzAhIs642fXSPV4fP/V
Ls0iDQ9DAem7eBAsP/9hUOrTA+ApO/fnqB680h61ve6UwbaNyuIKrPDiZgFzt5DQgW+8YSFIGKHN
QOgLX4/C56or+53W961HZ6+4w4Aj2KsIJW4Ru2yfS21uvCxTy2tKom/XJovyh2dYrc1QlUJtEA7v
OyIcRGSVFXeRlKk/j3JYPNhRaQZtgIDKGq1pYYU8URvxGct0SQi60DUCauRi7vVvdGcIDZK0jz6D
rLmmnXzpEGSGF+k+HJ9RoD3/pNAiZ06kpPCLTO/uYqsGSTlFDdgCZPyEREf5/SV0cTw0eEzQ02ir
qAvi44clFFcQ86WsQX5Wziaf0j1gbSk1t71Bd65b9HjfH+8CK5VvaAC+AK5icfgu3/iHAeFohvJk
ZIUf5FkVHdKJkbxSNYK7aTCTh2bUxMe2pV9XYGqDYfNAG1lLpdl0Vb23/bDMjZu8S9Xf3n+ui0sL
WTP0PFEhN1/BJz88VlcYWhwgMOnjrJx+kTpY5RIaz+77o1ycbdy1wXADnyE/P3/5qBsF2aAKtmym
HhA7UvmYKgOtajK+e2zbr6FHL5xKWLxw0qLwRMV4DY2PzLo2etIDHzdU56B2ndjS5zQoo4H8kgNh
PM1WU/Y/+5aL4QGyfoj1IKCsrjVK5zpVdOLWwm+LKnixjCR9hhY1PVTKOB8mHUrulTvr7eH0OiK0
amyQgAeueaNRPjpNPEWlbxkiQYHX0E965lBLs2fLi0F6e0XG8p4mQR1PscBU5KBi3v+2b7BRyzMg
lWqCoQUduQZei6bXk2SSWNiyZaJjNds3qb5w3XoK8EUWqltbrmwvqbPuZ/XkGBlmDlOOyAMPsFpV
9NU0ESQtouTYbe87UYc+yJTWraYBU6hev6YN/mYVL+NB2cKPnnPqTdzEFTqF05yXmN6oyVc7Mqts
Y5FSfZsRWq09dW6u2Wm8WceMuJCPF28UUF1rnYUxd+gKgvWGWtVjRGeZ7WMfgVaJ8d+5BetgPQCo
sK4cCW9u12VQwPAWokygbddG3HHXFzZKcKXfVXbhOs4MO5JWJmjB7FqMcun9lvubURYAw1u1dUnV
aZsUfmzJWe0aUl7nezTDFNvVZlnsSB3SLwWTu3t/zb5ujLPok3dESxggPRsVzaDV0il7kCXggypf
gjn2UZDSUh9zsALPkkFDIQ2h2mfqfolfV6H9G6jkgjJAH4R3EfAsehQhOVAEwOMYRUpgu5lKB/Q/
OE0gTC1BIn2JN/Rfgk+tj8yg9O2qLPYShTUf9HG1sx3qQNE89Y/vz8ml1U1tFcQ98dxyDZ+f0aFT
i1wn4/eroZ5gLmXRdpQi/RbBuhThq+QaM/atqgnfgNtw4b1Ba+B/5wNWZk5rNBeVHww6JWg5mD8Q
XITjbYBz1aM1mbPwmynSPgtJtR4Sucg/mGrfBG7ezPpT1QJ9//kpR2KT45ubCvbB+jLsRVX3bRFU
Pva3ue+0ZbWnBhP5qHIpWwv4w5Xz+8JOU1DgcBDEwIReW6smUK/QilAemPJEi/ddI74Zkxn6NnI5
2/c/7ptrnngOZjyJFqpuEAJWod2sB5EeqrRPEqLl1jXlWHtBJu+auuHbu2BZP0hw8Un1JS04/6Th
gGELpl+1nxaVvAXyg6q0pkk39pwNrmYA2KgDSzuQMlyTpnqbTy5kESC6nCSQxND8PB8a63OntAat
9jVakyTQKSANy4o2AjGr3q863TyIcuh8NSLO0YVTPUZ11/5OinTNbfftV8UVUQPWrhgKO2ktrp0O
5JEyAA0kAuxgL43D+E8H3s6HQRh1d2XFXhyLuJI0nuI/8o7nb002bIOCZiy7loWbjRpqu0oyu+M0
pf77S+jSUFArSffQoV1ECc+HKjqjKmfbqH15avUNSyw7qEH+KVXq5Mrp/HaxLrsQ3QNEhFGrXJ9E
tE00oK8On3JM59alQgxGNGrDKrwye28IJawZxOQVpg8bMO6D81eCM1YPepdgIdVMz60wTxIciM3c
J61vmBhPzxoFKGsBI9RSnV7Zkpfmk1ek+LHI8HDhng/elrI2RTNvOUiZs23o1hxAJ8X7tJmrK0O9
vWZf7QCxLGf/E0us3hPugVIBl2l8KzHENqtk88NE5OTLVlABtCFHMmi7Oc2VYsfFPWnRQ/vXuCsy
gGrWkZzirQqkjDNhqPvwkOe2slWLqt0W2FBuUDlsDnniONwwojnOemN/LTCrvnayX1hSJHr0WokJ
qYaseTSzHqI2nBYN3h+d6YFLl2/ypLKuzPPFUYgMLbSaTb7qap5zDBEicvPGn+itbqg0iduS2vaX
n96Ii/TCwhxlIGou5wsH7VGFq7FufHy6il3VT5GPW53qjoUyXrmgTH7VeZgEu5hkhsQNChmn6/lQ
JYp5oV2rbJA6a3w7w5czbLXiZWQ/ufaIPM6VHXlxQGyfZd5BhXG8rOQf0tHIHhWwIVZDswkZxwE6
9SZLjT9AFkA/MNLsyge7sAeXcxNNMbRjgDivrkUcmCN8X8oWgYRQ8+LCkCl4ZLI3MalXNsOltWFg
3QrVkIsB7d/zNwM6bY2Zg0NGw2w/KQOuXxvHRGbgyie7NA4BNSkDki2mvWaL4AlXRWkaIr0rbNt3
AvEAE+SaV9qleXt1xmRHWTAMl4f44TN15LJSGAyNP0QOMrF0Crah1c0bo2CLv7/aL5xd2HctPhVE
FbzY6gxpFUP0zVjhAKdri9UvEntB3IJ36ePxHr150+vi/qclIVn2EIuoLS7VV2vtVoa9VlT1ydD6
Sk7S7jRDs1/IFdXUKlfuugszyTkg24t9MqHTWi9AgVZYDE7R+naC1ceQYmuXwBv2Bpve2/szeWFl
MI3IAlmLOAGMwvOP1i6cb0Kn1s8wcPlAC8pydWH0V9b5hR3MjaYQk1AxdYy1n6dZoPg1zjrrPEsn
P4nKaF/QeMNfgZ4fZeT/IAKCEUopGDVZDsM1BVUNWk3Jpk74ZQTlu5NHy60LIsAkj8Y/6w3/9X38
7/Cl/PDnwdf+43/48/eymmiLR2L1x388Vi/FUTQvL+L+a/U/yz/9v3/1/B/+4z7+3pRt+U+x/ltn
/4jf/9f4m6/i69kf/ELEYnrqXprp40tLzfF1AJ50+Zv/rz/828vrbzlN1cvff/ledoVYfhvNheKX
v350+OPvv1Dz/WEtLb//rx8+fM35d89fi+6r6N78i5evrVj+sfzrwrsnvVBZW3z2X/42vLz+xDR/
ZcdCJwXVQ09pSQGLshHR33+RFO1XgnQ6FNwhSPWxIn/5W1t2rz9T+YWoa6HlwWeFLkkJ4l/vfvaV
/v3V/lZ0+YcyLkTL85yHeX/yPE0oiSj6c8yT8Z8v/GRQrbTK7ebYG6P5G0KOkwcIQ99JU1TsaYFi
rxZrGmyWVD2Am09umyJVv1pUeTz4BaUvQTq5NxJrfgxR3NhooTbDo1KsHSagpT8ns/j2w+z+9QY/
PvH5HvrzgbEfImNjVSN8udqp4UwbGbej9hhMAYr044yKZ1nJm1JtEbrLomuSF69OCP++5/8akKlB
RISsGeb9aoZaoyNFk9tjHzvys147j2Y+TwA7gX10o/1bSjvsRhRZAl8jhufYLThEvc98OG22CxXy
HjWt1kuyIQDs4XR3/RByAois9uTJpi/kJNZWByK9Aw/nHLRInfbvT9l55rm8gbpUE3CxQWHRQJ7q
/A1mpTP1dMrFMTEAfjt5N7gT8jmeo0EQnTLrKCdIz0ttd3x/3FWM+zow0rbkEUsFHSXz1beCYtnn
czGKYxlMHSxUNd6B+IpvYSd1NOl1vG8tqTuUXJf7akJhCqZDu7FtEMM//ySL6xFNKpxEES5afcQM
L8UqyOruaBRGu0+yUruzo7m/i7ta7CdDbz90dq0s0PvmQHFabPU2DVy9jLprT3LhY1B2l2l2oKiF
4ODqzq6gTylyUc3HdEJEGXz/5IGwHj6BGkh21pSNp4Z2gxuPsu0pU1E9sJtSP48N3Q36Ojh0AH6f
oAplv6EGpd5nbdc/21RCH9Az065cwCsJ+uUDImMGTom6F4fNmw+IbJqSIYCoHu16iO8tROe+R1UO
FKaI2/tIg0ihjY25g6lRHJPKbG6Q8mGJTXMBJKJMx60GgH7Lj+MdgCvjUYqla0Ym50HC6yMuwgOI
OUC1QMxhFTvCq6qhJibaUY9bbZdUE7AnNda8xEnVK0HCpelAnIwthOQ9Sk1rbbwMYWNHHnX12C9K
b66dx8XsmmU0xBuRZzE+qpKUn/pCECsrsHM+qiBTrG2MsuOCkm8QkYafpS40XKUbt1ZYG+YtsB3l
t16rtT/eX/NvT/blCUnqdDQmSe1WS741GmMWkaIdMyDou6YHCBvpRIOymGoP+Id6W2fzdIglu9jk
eqBcWeivwcXZuUkJmR471GwCxUWg4fzUWeLgLsO07qihUPw5mwDd3vR52Krgq3X5KIJw0hakFgQT
rp10dGEgOPrGSjKtcBO5Nb7kTjbh5VfRplICcE3QM8bgk6Zn1ncQt5lrja1xm+YKnggmPcPIjYDq
FuDVIut73Jh6R2c/tNH8y+3unuG1DibIkLSHBoHBynU6oCXuMKegl/KxBzEpcG1GI6os8PZUg1E/
9U5tkNaFRg3pjFrvH3WpOH9YaoisdTDlYeoBI4QCYkRsBeLL+SWF3Fe64WCq9abSJzt2Qx0n892U
gHB0jarKEBIWmND6sC5g2PS2Ijy7n6vCy9Q8B/qVkQz5Sp/NjQthIE43kIsiWKw4xdwCFQVFJwcN
KKycpC29T8okbbzOarUUQdk4NzYIop8Ss4kTXjBMN7rSaMp2alQ12PUChsimTudEOlTGkBwGWTTl
tl5Q01Vb2MIb1MGQvaJFRGrz/nJc9ePYqItSFaKI1I9fD5XVwRcWejskCXgqk86cL81U6vPOjLe9
VOlfSkPNPyADAT+rNIwjArfRHyMWr1cW5ZvgAZkleSkMoDBDR269J2B4RuisC+tIMyXdqXM1wvWw
NLcPixJSGZ4377/0m8OJ8Qj6qPg64M3pWJzvAatKZhCkkX0EPDfsM1TCNgY+q1vbgRL4/lAXXu3V
TGJReENzxFgNxRmbSHgJOsemjEDCR0a4TSWFOKVVEV5XnZ8rD7x+Tq4xAkfiIsLGdZeoqEZcPkbb
OabYSHlzDWqNhvVLIWfqz380ol06AEwlxY81HKHWkXPF3Dw4DpVSHmQ8RaGcSIDPuRA2QxP8lcqc
ZTI/RpiXVqpB+4umPwEf9bBVoSWv0oWwXUhHHbzKHvif5vdxlh4Vm11amNxoMeQZtx6L2UfvXN87
aVJdWTmrDtDr/C4+qlxsi0ol4KvzpRM4St82pWQcp1ji6Ksl4FmHtK7lZpPFgR1sjDHXOcoCnTIw
xB4HjQEWYeg1haV9mgVOCi4s+OCaePbboM6BL66xk5dYEpTIaqFpWo7yTh04RyOmXDg6waEKcO7F
jRBQfJFat2UfQ9HQIInJklUSnU/DA9BDc/v+gn8bmBPPAUfDCAPVHeqKqwuG0682y9hOT5nIpe9B
2IKXR0/2sY408UfHZOCMOIkYo70kG7+qJcecJ3dxqGwQmJeU353WSZ8jeKJuohnhcyLFNcw6C0b3
PQ7i8icNHrq5iSPYHB6pWmC58pQzzZDjtNADezNdMwR7u4dZ45RgDUrRJI3O8vMfS0dNJajmdMFR
iuARV1DM3G424VBFRbcdtebaHr40HvPGOscWimbCKjFAtM+U89kMjo7a7LOyDTZxmn6c4/yxEXZ3
ZUVf+F6UIVROQ9YNEkNrcVdVGeAetbZ0LGw9O5aaiB/VIIy8ITArdPWn8AA8X3IxUmk2UQMqHoHb
YQ+R6XvLyXwfCsgK8RT0u0wF0uAkpg110mlTL4en2IKuaO2D1bSzD5hkvp3MuP5dm9ko7y+7S3PG
cmPd68AACDnPv1FO6CAjKxES5oWwnMzgS5/Mf7S9Cm5W9t8f6+31wYwh8Yu4FVkbtrfnYyVaodZD
a0hHbcDYHDeCL9FQRZ5laJ/fH+jCpmYkgKYshcUje91vHjp4BEjIhCcqReJLPZXzV82YoOaCxoeS
MtVGInlFErT4zCPkM7shnNgvmC84s5srkqiuqKJeOIN5IMrcZB/I/nBXn7+6XgglzqsiPGVmY+0t
qRw+iGk2vKGxkr2cwK8XtZzdodle+TbSpo+kJdWVcp3OGOcRLKVAVPsJ+YldyNbOn2GI4BO3WRSd
nDAbDlVmDb4RQ4R+f+4vjEIdFSkzqkTkL2v8VwE21EzrMT5hbhNtQLAYG7jZ/8GypRoNmATjOZxJ
1ojXvClBUapxchLtXLuF1B6NSaPrW0M87qaX919JXS6n85kj9+QKpeqFBZz6ptBemKpkN1Vy4sbe
0MYvwrthhAjqmfHUKLsmEsaDnvX4HgdQBpOnWVWlxGsqtEGGemhkf0YS4BP8L+dDb0vlN5pi+sEM
PFCWsMZMhHIztaBmagjrWvl+2b+rR1/6xSw6B2nFN3afpoLQ26wMyamV2xvUcLl6rfZTmem3spF9
VxWIh+9P1ttNTokETAXrDDjem2vMSKJ0jlotOQ3wDAkqoNhC+pf9KsBM6ueHouYIxJpy+pLWny/o
rDDCXOuU9DTgqABBwDY3AzZAC3fjmgvOpbfCFwZcJ8cXLaTVMdmoCc3llsuZ+DfB4LIMd0jaSYcI
NNCVCXzVTVt/MsagIrggl2gZnL/WCCsk1VBmOaV63T3ZZqP+Hs629c0E4fi5UybtDzRgpPukiErF
Qy3X+j1qJB0SD1TEGGWGWPrUl0x7mjQW+lNQ2r6n6aynXiglGJ9UeNyomw71AuLAeRB3QUUfesOS
BA01tHH7oUgNFMWUTk8qUH2i+WyiuvKtaQJzcgdYVYXXN2IObxI8ORP4GsrwKInaOiTRlGd3odmP
d/DrIVHPISofbj41praxMgh37phEg5djEW7C7x7V6VYObdvyuDztp2YY5dnr1aAAwpnIQBt0s6o/
S7kORwWafvRFrkatdfEBaeA9WSqoTjEmwz+VIUR8LKkxtpGomLp9CYPQlbC3Dr18msoHyIeQgBSz
cQjtw75HlMdMpXoTJ057h7iwNLuTGMcHAA6fUHCmXZ5Z03SbCaRA3l+yr02e1cddOlvUXoFwqm/8
WFUt08GONtUpDxdpNIW1Cqw96ZHaGGnABbjmzAmiHZMNPQ2OZvoND3VEmGjKNk9lDzJ7p2m1Ba9Z
dAIrRSFvEcBNIuS6xvYAnFE7FFA1n7OwNzxZL+KHtIkwhTKRY3voa/DkvrC1/ik2E+d7i1ZR66n5
gNTQqFvpS42SH2IXeabSloqEMvrWIJLfY/Tyr6VBrwir1UyQTjIXtJspYa6tuwACgBPWiuakp6rz
3SgE13ADpS13AdihflbmccQSwuUAC0a5quSdKQ1CuBpFfsfTlbzcgjBwhJeh36K4kKKD71DHNHtT
NrVqurEmf0YxREs8G3/ze14J+hmaU4gDYAOBOkYqpdSwRbbYmwPmLR4EH8CFoWteQ7y/PYQN3Ktx
esIo1Qb9tQqEoRIkVtA51UkeVWmrOEVwg9TTdyFplR/Zk3Vrpfm1BPrtiUVp/NWRBQVThYbI+SmC
fWEjnL4tTwpV6w3UzmCr5rrly80wHd9f1G+vfLK6pYqogYSAA7FqujToE2ilktSnUEkR0VdQ8XVg
ZF8JLN5UmhnitVyJJOzCZ1oVXCggG8KI6vo06mm0gZP6iGpD7YdBn3iRmD4WNUmG0aej//7bXUhd
6UuBv+DDLXXu9Xk8wUyM4cC3JxSlyq+yNcv3VilH95Ols0pnSflQpZBOTQ6/TWqm9gO1UucliSJr
Hzd5sP8PHoctg5T40kt7c6MLzCDLRWDvNAI23+lxflIb+KvIyw3fpipijcv29GSXSrFtgG7tRvCj
T7jKyTdqFRdXAtsLnx40+KIji0wu9YXVykZtocE2TW5PIH5UD4xVtJELOEjvv/OFswJrFeC74Dbw
dzbXuVYdorg3xP1wiuNEuZfDfvou0pKg2YHdB9ARkyPMckMAa6Xe3uQ86+QvImbwSOWug9ssZ1xE
Jpxz6qlS19iHOgxhOEdBPH/vMhwRNoYpaYNnhnVkbuZJbW9HWZpyvOD4w0aNUD3aN3ljfA9ioXgq
1H/Hm6cmuabB/Zrm/3gsUoRgqTGZYPyAn6+ZOeCh+0Xybzw5dNh2at9ya6atVh+wPtoisVTsYCe2
d3yRT3PRJ5/yQq12JQARF0GcaZuHyUTJoi5vxqDot2XUKjdDGJSbdJDHKwnFa5tp/awUsrADgeO2
AMnPzxhnUsxYVMZ4CmVres7qsffQmMhQrkozx29aTMJSW97PWNABPUv0j9I8SocWlPMNOkvOoxo5
4nNiQNl4f72sz75lDpe9wZZV4YWsPQyqvotawyymU11EIdINcX/bqX3m2t0U/QdDsR6BaJmvcegq
pw2lQTMLoU6nLq4dr5IXjSMtyHedBqPp/bda3yLLW9H30NCI5ghkDZ/PNlpbqH/l5nRabkZcqKL2
NA2B7YVJ3d8XuPzdKyZBzfuDLht4/YlB2aIVSssD5t9qUNz8OvR0egatsUIOEWt0G32U/D6kHiXX
0bUS85vTlrdk1cMU5VCBbLLOUoFqZxDbhXzKW2faagQno2eEcXSHkZO+UdOg3slLM2EeDeohKDX1
Tdl9qrTcuR/QPbqyxC/MOZ+WCj9lJaZ9wU6clbAq+EtkhvKJcmXq9XE3fiypObgDOnXbulFH3xiH
6cqcXzoDQFjwqQEE8N96X9lwkVO1smeolZJ0i4cfCkF6XG/KMRS7VjXwxmik8lQ1RbaV51Q+Ydxt
bKglVbfdIO6xO1RujUaXn7pKEgcJa9A7Iv0SxyOEXt9fHxe2Go0xuhDgLRYb1tXdP6f0QVKrnE8N
/rXPyQJOJLoC5Nq316Ct6wCAlUEIQOyssTRAkqjn36JUUGxrcAc+6eDPDnQppkM2wTkyMrTSwqlH
TgP9N38M0mvcnOUrn28CthucOQPgMK2/9UsCJZEXBdb5ZPaTfIM8yvQhSKSv78/k29fD+4pzawEO
0qV+LSH9UC2dxiwnxc3kU1Gl+abnj78VMk5bjl6mW62toKjXef+AKm1/JcJ5Bdat3u81V1/6m+Dg
1tjIqQ/rII819VTNyHQIW9I/op1uotnsdGrl5nqcYkE/z/JXFGWInEXZjcNGABvsPBxpLJ8epoxy
mI0sBhszqj7hQmXs0ZhpG3QAZn6TnjgPmlU28gYH8vmfo2rkPTJ+9ny0zbg7DqX02TDm7IPdgFzY
sgzw1wDepv1Tn43yFg01Y76BJmIYbmd0DmYU6Iw9BggafulQmDg0MTAHT6fb+CwmIxrdmFzxMUNy
VHI10CvX7I61Jdo8mzJMTnDLIxCF/UBov4pG7axfmnJm+ilp5RpVYBUvMSwCxjtrihd/Owep4UeJ
BkbuFph2POVWkchINuSLnU3cTp0HpBYpPb3WQsnFNLQQCKbUX6UcQTX6t6rtznOGaNNYFMUmKXBS
QiBxyMtbSQgQFNOIMKub53X/EclPK9w6qjBuJicIhasYkog9Sj8tQnS63T/oRZ1cKbG+HvznE0Cn
7NXOBoeSRdFgtRulfCgHTdSf0IiKbqsq7/aKkZSxl4QmAkZTUJaxm0dd/UCGk+zDIRODCyK7nDy9
lqTaRfFDibyF9YOuxJz1+3BMHT/ra74uRBrF2Oj0PO7t2qbrjGx0WW1stDS+6bSokCNt0mTbz5RR
vKBAwyEdFMqNuTnrYgtBRr+Sty/H2OptqWcScDMmuYe8+txdQ0aK3G75qe/rZosuIkcOXy66CWJH
37FKYAoadruXw0gXqEmm9eH90+FNSdvAvQOgGS9uk84BcTufb71Lu7az4/6TY6TDPi3z2i8tke6F
LIwNOhfdQRrSdoe4CfdyppUegjjJU4Ruzu7KkywhzdlcLDIAr70q0BgLEuv8SXp5jLWiKMdPUz6I
z5Yy2IDnRGSkmFbYSeaFlUEraVQr9fdZnsmRQpSKHwskDHtEbDPxBNsNyVT4539+pJ8Cbf6vUMwz
+Oa70M7/D0GbCxrlv/6Fi3yD2dzGSfwjYHP523/iNSXFsgFsckTZi3LCX1BNS//VpDFHfLx4gBAl
/wDVVH/lOFuY2/KikEGH9QeopvKrhTgiefaf8CQ6Yv96pA9/ro8/EbT/C1Rzua7/vYxgDdD8pumq
AeRb7vN1ZFlDMRCG2urPk1ZPKHYP7e99pEvf6CAYj5FWzI8purmbwLK7Bynu6RaP0egNtZrBaBmo
nf0wZX8931mb/PxEf30eCnLcu4uvHCHNalnjKhtB0JOsZx2BwYPQS+G2lBpvdc5Xt3eQz5HQaN/O
6GH7KPOHsStVKsLyaX6FnXkebbw+iA0rczFoAWgBvON8fwWzqgWF0ynPQUGdM8LnYJNOc7t//31X
OfUyDDU3VYPKDeuUYsKqQDRl6DgJtQ+epYA6KZDedGPnFGDnCG53Ggh7N5riFjrv7KntPLyM+K5v
8MOxDmaSJkjB07/NlbpDwCksNmYxhwd7CII96b+6E22cbYK8H29NdKi3aVXrHMtR+wkSaF64iPk6
vl40lG80NbxyQL2y7s5XFnBa4kMyUqptcKnPJ9CgRp/3tDufpaK4rTppg9DDQ6nEd3WBwo9V7BW9
cM3J2FRl6dUUCbQJsaQOyvyINGzY+bpMsUyrXbWwbqAOb5PE2o9lf6RACAI22Enq5JnSFXmVt599
eWoSfqh9S0a5emp6xyXKH8J+jiBT7SU7ddypqq/5Ul0c5dXYhAW28EbO5yYfg9K048J+nozO8CwU
Z11Ub8crWfGKdP26uEjfFkQzpW4bUvP5MChHlZGaqdFvfTbFT52SmeGuqRBk89Iwa5+aVq/lrWZj
Ejc1lEc3jjo095EtNxbYN8IVnyB7eIWjoHRazebCxHemObnynBdmA0zM0qqilWih1HP+mGnWZK1m
5QFCZpXkO4RWrjq113KkS1uNdUh/nWCR5uh6Rw9VQ1xAY+EZTShl35dxdVurcuXJhSG8RDEQQGkh
IiJ03O4AGNseIg7q0anT4rOhxtNGgq1EqzhCRaMs/kCf1NkPoHU+JAKxTzPqBYrdpnbnVK207eZ+
3gBeBSTX5cWmTIX8lE/zeKPidnQlO14VgP78zBSpqDTDoWa7reYPwxJV7WbmT0ai8aaZeBO6Fd/I
o9OdbaI915UABLuxQsy6Tpv7AgsAt6T7+PH/UHcey21ja7u+orULOQwPAJISJUtyIm1PUHa7jYyF
nK7+f+DeVccEdcTqf3YG7Ul3exErfuENIlWtY4/zm28m6D69fbetsdDFBWBz+mm1E7GtwIwt0ACh
PMPBgyU6R+QRD1NCnIl4tf7ghLV8wNBE+lxrzbu2oO739shr1Hs1skWNmDyVbM7YlIM6fQEDGKfR
uXCKxxLhmY+2SP9uylDcd6l1y6F8fZK2o1GVgbWJURpv8+aUmche6vrAKXNzUJOQohfMWADzhLLA
Wr6uUD1Nav3Gw3EZCrPmiEVQhl31mNbYYdvMQLKGn4T74CkEKvsUJ8iClrpR+ppRyi927Nq72SjP
er8sB3MYb5ndrZ+0+WRU92n3cl6B32xZg6mKXEOHXcxpXhtcupV/ixWKuvmcjTfKbcYrs0ucu4IP
cbSFyrcJCMBEq2gkJu5JDA2qiaB5rENUquOPAffMu1rHT2R07Dt1rH8AgJzfh716tzSTGbiR/WtQ
cNYh4ZcveqJ966dwuRO18ZX8wt4vQgO6i+JogCGv2OdG9isz3OQJ4bjaR73Z9Ok2a3DtUEsze/28
KDP9c9plHkq1xk7thf2QtBKfRkAJD4uqhLiKWmi29y81vMN7WQgatTIpvs/SdLElMLt72YzRfmpX
rfgG+wfVWGjJqvMt8u0rcwZcB39TisJUzLYuoK1tTvpQTfYJCUR3T821xiAnzID+FstxsRzpDUVx
S3LolR0JYRUUAGhKhcHXSPOPyglK90qlV5Z70sHnP04D3WYVY6K7laxxL+fZ9KOlrgISK/s5pAV6
40C8siWh/oO+pXDJF29FAEDHz3qXZ+yTWFe8vtC6l0qP3tOglDciww2M6PfZQ2+BAAH7aP7cYgSB
T6eWO8fuyUoWrB57ig46fc6gtVrcfGJz3EOoHWEUzjoaLqhpW904H9++4jaZ6D8/gu6TQ6i8qi+Y
m0BlQix0FKYUp1wWRtB0tnwsKrU+ZE0xIVyjN0eNOgw6u8lMTt+hKbgyAymTxDeaT69ctiw6vvQ8
4AAmr9RrssGYTFnZp6lV84NBaOqhICyf0tn80C2Y6Lz94a/sbXCs0LGJLHEx3CpepPNoYCqtO6cG
4xiv0ssQ/xCpPAp9tg55OmtPo2v9fHvMqwCFz6LkQEQIphHgwOaGH/MRARQy7FOrxNZuTsrvzYRp
wduDbATL1hXV1g4G3ErWlG21fbXswUUsakzOUqyN96Uedl1GeRU5eOtDCAjxjmbadIyKmvcM691D
jNTysUrc7qlAPmg3iLG6tdWv0rH1CYWjA4aIPJUk8fJQ50pJWwUM50npSwwx1Hl4TFdSg4rg511n
zsoh1vV5FyZ1EtSJMx7bUR0PNVr7N5b9lf2+8vw53AYoYaSgNmsgpZqjkS6Ts13qMVd23N25EjNs
0tbwG32oYZdMdnmQpuHemXGRHcthUGGmxt3h7XW6DmvWts/qgAhFiH/We/DPe27SFW0K6+RsirSW
yCRn6qdajUiFgfVB01gDPogdiBefwbtK/caD+FvU7PLtpdAPfJuADww3uePl+IhTYSbvDsM5zOrF
l5Wm70YpcXMzWhydsBTAVCscznWSO+jLLiV2kG790VFL55yGxvTYT0P7DfB99ZwhUf2xx70MCeW8
ObYLb+FQtsVL0sKYK61YeL0FQnmYp+auzrXFz9BKPqQuXgllhtNTmjdDMKnImb89xddXCkg/bpTf
WFiOxOYTVZkjY64qxRkjtimomlw7OKlmBbJ2h0M7abdUF67PN4k1gepKKCQJv0pVm3xpkd1lSSG5
e025tAcdJaYbL9R1OmYTlK3tE0q2ZJZbq06rxvpgcXV5nq3Z8WgWHbUCs4RRLhPuqLMe1MvU7xRA
iM+FOUaYdLU/x0RT/kqzPLl3YIPtS6dNTqBKb+EZ1tOz2VSQ1FdRMPYV4OBNlAXWSHSFVmZnLYl0
wJV4BclG6u+VStwC8V2fHwwLiJOJExgNgOjl/m30vpo0qZXnBVnsl7GR1Q+obDXEt2o8AOVO3qta
1+8RbbVv3bDXt9lq5M3rwcFZn83NV44OxeFFazEbwOP0Y2RyQeg2bVSls2bkPEb5Iw1V3SdylD+7
MLTA9IsGlV5V/dcbfE3WYBnAqkFuTFk35B93SD2asOYMszwLVdCUHzBJsSyJl49bIccPIeTt83Rd
i+EChLNHZEbJmmbJJkOEB4XSp1aUZ7zHpnNnLumhxRPtodPb1ANnObyvVdQJhgKUbKyl1FamovaU
tNYeEdFY7pTQJLOJyY4xghbHBASgnyHc5pk5/mOto/U+eC3zYBbOHKRFqGCx0k8PulU17ytYnje+
5zoG4BZn6miHu7Amt5l8JHMlVIs2PrfTmH9qEbDfK0bkBHQF3MOgtbTJzNS5FXGtk3R5RqgaIHqo
M4/8uSUeF5IWSBzm6ZnHMnsJc9U+ynBQDtgqOQAzFWRoCgHuI11oEKYlKudvr+L1LQUmhSKhwwO4
1n43u7fFvBB9liI/8z52gTFXLWLboOneHuX6JmAUAFa/KTAKihyXW3MugFZZGNycDaxaqMtNwwNE
JPsA6qi58aa/OhSRK6rU4NSxT78cqolR/AYKmZ9RMUdtxg7rQE/1z6lp2TdGeiW2AvJvI4kAqAeV
tG1v1U0ETfc5K84jQoJ7ldrAXvR1e2eP+ojmuoBu3PZfhF05+7mbu5ceYxcPtFO8g/KZrEr5478t
egFDpIVOgkb/jqLXek3+cQUk2SQaA4+U8xi27qGghucvrriVqF+fFMz3QAWsypJ8vraZYlsN1blS
R9xanSp5HGwEFyvorPsWzuKda/QmlsXGeGOjXq0rUBX6Fi7wOMegwLkZtGFT5Qv9xjMsyL97s4n3
A0oPO1Cu3Ye3N+t1KsZQwCsJmld8JTLil7OoAFzuwJMt5x6q9G6y3AHJLY3yd1SXx2iJVBwnO+HH
+tQ/lv0SUZkxivu3f8TVuYTPzk3OobSoVFz9Bm2NSyEba+fRBpVe2sOEt15q3TiXVytJp2ZlrdDw
plVDe+TySykD1aUCVPU8aE2CroJqPio4BwXoOi37KEX4rqur9Ma5uQzEiDBpNDGvMAXX+jF23JeD
Iq87ggRw28+RaT1iVPYetu1IP1k9JWXx6+1p/K1h9H/v138G+y0KhTwPFa2tkM1szF2hVlH/uVjM
BiJ2B0saZ8rsAFHUxnDanQ+501lBDXBp5zaq8YwPRrnLbGHe88gMD4vVYsqZYsoKInv21XhoD+hd
Nn7hJNmu6efhg2rnrk/ulB6cEvuE2mxNv27b6cZb8Vsw5OJbsBVAXJv3iSoMf25u0YQjJ/Dg7U9z
JYpjITKxi9gj75CLwBWpTjSEc0f8p0Rd7GRElUTX9PZuSGiJGGZunzobt0mk7KodRk3DzrF4Q7Oi
zE6KnZeHvh6bJ7a0c8wn09l17Zh9FASwiBLWdoD2JI54doKTsGb9mlJ3OtRlqJ+11K7hsRvpX46L
VReo/VpS6LJXM7sufHCiBm+GGIuMJFeq/VSPdmCp1BXfXubL08IqMzOwztattUbBW1ku8AdYizp2
fxrbFFNSq8N5Z2Sot0fZxNrrMER5bFryaQRokHq63LkQFTAANULlhBeMxvdDTbGn0gj6QQ5fFlyT
PQQMTMBjwrwLEwdUYoeehJjyxMOYIH8EZVzsm97qglm3b/Fwr+cA9DldV/YF55aa2eWPc0LRzIU1
8uNcvHkMdVJ9Gl7ujcN7pSyxzgEtZ3ACtH+Iezf3cJkCO016Uzk5Y9QHM3dYYAz9qrZu5M+0qvlW
NYydna53FVY1Q/1NgWHlLQJcTG6ie7+YkHHDylFz8D7ZE22GW0DDy6LhukyUz9YSA2wlythbnK0R
JzgQOkI9ZakJ1ATksQ+pXWNOzME3+3K6C2szPmAR+NNpOSZv75LLh+qf0QmmaIzR+F57T5frgEVw
LKQVaafcmdJjb+MRlETUKPFe7G4sxtVNSr2KmBX8NLVR1Ao313fYVUtT5aV+Ipko9kavhgFhbOnr
lRa9A/W13DoA6+Je3kCE/AgLrToZYCe3Gkw6Xd+Jl16nRB8aX2fE3O4VTOSf3ZVsZlJFCNK5wM8L
bPs97vWGr4GS3y99lr1kWTN5b8/0a59PTQHwJvRzZKHWf/9HtIMqpUiYHP2UwBILKICb3kQC5OlZ
ZwQl1tA3xntlZdnxlL9XeiLJwnoC/xhPQ5UrympbP3HBhw/EhewhOalPBq42t2Z6Pa3bmaaNTzly
ZcFdqaeaYe8UUMHUU99K+3mhMBwMo3hv4f6+W4zRfoqVSjkrNopMOobMd7XbaD5Z6kyhpvmEeQWd
wh/6oZXOsBOmWvjxpN56kF79jZwxYJvAPYCdXM6HlRcx/u+GehoHzfgA4Wd6h88jQk1VH+0xLUPe
L5V2IIclfXl75a/vOhB4gNSgv4MbvUKnCzKmyChdlbtO0/Zjpo37xlmafxWD/T7JQAyUFQYPiYni
8OX3mTbMugWR9pODOo2XQjLy2lUY419/C9t3BWvQR4ZAvTnE9hSvcoi5eQL9q+4MWX5qjOFWHfiV
rQsrDSDvCvhe6+qXn6KKRqrOOJsnFXmD+0gR0R3+6eWDlZbK+//F96ysGkiVFLa31M05AxKkLwzV
lXG4q5DfwFuxuKVO9creo2a7Uq9UlWbltlNB6hVbfTMZp4RA57Dgsn4o8C59P85j9jDLanqUCp1q
vXGVG+sFie36bCJuCllldYkA2bHZ93BSVs8wyzipPX6NOFGIOdzhpxd9z3N2PSLHpdB9LAzThySB
x9F0wvlA5ao+WkXi/EVIjNl7brlnNY6a0gfpHn4XZSveR7pZPXdVjtaaKO19Zyj01FM8A0McINLl
RzHHKdQ/U8m+L91cqjtrTgrHR9afugDd2urRxTR8r6OZxCMwqlnlpZXTfIdFTAlSJKbzUCI1vUMq
BU0oHEZRkejDCnntpZpwsG26lQQT2j/cegAF2S46lMvI7GYdxXxEo/SSUmaQm30ld6rdWvVDk1NC
9xOnUb4bQP9+CgPSyG7CWO8uSQuBxaAq6zyIYmTwZqNLPupGX0FAtWX4Euooc8lM5n6nz6Vy33QG
ckm0iL0qqdpxR8A4Jod0iSgZp2qbVXglyvRhBUm6XugmmKnjhNs9ZnVYlV5NsbzxJ2X1RRvZll7f
aM4+LhOUZZIZD5ZdmA9ILrTIa7dBLfX8Ccgq/s7NSAhTt8bSeb1tNmfMSalB1XTA4z0U79WMHL7N
96UAHdTRHovuS1iKJUom0HWHqaPYRVjH5duW1lNNCy9Bm7kvkTqC35CtonkporR4EfNCIomc3IEn
Dj8OTD+0pawcTtEgrF9un4u7RE/l85qi3HOrqsU9Yj/NTygnDn7NRSUzfxKDpngtZm+ftTydQA+H
Vocl3DJmh07t+i/O5Jh3qTaZqmfi6PYzi/PlUZ/ami5zZeOepq6EVG/pkHf3HUxHnmoVYRivF2ad
+5URLvcGEk+0o41yfmmKDqG3ydDu5pRk28OnDy/WYmrmL0ONnL+vFJF6zCNdQnGVZgcoIY2mwcu1
sP6qsR/JkVU8GpdChTxji6YBNwwS5tcogY8HapJrnacoi352qib7EMbL4npNmhiPXaQoWDHOqY0u
lDU5zzj5hT6CpfEXtSj0zpucwdpHXZniUO20rXkvl0X+evsmu8yOf9//vPQrHQFj0bVxcHlpimUQ
A2VMYHS8LZ8nOQNvc6G9h97E5vcycF27vsTt7e1hXwmx4Qrw6FPsAAdPhHc5bm7DCIhDMzxZzmi+
q5OwPqPxo2XeYDa/6sYMQYH06Q5LQD2oxr4OhtwI76JCM947OMPuoMMCQqjJ/TiS+LhIPbnxMm5n
hl4itzjFJuCnvL7bXKNvQk2XZdadMnOAhhyhzugMqQ1Kv418NzPUD4QjtwrOrw0K0Zb7WKGOSHXv
clowHgGE1RcD0S46NykSihAQtGWn4O7u7u2h/Pn2Omyv+fUjqQrSo1wXwdxCjYZKw/RS1MMpXPAA
dcjsp3SOwD2pzR1QoBsprHZZCYYYtUYaPGX0/yh7Uli8/DyIzNasD+ZwGpdh3BuIgwc5aNbnWCbD
Hbo/ld+abbHT3aRBwy8N72JyPB+BNcT8qrQOOlrXPi6h7o4fXu9KWo2+kEW6i5O0feeG9hws/XyL
0PTKogBaWKMXBPBJCTeBhQHB0o3NZDxl2ozvFpyEFxXlBA57qd5pdR/u4lG/he17ZWVg5Okg5nn4
XTDQl1NF5QXKQV2OJxfTRWyVhbgbQPh5oE7HIO2GW8IXr4y3YgiJOEl+EcrdfOSQwVvT43Y6RZH1
IUm1mh5ohA9V5R4jA37q2/tu/fV/hv5sBJygHApQaxZPirf5um6JRypU06ltRL+L4xhjcbe5lWG8
8k18D8UkoneKf1t12gFuyphN9XQqO9z3BnMujt1ofeA56B5I0W8d3leHw5eO2hVLpm67ZIRrih0l
Gn7JaVP44Eyg1wGCvp9F9ZPCk7xxml6ZQ4pk4GmI0ij8bdGLEpHEMYSOdBodI94DUZZ7aUfq57dX
6pWP4nWAg8NEItW3JY+VlnDCsjDnE0SN72bev7ja8Hc0T3/bKGns3h5rA8j8fT+gUKJzHa2qOFfw
3ih2bPztmuWErXgPWxI1hcEWaAqnrXGY7Sq+G4m4POEMyf0wYKgalvoU2HEZ+W2OzCgE1jjAcPXL
279rm1lQcFvVjyglriwakMGXu9VNctGUs9qfBOob+8pJ9aATinOnSJ78t4e6IpCuY8HGXHGKcFYh
u1+ORUvOTFCU6089ITiO1bP4VGMZ8zhWFjZ7rQSqoE8gQN0h8hGsno+TgdVSuFT5fUckfvjf/JyV
p8/FR/thWwrLVQlA0YgH6gGivkfLtdwB0Bifihh/YSSgzKAdpA70HqTeKtIZ4NBcB71atndJX443
IFNXpe7fs7NK9bLj1+BhMzvVgEsFxvWUh8FXPygDDAsYrLrnAkMILA3DKyMuyoMyYxpfFcnwNCWh
e6idlFh2HhW/qbAWWbri4NLBhUufac/tkjs7szLFU9+W+XFB+HOPS5aDkFk2BX2MikeXy/EGQGj9
oZcX4CraR1LCaqPLsbU56t1iGAQg0JOWL6kvpas/ZQYpVhx3iufEbujntBAejNQ4vb2iv2XktiND
y1jvKd4W6oGXG0wZ9IYXWg4nro4qIK9b0LpqCY8nW/moD6kbtI1h7kezniHrTtkBmb2vSRpq7/ul
qs4SefGdICT0jUhJDtSChedmqrlrRlrdjo5utNFj7CdMow36Jjb2Vj3gy2aZhbe4sfzs5L2DSplO
X8tKGk+Nm/5BBXHo6Xa87CrLQDoRN+kXoWntoW7n+UZcd31tGgCyUDGjoAPEfwsmyeIOuOyYzCdU
FtL9osuRxDMxb6zv9ZWB2Bb5MZ1viEik0JezPDcwPIvEWk6RibC0aAbbA3xU3tcdAm5vr+grH4Ty
I4gI2nhrCL+5nRCeIGPuFOXUg+M8tMtQ7zEFuyVZ9toHQeBHK5BWGjTb9Z34ozAY0ZQlE8/UE4AX
x0OurPYWBMGcQu13b3/P9YsDPhr07er1adNB25xxnB8a+h811fdBvVMQNYILWryvZvO48u5vTN71
OaS1DQH2t2wl98pm8lwqu5ivt/oJ6RPbE9GsoLlkNe8Ulfpe2OElN0tFnnNluVVjeeUzgeOBoQYe
SWN9O6GLaHpy+Fg/uWNkQ4E3vquxovxEgLoPXNseb9zkr6wfQQlAYzqtFO63EmCtgaBwhcjzSUGq
OFBgHB8Sp0VZWVj957cXkB1xdbvhqUYY9FvAgirZZglVa4qaOQ3tU+xED21dlc4uabrosZMUq+CD
GPanKe0QizQy4XyUHagRtM+GzPGX0SqPrhaCKZczQWjfGQS95ECmTn3AwfHGnWQZk9cr6VfKtdFn
PN2n6q411EYNdIP8FbHxqqI2XhSpV2PZWnldOcWYhidyRLfLKsd0ZwjCCh5RQ589ONvG0R4z+wPw
R94urXK9lk7jqesSYIpzJKn2EqoCSRd3VWvLD3ZYdD3khNiEqlIPH6oxl5aPzLSJBy51qTbAGEr7
YklVn+7taVa/xEb9YTSnrPFMrUtzAEMi/5oaWdofHKgG+KDylOaBxNe89quE3xZNrbjXXEVvvDjv
ksBG+GwX9Ur3HvHH2qDmMg/ancET9qknUP9JO1q8jFOx9L5jV+FnbNVcl/xdwbIWi1n1qNSScCqO
h5BQGNa7ZzYNmPwGcL/rQ/utVJ4cDNe9WroVXYYEKTZPzSi5+pk1Tu9nrOJM31ySaq3hRNkDPiAq
cEaZfUWzUPzgdqAABw0M+dA8t+7UbOHe1yprbD1TZpDaXS0tvoEPohaz1j1NX86L+FoCAf3U1EYG
qc1KtNJDeNwBEdQs7WfKtyPId6BTHxVlih46EeWHZo66j63iLN9UW4zNAT1WFWOM3EBgg777Yh0c
oJ6pn4NHmXZWCy3zc7kkdfhsjliEepRv4ieRDlZ6I6l55S6BOwOegj4tgcpW+0Ol9lzBoFlO6PH7
nW1VdyWU4n0X62I/c848GlfI3Sr/zoVujZpRSKRLgIg2MSOZ/OXVXCemzKdYuKd6Am86KzigNvpN
bsT1fbXSXSm8rh1RoG2bM10ZSygG2YkT4Vl3NFyrPWjoHviOWeM7aRq3IuHrC4vxiH+hea4J3Fab
aZRhbCfOIE6VA245lMnkoSb01EIy3N+6r66uK4ai3QXhCR9Z3uzLCVRDyKFTY4tTgq31Q4xy/E6l
ohkodkdrp9ZFEKVu9CHFBee5M7ryV1RFReCaox6kViVu0dIu0Zb/rCfwH5fDDS4GutDlz6HT1xMm
aOLULBZ6FnGdvLRNOB/hBCDwpof1nqMfe1jFmccGjUHfYXf7HUrBNzb0dWTBvIAzI4ABkATu4PKH
qKXIkkiLovMoRBb0xkKhMuzDG6O8stC8wSQ9IIBgQmxpYFSpm2S0O+ukxTH8Hj2Pd+2saQer6qa7
t1f6lQ9CewwZcXVlXlwR/kLTmoVEyu6U5r1xr0VlFlQxoPO3R9mAq34voLWWUVZfUbqbK3f9z1gJ
WerMGTIYPYYWhx4q18hxFUW75wqed5pL48IqY223RKPqtXIxAyuexcuNH/HKLloRI8hwEe3SF9Mu
f0RaN1mmR018DuMBLH9rl+EjWc5c7IvEkBHghfWZxBhT0BXpq88LRNrqyClwPmuugCLy9u+5LqKt
RBdoJxD0kaDYht11VitRGEtIjXazaD78qqjeo/lvyiAWYaLvqrzvlGNbR+4tLcHroWnS8ZavAn9k
PltqfKQ504T4qHMSqtUHCT0rZNkX12+z4ivaZH9P0hC7t792LV9fJlkIDSAWDc1w1TH8raP5R7Sc
il6xlpWdXk+z/ncOFHhlNrT1KTZyAYIhrAedFoLbSd8yEy3zZQlK7EZse73boS+DXQT5CoARwOTl
DrBk7yZJp0EPVow4MLq0PRoC9sHbn/pK0eZymE0pf8EujaoMw9RuRafKspG65+p4sGtNfbFFkT9n
k9N8LtCO3mlDtwRkLLaXZ0n8VDUWxL9+rp/nOnVupGAb7Op6DHkZeRppOiPmjEPV5ff3bagufaKI
k9Asuec/y98ZCt2XIo6rx9xa3F0GJSlIkqLxy6jPKegu0zeh1RNc5DQN1Gi85RH42mRR9l7vOVCe
GG9uflNTuyESrtNKcdHHQwYlZReuca7IkbJu54GWS6kOh84Z/wZB7D5XxmgFxInc+ZOhoynU5l7n
OuO/vhjJ3353gXhzXS6vy6mSYaRZdJhoAw366FEuLYIKKt6NU/G7vr85FmSOa7CyGghSI70cJsbY
xZqSCh6BKNJPol7ELy3RqnmX1GqugJFXEcOklRxEvb7gOxOW/UFX0h4VvFhPXU8zWvfFpd37Hkc0
1w7aKjE9NZ2UZNeFk32j2vTazzUsiEKrwjzV6q25ohrjY18iCnPWZ3Qxl4X2nJiz6InbHSWFBYCM
bov2Q4sO49GcCRjieSiO+EdkXmYZ7V7WSnVQLDjMZt+kvrskQ+9NABVuHPTXdhU1Z1Q/6KYhdLfV
95ltSl2xNjmnakZbTuSFRT1Uq58MKPU/oikcfsZTY3yVUd4FrdoRu5vtBAAUtuOqlQFZ15TUcagX
/Tuo+noGuXABUtG2otyFxe7lihtL2gsjndxTl0GlNMuxDCJDhH4l3fjGHt6QNf4ZiyDud6UW5blt
IJEIvUbxawlPleIU95nWRHR729GHR2Ht6r4r/FQWodfE83JACAyVwzyMnsENjDCWLeeg2+XoT2oj
PGWAJdiWcYwYp918qHtt9lDjUj4PtdMdTHdUQEQo/M2Rk+5cuxd+FBX56e2L9fr6plWGpQvilFh+
mdvKezXEyLSCKjhngCfuRjt2jljmfH97kOvgawV6rbKw4M6Blm5CFQOrqUmMSnaOJw0R8gjLIuqe
fdCoznwrzL5+FAH/0BZhG3AJAMK93AtampQzZqzZuVJjy6t7RQtEWjaPTYEWqsLZuBPEVI+yappA
6JNytEMkOR29V/GSgq0XLYX1DNVS3Tmozgd2lOImpbvhwaQ99jFSlpsc+jXwv7yvSHWQrVPRzUMz
YCtqQuk2j6pySc+EjRaA5zDJvxTTVGtYfQ9jtsJN6mewFdXZ7HmKPcXN8vuhaScAMsbcQ+4xqn01
yfhxxCDxkznaYeyVZlp84B6ZqICaS3Ya4tB9j/1U9k5M3EMeuqwA2tBFjT/Aq1Cg7me1AF3b6+Fj
6oZ14asS2WfoVW3ynfomFm9JlLBNOoruKnNsBW6RTL7NX3F0srLoSLeH4mNjOHXuqd2sNr7VTX1O
1VyDN8XhVcXqudU9l2ref1XqqARqk3fDLQbba9NJCMb9D2h0DcQvN0BrmhiIW3Z6Nks13rtm0QQV
VakfYyZxhlbzf4vCX8Fz6BGiBkXlZYWVX44nQo1+mCHS8wqqDvS6SgIHZSTfMBp3p83TdKPG9krg
T0tzbQDCrOAG2qLX5STspVLTDuWOVqNwMzvuOe7t+dMwDnG9s2n4v4PQD/G3yHMB5EdJ0O4ZyjwU
N8LtKytRZLAobiNqQlufDoO7Odj8jabb1WI4U1hp7vF4Mz5JZ3T31VgdLchDR+IP8wXagOJJJ/qr
jsFuY6lZ7ZW+ae4X1Yx2ysxRcyd1JGaW7YGyaLrDOO0bWU9xQz3o6hoC4MjzABqB3Az/hXXn/BEv
OwDLpzzt0EAoiB4TylvZ4o3FfyPifyWx9v+beBov5v9bO+3//Iri75STuu/lnxJq/D//KKihlcYJ
WAnPOtPKTcaR+0dGzVL+w4SvZ5u6EeiGlaLyX8db3fnPKqql0EzAHW7NXv9rd6u5/yGhAb4BXGQ1
juNf/RsJNVO/fBFIj6klUfymtbgyiFn/y2Xv2X2tKUS4UynKokTg/D3H0Gi5yR+NJLYA04/HukvR
KZRDdBRD/DUzUmVP+OUr2qzt1KaR76Q1FbnXhpa5B5DR4zMY9ZmNWCX+AV6PfelLb/bAmFqcsBJv
7NByfAE13w67OjZMUGNqU+O7C/VjyqT2l9lWRvPTNJvpAVZxK86Vq5G2VmlXfBk6e3gHhO+H3av9
+7wsFKwl3TYHaRgXY+Ej0U2N1nLvawssM+SQDNetyHnPYyAs1ZNA96p3o4zcEAqibFwvJ9DvHl0n
cZa7xCgA3lR5oINtOlaOCRS3ydUj2XvvmzVCwp1IXuxlUgIzbAdPSeqngvTKE7X+EIf9N4wqZNAX
hlZ56pQ0R2MoHlvMQXOcLFQbd14Jy0rDIRS1s8xT1XKH08kDxt7pIc+Uut0PdYfEmKuEvfSFW6rF
bghNeWrxNCuREW9bFd4Lr67wBliUHqC24nHV0PZrWUy7pqB1WEe59Vx0juMphfqrF/O7FCDEx6gu
nuARtdFTVYwzKEHFbk5NYwCo79J3LX9l71mLlan3oZMx7qzE8bOWUWL3jDwu/iYzMnh/66wCBY3u
tupNcRdrKGYSNvjIZZ8A3jmtD0txiX1dwQBySkGUatro7GWPedJpntX4Y+/q3UMTj6eaKhviU71R
7NVKSfe9YlQPJtP2oqTVfV8vQTRUL7LErntWay3IIWIGUWPt1aH9nknwhabaKgc0Xz2QDFm7j/O+
OQwufhNerpKpEA0jGtn35i7T6Dt4FVsG23Q8AF5wwYwVT2T6iI9RnM+fbbgNVjAn1VNr2nd0nY4y
GpcYS9LI6H255BWN4Wahbp71Zez1SYogVeqM78IwB1KadfhtGXKs3oNWX+Jjha0p0u+6MzaoC492
E5ip7jQ+yb+n5E2Lmm1uejU9ChNtPJtIF8AnkrjhN7AdeKnF7eAPTT+gJG9OO4rPqT+ROH+ccl5s
T0yjEvR5/0kNF/s57Yco87g05M+pwj+ypbPndWppPOvO5PUhIlpqZT2MC0SarnKUPXr7tdck87dk
KH6VenLAlOgYUThYljQoMveHlemr4p7deWHjPtpqEp7GFR/kjqADUxMLvSTrVLZQ2WUthynhVU8t
GXYHOUyi+FvjRO3Z2PN07CHgTv6yZEfLLMt9nJXlR2NZZgRZp75/t0wVhlkx9092hMQzvYDLSMEQ
p4Mz49NRAr5NIknGFhlKMC2UT4SmFB/KxrY/RoPyaKERCq6gEvOxb4aHMBrTB6mX9NLRW8ilF/eY
a2JKNpj6fpSG7c+tXuf7RfKYOkmHEU1i45wK5G5pviu16IyDbrj05JZ2oj1uJJN57LU+e6+g8R95
bdtU71YlDw2q+1y+gIDrpVdNVSwOHVXcH0OkRtmetH0qvNyWtumjtkOb3nBwlimiX0s6W1x2cxcA
L508ALUWeXQUgwQW+S93NNIvudv3OJMm8YBbKygOTzQp/HYHKMROlHHyYbTzp1Tr1EdtyeJ3dRZn
voh0/VOWx+PRFhAHlVbTD0USNQEGOzS7ZZ2U2U7MHVFFLl0FGkf1zVhEe3TnWnuwqzmaPSRW0dc1
iAEOgGDNyTMaFKr2tQnr0Kw7aDUaRAzmuhF+Po7fuxzxSr3toj1zyjZL8p2UGOOgFCeHB1E1fbMX
/8PdeSzJbWzr+l3uHDvgzeBOUFUo013tm26CaIpkAgmX8Ak8/fkg7Xuu2FtHDE1PhEIKim1QicyV
y/ymsOo6nn3RrdDtrfXSjEF1JwNXfZJBP1u7LoLmOGbdfhZ5d/Kb8MUJ+zHba+/F8FOobaIX1S5K
dfcqXPu+VJtd0BSefNmGJPg6PAKy+ER8RQIkD6ZbBgK4V0xFfxKLuuLK7pkt3g0UxnGmTI2qFTPQ
NNxXLZbWnfaXNu4Ryhp8b7zN1qC7MYz53ouytosRoq363eLaeb7DLtT1TyrP/cfCqNTF6fP681TI
7HUd0c2IW9v+7ETt42hA/qwzBc+0U69s8DCepuARIAQWDJb76HebYNaatdc08r7LpfhmBzOytwFQ
pr3MUvOulNTBcSRqTaComlVhrtOhszi3Tn2SofvEFRVe8roM9p1w9ZX2RvVSI3/RxW4IbNMw21v8
gRd2MIod8ZpuDk5ytNc3arr9NFQMOC28KtQKibKruXLzqr/MDUhzlN4WZHLsKu6KaUK6pHNoiuEl
PSFZufr7Ml1dNBRlF6f9fNvYztXU6ikdrHVIZobbRFjc/9KPcH2xLQaXT7Co/ShJjfpYroCTWhs+
SJnn8AWM3Bq/rNZUv+DbZJxpkdb3a2szy5KGg44mdr1dvsvHqAR939UvaZAjs1FmK1ET3mHfPBrW
qknencLZpaLt5YX5qXxbEAcF9zfgnYCxSbA8U/ESqHLpV31s2+NvU8CZTdwWRfxd6INwWJFEvji1
Xx8Wprof1WRBoGDsfMeEkYtl7dM5DlATsJnr3+pcyIMzZ7c6DIwo9oAKcQt4tRH7QT98LvA9tnZY
jVlh0kdp9eAvo+PCCDDLKyqviKGaVq913GsoFK09fQ5E0dm3ONLeWahRP/Rlc5QjExFZ1r+h9r3P
p8kpdynVZ7Gz63Z4WfPC1DGFx62PRB+DDVLE4uDoBdvtSopjIQN5sanIX5xRa28XisrndizrRHJV
1mrSaJhmzlOe2uGI0EVFSST6KnrIoE+KBFKGB+kBq5Ovgh7VGNNcQiQ8X1U3UEj3qdqFihHCPo+o
wRltu12x38iy6jhon2J7YPgw7NBpxahQDEvwvaynx1SaNH5sZwiWs6vIrPa8wcGmyl5U88EFwC92
UvdNl0RVGLzZ+WxeFVioCiplPad3GVpmHagBmaPkWQ6RxobDwKoHfkTqn2THrH6b8Bhzoju/b4+T
a8w/JAJudAc6JoqoX+AZHZUnozftBG6b0LEx1JOT9F7j30NKh0KLeG2mpbhdmia89FINSd5MH7ss
6xJl2bGxEEyzcYedRbqP8tqNNTttX2j0M0uA0RwUH5IAa6M+6sJMxW7xTW3tGa8+9FZ6Wzf2kqiG
fmVaoWJtpKEBTDJEq+G4IjBrwl2pTDSvq2zY0csEFjZpD9+qtlvXM6p3+WWWmc2oN21PwwgRzUOz
I4ba8L3MXZyGC8e+yxE/vabLNLcYywj03Ixa2Xcmt+hXdDO6Axrp/RVVwXDn07uRmDE/ZrryAOH5
i7jASb7xCss+8pZJ2p3KvS4O3MNoNJ472rtiPwV5f8kNHBKk7F5t4dOz5wr6bc0WQEJIhZq67z8E
M1CPeJKh83W08SsdMRL6wYtVJ1FK/xhBL6TkQIw+r1GRJQdPPw4Kh+/CcKIvbWuZU5LpPr+IaQ7n
VyJ3OF6GLLUvi0c3vKnm8DXjigbAYare38tCoKdomPmrk5bVl3mFmo5P7HBMpxKjAaEc4xwx4HxD
Jb5AyXDpstjuLfXbyrwHFIrl/fAcEphDLdtLYYwuKliiy9Vx1d6Cn6YTECllK/x1j1V6+WnVU/UN
S/JpuUA4dMtjPY9rdA4N5F+t1LBwOWfigYJ7MxYv6BtgZURvmK8L7Qq48zxvHNag1L64hjaIk2vm
uaM4NEWdO6dOivowRY6ed0sNVP/O7USrd3LZDDwyv2nidA77Yc/XTc6zLxVBg+5T/b0mMFqk3tHs
2PFC33mNnQhTmU36RO2GCmeZ2uB63hnpLPdM4/yvmHpND4hVCTfJZhK++SA4YvUSiyLv1udo6j31
pSsD0mu37c4Egvl3Yooa39Z6sKwTzsFLcduveYNkIW6ouMAOMdjZon0szVx/K4LMzuOyjchCl9T1
XgbXy8krx8BTB9WW3LuLXq5V67r9C9dINXJTiy49GE35bOV22VwGka1T4tvaGvglyAHqQ9oN/bc2
M6MxmdGMi2Z1xD+gejW7pf9EgwOel9Fn4UfPngjssivbmWui7+5V0BQ3aZp7X6u6cRAMgmP/eXLL
eoA7MAkvKaoW30CkeTDQ7boHDEI5xE4WveUl1REw/OBRry0MzcUfhkMviCj7afREFOPyrPstMbbJ
OBFC8egtyQLD4gYcUYJ3Nu56lsmrP5pzgbgqlyoNw6GQ4tSsKeop9jr4QdJiB8/kZ4wAMoGadxMs
Ei3/i5761j0UZVuqvakG90NqVP4Ut+XS4+Jg19USb13lx6pouNoyofPxNs9EsfOnQfhx1uXbQa2q
6kfH9L1MoIpZryQwXbfr3WnLkkSB5vZU36WogXzVSxC2sWXk5kfs8krKrCmro1tojs1DASypPIJE
rUninCapIZtMSYpthbx6FGrRWQ7S4t7vlW9+iqIya2NlKeOK1JKPbPGU3nUmXsExgmXNay2yBUFi
MUyPZWoNXzsoCzu1OumPvm6npLAWPw6izKzZLaDZ9mWnnPvSnCcUHiwMNPk3eHTki4W8M7XTzk/e
7OIeYHkrwgyrZ05gVswBkYk8reV1jJa8JSXF5yNusx4yGexniiNnshYXF700FJAFEF5IxnYZP2ql
uifASqMfY32TQ3IiBnxqotRML2g4zj0ZfVgyOkeBvttJz74yu4SfXExQ1cziaCmSmthvtf0wRWoS
nIFl7I8ZAAhoU0tZ6GuN2UZsrc5g7q2+zj/KddDVJZpyozj34IzIeRmU7ItyFeIW9BHlz9xpp6KF
ArwCok2XZ89huTTLnoa4T8Hn5ksTt9bsz2djMgN9onGihmu2Up499EBo5N6IpN1dRuqs3+D9zU1S
ZIiVk+Zyk/WzGj5HbloY8TAa/o2WoX2Q7FYy9VIaj0tW9lxSoeFzES5PfkdZNYZmvk/xGyITyt07
O5D+mUZM/9CVBcpoRt3EpeHXnwJnFLdkIOE5olx57iwn+1IK7ZIzlCFiZtToXKVOuhEOsqkVcdgM
U74LbYxiCruybydlmWQ5CHn7dt1fTNS873OX95Dp/G7IzHkfAfJFFQCskq5TSIeBI93hZFuGtTyX
uJT/yBwtnZuinUoUhKRRnETeBhl9qk1vcWSbd0gHCh9h1CFfo2IHptAbcKtBfiP6irtbZeI0gqr2
l4lhwW3Xcu7uAwQBqtOcG1E0xmY9ntw0PJjOnO5pYj1L1TybIa828r4ZY2p+nMuAM2m1L7pR9G+M
7qH2+FFm+Tib4lSFFh88lcv9SLr3rMi0YyPwrqmqTuhLGlCCBHM8rr3au7RT9ZWc9Q0tx0fQ90+d
bX2vLHlrj2aAxBnqLD0275mR791gOIt0fYpkGcVDX761VY3JR+B9NBxO4+Q1D13YPIZW9dnr3GcG
9vdz6Xq3DXgROmoOyUzW3Fe6v6dxczNHbLLOWt+8pvncZKW5DwP0SCql+lgTquOs8n5r/cL+ViLb
TqDDjwVNgzdtFwfofLcGo31mebRRygBrrhEjhCFCANIx7W3DDEtcUEzHVl+mu8qRp0rlL2bVtbRh
SDrZ7d/hem0mn/ZTJpsPXU9B5PXI0PsQEnszhUycF313NhRlDt7YcERydlM5e69RrVZIa2oZeYTA
71zxWqwOrn9rd8v9fJcuHeRLZxniaNX3XhudstV/oqdzxQ3xPNf+IYTlNiPqnCyouMXe0uzTtTip
1uzPM5P7fWrLJDD1jdHXdw4pfIrgbrz6kxEXq7/zS+ZQvlFda4VH6xI09+aEtd3gD58hDK9J0eVj
UrR5dLbh3caRVvfkW/3OoBuQMbo9VGPoH8xheI2W4KGzouYe3P5tQyFlEp9gjEa6fW0H74ddoudO
YAsv80SVK+a5vTFQ3bwDGXxHqmXHTRCcws6ijTaYTF/T76JG1SJPcTr3rc+WjxPnXBZnILf5bd+I
h0k3x1nbd9OwuE9O6c9UH7DSlDlGl5rdfO4boz7BL5xiX9GgCsbQiSl71I0NlvfsyuVTlBmJUjwg
t39M3nphWj/v0tWYd1YbHHVZ3nWWp89+Jp8arw/21JApm6/NbxvD652Ds73zlBIVnbqvqQYqa7vU
gUvOajblivyJLNPYLvVwDtz63jLk81qVNJAmtdxHxbR87d3w7IsUpP76JW9Gpst+cHSK5Z5mQhs7
jfNkkbybq8pPyyTzY1VT8SkLujNuQ7eZ5fbxUnnOzuzXkX02rfeethWzYXXMm2qKuYbYTkRvHLmr
/plfgx87FI1kq6dPQWe9tSXJLzPaOS4gS8e1UZknv7c6Ws32tbbn8T6klxaPqnjp/OrJk+nnMcwU
E8XqB9kGfQEz/V7ShSki8+pjWLRPwRixrhDT5Rg99mFXX5rMrclGyqyLIM6P/WEOFrHvM8f7BMBe
JzRA7ocs/AKU8aaxvC9NMM0HvLg3oxJ63WUk0Jarnc+9ATJH5OtdGPRsWKvHnbkYvkTZVBxcNz+3
pXsxhzZk0Aa64B5qECrhlNt2CqDEzYxTj/uud6LNT5+09nxR/+bUdlt+62CAHNesiG5zZa3PfdOY
casy+7HLQufFXyWOc7WwoQuZHyOqrEPmlc1ulA3IlMWQ2W7uF+Riy7L/qD3efj0twSHIuyAZbbxc
e1jeF0elFcdT42mw0Ps37S74isLtRI5FX12RFmWAx4l/un1GPRPRJFcjRltlN8E8F2dmsFYSSIhL
g8qfUplfkBF4Cav1ES2PF0GazwS9DW6mrlpOchlPJQkpePwj2dwVVly3MzlW+wxOGBNeeKs+3tVc
ccGLVQztjjYTWrS5bd20JCknNEQP9CJvOLggkGjM4WnVfuwwcz4XfV6dEH5YqVzkup9UUB2sfD05
1XANHJoTVZHfj9J8XVr/ZPZgCl26ZzdFptrvxkoWIEa94rlWzXucAW/zGoOKJdNnPGLOc6AvPQrr
z0KNy60Q0ur2eCCfxSYInjpF/0l5NR3DVd7BzTtJ5ImvTjkPh86eitt8GvzPeVv+5oarh1oCsgFB
OLziF5+9MAky91mrimQOu4uWujviRPPSBfADss6+dPQ2VT61tMlR97TzAHb/2HwVhviq+no/pxT0
laeHPT6mPwoOCV4FFqJ4iIYnuUukRXq2oJp0aG9QkfJTC3viKI29SNBt6bBYDFxs3Lpvcja+BMvw
UHbW0SOOnHO3/EaBwwVvmEe7rU5DmH3SYbrzrOUVkWoKaDG++q7yPyPE5yTsPR4+7EW9i6biikzQ
1zWcvW+ztx4zHXxJ8/rjyIKGlsUzt6191Is6u4V/1kV6ndL1++8kANxtq3A/56Bc9rYexZl5WLXr
x4hJEu1yN8nboknAK+Z7r6kbsWe4ll5GwtQHxxw/ycHDtqwNPwSp/Ex18gOkO8C+fE1ae7gjL1x2
eMrR0BmdHSiGdI8yitrxM59Df6DgSXl1Xbe+uS4BaJRt8IBWZtI27nVywoFuguXab6UEyBqnpqPT
BIHCiTlwK0j64HrWcTUG/d7tKG9hgQ8ElqKJtnZbcI/XN28Tdj5bNPNuI5AcBz0YRxowwUFkUfOp
DBv/GvGWv3lm2r9ZhvfJXPu5R4ohADyypzvQ33uMoQzmjV6a7xntRXdkXLVzgsaQ2qhVdLo6qJkl
gBmddh90K2hhSJk0i5gvyFhAmsDnfn0NHXORMdrn1kBRbOAPuNOliiouvnJq7hEnCQVr7GE8EsZu
0wzyaVpb7R1GqxtlQiU1Z0+VYXvlzhuY1izeFF46QscPnNeXqznO8rvtDzjLIAmX61evKCeTiIAz
UIggwqXoVtyCR2vWXnHl0wXZfda6uXcpadAmFa0tAaRkwFrZHxd2YVHvlci9XZqHX5aquhauptPq
u1ykZRZHCregRppl3HlNgtJxmMy5SdN9ant1Z4TetUpr47ecvfZg9bBpHNo7WExOSTSndJpxPG9W
81IPfZpYwvhGuLmrV+dQogGy70MRbB1pvZ+abFdjXe/SQIiKg5wG+5tn48fM0XH38DmaTy2VDVou
832byqyBE9QguRaFR8xTFfk3O2xQCaxi4TEs6TyD9tKPzDdXQ94OlM62T7EJ24+cwhFJIdMSmJ6a
1p5soO4dhO2M0jZ3XlCsyUhXVCTKndJPai2KrxLKEmLfk6eBItWNfxj9che6/+bY/SN4wv9OB7gN
CfM/oxiO3ffvdfm2iVd8ryFRLOdv//f/bN/y/2zgrH8hE+aisg2yhiGcBZb9DxSDEdi4um2kF6C+
kDrB+fw3jCF0/oWSGQxCEAbUQoCA/hvI4EX/gmMODGlTHwGk/Y9wDD+DGIB3oxO4eWnSozQtSJjv
UE3QtBfAmXK+tpqJnL0fQ13QthrGHP1DuxeOEd4uVd4YgJ77OUzPM2lf+yENp0r9CrG6/a7/D1jb
ngU4H5ZhNiaRfohq9c+ACoBAskeu0Lq2dEhteSgdMxsu3ZDPxutQBcq/OkXTE36YUwdjeRQLOkof
81KHL3XPTDKOBuLP2QgjYznSC3DCx96o8/X8p9f78McD/dmt7j+WLATRiAfOpsYPOvS9tsqkTaB9
nlNeGaiWdCFo8+qrjmpn/ti4NZZRlcWw4zh3tujiCT2vDvABReLHf/4YoE54c+a2h96/OWeBj6HD
srzShMrrr50zTVliO5Wk0K78hmxuZrLQ7btaqOhGUi0NFzHoJvz698/xDjfmYeJl/w6GYZbgejzL
O/h1SuPKdkFnXaoiTDPr4jcM9XE/GavIvFG5WG1GVQVEOr9dDDuu66xQZ2n76Q7ZJnP5FQFpI73+
eRfxOCH7CKF1YJWg2Thuf0Zj6cgTdGqd4KIqO6gfR+FkS9xMVbbgXKujvnYTwfSYSUZkcNfqvcfU
A0SKVeRN8dj00ll+ge3dFuDPTwSfjrcEQWjDYqMX+I6mWzpLPuvUCc6jz5xq2Tei7cQRjyyPy4zW
UoACm1nSlLR30ehV8gc3pzH9yqnnd7TyT4+xqQ6AgkYcFG4pGjY/L8zgGGuHu+p6ThfyZ+wzOoax
3a1n9hFKEFlq5ErEtgmZMb8LRrk2KczKSGXcatAihhT8xtzKH6arcUSrl0bKZQe3qmns3WRg4Ag7
iDHxciOGwPDfMq3D/tBtMgJLDPSoLd4q6UzbZ8TXu3hLJ7yV3wZQVMOvtPTe70hqCAdW9CZ7geYs
2JZ3n9TwZFRBy0qTNIqsto2DqpyW5ux4fcFTVj0Ej5I8tZ22vyun0mFq0w5tGSRu3qHktLO7buAD
//1BebcN0A7C5MiEaU4Isyl5321MxbBkGRtGWNUghyIx7KFVF4axAn21TPh3OuP0xrQMjRDRh7EW
vzoZP+MUPR4ApDTAOBtFaUQo3kOYvTmdA5LjLrGM1hquOkQuIq6AdH5z7ZlBKyyFfnjomB/YYBr0
8IFWuELNDGk774xK8zjfMvFkwAMQEsbHvjT1+pkURK+7v1+pn6G2KGtxE6J4w6XpwEJCKf7nnRqE
ZY/7zDIkQhl+mCAtB2PQpvPcXwEEl891oKZfsev+Y9OgH03kABu4mZvh9fIOxTmUDgDYORuTkZQv
vJvMNfdfU1kY3r2b9fOK4ebYCHThRrelG1Gn5RWpL5oaOF6iA/6LzfIOArutAeEU3C/Gw6gwoOb+
8xrQDJuL2Sn7ZAWUfB8242SRY4MNOK+VxnIJHvD06KMv250YReP9F8nxsZJd7+8Qolk/z1WR+t8j
Q/pXuzdL4+D6pcUsHISSG2ezcvRuAmJJE1/kg/HP7qbt4VFGxZkLCh/w5fc2xdbSunPU9F1SMCiY
HotZyyDdIYDlADrTg/1hxU9c30+KEdiPeerwe3WL0Pv+99vo9xP1p4i3PQanf4OC8mY3BsfPa+gO
rglNB6peru38oimCH0fGfCE+2bTJATeIObCQMbToI+OIK8WNx9iw20c6BV5dtUbq/ii7pp+b/S+e
7P1R5MkA5ZtkfaaHMcp7tnWGCL+0I18lme1N4CV7Ku6dKFs5Ir2YqWpvbKKOx7LN6nFXpFh57wfP
yynPGZwGL66LRY7YVUB1nsumLLx7zbi3uGdng0n5+2f9/VnerSIBa5MxRngBPOC7uDWiZ7IEmBol
yAdUr0MwIjm+4AEERNzqVXGpLGAxKdmqNYKamTdnwMUSJ1uNrfUxWGi1wMpwqNZBmc5AnpBtDGZr
1AdB4wg4e7vSz9bS6M8DoLy3YvFzfdGVmsBrmW10wGFqLFC5nPxLntdA4GlJakNe8ckWfRd3WrTP
gTPTU/IhnM1JUINggwPtrMMv+Cbbfnm3EvCoIJvgJ8M/7rtMR5C/dEBbe8Zn4PAescqYaccPTDMe
HF5ee85XL78NTKN6/ft38Je/OPSoEBy2NMJjP2/kIWwEkjvOmAx1VTCt8cBqgEMXWWJWdTte3BwT
UBJ0axh+wUN8l+xuRwgtcbYqBBtI5u8pNtAwhtReiYqAMz39XEkvoKnYVd9X/K6iz8ESCEBgWhXW
vuIqXndLyvTqF8flLz4+6QpYTdS1uA3eu7+BQYB2tSEjy9wE6duO2kKWxrNks1MeRMdHhTDcvnAK
IX5xE/3Vb4a8hEo4qSRr/y6TsFoUvcIQSIvlWKOfIAZUMWPlTO/yHnBeEw+h1TcHFUbdL5JGa4OP
v9tsFHgOi84NiPjsuwugKYDL6iXqk8AbK1Aufq+3+seKLp0a0YAysXHdr6hANgkA6RTxHGRKAaz2
RdrfNKbJ4vzjTQhnaFO9g55GSvsujZV9g310xtRQ9U3t3RZhpL6j1RPdgk4z1PcJUOBlDXX2K1/X
93kTrBS8FNCztFCMQ1rs3UKsqjZV53ETem45g0fSdfjSKbt/mVXLWK+YW1XuOmE3awx83fgVD+cd
P3G7iSNIbOQFHACYbO/tMPLVyjt7VX1SLAMQ05jm9nSYiiBHWF+uGDmZuKKVsbSVt+za0DPumTsV
N808rPPFIQ7dT4OK5hjnNhpi1tIjjPpP38y2PNCkEfrc2NLv4tLYhSPW2BlPmAP02BeFHy7AbSzw
O1Fq9Z+ARDiwh8Kp+8XB/Ku1oVTfrEKID3Qw3u0Jt8oCwAErSC9nbl9GgQXgXnKY0k32yC/3tVvr
j8WmVxYHsvRvQGjUt74l7EeT8QvU2MVqvOx2k1h5s8cp/af2TdvL21I6nox8l/r03eWlsmlFjR3V
CcbSxW8Tesmo2Cx1MYP/qEwUdTxbfs558U/OYslzKcIagw6rQgfu79/RfwZSeFU2liowiHmc97eo
PRSTUqrqEhFhscdeRiSzi8vGNs6Mm6x8v8yeiZFgK4ESXARWFsAHTOE8/f1jvOOV/76bUW6ytjp0
2y3vwwoD5IXhrNEmo9+s1b4tmLPRsSyZ/c7ouoX7oE+nrw39dhSlzCn9jBCxkSZLWdbXQgPpQvC5
qF/nygp+Zeb6F/kayv0MxamTuHWolH6+5rKmGtvKW5FWgObtHLIpLG8NcGd3LZY/N6QW1es4yPrV
aEJgfp4xdHYsAJEerWauvnegcH8l+vq7POpPUZiCCStC2D9oMNCOe/dI2pyQKp9YLmArDoMRsJav
adS75R4rT8bGqw7d41j6+ddwLvU1Xf2qBCQIkDqu0TsPSeEwH8cKiZ+xa3SAzIlbywWPzybrdmtV
mck4MnH4Raz+z9uDi9IHN8+bBqlNOfXzUtrL2kvugzKBgq8cuQ8AluSvEH+qbE8sXYKnQWulvw0O
OiJv3SzD7KF2EBn/DJJxMECsO8byK4uov3gq8nCIjR48bwd68LtA5SI2bzhorCe92TSBEese3YwU
ocg2zO/ttAzxJR97w+B2X8gLcbldg+lpnUf4UYcAUDfYc+1idv3896finbYvp4KGKjetuTGVrSh6
36LB9XKdAhczZ8+owUrFDhUdnU9HTAVMWR1MnnsCh5qtczwFuireatOe6R4soIT7ZFQe/0uaKIC/
ycIs7vg+7Z2UxdjpVuXz7F4WiMwdcz6Dad4JEKY0v8HabvlVbR/C/Dj8/Qf6j7xlc6SwIMIhwgtX
9f1CL2uU07w1o8Ma8uOTJh/N5gbkbtodUE/vAB6mqZPq3RgA5rz5+9+NsurPqQsON7CkibcWYYaE
wXx3K6Q2UCuCiTwuwM9kdK+LfmWxALBq/iOpsYCrawMasv6SO5MbTGcw3msLgHSV9b3fzqA65t97
RtLp6TnhmzizT6wx25pkY142GssYRLVMeQLYJ/R4RGFgNNTJhoC1ftCgKuQPLHyM8kWYiNR8xrR1
+wl0Sf3n3hW+DHkAs13CHehJvMOeq21SNuxMJer1g7PwG5o9hGiXV9OvMJejA14ZgI12DPH5sbvC
7STy+XkQLXzJXDVmC/20HHEBP5qjLPj2ZekKmlvEy+1Xp6iP8aewbtMeGgXwPDaTRV2FBVAO44at
g/on/SmF7hxfqEGP0Sx00o0qfRTSUGwWOvi1r5+qKUDVbK96c1q+jFW/DB+tRixWfXGxPuCbEdvm
zwdt+m3qAOg1DKl3IoxsQO1EctfdzZkNcWYHctPZisvMKDZTyCJl5fbjFG1/pwq/9++QdMXgdj9S
3oHlCKsq6tdz4Q5rIBIQtKsu70FV+rPzaESOsHFGbIeFbpvyXUZibWy46JNu7yensruZDZsT9mBa
E9nz3b+fFgENRgLJuuqAHpzUo+cBTqTuBra9ouS9fgBdRB2NVlTG9DMGwtVzOlM8M/jIbKNybm6A
UNNjxDN+6o1d6tmUpokYpSVGlAdGh42X0RVl6TXgItbcRNqBhc1svaJZqBHuKHewFeX6gZZBzwkv
fCV/REJK3hNzxN/PPtPNzTOBsT9LktbtdoD//Sf04CYWKMiXik/v223UfLCFXXpPYY8z3odJ1d1w
F/mp+OEzGuhfy3Cd1Vs+1aaGeKKrEehghyC3uW+tNXPHOJ+jjHc5Fsb2S3UWcU3t/LQO3tzWa41H
C9E6PpZul+1tdWNBJLfK2vRefZvGa6LgZ897SHfL+AEmg+SRyz+eHIjL0rzh8VAz7O1kQcrxqOzZ
KKLjYMC0QGduXBs8eywdhJyKoTG3OO1CP+UDh6Fo/bsIRZDIOdszdlYgambh2NEF1mo0lFcbsKcT
gxjuGKpW0MWbm2Ww/CZnlB7M/cPkoWBXH/Ic+IYZi2ha9W07oc2ZIilFrJB7aCbGdBTAJIkKYIcQ
i9qFNTfLCwzMrvmAYCKOe/mAYbAX9yCCwbcF9to4X9YG0edhB6pBkPTqxl+LFQF2cIfjhWKJz5gE
bd5wtJAk8aYns1SCGF97bbEi1zbUrPW84ubxAXH97cvcls1Dp8b1Gks9hMBH2IJMW33+p+XmQjmH
3AdZaNyVQdTkTyitbFdIXqMhcJKpGNhsgVfUbDYvxWk5PxaTrlnO3ogK+eOPU+YM0/ZNLsUz59Ze
Iznlz6szW5BlaDaq4g2kOGhzmDP5wlkhxGwvPcf1bQtrTcdelZ105CfLSNFcj1bXnb5MhD6n22dz
U0Yn6aIn/FRP0KJOVcGNB6JGoc/93dST9NhHQmznQnuK2CkYJAxFDFvRn+ydqqbttptFaIQgiegh
PkYt9JEPCsQkgN2WpnEYRxkdxiV2nWaRz0TAKXqyFmflb4DFrFIic9jYzW3aUgOBE/njPa2eYhwT
89Vw73YIOXDh//GB86wIwHd4uTVH13EZWuZ/pavG34JBi/FjV4g8sPaeMzMY7Mtl432FbaPW+mDN
alQHV7CHvjWd1RpX4CB1AZUHZF33OPRRKU++0miew6DEIgokyWrcFMMopmwfltKpTpNgbAbtdwKV
CTerGOShQ/VgRmhG5UBJXdEhk7ADdEuj9t9Hwkk9XtS/ZxqsX20bsVXbQr/ma9D4YO8yON/F3l66
7RzNw7guN23UDvwhbcQ28xlFsF2V4RRay80AKqt4w5N224a6HlvvLIreA56Qpkb1X5Sd2W7kSpZl
/6XfWeA8AN31QNJnueaQQvFCRMRVcKbRONO+rd/6x3oxpKrKe6srbxeQyEQgJXc5nTQ7ds7eaweP
gwSfbQE+WRe+U7r021wDrnrJBa2dQSDCSBpaxogtOpRVtJI9KW6sccrzG27YRp4gBxoG8hXMCvTn
ZuH7Zy/QfB5oey6Y+kaZm29rXIvriG3OYi+CkdwEdk/O+OfGRnHhLNMha60+7WlTdkZ2X8klmX8o
1W/79WetZBNLynL9uZeXVQHUGg3fvD1H2bpavD7P/jYh+tx+EUpshcLnJmEmTsqj2Rn2Vi59FF7O
4G771dRYkl8Dw7ct4vUotmdCVwSnBOxG+bapNjPiLitskjTn66qGpNgule1tj/7nricsM0/GiPlu
kpv/NqtztWxbNz136QItXEmWIVSFq4500vkYElVQPrdXHsztiQrEst0PqYPxWoYNwmOuZVHpFDFD
Pae8lNNUfE9RhweFSZ+bZX36uOqJqrovhZZIBOIQbQR2BEOUSG07IEA8ldLXUlZb+6MuZT6OyIOm
xxygRu55Bn3rXCT8W1yGQXYsEItmw+U+YUHe6gH49wy9IuRDW01hfGx9pVdv9w11zfbo4cxytWU3
meXvUd7HO3iljrQVHQtNB31X59W2gTppXZb6AbNNm3IydMnTGygkHFcOXwAXaW2FO37cFqsgyTW9
+JaZyXbVpfI6lstoXCoseJzD1Tp3xu1Ym37H2jgN221uCWPblvtmoa+zx5Fc8yPrVBp86XoZbJ+C
ihocAG6hwbWPLUxwZdwjjKy7An+NtDrjLm3IIBIXgjkcXTNCgtl49YZUHZ3aLw9zY/p9pZrM294/
qxLGobnm9rJ6+SwLjLzMhx9tv/rjl1WzLB5GO8G1T6Ma5RvG5HrYluE88/Ltj27trSa0NoXEELkZ
mv78Fu8K234+ioGLPKxuydfxWXvkZif4eWnY24ess4CK+GnupDs9dj5cJus8BXWTYBOvthdMunrk
4zjjKHiIUBNoC6UVBJzedJmos2AI215D0wq2uwJ/2za8zKW1/WmfL+HVFLvi1LWD4E9zcB/zk2vW
1zwiGvwUXsYQue35sbAK2U1X8XE/N73YvjrEs9tT9CkIabPa5c+yaos6wELJuL0daghesqT1wbjE
kaIpfnV91oEfoMJH4LXdIdvHLCp8SCqei7E0L1WV9nnWgYMo9XqnWZqX3lL3i/zFm4gtQPac+PLd
C3i/CEc3FslDQPpO89VuK525vixKPy3Q9dZdOx2Npa34xHVFDgsPDpVnXDDqKV+LTJcd2IU6V2hc
MkmbU4R53wfjPawWteK8FUgpN+S76hC5dkQH6fEk+WasazaUHDsQljoiL3Gnrdo07rih/az6sqSr
yf/UqqulG61oZ8YFESg4twCF6wRYAv/NzD/g5lSrxJDCDXXP6zq0LrKhMps/8iGbSKuVmakS4AKA
pT3jZph8UbSPPqIcvdoHejU5w50dwCIcD+0kEvJbhjx1HgyDhtVwLIN+e389dYm03ElSZfiXXRmt
fUxKArC1XY2Ft75rkU0S/bDIwe/V2Uee1hB8H6jMMnaq70pyzKStbMS7zAaTlT2yKURxxGGq87dl
skGZkKOtx3/chbWVNVp37ZZmW/hmbu9txSvQQz8mH1Xz55Ld5maALIbaBlDgrnHdbY1nnIOOeTf4
xVp87/vWQdJbJyA4DExHQVU/FfXa6hmLc5ViQXd6J3gtzBLqdziPOEEIAwuUUa/XwahmN3Q0T6+A
S23OBR2IdD4P/quvDO4bN0+6nmys1Midq+mMW7lai247tlkfm1yxsM9gVC7WlY9gffxIo6e2j7Gn
VtpQxYxit0MZB5CeJePjbOp0zfZaNkCD9dIh0Z4eiwYvwnKfECbR77lp0byG3CgUk+r38QQb0e99
oeJ3LiPA5e39VtoiMDGs7aRr2um2e7ssa2MeB6uZiGVP4xcNNUlgv5cLRBg43XZj226rPoVf0pEz
JJhiZh0Jtr055I+cExOMOS7EGYLOSpAaLJidN21L+9prW41ZgNlnA/b8lCeV9cpjZc9mx0yGb8nq
usD2XFH+rkmTerssn3oJ3RUcs6zU3xY8fx499ox+0vmEQTtOXFOzaTexCFEnbYMVbbSLrjy6bgtP
6oCItV12YtQb+WANljT5rkcuG6sGdw3q1tJkXzXahUn15zbeuMXCGrk67u/r8nGM0fo+NSTIbRe5
My4WMOFMiAZWNhCZ3GWRygLFb1kCEdfR/FiW0daXHJA+CuchDWjZdKhaWSMbgEKsZ/XHkjcQ0UQ9
87m5QsjI+UJKX9NIzm3Smo5KKBJfcQ+3H5VPPiTbmge1eisVTJzjLKokQG07YJrU23FQMK3ZDhSr
yRGxzqyt1WAsy7bT+WM+skH4vbEVWro0VSd2Faao7DK3ON/Mb6sWLLM6OFxgHF3cIX7wpNtyQObc
4K1P38e0HxJ8p6ssjyqHSKuiqcBSM0EtZ6e1yRWR9hqltCiIxqJFV/rvtAn0ZykSuXzLZmvTQWVg
QYqDTYJgewKlkqwvbVLWc6RcZalD2g6Weqa0UlIjtTRwlvy80n6UedwRxV4iKS40/Q0kL2geE6Bj
rtFcJh6gD1Nj7Ls2lHM5ise8lsotILRZuX+k763lbGT42cvdIBZiBJJqMU8aEM/iRzGYBtMEJbwD
noBANuehUpN7UgO5b081E7nkbkrz7bnsmxSD1mEh8jr9laipSIPY7X2AADaSFZczS1W2DnEIrFhQ
JNHcNhZZO+zp+XU7miUH3ViGpqFHxpWjePRcxrwW80ajunEy2asfnyeuzyqbMmCrej6aBB/nFc1K
tg3XHjNOlWnQUsDj3Cu1JvaA2fpmlLWNx03ZfxzUUz6viD/u/+WjhjI/niqYBLQbZ7pH3B454svy
+8eRu0wIMbHCzzr385HwnGkrq6WO4n86aNYg9TfaBu0POa25x4SFqBPeVQFmmlcUwmPdmqGJFmhi
0TZ97rA4G6bPcmQrreFFbKtFX6oO8TEtsuJOmH42tmGt6aI+e5Ny8dGtKSF7fkxPdzsHaRwQePvA
bhce/hLCwnaYSXSOkq0sDUkJOhpBiTgS7A+vjnIh4Zkp89FIf7EuVSxdql0NsLZyyZccmNQyV888
UuSIQvVfO30OewelCGL2tZ5v+QLb+TYtha8wyumW0mmfuFJBxMqJH3i3MBX279QSY/Ej86UsXvIi
0LkNexgyxY+h0AyE5oOHtqdkv3A7YEWjwgLCyX2dN92TagiZ+dbO9db+WhrRuu/AAqinD0lfT/yc
verbIqiny7Z+i3bSQfl/NI88ZvkCX1KDwrEIS63dLkcjF52FFARURW0E+Z5/THiO3NvBIsKOE7gB
qoIu4scaxhPn054AaGRR4eSGNMp4LZ0kKELD6eCk3m+sQ74wMB/bPjTqFsEMUfVRzne6tZ02ktXb
li+o8NSiDixhvrKWR8LG+/S5SW9NJy47Dh1+mzAc2iDubI5ud1gdHekiTVO/NW8aB9slF0fqgu+7
Hqmo8Yv1IIPyg3TbvufNmOyR8bR41jQWsessCTfm8ikepAmMhRJX1MrNI5RRkfBgjgEZbfH60QMA
40DHxDACDtGaXHh+ksYA/xYFcB+HE5aKSX/FXkbHHaFl6956eWty2fyKGus5tY1xev7cU0GV/W6e
YkZiq0u8pF1/JHYqyXshJ27eLlq6jlzrmbkIH5uSe7tMSUZ45EBnmadchPxq30Zsgduu2RnmOrBr
WjbNYLAzZs3F0PPO6Iewh/83NrslsBKt5xfGRs2XzzYAw9it0qABUbI4dJ+9PPqwfGPD4G2LyOdh
MZ2SniNFDXgJcALHSn8BFyWnhRt4mFZ3PXjSmkDVILJMWE663pm37lDa0xE75mY7870Yg+U6G30K
LqIZlsAk+J/GF/xNNPOkYzfcQ1nNV9ch4OAjbB4P9qkazhGHFZIo+YeWNQ5HAIhzU43dav3o1OTl
5GGMbF3R3lYD/b53leNqoPYyFnVrZ+Y8FRHxFzgdX39PFP5b1oJnUfOf/7n9zk86jxwUs+E3v+8/
/nV4F7ffwan90x/6Ly0Kf3rl/l9/v0j6LuLvw/c//WP3W+T/ML536+N7T07Iv1EEt5/8//0/P60C
z2v7/r/+x08xNsP2aoS4/ImEaG75V/+18+D5//xvSvL1/R+NB79/5cN5YINPRN6/iQf1374DXuzD
eGA6/+Ju5gK0wAF4dSZE/+47sM1/MXR+YdPOovNgA/9334Hl8HrOb+kTgRZYBuz/DkBxG5z+x2AV
Ta5FdUZdwXtR6Ot/nbh5rM7ItSwbOkTxRrPgZqqCSy3ZZJb5b2RbjFf/H2+GBHv7PGifsWL8eRpa
jhTFjXQmGtlarVAxtUZ77hsDQt84CAnBqV1MA6BIwMKsusY/UKPN087oR4LyekCFOLNdxw59ao72
QfPl6JxQGxU9jQfHb45NLoZsDxC30U6SgmO5mDIZ5NH1Zu9q5ZUUd1t2141Dqzq9bbKC89AcdIu8
ZM6KQFHZZpXFE0HCa2wOitrD0DjTggfvFDuiqZp46artlxxzIScucSwChcdhuM/hX3BcszB7nce2
BndUNbKuj/aMbzRqzeluTakvw2FpeDzdtm7fghJ+0wYptbRI9p60w27KuBTF2Fv3hQALzehn3kYw
nQKxK3mBaDarKd0HSGONmDJRn1A+6Zl2nZdFP6FjFVCXh3nGlKfgXchD4wqjBjyQO40dV9jq/bBQ
FNmkAjWwDet1BJc0U0Cz+fZG0B0yJXBwGDNTvQjbiWGGvl6A2newwb7M66iakxKT/Vpo2KzsKQUN
jk/fMLSHdnLc2NlgwD1NGYYz8GTmPDHYnBTkK8T9IdNIXonhVtxqvCOhwYd8HglSasgNYgUnKW9J
sSw4t0HrPaYunmEjGV4CDTYDJopsp2XmV1i4z+5aPLZmfrVXF/awWf7haFD41rGciBcsgPupYs8d
f6Jqck5B7dAXgUod9ioAg8Jbh0Uuz7k7go/Tc1qN5h5XBThLqDuc2WtEbXlUeNrdtMzHCXhGnM/2
EXJEh6hnfqDEvii9zuOs0PZ9TfY4sOZ4zBfASiatG8n3DD8iDfX+3Zhx0MzMB8Ml6Y+1qs2ruTiP
eJvLcDXT71kPF8hLr60PHKXs3SmWKqkPZB/umS7d+1MVM4hr48LQbidj3Cu/e0TWeUtVqB0rwzwD
SgqJeuTNvH4My6K7unZxxLJTUCyxV83rUa0YyRXv3grI2O5075jZO8aNKKUP/kxv/cka9Z3TrLcr
wSl4JJMvzEEuOmHJdCjVbgzg6vUqOSmrKE7kZ6EC93JEb2sZElGx/U15JIY5jzAuh12qvtSBfQcO
NAhTb/HpyaouMmBuoC7G5NrxeMRVk70ygCaHMxixM66CTopGiIiux0EG31oL/mDmIuh4LdQXsgA7
0r/3i1mFejJ54bxmT8iN4q5S+0QZS9iW/bU16mcXQUeIsuYym+qGxKZ7YYIGJKw2mpR+i9MlRWrv
UInp4GmwxjdR0nK0TyxRh75pvJgtUJzcJ6I7UBAWqxE0zfCVP/QG5hCzlUH/GWjlTuqZuOeM9wub
7dM4g+UzAs6q0r001fjVtZbjYOVEVDUanByn/4GLfYqyNRn31hZ7uIpEi9fOumoB9MKVD61oZUc1
OvxdVhbFdSCrPF7d4t5qhX0gZOUe2CEugUz+Mc7ATbotnXyS6jgiwgmtzHsnSHBfC58JX5k+InlY
omxx5x1qOgX+iCJ47DqfiBB1Y6dWBxBQqMiyyl/Tiu1iksEPVeK+HTQ+a4LCaHVOdE2SXdI4kFPa
d5EHRpia+M8CzUE2Ne4ctMJkkBGp1PlBXOVZHvaeeTcpsJCYxS59pkMU0Nw9uJcsgskD76ye9vji
I0C3gBMsiB7lRWdCSFMPePuUPPT0Keij8qiaXv1QJKjEuhwi4uRUjHst5yX1jZL/j0bDMNs+lAOb
o8ziPiXCuzed0r9PPNPbDRyGdnTAnm2jA4DhW3vaIy/9b/xtKrGAdzt/lqcV9mFode4amaWdg6gw
1GPJNk2Ppb+OvgoOkP4gcIEGPswkNq1V8yJc749mXg9Yw7NY6UTCeRluZSshdohV46cinYuoOvpc
oC84l8J+TaW5h/O93Oi9dBBaT8WpmbTz4uP3H7Kh76NUlvpLVifZcfTGfZIyNMMTFNlF8lDRiXXr
7qd0uNHFVIWCxLhd4Ev8M0BBGAvrEaeDZ6zGMQ0WL3TnIYs6Jr6su+ltL/0d+gdv53J82rFJNLfc
9GIHzKkzrkTKBJEx99odZ5Y+DsaMBM0KsYCFpBPDdLmv3H6bRAHmTRIG/sF0EbI60yGhvg68X9Zc
sjQYJfbfhRn7LvdRUnBZ5InZ1ZkGmX5xfMhXzEfLI0fJ7Gg2+UNadW+IE6+iNp4Hq+a2prXQWbpL
k0N5r00grfeextVtY0LBxYh89Spxbbajr7CUA9F53fu9/IEp6tmchf2+1iBcmHvcebiRH0q5wkO1
8j2b3w8Gfm9DyxId1HI90Ro5JsA1gB+3x2xsTDQMrb8DInQipFgPOaH8WJf0OEvnF25iKzKn1mdi
m7X3EwPGi4GIa1eidGSLbOrnNGHHHD1kHGNVWVwoviRkBF8ar4DGM2W7gPzmsHLbR5Owy9jOjasS
1a+6URydaByGBPvc5iUPVW338JnzBl6lgrWfNw7bbDfejUHPwSEF6hKnMAYaarUISo1/i1qAeiEY
X5IgIQqq9DZsp6OhdiPky+vay5gG3UmncI0A+V8K7g26ZjqDVq94a4ZmPLW68xX9HgoMob6lbf0A
V4DDmcFAtAu6q1k7jAzy0r4BUaki3P6oBmypxTXbC9iLM0i/B0d0V99rnhyf8CVjTUkNgAe6czLT
flTBmoRWjVQnVXr15LvqzVlG4G6TfUhEVfNd6vlRSzUZG1M9Psi+LS7Iva5tz1nUd/W3lCeCIZE+
3uCqwTZICP0u4Jz4B13gn9AhxS2s5UcH1QFfHCVP4GvGi+N7+2Z28oPdMrQUyn1TTc1hHssrKXoQ
RaDNmaHUVuvO6oi0wgcTAgGcd5OenHC0kwuRnWxzvEOf9n22lyt3uH3jwpqL3aTajxWGFbD4jMs2
wMXqi6gc2CXq0qBk9jx4MSnpJOpilBBJRTP9IfRqxzn5Qj5sF1pB+Z2x/Z3qgjui4J7bibxBPF9d
Rn8ibaufZYBUJ4GbmAoXfKbS6SQ691gsHwZVH1bT/rrAs0s8SgwKOZZBWALhUunfBx81GZTqFz6t
YAK//Jhm84vugUXIvfnC+O454EasTR2oN83eyK9mjUlLmt/VNcD8JeimSPTyrS00oMsqMW8Ff8xy
KrqUosxu14qcyQ5S8EPuFzXbi68BP5rcuXnPGceWpyyTaBTKtaofU92EDsbCDCE3Lx3Ejp1yHFyo
aH0PmoHZPxR4Q72j7Xp68x3aQPnKJAqAMiZHi60S0YB17UeYyWNm6UaEoYoXsb2m6e/0zkqCv/F5
/Vmotx2DEBuiFeGIRgbif7Iqpo3J5asyPRI1JpywmEwRg5lbbxqSNaDooefeEGlJ/ze+jr/kzWxv
TGs4sH19E0WjFrT+fCQCSzqNnuWOkW2ILaCj1WzgaAWexKiiQWyFmgy8AoAiXFsYRzXfO2JuGAMl
noTY0r3yifw9Go6ysr6WiZntZ5ijQEygrcQK3VsV+wSP6FSGyrlkYA0ZGJUeEOK1gbSod47+PHaC
cTC6h+X+H87B9x/HyH+0aP/nq8rJdotq0hHu4nz6i+pbNl6Gr9ODqlp31Qujo+pl0qGY1ia7sLZq
3ldXlgy0//m7/kXe+vvLxDqI4tGBU4s5/C9i4VJTyGl1krpdBNWww2gLfrGY2vT7blm28B5zQm8F
U4snCQUZp4wFfoezrS903gJk2X9zd/3ZOvFxd5mbV8lE0+oiBf7zlzyhgJk0s9Ojkbv5UnuNf6EN
p10LDqD3CAq1qxReAtty1v4uT/Q/ne9/Nx3Io0Q8vZl8t6/oH0IxDFys8OrbIargGkH39luWi0YR
a2SZBd965yk8O//8C6Ch8aeeAmZ8qL1oeMkxQcjr/eU9Z5McTI82H4R3da69Y5OMu1F8/Zs3+evN
RfyPt0WykTjkm2jV//LkOLOl+toTdWw8BfsqVqe72o0Pffjj23Ru9uKrHRrg/kJ4proZRf6RRX//
z/8EYjT/bCfYMohwNICAICGGNdj56x8Bow7icIpFe8jkJQCulCWUX205TrGFru9pyWawj5pzXrLy
rq2dU4uQK8Jz0B/XqoVx2tPYBSPZhHJgmRNe0J8XL/vlauMpSUfIaptLmYXdKh/MTmVgFquCmjXb
kLPonaTdHnCUxshYI9W7+56mAUi3J1E5Zy9379tijl2ASK4mbpHpH2GeAwDQuhOJpHDfC0QNG36T
OTf7tWXlITlozY0P+m6nNCi49GXvRyv52qHJJmvnSfTip7LqC8KoLOYUcwtF7bVzlrNTcZWRRL0m
4/xm9subPrWviWWeC4tpDqtrDJ9g5200mMWQJ7KL6bNrwXM6E8CQ8h0lOrYZ9yDs5aQb8i6YbO/S
+/7PwtT2auhQCaV0pVQ/UIZUxRN5vret7e5pjB96z4eC5scuYzkCUb/hM3nKBvc7cb03NJ6P6wwv
WgQRgivULm7/Bhli31jdK1flWUwjMcy6v3cC41Cs+bmG60OFdiXQ4Dar13g1+WEtJXuxHV8nj8NK
AfeJA9qeWefBybSfJfuryWyXTXJ6F7Z4Zp0mNnlQhzmfzwlgj4inMyY19Evjpwg322HHADti2PuY
WeZXpwQGNtYvKhBnojeAdmNlCtsFz5kPEaCFjpyAsetMwFnBW7MgP1MsI4W8NdfiFfD8Vhsfy2kG
fz19r2fUeqMlHq18fkLdFcra2um98U1zweX1jBiMDW9cqbu+r56z1DjXtqziYeojZTOM4koKvGyq
4SxTNG9uriFZLmhBuJRpEYCvJwrKL/PQSwZ4uCkqnbsI84MBPJ72wky8rdU8p+MKel9ClWXsX/3c
gLV79FA3SSEOymwubj3uiLdHbGDpIM4g9NnKOy+BmkIYPNAO9UDtJE0LlfkwmFZBSvRwaCt1szq5
FY1W/6CNFhigRaPyHYpby+8vHIjvNNlzy6+1v9cy+1y47YXj6RmR7ByOq1fs20AwuJmUdxi7ytpp
qZkfQYKtd6Vob6aiPCTJyCjLhh4U6nNxrMB5eCNyB81S68nutC823bGTLUeUv03/q6iIeODc/DpU
wzdhD16ktFVFel0Pp5GnbZeL/G0Ihme3TupoWd0l7rkWuqcOrAdDhEYbXQWLBj6VG61xIwJf7riu
cUPEQ5hBSo9ctUyhuQqQuWLBK9VR9+nmCm5u7XZ2lV/xCh3xaJgvKwkTvOL4HLTscHJN4tqZxCsj
Rz2StNluupmpiaBMRD6JnIL5AYhDYxgv/SJ/JaZzbsYU9YhGlhbqZ0I5OvsaZMHj3I+vWj8/zrhl
0j5TkZeQ6OFZ9MpannYm8fZXu9PlGRHTUfnNTE+CYJA6uGJ02mHre9Z1eE2wZ5jCKoTh/PXu5Nzp
7nTrLOkbaAFoU/LQmcvRqJ1Dm1BJ9w5pDfQa0frcMqC8I3Jgb3KndCL/DhT2DEJwZ2ojukMnYlC1
b4kZb9byDs4yiGRjlwn9mFf2/eLqUeerS78iYTGqaq8HArSD8Taq70ZmvI6qLc5BMdgg9+tKy177
Tic+c/Zwy1kcD+aOMWwzajsxd23LBwY4NeRyN3rBAXvdO5RhjIcwOvR9ZawesH5gN4nTWP3OxRH4
HfduwSgonUkCKJqnCtboIwCujpYwF53gnjg124uhTc2DHAhwATC8HNYAT6PsyxebsyE3/1q+BB70
vRb+/pZJUzwzx5X3NJH/GDTjpCbG5ejyYoZRv7TRxePiY36JXSsf5pMqk2Q3d8O91wqsFoul/1ow
dJrnDMJQBMaKRtzi61dRclLwy4AuA+hxJ518hM5KXdtc/+KYk/Go6wWq9Dr3voCrH3dFb/dRVc3m
fVMwSYyIS5wvficoZy1v+JGWtjwXRbtetQSIdFilwDAbVIwxYLa7mX7KQVb9yQ3ySzPpdqQNyUCS
mFKRSjhdrbN7JUBAQvHUbvzZvx9m0wY+naQIQelAZCBy8ZoW54aEtpBaAKXNTGmbld3L0Ftf5bIw
WibCOHQ8ZnKdK7Wz5cvbfpkf1mm4sddGG0PPG8RPhop/WPUwHwyGp9EkNbrBNYwwhMN5AlEY/xnz
1KbSflQZMRXhOtAEndRA01nINx3p6XnKbQXZy+d4/lgbKqfVUVf5Hb0q+91g6rDvjZ6U80LaBqFM
buPQWiwzqS4ruQ9W3CuoJDFOweoF/etdx6FBO7G0wk212sCoY6S+5DlMTcJUPk1sLDuZ/XNMddi9
AUb+2yGox/3iZ+gctBr0Hemoc1xMPX7UHFMGyrmyza70T7Ce8N+hyq2HtSXeRyQJ5y6k0KJHWbjk
OzEpmqiVb4q7VfXj11RWpEShEEhi9K+A9xGh0jQHYdSPtbcrp6p9JEwgOaV5ceMkFDOWvtz62ZRr
p8mxJhlRdwePE/XF86Cl3bkzKzVGwZDXD+W4ciNjoV7oW8VkM5Q33IxDSJj63u6z+3VavIOviZeJ
zvbiW1roKzOJTb3JdwVdymha24OPbSYC8zq/Iuh7hAQlomxmAcyn2X2Qsq6ifvKCr9qQEWNi5eAk
Gjqtz6rubHRYlorspbgjfTgKCm9nt8R5dYiUSJ3xX1CyQ2zkdow2dUkku6UASd1gmusGKO+UIlXo
SeWf0GxVj6hFsy/6Oq7rcyDsdMO9pSdoNMt1Bib62oyZjDiIJnuzttNdQKfr0BRBiXq+mwFFJ8t9
YczOoVTBjDttLIejY8Of4PggC9qBEws6Vocc1nSSHIFyy10y0CNd0umm8Zf5K3Mxl5ShERrpqC54
aWhB6KjmMT0H/jPr/l3nzfIMFAPsuKDAi7pSzvaeErs4+IJ+n6VfSqf9zqV5w+lyW4zmntnXqVMt
htPlYKQwbaU3F3s5lqD0LKPzjvhP/PcJ5eBNkirE/U1Lex0X7YkEneSAwmvcds9J2XvLnKrLYrKI
EgufhoqJ2IUZEZrGHiFtXkwitudJnaCIPCTYnrjylRuhEyVGy1sPfpL3D8zEd7OqjaM3BTuRV0Cs
GNKFgNPFZZzVlSdkRaowdjtNzogCkO6z+9fHUcdsnEmfWAzMASlfzhBUTizN+R4hUpxt4Oqa1Tud
x/fUdR5dU+s5unRnsyluZnOeI7re99jtf8oiUKSOAkGnNxNPG2CbcczKjMk4FphmOhTZkVZyA2rp
fCXmAlc6XC6sYykz/eEqff8+LbUoV315tDF5Rcu0HBY7n3ZY6aaQoQa7IXFCaZOTNDMqeJBG8gW7
HNSmhvftmvkZsbTcWY5g322qBvNAQA1h0GkI+340v80UYahkqSgRV6qjcFMGhETJzLsWaSnXOnDy
+3Fm5torq6IaQIVTOj7M88S6euTtHkgB0L/SrhzOCYBWu8GI3JpBtRsk9WvIfJIjtKwaQliwE0ae
6hzvxFWA+WzLNeob7ziDNooq1Dw/O2JIAMgzSPojL/rqoNGuuEP0+lBV9nJbNr71pGN7CuXi37d9
Ve+d2m6+uXN/nRaQxICyDrOlqQfZUKmmTvlFBsXL4OQEBySEloCtv/MSIlYag7CE0lrPaUf/N527
b7479LtaH4KcDc7r78S4Tr/wUrcxK8tbUUzeucBrHmLh+9qUCYcFVeY3NQSDOEGqfXToB+xlt7YR
aqNxN6cMvnozL2I7Ef6+tkYV1lN6vyYBYw3NuxW6qP7o23p5MM3SgyLT7qzf3YZEnJQjDyVrHlU2
Y+h62DeF9qIa74HUKS53iyd9jBDEGPR/e3wds9E+5r2KmqHa9foy1LhFs+GwaKP/Y0DDQBczCajm
tqIkXd1TRtYBUFB2vTyqXDt9sqypesLyOr+46O7bQ0offryfiOGAWonDKl6GKtmphnJ+XOkVujab
OSj/NGFgymaJPO3WmIsdRsQD9XV7VFb+wBwzzER/h1H0biHNE1XVI+rSqKWtc9AFdJTOY6TS9cGv
rvQBmg/N8GrP2hTNixfRxtMv3ZJo4MfzljDlFsXUmlb7vmiSCNY/MSHK3OEFqw8pWYUEZamIpeX7
ZGCMLHXzKkz7AgLqTGeJiCFhk3GW7/LUs3e+y34905wkzKgFxTkTIpIt3T0W6MvYcwcQufdUNVhv
GHvWhJdgE0Fm00FfMlvmaV6KxX0wu/vFDi6B15WPdkVMi9lQOyQeobxyvq9clJTb0UsyipAh8Tdj
hIzxNV8HVskUa8GkQ8lCMRV3pgkq2/ziaInzyOSdgsoe5jfPWOF65cSRDQ1ZGoSSvCa16TDSHN6E
lvkhAwr7lOfqWVsD8RBsOX/ShkY7Oz6gk7VJ9jw+J6cPRJSbKeragpaAm2SSYSy5jvQZjVuPxT0q
suyrLigXg6lhVOQUN9aa1DtsQkdjHv8vc2eyIzeSZut36T0TxplcdC2cPsfkMSqkDREKSTSSxplm
HJ7+fq7MujergFr0XTVQKKSmiHB30vgP53yHcByOGa5JBAZ1Gtw4AXlChChwQ+fOYzbET+RefZgu
/NU79pCERfwYEvqyyzufWqjRWeJZtOh+fY/5xTkofGownK65L+NFrvEN2v4KTjFZhhI0RVK42XpW
eCGhHGTFmXuXbIl+jH+6uXWpqMT16vfgi+sPdwhuOhBaF5I0t1hs30YewbQU7qlnJX1Sg3smlM06
26ifuXn7t25x2s3I7ubJi4oL6tb5zmRVxBB5ahJ30rfG0v6BpCrW8oxRcS7Ha3jTTT3zbtmel4AH
pLe0K0/lZUiGvlbwpp3lmJrsme2GheGSOTxFyD5tYebuBUESee+ftGWqd3g98LeLxiT4U3i9dbrt
JZvMdiIUQJjnsevRVmTDPaDv6AXHJVvycs226DLyHe4J4limFd6EN7zNg55JG9LBOS4lPdWw1Mfe
N34CJvDoNPl3b63nH80Eemmq/RiSFnLY3onOcbMkShZfu85jDBS2Xyu3v6yirXfkp1gnoAMK0LQc
yEZsX1Dd/Exzwl1WzthdXbmYdcs6wXJpJzM7cvxnISEBKBqQyifo/M5y6JCqztlF5XWRRCUf02hZ
+8BD+reQrn2dPDieecYm8cA7lG9NUB1norgHzb5H+sGN60g0r2lXHjqOYwbPD4VJGyrsNn5gUPtN
XCPnVy96XbT9i32j3sAzPAnHu0jboBwvc1IF/eBA/2vtct13bMOA7MzIOw8TUawLgaLwl9foGINC
AcrNItQVHcYhpubjyMKcUv9+8LwLk+ouwcf5MHRthQee9x+g9nc/LPgWqFBPyKyzpGvbpxKmdIJk
SG1tLW7qyhzIJ9Sk0cxEtU12/QMDt3MY+ScmKN61w82JxeS24Va9U+38XEpm7V1E166H9t6ZPX6S
NUff7bSvXSdelzi8ZNW8mVH78YM48zb1rT4Bevpi+/mDbrmhUUA+svb+hsFu2MR+cdOSlJZMbofM
Quc3aKVnF3eB6rlhHJn4s/2A9fFH5nHn5L61laXbcvVQIladQHyEyz+xDPljC1E16G98K1km41Gf
p7sFBAG/H49bj9/bqHS5HZb2VXbqeQ3RSaArfxmM+tJ48si76BOewH8s6jLjA6L4PcUdHS69B+PE
fkYji56DaySet52rq4QxGjuO0dr5Xftspv5VLYx5rKF7LHKybwn3uyGk6s4VBG4Vpj+mCGg3UmhM
HPZN7ER3UTw81YVqNwgu3zw0RklvySopRPUFrzWTVvVQrPI19FhfQWXfe81ymlP14UXza1GIQxAj
ysrd6j0gCeZNeEDqJyP2kjfmlm0BAMG2ajYBT+1NNha3syZJymbMyCfuFSdYU5/dTEwa1vS9O9aX
XId8X/PuU6AORUmLUQHxRwidOF1A9K1z5ZsyUZr9A2vzByBhyUKKgY6zDDHU/AFt74iFicqDhJX9
pGLDLxnONq14Nq186+T6k5vbu/EaVWzZQilAbd2O5EAYBlX0CLD7OeTKjW12zfDzDInG4xFbxUOA
Rh8FU49vjeAAcOS4F3vJPp/Gfk+Y0oXGMKcjWl0qluiyeFXHiEk1ezamu2oMyncCdqZNhydjO3EE
yZktfNRbhFcEVbdbrIjLqS4+8IzdIt4zB9rcfeugh6hqYNv1bC5d0BEfOvj3jBCepsh/J0OLv+aR
lsvRN9bxFkDLHmLlcGxy/mERM6ID3ErpHMRHSHoUj17ff/Pn/lPJ2D/QYa2cijM2nzVjJKNcJ8VB
hhHqPHEUbx13xiPUi0tE6w02xKdpS9OHxVe3izC3rLzuso7xlNtrYK9ijp5Cf3md5qnfucTVV9BC
2JO5BwwoZzR9CL1XHoRwDXCO63AjqkjewyaJEecFH5G2wZkPfNsqJVU30tOj7ftE1obIsHxIMwl6
hTOmizfRZC/NQNMad9UtxJ18m4vyxVu8lAuiPqoKMLAuUj9h+8pYdLrDI3DfTtF9m7o3orHcrVS5
QpRnPseBI0Bq9SxrcVAee8DVRBRMnTlN3nrukHXvB0KpsPYPHkAjHDlrI95Gj6e6jBwqdoeQ5Wnp
GJU75H5NOWChqARb39JRIDN06YKzDQj2RMTDcbbQmqACecTMP4OAJoNJuPXz0pH2iYcrOmY2DYGb
1yQXro6/S6P5zbLqBL/5R5yv14i6dH4QHdMzr6k41dxLFl8ZtkMtngaPxx3hi7l1Xub0hwGxD1d0
rb7PlW3dhSMgMQ00xZ7SG3R5OKuDeiHVZGWWHeubpo9JtKIxT+ZBxDeEzrsEQ1ptAlDlYSgwKJD+
yvAx57BZQv0ypMwTlNIWYsLW3gP0T1jytg8pl+zGywM8FAOgDkY36PsGabVvyGWHF/Iph8uiRHqZ
LBu2XF/r+TYN0FHYNrQmii09beYxLOVNJnhicnweRqaiNOdmn8c5BxC1XNN99wPtJSQmwLGRcbzv
G8if7F2hPoWm72/J83vKZ7EmXeVdwwuWo1mj9EjdR68v3us5/RysJjh1vv8K4h/fn6FhtiP1o6yy
nCAKpk5lMH1dS+Qfqwwu5SzwFjuazO35Sx6TZlNQRSBqut43LUGB7M1+VFlr72zdPbSkUiYuSOIj
7tnsYFtzuB2HmXkglieV2SSDrrz8YByPk5yfeit3T+DSnV3gOj/j0i4S4+DNH6S6sczKIR6hvRLI
RTah3X3pyKJj0d/sRBbdLK6znlsre/Vo5PeIEHewHnApAf3YeDZlu3bm4kCyEzoXhmPEOGJFDF1a
CeuOfMAJ47yhE0UMT/iSfSLM941VNickics7zVgHzR5FXR+QRUsWNyrC0P+uZXrveROR1AWkOIRT
/v1oj+2d8GNy9XryfyBh8p7ZpKV38t5iFrZ1M6LlMhe782aB5oGl3e95QGCLTeo6G5BstN1DN9Wv
QeNPnL5KWfgsjFLlvl+7gaFr1jVJEJCCndgjgbS4qvOq3vWAjyGV99dtUkBvDonA84Mzgd02oW8d
0q/rGBucJ21r2R47pyXmoIIHkwbNbiVJkyBzlh9j4F66lrUVp87J1OG+JVnp3iWlYx/XURdvTO5X
e5dontZmrGJs+tuQrnBLlPrOqaYzO8gvUKm+V63mcg3xirRN/Op0YPHwtFmM0FX2yhDiIdaVusfy
UGz1EndHDnpcCbF3nJG/IcyyqGUJDb++mBL3sLNSCxY4o+cVH7Nau9MYt4w0yORK4wPzcGZOvrqr
QchsVB76m9AaT3h2KW3SGdX3dOib+KV3aVbK1flqTeYtnuo7A9VjF9ArMbVYNGlKvF8jmqjsSyrN
u5lWejnm73NFMri9xq8EyjxPXLcheTBb5u+McMFp1NydkpoyG75V0gh2XTXBthNBJiNCwsKLgAam
zRuKld1o6tNSpHfaiM/ZdZ762b5t3RR3FWG6mEHHLFGuua8RGcUhFmrPxQXaNxvweU9ELsN2GpFa
8hP/Qj5LfKkcDiq94ncnIAxBidizmhXfUu262D1ma3SDT6TbEALUM6Q1H261choZe+vO9SntYLaG
5Gn6rbmQOIfZWyYMaM5WHe8iS235yb6wdH5Jh5/TQtdL4yStKvH6z6wYeXTFZG9YuTw2ofc+NfKp
CTs2b5m75Rl9kzFBHZzhTFd51HP/zV7XK/1hRwQoc6SRzWv0pDvSH8NxvCsDKNQkgeB6v141J/qW
AxSOb+E6tBsHQclJzeERxAFSzfkELeZUhZL8VRk+k0XKjeaARUiXet+hwaKFXNFm5MVPhVew9atf
MIIvqe89UJR/KXN1Y8OAYpbtvmVCITANU42UzKN0Xy2UK2FpT7cYxpDy+lR8oLNfsSqDXhbjxpH2
no7jJq7U1iOTCW100wT7Ygoi3hhGv0kpVoKOcn2HpYkZW2XM1w4m8wMdS/fkZ236zBnFirqc8jJZ
PPtctj3r+ZGwsdyFC+zhW7umdxO3Z5GBsFPWGPwalJO9xllPMsjaMaVzRpyJWlTTKRV1svqNu3OW
+tXJ1xXhrI1Wjp1vrxFHTIKYBzIDDIm6NkLOUtYHg/mYxF75nkcyTdI0/CQcvnvG0G+IEpU4ql3l
T0yd7FDvzOrvMA/wcosWOJFcT2NvJi5JP8zJiXaDOQkzpjIEPJmD64lvTEt77kZ5jHi2PqxYxbhf
hH2gsPscAOg8RG77vnqsdMBwEE5IgA6P0QF9WlTsxaiJxPHEU545Pobb4BZI9wUpxG5h9TN6IYrr
tm+f8y4oEJlX3HnetBGYrvh964fT5hExhSnb+gGt2pV0cy9bQnusKD4glD4ANDc7MEISXa3/2dMx
3ZvMewlT+ZiGVHL9+skk09/ZTWftVk+GvOLsGhFKD+SG2Q+NsH1rDWF2WqTzEBTZW7h4JxW3zxjc
z1MLy9lvrsekqD7qSiaac3rNHZclKiuWPtPQlPv2nVZ82c/zwCSAuezBLbT1vQC4y+De6fZt5+JL
7zorR0sXEKWHkJphXzQ8eoqsZc74+mYq5VEJq8T/J29xPxBjhyjaapDYFmlQHuWIxaShG8QZG71b
lvW6Bu2DWMIpmR3WfJWe2T4GfuI3M9wEn4Aw2DVsAuJh005lv/UdWoyVyDQLD6uVAauS7jO+ZyTT
s9lmVv0lq4fPrqyo18BB0J9Wq7dJM79I7JL71RsvutHODuAXVgald2rlic7kHb5qEZAh77PrpBC9
KVpsHm62hIkTEWApvP5M6N1OrvXeHtN5R1Qoddcar/uh06clcqsdn/m5wLJ+wi2a8Xqt+94UZ8tz
v8CECrZgl8Q+H7LL6mpzZy3F1z4fX5uJjO1xIMmqjcislZrYgtYfn0KwQaSxNokaJLy8uuQuEd6+
b8tw5zMuYenn8ThNERxo090IW7+jNOcy48tA2ePlbSNb9bBmqhX8TBHeFCNRfroONuhW02c7CvXV
aPOOmob0uFxdCmXvp5IUspgwox9CW1+WQfMTayyJNnsW4lAJ4aWfkgfejb7YRFHxPnvip+zd8dmD
/JaENYEWVumAY16QhywzxT2ZzdDtqhu/oKtyKytOlnK9EHfrPjm4AUY4Zj5PGvbXSY94P5Fyia9H
3OvUA2iF34EEksK7id6GqidOvKdfLQkGvPc7noodIwyWToveMu88qUY6qL26c2CtwWnJqVJmUb3Q
9j4C+qsIQVfOYVhY2IW1b9kJ4iJdJL0GjbMRg4RSqE0r0NFZpAQckGM6hDjymrIbPvs13udtiKQ5
Rb5Zf7UVG8DN1NlAGMyfQJ/Idf0bJa+DLqFLvXURu2MMKqveeXCUIFkKaA3fpAY4F3HDeCZpOy3y
l9lhNrkDFD+aM4v+ONzZfg3kz4jY5XZxWY+XOKHkliJo+QidcGl2I1SwYEfMi8p3PhZIroMl0Ls1
yprywZRW9dNoKhqrazm0u5Evepv74TLABKOkw2xTcisOMcUFHVRR/IR+XtRv9cz9je0CWdF2tHOt
f1Zq4FFPsoN/xHe/9l96Jq2KXeAbc1He90yP1//HVk6kn7uU8CUGn2qJKD7LPc4VqRsJY78fnnYd
FjgF9XgzsPlNTVNVt7OMTH9mJ4TCyM6W+GsG0ALQeWCg4wE0EN+JjCiWz8kxJvqc0Z28ySkV+Q4o
ieTHIgbgCCFiqp/MZDfe1lmvaXe2CZfELlRzAKSaXuO/YuVtI4r0+kCaPPGhiIGxgSDEQq0R0SWB
UwaBJp5924wHJw11vzdaRsWRZ+bM+74KYj3KPljCSxyRd3FTEtagv1Lr5U0yIO1sklRVgnR0jKjW
O4AFnNxzwFrxGhsWwDAaJfM3awAVR83MOnibI67feUjGSsQabUpN1l95B1DvFU7vyX7xwjTOd3g7
7PVgFHy4q21b53dtEFryFOtpQDaEA7D6wThGzgfJWAaBURFoCls5YUlmEFvWJj2zVS8LAtWmrn/w
8U5Vz4MVBJRUrIrnx6ZiKX2GUASJRnXEY5wz+ATO3RRikWMswq4jbQtk12XvWgJEqiB3bbYn88kA
q54otKJW3EkTUssLQUjYSYnSEU92sPjvY9ZPy87tNGIFd2D3+wipSdXo6IppH2VBzy5UDjZKis4m
BuoqGz0LDcAHKYy6QgJs3TZ6E3nGCbF40GE4DzZidvMUqDXwjuQy8cmwKeZm1G3UhLchTdxpRYjb
J7yVDl3/3C5mayF+i1hvqcJ6yGsq9tvSCQO+Vh8ucMvr1Tn5FvlF92ugeHxwoKOLju3GTMdyHVCO
CuIHLfaZCAE2eZNycKAglM9euTKBEVAbX+s+k+Szsexv7jrRRjcF0p4f1tJqnph+1hzZKUy3iPXv
IMr40YbnH4IToBLjY9VWA7HGM0G3yeAvBDJajUeRUKJlY8pnoeXPhhUXBmPrs4GLhzkOI/2+IiWF
Deh1YxkRIw7fgqHzZpZwLLZII2rKID8rcsO1aFffEYvY3/OCR8qGSBwUYhx8iOI9d/S9t9Y3ot/T
n8XtnVMW+YzPxqgelT7vzqXiKLtOINtfOO/X+lDnSLxBhs2o1AjZMO4pGgLniwWki13aGmLvkBOu
9k02RLo4ISilbS+cSiHqK0YDpTbKMTVo2F9PfiBfynxGlzs7WMumjZNOTnuug2r6lfF9y/uaYQmT
Nkk+4K73GpPSDLOpwpjpvQxMOTpEWiVZi067WCu+iLxnXuF78jOcuyiADpSTn1jb0UdVqvYym3i4
+CBWeZw5BQs5xleMl4AqvYbFzK0cD+XoPMwFPw6wM1edSCqLiHAmnPqzcRzk5v2slXNnUPkdPVXh
0VnB4WKC86vxTMFQsowZBIcnrNjyrGVfThRqLtotSma8+kjkWb16RN5gkQC/LXCgxvz3n4L3IEeH
vxAMfYggObD26K969iWd9ZZ5VHePrZkjkq3K6zgOGF5cZwh2A3yc7pgvNh9L3M7XDzcarRcfv1C2
LVzXPaZuJW9H5r2XRuB+8mgOwgS2j4FSHlb2i7PE2vDDihyHiqVOQzotz1o29oVBBrPytmNQmfSi
rmAVEtp0amyXW9MwAPSYTzFhOwQgCDR+0Mw8oMlq3tHZcoQwTxqAsq0elaUrVjlu1ynjfKR7Iu4S
UI37E+MJIeBun5Munpe22ULps2IGEyi5dc4mj2lPDe4dDNBtn68RoWtkWp8qOzDvgSF5jdmAzXOo
n5krN2RDPThNxOcEh3P61gdNUSWBV0UNPYjvTxtvsIc7uQTiOxInav7WaphceDJ7QFrDP/M4JTC6
zBAQN3WsYrnpUiN+VUiOkzjHVZ6kk41JNyryyNtkK+PMHcfL3O/zGufYZsFaCUuBnNBg19bUIWcR
VRbqEe6GTSkH60Othfk6FDMq3miaL7ico2hLfa/e2BaCq5rsAaGnsFCKsuLNvPtSB5zhtphJUCQJ
Ifolhna8NzFuMUrfFjnUwIPTtWFr4aeooq+mmdsX1E8aoAK25R5YW5ZgTuBaqhyFcTXPhuB5qAO0
nmj/cPB5S/SRrrn3jriOv1s7VBCXiC5LbkmKKFm6pJZ8ivu2QYcwhOoF9v+tN6ph3NGBU6cP4/xS
j4t8JxycGZcIKw+RSSlV/TEIp36cLSG++wrBgTK6+p4HdsewzsexbZU2TdS4tsx8lK6eWJwgtBNW
624RNQmgGARLngbdB79yAFR3yyKoSkAbOntmb+oNVarEguTLjE9mRZVTCSPc7WTP/rNW3WAdSb4x
98xezM6Z2o5X5MrpiS73ZVS+w2HlTWiYR38pXpY+rX9qoz40evhdwPxt3a3miYI/uzg8jR4jVobl
TRH26MLnPMbBLWPMuD3xxES1uIhLUiKow05eINzpW7dpYghsYRGiobLGe/AVGqW5tOVnnsVAk5Q3
NK+5ymkrV2Q9CVu+EhOwiXiu2Gv/iEIi+sHLzh49N0VbNGaNdeu3g3jtdZh/NohNLBx1wH72ho0w
G77QJwAUj68+5RETc6oBK9/LjIkuSkLBpV0oj0ea4159uapfAmJyMEncFzQU/W5FAj0fFEMNbqjf
fok10kYfwBHGDC4rsIfBynVJtcd1b88LKes6rKBwRIptwzLEmXOG+u3/YjdvPdgExTLPF9iY//x3
Jo/Z2+IF6bYIKdYbhF3xN52P9qdYcaNtGcq1T1LquMcb7/aMTpAbnUpLcGbkc8UJo2qXyzhFIHpw
UxelzRCi5R+KjodPwxMauZHPXxPX+0llNQBg5eDwdQSL/WnA/btB6ojkqqONydKZghscpuarMyFA
8N7YPiqUoii/9+hptiS++DeiCzh1jafiBaCsi+eiA1i6GRFrfc6LcYf9qH1VJxV2gZ80Fuldg/l4
G+bzshdZWG4L6A0JZQNbwHBl0LiZwWdiyLFm3sqWmhnWGYz+QxU7ZtgM+HLrHZZM9X2q6dm3bBOw
FC3pEO5tWIDjLmbU/QuNshNs3MwO3iZuZI4yW3UTbt3QaxMaBTk/D07osL1zAbIx4cEeEk/COD/G
32/WOK5yfWOGot64gSG4QJxGMxiqcWbkmuLHqldb8+ykfg76iMSkXPGOjFCByLGCEnmHTNzaiinK
kzqO50sv8gXkLpJoDAj8bKAGyqrBUlYVWR2/BlGWHXCae89Ow8501rP/JgOX4rKi6hKbgl7u3bPn
Gk+jFyFaCkb5KAdAL4irnMdpDcjJEmN9FatjHM0fQQZ5EKJ90Xm72MookfpFysdQk65wdseKXNqO
0YZiXfQm4xBHQd6/9g0CZYiX5Q977TKexgiomesGd0z+qdiJ6g1qDGPEr+x1gEuXYNBF7Wu4CkzI
hOFyqRfF/bMCKmOq1LAM3DRro58AA/bntvfyexacn7BDkX2KzI6jXWYAbrw1TrkEO/wafKCqKnmO
lP3oeEcRS6vf/fn0n3KNzBo3JrdWjrZ923rLfFm1lG0SpT1XuGHCYm4AC2J1j2efjjL8bXmLr4+a
u3qwBndfcaWQ81FLhsu/vwDzb+6IBmMuaoOiGeZL0MFt3LrxtXMLtM9DanIafsebZ278soy5LvHO
2yL5ixOGJEt8L6/XCgJ73I2+EMt+JPnduQvC2CvvxiUihHq1PR9o6BgHuGQMb1CZdnwRHJ88oKYR
WuXR7RVZWcBDfBQZq6YzdsbJlMdWQoblk72eAqxi0uAcQRPIaJDAcyXIV0usnr8PMBwG4UIoumty
sqXHCbGcJrKe4YjKHb4Z6li0ME3DtySv4srwC1cWNxqat248cUS+iZQeqYI1oj+bmKeV5xV6K5kZ
KOsEZsSgWjyAfiUz/ST6XRAOHD7itRrXsr1hOOBWF6RpcZGMIMYwNkR8uvsMLk58jGUw9geg+Ugh
J27Uw5rWHF7Lyn2ByFmVb1aVd0PCxDdgj4uwh6saiebPuOd5Sj6F7QAHMWMQJnqkkNosXbqSfinp
q5IcMj2VoGhVfdsus10cteJ7b3qrrOWWZMz+C9dQwDizmf1sNytonqc+7RGgkBaK7Nzx4ux5HPqU
YmYcs3Ob1zmuiGAQWKzzEiNH5ziLYlGEJHqzrsxKDtLOsaFv0AQ646tPBxLtKIvwD+ouQCQFb4Ar
pwiNevvzM+wZvw97NWSlPpq6hJbe8bebhH41/mQ3adwDMyDWwcIdhouT+0pzqkQjjAMpYKotesYT
pGTqR/sCCvt2EljXH+kX0vAQzLnAlzBV1acbMNrkzF+WKnFIRwMTPI3iJat7r3ueEeakZzp7Lj+v
n9m+oIcq3wY35pInmyKvCUQo0xPPrsl5QGKRKvpECZyDsaICKg1hSx5jPdfxcZhtIO+EZ7yXXQrF
0kI+leOsuQp5rSx7slquvSmr37IcmGTZqHszeXg8XNoeRhGbeKmyp6xggY3JbESoNP5y+vgrzkFO
RN/nYb0fxfzlt2PvyoyCEfWXIxVo1N/pVP/2y3+Ar+J//39wqr9/3X/8J87V9af5/Ccb638Hwcq+
8qP+M8HqFrit/qhzgE4//2929u9/8yfCygn+iFy2cjFOZBeX8tXF/BfCSvwR+2FMRqJtY58WPn9C
dOko//u//OAPqBaeHdoMB0kSusYMITv//UfuH1FMHAraOHSP1y/3T3jXv3yE/+8j/bvJ2OGltH9D
WAk79j0wVo6NF5Mf4Xd20N8srkCYwBe3frvFdAo5gPkQAjl42c6HRYJHuW0qs3xRRFC9YEP4psSA
wmHNw3K/YgC2d4stw2FLt1zdGKgT7XU9HrYbF9oa9iLDGJ/dcmfiC2zLZbiZZ8Yt234I5re/veV/
va6/vw43/Ne8llDAxQpIpIowtl6xX/+eFhMNpMisVg9oYAKcep3jSQ2CpEnXcxl0dA5hqfIfQKvj
mytH+mfeQhYDHjLxRMhJeGZ1EeaIC1p/paA3Tpu9jgTwXoLUq1xA//qqvbdJIRrnbHwS2Zhjh/Li
ID/N/hKVezaNLFCsKFLZ0QqDuTvC68KHM3EAMcCfskxy8DbqHY+nOE+VAUIcDRPbQbfnwLjE2VS9
eUs+A4kh67RPJDtrVh7NqD5bmC/mKp9mDS0ZZKXMSppAcr6OmE+YLOBDW8mD8UHER5Vi02twRVaW
Sxlogiu/xyutxWB+y9qLdMdJ0dWXNUvF0ETAPAmbphbhQ76dwzF6DOjIIbeQR2l2Bftf9iENdkc6
pMAejkGcWdNeR1N/C81/ic6+X6ftwR4cFLGYwNsfUR52526N/ZuiZ2cIkqfuT8o3/dciLHoPq0Lm
8iZZXceORNp1mMRuvB67Xmdf/XUaL0SYoIQGopqbbRVF5j5aQ21vhL5KpBxrtZhVq1BkG6bm80px
laEdClIbH0qO8HDDBHj9kY49bWMFGPZXV/bxwItQ04utGAuygZbOz8xhN5vgd2IuuljFvY06zSH3
rnZuuyngvK0UKeDbiZ+4QtQgkjZEL7fxBUvz0s3c6SkMMkxM+cDQYT93/vAA1yq+AsDWkG29axx3
64LIvI0oyG0cVxCGthGGjmxv9x6wCZCkn0wcl4AlgZR4yYa6ZFFac30yQoaekEgYrFhacZ12fHpy
ufpe+vmBtNFp3DJcKLotvX/k3Vqs/2DH0hzRWffF+mtqZ67mOI1sLxElQbZ7rkRxDdjUawR8bJIf
U4vec+cKEX+lNA74M29FTVsb7ppdZrdTBuHcp7oezcHByk0ZWy5wo1ioTxqdmArWDRSfpdmLJe2w
ZOSLOnH9LQN7t9I/WB5Qf9ZBrOwSRarql8jz+mnXV+DD484eEPqZcfySFnb0ZLvzOr0wfCreGbWD
Ecqx5HzzOqNm4i0s0sWJntG4pOs6kKfFmgXCh6ZtWXxr+1PjDKGClvVyBOARRQd0AepXzezzjmdy
8xI4iCsGnRpuh9hxyU6YsxuR9tP3irrhjGGiYFoeoQ4k7eDrSBbV1Tu7pC8kdvBhk69BWccy5VO1
oo0Zly/Dyv1tmeHstAWskUEQmLILw9r+vjAbsA9oM6P3WFN2HaWckc/HbVuxbo+Ni3wQ7OyOesDQ
o6SyYXDmp4hsNOUIhBxju8tpAdnJvHzo8KxSvIa/oDiS7QeHC6OXJIVmr61wtHeDr5n1CCI5lg2L
pqamNHbQ/jDBY9O1xtmQMuRUw3fHL4cvbGtqgsHQZZ0zU6MorkTIol673kgChcoypOo8q15GCw0J
NJFJ623NBIQLcZIIBRwWjN8BZTT1Lp3VriDxNHtsXCZyO5vvV9IPNxiY2Dkuamc8HGKbwuKi2a5R
P36hje7iBOWaN25kSiGE0FKGAfxsM6HYCytiqvI5Pmf8OkW3lpY4A5jh7oNZGXczzx1sqxaIzJOM
x8IkNtS4LLFBJNc3tF0t03+fUAyIXWQ2IA2GupQ0rouMug9mxtRBYOf2hcReL9tLSuaaiYhdNXvk
QsW6rTWbt/1I9la+j7El3efIkcaj1Xs0ajpkgXFbxUgrNnGvpg/H6eVL5A5eldSqDH44OvbmnTDK
mFuMqlP1AwHTiny4oaWO1nQEF2K7HvLV3onXs2UxCGPGEFTetnVqAucnJr3bKRLzRxmV9l0+j2za
OZi9T5+0TOwXEXNKnDIcWQ30WLHBD+Q8x3kw3kydWl4l+DkAHMNQP8IZiB5CyvtHTHHDr556/vtk
agaKZen6IIomzHFYcpi6bYa4dGLuMJfbHwNp0LPEjnFXFhPzy6IKeVQ0E/xDuAfYRKlWM/sWC9Pw
seQr22Mg7gNdlLugrMJJA7owH8PxlRCGIqbzIEr46h70EQFYFj1HQy9BDCH+0W8dLRwmsB42P5IT
JvboifzyU/q+P29rw5wfwzb18DbqlPeSpwt/W1XMgM+jZqqQeNwfl8CtSMwhU4XGp5sWZEiWMyIv
pKIxV3crOnzUB86QONmUohshPq+8JbcivuDnHV/owJgf1+OUXhZWRlhkXKngz3Z1H/3JVfkfFc//
Edv695r3Hw/tz/p57H/+HO8+2n+vtP83lsc+XI//XB7fNX3z+dn8S3F8/Rd/FseW/QdPncAH7eIE
DtAZlwL1z+rYskMwro7LYXt13fxmtf6zPHb9P0js8wCHeAFr65DC+a/q2BF/hKHAICm8KPqz2v4f
lMde8K9lpR9ei3MPRX5A8npIxX1lmPytPoZjhw5kyT567Vnr/2HvPJZjZ9Ik+0RoAwIREMtJLZjU
vBQbGHkFNBDQATz9HPS02UwvZjH72ZXVX3+RzARC+Od+/Ar3WazojGyGLcLppyG1W2UyxfReSs3R
kNeLJcp4YYeJbwkyBIQjGkJFiH6gpXKYHyfTtzpiXmh7LIbgmAZIh2BS/5WG9BzwqIp492s2ucDz
N7p2a1I75G6oqeEUUvkDb2LThc17LLgWugizVCYYhvIiNWsgqoY9Ch5blGM8BK/SimuJYhsmyFw3
Vii28gNZoWJ4aZNsWLMfw6A+XKkKYmO1cetHz08jMmCBsMPvtKQA8SJZpDE/ofd6+xCqur/N/Tgv
DmkZ2zYtrx2DOYbpdrM3s2z/AfPrALthd2hfiOaivjJdtnu8smXxaTW15Z/9SXTtyS5Hu8az5cXf
WTkNDWK74LBDNgVx24+D9c1eIgJA0QS9Q/bAKXaqq1g/qOAAhToQPTwQ5g9qcuK1zQl21Jl/COWc
W6e+Ld3iCU4WSmUwNiQSk7ZXMBVVo06dDESI1YrSKoqn4Hlt8gJ/1c4EKv/ogny+uZFjx9upb80/
7UXd8Fvia6pwlhvbuToYb17RxUgq5IEb/XaQHbKja1I9vaFjpWG00et1J9+ndrCk36wyrry4YJyC
v42ek+wjNJgfHnwdh92VUbCL5N3VYU1brD+6F+Bo8mmcKDY7yKA1P6Uoy3hP8WWOER3/2bNVK/rr
icJLsbGKXkT7lCRkjgKU4ORvGYGabdo4hBgW2D9fqkqrlwWmKhEB0s6vPeew/IBhLmDFa2P/0Wef
gPgjvY5Ed5Abd8c/AjIXM/v6N4oAKx5K5fiSujX56QW/C1pjYrdrIDogipxyMF8BNXnRQXbxqgJ1
EbmXVG9Crc86352Dg2PTvHTpBdwNdM9UdPuOrqLl1lcBcuVi8zJj8rEctU/SKsxJTzu0H44Oe5se
bH1L/DLKLqXSnPiZlKXxg98R4YOGUKVr/sRzvooAAYkjqbP8g6ATkEjoJC+M3bC93QpJKTjBGrt4
LvXkBOdpspTCDCH4pulJmeOjJ1OGbkWawSzHGf8M9sln14iwFm3itCXD5nkckZl/++wmc59TWG+H
hlO16rhtHGu1BASklPat46BnLAKQlp3PtLU1VqaCIg9YgOi+7rlDqikxoIEjz7cCB2+3GwbCDHt7
Gi2kVpoZGCsY2aTniTECo/R2md7wU+AHtBj4PyUJ4U+qXEzTbBs+k3EjBw+3M+epKiZaYUjQFfA4
7gqB8Qx7VWPaTQM0h7EfyCTyysFMTJb+XFrAAGjhEJFB/CKrwTcrEpcNUEScPl7zAtLMEePWVNxT
hDWgpSJUc/CfIo7jonTs7pBZiUo+RkaHDn+AzomULlYOy5JIwjef8jQ9MjuVT1mPKsXxg671l7AZ
xxN/uLUfqir4diYyCWfmZpJ4QgQCmhGHzH0uPRVJvFUGcw9UpHnQa4cKIzX06xx9fgIeDDfe1COg
Bs7DxUH0DYwQRg+2LfAKB0J/iZJ+WAQE6T6ugPkamMTMSVJSlkHDEROTb/LX6om0JCu5MN7gH+tF
T5QjZDBG/E4KVMdM6ncarJxkHzhpExxBEijnLqdvowfN7Djxkbxe+MHlvH6lr4NPK5u4ttxJf7UF
e/440h41VhhAW6NIziwcvUNcWVlMxCgEvZncT6OW4kY3Fwr8ptOe+DVo3/8mT5EP753FHO7g8tFo
zjRJnr8oZk0uQi3JmNPkpY46S+OZ8aBiBbCKTjn7Jfdd7Duqyjxid7K3ceAFvvgZE5fcZZhPZAsc
EB8uF1dSeXtGpDQgtG6OYi5n+gFYlpZF7CjOnLGSNLmRf5s5kUS9JqJCY7sdnTw2DHDjMNDzxk7A
hz4mGeNRfxuV3UrG9hYK6Xg/l9k3As9NhGNy0yaItpcAPmtyxfOSEq5Zcq/371RWWu0Pc50optQp
alFbN3PRTi5XBVIXf0Rv8I3OdlfL39CK7TeqJ2Y8irMaM6qAQ+AdLCyjLxr/ASvqTOPxVJTzwc9B
hHGblWNyyuaqi6n+YEHfQgIuCXXDvZyPaTWzP+5kS/ED53RHgNrmZIIdiNlmLp5LLxj6LRWjS75n
quE4WESNWu6zLnHMWcIHmDezL4f4WA/sZ1vfdcWTRAwBY4r1ponxz1uLc1ROAr+6mLNO3blugEy1
xHGQf+SgQxglZavFRmyLsHYDAqAYxzoNW6NM+r9pbM31tUMA9/19HWlTVAdyj0H/HeCshbCMab2n
IwGaCtPEjmhvxTA7w4a/o/LHS1Zgr5vrc5E5LmBNTXcS7lNk+2S+EZXxqY5OUJqu8FS74IITbfKO
UpQpXxzOWZv6Hdr2BgPlQ61CIAtEIMm1ceEkekdxyJDjikSlgerhMiwfNnjkiLjNwjKAtvOhsJcz
j27M2oQ/xE9uBQ3d3lfDpLy7jY6th4epaicPNqgF+epdC1erO5R8IW5iaC3vmlhZnz+Slq6rXdhM
PjcYr62X8VHTRTG/NhHwoU/q4WzwS1bbLD1JJjOn5xloos+GlpZt+6wi3yMsWPmx+68mnxhdC+o0
qr1UABw+ASXVAIKTwH91hBPe+ODIKSy+rH60P0QNcxwKocevSa1dIBWES7zyOvfkJeU0kL/OSZuM
3/nYlz8NDakaXzS3wjvDxDfHy058cF+Fnpwe81ITT8Zv4nsnctdVcp1jV5aXyAqm6oRnd+k/Sp50
nkI7jdt3U2bqpS0HsGICtvybh6mn2FbB3MojnkKdnuIciBykgApVMPRwie7EOLXD2Qmm1HotqLAF
QhXWCvfIVDYwMgLJaGIz9gxk9tQVTc8JwJPp/1990n4+/0GltyFG/t+vPv+j6r/b3336+7+NBv7z
X/pftx/Ynv/7trP+5/9S/y3P/g+uGjIEBek53HTWn/NfFxwrUP9hIxcKmLvCV6BBvf+XAQA3qvC/
wyA9uJagTdZ7lCfwaQXh2jzxf9xx9IzDUmcBttlkmHHoivKS504Ij7q8gDuPhGOCDmWcEVk59v80
567efozY/6wnz6K+0G82jLpLMDwYBksp9nUeu+TOKJ3RRK6LIKSw7OLP2SKjeyiq7LxsGVGyxlrm
unePLRw4ibtAKrIhwBObweCJcD28CvdxYM8xLquqnQMKEQcSPO1k9fKh7o1jbthjECaW0E6ImyZE
0v7YXT9SrlrKcP5NghPjC4biudxn49LqPeprK44snUtZX2izjjMNNY47DJwfmoTt06xkCROfmCnN
xlsSfhM4WYNqTpkiPrr8MECqhrM0Nvm97ocuvXRwdFhvKaFp6t+dccse6pqJnvnywh37z+AT0nUm
kdwiTvnTOyZ1sG5scjuZ4NTbjHiVm33iAzN9Ckel3/gJ1XcYNvrewLQA4565hLU9QZLtxOKFv9ZZ
MFawjIjkGLX9+KeguLC/ziUJRroGFOG4maxzBhfQoqrZ9YLxA2BPc4aftLYkevI778GYTuns4XKf
3dTDNW/XKMgxrlz8Ds6vcRzbeZ/6kkQFpKMpnk98WNwETO+CILKLKdnmY2ttaOGS3aVP2vqdnql5
hz6zhjaW0r8axp3g5RZCToepKzGbsXCDYu8iKq5iRTsjY3xQj8Zi4CO4k/L8kLxcrAy9M+A2s8XW
ygplqEl+sPAlx7vGtnyYWK4vxNlLsyHjm3bj8NoGosl/7EGWR2AMnFlSCkTmQsXXUUgsndzJX8aB
MNQmo8WPdHxForHxcuthmNSKpWFS0c2+v4H4iyAWTvnjWu26Jm+S8itoIBkanB5y66xMkUWu1F/b
UqRgDd5faMJmdZvBVzvk/uyeKVNq30XH7Qc358wgIqL14K1k4vMI9DdL8XUt6evSmhECj257869y
0M/2yq2nEUwT14JF1FP30MxwiuhLEgyPor1bTVGyrxLMjwD5RLDrXVNS/+H2zp3T0pGZ4BJPb2NZ
4MLyMoZ+V3g9s3tNW7/19l4CMpzzfUJ7NN5BC+6IphGXzWfbpiMBvrqsgGA6hXtgcr6cMG2q5IK6
7mBhAmgj/vIGl/uYw8KF3aiz7hhqyO4k5wUQQsWhAECuyNpfpV96ySN7PQCDNnL3WKoICBR48vaN
luPfiTzX+3+SpQQ4jA8wokSnRbSgwI/MaW69WIqXUHNf4rwIDiYCr3+guKXj4RwA5e18fD9wgHAf
XNukktNWDJGskPw07RMWPqpsN01ShXvEh6HZ+XRXAMaLQY1suC6SOWQKclqmSe9Hk6IeRoObBzep
ndh+su1h5Y8ojqe/PRfUaQElRl8xvwXmBOm5yw/glymyGJIUo2mC6+k0iaoGARJZIroDRoWPMgjS
Z2cy9XszxvVbP4vpfYY7vctL2FA7Fgkowq3IvW0V1wm5lrmGjbevaghdTo5Av4xGHmmpix/HwhfO
MR46D4GHSEaxsfQE+Sezgrtam+wmKBjrqUuEPN+N4fgeTLhWOaPrPu93fjLmO98tIbV52ezf+zJm
DoJfwxzqYfRvMO6CZoeftaqPTKzI3oH6jLbYNRk/rhfBbQXi8J6KFwKBeS3FoddWJb5aucAQU3Nj
abJkrB3bsbP0A40vvVwJVsveKg0wUI576BZIa/Dtue74t6kZ1a8oYPneiGoZQeLNVEpuTCO6W2VR
BYLSHxn1iU6bPS5oJMMOnBnUgDXHpZhe9GN0Z0UGoK43d3dZG5kX2L/w1+gUdnd2oZznpEnkA+DZ
6FfFjcn6h70rwCFW1XSuzliKscMhai37BGtKRKEBMw3MdrPCL1Nz3h1opaR3PvrVlTSRbOUc2s1j
gyjW0NbbcoPkDttPTz5mPg9U4TQeuzRVX7Q8onzwMyCG2hRMhweu5M2pSgxdPMS2+MYrh/mNwhJb
bXNpueEmRSfjBsUbnz57vbGui6ur/BMQYHqxorLFQE4/h9lqO6qfPKWxpoSMa3ajPdtPDAW8YFsM
Sj6F5DjoG9Jz/OmrCq2AMAj3YJhfy9+uc9RHwrpE2Y4wNl9zURzt9WWKiSSWByYBbo4NJaHmXpGQ
8TdZ32UPWjHuYtCTJbd4kAMShjdO4Z7wRK8pcVoq9xQ2yAOnrvb7aYNRPuFi3nd9/dN43foj+pLd
F/9/DIWm1c6JklUy+GCuqKIJ+Wca0kSlwDY1WJzZ3jtFKTsel9ggPb6GDeKNQ6VnvGlbn9DlRjCg
2IL3EtWWX62l62dyaWC4+L6aHoDQB+j9hVVpMj8K1gC1pP7OqzQGDhg2ZElZ+dwETyjz5QNzTxx5
PUsEurRzwF7clFza7Kx2DhLX+CXoOiP4rCwvPscDnTWbXvSl/TPVjp2DmC3ZoAnqANKEQDI4j0wT
cFnPXexP4BGcmeUvo/tk6fm04oKBDu5kV32PpZbBES/vDJHZWSNNpMwy54RSSdp0ZB6DOMNGWNFm
Dp/3LSzK0OyBag7dlknFijIUOjwovrJ7ayqLAOfX3Hj8UdSMb1voRNXZSTL4ghwfu+nIljudLYjV
a7OwlHv2JL6mkGEfLJQeLBYTuaRrLw1Nv/0Z+wNRlUYZ+ZuoUBufYn/1aMPQ78fngSrV4sa8OH+s
Qpa9jSsqbU6V7daKAVXBwCnRmsAlw7AFnUlm76izoJFgVnj5GzXO9qutF361IZPhm90uPL0+KCAM
umnwNY2F9Zm5KZmRaBxV+5CwVGFoppOLSX+WBagIAOb2QggoKRMIJnKYk+tTfZn76XseJ/EPOVrp
4eEb0H1nkHTybrDEUF2DxQK0ADJCsU819grqii33D/9PlKTQA1s9B7VqAAn6lMaeBArpRz21to00
bK/5Fw1uudgrYS9mF/QMaHvLxm8IYY5RQKJcl4l1OAElp0srY8TKLvelBz+Dfsa012L4bpkSimeP
0cQrmW2/LKKd/iB9zB+zA56ZsbvphwM1o8tqmQ18ciE69J5GQIzqiMSgzduccZ9k5EtWCELBkoVU
L8VeQTa7De/4intYJFbunVpeqqfF0uLbeBrICnoCpjXumG2/pQ+64fejx6vA3Yb2umG00aQ8+D5L
eColKYMgARrPOTfz9YXRKaHdvAzC+trajWs1R3dZFuKtQzhF9bFAEOl2fuZNr/Mg8z+d33WEYExh
7bquW70WVQLJMJBCcwSf+uBlFL3lXCoj83SX23ZVI+xlmtCcELZ7Py8RRxNSRQ0zc9SdW13EPps2
4I6OnmxZfw9t7nEG4c+HCuQIwPyI2P2jqpIkuqDx28e56KPnlqdHIcniR/puelrTkUUZGewtj8X8
GZVvaZ5IfS0skovJCXAidDfAURCu1VuzrL4godrk2pHiDbajV8zlkXJ6phJRy/AYpTWYfijjUA7k
beECAWuqOd3QwxG+9WQeLbRrrCSKIxfuHAzLINsIYmWQWUZoYlbWeA0ThikONh5bEm7PWMl8PxuK
XchKheZSpMN0jFzkZLnxoxK5qjHj8tybzmRgpuGmNqAkKNuSNrXOyrNT+9DIlfLoZ6O6AwLlKB4L
MeFOGlP9L2XIsbZ/eeq1XndU3Ag6Rmcf3PSTkCvlNYJ2DLMPlE7EY67RPA4xXU/JBQhz8FP2BX5D
LMIR+MAyk5um7XW8Z1f2oFNZWfLlVtVkXdl2Xc223/rdY5Da7t+WKyKQKpENt8ZwTzj7DbSfq71Y
8bepdXJFSfSADzAUP1QQsiC/IljcuHaubA3Dll1T18prMddcBM7FguX/TkxB5VxnPGfujuGJ9UcL
uqQuBBLt/EcWuGf+2BRXM8nWrUu8o04nTpyTV/7M2TQfqVspriOgy4tXJAkHtTj+8XPVNJu+K9W7
a4Je7jPbSn5ZhBYIlui6fPLG1P/F3wxqwtOsBxtMZNDEiNshuMiS0nuiPXX/NtrMZG6FWsO3rEop
g3yLedTNof4LLTI1RfNrcr0ufYWFMyY7j9lH/gx5pmwvpe2l9U5DCHXBmi9BXpxphrXt22R4Hvba
kC2A7NJwvvPYzD5c7NfxkcHm/Cqrxbb32rEmoCJtQEQFMTv6AgxTc8wdEwFOEFgggw7y+kzZrZqE
2l9mc1q9GVoLumO5GNqqezUe07mJn4fFt385zFnfytEbzqWdLvqXbKxl13qi/3TZn4KnrMV0DR9L
TTzTXkDpTJajvkVO0MC76+uUucjkxME5RoymYymghQnfSPkADzE/AQZGS1fWuI9AERxbZio3x0Tp
lh515xf9kSVPZRcpTcq6wYSOo6bbZCNHuJ3yy5DYOde3R2/xaOwmy0W3VKAk0dcmpcdwn8N0LBh7
dHa89zI/vHHWHT45htLVNXhFfYJSOt/BuAsp2sOST8OhGoR/4PScOtuGWmN0bFyZgIdZjK1DhTZY
vCc8C9VNK4crhYHJOQPOWzhcBJ7KXgHVd/OhQMnnIjzRV+FKSdty1ZlzCTKKgI3gchwRmzV2Fdn3
mfGIURO/eDCT09ygvFVcIAxpOmBw4Js83y6jb+L33FwEYesHQmh4yYYgrS6qluaeqLIZPmt3ji+K
WMhFMBxNrjiYxutQdMsfCLWoxRjTy/uClPjRhECrthjFsg7/OroP2ma+PFc0jo6MitNw3nqh6V9y
k2najWEXCMDZSw2Bj3Dtn4Vp1Bvh/RH0TlsnNGrldkOyMfUJZEQiJuQHc8XNub3g9paY9CILYx8D
4Wr+VtbsvFiTdH6lsxVvYVFYy56gPc2RgRjx7Eyrr21sBIcykS3Axiu+URJ6TB9EDjw96z3JeY0e
Kb4R7EkbsWqxRws/3MMcOMExxFcZEpSBT8AP7IJznxh3Hy5oB3eDGFTERIkhF08JnJAtlwg6lrJ2
pBQBTzpsgQ5nDeF9K/9QGQCaox3oNqDim7P/k9Nwin3kUh1EfykijT/iSXHnJIhWXlB06+dMYO7k
St5oGoo7zK8PNTl03J+mCMVeMH+5LFQ2wKs1pf7teFL6H701AtHKhsDDxBfTY8lVVdxybq3mmR1N
fTVuZp+xzJBJkkC/P6qwDuZL61AbidM9fAqEJNU05G3+Eizg8/b5bGp1ijtrok6BitCrmiOibPA8
PXmO/KoGTeKrBvpBGj3Gy4DjNMVbvyNyI9ncEnb80xKOwZthLDXtu0nOxTVP/H48VwyF/F2G8e1b
GeXeXBz0R4KG7r1MiXAvUuriWKMp7eM+jI/EzuJ3eDC4JgcxzWJLZtHcxaOjmM/XdCgWQMhfyN21
O2KF0CfCIdXdPUdixvhjRKdI7cUwgvEblNRzlFHMyVSa9gmxe8L5yEggpaWj4skh4zeRxZybBFj4
pvHUcAa70j8kA2oCaUfC1Sml3FuHR8z9ppe5vaakPQTgIIYpMFHn4MW1OfvwtmRHoeL8LGM/emK6
EjzacFGmnWGs452A2+c7MD0w9xQhAoQDUR/MXOdv1pKUp7KEPYkZl0vvYZh8l9mY5zdfZRQUzi8i
GJO46g4ZmMVCkiSL3YmmC5aqElrmKkdsdRYSXQbTFh3ZK8OXJMPVvCHmUQNnphPoCVxR9gUVl/V2
lRtuLT7MHjA6sOmD1YcZ/2PPGk8W4XQ+rimwPjlSVeUZ93T1R7OZEXgbcJOMouW2blktk0FhLGZX
qJCcHMI6ujSV7YstcqJzS7JoVHvwDCvkWjpF1b75FOEMDzkdN8u/uiZwGrArzeT9ZtQwr0Kem7Cq
3C8EPMd36JHE0HUyMXv3bavZt3hi8ozRrMcUNGlZo+79zKVPo0FHvWlSz9Wbm6Sy2XhkBkkcsUh5
M0fibg62mk5MNF/htX81NtmvJGyD5KBbuwT9tQZxYW/mONqeFpLcZCmiUJJQ1rLvd4SY+kOcc8nd
yCVRv+bU8+9d4WCIg/Bm642XWhW4HyB7d16J5XoL5xdOECrlnwyVBcahz/33MMHkht4NdfGOQ74+
eSKuZuaq9vzAqzy/lUxQnvsoRglo04mZW6D9EXRhQurLWQtJ5ypIJFIcNGvWxjHeZ5UrP4zv5Xd5
Ss0O9gJYtltn5gHZT2GSByetJxzOBh3KnEXKq4Y/YSo+mliU+WZkAPjoUsLwRqQdw224MDk/48nT
4bYBvvBaJiOYMDMPY0iVnDObXduW3niXJsyu9WjbXwXJb4nDBD76ae7mcXojJTp84aEowV7Z/ZYq
aSp5ZQGUwmtBhOMyItXoNdOA8bBf3Yh2Y69ohiA4pZ6k0rKO4IEcWU6rGhq9BXMnnhM/h+8TIr9Z
ccjiDWsz+M4S5JZNjaE+ZhUo9IPI9XQsPV19LU0V31lkp0A5UZgR9uCZcvKx6Eujx3weDUSdUqav
lMyhhWN9odfpz9CU4oCYlhxp47SOgdtbONV7wxB/UGevddTDWNN0lLfTeMffpR8SV1inMVkwrNeV
8I9V4ljDkc579ZfaeQCrxdjPJ5Ao+ji7Ufw37QL5lje4sBmb1ngvummO3rOyqJ7iyspOEVNYLtdh
212czo3ybSwseFK08oDZqSkapYcOqhgRqkL0Hfn/JPjtFov8aXKrO1OH2p0bD7IcRv4UYCow/F/Y
DRZQ2uE0glB1vKX+EojxvEZ+7Ty1kUrSC5JmzRASxw+2ntXHgVc8dYIdJVjdqQ/GNa0ZzLkNdi5c
3EMvtCiAYeLtRwcQnUvVVsKIF8D5zNmeAHt4jWbXgycYWXKLY4l8dC8y627I3Mb/i9BYduygQUj7
K6Cr8QD6A+mZ0Bfk8HoKj5PhzOtCzLinBEPReM35il4jvOboCWvUc8NdvWHUYjW8coMXP43Z0Aus
/NU47ZdFe7Ds4p485BKI4hFAzPARMcl9TZvEg6zM8FJvVbvSFMjri+FRJgN+0ZFDn4G9LMlg47JN
08fRmfwnuliG9l7qEutHC7fH/se6F30sikjcxfOz4DZmjXhEYecrgC10avHONTsyHyQtqOgRYLd1
pj/9pAi+B+UXtwij+l7lefOBuTuHghUGnFAXawxOjltOdBlw8CwP47TKlnY3MdVlobHu5ryjttcp
InLzHTQVaPBB8VSYZK6gqAQlCQlPB984BoSzL5SLnTvSttmlZGhpD0b1Z9AEP113lvS3Y1o53Wbp
Gw+bQZ4H7C0V9MxtPU+AEjCvBOalx7B3LEWgLjOdMd/LAlOct9QFVCU8K6A1GryOCq1w3AWelV4L
E9ENxwyj+0ropK0bGj7nOT6MnWidXQ6X/AyDAxQ7a/h8wGll/R3cGTllrFhIF4gZUMVwAtCGVPa4
RTjvzz8Bh5y71O4stF6cMQ/OWMjfsRjq09JYwzPrigEHWFC/Eo1WdEfaOyv2PsOb5EgYm2avpUIo
2Cu4i9u8mHX2vExYBfejO3Xi0LQ2MsFSGNg0gV2QZo9AdpPO+0cPjP0c16p+L3CyH6gtCPU7AfER
zaq0ynxvm1I9dYFFPhGR0v7XSm++IZ279D/QZTnyPM69YTUsZH1qwjgHnOwhXm7DGeXtCWkEb5XK
kvjR10neXQvaJc016cYkOXOW6R/c0BLBayVct3lUju4BmfBfeY9YWMMjcocbHGcyM1ztazVde0wn
4yYO6MY7Btj0gR2mHAHMoCq1axm7kDvt2yg+9gEvC4twxLiL5KI62OMQuJ9JaBp/X2DNopFuEaPe
1Y5FFiQnQODsUDxxSFP1lHrXFobbskXh6zCjI2SSJpezVvJG5qX6HWFmS++LFYV3ltp3AerZFgkW
n2KNiCUvT95DiRf12lrj8OJqYg8wYCyPSLXm1pVKi0wCm4ncemOevSQ5FqNdA5yBMy/RbECfLaA6
5pZYtRWa3LIDjoazEF0uAwhM4CGS6c4A0AzBjIcTqLgZWCiFvQmp9Im3/wVuEsTChJ9Pz8VYAR71
AbnxJOfiJ3RTHN1t0vgf/LvD84rzPpsA7ZXZ0vC9iF6822E3vwbZOqbC5S/gh7lxP4DwcBes+qMx
FSVozULufwonapT8KmmelIyZeop0EB6DOq9+tXLtPWFDGatLnknAR8vS+Xfz2Egu/n5U66eKdl3/
pPEmWccI2wesL/Bfw2fUkaX4wi62lH8XgukzC5HP9V86aQbpMdd58eSGU0C3cxI6AJBJEE9/2irU
I3nxQdJrYIbM2xomeEwzFaOOLRmB6Dc6FXIZB5bpW/du6J/AZBU4PP3pFqm8T+6x9liw0Ne+IW9I
8DWVbkfrV+DMqvj0usb7Jr3G5Sw0Tn6qraj9qWdmKFjiBg2wEovNkp1bZPK1oqd0L0MmKMNSnmDI
UYkWVlre+7fCq6jJKedBddymx/qBeQOcRFejiryy0fgtKs9aHMoviYnToGoMbzgPCO1RGgX5lZ4R
7z7uNSjUMhPAPTbu0uvxRiLCC88OCmN3CPJu1dbRPd5SbNW7bInH4Z/R5NEuHSS55MKXKq8MG+iO
asoWcA4J7EXuwkJBqgEPVpvLBEhw3ZXn+jNiMo9O+p+C+/qbLpgAxNAf1tTT9FLVpdjj2Zg/dEld
75XkQ5dcClaL8WyadHLO4M6Ss9dYxLqyAJ3CDcop/0Fcx+oYalD15JaEPHpDnd8W5QK6H7Al7vKB
+ju+Be7yJCmiqwWm93n2CgvuVsJbHfhqPAmYWvvBph4o5dRZbzp6hl4i3fjdq/KjOdgPxRrbby1n
Ks4OPKStWk2ZE6HlKxNZ/Y5p1eftNeMcgsPKG+fmTK3znEsKCnc11wfOwfOsvJ2V4Em1WznlW9tU
xVtvbMvG9llHiuY76GBsNir+MHXeXDmKr0Fz2WYEvQPtFW8imJdvzKIL7w+OhV/se9RRh0woyvTO
kJlfHPBCKfUFG0+iRX/ERZmkh7JwG+9h4XbFzd7v6vmQ1bD6X7ipwpTRPke/U0QZD95kLyzH5auj
gEfNO8ZFOr0j70HLDOeILARhFCXc4u6ImAeUsMhWj1YHTaBqvfCY1V4Yffr+OFU7ZeVdL39MCzB8
w4EFDaZH7Ryf7IR9YgFJ15Xx2eRUx/uolb1eLrJ15OrJi6UarslY9EG9r2lRE9U54c2cPnIF2/Ox
rkc//fCIrkDyoK1o9XDwZlC9QNugbd0Lwc1613kNlLi5Vrh0yzTL7ePi2FBWKuY04afohrCmITLl
FpVSA2DraQ8moMPBknZ+yBgXYfowyYHwU52ZtntpGMDkzHdzZkCvYIXWOpoy79DsL3Wirdxsa6Vk
PwOvmOqYKrKFgB6pypbzXnMMEaXJqdbKmU7AHTjh3Vcrgvqn4qnhlE9HYr1POSIABmIqjZbE4yLV
dFeQBxsYMDEs44qAht08loZkwiNJ1AxGftNAqt1RLFZKf2ekLUcShF0Rg/cwGpmNOGgfwuCb7WLI
6dopHA7JBnHe2Qbl3A+nBMkadqUc8/Sai7pJHlg5+hVbWYLP3JY98GS9zcuOuBIgdRsUYWw5DSgD
MU340g8hOZ86v0SF0XSbYzkd/b+19Fv/zQlSN77jItuU+4l4YbzLM9+XW0x3/gKniH56KLgkKXve
P/TlX7WVkboPOreo9gz7WdyIGvr+WTexk98jpLnmEPbtRHdgEvTRsS6iMPzbYtpZUVkDl+n6FIZe
7eKyVXMIp9Ko1Q5Ug3xT057h1eRfPJOXysFdY6EJMiaOQw4SUHO5qZu5yDL3lPgQ7K4YyHqxCtIE
bCDoY9H/Q/7zf3J0HtttK1sQ/SKs1cjAlJkUJSrakidYvrKN2AjdDTSAr3+bb3IHN1kiEfrUqdqF
C4vDeqtJZwFEl154bGYBJfpV133urm8pyRMSmvF9F89JyQTiWKDG+JzGsZgAaksHPwRtueJ22XYx
3NwtsQEzPsyUVFZ7XI9ZEZ/ZXhhIdCke4KOJOloqFdUKVC+qHIMyq79mSY5ClRFVZjwbrNAnJbiJ
dhqUpHtq6sWxf1nBNGB//WR0cjr4KF84Q0YV+sVa0O7/qiTD2Uk9oOj/G3KHxcq/sBwMG+CgbQOW
WByW1xTiuFdC5trEvch5E4mQN6izndE3nL9qHvA1J1Aa6yMBvU5Rb7rQaBZVSMEs5dD1SGzQ0f4E
FZifuPBUMV+mZIkc3L0LtRTzSiX9c+qnLa9RSHpO2G9pqam6tyGuuhR0Dpy1E6BB0V2bUnJCDTOD
s94AGfR+E/MTLLsi1Cz3Ia/JBrFKDRWhThkv2JlLMGh7D3FZ1zuCl964GZq5HkHCBe278BiWt6pz
0+a/ahamOyygUUhzQtNBPGlZH2OpdWnImnEivNPrKjOzJ7MaVk81Yr13mAYWBXeoUinA53Z9uscb
NuafHZRycw4Idjq/7juC6Kx5YcdfPB4hpSW26esfGWZ09aQHIg1yI7WbQx9s+nwFDz1rAJH0O3X9
YSx51vG2GCvAuQwTiXdI1rykEiPzkgKyus5FsGtUszi8Ktdi/p1EOve+DGJoSCCv5/BM7R2vgLcm
iJzm2DI8ODTmuT0ZQjzkulqpXcB5iCyU6jRliyrw+zQjmpig45fsgwR5RyI6Me0hXsFEUTHKsTe9
oOV05gzyLVw/+4C59kLz1+gIvFRqgHhAB+J8xqfjDY/TGITJP/66MGiJwHbmKYnZQskz0gjD2dy5
ld1Lb+GKZPTJkupsK9k6B+IOsGowJ9bNq4APvsWly5TAMxEKJFKfM09MFX5jE4aYjI/miaB+m/6M
2m5Y6FaOpkVfLH5kedFYF7Kj5/KsfsbOH4WnWAiwmZtKaCzjm2DoSExtUwIg4zNZBxp51kDlClFn
8RRZMZt3tINYt5FvPdkJ/5XnB6aKI3v2Vb5WePsb6ttKw+Ocsji5XHMnmQRnbyj7gE4pWB9/BI1x
ur8TdWP536inrfCVJ3LHJqoPgLgrnjXeVcEQDQ4IlbX5wQiW5DAXUJh+xyrjqHKoPbSpGxe5HT7W
uU+bQ75QSzK/wh4ywbVxrQFcwuiP8EhGwKXdBGqb/FzKji3q0lULlVfr2JfhIYAz6P4L4rmnaEIA
KKDdgOcdO5ZbnE+exmJShfyQtwpwJ52qnFkH4O8ynsb5EBkjVLtHDhym31PvGixmnGFG6CzTPWHE
4nQhkvWADFJQtjlnhBVp7kz4nijMTrh/v+ukXKfpNo3d3HzDc2UoRIYqOxNtm4lzv391kzqcOb2g
WhG8Gka19Wqc3ht3jCOHRHc+sovy3Np19k0lA/MaFM3ae0d7X8+/keRL+lMx8ibFizM3DR1obara
6gtybdb3+6S0uDXp/CimdT5g/6+SmegNi/zHPHTH4IkpSjb0WhQYN547fH0utg+sW/UJ+8k9U8c7
PP/MPG+x9b43cslZ6U864rBKLiWZDzoY+UPB4HovFazaiI41T7Bjwae+JWIkP8LABW2kVu3/IQqu
vqZSBy/SKUDI+4VjruPQR8EuJELWblslqvTJ8QtQDEoGPNhxRZhVHrMkTNa9SihRob8KBdDsI6EA
q7G+mIrXzPOVe0gzU8u/ZkL2u+Hl8mhEH62X8v4Z8iC+09mY8wBAZpE8YpkcuWjX2nVBhi0kFK7u
rIKnWRKQV9kA/hNSNabOssYwJ9xsYq50QCjes/LqudVZesqSgR26Mvfu5Tu2bsYXJjetS+gN+RAy
OC3oxEEoGnslDxTcgLvduyQwhXypuoqO5eRDEPCjMkDPVP7ZDR3nK4oC/nOg7zwn1iz/0Y/gwsqo
EL85bgZH+KLECPk2AMH24QITCy/H2LH0o9o2uCgRwg4Cwc1eR5f+czvJ6QaXj0wpsF+RwmEAt+Rz
eHjKZ9XuPH/1H9MlJ07Zo0Gfu2SSb2KevW00t/Gr54H0A3TeNVukWsDJrCUw+PGE+NEyGe/jah0/
Y2zEJMvL9hjLPt/1AxA2m1l9cVI3NNjZVP/G0NQinjluwVI2bbOrdAeIl73XQ9Ye4+YT0gdr5bid
/4k7Mf/GaifnhKaa4FTUWfFHk4sy25Br/P60LLxviBOKwtGE+NQQLUYd+Pcxd+ZFzF0Rlk/J6Fe/
KJTE2eIqTYeLYv+NHy/idDCNlNpFbbKVWZFdvchHYnRyjCmeLUnCEdyn0bobKALw6ew+6gx8MKZJ
pXfFnccOYM87Vf/35iKrpwj/c+NteCmIJ39m7NzYOoufC69kjUa1s3oXhv45dgeqePTr2QL0LbkQ
c9XIx7pGlzm7uEmoC8han6VovFLr0DlAXxOl1l3qLMtTZCacEnEoj14uir1L5IKZo0O+KdFBqerJ
qIjD6JMEp9YO0bFeEnCrXoydOwUVs2MrjNRd0QoabwsfFsEXnBmay4qJ5tIZ0eSoCPl8IWXVByKp
89FP1uTAlgyxcISfs51tBa8GT8Ztidv2QjUop/Vqilb0SVys5uqt3KYMd/KtcVjaoxgka7iLh7B5
oOuBaXdok01RMDJuLctdhMpC4vGK6nFkqiEEw0ZnnTESJE67HjIP3WgbEhHesykM2ycUSf/BegFb
inoZkp3j9YmzY5hvdrgJaQD0a32aoIMWbC687Jzx7DmPRvWneK3NuRhQJRvA/g8lf/MT82z7Rva0
+UjWgMyqQRVmZkiKUyl9exssbNAsAacpgI9g+0pJlbqTRYMWURS/FjLFUuaHDiGxqXMuWTwH/wkU
nprHCyWYAamhrhIHoJHrB2zL5l3UpvuA1pBevFl5+0a7LEbdZc1PnFrZamQTOcirGZMfcUM3NHcw
zDvjrtce6eQ62kp3rG9c92rLon8ssbN8JsMQeyBRap82wYgO9nvAITkFJlU1aMiwvhAf4C50Rylv
iqzvNUx4yRQBl/tGzm5xVdhZyoNpXL2bp2QcL7RY0HIAer2leGw2T8Bfss+WNO5+jsPuxGDcHhSF
dSxQU2/wtrSbfnE91w9lpvOFTjg/2CsnrR/7JqOqmfVB9AQ3joMqndF0W6fspE5RQlYDYdRk70jR
65UGIXbZImgubLXVvsNMmm/8DnUw93AT08A2Pad9su6ayqc1BZn2EPpV/BRwRL2mzUruDpB5tSXG
mJlnbc2giBAM1RtAcPsc8z1seWt7kHN45vxd8LL2e29lthqwyv3m/JUupxaY8q4jUPnaEuw4JUnM
cLuRkYauTffTz4r37FfZLCWlFTWVV1zAbNvSOLUM1Q0cuN1kzcQqPwq/e8i7b0UP/IPwwcLyhrBy
6p18th7Ndun1NO+RQgI6VthtPTM4WeaBUH5ovMIPfu+n72PimfCs0bKOY7za7kbfMdK3JYX/kWet
eMqJubCg6NMXFw3pLGZlzxBt6p7udp24hyUTwTFHb/6LATMMnynTMG8okJpeunIY093I2dVyj+bI
l+tSgWYG3T3tFCVQf0PimeciCp0L7/9KvatK+umO0o6hO1cao+6+j/vkPcaH6W26ZnYZI8qC6pdl
Cj0KlMUQPTVeoH18W67+bwpS9+PuiEgIxqzFucsKSW9s3cqjGNJiOeZeJtZPaWAkoUnO/PcnPvjG
36GfBeOffC481mpNyR6QzT5uHzF7JEOqWJRns+CV3jtBSgyPfUcXcBgsUjptb9BcJotAmVb1SybY
PdwnfFrm7+n/hTEyE3nqP/C6g9aUlnC92Kguo+Vw5OBX0Zi7m3Ingt7DhizXkmLSbZdif+fEOBs0
M38Jy2vCD4cVgT2hZWHMv/0TI7nktFKPw/jACeye5x8j/zmcs7F7ccD/i4MTJyo5d0hcAQMkz8IL
b8GZUs0RB0gWEyPYDXkCOmt2LM1wOGBQtp2chOGPwnGzAmMd9vkDxavE2WszjoBcmf/wIqap/grK
mEEx6fzw4FRlb/5MDIVEQtvBXHh2Ob8FR41ht4Qjv73TcfghwFhzcw08RKC0TPWIiZPCkUNQBXFB
BYtdL4j95Usu74GRlaKf4Ks3wzD8hMmMo4E+qlTSh+Z4iKOg3zZII3C9NnT/xOXDiD+zAnMb3J2H
s5cNw0OZWx2/FwAKkmPorenwT040RWAd4PPnrDrw2D+lRg/xL7RaC7g1xPQq4zgteJX0UCv10mC4
hTkNxMrkbXjI8fgO32RqesPbeonc114hEl5ZvowEItNZx+7uDqDozospCDXRjGGg3W3Dhfz2GRVS
vTOUUo1G+3t7cdOIBhlNMFU/F3NrUpduO0tfaDTw/v9hoNv4u34hqfAdugq5so4lX8jKBn1BQcsD
6BDKK9MTZxCHJqxJ84SCTtuVKMUgEwLqxWP0SHhZO+LKut9DTrDZje2ocwiNqr+VnxPQ1IKmnHyd
mFlXCN/sK2owq+So2tcYKs92MRU1mLZudXoiiNkdxlHU89VBfM3YX4CtA/g6aPsNEZDqq6zK5EM/
B1X8kmG/+YsB2VbnyMhhZmPHC/oejyN80eX5t9SB5pdba2S8mXYLgPzV3wrO74XlWhSdDNikK+7f
v0LHCQ+qCgRe+7XOigwd8lco7SHCp0pDdrDG/MwxWy8efINTiCcsVh1cKD7A/HtYg1AfIVJpfyRl
zWYWF+Ei9clfiixqtkNHJJ0a05yc3glMs9DbiGyDOEgZ3KHkuTfNzMFEqLBm1RSSlc+tZd8Mv3g1
8tMxlC7wtal0hQgxx+XyqwQAE28A3uLBl9KbSGt5w8B1F3fm7xqnxN492YJk4gGCIQftnArMsCBY
n07+iBYzh1oz7SnVfvfCLeYHfNHExrGFm9D5IOtBwRSHGTulf3qWj+tjT9afC4Ik7bBfsIDVj0UL
qWInpryukCxXozvKbFBh9oJ/TCFTTkCYPTTO+/lUKpneua5UPv9HLBkx72JnPJnZzkae1JfQkXd6
t65EF0Mo91caecK3Jl/GZXmgo0OhonDsooVlN2Qo35hTbNPOT4UmrQVilNPuEGPhMUFAgAcdvB23
UKCJmZSlaHZQXpefkda9fvNHENr7KExcLmNOLxEVXq0zqeZc1yb4XvmkGv4oIfJ5Hw6wOb5ahe0A
FgsrehoG2GJSoBsnC8alIvZ7ddC2b6G2T4603BIyWNob9SmWP3b0aOp5NGM/Oy+iK6oo+ECsqqK9
SFSRHssAcZ0JKTAKd/QSdmrYJgWBsmuOS9lkOzh9ufxn6sL1vt20YI+5bwcMv2IK2avgZ38ZGpn7
FwZfl9LKGGHnxdM9ftTO84V9mGHzuW8KMZzQOs7XcZNldXCmuIPrTHR3fWqwM813CoEUd/wsWVg2
fXd2yFw98EzKgcewm7rg08dF2OfTd81WcVfjRfJ3wAw0mSZbXeIis+Kg0jY4+EPsXjts7dNv1Rue
QXvtV5k6hAXwiPQwBwH0GYxuFgAu5YCFPfc0EDpbj5+vJhfhRH/WqiOOs4aq+hU7xhxp6VvKo+fL
OEQqQsjgIl3YrTeqiO5JVQe4YL4kE2BFOx76BmoNag9fwD4MRvOoGmKPPBS69gULbAaxLuzeFqyx
GdOkmp8isqOfRrMagOjc0b4w5iR5WdT29uY7CpfsoiDd7hIcsOMZv8X6UPs+oRK8uE1BUIzXJBIx
CgF4PZl2tFDCo+NvAeg4K6q1bzVEy51v4Dk+o+5HHbW82cSVL2z5EoZp0W/CWCyP3oAnhSGatanP
SpRCI71qcYOzFNBwU9wd6zVT8GvvTglh10b9n8spYbM0SdVyY0NGOPtF5yV7STBmOLQR+/ktzWf9
ro+98qd/D8zbdIQ0U4CqCPYNZnPnif5eSgZHXGz7AD6F2MHB5pkxoLhuywStZaMTTVd8G7jF+Ljq
gCmOqJu+txfWrKIIElFkj7Dap19z4fTvcSGTO86POOyuGjK9nqUfAgXkZWJ/Lx1ZAzI4uHR6igY+
vHQR3VYYp8VVRgZJPUw4uAiCruluqCcQmH0zB2fEXr84ZNSab31oh82mYg3+I7IghggXj8vfIiSx
+zDE6fQKzCPU5zhcp3fXRjEiizNWR5oEiu5ApWHcHWRsgpMuK29mfHZlcNMoKc9tXQLuDCw1n0Ns
1KWieXEDxJ76Jqnms1ib9GyNjs5h1ITfEG8t+kSBPA5PqH9mOubr2oL7kGofkez4ptK3OknSmCdu
lWLPtEKJY6cR3S4lDSTD2SUWQlCTDqz0sVeYBE+DgyPmIPyF85ssHPakDs5W7DKZZbEu0yI80oWg
9qLknMpLcxr+mnxmtGWGh0ANRHLduUPZP1To8tzNvXG+0oK1zZtLhfJEU5RG8AiItJHfKFgb8572
GBpac+xNXNqdnWhunE3ec2qaaq/aeyEWAtSCdDx3oxvWu5TjwJtKKcbr/SFD/5LxyPGyh8yyYUOX
3joLdBFyy91CUPrRy+JWxPhmqg32TZuLZdONDtXcTlUd1tqRl2WCHWmDCd/RaJYX4D2cjFWOy7Cd
lHlamppcC7fdwMTZxHbnThXldQMHD/bF8XBYQk/eBq65rY/AuQPdVdYX1XjZzsXX6+Dzd/Buwm29
Iwdn43+MPJg0SmocHIvEwd5UlhMFyfMAMWXr+g2uIoSeTpxVYipnFzmQypYMltFxZf11cbDmcPYe
CQAfcMNgcF7jitsX2m63hdcaEV2qPEyBhTDsk70xAgBYYhAnb23HhFOGF6Q7lw3CyQjrHmq/Ricr
3Mz5Q1CczssmKn6FCk8unXTCP3ujxhBDc1tH6QNqIhqLn/0KyBX9CGo5OjQJDcmFhFl3KMJx2Iug
TasvA2/xLfTCcsUhwJbix+CAadFD4PqHlm0Rk2HpQWvl6gALEJZF88cZx+gZOLrTnED9lDDSfQcz
cF/bbzmQGwwIPb60S1/vJG5mUJt6xtfQO7LfDmxozwPL3OeqXtSzMX6TvVKgNN8obCJBg7WYWarG
cISQfy9zpZchh9fL+EcDlIt9VouOAdC20v+ObLtkv9u2y65sE7jL2taPfYYQWKUsySJ1MlRpc3kb
bKe3UXaGdh+DFcJZZlaGPA2q92IQLTD3TMDKZSfE4WekEivtZuQyzNGViKnpDF0GYEM0CyOYnMt/
VmkjNk6B1k9LeM5DlfAKmKmRkGEx+Is4wG1Z3qjSwlyLoCaOSqsk57HZ0dWhCFp8wzInDiao1x5A
gt5E5ZbRPu94bGyHymlRQThyPJIw7tUOBTN7mjm7/LCD4BeMTFjwAWXWYJdG4fJAFPvKNOHWRvX0
ytBbJI8xlPmz7JR/TTw1VxfKj2R6GDp295to6kkniUB6w0/WJBUHVLZ06jz7ihYIgkMSGy/r1aTa
YVvFrEAiQDxmXB/DCefBCPGubx40ZQD3PMg0ku1Ow3jnZVM3HaKhjNEJquAJr0eTb4pgQE3L506f
oJ+1vztf1tRNCbmc+cf+k9/BGeJ/gwh4iRGg3ceeuNqTTd3i4vhanhwT95/Mrq25LkM6L2fbTyEK
d89blDRJHFjSWvGQo5LDd7iY+7AqaSEhQavFVJ31bA3Ks6j/lbpluujnUP1bcagGG5wy8K8JeJHU
gjw2eZfM5VjxbmMjOCjA7O+iveyzklxAzWZLTtTe3a2T1alJVP3sBBT8HKW8py2ta4lRuSTrhg9d
LGtJ98AdBU213+KG/R9CU8MDhI97PWGMb3untYAM3GBZbfZ4uDmNCG8yw5EEG7XKIAdqDoNy1Cf2
dymZGmAhO97a9sbhValPMiMkzzGo+d054eyUnNZgyi8r0N9fkUYuXnohcQml2WezkPh5uYvI9nOI
I/DIIVvebjtmXv1VLegXG8bX9cPFUcMVzY4X9yKNDPLJKyCX7WriDJjkIghaSsYevL3OTA/8itAX
mBDUvyRJsg9vdTV68oDjrwLmGLDocWESYMKsV8janomPMTsRYHA443JyGlhncmKI+Ium7G5XK+z6
xcMR/PaGqdzPWU2QnmXhzsbzlM8kpo8pBGA6q9oJ812yCmgTGmAdbdnDSBCCevtS/edFY/9i8CTA
nqNy5wQZFZ45WUkhX+rEjV7bBioTQUHaD9rF3Tv91O95vlS7xUvw6hqcZPN7OGHHCNfKHPHSpcMr
zVZQuArKhvujzwugQnWtl/VsQxAe+3wh8wvFWnpXLdlSOWRjzp1fgFsM4m5B9LVsb1LkX5/miQN0
ifGWYbW75Ajj3w4ImU9VACLgpTVRS7okuGwkWaODmMT9sVnAcmDgCDo2PqVziHSoo9NcBdOetBRP
Het4Su6WBQ7nEQQM+Rgt6J/p6biXBS32DIa46aIp5JfuWC/sxny8I9CzZIb3NPOiSRyy85yY6D/z
6bvMtD2pYQIqwHEWvk1wz0F1mB7+ciO2wHVhej8xVkKJHpOgeU3xRf6x0Ky4nhBaN6ptpuPaTeYR
RwvLXQ1YFnph1d9WNJhzuHjTcZjXBmPu2CHw5R7Lyz2fi/NmTEhmulhxq1YJG3+kHdPtJxPxuTZM
Ans6fIpPqju66N8iei1+QeByd55ZMXq7S8mpnFyy3E3xNNwIHSVn7QpEpHoy9AhFOVgwerggndfN
OqPZtHZr8HK/KWaakx6KiWmmoBSoRBHGzB8umEJ7pRzn1MQu54ohJK9/cIjBUao2oIkTr474ZkOd
hByf6pWrjL9NukVbPr4mlZTStvox4wu/4hsiYNaAI+W6UwSKi0USThtyoiZxYuSFcZPOcHg2f/QY
kkhVOvChBU8q21st2JIC3EhJAWqLgZOkwXsoQ7+nTqgIWCklsd3UKCvNKYx7grj0njU8FxKC8iyL
W5DLMMfK/NC7AQABxhpbb2IWAM27q0yYsFDl22MVz5bhNPmxTvYusG4aR4xPW4BESu72DXgWrC8x
W3WysJDCQWjCOSzIB3mQVFg2h01+7J1BuM/kTCneHcmT3GRRM/cmFpH/WcQU5sCCGwNcDezVjq6T
l4h9fPPOJiG+OsD/MPO2qqr1ls9W87+ICPIQqP45syx755yJmTEIikg+YGsu7VWMS41Bz44edU69
SZJDl4SOvpZun7pXtYooYFtJgR8u/m44hYg3PzGrVr/mtJ56vIUJ5ljeRf2HAsi+E7y7S3x8+PL0
0bZOAfnADY9kZBEfQzakZF/7GWOiVz3UY1Z/lbaJ//hJEL00eRp6j6srbfnAPICRkbf7LHcFWgLC
K9oz3YqL/534TXnTfJ0vWNgNIe+4qRJ2Yt4MnSwaAzc7g37x/JcYL7K/9z2j4DOgiRsoM4QYtvQw
0ZmQqIa1kGAio8WAozftm6wbJhyGOUfTWdE2hjozHzL+h38byP/3ej0npT8mL0dmAeUSZawKQ5PZ
UnLiI/WCxeRHPGNXPyYZhpd9LNL0DLA9oda76G/dOJQjHw1wkR0/jSFShDnvrFu7UH68rONPW6/9
vwiYZrdrlogoM2Rf6l/ielxueYepYDuLFVxChwPqGkfITk9zvlo+Hb/DcRp3QETht8cI2VmGhR26
XN68OHHfxI/O6uNkCblo46NjC9Dyq7Psu8WNLo2fZN/UP073p3Ck44eww7L2CPNKrpT3iCHeYd9t
ukvRGHFr6A3csbLMXrpu1u81lmIgkBmWrwfAsXkCMWkNWNHVWP2iFf4juRLpjO1mrSW6WY6mbX+N
Ix9Qcw9yZljcw0HIE1t4e8urLBtJAtFjveR1fwrHtnrsZk+coC4t3ifL+gRfdc3JoajwJXOoM4N5
dZjogy1Tf5KclypcT2y1AMHCVQrelmDM0hvmCCa6viPm+5iSv1iR+h1/JyfyCHpO2YV7dF/5F+tQ
XV05HqaqrZMlXvTVuLNfvatWtzN70RYAEXGs1ON8TGUTJkl2/T5BrqFw30nz8GDA4uB5Dy4dd091
Ns07XWoq1BTaCj8u1V1vWPzT8QV3fsyQ7hY8BhJUPDYV8M+GlzQI1wEKcFNPATMO4QC+FVX/Exzt
gg9f9s69bC4KLR2Ak0gerM3h+3RFh6OCSL7RPGmTjBGxBMDwxw1gl8YJlc6PzmBwqZCF0nDsN6Nc
WWNt0IhEQuMRySTsVqkvys0Qj8sjN8qwD0MNo6iZ013jpdjfSzGCk3RQFDdyCKAItX5aU0NV6vBe
J65vXupFV0mwg1AFGPUXcrs9/gKXQ0LE3PnYZF702ybV0FKemZJTefYcQiUngFEkBkAfEATuNiO2
/oYwpeya6bGO09bbx+Sg1G5CZwf54C62vI5MEMVR+gbJu5qQvzZd7ZfTkXIY8sCVGeLrvYzU/iIm
E/ofA/mr30PID1oo2VaHfuQhSAhaQ1gbrHt/4dAVgNt9jA/ouKAk4TfDLnNNYy5uJEg7Wph0Vzjb
2CsB7YDmX9t5CX+NM01Np9zEDNx4ndhwFDrivUEJ1Lj8AXjcvykWXAv4KKsxE96J/gj3S1vX8b/G
tF31kwWEyE84G+j+vC++8YoM0Rxg1A8rdUh6n2m3Dvsg2GkaJxPW6/FwDjhRsJH2ek1znMLQxa0f
kGxJhJXpA0PwOvG7JuvviFH22o2l+pmxlSqfYxvGT4hDa71Tk0oUPB62XzSHDaXzV1qlXPw5sbqw
xORJxm4QzG+8znssng2B0RiHs1uZk9J1RKMPmFQQL6OpcJF2gffhjBLv1xTI+DeAgvvgZiugo186
dWeWkgvetnGeOVBH3Bp51rHHgS/DI8SjHDP9gacW5xeYLh7NB7hPuEQH5Nt4n1KMMp7m0IMj1SAs
/6SSDVkFYbFGIApthsVJrtd79yxYrwEX1Y5fviOHm6XoMmPF8lspbj4iF691WpVHytJlD4DNIkv0
rnW686T5PTfhkE8pHBwiqbexXTzz4rj0W29VFJW4RjX/Cjzcu/HFaMra0/kFFpN7qSbZPIf2znTu
RBZ+o/Anj3jFza6Zk3UhhcLJEnQb9u47yktHn94w3hWR8r4HLVYiaxd04fLL79M43BCp95/6kH05
0sks6/A/FvyYpDJ2a5TiBfXNl11MaMUL5l9QSNLHvMY/uacGbqZWdxXLcQ44NRxn6WQBkJZ+CPdg
YcUPjZ8eQTEIIPbl+IDNiRstBg7XF6XEm4RpQlIwZ/V1oKv0XSXYh0mU5LY5wsCx9Q6MrlTwo6v2
dWVe3oa2aJ4Ui++ZFuok3GYYQ8BF4E2LMQ0eDWadvcOo/5fbn1SUoz1OXy5pUIBVY5Kde6ivwKzr
gS07wa/1o18nOx9pr3CC11pV7O5yzKvNlnYVmAW4uSLk+ASMwhfx8pUbVudR+qIrVKwtg3n/E774
NAO7EPeOHo4UlygqMrKxdL+qh2DW7rSdEr1+Yao3vxkSaijeZoEOl80QpCjhKy85drXDygD45hb1
il7AYkEcDAGzai9Zo97JRtjJs4PvCsxxlYuplMVKgWecF2d4MDyg+pc+j0ucZyKqDm3SDo+zy+vv
hQjT5D2mbhNcAhnQJZnE7MrOWN2V/+C4EbylFDzvrwpKReKS1257IglOKPtDEQ9J8dTgk4bz7nfR
eQgxfkKwGnUMgaF07etkXPmRdJz5mjQf9+x1KAGs226tdnEEx2YBLhWIn7bo5v8y2TmnWXeUS612
WV4bJ4wNy2bd/QvvttutbZTyngkW+M2BQ6mDJ7Ch/GMTFGWx7PPM6a8NZ5lHyAnsDFI/0AM6IRbJ
cyLHbB9nCFbNgRmUI5dJrOyPyjBMYshfA9RaJxUvjbve07k0jPT4qOwcnFyinheJy34Hv6wvGT7m
9TxlUeQDJKaXZQMNBfuQgNvXnfN2Tk9+l5bPYYj3CCyX277TT9N9pz5V9R7ep2vZa/V3DmvfxWs7
wdjIhXjkRTqxvhzSn4KoJUVAA3Ykrq7APk4Y1y8diuUW5IgmwNmhOD+zqyEh6Fp2cpe0QJ98X4K2
xN3kwT2Rv5bVEYdsJhHJET0T/NECpNK+8HrWG8xDGDo5tHf9dc4F3NLSku8Z0Di8fRKl68+mHuWf
erHORbSCBccwBCEOM8WRlLbQxWcTY9O3kuXEte/6+qOcRgzEfPhQzkJuiCnKhNpJWEzxe6UdlqC9
jXzyiiFWxnv+AuOAMfG5ZRs9vAy45fHJxqr5AxuBuEQRzIihvqB3fRssbMeg1fX/ranqXtZyWf+j
PCD4cFLHia+wGlvnEdmk5GZhG+gje7S+3YcCj82HBQ/Nywlt5Y5Fm+YHFvdxT6CHl+JZlvF0zlEA
o8NSDSuNviQyjrxYC7qnRDXeeBUPbLLzVB5o6IV5XfeUi8djM1aHaqjENZxq3g8O5yCQjlxRDojF
tP0PiRjiaErwAiOEvmtghaFlaU2REsUEPYK8ZXPmxjT4xnxKJnF7BhsacjNvn7UYkkBXKV6F8M2I
yuSN6aKdhrRRsJfxq28hbLHHch8/+PgAOEcHlPWwv8/xwykTUWQ3EI7jYohZlmUpoW5aecJL36bQ
nbn/1pbALaEaDm7s0lgTuSSlDqRF5m0bJKiXdi6nt6qlhfmW96RzXprCcDTPlqU6wLwGzjeKkf4w
IJfe0VVSF+fVJZwBR4tK+h41GjSOq4bi8X8Unddys8gaRZ+IKnK4lUDJ2XK+oWz/Y6BJ3YQmPP0s
bk/NmZEl6P7C3mtTa2R3ZJyNJ3CkFBEc9ysx4TKKmkdWxiRDwFdEeQURrw9v5y5gv0eEu3IuLVt1
nl3Qi0i4jEwtiTvoVt2sJFYC3SeqBG+bE2GYT9l1LfvMd3BSk2HVMYan6ZhjtMODsweZgUIyMjO7
+VNr2Nz7XF9fjujD59lw9ck1Js6lMkfIbJn23LD8bbcAV4T996KtlDwglgkfBs9q3lZPlFMitZqu
zBMDMr3xsgQF+SgFLO5staIWuFhImgl6Y8VkYxixrBMOZRh/pDjU7pdLq/E3VQu21E7MwWfQ2gXJ
fF4WYknvAtZL1eg8OY3XefzV07y+UCeTmWHkTGyqOPP7NThVNFjy1ddp2/2rdJgVP3QYBfaGfs3K
S7h2mM5ZDHHzBuz7VoSyVegeqjBrwIUEdfgnJy9687IcgAabbq591BY8F2xZe/3CMJA3MxlwQdx7
hrbSBySHCBF3tbmwNCYq1Hv3w8p9IsCibE+aRKaz4zYIIOylvbqFRlhluhH2xX6CHqWiVBI6XHTL
RUgv/JIKANVvgxPjp+k4RllmEvf6O3l1JO9TdBbOGZah16AsC+kFesygTDlIQhXyi7ZOLf+wULVk
Jvih/Z8iM7J+DDbKh8kuAML8qUmH5tihFsIiHtJQ7pwgDS+Ck/fOm5behwMS2N/a1v7JiRxEJoFs
wsRJfZ7yfpTN3gyCyUK54XQJgAEasHaOMM0AwVjPAlXU/KFG11fA01noUecsmf7qbTVN3MqF/47W
YOqfeVKs7g2IoIIdMUcD+awzU0AM3G35yBkBAKabcqQfPSN75XdZ0gdRdKOowwcAaBZALOxuo3uq
y7nOz7mwsz8k7UETc1LbjxSu4yVqiQpk7h0NP6Wq5YcUM6YLkWXqhMNjeO4BBRxl2MlvDfTpXqGb
6K+hmRWoVww7uvMHeya0MS9Mls3oIYFVUfWIH2bxk5UeyHbDfLWznLDhX1MshJU0ppeCbUXyx6/m
1N70j9h7B2hxi0xwjCMBXvuTk5v/5ErBlDL7Sd17ldM5kX7l2ZfOZamC+Gk12bpMplWYsQdv+q2E
8VEyfBOgKzCbBMGer9H6pNgLILHklRKwxLAU80TPBrkcAUjh6SAydCofmBgEIkBDu/qJcCGe/p2N
s0bejpgAZdz0C0wab8j7Y0TOLgOzFs1QjP2wKKB19Rix3FA31qNX6IqCnIDkuO082gby5kMDj23f
eYBbe2m3Z9Mh1Bftq5z/DQ3l+K3IQwbAuhPZ7YwP4ruI2LVnScbqDo2aSRJd7IAznYFPpIDT+mrN
n+jTUUL1HZnMRT/PT6kDPHsi+g68KANUNigNVoDvNuyy9Vo0bg33FV3H0VGsntjhcfBAckvJeCBg
Rp1yLl2EyzzR9fDVlI1/J7CiNCwN28L7TytRm1yoaUnbhqiUZ2aDQqr0CRNWW73WBRTHpKNKE4fF
LrOksuETH7JULiJpOhE1ICjKtP41Me9Z746/WkgYXAiFryO+hfI9RIPAWhTNbJpfYFbaV5Z+RH1i
BkUlZgaR3LUcXYnrpuwlLJm3x8bhsJX09PVtMM1YrAuUrk+11Qdk8pGh8sj0Oy2S0oJh+zvY+cgD
AknUH46UNvhNIC7S9Gr7nFLY2DFrJxR74dzlRuxEIzYF1EYYL70i2Jm4PI9N1cgzVaWxnlY7NIyX
ZgDjfQzHPCu2nb2V3a6OAWKPiDVX3fQT8/27gadHHcu+j6gDXcazcZYVwy3P7/oGaKuvuIMkYmTC
NsiNI26WlQhpKT8kVI0ktDmNKLFxkDwFicR19NH0gFcly2hNMNDEgrnCoVOHXNQs53Y2xQynzK6S
COE3wzNMHWfL8SCmB+HILqW2sVAS1JG2See02S1LEXElIAhFCDFJ9VtUATGhw2nzb7ZZ2Q9UTxMK
yaSRZqPh5LeFRbJHFekAmTK8rK7RsBGO1X+VcvH1Scx0+6XP7DMJwO0cMnYWeGBJHqXg88D7vW2Y
M0HtzNucdNQ60c5x2IXyTLV2lyAL1TGeLyhk+CzgLjFg2pbxECOBfLXNurO0HzYPDOIx+BdVwzg6
RPmFLsgzC6YoNu6shlmBh/ETtubOKVeFx6HXTFRSfzH7ZLWZW/JcdYuVxqFYp/BTciCBbZXMMq4Q
BY3i2S8YXlxZJFIRRBZ49hNVx5K/rpyDWWJnxFWAbhbnmn0i9JlUH728ZZdeussFKT7gNyijpwXP
r9wpV7DUqCwdYJzZ3mTThFZ/5DIsPHOXoT9QDN47mCwIR+bpJ+Q7XG4Zwq4g2ywLRxtq+6Znyzrw
NFxXHtvyPKBHwAU34JZFL+uHrwTQTt/wURz5bmCowMzQ8DEyhjqXxg+CW8GE5o/OMkWl2PUV+/ih
cd5EaqfOiem2uM1plelPS6fLHhGnEP9ZLxPL6WzK7pgXsS8TGYtdDx8YoZGhy4BPu+7T0BigIj1r
xm3kMhdPOLG8DxQzxnNb2ihD3d6FtAt25G4eIZ/k4FzZkU+y/W5BdN30TUcOUb7gVnLNmtgg9A0v
eQ4a/y7E3xyDjjBM6GRuQSirs1QPuersFQ82/uF9aU2s/tl9OQlb3qVN+AP1daG5fUEI75tHH8sj
X9NUSsbicwn63wvKS++pwDi0Mg0efD0ELDWXDA0i8gJ7eMujuv2dLCbQeIy7Fnme6ac3RbCAU2H9
YL86LNKb81yvU7dRfPriBPEgvct6Lj/ccNv8bDdEuIi2t623PtoAsuE3VagbPQxIRrvrTJBOcBPC
q1xfwqgr+s8OZOihkRFQ2shqSze2V+qqh5WJbxxa3fJhEwhz3JZffzAOESaZCjBt4yOxSsdOfrnk
6XaJbMbeI5pZlLdQkv3xyZkdJiYtxQ3IK89EU2l6pMiVeO3PXUepMYYee3PV8g/uKmPpvqSxzh+G
gfEcpJXCjUSQLVARz+dpUM1ZG3bDOM/jI7KFW0J1H4Qavc2qKnFnhVBoniFh2ClKMN8+cWesdYbg
FQ1LwsDB/zRBWjzh1yyBnbQRo6S1t+kXkVjHNfUC3ByjGI/gCujrwT2X/+WRMbNS1mV2Pw1NPX8r
ESKym31/CSDdjP3RtcZKH3QFEng/Ison9wiK0qfybRirssUxPlVe6OyY1bkP3BDBtaJ7RXji5Hg+
mrD8AVCr7gB6zz3u7d55hGIs4rrgnE6oJNarG0RlvHSB0Rwd3PxJ46aYSlNrKfGYQGLhYDKPJsX2
az5hV99lvnY/hwX/N40wP9NMXx9bBv0evaNRvJkkE1xxNshH3DDfaFKnH2j2+WmGNsPwvqwuFVKZ
kwNMkBG8KwXD48k7BwFxbodiszDvQnMwiZJilXxj9UXkJINRBox6yBd8ct3Q/+4VhzXKn7w7VXUT
AL8Y7XebYQJDolHZHA9D6p+IBWex7W4YH2QKfEpGxfnfWrjlCy7V5QfMpAHdwksddnyYV2wTOTWa
ySJ6mCezufZ87E/YtR3JPAR1s+PI4IhC1X2q9OR9C2FLDAKBju4iU/vLTebkfnDEaIttZTZm/zgV
9H4olOBkBbhy7l2rofmiUkjcHC393lTgd2GuohzVy3pnI7mn0oT4zCodiZmO8pq1lZmtsWs62o/R
FBXvba7yt4qun0O+j+5zWfVXKQuwWdQz5fsYDB9FV3l8XSWChr53mjsrTd3PFpDLa+7MOCCDQRQn
n3jJ8+ou/2QeTkeRrd5TJTtRnkJevMTh1ht2nWcHD4SfIrvxMd3djiaNeDIN/ohzy1fnRTl8q4Ec
Pqg/loQwweVgt1k0/3hdbfoHA+bKoYUZIHaZKliPIvtGJWsgkuv5tQgyiXR6MuYmsmNjMK9h5E73
5tZkoRvh+c0nMJQIjKMbuxbps8kkYcclVcUuWy92GySYXHrpFGem9MniltOBAGvqLCzmnWDVJ8OL
JusRpIn7pOccAJy7tBdjLLK3RftXrFbGwYbPd2eiej41jRU+BpjJj2vVLvpskZsbcxZJ+gWk0uRo
EeBFqBMq6j2igMDauc7ksokZLcoMt2reFo7hC7g7fls2TTk7nq4I31v2mOvJRabx5HJZnUSemu/I
H4iuQPTMUjUA++F3K2lZk+OGLt3j8I00s3+JRIsUqPLFO0JM+9x4MIir0dYOKnzQkEi88182RXlS
NEO3K8Bk7vyez9XMsKzEaKGbpqmKW8eBglUGkw+Ad2IcbHtm+YCxYYx1HkbPOcsmWnpdZMjCDJ+N
vXCrnJwe6F0IKmrzhCZr+qdnOX87wqopZ4cv9IZzYlfTjFa1TqM3I0xRq2XG07r9pYgg24UoDN6R
jQCD7aImHH03geAG1EsHO6IHGDp9KonY2YOrs2+QU9CIhsE8bjtPYe6quS0uAUYbPuoKLbcukHGY
NqUO2NN9r5lou4CpdxYJGo8sqIBFM/cRMwVTZ5NhV1hZRyJCL8+gD3pyXsahf4yy9cR3HSVSrcgB
A4P1H5babxtpQNxZ2rjMxXTBUs20UvqD+AutvN8Zg83l1/OtrtCVy+u6RKRsj/5E7gnEgx4rk9rT
flZcaAC5PjL63a1gG7tuWwlRHqKSeiRHI/w0eu8u95S+AReQ2ZcoszhULRDW9+aIjH+A+rTHHQ/B
FFXNHcVSdefNm/ncR2rxQ3wk37dX4UCKytA/kBTSWdA3eKINy/hPKPBgdrEAWsRncGDuolk5IgWr
lBM0ewCiXMRhUF/LNijhXJaVfQ6ZNn+GgWpv5mDEgk45/EPl3vzWdftQbQ5LXt004P9M2NHOtAzr
a5LVQ9ur7COEY74b2Ig+pKFfHyCjW/luysC67oUXaRODTculXrg/jWFVT1xY88Wj0pK7CSzPbuzI
9jkpsueoIDeSnENkqCZ2Z7tCK26sNyczAegyy+UbjIYTUwqTASQfc1XMLtRSLBeUPaitc4F7AVGI
ivMqYHpAbbujpI/e1ZxhJRjb4IQMCACHqLDYikq99FVPs0kgUI/4yNuQqStRbK3vkSYJf297I2pd
/WM5FREFt2TWvdJrRsAqEdP7IRugzSsHNtdUND8QVwZnx+O3CV7VkL+WaWrfk+Minl3W5nHVz+GW
ob3qea9QhwSJ06+5iKt6zGlZM9LnapgNOzb83VZZ5L9zag9Xev1PmTrpsRdgj3HUUyGwIiWCoFZf
LOKngsJPqhvdE465z9liwwZgQPe1QNnJ974nG31j9rT8auz+MR1O4z50JmBW8yifC98MoU5FxSY8
r1EABWJDi44g33GH2y+eMxGy43Wy+lLCyo8r6vu96FwG27DN2uMCyewx67R8pkvhLPG11P9I9NA7
Oa5ICXRTM2qRnpfvORcC4nYA/CT96ufDYZMr7Okqp702gAW1i0pjozbQd8wZVkS7pPdBy9qwzfDN
i50y2+0wa8WIifuk1YXC0FBjVTUFoZP+PJIIIdpQDQSNSkrZFnUViVwyHgFWcpwsb8Dm0D86kzHs
+ynC2jq9yzzz2ONvoA7UTrBvsg894SuFohdh8kWpnM+zhmfOnt3nOMNTYRkv9sLaxnF0eWsGjv3B
jCb/1IEpz9EQ+fpoVeURQuQmPyr5fbCH2/lj2jAMOwQ2/MVO4dzZkzaGNCbtyOGZMGCLQp3Buhnn
gsVjezQGxoOuDvxrhSv7GjheHkf438jlimCgBb39Xqne/DDAtRnESZvih6x6JDfcWvVv6fXTXYEa
KwLuTkzX3mbev/nFKfZJ4Kg5Ocbivhn86sadwm6vNAmaJdwHDB3Ad9LBp11usQsVaOPdTccOqbQY
5akQIUaBglVXHWQuSr/5v2xGGIVb8iJMjOUt1TGKKvHB4IX/2Bg91QOb06isL5gEop0Mp/5dQKPH
ozIvjNbXMutfdbm8ZOlWIwjetOOElhshsOvFC0yhxB/C6ozxLHtUrBw+RepsqRt1wFh72zXYc87x
iceJkgvo+pElA1ON0KzJ1zHlfRdC/hRLqV4m+BT7stROt0eYYG06xfxl0/q9YXlYCFlk6EE1leUt
gUAgXm9XMOoJQSj9DwbsSLPMyhoOuKhACeYFzkLvZhtOIod5/m2VYHc58lf8elPBk1XU6d6QFqB/
C6/Ol9TldFMznXGOlEAheG424XjReMAR3Ba1wUQXXQlc7l/oE/M78xPzGFaRpwi66p2nMWy7/Fxa
rLMP/eq6GHkwwumdhU3rz7ZcrqIZMWk85ubwj8fXao41G/tXWxRT82Vq3Tys3SofA5gPjxOyE3o7
FVk4+8Op3DD9IGzOqNlcUqUiE1ivgMU5xT00dqw8vt359TONo9sx7ZDc4IhchX0KnGaj6KX1dKPn
aY6+Rvq8AKFUj3sD1ZJxXZHdLv9UwSuwBgGkWaZNyETGNQdsuGrR3BAEzc3LDyhE/RRMowbCscry
UthBDjOvLX4WO7e4VdFWeweANF71iAfAnpIJnNg7aXTUWuQD60PuN82J7hCNtBib4MGaQO+Fgyto
bKs1vOZZ6QGU04j9riaj34JjA54N1cTo6DFB9tAk6WAZ0S0KGNvfD1XtJYXwzGRS9N3oBeEXlgWR
fwcaV1ZLg1M+27x8iMzW6mz2tdrQmRa94xISlkuzFVr6RhK/nj9ZLUTdk0HswAFOSf9bINB8YG5D
ek8duaQM56mDGhOGAyvHECuRjnWnmfmY0AkY5GDs348uY/SDFwbrJyobT+8Cd/VfdV8tTZyZja8e
pi23k1i6Dv3tsKsGD0Cg1xViY8HZ9HZ5jLlVkU/IBxzuHFB4zQurK2NBj7P5fb9M2tb2I3fREyAq
kKxPcFLQ6fOPSxujqTcbNUUWmU393u6ZQym0u1m/nOkO+JjYocQVfgkTqD3bDYtPxwYUX1fulj7k
KOCqexw+TfrkZGWeiRg5VT4TEL6NnIsTh4GRWcxEncx5jlBRYBJGEZm/Qk4U6Vtajzr6nLDFDxc9
IeDHsdIaGmm2hj/XTtw/JBPaR/QAw3TKeTtFzVYn1wY4jjY1izvyaR0THDUkJ/htIakP5bnMimAm
w2pdzYFUJdXNNSFZQ1FRtPE/CXTmvoWBnQIjSzF+0Xjo4o/9o+n/N1WQTybQCoVwJQqOyp/Uc16l
KkVRQUdcegDwoL10B4bJgL+5atZnhCDR5lgh+/I5EqbRn1QKLIjYFC6QHW2XhclOmlFc+4ocpAxl
ww5rLJOwfM4YGSOL7j8JWd42UZWt7+hpUyDqsC6oufCUuLuh81R5GutpHQ46cutP4jPM+myUZBNY
OIDG2BZmKU70z6Ql+su0invIdiI4LipwwvMMWS1FxNlQZYKQsS/aGelK4PKwavLoV6/AeGA97gxX
DsNNPaTMbFDjtw1UrbCYn3EyoRVutE/TbHOXj/flMAfeqe6aaDqERrEqLHWt/rTtESLvjhJpdm/p
V6ZTjx8SAX7VBd212/gcrbWFM6JytWiVN+0vUYvpFjqPjqHf4+zIhoMFveurLUbkIC5Aa26X2rMf
g9xbNkrWgKCp98lKOSMHC5dzJx0/P1j2VNW3/Cd9RYioQoLLAeATYmoMb52xBE9InvT0QipR/+AH
2uWPIngGNInjqGPT1w4Yu4gZjGUrWnwPQRklbGVOnOZ5+0p50Iy/I5SfXyLp8D/ZrMNDDGRY9u8Q
JRBlXOUSmC3j9afGGIe/yMURcsLlioi1QkR6z+TQEQ+usil1nHBOeOzyb/wUQX82mKfufJmJB8Fx
UB31VOXloSHs7sf3ScaJC1yHBFswrMxOJSS3HONnweeEOFzfgAjzCacy7MKN11Layx8T+PG5y1Q7
HqOlC39gxJm4qMlMZLDoDFTNPjgNM84zvz23rmj/9eBEmCSZBml0/TqZNyZ7tS8cpPPzMkvjjdeW
vCf0QWSahaMYg3Pvpdb9RJ/iHoiALm/yAdov9ZjkcOeXF+7BVSU74Y4RASYNjP6sLJSI7irYa0ac
YcSgOeQEsm6mam3f8OT4jPlpjdBRW3aBh2UOLDo123doi8hk6+7JPhABoU0SqUjl2+o7JXbj1vP8
9DJ6mMe5oqcS0o3VYiD0ezaVcdAY/suaYeTg34Hvg3DQjMBle7SCWxIUcEf5BqzAzZOTa4Z2lV/H
6Nm88q2GhD6d6nGsf4xqRo42Mo3lmS1mC8MQSKIfV+BKxTlvpcEL1PLyyi/asAXoqv5C0EfwYXl0
bSfGfjaqo14jNy6acDx0jfSMQ0jX2x5Xh7F6jBeFftMxXXc+dIjeNM5WE0tfj8v7s1inVN5UHjzg
C7LXPPvXdXktEmOYhiwxJqWqcwqOsYANS+wa5orZuoI2h7bts93bEjwpzUZsf09BNypGIFZqlfuq
ogjcTXyZwEElYPFLSSfxJFBs3ZgwNouj5dGfEJpIl8zG1n+mDgFhqqvtEw+jyYSiMRoCcDxR4YOf
xoh9RWhSKzhEkqMmri3Obb1KOzjibIHVzEmJn7jn5H3CO1B/WK1Hyi1PLxaCTENFiskGg73GlUgg
hOIgOuusKLKXbmHYnIwAs8Y9AwPnsQAV1saKv+El0/C44tlxsz2wWOvOGAoTN0q2lrft0FBs9YxZ
68/OM7rulQFqc2sM65Th2JpkcaHRcxMi76fhyCyNZ48FWDMD/YQM6SLAv2UGZ16sjFPDylP9bdVh
hXWmWpl2Wrjm2P8sEC+3Zy5rzooNIXoZAs0sRJP4eUXcTHb3CiLMX/7ZaU0EyK62GNp9C0cjTKDY
dPwTJaD2d31nWqikoS/nz0PZ8G2UizWRd+T6cwR/J2J2NM9t1CfLhId/Z8E5nfaVUevlaE5GKo66
CEPnOBgMwGzFs7OTkxp+QouN9sGv5HRrIcOR35IJcomEIeuGM/NwI7uVRIj6R0cL36dmqsDGTIwT
nqvZCdEzdRTZmEkFHD4fnxBRJuzZoJswhbX4qn2dTeaJRcBQfLHTHdWd6+MwP9m223rPgvGyuTO7
Ua4Epfekijnt1HinxexEeOa2mBiBFxvGdMjogKHP2GxIHROI+t6UMnhpMEKSMAUGKvse9NjIS8bt
/0c0C5sZfuzuanToNeMeLsh672aN+YcWeX4YswmMtCxguWB1sMzHRcEviOcJTsyla+3gD+UCezmf
8PVgHyB0DC/ki6zBl4IXGo8hoqcBbiHVQ10V90HnajPR3MQGnRD2Nwsh736p8uCyhhHpx5RWTBhE
l4Pxg/Ie1wRKchgQimwdhMmG8+qAWDtXQHAoH6bmdw6QQe90N6Aa0R4E58TKGoYBgzuCRGwqNTx0
kEKoKGtNEVyownvhb0qvs2cCguPOjkzAcinxTSIM2/GpQBx4Fit7/Q2bZt5jeM9vW2V9mIrlbjxA
bHxYCY8/QaKf1M4D25Ko1lwx4BvOJQQrmHFQ+2jbmzC13nGgDuJpGU0PJBWT773Nucviw7AfAnhC
Jl7n2mf01RqPFqrzW8EEtdzXjPYO0hBEEG5JD12DTCupGIyfEUjksEXmOjoiFGOT70Si/lhrjaO1
dgiJOk56NsrbbnGQJmkLRtigIr4LnaarlcBHU5LNVrpWJVrYFQNSK+z/SoULKq9nbqS2bbZqKvzc
6DD3fAZ1D5SN7anDblUibqpKe1dMLfSypl6+fKfuQO2ueFNM7CgX13ZeMobbSVqHG6dKWxe0UnAa
2jr6gBjzD7qRC3hVT48oDHn/xbjyEjCp9R5m2qZnQMEzBx4z1AMyx+xtMAb3WIY8huW05CRb1IUF
NT+nDfCkU93BLUDdtETDf9IbyksjTZ9Fa4k4M4mKsr6N7LQ89ZXw39qw4g5kdY3TqIMNvJsUHnH0
gWEudtwJQVJ4CJFBDaXRTg2RDSYNy9AxH8mgRvuNU25YO4K/y6kN7goLVzMQDeRqGnsMuxO4JI67
Jl7qcpOCL7gvytx/yJG63YYW4ULMo+EVBQxJUVdK9TNSbYwxddvyolcH8BGVeOR+twxUHUpe/rD9
7NgMo1ouC0Zj8ljxCJgHtOppy7enuDuWXsHcaWQ5d8lgj8V8ZoFrprGu6gHULJUFzhfejSuvNQGL
DJNLedBBPppx4CpZfpeLZnPgGTNHrgC1BUKgJpTwpUALhcJGamhkqKH9HFwHEW9AB9CLncHyeoyl
ZxMUw8GyeP1imo96+ehNmTd7a+3D7mE2smG6ZbqClcPHo+fy7EdoGXZZign1mBkb2ZKTAE6VZHTi
7Ct7QgPAmCdCOGm60dGVutqoteT6cL1k3j08im1xNuT/RRkeMmgBctkifzhByD1EJg/ow07JHzmw
MCfaFoVEDZosIvmMLnvkSHYaU5OPx5iM/Lq+RhWjFz/gj7foPrfJMQKlfZHXauE2qq2RgRWMMzTl
SKTjxs6CK/wsdmf858W7alqOsyWM5JeTstjbQzqKuEFw7crnHmctP+9MGGcyo9bF4YUBGSMqDllg
IWHQjwcElu4V/ljEMg6tRoayT8jimJeUPAlnNktJMeRRCCM3RUsfcB/xmpPADMcz1xP0xRxYUOw2
truccANNet818+AccaXa0dEBanRuI5AuSDlyrRmWKCVu8UModRxKtiqJ1UvyJyK/l4BRQqN/cMct
ESMkb/6tNiTavQGjyLNyS2iyQAQRAgsdFgsniTTNI8ExzA55kkiZLcggdm460hRtzFtNl/8C5wC8
3IRL+mUCLkNgMqhCxSKqKvZNTtq9mMQQ/q5LDzKbJCfueyS6LQ1+4FrbZ9Nh8LZmA24fqs4KD10H
9/ailr4gN5DIPefQLisJQbQiLh2TTeXG60oC3QG05LDGaGBpEREkUwaS56vXGFK3DZHPEdN8kqAs
/mx+2K+GQW941yzCmG84NDFEkwPnYrGjwXri9cbBGsxdyJYqIuCFiiAqDKJp/I0IgFbhKULdDG8u
ZZPD82SW50kBwNrrfok+jdQ27H0gNpcQ2tXGg2a6dDbLhV5+IigFzUaFYB5GWgqib2z0B4RZd9Fw
cFE1IfF0wqVFczH2IRMm+plkaF0ITXYFHGo3hhXUDK3svLzpGY54jLpbrzixYzPMs2f7aPZ0Kmsw
hlqHYTLLgUcIAok/7llqtQ6bmrp/9gSi+M0vOpng8Tj8OFMcZMSNaGhvLWr8MGaBxYlTWRaxORnO
Rh/iNAm4Cd9DW8KiSaV7Rq7iZFc3REz3wHK9J1LDa73507OcVh3Ae9rjsaxCO9ojF/E9NrEIsIjb
CvvvnIuELJpyCrYhK9F6+xyl8XUuKqIgce0N3jHzjclLKMI757UAyG++WLRcBkzooIiwK/B8xkhP
qvJ2RPgHAIlC+FL6Rvc7O8MGL6/n5kghmF3HAItIIlsLJzksmjm8NX2rCGso1LqCzODpZkn8uYUw
G6AAZB0/bLpUKlL/D8ow6zsqBy+8LLWd/s3eKEihqpzid8kteVsTV80oBa4Lv/vqVimJoQgoEQFF
qH869qisVSCLfSK8a3sGtzaUI8ytCNTyzDBgYwTFNzMDrZnNSpRJqfIvdYYYCwuFXK78b8FThNRW
JquDdu6QM3q299jo+x9Wr7MRU6ooLx6NvB8fGNSWObvzoQG7ak0e3WSPDunOzsLa+zBSbDvnpRQM
eNxOE+kO/3Es93Mqxls94emPF4QmTcKISap9hrfvGRUE3a/oYPIZuee+VYu33HSo8nvAsTJ4hM1M
GA1pG2o4L9SmHLQd6xXgWQgJ4UyO+Yl8gv7PHFvxY/QFtfDUI5w821iKrZPHbf2yAKv8A0yUqsfG
xhq7k3a93o8UMQ9dL7z7JpMsIFIOU/A1U2s8ZYtsjdu6V9V3Thb8f+6QEfmlJHJYBgOSIAYSP90Y
Yr+PCE/3REhGnQFHTZvOzyYX5HU1CnHvs0L8B8nI+kWV3jyG2YIcTWDvO9rBxqk1M4fMMFZUsN86
0kVw+xUbSisK/JHFmVNSr7mWRTGL79N5J6plEHtKZ/epUiDNk7Lx0ahJw2WZ2UmgXldombaMO+SF
P9KkLyd6wpRvFjFjwZ44jKI/dGHP+kZ0TIE2lVn0jPOafC7PEhnmcByqcEcK1HTYg7UZxMGS5yxS
8R8Mso6+U1V0zFAgKa3OQkmn+ISK5cyhkL5/7xu9+woV87lslxfQi49VIeZHY16Ia+hm6xY1GXSf
Ls8ecMgu9x2PVAHMei7PFdLbs29rRBbok/Nzr3v/wC1TnpBfqyuZPssz+/s1ocMjmHIOjC8ki+YN
sbycz/BuEtmT0iVATR2ssF/eM394mRp3QqkgxN7JneBmxix05zc9SucyNC5NOJux2XufKw9KknrD
VYGoiRtQe6gRyLJDu9OwjmXyyAZWYZuJglx/YE14Z0Uf/laYm56MATYB9X1xytFOkvRcRV/SB46U
WZpVmWR4u0vbquJUHfvDErn+lwdG6d3Im41XNdr1Y2MF5p0z5ekeAddXGhJHAyAykIhUJcwHRiHq
FoPTy8qNvxvwA8DTMroYe4Ygx3AuflsTntyyjMaljDIQ4QImg1l1yyNyQfIwOoMMoTDsblBe1zdl
OYofKTNwH6IWp44UwAdDj+u7z0sZ08YGeIK89YuWfTlzf2JmyAGNvs8FXkUm+d5/gTSHGyhKG96y
S38FlXychWt3E6lQ3dr4j7DI980J2db4NiIKY5Xbq4dIBXTXHXxIwwyGl45wOMAZeEyA6Sz8Xc2P
yINoP3S1/Woik9yHnm+foW47J1cPzlsqMv+/EVfbsbPJA0J0YD3aVl++/s/ReS23bmxB9ItQhUEY
AK8MYBJFicp6QUk6EnIYhEH4ei/6xddVt3wsU8RgT+/u1a6bqXfb9bnfWzV5Y4u1ddMaxRPNYGq3
KJMIA7norQEERTYq24my+aVupdoCjkDEK5AkTlpDAo9qvNCuth3UXkxbuwhSAoEXp6OQh0Kj3Vxg
h2VUwQ1mYzzb6DwX50Lp9BUKUIE9msERF8kQDkL2e1dW4xmIKxTfQSIA0D6EkBigLpLnw6+GbHKA
dzBjdclGn6XO5K8Yl4MH3iyyhGQ9e/ej4z8NZEnOeUL6lVO5Gw+WaRRfOHCvJEaaD3sgeRMkA8bY
ejrQyBS91nkQGohoHy7XodPcldauxgJBpBS1lsRct+cL9EA++D3teDmLwhj+CP6RUuXOWDhT98AZ
9+FVS/qWu864AUeLFGVBfaooVYTL3KGuo3G9Tims+qQi78P07+4sR3EuwBQkn2p3nr2O6Eu6FoCj
NOiMcivqoNgDC1YPtI2R/SxH77CQBgoL0R+I15n4RJog29DzzaWt79yXGRfIB7+KkY4F46khjPdh
5FwZsEtUd1TB0Uvj4KIB2zcQH6ood943VuLsXeBrFHrDJmStXCHbxOPyU4pkxuzf63ARiuDUOLwJ
w8QnTn+sZP8aw0KIxgGdkosAr7cxnZ8kZeCU3hrxm2xVtJ4p6XvOdUIF6OIq7xvuyXjJbfaOq6pd
CCWQgkORxxlqfcdd524kBCexcps+g+8f283n0pSPSeMCEujknQIvirmmpBODPyMnJabMNZWs/VuW
VPqJ34lc8b72doKcOwKzq/+Zjhm8eyPWx2SCb6+UWzrbJca+H8MNg/SLTWZTLbF4tmdFbMO1iHVa
FUWnVF9fRVbju86gxi1YN73shTtIs/OtctoUSwEND2t5c5AxiPKiwZ/g1CiwEt+CAod5KVyTBWhX
Lx/mRPPHFGHBZz1onVjI9ltnpIdQWFgsPPjqBxUF76MLxr/n9nRNYz/9Q/TEMdGk3P/NvM5CL5Xe
hkwB6Q5mwgjNtem/LQ/RmomXRhuUeTp7lAfcr7YxF3UMqsQBBNFQGoWwPTQLxF6ljn6C0yaXAXc/
lO91GwVqH4/l/xdSUhjcid7SwdTvBPuY3VlY1UdO4+SziKV1alv9a2r8CBDRPlNH2CdlUYY9UgUQ
RmDm1qK3NEyPKr5nhUX402ZLvsGfRZK/MOfQ7PvqnnQKwIm8ZZHSJSRE60xWinA0qzmAeuqrzzLn
nPk6ugh3yjAFGsnaHNxX4K/xKwIMS2c8bhfDKNKPEWnhcRIt2cESKryCPnmmaOBCT4H9UGhP7Np5
Sh9sQ+g3q8B+2+eiv4FIb3BXo/FPys/aXRCA6WUQtEl4AZG4J0pC1lcOeo3GUz/Xjon/NR/Vtg4i
aw3JSYfobfIh5ZlgWk4oPsSkTV5u8bq/PAL7hbFntK9sZyKi41rsFcLgxir66LoUPnCGmD48nInR
WXsUCnOdpg8Ja5f9ReqLIM00dYyJzsBpRR7zBFcFzg2+jOkVeFodb2TAjXPlmqza+th27uY5bc7k
Fdnei9jaLIju90bciDu4kt1pmnx1JD2h3ryWC6QUntqiBM+fbZw8goXEOxv7DwBxP03HbXCeItat
SotQjkwq6xoBugh7d+5OttXw9uE1GEo52AcxF9dbHHhLdRVM+twy2J30424O+EBGrxjUuhljbma+
2wUrjefrkhKgPGocDU+e24uXvm8lnHgTqOE2It/ZryrJBfgkM1fu/a4yD4zuYj/NraIZg+v9gTuT
ydhRWx9ysaNDTrb/qBauPgFrhk0bSb0dsHAIjMlt+zjXZb+v0ml6I6Nf7f2+AuPGB+vBFGQh+jSp
ZjkHLUt0czKSUxvU9nNm+fy0fpcFyEr8gm8IjeFitLmxzo3keUqhG1IUAApUQkhy1qNJJYTWUGUn
IloYXf2YNb6DFAmM1Um+VBfVGzFG0bs2+3uAYe6jld7IZaUXRSe7k8mlqIfyhZwaxtcCfGkw0DjL
ynaoP6sMkYZto/mTW9SpVH09bFpPFTCga5otjCG6UuLBRhHO8TdF284XDJfdyMWV3A6EjTshynlX
QSbhoogpukJ7HOxNN1Pcdsw69lQ3yP4mjVI72bA/oqwRcyaWRaOeMV5HlpOyhS6XrVn08S6aEEL5
5mTrKhP2jNOSt0qkmAvsRdY/SaL7nTv13ms/6fQHQzCOCiBeG5fo+N9cCWwAnBntqqcgeJd69ls/
EmddBbM7jhvy5cUVmSSHEO6axpNF9uRjqLTGE+EaUShrN7pPR5ng7OaasKXO+DXpVU9JhnQecDTB
GuMEz5n4popeAIf0RUapBkEcNjTvEdUJz1xJcb/ZfbzBj+iHbekau7gU4i/IRsAeN8Q67P+E2Txy
nx0K3Yn9WOoJw3ILTzCaQVjQwZ2WU0//L608rA2Lgcl1bK/EY5ZH8GkGt/vZQ9krCn1IYQ0x0c0e
7Q2Nv6FLMMKzGQ9frl2aYW031bVOZZDyBjGTTSwEi9/Yp+CgjmrGgzZN4DAH8kCxdXCvsr796nkV
3Y2F570Quho2c9yzFODi7dLpZPNFUO2SByvE5HodoV5/5Q198ayipjuBmLxPSZRcs4RWxI1tm9VH
xlr1hxxlElJ5yZotN/uHrgG8YOVJ+tNYNr4nY7jVZUXOCYNedr8EEzWVs+G8VrhdN3VfDmEcCO9m
+Gv8Nwwd7Quryehg22X0Oqvhvq6X/thnYPsram6+Yy7OW7IdHBtzZ60SMBk3NIoAruPT+yxyoz9i
hux+vU4PIf9c9Gz4Jtdh5VI0N0DTP0JVdkOLuz55Lm++k5GYDlXMe3ssWdsgQVr9fcpc1FAXe+Nv
6fLfOFfDfQWz7+y65MWwd8JRNydChUWZ/bDx53RPE+NGztXqa5iojUXQO07gsVZAnuNflKz8wjWg
+ZgnTReN0qJ6WbT1SnwO9aKjbXDd9AzbQeMNlwC+cX7LgleIQ477pg2cdcTwvZFyBVce2wVtU0e8
Z6uhjK9Wo9V9pnoNkn5S5YrGtfERaKIOeURNqhYM/4iyHvQ7D6UJM8P/CTZlLd118mN97IGMdEd6
EYc9jTLluYX8uZIj16wVKNwe7lhRGZy7afyRuwMVyETP5KqIpyJMx5gbJpLwq9u1FZHZjD0tXNZr
DqxzR8mYDwvKpHGUGMiE3RTSkSZgQUpkZQGb+79tguyGrWm+xcxKgozJgUs5/qEyiaI9vsJgutJw
Msg7LET5hh6J6AmuhmDSh5FUA96/NZG16wKMdNhKu6UIwr9VsPgZDdDC6v6B3UwvNGO56aeefb5u
E/cEnv+Xzkr5kVq7f2cdkm8KPqxi7Sy+3GYur8UYmfnNB2VKJegU16vRkIy6PUZuZKXRadAUhL2f
ZNXspkB03wkv9f93J/4nrkCHynRwkRwhw3Yh1lIeFkO1KWptwNKK/QyFj8w3Tb5t2Tc+RmSLfqIW
+mmuIgkFr3T+YndoEWSQxO84dQJj5fLkkFHp1MEjVS/DdvI+AZXClq9nm3ohIDJ7m0I9vlEJYxu7
BuJwzWwaCzBV2JIS/PEvuJRGnLOGuMQa5E97WmjHeRp7QBAkzJJTkE7qN2nb7hoFVU4IV7UfKafS
kfys3sRUsz5R+JEdAmK8d6xQ+50hmYfS0sV6OTtGtfWtPt0XZtuW28Bp2qsw5PJqlLE8zbnh+ljx
8Apibijx4yGlSH4lnRlChk82/eSmR9sq7a0xTf0VH6h5CFCi33OVWVvicznKdtW590Vm9Fg5mczk
Q2Mb6j1lUcmhhYTSRM5MgGRp0v2E2fKji+P5W1rF8qD8Pr/MzeJyJtBk4StTXEQnaYbWZfXmUKC6
6SPnH0SrjiYKIKZd2RlfxkjdzWTrdO9BD7vZ9KuPbrLQ72+tFFGZSKQrN/nOMX6wCaisk6TCcTVq
OyV9T8YMQkfsATEDWPEQJTimVoAi5SHW0gbgU2WPN+TWSicUScmRb3YmGoAaBKs6Zk2r8B9ITPfP
BJTbc8UdjwbPPGxGjLuDvQcEY+8WvA6IRs58pnNSfy1dZkCLWFD7s0ATssBhWlUdoxQiY0y0fPKr
g8nLjIR/ECX2eWiwRJmI/xg3C/mquTUFKwBqb8QgyE8b5Es+oqjR9ySUx8cliftDxautIv9KTYgj
yZHb0DPw9AJyYOky+lsaGZZwKGWxS4NofAGb0p+ouS6v4tY4AnzDweTKcpdNIugoNLVOBFfDxd0B
qRleV0Yu4OqW5JMpleHmTcBaZ31Iyan7ySA1TmE19LQD4kAWJ4nDW4SWwbodogGjdMsibzc0cJF5
ZzvvSLUZkedUj0BA/ZmaCcfy7+Zx8kBnTKmL+t6lww/IDGFhDZMJnztevG1bp7h4gklSeXFLjYQO
Lqm36sa3f0RwFnILEM464jdjB4QMXboU/bmuGWxTRqRndo0oT33psf1LM+rZvokpjo8o4LEIk3pU
zXrEfTKd7KTDxUtJXZw94Lyx6EzifvNjS2Ha67JgkXLG5d/VoIaT7AMlEs8T9aPJsiLgg4VZ5JNb
rsuGDwPBTRYPOm0JWcxZaRNTy0cIiAjjmO55jnEiUyqEMzngctgvk3HWxQ0ogy8Wg1nLm43mJS9/
ygPn1ogt0pLdTK6zhBaeBB9DGbTx44gb6Qo1CYNEkhuEnyGybGEFMvR7tl3tG6wdTChF5Xf480TL
ei8AjHQoDXEjZnrB8ktUgaSQv/TjsdWLWI7QK5tn0Msg4FqW1eAS6tsklnki8h/AurL5JTfF29JJ
oAuBJcsNftvuSGIy4HaF9lWRXjxZRFt5GNK+pLTIj/tir8GAAbyfwICR+WwAvcFkN3ej7IikZFX+
PmJSZSwkJidXuJBpgdN1E5yWtOW3kprWApYP0u8a9p6FdMb2Hs8sV2CvDNh5aieB7aEMaBbbafbN
37wzKD8hHWWeUiAA3DXrBhwl/5Fka7p0FhDxStc9juPgefdkcxqe+0ZQnWwannGahS6jrSVFVW5a
YCjNqRSBt6eEzVSHMS/g3nlTKr5uPFOmX93Wf7Y7emEpKb9YZewXnlm9dgvlM3ASQkVp2nhKhen8
mXrg6lIkfnMG++BcaGXx3mIOc66w6KDPXcQlaSswG1PkC55s55Y1+JqAtyusTuMDvKl5gEirEVqt
svZDTJfC33olC9UNsheODJqNdqMqxicLvfXH6PMXioEBtsQBWirpdTIMDqwUPX8BEz5iusWFHeXW
jK1WTU+wVfwTVxoGj5ir+Rt2eSobKERFVQMsH+V6G4DfXBWW/cbNEYFBl8aOSTt4Tdvpb7azNKQt
hcueHNDWnTLYK4z1jBIEG1C/++QR3wVlqzgQkl97wNfBwwCqWn7PHNdvYJyOLsHR1US5dm2PD3Q4
rCuXTDg4uAdikVf/FlAMGCJJ2r7JzsW7OI0tLeaQcLclPquNGCRBPSiHFCzGVoiDilirbLK91XUF
lhB/2FnUIAKilOqeFIv30PRI8OuIHi5gBfMYkix5x+A4ntGtzVMWN97BdH3x7vR9dISMR6eVbwT1
x9Ko4Jzrm1cqcp6LASv7YAbpv5mL/c4kVU2SFrhIjcGmCFhIO3pl5f6dP1nTWcAYXBe1KWGFklnD
05A8KxZm7srp8YdCPbwiL4tXBEH/jF5X/8SR0A9+fRtSojOgIZCVODj8k1eI5sIE4Le3UWrZ9zdv
fs5UOlnCf0zgvQKGgpRQCg/rStuUBOkXBz5FAd4KLPRb6bd/AXv1EJRN9DkDTvqNaN/mZqydBxeM
YZhHzbSyfWPPNgzZu/R5YZvEce4GKQiZyY4XT1rVL7HhPg6MmAcBTSVsaYa8B+OQs07liGLPtY9z
ciRdEBlhZSXNKkOwbjcTGPlzpd3yxGUWDc6/siNM8VYoeYILHBF/TcyEuXB8EksxOyu/hVhcjFSX
Vpw4WxRldg449XYYTLgusrtC7xhwJM7uR0sOYtUP9qvPbmnLWqdcEVi/eE0Q3RuTdc6Iya0GUtYh
aCQ+qq7oN/Pi6XCegmaDElxtFwNy6OB2zTfQvj7EztqHneO8JTMBSGrY18zxoCQBFjPBslgITM+/
w1sqj67GftwKSrPaCL+dbsk5Wzp4LmIocRQHw4CR3wuBRzCOurJPHkbqQ5Uk8o2V+MldMIqLNk3p
RHbRVAfxMc/6n6Xycwf1oFPaspFQTXWyozLb2Z484FZ1NtJ3azSdKNljTS62cZugItbuHNZ9az0g
+fsnN51PYPTQmqPxGYSOwyy0bHXizCd8lp+JGDyCNi04bNzKIZ6nL7CPLNhiGiSxcQKIoNbrZi+M
iYIuVjw+DCZaSkHJO6eEeaR/A1fP1HibdnIEqTp7dtTKSyr1IfAch6Oq4QGrEdfwiWJOT661x7uB
JwMMqxCrycfCy4LH3UFBsh7VzdvA+Mo4OxfOttOgJsYbGY/jCRd1W8t7hfcTP7pINiYNuMhqNJMz
rW4EuWfc8Fa/Jx6GNW0UepXo4re0+fr0/mJcW6bAo2+23R58y7hu/bS+i+z+JWD3+BS3NlJThsVR
0zTaRfau8ezpW5gu1wnHv/NQwLiDAQkCatGGUNbAaBHP28M5yu87ODG7pje+NbjiFUVaPSZhsha+
lB3dGBxFey9tvW8KBXGJ5MVYUz5P0NXU7J+KQOh7DGRnIso0i7smWxx/ruqt7czRofAMbrtMzukx
qQbkDZAAu9EzBSsMQgwl2H9YkZmisZZuAodkLWXZmaDg0JAf5Lj7HmNa4ULQ8MTAZRw75gqaV09k
VKT3CsZQCEpKbVTQpC+JML7Bsw/j0U8NYJnkof+wG5sAZCBV7/D81/imU2q9jWpyw6WlrhbhdJwO
zNW8B2t7OMGvMfaZNzQPtK9kH1zo8UcB8eezRG9Lm7l+oPzBu7NsHQbzj1OnDhpRSyL2hhQDPbGQ
NqwJJkppyYMO0C0yc8gf/MJ2V4FvGVdeNxhXxi+F8SbbTQiEH47dy3968PHOiHie1zqLO+vA+pdr
ffoxdE50kbyVTuiKIWYC/0zK4c61PdpVs8qJhw07g7dKY8TnDQuQqueakNLyU04FNux6IDTKd58l
2b+083CUByrf8DfB0UyWZj6JpYrfUoOmaj+yvDUCnU8TkPya7flXjVo/qoTicgf8CJJB8W36Eb6P
ZLnz6Sy4qAavlxmXd6pULVtRK8e8nJvbkoKe9YLzo1i5rt+E8zj4L6yFSXMUA1fKgc6SXWa1vJWU
F9z5tyX7kKI+0qcEhiOOTXFqppYXYOOWz+xXaJnlsZ4cs4bUkeQvXK84kNi4EV7j+Hdq5IDMZccE
aFSW3oUd/iW+jY0A4YpzvgzqaFe9FWLKr58o446otqaIaWOZ1LXLmEhlybj2iZ+KfvKhf2kNTHFl
5Uva/GoISY3HLGWyZVbBjS/C9vk6CX00h+nNV3EY9FisKsI1y2RPkNarhi20Vf6L7blpaPMwYKx4
jISo2Oc+zbzXfKGqZZqzi+lKXlmqdY/VGIVFm393RgHUBq5/ADxQzvwyyZURbIr/dcYynEj0QFoa
Oa8hueh7JwhsZPq03c1Jf/sZuvgireT28pO2e2f4cbeLRdo98yqdt+ZYg/5wyr5496SUP+Yksh/8
ZTBUkrTe0kpX/0Ve9JCmhGG2w9C/d/Zy0TJDXJjYYq17qgCSRXZXaTW7oYdU4rXfMV7kNauqjMDU
ZO5Ht9J3LMduldE3hEvOumZM9NbFyrjmFfLNBHcEQjod6oWDxiGIfbDamczI1MfpqmupXRt0U26R
YKudO5j+1uiG276jeWEL9CTbPCIREnen3Kzyl25hDzN4mspOVFLN5rDOX2qbc9UzYsKtsH73gx/s
ALD/onUvwKu7bQFl7JTm+CtTcN4HHhPnXBvJbppJf412FWWbDhF801YWDOt0GA3WwOw13OalxYuz
Ym8OSEUw9E5mCZbTpaknd27t6cXi3pOpG02uzXCgo+4jaPQe8EbJdqWsgcsED3lGHMuLcGAQ5qGJ
y5vTA1152YnxK95NmCbudPWOlQcb9vBsUE4m4Yk0pI6wKKCiL9BMdrFX+wzeVafpZoMpasDY2w0j
dsNqzPdmp0SoPKd81CQEt3V60wqzks6nrmAYLuUldrK90KR9yJF0X/j31c52jDmk34/h2/Kg8w1D
c9ZLcvXh0TCSwHAuITg3NxncEm79TSo5/eny7okHSNDTWUzPlYPhnS2r+8M1nU4GmyD1NW+K9myR
PqRXFOnY8ofP1nUJu6y0SK/JaOGilkF8UzcZonIQm/C0EWpk2twFvb7gIXxsBKbnmZ7CFZSS70BX
9QnwTL3t54RpUd96xnMWx6fWaNShl2mwmWIKib2KuS2Nv+ey5eXoTE6IUeM5EdWlaVpepUijE9iN
2NuPjEPXgW0mOaEJFzJ7qGJM/V2nPeMpIZqDeMue2sKge3v2xat9A9JlAWMOFs1ib7jJ48J6BydO
Xm9ivNOPRtQ/FDlcXYYKc4tWY24bX2X/THwEHDM8uL0b5LsJAWvLCdLCaMKitKXY0qVz3hge02HQ
FPuQ2lhh+s1inES3mr5Upu+NS2aF0q5bjbc6xTOrTIL/oebnbBrHCwmUcNOLAe9yAQa3vWlTp9q3
WQKzKYIqI/2/qEvuHLzUsE7Zz+T+F9cBeVjgjeys0XbPHkf7zsjI/E58L6qIlyPMErHFs8uVFrG0
H8Mm8sdn343rTer62TNtB0fFNudse8r+JVfDqm7IonebcO4Nrgf1rRn8LTu119g3B3K1XIp8sjfz
hFunXlDUg3EeWX/hBt6Yt6FjY0RMrUTxKc+Og/gIdPg+MJwRlR36S25TjnBcSEKfC4j5R28Blsg3
t/E+g9Lrrq1h3zfwC1hxIc0fcPzjT0yCPj0lPgx+i4Fjhac9uyw5e5NhoEcg4+l4idoyXU+N6N4X
VnTIH1Ruw6FJj+kQx/JQurhUa/QQZnk0MYDRoPmg9XDdtIrE3pGsKjY8a/UOtEFLogWSn0O5HEBm
D7MycycdSWBH+VCmybhAreOTcQvjnSkU/D3RsTU2yfsbJ5JNrFUeGzyRpEtmXo0ny5vKJ2eK+xet
XHVf57EZdskyPgv4/+h3yEXHTqJTuOV8KjQVOrVVMhvSCPwHtjpgnBxvmSqPKqcNtkCQV2WcDkVI
s1Jzr5rODodOfOVBdXT9fvzR3OFOBAAFZy/hl4ltl939JXzQxS4vHYmvUClIAGm2RP2OPoeR7WoU
PWDfHk6xjmV2LRBrnHB0UYMOUnQc+w1XZgKeqBCrpOk6wWqm9l4V6YmtQ0H0g5ciSBtLj9Mbw2Pl
8A7Iu0fP83/EkCZoVa29KyBobSc540nOrcCFxCynrcPVK1wYJHa1z3NTDh7MpIkQUUzbD/51ddvX
mRP4G1K3GNadfPmn+1R9zaX3b646uSt0m2/Zfyc5PsKSZxm1bb8Ai3nM3NL49Js6ojTqlljHPkzE
1Ldo4IVvrLiYFsMKnOw/aL3kKy3eNjee2jqnc3PHxalfq576GH54+BfJ7V7PXb4+dnXckKYnSu7E
tLJhoe6t9RJkB7dKMcupVmOJndUdRyb0AdziWLHNYX7rBqsGKUSKisOSYsviebBZVR69ccywbbQV
X1N4VpgV+4SdIAIDjTApn0iIYUd6O1gB3aGosAitJQayHc61lrVmWrav9MAQ7YUi47jHEtZBPd57
2LPY+RqDTm7zGMYJTeS1TjHimcPdgn0Z1Ir03O1SRh9M28vVIUdtroilW3skKn0YACo8E1r2wIlg
CnxVnobMjxWxvJp6HHd5EmC57PnHTbOL/yBODtuA8ssjIfhPkhvVfsHAfjPT0QFb3prYjRl+aAgz
RVVb26udK9N7f8onWGOYrxDwAi3iSyRbuU0DvpdY3TFoNCNarZW90wzTHRPNAp8Lbguo1GMdRqx+
OJoQRlmmo0Oy+Ge9wKY8wYZIAR/9GKywv8mQkZW1E99aAZeiIIu2Rp8UC+IaiskKzSHfsXiws20h
MG5g5k/Ei5Xr12yukCHnGaoNQX8b056r/rqkBOwJlhTV3dqO3nzJadZdDQk2I56fzVQN/j1eG3lu
ceqCLQbLqBwWv7NLixLvg3+pPYgwKueEDdj4Gls28FbIcrBjuMMd1LIMWECaPEKV0954pI1+WaWL
Lm58HyFOg5l4545BeE80xKaNBxYpgHrKcxTIL8xr43ESKTktlkHbgir2xa4XVIS9qdgCVEGS7Htf
kbZOYXo7RRdsWnQYbKacvJ9MV5jZo955iRLrjU/1poDjzV3FRna3RN7yVjkQC+tuxNLWWhRoLmn1
IHJTb30946fO1JXmUZb2ESDnW8eF+IvRP6D/3dY56HuCYDzsCf4ltwUDojlvKjCeUFg8Tl++PXO7
8VssPI1ZMyllNJTR8RbQx6eqE70jAzWUkc9iqcu32W0SjeATUoYx+Sgt2Ow3JGNXtZ0xRQYjPVGw
wS9N5v3Ni//bE+QnUAOLpDdoucKhVOC27B1MoAuF7Nve9SzuTi7eT4iE0DfTrA4tv7o5Z5aKP3Bx
X8igUdwuPZl+8CJ5JORJo4IgxA6enIGfGq+FPQZ909F1hgJCYmHup3vev+pxIpk5H4ic20Sp+J8Z
j8HMqYEG2FMS4zxkljj2OF/3iKrlPst6SkEsavnY4AUb9gM1a06BVdeKs9OEPePqB9MmgSS880yb
9Xdhfi+xsdOqpbeygKuoxgJ9K7GCx3mkScGbqBkp5ubgN7RPYQIz3uOstoE8tmbE0yQXWIFKfFbd
kDQhfaKAQkbYoJV0+x1DaHssF6xelGE2F7+drX2bjjeKA/VwgaWJEdgBO54sO7GdCh6ywLiOtlVv
HLi3+GMNNNxitCYqfxQ293bsAMb0dGj6N8Dq/NnQtAZkn8r6U1/CV7lFIvzP2tbuvJ2yeSlPJpTz
Jw+ptj5iFkCv0G130GU9gi9t/ehe9zy2Fxa6dbGd6hzSQzKXwxi6ciEWu2HvV3XEbkrrNLW3w1tp
9TTl0zWzTHdjKf1NqGhq1rPGbYk+xOTXLDQ/gjknFNvGUHbwSMUY2VzQA5uJm+G+TAN+gZPp/pv6
oDlG6HTYGpH+Wr94MQySh/GMjm5iB0uApa9aAu8xkdyJjfY0xWiTBeae3MyxW5gFNKKIODBqTSuK
k7/Q6OrOxXiXOwWcN+HFal00fsnbNhtNa41ZgfrtebReOdbrX6aA5a3hcjlt28WbntBa9ZOzwBvP
iGHvBYrksTDM1xsTe0uhRLeNTSt4xv7cE/VJRszhdt+xojSbozSVf2CYAHmRT94WuzmCnUUtywNE
hbkgk6wy8tBxdOfyVsovhq3FeGIHPB9hqUisW37T77FZjAGrDgxMGffUvafH6CzEAke69/L3uSzk
V0N90NVZCvuVLle2AqrU/soCBs1TpCkLWrOsismIRDRfl0gCAYAD8JKN075k/MFvqqibcNDOFrWC
fsSFoG7Ij2gxlmmXEDSneLQcpRel1xT82nn0wZahicHOAgqZTWE6TwRWytHN17Onu39+zVa+8xTy
EydV6Esu2TXfXaNM52QLbgLUuyKPtgdap/gOcsWjqRZHM0WyWboBF4UVOvXnjUlMZJ+WgXdfL/kH
PPF4uxAnJhrnqWMi2/uyW55r4FSWZmUEholCGmNpf/sY9TDwarzYcoTvLR2P/WJZGCspSwUSInGH
27/rOarS4qfECrIN1KDwYaXBQojVyMOhjZy9CdEZz2ZRvy0y2zlp+SCT9C+XHAIE8Elj9xnhBNYQ
vL+aUd2KMFyPUvDUyNZxAiUpGwDtxhBAt1WHgEbArytfdS9zdmUAt9FhOWBbvEyhwbX/YGo7Py+a
tH2H+oxyw6KoiYJ9h4Vsn3NL8Ei4zU8D/e4PFCXXfGlmVOBB6TANeveEfMPV2SuHXU2a+S4GKfSb
whQAHwzmCTk54PpRWPXFm+dgz1bawoFFCH2ZlBd2nv/rUfF9ovaHkQOm+o4jByarm/Eh8BiH3sSM
gKN1IQUm6/eGTYJP8ehC4Uyv3bXbDmJf+9aLCKaiJtNSqI8Jew75XdhRSViknvWIs/yR2gb72N1w
CZHl3/uN4d7jEWSbyWKZZlqRg6lPoseELeWGKkvL2+Ck7+n+GOxgC/1xflFDL75jiQnY8slHDVkt
Ls0gmG8UHGdzXwWt3LhtXV7KIJs2NsmmKwhDNwhn/u9q1dm2hoyNyenEkrN5tV1PtaHWyfiU68K6
X7KIr6udZnuSkcWRWZANibQIiIOrvO3VGW5ZHdHoPBp4EqQqen0dPbf56tvY+WCO6Y95PBu7Rovs
FCR9L9E7DGcHVkv8IOInv+YsMLwjkhdzV529qTiPjr7ULJKI0gdExsciLa5LNeQhDR63dhVCT+tg
lDb0XYO6auqpDiU3Xv7iVICm6Y5mq0AVR61+0xQckNVyrCPE8sIjLs+WsELOWS1VBRZ2FNdWTfwh
PLP0tRfvIutUOHJbydamSbu963hROE4VxWF0dsDmCOgyZPN5SBT0T9SreplhGbGQ3leTiCMiHb1t
HAxOczJgtRqvnaWMCQ1GRHdKVdawz3p+F08L4CJAnLnkZuyAmKaih5pMDWtjQ9soDpXIY+PuQJPZ
ueAid6KLsO0uLueCGiGWudSQoYprkqH0BEvxk7C1vABIoN674aP4S7ylOAzF6BnsdjjuKpNGkO1I
Eu7i4yI7wacKQr6BxcP8H2XntSM5km3ZX7no5yGGZjSjGMydB9fuoT1kxguRkpo0avH1s7zvS2VU
IRINFKoaXYLudNLMzjl7r13oHwOuv20ooB/HGnAhroJmNfK2pSPm6dkdyFAHP5H/DDRmMjwjjOE7
eki/UhPREO9EPu5bbR2kLnLse+WDQ22BEh5LAw0dIhoiE6N5AQ7GSEAwBBGuJfeOqbkpOKcegavj
2SUliO6omYBPMdjcIdkDpDGVKLzdwZ1uFvy69IJqHdLApeWHKJGOqeMHsLFKtzpEFeMDdNNOsDzp
ro3dbdN47ftg7CInnaGYk004IYJd44jjpUMc0Q8vwJQQ26iqt689crNPQZpZwSP5a+7WEzUA1hJ8
ypaEaPlLYAZ+cFUUDqsJ6dJmQFjwFrdQ9lZZrJybOpw7stYQfe/SIFnCPQr3sqEHVAyXlEGm9NnU
0T+ZZNsljxSAk7MFhEk7u6z9YtNaU/qmY5ntHKoI9516fOyP1mDGdKfslvBReFoo1FxW7Ss5J/VD
1YCnAsEVeu8Q773iPqaBqR5brZgrAXmo4oeBzaDaBmFgyjvw2pqyj+To3pwGzJ/TbtCppS9NtPi6
TQhvNGOSOo/MNbG2OHbktytIKKQOrqlDol0SYlimTUN0NI0xSSS0WfJrfKIO8dWl5XPGn/Q8jDQz
iPRlUkUD41goL6PjgSoSeW81QNFKSGH2jRqwZOfUYCvPLFNzNbtS5I8T6BZr3yXeaIcrMdQV/RBU
WiRjLV+bgjy6KwW86CsWVbnLSx0td+gu02bbhG00P3NUw8BPnz0pv/uq1Q8c+gpvnys/xNrY00Bq
C93eWrmdCbLds9F9w9dcmTvHCL3sGQegblktgt7geo5hrZgVzaYe1mEG7DO0QsxgiVTseBW5X2Zt
TSqfeP06WtWUWzZnLwS7AXnmlXPEqqi/KpUSZI6MTW/YIkh6DVPR3yYMEvPrCEAtShqEYcclbQp1
KyoAvDekI5Rnir9MHyiARpbdbMI3HArAoqs45rOvMh9uFeSYHtrjyHYx005gtwyCIudtVZJggd6r
jNiw6iRvHA8dQhRtUzzPTdbXryDtvJRfEHk8WIJh34Qpg/eauNnwRGqYLY5F3EXTNYP2WZPwS7m1
Bqcfv1ZFU3mbMeyxsAzc+Osi0Wo8oTkrW9hxjn9AAtbKF+y9pJgqwkL3Lmfj7ymZHC8MQ2r9PZlU
cj3qjhOqZoa6Bd6SnWDYdHf5KMqDfTGTVDb5UyvL0GKnoeFepP1Acl7oqGVET5ZeFL5XnFjHBxf1
MWsYedJOYSnCW6q2vJS7RY+HyW3DZPw1YXiuNqWOvXqHAGfqvuXWEETfUnLNx5MtR5ld553XHweX
jinZQU1+8aKPDZpkKwpPBsWRfUaaPZ0xJIL/a9qBRGy3WMDYE30TU/3cIl6SyN8SlovJSZB/LVr1
yXWJBy69tQtJYmM0y/TkIBk30GlixZSMWnnIaSCS2nAo7RShr6ijDJWME52jISCLQOcNfvu+yMmF
7NL52kLE3TFw1smrtZR02lVJHvJd7YQWAlgHiJZLvrd3k06L/9r3aIdX1kRMfEgL/qU2Rm/KKbTP
fmXKo07c7mskA9eDbyK1QFyJL+wqWODKJglEW6h381D2ZLjS8aBfnFbJnqYYgXzjENnxXjoYHFjY
sRuw4pDl0jUhmm30zNW740a9w0khHTD9Tczqjyayx+9EQvVvS0ZHM8bylvfTFlY4/dAmgntzkV2I
0BzDtpZIuvJ2QRFu13Z1SsFygFTNop5mG9EuxcTYBYo0yCCs8s4il2+i1934Qt5E1O7SqUovMo84
IbWjnhI/3TejrW4aSvHl7AhkcBmEI69c4bvR+P5J4iHMaDD1fTyTvoCOjJi+legtsn7KkibQdmBW
Sw+W3n531Vpdr2hoRp5/a8PhDwFLJPJLRTEDWxGendjHZGmdanraExpTaT0DVYNFQDxH70N4vRCU
43UjGFdTxrUSbOzJzxDp17SQUiK08zRCVmCH1SXOWpRw8BwowcgU2Lqnrqmfshq+gr4IfF9M3zjB
rwFzcH+H37SCIK8HzC4Ww02kMLdibm3amZXt5frkk966q0JUk+umh151nYy9HEhRcMr4aHxOCIee
Of8WxWL37DQJYDQTVRSvF6HN0VMQG1DsAvghusr7zvG/3ZL2hqgoAqd5H0hGl1dGIN07d+5FYdjN
lYRE2jDaRNtH9s9tL3Ifz3WCA5x8LMKlSA2YCulUuO+GAPVyXtbHQVyEgfZFSbNLTRD/IhND+Le0
K93iFrmlQgUaCL/GDCzovNOKTLWHmSsd2Xq82O7EzmHm6d05QRQzWWFcsXEW6KobDqnZfD11bLD3
dtXQ9UJoVF95xVi94O+YOCqVVvua27LeZklhxBvntuKYcDph8qwjF+gLYu322WAtjxm8OO7GbphI
7mUUQuFyY/+YFk34wwPOTw+9N1eAscMTMc3jtZeIAlIOn0CRYdw6DfLODttHynwPNqhGTtBSiDHs
4i9A8Zw4hxfgDcjjKR3jHWL6dtqoWAMGREOlkI85igEsbsV4GwmMwldlEcSXjIuuX/wrV0kYXGOP
d6XjWcD8Vuk+37fQBxgSlZ797JcXVDMQLFqLckmKbcaUslgH9QwgH8cldVzOqrJOh9rLyadrnHXM
2fkl6b3gjq/JXA/lbn+Rmc7xncdwS65k73TxnoN3i4iYmA1916DTPVo+g1mM5hOaQyCnaN2iWtuM
LJz5xRHKfZHxIB6yPmNsPl4yCG78xmm6G5t0k/KmowUTfi+Y8LFySI/1FB4dUVYHSkw6jvSayGWK
vCS3kk2AjTLK2SZ4fg/WmDhsOYhSnqKp8K49rxutdEVcjZXfzDY1D3SqGBT8xLpvVm1heW+cTIX1
YNuMSd9siKJ7pE75S4+hbvyOKBfyGfu5E795HceTPTp2M57LdI4JfJk8tDzubOZNY4j/IOfWU3h0
vOrBAU0746ymdt24ZObws1XYK66WIh3Qf10ora+91aRbimJz5pkIh2ucevKJtBEyx22KhmPCdNVj
pq2jN2xT3bxBIRfwavGTh1chHEmcnKbeggHpiUIaLW/ttFOpmDJJHbu3eqBAOoFhLPSyAqcyo4eq
o+QCkHDw/j/T2IiQazv04+cwwABrx8UPV/j8ZyUiyC3zrNFB88UR+hDOMjgCu+8Y8fOabO25r6Mr
Z6KeXmfo7Iu7tHZhP9DK4uybj7UL7rCTjPGkncH5qDy3tVB4ae3hqfMlHlyvRZML/TJwtyQ3uNN7
AJ701hL8enJD53h86cvOcsoNWVftG3RsUsJrw0HEwVPRXkVd7Z1oEMTpGiXEpVngKh44laoGR6KA
OemvhK9kctTKFcGxTBMvW0uLHWNFDxY5Yuy54xZ713JNC3h5i1phN/t+rl1aL81M/E+/EF6FN21c
I95T1yXAPDh/Oi7TTUZS6IKBN2ytF9Se4dH3Go/FEGyVc65kWU8PCX7PKl3n0InwiWV15Oud6IRp
Hop4HhldQELFRKCRoPIQ1AMYEmc40o8drhFkSUKSZ9giltbXHvyXYINUWUOoSKtWvNfA5N1N33Bq
XqewSWbkKiIJchBUXjmeRHCZUVWx1KbeVNBFAspob9Rzv0lHnkmmXyRN5+Ru8zpQf+0wBUabaOr1
txTX/Y3PU3ogitvriPJbqumsLJt+cD2GoM87HCgghPNUYa9vaMi7TjA1Gz3DlcubGk0tqurxG0Oi
OP7uGxKGb3BJ5xhPJXmAO0kjM0SFmbZZ9xCrnmG60/llvof9I/SZHjm8+tFzyn1chxY9gTossMYR
WmcGzPIH18Zduk2rtLpCQJBvh9r2DtGE7HRTVPSf+knDnPLK2LswJyNu89LcED3MWTrSY9tuEdY5
O1rpI5orJoE1XJy0L566yc+y68z2xwqB+2L/COJa/KBRA9G3spxA8K8DH3yveWH0ZmkA2URTByB8
lbgFo+UuV884OdUGy0QPTqy0rmwMzxzq6A1W1sbkvihhwuU5JJAQ5AI6HlmGX5epHbcDlI5egSOL
FsidXWnJUx0p++JTZL7dY0d7dnPLuF/tNm5uEIQvQJdMtUeeQN4JY6TUQfcz9zsoYxPD/qqnbwMt
UMXcj1T2WxCDDVWNabudrpGo07X0xzMnuLR6ht2G6oBddvDwDnacaoye2QXqwXf9danQbs7VhK4c
xn+0rsjLRMNsrDl7ICp68fdDz1Ht2HYq1Ae/ioR5yi/OIlrvIGS+TsM8wQQsIU2lF+W0MacFRBl2
cM+WPTXBEiUPqMIb9QBAa8QPpgafYjyILVg1RFibcTzBVYwb8vhKjj1PsOOoozbSvYAwq8DSW+0m
PbPWhd2xpawxaXzvd8QOrvoBLWGGxDqr8M3ZjKAIByGEst0ab+x+qvwyB09pz5waz4dzQ0lK0JXs
6ucqiYJ9ooVT7yIpYh8hl1ZPxdQGj12fdU+iCeKfE1AF+10DZ7jA3X3xA9nhiMo808M9h/YYJEk8
IUjIdD2ykcfgfRr+K21Q0Ti1uih+svrZ+kKTaD4HUapCoiV8+LZg+yB/XYfw5B5CivWftR3QLGIt
cJ/AYZN/lGdjP9/loNBvTNDx5YEmOGSsqqGItsrUSpJ+WkPt7t24araFwBi6ViKfr6yU8SK5o2J4
muIm/hqgwBI7NO5xce8bG0NJGODK2tI7ZlWzJ84REerjJ/CUlj7Nyu8nzj05YG64VroqQX1nRKIw
+WBWZ/dBcIPXxRiiXGtiggqXVtlVgQQ3J0yVYE1cJ7ES256kjitpGEADcCNVm1ke+94WOWA43WMK
Ct5wguTPjKTHYdswvT56hQvVHyDQeZGMXk6UpG5xiph8fovtZnjx7cG/wdFgzbQw/Jn0awkkNIjE
2L2TY1mP5mqp6QlViKjYq26Tgckf+cCWGb4Qa4NABRHPwsgMzGCI5TKwEY+BuV1okLGsQzj3EcSo
yqqvJvJyqzWDeUZBcd+OzAWJpiLAV/tuA20Yfd50O4hguBvqzruVSVU8urAMwztrykikleEwkZNs
vC4Qm1KYlnNfaIJqK6FexsD16+SQ9Ea/xIp0uiNDeq99ajm9YDrPZSw2AakxHqW0gZ67wgc5gpix
gPMLwgQPYaOSbzoW9bNWDYCbdLC/52kenJDB1L+6xO6u08RXVyaPonwvg4FIpABzBO26sUh+FHN7
wbY6SzQQsWO5t17IcOu2jcM4oDbkSHw1a7uR12ie2/rgDHxjFFuQjYK4xKRVTX5SQ0OWrvOuhs46
YrJvxxc8aYFN252CFIh7g+v4Z+Wz+d8VqqDXy1RiqYIfWrUqvcnHPqXDJMF7ER3AloLQLnQm9hfB
3r8pCQwWqwDw2GEYlmS4oexATY0/nhJhSlMQhkSXmoWo4IWT5tF1UzSx42wCks3nITo3GM36bT+L
DJT4EjvOHWIXq0eSypH/NBGSwTXmFLNM6Pjj7cD28CC9Zb4jMNg19yQM5V/KMqKlOgaRC/EhMQkG
tMtvB6AWpVKJk3nTYn+xzkoCvCgPIiIqBLT73ATmwVIBGGQr1YDzVgNrjqwuQcAp+HkdByA9vFBX
qFK9kSphxeB0tKB3GD3B9uLznkJIpwQ2aNMXw6vFRDB21roz2MNoRyVTdKDXDC5aOstl8quINb22
a1YfJIw05GgjzfFLBFTO4C6vlmbDXB0POK2UyXtWhKBBBEc6kl6roPW6BF4g0BmzYssKmmvNyOnV
DcH/v3cwInI6JVVEkV/MBKOmMB3ARkyqwuMMAJ7KUuuMfJAOO6Z4LYqmA9syD3Fk31BGdkj3ctya
DNGdSmV4JDCOIJXz1WLRjccZy9yK3tCR8+7EzWsr91CIEqdG1EwWEXi+Pjqul7XgQziVQIMFfOI+
XmzH5ieo3GIfjdrsnZqS+6enLw9JTyTH0Qskk8nBJMX3KXVkSnEvls1AuLm3Ibmbp3HsaxqtcU/g
2rdlxMF6yCvKj9vE8kx1J6XV17sGaVi0FkOp8qPVTraL/VqV+iaLMgST5O9hPCGl5zDx/IPFdEbX
/qmQ5Od7nGwsmyml/ZU7RlB0kyyv78BWs5WHmZluKiYGdrBquqh2n3IMl+oR90KRRyvET9YWaRsy
QgPJCsFfML4yCYTFkAQ2Mnk6RhFaDmPJm5yj97PgDFI8LGmZPLp0bKnd6Bt/J5qDo52vouZBtE1a
bchW8K9K3usv2B0XmMn4d7cUZDSLmGWKKVtpSo8JknpVuFdJFfE3oNzDFiR1wQfU2VqNuWW8lsA+
jRendl9c4c0H0AQKt2xJLCHNPGfVeymE3zKrj61jMuuupQZCwiEcPd1VrKdMRBkpFMtmar3IRfUS
OE8JKEAUUUlQ5qeE2fk6QJjcm81YpLK5QU2bFF/KGPXsu3LdoSe2ENH72g3bblxniW2F97GFQYjJ
uuKEgB+2ku5bBdLDs1YR/DH5igmIIRmiriA7Ij4yN3JSQG2YNeivAZlwIZYkso6J9WE1cvfWQvOi
oMqheX9jiTALfwYVfStYZSzKYHXfDb+oe+C1ajqSCwpb1DdOS/bxy6BpgO/SXhqBCdP2vC3jKJxz
UTcuW1wIpA17zKHAvXRq8a79GfIBeIrFuylJVfEYA820PoJtTj+H+Q1gyyf6XTH6NeagHEJ8LPk4
oRyKqAoThJf1p9RHMnRkQVvcMwHedQQcxQpbzsyGOWJOUJ9zly9OuTahQNLIgTEu/eeWLhWVuim8
6Qftc2SsVJ4zqgXajSajDUkI1jT8dAK+4VqohB5FMPXtU5bHpVoXdIPeZtZixqGWGxecwObpqeVw
fZ8vg8WbFdevcHTUoTaiX65rPVCWJuBedy7YhehZCXuimbGIzP1BjaEwrzHeko95XPuvCxERUbST
cgHiMbH6g/3wRAYXS4XpU1lVUXjX49HfEZkBML3NlsdeQN+7pDIPUf+splzE22CYYacSUlaX3QPb
TorguSjK6lXWEa8nLpj4C0uM/9bOo0fDJV8InyV5XN0LSwc2ZoR6GOio5QuCiUKph5n6wD52RGO8
V37vJ68IjCCYTbrJyIz2Q+c8VKHEJ1RnlETxqN4k0fQnfMh4ajmv6uipg9flPxBHSrXFmxN8nYdp
2AeOwKQ8meKqERfJPU3S/JUD7Hyg/YuL0nfcbks8M6hEwP4dJDBkA/NNoefmFaNEMj1mfj7Ozaoa
JP/kpUNK05Gj7feOWfZFue+ScwWjBnJSbzDWlUXjbRcqZgwvEbXgeukCJ/kZApy8nmayGU8iDSpm
dVnnmr3sFw6gUPnMPk76lKFMU8N3kRxasdEy9SK5d3LVuhxb/5ZAaI7cOECY7GZV4X9h5GweeiUH
CBtEk7XDlttv2ddl4I3NFwHfx3oeMYlb6wXH19qwSKuj8EQD/6vyrIE8BmeIf3icT/NjM8CLkORh
eNc0s4fm4GBQHjZA5gq0UUGbmTs/8EfccFRalv5F/0lj7LYgLZhzjma62grPw48IFhNCNvbikfGq
tvLo3rGgu9nJRNbD1lra2j9HaYOllDNMuGbECfgDdBfYqgTPnLXl83nmxox2hf7YZ2UmTwE6YRVS
1m/CRfvfF0ZKhDPzFjxHYDfQWWRwl/FTWERlciqU+bpdijHYUBNJ51tQYuBdw05mSgz3x545DKPN
Z9YEwQC4EE5A2gWMyB6dziKmomYKCvfRZUw5ymKrwXT1zJQ86gBgXGhOZHxh1Hp2hxWFzm60Gx1M
2gMAU2ftMI17QiNvZ7uU08llQm7P/tcS4CxYq1jW5Y6hdIiBlfDX0zRW5XPRNQ0Dj7SfI5SVF2wn
1S2Kvl3MARWHbw9UBaRelL/3rGDTnZ8FMrsSaZ907c6ejWe9GrBb3hfTB3AZu4h95wR1C3VeLfjf
NPFonz5BOMg5GHN4vpNTb2fLSjnIuH7atpty31hYAoDEcNkWki/rzgfEwk/8ZgBgL6+4BdwIkk5a
xP1jRU7gI7PbKSJCwY9+Adjus4e69hV4b5QK+9ziHnIq9tA7Ed+pg3cSngQZBE4yf507Eo3jPGLK
ii3UWflzhAbbsyNKCAYUF25SFKU3po+qn3noBzQAhObP2A3cnesP9Jou4+/5hLxbN69NMoU/GeH5
1deRjYKYSHTdHI+ssGmeStAMkOPpAZ5DXdMayAAEsX9If/maWbHBFMfBDmMfKeRk1hgWHd0jS71x
J3s85Ittrpp4DLsnxD6Tc75AApp9JzuQBRvT1zNpIn3IOqJiHPOPxBUV8SMjJsk17QzPqWORVrMn
rML9STIRhWjqdzGjpbTf1YHv3dVqyI7Sy+ptLVL7m4etDy89ynzkaOTa1NfuIkmmoi2GQGvhldzh
U7BtRFTJshdVSRHU8274k2PR3lEhLRUaTgA1bL08NBYyq40q9PhWRsUU7DOiKmfYTWFAZoKT0o1Y
g2QvCR9k8QDPAMU/lNPyVjIEQygqyiWdsUGwt6+ZSbkX+CUnjNUgtW+eGND5yzHCAJpR9Mw+yDXW
xfoQ66FhdDSbG8aRZYMlR5fO9z52zbNv9UIB7plHvSC8sfgXu3Ie7t2y6a8R8XgHEnMsvDuZRHBR
jqAI5sALLi3/EsRrUA7Lq9OZBIiVPY2vNn5oTYcJe6g9FDzCCfdVHTgsRcQQlsEjAybucWH5qcVC
FmjsnSXh53hyi1RUj1FgCiL2WOKQSvYV5+sQNsoJBSrdxQhCdr7luLWgwwiUcdYZKtxyX/VMQSM0
yAo+OvrCQ+FOOuO9Hxr9BXVllXZ0G9KavsCyIJx0Dgq7AVdIZzv2H1DAJjdLW+QVYAN/sO6HxR+J
MKsD176batHZJ9YyTIRUYc17Q/bNfWZbJnzxTG/pC3JCNsc4lHJXY8Q4Eao73yo1M5O1EvdmprRq
3waXGeyaTpz8QZelSp5JY1iea8vj1EYt6K0rn9v6QB5i8twyxVmjgzX6B7OHxZxIywyuip5cnTXM
04A5VEoQEVZikg2uQO5n9+wLWJMoCRxrm3h1wPQ6LfA17trCW7CwjAmv6HSqQeYBAVZ0fsm6IwWV
7GjhEu4ACjUY07XIOT1IhC4DDspD1tmul24i3k+OuoXuvcd0pLLctP0yUt07s3Vv/NnCZ1xcGtrX
C3LyaD+mOHWIUQr08C7ALmZPcztlEQg6u6UtoccAmwxGK7rJEaypaWcNpGvaa4c4g8Ja9cowh6l9
skCA2RsZzsMZM0C01L88u+kHbIuDmbFRYovqJvqWFbq1ct4MdVx29iO83JTE79BitN8+JQ6ovJfO
r4bpBqGOZaIfAYftNNwxP+MFQ/M9IZff+z16YxLWCiy9t9R6CzEcyrODKAdkAQjiQJ4I1gc9U33e
0tP3l01fyeo9aUQ17FNl1QyQRO2ofp+ykfXY9SYMQuXaK5BwOgfGRXH8JR4UK9ZhJi10NjtRoo/T
3a9//df//n//9/v0f6Kf1X2Vz0QZ/Rf4q3tEIF373/8S4l//xbJ++b+PP/77X5QhUCq1B9GFU1ug
6XDx979/PSdkvPFP/y8ni4oO95X5GrpdXW+ofMZ9bufi1ZXUE7j98GljnCeGu7WDmeql8ZncTxlz
rQR50uefxvv9w0iPJjdZEQGeTje4TFB//zBM72Z3ZN//kgnkHhuhTPAm8LR0WzkUc7EnSAU7cJ3F
HCn+wytjytda2p7jOlD7HfX7laViBmTF1vjKWTHbN8VMLIuLOM7z3Ogac+R3EQK4+vyaIvj96zoA
5xxfKHrmMOA84tx/vyiyKVpJHnpvAkDG9sZ3ehdwZKd0sWIey+hpNfLasDSbVot7LfGdAsLXQc7u
7Hi0hQzT1A05r5V9cGnTpjSxmp5DAZGaF32iRcB1NqVmeBxFH/qnqKCwuf78S3z4yRw7cEAK+zpQ
UqG0Cvzfv4PkBi06Guzz7IkBeZKZ3qHnDdtW2qC6HA41b7OU0fHzq17+q395ah0hbUHACl1MHhQt
1OWp/stTWy1tFuvQrR5BPRJiYUq/uB4ynIXYiJduTTvYY75Mxuwx9knn+MNjqv/h6o7yFE+r5C+2
/P3qPVrZpm3t6jGsxu6cFY5+jNqLTBc+4h8udXniP35Rx9fSQZjnBkpdHqG/fNFWOhYDAVU9th2V
ZYnwY42ZqNn1WTDtGs/2nz+/sR9/TiEVDyR6Q1/zXEr7w8+pAfbUE/aHM6mT+Bbi4DJmoY8BWC4p
DzT8mRu5HI8/v+rfbyhX1TTwlZAcwrX9+7ekx8EXZfh2rjKO6KvFcr/FLR1spmbW8v0/vhaPKZ0x
Xwu4px/XGJ7N2qbFFp4ZnTvPHBThlmBHSy7dKNx0n1/sH26ncpTwfCkUg1bvw5OiMIG7tK4vwUAX
Oz/0uq/zxY0DCkjiX6NYJ1YyT8S8/fy64u/PjeLCvsuvyDoaOJcP9pfnRluIR2WQh2fUVydjOU2+
axxYvBG9FkK1WxD1ybg0XwtXvKpLRs86aztyBkKIFQ2rrYvxYaSeC+C/3IMseQqCQf3hJf6Hz+hS
cNKFdmk62vaHz1jHJhpb4BXnWZFMsooLl7Ycfml1VbbkPiZ5Vb9+fls+Lrg83Z5kneI545awhPx+
V2Kq5cWPLXWWvNsIA/EPdDQF0Ee7EJwdKFIH5VpM77GfdLuESNz15x/gHx501kvB56C7JVznw4Oe
DQKbSB95Z7ef5DFXLZ0kk4eIcYf+D5f6uLOzRqqLJIh1FkEbuAzn9y8bpVPY+4VxzwDtgo3BV7tD
fk9NyDh/X6bmynDyW+F/dTZChFA2qgpxQLMUh8+/89/Xah2IQPNhbL65rT/sch1hLuj4J322xkDC
u518cTR5/oabnpN+BYp1yO15g0c2+cOV//5zsy35XNT32dK5Db/fgWAZm0Abpc5IPpiAWnryNhP9
p52/ZPqaodRdjtZoF/buRRzim6vPv/jff2zN9sTWKARHCtQWv1+eHcrHM9CKs0w5yYp0rCagT/Gy
cZJ2+Pb5tf7+LrmeZxNUpySvPaO2369FxDS5G60fnm3kjDu7DS4FXaz3SKS7dWlP6f7z64nLy/nb
xuShrXQ8FhkcyTYoqd8vWKC4GHy7YMoXWcJcEW6YOoeBiSet4STUzc7tRvtYEHMDRGqOiLnzFtc5
zoTaLfctyMlvFWJ7Z4Ww1fvSOdIyvPppCFHdxOltEOvg7vNP/OEOuS56dt4Fz7X5syOCD4/h0M49
wFhRXsmlXA7wwppDZRViwzAuP0ex/af37+/Xc2zp8pOA7Q3o2H64no3kiAD0rGY6GZBQW44Y14GI
hnD+GVhAF/d3n3/Bf69ef/lJ+IbolWzfg+bl8/YHH9bTAb1EhYCpvmKO3D0Hyir2Ssly7cb2dEyc
xXmzRpWRAzchBzFFl+0XJtcbm/plq6Wc/rCpf1yA/ufzeJwYeCDhGgYfXj+Rw1PpJTgl9DJlEZPp
2Tg/xtSE8a/QMII7NvF0YfzYebovEcwAGYaM+qgIKPJPDmmnz3+4QR9qnX9/ICRIvuOwHDJV+fBC
MqoTyCU7fpKoyIc1QGhECoqcJh5Ondp3xEciIqYxC8yIpMbZ2enesn/lRibxZigUk8bPP9E/PCPC
C4JA+7b0L4/L7y9RYFsjh/6pQwzg5rsgFfMjbKl5T9/B+WkLGkafX+/DUny5AewHInBdlM7Slh+e
yawn/qanzXFVQ4wGGwzFabyRmctwu3bQ5B/8unGn24bO9hPpmkPzh0dUXlaFD48o51h2fe6/4Az2
4dze9jmJMW3cXsVTPh87IuoAg9rTS5A0txz2FRit+O6SW/ujuMxqKH8d9qWadrlLcOqBqCTg4sx1
ppWHBgoosPB/RQOApcgd01UYu8nj7HjeIXFylCAFHUYks18/v4kffzSfkpkfDBikYnuhtfr7j9Yq
WIZU7fnR8NFJu3E18BovuWP789aCuILz59f7sI24vu+qQGONtiXD8ODfK/FfjnKxbGIPFrh19P1g
sDF50nyemDPWEV63VV7MbN5/eC4/LO5ckmqULdvhewpbuB/eXBdvAr1+vzupzjYHj443kR8zvKJO
tWtX19MW1mL1h4fjw27NRX1PUwcIV+oLyfHDw0la3lwg9ySPwPd8JocF7jR95+aMSw61bZp5B/DL
so5TK0zHwB5dwzrtmfz84cs7f/8ggQ1yRLKXap9Tw4cfuLSR9jR4vk4k+9jjNXO2uDsXyMkLdm63
b99UL1xsvT0Nv40TAekp4Kx10/zkDYlurzsGrvYLnV1NgwSKsJ18GZ1LWg5iXoibtykiv+xcQ+QI
NzZzteB7qwBvbgWSfRaeuG/sswHaGlPB1kjlAFoAsUcW3cWc0MycEBSdjEbYxxY0EME+hZqYmc5p
ZV1q0MROTmNf9AP5jQnq+jU+KSt6ckbAzM8p2vr8nqM1OMJpnKZersiPAMv9+TP7t3eE2jzQjgOq
hnJOupdb/JdnViLXIw4BiZLblgxHs3B0V0wXoeHIxfygp+L/4Ue7PBx/XVh49hmo2VLwh88vd1l4
/nLBrMW6TRRZcbLHqXuAlWseyUSN/nCVv21p/3MZymrJS8FO++F7GegtKXrz4oRWgxhnmobHRjkE
tajBIe3ZyKNVwFgk/zvG9kRcSW6Kdu3Fc/aHs+XHlZwPQkmpkccIui+B+rDXT5kD75J0gFMUqPFZ
1XmyK4mlPpUE8Q0A5i8IyKQyJ6rd+g834R9eD0lXyqVT4FFXfLzVAjBfZRJBZAjOwrVblsldAcZo
O16ewglPxxG5j0dOJPnDOd2Y+88frX/4palnHJ4rTvTK+fcW85dfOi5aucwFQsqoFChekYMWP6yk
SP7zJ1iiabPZJpHw2u6Hs8IwVr1HEDm/9IIzEbLp5N44fjjrXZSO0StKfuD/n3+zf3hp+EU9MImc
meDGfHi40jaeTFzE8alVJOKoob3CPIiivkdYpiVxGJ9f7p8eZvDLwkYAzh88zr+/M42dzR3TsPg0
ujnb6JQ1rG8hi8c0ZTsoD6Sk5AbExvz/OTuPZbeNbgs/EaqQG5gyEycoS5YmKFmSkXPG09+vz52I
IIso/rarPJBdzW5077j2WnH5HPh0Byan1d6pdfXr/g+5igq4zFTHKTkJW1aAl2FJb46AB+og82BQ
1ZFWH8XoeMzpjMk/Jlql86ZCssr4MTaA9rYkT3q0swuKxZvZsZTgdyJGtXzndzpsqzC11LOtbOhs
WMau1txANzYFsWTsxdE8lK8ziKT+XaUJJv1dFY6jZpv5nWucitysAeCAqIWb8/4Grzw4ztSgyk7o
SShsmIusH5JI9KN1CjEOYPU/kiz22PY97K7ghtD+u7/YsvSDH+U0+ccCQkxRZZl4AGrInQgnAWle
auSHEFqhX4x4wpKdOJN9wqgJslH0N+eDDmygksJc/ecSNZ70mf81/6SDhfG3wmmiFwSztfKAhq/+
KyaG1Vau4I0bT05GyV3wwmwqgIsbOBUqM71N5EGFORvgtJGqNQPRfLFm3SleWpoa/90/nRt20+ZU
OBZSQENf3vnRjnVK7UriDZPb75AVskDEisiLMWOH0tCb58YIkDksg/jL/ZWvLgF64AY0qphtHBRN
l8u9NqmGKFMVcQ9tVGaZ4tGDDOBnFz1loLxf7i92w0gS4FskX0z4GVRWLxczLIYBtLJCRc9wxnPL
fOVWm5L/wQlhp+gcCVO3SawW0fyAwEMfMfDsNXNCNROAM9hRVVPQ8IRTCSKFDsGhCRycn2b7+xu8
9R0JzVRbxV7KYvXlBmdwOW5rFrGHmFBK+U4vji2Uw7vQYfmsYWiV8ShzG+jzcLy/8nVsTMtB2mku
LP5BWzxmMOzG0LlJ4rWOWYh3oUL5Z48oSvhJD3SauiNKjUhbFKP/+NWVsZT092T5zO1cbrkuTWOq
FT/2SuRd9slQKpsJNPvzOMb2nxEJOpQwgoKZFmqt5YrPv7q8slBOcV6lUUhBzZCf4y+nC3Q8iJxu
1j2bIbptwX/1YdZ9qABjNVtJr67OlwyHbqRGG5BN8kQvl7LAdOTUh3QPOWedCTw0nQSQ801gN+N+
gnqPlq+aPWqIOFS5Kl4IfD9x6+WidQpcf1IN4aVwdzyRZsFihSbQJp/b6NjS+1g5z2vfi0sg0bEd
6meqjWu4XFAXGdo5SWbh8hgdYDIS8fA4/q+ykSFAvWTa5FHG7ssc8vaQSQ8mHfVDMcJZ8+Btlq5J
E9QeaBJwrRaXyrTjxPQD3/SatnKPTQuyE1qKfGfWwtiA1FU/58ynrez+6vHKRfFT8v2wpLs47ciH
EnNUfcNLm9gOAe92M2CZgXh94xK6exAcwkYtrEycaqCrj0Z2rE6rkkhDJ/zBFl8evalqNdY9tmBc
ohH/rRaIB8D+URSvYLISODKChlmDx4+Z/o+NjaSJR33ucs1ZQcIxC3qCOVTDGEip4r2vFO47B7GT
YyCp3gDEZvHKrb7xal0ZSdLpMnWNr7tYVaPBMQSt6U1qZqiwUTUNxE6BTzFWC8HR3t+jvCoXKZg8
V+ggeUI4c9zP5WpZKrpYUXLTM0ssQxuKfEvTXjtE4fTTgMzQu7/crc2RBxAuEnjg0Bc3t2OSLYL8
yYAwYsq2rR6hk6eCZ8lhJ1hJOW7dV1lbNXTCZSLlRWBeadUwmzRYvLRDJUI1OvekwNZ9yEVunFsg
71/aSNN2lC8LdeXiaDe36WCdyLlIOJc9jBrqA/hjQ9czIF7PHNDNc1lsYcYZ603FWIm/dyNgaHuk
NlS0ddHuNVGJCNzJpf7VGjYc/T4T+xv+3xiOTGj2JvUw53BOfAFd4esrcIBbl0DAo4B1o8aKGb+8
BH7r+0EdMQw8O4AQe8CfMGWI7JTHpDRTmCgr53MV6HDpJHKCC0fa5IpFDjMDwi+rKYBcPGvb3+g5
1kcGUrPXx++aY6uaYwNT5CYsrrbZOmOlqrXptUXVfkJgKXtqW9idomY2V2zj9femeqEZFCkJ4Qlw
FhtCmcBSYKUQBKi9uvXDVt93lQnXc9QbK4ZQXtvLBysLJSpTx45mX2NeksBqaqYBBdB9B7hVAA2y
0KP2KwDx/uATge9B0vu7ySiZj1EhZbl/qNeOnuUFvXFgR6CS327+XzGFAdkSnBO5602hMz+npfmS
lBDdUmLzUaIHdqiHMAjcX/P6JbMmyCLBHSUydhZhI2SM6AFOkq+CUt1HdR6hMRODgT6jyF+tApnl
ZugZwC6UX/cXvr6nMnbi5shmpMQZXb6LxhnKqgIN5NlxZpsvpdlAkA5dcpV8vb/Qrfsjs3mZVFFG
WEIpesXqq8nAXoTwQ3hId5fPkR1+qVWO9v5Kt64Px2jKqi0fcJlnJmGrRpMeOF4Z1goINrtFjTKq
4ydtGKCMS/Kq/5CkIvs+dGr8x8I3frj/A26dqQwiKNDYOknAwgOQu5aKkk22B3PU/M6HHhAhI/L9
x20M+RrhocNLoVuzBBv1sTAVAWeCZ4Vx3MNs2lbOMaG8+LCVYR38J3A8is40SS7vCOXb2ZlLgbAl
MNMfwpzzJ0aJanI49ff9k7vxDAh2HVsH+Cf/kpfor6cnzNAEP+1a3lhOyt5XtexAjXvc9n2FuDbY
M2JsVJctWqUr3+zWyoR+mBxbGHw8+ed/rUyfR8LDsTmMjGffoUyKd27eMuWBP4WyNhbZEVq/bgem
bK35dONlUJuk/UVDEvDF8mUUUc88adgJL3RzxrAUultTmya7bnCi4/3zvfaChFsuQ54YG5WCysJf
hLHSv81deswO08byp2g4ZSZFFerEcK0oKAXeX/CGLWVbDg0i/C5/L49VKQdRljHmRQvgUu6tc2e5
cJtEBgqKQ1HvBLQf95e8tUeBkdG4qtwiy7j8kuQNQwUvm+G5PRzbAQDaJ1NndkEVhQnHTOKumJtb
nw+IA2VKmxwU+MzlejBiz+pkVIZnmDroAn4RJGQzgiSD87itpitLsmtQkboua0TtNFal2hveXFju
N60P+51jjcXKa7/1EqD6sCgKYVLEssemNxokgLCveGUFe3LlZspXtADyXdAXgNutRm+2MDH+iIT/
IGQTw0IdwhCOA87PBOm3iNGgr08Q6CNQ18D95hvGYO2vTeF+0zUw1ubIXEQt07KHr4tOOAhdpkwS
DFsa878fftGKsOwTaqAUrI5tkAQ70y38zx2kJLuK2cxoJTK8cT912BCp3Lt8SHBHlwvCTsAA90CS
2beNib511J/1XPfPCBPRareaL/f3d4W+kKcK0SsJJUTAoP0W70GN68mK3M7wIPVpt1YQQ3ED1HAX
DQNjCSOxwaaPDAg3elOQKvT1SyGHfAZ6v1A7hM2wcuA33LNOgYEmEc6L57n4yiNCi1NhD4aHpG1D
19xB230DJoURVRtdyFM9uOWhYY7hVIHE+ujYcXq4fyQ3Xiw5p0SiwJsDoE5+ob8+uenPjh91tY4U
zuAfI7rp3ljVzT6simBlszfsn6EBXKXl6AB80ReuE/pAA4LSTvfizFGfGDKBEbXr7K9FPEd/JhFP
L63RqytW/sYJAxoHAEBGIK3uwui2riV6MVqml6sQ+cIo7nYzuhBwuGzSCkXZTQ+l4GvQQnuzhZtd
PAlzCLuVnct3swji8afgeCz6YbzlxWeGejKGtI8EaEJt8XvUDP6HuQ/1+fHXBG7Gotwq2/SQzFx+
yyIdYOArNMPTfEHfpYPPtCgbncl8JvKMnE7v43fHxfqCVOFrYqou10OheEA8lu5XrWjZ71ExbQ/9
eOW1YPRgxXfeuKay0a/L7J5QcgkKhb0vUGozNT2Vyu0WstcR4coW/uRAD+Euv7+vG1aJ4AMIjkxB
AM/Lz/nXm3CTeO6NEq+ZAVT/7PZkdRvm/1BZMtBwQObVdfyVJW/sj8tJjsUjxKctrykTMTHuzNE9
ZrfU57qwSop9Dex9NvSm93d340VQyrSoTv9/62FxS5oIUTc/9pF50iRGx4J5Y9gEqILvmJxjxNvo
x++KMdiHAU4DUszJ+nj/B9ywA8zIOTTbeA2gLxdGeIpSkUd+yWhlOMwK4/GGhL5BegPthj5q8BOB
3Em2DGY51coLuVHSxdoy4gTomqSIjPby0zLDXDVVEaaEQZaYGBP0IZpTbdSXZrSzEe9SHPj5ojB5
HXQt3vYOUt7OHDp/zFbY+/vncMMq0EolxQXlzMV+mzz565olo6KSVavJ06wk2h9uRrYt09h6PJj/
e5VlJbWHiaiDHT95stTY3+nuaCL7ASt062TFV2G5H+eorL0uytdw3Lc+M45F8JLocDEGcnnUZg6Q
02Vo/WlgJMx8mmpoHD67gaV9ommZ/mhHFRpAoaViXAnabrwl2fyhXEIiD9fWws/EraLbEFPGT1BA
1Ccnb/RjHGtoVgTRmv9+ayQtLLvjvEW6jmA8aBnAtAN/ZqB08STq1ERMBVQrqj1RlqFv0ZVdW55R
7+v8Q4BMJLq+Yw7M+1RVDBzPSEczUbTizq9NF7hJuj+yZq9jJhfunKAnmf0py55i4v4KidB6irYq
Md+HqbSGd12br035XJ+2RG1jLBnUkFD2hTlhKiqwVCVGkjYcs2OeqtG+srJmJ3RzLVa5vlGG5VKe
kXNYQKjdxYdForVFZYixttiump+hFuUwefJEYfTJW2bOQz3bqZMLa+L9h3pjixJIiAcHz8PkzMJo
9HbZxejI+t4IIV2NJ62zly4K82JbJgkt+/urXeccVGpoB3N3NQZrl6sZzKwiOwK6FmJb5zWFCm3v
lx1aMYh8w547dV271UuJU6fc7f+6v/j1/aGdJ4cR2K+gurCwzQWTHWJAf9KzoowKX9pNm9oqe2bs
bXeTBlG1EkJc20CZ3dDpp8SIN7iabDQy6OsQ5fFav6KIaqX6cQDFsr+/q+sPiGu1KQzLOJDhpcWr
GIQOhS8a5t5EUP2+aJz5VWGG3Evb3F1LaW6thVtTKdtQ6iayvzR7IhJpCd5p8uAYksCODBpq2L+Z
U07WirM3liJxkpB5HhNYr0X8FaNk3w7wiXtTJ6KfaG2l7/NYSXfKPMcrl/L2UrDp0QkEd7q0cyhy
lCpkVz0jGMX4HkaR/KQXZr6HVnwN/3zjCjIiISEnBLGy6Xl5gE7To9XnZoPXw/Z1dGrYs7NoAPNR
QBA4D223srW3KYhLG27RNpeAHEHTHtbHywWZJFbDwfZ7Dz3BDLFNx4rOUzj6nwqzsr4jP6Ee68KB
q6/OKJ3YAX5sV2b6cNJTxGYw5SVStIju3r+z18bOwuCQuQBGoga3rIRlNdpweoziFVwHsGroU7AX
nZ94IVwyEHGMR7hBHxz2oujA7CDoZQrF0pwvA/ouM4c8hZjTMyDw/UcB0fx1rEKYM2GDOGgNYnX3
93jjVsnQAAABY142Zmdx8u4ItU4WdV4DT7SXw4d8psY/n4RotOP/sBSzMAAXyLXp0l0uFWnd2Iep
1nrwdKWk24F/NpTAPIQkZivttVu7wsyYsowia4uL+4QCdwfxVdx6Yx817x1Fc48EvNpnCh3OygHe
uCSCQjSFE3IiYS2bnhEkG6VaidZTqxHGeaV2T4NAUVWE8fBSVxNcVXPxeEpNwY2vRQwNyoWM8/Io
A7epHZGptVcMM3CTHXQnPlC0FNnGDHnqELJlBNDG8EjrHi6swjVS/zfELGWz0vK9YSmIvfDLGqBE
KhOLeKDrUmSO6wIMOAS/04cWuYPwnNcVZHQkOQocqJ3pp9uHL5JjYJgkqIl1l+5ZNBOFhtlsPGFk
43FCdusQQQJzMhWIk+4vdWt/8ohJQ12iS3fhtlDlGhN0o4jOJeGOr7q/8zny9+DuJigMlP5wf7nr
wMOi64V3pClFB32JptW7nrQxtGrP5eXDxs+E+4RexqnMiw/oC0WnRkp1Qe/TrLzNm/skDCABpohw
BbyArDCfFMR5vbGxos8we6T/DLYV7GBfkLSKZb2/v9EbWSAVavlqiHyBBCxdTEyYUVZt2XsWU1gA
0OIEofIUNbHtNLTQzDQ1CiXBFDlQS2bzSMKUBf8mtZL8GLWkOd//NdfmgrfEaJGst4JUW5qLcILQ
HDqambpbNQQ7RNjmV7dPqumoNlqxdqeuP7J8uRA4yMlaebcuH28f1vFkppXqaVWBlFmcwAO/Q6nO
+DLBIf7ZtaHcRnUqTnZ1l5QriMdrc0Vb4K2bjV3E3y4eLFAjbYJaSfXokVRb0cTlD22ooz9FrsAq
40qpYKuNnZ8PHzBQdAJqSivMUy1xljFcraY1oMobaJDKmXHrvMszvdk5QZOt3OQb35ICJ8AlSlVE
gEsIkdNYVWhaFKeGIjF+5GKczpCmQD6oQr53f1fyrC6jFkbV5YyWSf1c5WNefsgAHyk59ScvADF9
oK1qQd2cW6cU9N8JzVuAAY0CBiYuR1gmynzlDd3YqQD+zufEF5AtLJyAAx1vJodKPUKm4tiQimwG
dEk2sMqtBWg3lgI9RDcEgBRjeMumUqMqBrFnUnklYPi95k7ppwx5JBRQ62jFBN64oBSF6AtSnCJl
WPbLaso/KEOP7ApmVOD9o9J4YN4z1Othif6WlTzkp5rnUjzsyui3wqqgkV8y1+7IM/irFgQ+NprC
EPFHA3kQ4EuBmATBtZjnXQtX3q/SrYf0wWFbsM7gZWzDJKSXg1SLNVs0CVUUsXMvc4cyO86V6maH
KkxgdczsDhGUgqrvirG7dcDgs2TTVVI7LDGc1AXLnnnuzJsT5FL9yvoZQRe9cTrmAXW7/J0rKNzd
fyjX3oVtQiQB/EF60mUnTRul+pDrZ15dGc2LPTfloR31jCGsKjsOSrNGH7BcD7ixrOrJqSqKes4y
KtE66HTt0THPk5YWAez0BiqW6NuGQfcat2ra5RvZolJXbtDSHshlaS3ItrnkClrmuGpR5CHz0sYZ
naumP5UTRLXbzKhtyLA7aGPzQGMQLrOcXUgDfz8447C/f9BXbpXLD88jBSiwJpiEJSq4rlDhnbNA
P6Md1FLMrcZ8+Fxb4JcO7hxV6vsRxU774Cuu7x9KaEOQzkrLJHgZSmrs+xBy+mglFr8q0PGbKNgY
Ej7LLBTjkpcPKwzsABBrOZ3TsrI2RRDUTyOd1a3F2AxQihChGyZctw6SUtTwkuBYIrH2aEorfwSu
VoZwTCqBUbn8ERoeXomYJjkPwHT2wmFBxMRHT4j2l4qY8UqIuvTxcjkK66Qecp6eMPVyudCc0DfK
9P4c2sNYv08yN2U6KZxQAj80XJNYbCCvTRBuRvUtmmh5ooqwch3llv52T/wGYGOUJnjkKsi/hXuC
sT5CRMPsz0jk6f/Z85R+Teswfa2bsF/ZrvyEi6UoQHLzQDlQ4FzOpM4o/anNYHWQ5OUCsYmq2dsk
YCuu4fpZU2qhfyjjCAzYMmZ0MyunEz/0574vp5c6ZawXqgpUadJR3Tiw223uv6YbH1HSruBkZSpO
3fPyI7ox85m5Nndng683fO6Tgni8y4xpzFA7zOzUY8RN91FIRLh4E6Stqa50Dpa2mpY80RKhDIPN
gOHUxTWyy0TAOh40Zy5ZjEZBbOZTemC8jmGSpBIwX+VK1CFBmRloeK+RKl0NnMnl2TouivIMgY48
oL9cYpe7vUCUfT4jxBXo7qmvSeyTjYP+U3qATrt2nhx6f+qX3IQqj3K605busK1ntXe+dyitaK/D
7DjGMbX1SPmuQLBXHowe+vO9okJfcGwYMAvqbTBSLvgV+nWcvte6WKDNUchBqB+OixLzxwbpcng0
oxAWzke/MKgS3IRGf4ZnsgyhzMiNwPsG9L6i6nMedkhBt4jaNErKNEXf50+d0NuDoUXKSpR6/WAM
8LgSjoeFkFn85ckmBqLVoz35Z1UFSRqTe21De8q+Prw9VqEzbJLUcXsW369GNbjQzc4/o1mnx5ug
6SRXlNkPVA07q3SOjg04fC/GRDfBkmbBp0fXB1DC/AZhBrhZ5E8udxmKIh8ZsXLPs/CZDcVS1Zuu
p+c0h4n/E3nAYJcEaefC1WW3a/Pp19YCRhvSGUp3jBISTl4uDiNfCbPN7J7HXkMfSLWy57hysve9
BuFj5bDq/c3eWI9CDHx8cu6H6QX55389FheS2z6MR3FukgpN48IwesROa4bLmlIhAWiCaiV6vOFZ
4csh4CANkZiGpVOzbZ8AvMrFOZhbOQqC2vlckH6oEz1yUfkG7JVVWNDIAEwTRQTPU8S06qCF2UvS
uGm+8pxuHQHYcgrUvE5Jq3R5BHUKHwBNeo4ACQpPCcbPsIVXe79Xk5esVKKVaOfGcnRIbAbHALbK
kYPL5YY8Fi3qT9Y5GONsE7YMhhTBZO+1QBs3k0p34f4Xvo7vALpRtCB912V1ceEPRpOzRJUm8LoC
KYPNXOrIkcIgov20Cz9/rnrLRuNrMvsvMMCjSuQiV5Kf7v+Ga4+AN2B9BhZhubgyHJlNI9k3GvBZ
o1acuga19iQKU0QaKJLkAQyHKebuwXYuNVTauRA/8m+Zbkpr9tfVzmhyUSQYAg82PXeX0TM9uoXI
Dwz2r7FbXActLCXTE5mf0ANbfFNDpe6MZkzgISau6AdIKINib6nMae77tHEfBbuyM+qWMoGHcUT2
cS53ppVJiZaRjjazUJozWpfKJs/s5DuyxmuFiVuvFVAQ5SXqXdxYa/E6St9AP1TrkGyzrPlgJAh4
5jZSZaUGfXg9DOY2HmFGhU4OPXMmkVDgdcPD/etz43jxOKTVJAgSBrvYr58qgVr2rntuu644DIP1
wZnm+NkHgfK4LSBiIHjB8HO6y5JPlLrWbEFjc+45j6OT5Wq5qQ20EbZ5n9bbNMiiB/kmsTrw9uBU
qf6SxJNtXn7MaDbh5h8UaNNGTX8B8WAxma9VJybK2hVeiRsfUxbwKDPRA5ePcXFP9WDItAAdhfNc
NtQJqqpR//hlpf1j9wnSKBVz0545tSMaz1OnvsymEn9DCdBcMUnXJvBthIxLDDSL9EaarL9eZlnM
rcHYcnUeS8WhUNvCm1UnyYtT1PVZI8M/3r8/bwSvl5E+I2uELCRStIrJsi8XLFpEDpEwKc8uyjVQ
lthpphQenOTC/jwjR8GGDT+DoFxy0xxb16yUjyOCKNWzNahJ9Z9fKZPl2dGk2B8HxFHRrqmbzPgp
4s4OUOYZjDDamn4XZedRn8ru4GpDDkFzVKNjtIl1HR1PhAcR9t2MtHPVaDMFgWt8C12BeM9Rq6sm
PFhm0oPXZ5ZC/66iGPcLji0kFh1owsU+HeIgee/kRdZtIr/Olf39I7q20DAYcytwFQxcEF5enlBu
FDoHwe+PmtI/uuP8kY7peKIxkh2aCTyvOvrjSuxx/awJ1SV9HzVP2YVarKkoJkLXdgKNK0KOu6hG
vlnNLRt5K4qQj24PuBRhFYMXZHo0vxfbi6csD5UsPY/VpH81Ua8Idm3iNOPWF3o3Hst+BKM819jT
lZWv0zF6+gzs0KnkbYNfvVw5c4OspgvcnW0YgEZm1gMV9IkSIOBCMSQ5OGaEbmTVo906Y+NWLOf1
ZyUDZFSBwg6FM6qgl6sz9VXVuK3xbPWZATM3s4RUEsZ9T2XnJU+d+UMuB7HvH/aN7+rSkqCzRvGV
idGFy+iAStNzR4da6GNYnfqcscGTqhch5NjN474QijVhQLwpu970uy53GAWoP0xa05/VSrX2doNe
OAGOu5ljY61OdXWYb6AwHW4AQVpAs+tyKQFp8zQWYXsuwVqipJlWe3T+htcxUDUvj9MENdVkDVN6
dZgSe0Lth+4WKDHa+otFySvNoYiac+sH0N5TDrNeRTW5JfxpZfDl/peT1+HCTsKwREQOWglAKZ9v
scNoipHcRJjl3DWDux/pb71mQ+luAijK9hOTi7spIXp0ulyKdFfmive99k8y8ZJIClmyRzhg4Z+S
CFgUckfVuTAYWIcR3z2a+ZBCOD3X4TsIjdPtRN/J5BcgKL5Di7jSkRV5GNxOcA7+j2o+/QNu8pKz
JnELFJQdrT5nswELRdtZKB8gBL5JYbP9fP/Mr5yhXEuyhxh0hqm5LaxgZ+nQa0LCe7YmAyRrjmhm
vMlbSEwPWBTrYIaVr6280Ftrgikn0qGpBu/00iyYMGzUtl+dq8Yqw1OZaeH4xa4VBK0LykIfBWPz
jzZ+5JmatCqxRLJVvCRM9UU6KklnVRT2uuKPzQzV1p4D+8vUwfFx/0ivC8qsRXDBRSa2IvJenGkZ
R75tZV19VvjCcUd3tszTYJvWbUPJVvEn7URA4GZ7pyzdLwTqpbUPk0hvPioImPrxpjGqol2xxTcO
ncASyBWod1llXfwoWEXaFlXr7Byj6/YNSGL/g/w+VDbA9vojdamgefwzU8Qm0ZS8RPJdX9qOMp8t
oRRGdu7SrGroTo9atAsRZ5t/+GZifjVaVCNXYkxdvtFLG8K0C+VHhiYMrvQyOVGTwYgsymTnGWBH
JjYzDycqtxaChRMkJrJMpodpOYWeYSBV9MG283g4VAi0Wa9TpUNm01rTUPzSENkxtqWltcGb0GKM
uE9nUwVxo0B1u/0Qui6cc0iADdYmLFEs+6yKcaxP1WyX7fH+jbrx7SQXLjGEYwM6WnYowsJoRD5W
KajcIjrliqWfEqUe93ppfSmdMF7pPsjUdHGGlItJWSXNNwnlwg6WWVZoZRQ3Z5X+npeMbfOUi2mt
jvhGibpYhvE+wBO4NDz1stZehy4MW3M1nFFd6cWZDDeHikVFXeRQOYImt6+A5bd3o4JIwucKvlTN
C4jVYJI20jz5nswojbxHJHrwv1KeccN3sYn827Sz3NzQ92gJBkj9JUTKUrJ1LNFkQzfTPlvDiE1n
HtSBFH6qUmNvRYnfHkHZR8qJkVEqbnmdV0wCAjnQT1Fp9ho60KWwNsmcTuIDtLYqDDl+6s4/2gKR
WkQwUfX6N1c0Ndxnvm6Wr6GrRdE+hbBj2EYNokC71Knm8WtqmlC+RLre/4f8RDa9zrnWdk/pFCoG
NLVGOGvE52GeK17tVtANbTQdWo1kA67Dcl+hPPQd6pETKkT3L9m1q6fxQawoaZcZmF4COsCy8BtI
As4tZLrjqSn1EZHuIIzSLSMzzZ/7q10FpoCEgRwQC8MOxzVYBBZMkAeTS9P6PNqpqMIddOJm9R6p
eiGO+TRGyZ+2CuJO2zlolol9NKKt8vH+T7ixYWDZDHwyqUxlYWmflKFOgSNPFbWFMf9mMFLxrUZz
BtVTlFX+h6XkS6LjwyTH0uO5eSYmO8rrcwsttPZtZmBi+K4kRKj/jfB0mR/uL3cdKnK0zCZSUnzj
F1zUsIeuikuAAPYZNbjmJasRg2PC9ZxqdfeC5mq6AT1orVjeG2vKwjFpPXaXYa6F0TBjMKqIUqEK
W095t9O7Vq+3tmJmX/qgUbaQ03SfQhfVm/tbvfqIcnQM7IMcyUE1ZpnME9bYNI6FDZAtN18Eetde
RLcaPct2za9fWeG3peARZLBWzuYtrmwdh34DgYZ9akKl+mk27lzvkdlM3uuQoZwzY+5XXuTNBTH6
kuOdYvwSJmkUYUOdXrFPtjn/68N2/TKg1rXTnPl3pqvRl/sneR3+QiGIwWcihG8IFEC6hb/qIgjT
zMhLCvNUqEryQess9bvZEUzs4yS3Q+iT8wKd5Hho/bOuiFbbqD6kUTukZ/X9/Z9ylQgYtHcotQEP
ZQgHV375S1THbwKnEfpp6BHa/aNM4dSIfeY4Q9w+l6MVB5KPLFVf5xiQy9auAP0d4sTIhm/3f8j1
7XJJmmHVkL0uwdzP5Q9xu4YGZoTc6jA3wSYwQvWoW01+7MHSnB9eivRRivZwnVXQsZdLIX2LjH2J
EiiCt05B2SZMDfuTXgf2+I0wzXE/31/vygDDoiSpf0Bo0n/hjl2uF9MznkZV6Y52bA/7JrPDf6cW
MSlKP/UxNEvGtZ02eDLNMtrdX/m6RcoTQkoAqAVMItpVyyPNZ6eG4qY9hqJBtw1SkY8Rar9PiuGX
e46o3DHjCsOPJlqAzpqAMrGYn5tGjc52VyAkZ8IfCjAh28FPB5lXVhbnFGZnEjO3Qu2076wPVjkE
Z3VA5DD1a/3V1GKxYvCuXqfcBcpWDIAz7U4r9PIAI+AqgYne4ZFzsp/CqqrOaaHG2xgFiAOKZmus
sVeAfwIgMCGQqpKLA01YmjqCATsfyhhQl2mG5QE295AWuuF3KXST81zpwacRptHOq4WfBO86kPYp
kQJwnmcHhQ71szuGjnJEV5NS20aBTMlcy+zeItGLmI7fiPmASoE0C6jxwkYqcARb7djVxwZ5Bk9r
Jn1T12G9aaqo2IaDEv1rZ7qxV+fBeBkLnyQTnoddW8VI25ZxfNQ61dlpZoAYVRjGH1DgNg+NZVW7
Zi6SM2z+yTPyg6iAwpX8xW1L/eDWkbVNMY7nMmzsjYWu6gHIiHJCL3haublXdknuDvftgFmCcG1J
QwbRHwRChVIfs0DkO8ar0uc3wfCirPWdn3Ttywhn1E5tu/aZZlj4qImQy1NugnxHNuCXDiipNWiJ
x7A5ZsUE5LSKnGNYV/O2t421POraOgAupStgELKQCiwHTjVm/MbSNuJzlalu3e+0JBb+YbDqMT4Y
c+EXr45ux8YPPwjz+edcU/5TVw77KqBgConXZdD7IZABo7V4X1YyqGmd8xOSdHwKg6LZIhzavFhD
VnmNzUNX2nk+3bdNNxdlwwx1SYO/JBcfIHCtHTtIzm6tt320rVuYxmEWtwtxUpEXmX8lup7FyTZP
zLpZYxq/cjcQAXG7ZHsE1C+x4uWWp6Eu9UJT/ZMywAXWWQJ8dy+SPXWmZOV0r5eikkgPjyKOjUFZ
UoSEJDN2lE3uqWjs9EQJUf8Ag4bYzijxrnjzK0OJk6HwTaIn6/vUoi93FUwIIKvCd09jEgUHNYMk
zul1+4l5gK91oiePtndYjlozPTSCI9kPvVwuGQt0lpDgPaUMyu9V2NS3KWRqJyVEJUspISi+f2WM
xVHSQwdRQMT71r4gP1lE29QxVd80BuXZBCaSgQ4tquE5i+ooOYRd71SUDzMBIS/ltKDe1EIt83+Q
+x3UY4JApP3kDKYKuyz6JBDNMrGoHoiju/l7SVL6HyklKq3xbIFZnklf471pJ/Z0tIAGzM0Ozank
eRwS1T5oY5mEGxfm/2rrt+M4IXg1+6Py6jK9/B5WErM7xRPziluIuOl4mD7IhpOIS2vczWXlB8eo
9UVGCp5ps7GG9FgYFCZswXdIyQOJ3JHp/uVX6S1U56n8BM9qavjHuq6/9q1lfzb8UWyF2dm7uBfg
eaZ+re61eNEsTIJJ/MZYKpGGaS4W1shi3+rKUJUFEGmo2k9mbJR9lbT6WQvN4STJPA73r8SNNSHk
xEYb8uJD3nK5WbSSo9Kanep5DBz7FETwFeRd6TzVsTlBMh4kO+B3a2PGb1HxX74XCnCIVllSAjYh
r1wm8EGPe7dqa36igGOq+753Zh1ZnjYt6KFpU/i7qP3hnypRDPSUiyY1tw585B8D1I0hcIiZs99W
ld00mwm+0FezqvL64GehEC9BGThfrbnWg29FnClpiyUGzAe9dxoaKJRn4VSh5MZRlBs3QFn5FZ6s
Nt71Uyucz2qlOfmuUou2/GA45ax9rYeiz54FimEJJRV/SoptnoKhziDFdTtuoiSMD6AHrFGtQNhh
AHX6kcoefB1btbJLIDqidMdqpwVNXu869IaemobZtQN+JPnWl9DUbeibD2do6Gd1H+E2342M0v1O
0LX74zKg6Gwa1LAfs3R8AXozbzRutNwwdQuXVbjh4M5QWj9lrlbDM6b9nCY/ejWZzjlNUWysRKBX
14zlCAoJBmAiIiVdLFeDg/NHII0QRlrxU+P3Js1ZJMF9ylaHubN+527w4Kyl3CJwDJ4SmHdAA0tm
Ppd+UDMya/tUdvX00Srn4p9W7+on26Bf60qyvvtP6cq4wgEohRLAiaPfQjZ2+ZQsiEejgNDwtQqt
6QixWvw8z2FxBPQ8Hx9cCn+PoUDXEFEcOQ1zudSc+FXOcLD/XJFvf1LrcdogX9R+T8dxbWDjjZ/o
77cKnIWvBpvIG8EPYLvLtZLMqTRSy+YJW1mQgxlmm3mWPig/DCU20StLnPpPU9fdT+BVQ/d/1J3H
ct1Itq5fpaPmqANvbpw+A2A7booURVElM0GoZOC9x9PfL6mqLgKbQRwO7uB2RKtbIYmJ9CvX+o0n
ocXjHOvMGj7YqRokkPewQTm1NolsCFBoflRTp3xsp1bZgmWvrm9xrAiRJc5uAYckNll+6hwU5LWr
XruuCn36nMPM+UZcod1Pav5ViutyI1Umev50ZEgfwSQhzjXguJEaXp2dedKY2ZDr8zVonP56wKH4
ZmjN6rUnNAgbqowAQUitQAQSW+tJrqPoShwqk3K4VuKi+iNOBqx/yzQ7KaXR3gVdFB30YbQ2Gr0c
SRolNqFOTP6IK2nZaDz1AERmtb/Wh3lCRKRUHI+JNo5o5gaHvC7MLYnfyxOC0YQ3x1uMUwK0y7LF
ccrnQsoJn62wkmWv1BA7j3wtyrwxa6e3coDvUD85yUZHLzYtJscihuZcEpXq9cEkKajVw1JTrhtj
7ndSYpour6qf7exsCUM/0xIVEbFbqcLDk1vtoxbmZZKnXXtt+KgfuVMPD8fQeSa6ihnWGwfEI1pi
tTbFAUjFkkmkKr4aThmOldmmQXvtx5K/61SueE+qAah96jSrrV0Vh8vWtYcp/Ny3el+4rdPpDrqs
qq+5IlhQHgJqYf2p6tq+2umdkeDboUofuQqdYp+1RneenRbnMlOJAjTV6lrR31gYp1O1oiYQ762s
7/7Uc1NOPFR4indooKrJQdanqUQMuaspmljNuLUnL0cZIj/PElwZwfRD8lkuI2h8o6EgKHBtYN92
zNASdXvL728pXwwb0fTlHuFAI0mOhA+yDWjCLJuqm14xJgoA14XV/8wr3vv+wCUm+PWxa5Ry8e2V
hz7veUAiyBgJ6RmOt2V7Psi+wQwHZCVTVf85Yj+071u1Gg+TFUxbaq+r/IFYO9xhwjQUDCYH3erU
sSbNj+rC0a8NxJ53Za4jHMC2vzaKwEKGv5/iA86eNXBjNZ2PWhlu6ZZcji5ZC4rOj8Ib3HNiop8c
exmF6WLCsvdaD+zxXHedXnpOos7fbbM23up5Hfkb83m5dLg7qK2AF0W8EErEskUnyeIUc3fz2q+6
eR/ih3MVdIO9D8Zo3jh1Lg87LKtQuFUJvS0Z8d5lU4HR23qg8KDS/ETZy8iGnjp95GYsUb6Q8cP5
YksY0r68ftZmpcR76L8ItgDxnkwEIYb8yZDGdeEHtuOX1wTNaQyI0Royr0fqed7XmjSXbxB9sz5B
EvNlAMB+NR9LOVB1D7XvrNhFk14mbj0XtnYbh4N1KGUI+S4ZPUs9xFUeycfUV+t+//JXr9eB+GjY
ZTiWAocQCNDlR6sZIgTmBKksIkSM3+VdYiu7BgbZn2UYluXdEAzGK8snwtCVnCAUP97lAoK+OkRm
ezT63pyq6yjp0z8Je+xsJ9VteePEcdccHL+fvry2l9xBAoNBOh1CxxpPZEGDTafRb67rvipu1GaW
T+TB649xIHdoOGpbChrrNy49BPnBmYVaLmD+tWg089mrRYblZgDUPeARrkTtLrC1zL8qasywXBOR
0A/mXEreoHbzx1f3FowhQgQINZL1WOvB2EZOgmpQqut0GE193+ulYXtOVzrhzTgU8j5ODT7k1W0K
khPIN6o1pFNWB5qwvM58y8BNbEqLP6JRrZDlbm3ZNZQmexfZUnP/coPr44Q7UpRhRBaWmPjiZd3o
JteiKk3XghV7SinAH2oHNGWXNlvPgcs9wlsARBQnCWmDC2hf6Ttqg1zIeD2UiravdL3wismRj0Ee
fJtJTG485p7rGSEMrYGzE8zf5ZYUEI9Bg55+naN7GXo1rPhuN4R6+8Uoo9dqbuKJLsINgcUWRTbM
OJet9c4U6TbY62M6zsPeUrOPA+SyXY+q3puk7/SNSubjVnsaOdEetCYCHEqngnmzipxswoUB1Gl1
LJQhhEkca05223a207oAsFKYVGpUHscSU0k3yHON+peEos8pgwv0HkdNJ0TxscwTtyozG6JKow7v
bCWxP1ZS3aiuj/rpe7lxpNzLM2mk8Ay90fawjE73QYzOJ4BpqdsHOcRxMk11HnpTgLieF1pl9uHl
Jbq+5B+7KlLmAkUBDXB1zhHYYd7aV/Vx6KT6NmjiEByzXB2ohOUUh/DfGU1SvEqup0fL8aeNC3fZ
PLIyQiAS6WxybFRiON6XM5sraavaFKIO02gmJ1/N1PMkDfFeI+nS7gYJM2xpinJAFkb5OUjkLbnw
Ffrt1weAHoG1wYEPD3K1kC2jcoIE4N9Ba/BVzVVYy7Eyy/ch0N8dfsjzzajaxttWzfqrWmmCfQXc
cxebUrlxNS+P418fggsPCTHBpeNrliORVWEnObMtYxfuAwYgc4WGZICCblc13dmHMX1XdVZwgN6h
H19eA+JH/7PcOTBElpMgRBBuhZjaagxmbLhBXITqMbHM4CHxZ/9NQxS/MdXLI+OxFSqCXHEk8MkC
rdOMaVTMcqfP2tHWeZ7jWKncK5Na75zY30pYLA/Dv5qiEk9oTsGYB9dyLH0QVYUV6toxsjr1bSS1
XGG1Mn72g9E+zLO/FVZddI3UPc8NZK+osiG2tRpAW+pbpyYTdYzyHiaMDO8FI1LpMJA88F6eq0dx
ycVkIffJlUmQwGxBtV/tGCPgLscpUD3WRtvezV3n7xTJtl2opspRbuPvSRaWV7ySxw8YIM5uYIT2
jWxHyYOZ47hEjNccWYcgJLTC3k0EXefJxPdcteLoNgoz6X42EyBMA3LONTTDYx/YGTRoYTKJnsE+
N7vq3ct9WtWKmS/RJyGRwUEknsarPilGM5Fs7tRjhWDqe+7oGK0Aaz5piVaThgZFLet5f1L7WvLC
dLZOaW7WFGOlem9rE6IGNuqqL3/TxRLikwSKkdKWeAmsh1kuQ0XrqTMdbS0x3qLA/K6dmulU50i7
FsX88+XW1ptfDABRAlcbqVEGYbX5C3MeKaFq2hFajvOQOAiZsQbIWMuNfCxnXXEr2GOf45Kj8dUt
U4AiDESRjmTw+rGchERpEEu0Y8nWPIcKoJlYC33XssrpvaxF0nXYzOqVLzVblajLPkN6IB0C15Hz
jrLHcpNqhl+TLJ2CU0q+eKe0XX/QYqz8Cj3leWnXxT5NM3x7O21LnPlybomw6a6Q0zZ4WqxGuy+N
vAbhlpxmB35TWVjFvjC08CaxidIQ59riC63ao6Qm/BNE9MJjgtNv1V466qjOBCUMIa2EP38YEonI
LON5ZzsIH48zcqekWPvTy1N72SxpLRhs3OssKtiAywGurQh1ZbNWTpmvSbhA4tiFefp3vRrGQzQH
W/iv1VVOL0XK22ZSDYir5AyXzUF26AIdaekTdmT1rnGsbp8UvfZRy6PwiyE57SkZbXPHSMtuxmxv
BPer5fTYPJpx9i/Dcv7PsnkTk6huQqzhlHKfnzvQim4bScOxKuO3UdbK+zRKPkNj1A4vj/LyHU/O
h1QBIBfiU24ATrJVu0EuR04T6Moprfzoo409pKcnQ3CH9pl6nDWiO8q/2UaE+myjJEgBXwm7n/Xp
pEYo4tlOpp7G2tAOUmbaSDJwYOpNCAuf59yuapUtp9FnJhjpGbYLr1TYEBdiWGB+zTnT1VMIvOyI
PaHvxopSHbUYXQqTx5Xn+F1z8ovC2MHQUX++PNCXy5kUu6LxQIYbhlTV6pIY0HxVo9kyTohAj/u0
MzJPtYb4aIdG7M5y+DrPQDGxfCT8QcJ/cogXMPYpUrVkqBLzFNuj7ZmFbd+GgDmge1YIT25c6891
DhUjbnVMA8VzfLl60b/IpbnvzFPCGj7h61zfqoNATw768EfGxtkI+VbMg1+9g+IHyYKTl7T3ardW
xTyiiRJZpxl2gVvF2vymHIbsvVr4IjOsaMc6NPOjmuo4vAGaPE7cgW7My/XYZ+38JvbV/r6JcVfn
jVDcaWWe3bUWXJFSUUIPTFAGHEUmJBr8YMheF0qKqeF9xsOM/wWksQY6kmLttcKPsXBWhuzO6DLD
0xSEeau629K9uTxWOLaFi4mM6AFRurqcmLn3lbyxevNUFXZ8clSYMQpwlLuhMYEgQI31ijSyD1GF
auPL630VVD52EjIbVxQPRmFVu2zZbLghQxskDw4qxqfZ4QPcSqsQ38kV5eHltp5ZfvrTtlZ7q0S1
Fdvx1jpZgYJluAVdfbI682zCJfBqvbdOL7e38ohh+QmKOpgwIGLsLxIWy85Fc9mZPiX4E1dTdy+V
/V2udMlObcL2Yaid8HvlxNdqVxpXPeohLhJt44FARRBRpWr38sdcDDTAc8DgxO3clkgTrPae1eMM
LUOuPo2WZHooPBtn+Jo3odNo71/bEkGukJAFj40x3VqKFwiabklEt4Tn6BxI8Szth9JSr6JENV95
oFA+owk4FgwuBaB1pzq7nYsqd5Qr1ayy67wNv0p2+T1Kx+xeyeRp/7qOiWIdIaxgI5IzvRBZwOin
soJU0yEfmbpXN078xslxbUz7bMtRbH310RSPBK48gQajVri6b/t6qntrZGFEcjO55dSaYk3MXtb6
yj6ctD/rTLc2Hijr7fHYJi8h4SIIM0xerRBjiqlL6o1xFSLEf1CbQtlhLpp7kVlH+3Ym1/bycK4P
HdGeoDSREwEJxGG53B1NitZ/zqvkClx5teuUUvPkERDhbiJZ+q2XkKWXx8yZIen1bNWXGxc//MkD
E9ED0ThtA3rmClgXm2U/t7p+NAzAlJX8WStLedf5NfZYLzfz3DySdeDRAcuP/6yOnCIrjc6xB+MK
xzbpYE7TB02CwhNb6FMjrhLcVIFVbdx6z80j1Q+SPchBXXJoTCRwyzaJzKtYs4NrVOT7d7HpJBzh
U+Gp2SD/+XIf1yeLGMon7a3zEHpeqmZCJumqGIsPcj30b5ArnH70kWVv4R6ea4pnBp0TJxjLZrlk
yCnBuKsHCC0Vmaq0LbJbi4tqJ1gZG6fYc6MIZx3AGLBFIeWybCqWh9y3AQJc2X6fxK5vBrZXRWlC
3IDKldubeb4R7j7XOe56WHckqoRK2rLFLGh0LZVD8wpXiPrIQSPddKpvXCUAVF/dFMJOovpic0gr
vIqXTU2T1hlxHVpXSpR9T1NtupVjPLRKvxw3hvGyU1QGRFxBOY7n0iPB5UkprusHuymszrqihhC+
hS+v4VkyCIXG6nXACt64MGip8AAuFJlOXtzLTiVdXEx+oFlXmtqdzVTYJttDC1LNBrVmwc/XQnP+
8PLav1wlVHfgSsKHEWiOtfHO1M24E9qzf9UGteqa8FrPcq0IFYBGP4LifJ3e2mMfhRoNCThYDjif
re6FzO/HsSFCOHOXmrspr4M7S0+0jbTQo3zO8nR0RAWJ0JkaKimbVTOaEqTGpI8BloFOdrTStPGa
Oe3vI2ma3CHO+tuyonBgxX54X+lR7BGiDqGHjHm0j/nFbZpePcHI6ahgqr21cao+gvYuvo/Ykaql
AA2t8cR6PyLRlSrSVWz2gdsAE/iOD1T/pu6GP9ICBSQpNbUD7Gptp7Wl5RlZ7hwNI292kx+q534Y
21M+JvpJjRtN6MvcVeMMNLRKA1T2bc2jQll/MrAt9HDT4+BOUdOTJDPYm0Zsfk/iwbxBNSvZl7o+
3Ej6YF3lYzae+rJxdkYNmnqIrWDjvnxmK1GyB5EsMkps29WmLcysIVDvpCsgo+M5DVFNnOLcOLe8
EjcG+PmmBNydogAFsNXVXCR1oxvFJF0ZXNC3ENHRnQbRcw76vN5o6uKGNAX2gVIlFQEQ4s5qqaUo
viWIoURnq2/CXRRL6pUTNrJrhY10pdnw+XQdIamXt+1F/2gUaBIlNxoUnkPLowKCIMeINsZnJMia
Y9QZzVGzo/6Y6/HWbfxcU6Q8hWgwpT1S2sumLAniS2j68VlqCxxpRnO8GdSx9cYmyzc44heHEb16
2tTqduzS3piM0Y6RN7M7tw6VfD+FWrhj/P8MAsqYLw/iCjDJYSTaswXuimuEeHG1IJ0J3qxVIQzY
d4Xh5VJR7IIkLPfqOOP1Y+XBm8EA62HklnWYJK0D/S/NAIjRUVBjJX/rILrzMAV9iSAMD5OiTIPX
hrR8oYUHHuATVheTsBx838pLJdaQYeH4z97GnfFxVJXgc0qbB0dPi9cJGf4aEaoVACUprbLAtGV7
OL0EA5r4CU4rfX6I87m+jfMOsZLcklyEDCrJHdSw8mZCt9wd9Sa+NrGE2wgAV6zRx8+ApQNUC84K
qL811k+1KznPGzk5O9qMgqMkI5Q7luOs385qEuG+lNbOV7Ppo5aMTzZ/a1SfAosDCb967ZklwIaP
iuBkv+GarJYkuHoEX0s7OXcyqMM5QOcKFn92MNjdG02tE3esRnwPCCPgdvD6XGMt6rbo4wI/vnOZ
pOptkKWWa4A/34eKNdyMfmV6NrYId6EZytd+gOHXy7vhmc33yMoyAOM9el0vp35EWbBo0RI750o/
HuxGDs9FLDf7ciqm9wZFzY32np1kEkRcCUDOhZz9qsFh9ucy69Nzb44aCzwZQLDMbeUOjhmm/Boa
3gwZIPDmtFO9YkQ/h0255YP43LADiBY1DkIgYx2S+2Xt9IgSpmdrtMb3I1CwQ4B92llPuz/4k+Gj
JjmpZ05N5JktDj0b18czx6uIKkEw8GDmvSOm5Ul82c5VMPnlnJ71LvVJGjX2bWOW0RkIxZZD3+UM
s4R5+ZMpBUtLHmXZVNnD4O9HJztLVTi5xWANpIcd6SuinQ9qFyVbss0X6SMBRAduDTqRYAzy5ur0
gnUGdlZxmvNYWLYnx6gtNqgJw10KC1fKc5RUMuiAcuek+17TumOjVfY7yo/GR6vXt2qyFwuO0IN8
JEuOTcZNth7qKm/NdJLG8ZRYaeu4FUCRU0pR3WOplYiEzNltxDhcTWWvf6bMXx2jSPr2ul1GKlTk
KRGHYDggLqnLOcA6yyiGAuZYpznjrYIDgGtYRXiNJsd4PVrVVnp8HZ2QGufyIEPA5cGzbB0o4GhM
sJUbytnRc2Ong4PfaWrduRgUqYhyqKmXBLm5cX6LkOdJdAtERWg/AgUl+uIiWesi6ZXfFpORSG/s
qdDO+WiFd1Ir92j9d5Rl2944jQVuHVmebyXon21ZCGIIwjCSf6vjehwD0kMTtDklMeRzETj2EavA
5qov0JCu0Ut0W1kJedhg4ffyxK7yMfQZZSYSeGTxxAm6TnbHCIuEPdWcmwZ01C7pFf8QD/Ura5Si
FTYVaECeozwT1/ruRmM1rZPP2c04Kt0plFvNDdoxvKkbefYSZZauXu7V6nR6bI98hcbzUMBg18Ft
Bt5nCIwpu0ltK96ZRh2c6rHFD3xWt8q9zzSFLBk5EUh9wPHWGCOI6FGfpXZ2wyuXeSoL37LcbEC4
1Klie+uBKKLW5RJ1Fq2t9iEw6VlqMswrKYRolhfVkGG7wUwp4xfvCeS1O27o6qHUa+cGZTHNxdJZ
2Yg/V+exGFyRV+By4WAC17Q6HgecW5I0tLKbotazYJehXOVB2NTe15p+rUsZupgvz+b6QP7VogBy
kJsV6YzVW2Vq6bI1McZGME/XiTHdYDjl/Mw7qTp3GOkBfyPKLWPnY+tYvuwFBpkOFHFzPq7cIlGu
UM6cTKL/PNF5DyJ8whWxPAu7sGkavI/zm2Q2JCq/dWp6fdXoELETAG1tzGxkanBUByvzJD9tA1eB
a3oDsLjZG6GOyrRGljAobfOPrkBt0kIlQNv52aTsNwbuueWikGdi17EZmLTlp7aDQtlckvObvsfJ
MoFRiwVAYHqWr8tvIolIpQUf96WyG/1DU8TaPrB7u9+YvtVZ/jhe4omJPLtIecmrgCkV0bIdm/mN
LBsziIjB6Cmem+XRqPrE9eNWci01eWU9+Ver0LktoanFU2m1Sn0ps3o7Y5aCRLNuga9+yke1AOQy
zfsePKlX6OGPopLtD3Pdzxv79LlDgavyP42voqPBr0ZkJpr8pqSQd9ui5LeDo2eeI7X8/PIUP7cZ
Cb9UNgdUMbRLljNsl5IfFuWU30yVn38BlpzsraQbyAFxUbsZL6HDyw1eXlWoAYC0o6aF1sdFtaI2
47Ij8ZPf1FFVvq1D/M78yOyOw9TeIVgeoWpqjw89M71xpj+3jMC6UNOTeVxRoVn2VNaGqZFjJ7+R
8Jg5RnIV7YwBtqySWeG1bCGZPwegQl7u7bONAkO2UGiklr1msSKFTA1kCoqbMOrm97FplW+0AENC
q86Mg68H9buoNLdEktew0ce1y/tC6CUCDuPeXHa1SGU/SMaS5ROm+tcJQf4TN9e0b6q4uW8U4yf2
quat3UgfK7jsNzh41CSRTW2LRv1c7xH4gKZAYCRqcMvv8EclRs+lym+y1FEO+mR23+XQoTI9pNGX
0TH8N1PXDRvz/DiRqztOpKSAcpIkQpJ4NdGAEuxkmkjzqzU67hirS++rzoDgb8fjB22S5dYLKnn+
mumpcQB4FB6tyJmYkqK48v2iPFDsDd8wcVt5nmeGA9Fq0r9c9LxE1oF4aVJY7cwsvKGWg9JSZ087
y6i1vVUjjzgptn+cpnQ4vnIFikuGcJTtBlLkovjpS2WQJVjx3DR9GOB4BaTalbsCtwaCgey2Hzp0
ZIza3JiFi77SLGE3v4A8IuZfTUIZ6JIBMzy8SVtF+ZliJX0FXCU5p/nwKRKHmjZOW7Hoqk1gCLCA
yZ6w2CitoFmxXG7l2CTakFb52xKPl+hY+/Zgpy6o2sIoPMp5Vnsn+22XHhy1nczXpaxoXOR2kRoB
9wRnd227Hs9hRsLK6t4W1Vxc8477gwwXHKaxUVxETsaNS3F1bgOF5HFJEQjch2CEaav0ZFf2plHo
RnvPf491B0tyMBJ033G6OYFd1O5eXkUOQ/dkT9EcUHyAmIKNQ6DvrG7DurD03NEG/V7GN80bVV4w
WYwagIlUG4HiNO4HucZ6PUzzN0kxSO9fbn51afzVPEuKl7y4plarCQwBpG4t0u8bbY73Tj/2V1JW
y8AhJ2cXj+qDMdimN5J13r3csPjBl/3+p+FVv7Um0NowKPV7O06KXYMG1rtYVe2Hl1tZL9xfowsz
ho2CiuM6/Rjg9qBXZaPfx04ifap7CI0SL83DZFvBqahS5zqrtX6ja5criClFAIkMBSpIoGyXu6V2
miSQg1m/n9tiOOAbZ+7MFkQzXmiGmzn+FuZjfSs9TuKjwDeCGuzUdfEnjawoN2dTv6/6svNyxaw8
bNDQo9eKaQdpKDiYcR0fUtQ9HgqkbT01lOt3FQIuGym4VXQlPuTRokEjohT+CWLSn+SeksaelCSK
jfvQDPK90VXRWW1gc89FsSXV8swg46AFfwXuE9DxtcqVGaQVaLDBuB/77q6yeuWsBYbxJe0TkFLW
WG1Rfp9ZSRR+SKPyagXxusYt5Grj+HPdGfcT3OpTnnXOTy4AaTeg0LH39cnBD1Df4k48szs1tGgg
QQqzN86+5XjiXqfFidqZ9/joASh14vbKGTsEsItWv5l9+BRJUdzr8jhtGTuu73oxlWTrCSNFUkmg
7ZZN+wMeYF2uGPflBBE2NStKuDri6j6IycPkyzhYJkG0Nyx8hyiVd4cCDJAbolH71m9jcx/mpXxq
gnoLuL6cB3AjXPSEXgKyzguPh8nyu5Q4CUNyNeZ3QZRwrkl2puq1H8l15ex8TQPw2+dt3P+RdUVg
vE61/7FxmoUbDe4JmskavhYOGtlVbMy+j6UVHRLsGM4MYrhLTGuLBL28F341RZ0CCirmihaYuWU/
9ZiIxdZG+/sETO2YWkp9GNR0OjlmhwCDZMHvdxJZ/mBjBebGGJi+6tYlJUrjwNVEsg1sCQypZftG
qowd6e34RzFCGDk5yCzKd00V9ubHpAqVwXcltAPmjaNzlVAQzZJcRKKOrC23PmrSy2bVqMqnVq/U
H3OTSTDknNBM9ihSmdWVldZl3+wAEMndew3SoX0HDFSOb6cmCxtXV30g78hI+PvW5wW9EXYtzxu+
SBgcI9dNupsKH0JRyw8j4gKyZ0byD1CS0Gv0JFEOsZ+3/c5osuqTnZf9FhF/eZqSx4YBD4WUbL7A
XV+AJW0JGb/eMsKfpDsaLLPH4QO2hKOrZFn4/TX35F9NiUBEeN8QzK4O7rDt2HBY2v+ErBdpb2Kn
A+sGvclOHxQ1tu6mPsSLkL1mGRszvh5XVjogekgSJOiQ4lirDZDbxnTKGePATXqru47sXDtOyPtr
bmSZ0gnhgXxL8v1iXIH1IgpE3gMPSE7W1VT2PrZQmRPiHytZlNmloDW8MuBU7+QiOL48sMsTnIFF
lkYc3eQ6qPqxqZbLRuIMs6S2qgM3Nkz/VOQZdf20GNypVKK3w2zpb9FOS9zQmrPTy01fjCwQW5GW
Y9EKPYx10/XckydEIBLLcd2ebgsejR4uXyWJJqSQ1IpK4MsNXoyrwOg7sLmgUAHHWVe/m0jqQLbk
Pn3t/PgL4oel6QIZ695kc+M0G3H6ZWum4OnDjiLnx6+rAzJRYjLnczKEVI3BGgI1SjK3iVPHcQdu
qo3WLuaRJxAFHjyoOJ/Qm1y1Js96MAdqaoauHOjyQGtoh7q1Efo6RZDUSASiF2qCY0zFjTbp9qeX
x3ZVa2IhMbK/RBxIGVLYXe3QgfRtqvWaH7qUQlQZaWEtnnblkNnpuRgdXL7qIoix8JZr+3toI/nv
Jq0jf2rbpn2dAxjfIlx/hdI/dUbhi7z6lpCQebacwQrdztKiY6em7XVblD1TbuX4E81bqgwXo0+J
kZQWNm6wtzgkVrtI7btgJDsJYyEf2uaecmp3QGtKcvU09a/CpOjeBaY27AwikY1dtI43UDsWNj1s
YbpNklTc009CWkxOrNrOepoetTj7PGXlPVbM2ocilykhW+p0lSA+v3FqPCoC/fM6otxE4EXIh6go
OVLAe6trsPcjbqJCk0NXJ5Bv3svV0Iy7esym3OP3+oNmhmNxGtNR/Wy2WfROy9Qu/2qmSv+mQZ1x
cI0imT4Ych4p7mhlU/kminP9E8g940ZBfOeu7kL461FgDNKxgXU5fuFIHN60MrxjryWCq+8sJLy6
Xy+E//o2/p/gR3H3qw/N//w3v/9GdrOOgrBd/fZ/bqJvddEUP9v/Fv/sP39t+Y/+523/o267+se/
br6Wzb8OXf79axsV+frfLH4ELf31Jbuv7dfFb/Z5G7XTu+4Hgm8/mi5tH5vjm8Xf/N/+4b9+PP6U
h6n88e/fvhVd3oqfFvBZv/31R1ff//0bh+CTzS1+/l9/ePs149+9/4pL2sXf//G1af/9mwSV+HdY
4Pg1EfgBVRYB0vDjrz9Sf7dlUeDhJaCTwf7tX3lRt6H4V9rvPHEJ1cFdCqisqMQ3Rffrz/TfYZNw
dIk7lpiYfPvfXV9M1z/T96+8y+6KKG+bf//26MDyz8rki4hJhWwj24KIiG253A9B1VFHsmflQc0j
7q06x9qXqsVcfi8jP9yHrWG4UqAEoxcPZVp4tjL7OY5EagIisGcdH6KizCUvsxxiGqhHM2hF07zT
jXC2vFzWmsQLkkm1drE6Fe/hSnype9LLbo568p+yNlPJQeK9Gfb+rEn3AEJnHiV6iKapmvZTue/w
i/memaVtuEOeIxATh/VsH7I2Le8iTc8OVTv0FcgQ7Mz2ZVRV2BeHhvM2GgPEsaAT9FdJ2lsmCg8A
GKppnO+ezPZfQ7oYQkZoOYJU7Hk/6Mwj6cP1VVIzs9FcpcpDijKi16hd7SGF+bokhJgnzizBF+ck
EdC91dOR2lfbVWWkPGQwGPZ5WNSHUWu6g6SG4V7DZu+w0StxJC27RVfExQAORGg7rBrsVEoaWm1M
D6ZcTtdBXvSfITdL2mHwncp0yy6pUxdmKp5VgQzQOgeFxIWtlZXXo4a710phKoQPtv4NS8n2hy8X
DmJaTlJYXmsNbUb4Wejv9chmwVF4nz501mT43qhpU7GPIKKhLTbUzb7LeCN5PGnJK82zMpnYbQ5z
60Hfyk3OUz1+2yiNg7KZVqL8Lfv+LQoMmHiYelleq75V3ZuhP34Jg9RKPKnptK8GjI+fepbElYfu
oZW5OrDTLXbbMl5jxqhbimiU5AIY3gs0zUA+s+1AQz60Qf7TJ9UZSIzNjDu3lPwtlfD/4hwuf+Tv
2/rHj5aD+P+H01dmZf7X30fcxel73zVNtDx+xT/4+/g17d+FdjnBK0Qqghvl7+NXcX4X4E7AGGT0
bJGq/c/xayu/C+FJzDPFxoYo+8/pqyu/g5DCvEzYsuKogvrF31/2vzh8H0uj/+wxBIXI0AKDwUkE
mC6GG3zd02DEx2xDnmIHkblS1gPuTDkyPRISdfdp1NsyRUs5LpOWXEw613fUY2bz3rftGAZjXDvT
XY38ssZjA1AIulaDlmT9Kc4ACmLa1trFrvRr+V1SOMUfYRDZulsjFsZxOySRsS/A7Jrv9NDw/YNU
ZBIIJyXP7Vr3cgNmUnNokqkKkb7FqaHeV5Xa3RtzL6uuo0oyrpx1882RW2m6KyUnPqs4uaIJ38iF
7E1FZOpHJ6gG2fORG/ykdFrbYOKBL+ROHrjXXGpuKZrq/hBhihwRhQ96W2voFeex7JoR0OhDHBnJ
vQQVveET+jI9yGqvmFeyEs+pfjCbiaFKwWDlCoKHdTBtYSGW75Ffc0OgBsEZFjwQ4NXcVIifqoyZ
FbsSgXjtchbVDRNSkmNOlHrLn2KV9BXtEQ2z1njMCuWIdWrbj4KGJdfqnJkwCnVX7QO12cVmoA9/
ygjq1O7cRlV4XeTFlH6bkV996Muh+TQNDUtgippxK0UqQuHF6kSGnycKRn082qkGixviSajcBNIc
B0GOM1QTg43e6VKh7nDUllTPwGlyhh0xhM3eTp3G3KmoJRd7LIeCrc94TI09/Q6qwgKghswZeWg2
7CpEwSytm6XUJ2QPkdRBeiDyC/VtkgugbxK2g3zQfZiLLjaPcnI98nL4ISspOs2jpHJZJKU6f9WC
vnH+YMmj1of8FNajuZvYXTl/V1rNt+4pmiDmNPjz5H8z+rEpDU9W28HYAtGKp9SyL2x0HgKkOrlS
EW5bjqkc2+EUtRgQulFkF19mMuHZ3gw1RPyenIJ/nTVPo5Ll7fNoDEoj3D2kf8AsrOEK0Bp8VgdK
2qQixtb0qkSZrNu4yGyiMggskzcYWfrXc2DxGnja6nrTQDlkyzzWDBAi4Z2+7F5mD1WJbQ8pA1sN
AjdMyumg4bm+q2On3njJXfSQZIeo2tNHam3UM5dtBWRJUjVJO8JFhLfKnaIlqn9qp7y3z1PVGup1
2w3j+LraqaCuEYGRvyNpQFKTMtSyWeJJtPWawAxcUgiU0pQmucv8uOrc3PGbPxTkww8t8Sp31n9u
tWfm82JkaRZCoGB3kxxBSG3Z7AytcSpU3aBZeZ4rTwHLftPZdok3slLo315uTWypxTIVnpUI+sE3
I9dEHLhszWoTtZ9niyze/+XsvHrkxNY1/IuQYJFvKaC6qoPb2Z4bZI9tcs78+vPQW0fbRZUa9dZI
1mhG8ipW/MIbFgws75qmMo9Bj7ANKCv7uUU628uRijhHTPDh9aERzrwanIznpT4DzA9dl83gQZDW
1I1V9k8bgM0ID6mttcWHtimW9EdGwNXajhHyu4+WvpgduyxcY1FlkLKic9KK3mHgaG1noGAA0ceY
n80JbYvHeVBb4yAXfSbe1ZNkjDyTqeiSybH7pVzeA7udymPAAufvy6VoOt8YUbCnKhKMuAVVnWws
Ds6lkvGeXk28/FEB5ujjnbzC0RRnGE15+VzHgzT8DuV6CT+P2jhYtpPM9EQftTEW2lNcyEr9vrBz
48UXuTSSw5ipoXmfyuY8i8OoQObDuzMr56c2LLXcmwD1I2kWLujx9YdeKWLxNZHKzhhOthbmyHbT
wLCzz9GSqbETTeGiTG6FbFaDAhCiNN96S8SZGw56oVPmrkKY3bLZY+50qjIstu9pBKjRUzNYRXLE
lTXX7vg7QjQOIwmznOGQMnLyMyuiLngQodZktEcUm6ujlQ3JKp8iM7GS/MTONafRxShrst1uGXKk
J8dIkki6ehOWp4erYT6pz7ky1bP2p1DxFcK4ssozKQanV9iz8ApJqyPz0KvBrAnyg2EuTqhFS9Zv
mwpv/1k0Yzr/SQ29MkMHW2Kz+inpVYW5RFTU9SFWJ4QHPFsZpfY3kY3Zuea8RMlv286y4ozTEzGJ
U+RJLR6kqaiMmoIJUHMX9vY0einuATRftLHtoREnVpF91cSijE5j4Jxxpm+X23eIlObyQQ+rbjhF
xSBJT4Y8h7w+UgGr62NEFl08E7tUf3JoIfaHsJHGyDgggaCk31rNDCPe9EwG1m2k0yw/EhXG4sNc
0Li/H6a5LX21X9XrytSI9bPV6YRHblzo4fR5rnBIDMFdpn6FKjq/S0nRWIqrPBn1c2QWzadYzhXb
g6ZRWBLRUdgby0+8DIOJCJMlKyG5WaWWHkelVYvuAepipBjHiqpSVrn2mEbwmqxQV7xF6lrY6m2x
3I+GNahH2FxpdsJTFvOMQ2Z2cW+FZyuUAMF6ZmJjEUyBMe+/LFjzzP2hRu4rOpGhShFb11LyyU+F
moHbbTEQWEyn00e1/iq6XgOGPYSDgXEIrfSldBaojxTUe60ApOb06LAbLiCZfHQbCrHJSZ0GtEy7
qoKMesBfVxbPFrAAdkRZ1Yv2E/cyJT6xuBC1tEDpZDcPcXw5i1QnIJXHcUr+mUQiW76OaUr/hPtN
VTwss6XMj0bej/FBiVWJkkIqxtq8GwN5mB7mEnbv0RpNJXykmxjGX8wMS43+cUjyymo9yKFlNx/Y
HNp0qmK5C6yfGW4S7WdsT3DZxWc9wUqbx3jsisGxpsCOPreDFsd3htZWY3/OTbi/J9rdqRr61kSp
SrxrZiwvGkfOO7N8j3LN1Epu1qrcFM4SKFr2fR5H0X2lhGPFTrxgBPolhwjW35tyXk4nXGi64BHc
IuCXadS0f+cOd5+9B/HyuiaDotHDZUv+QmWCOHETngWFHqWSFZh+PUv1oURL/9TmADMgK8hONZl7
Ui7X44FaggGFKRm52RUcI4HOqfTDbPtpMEZ3VELau9KUS6TOuaSXRdV3HqTLt3D9Pnp1VF6AJbDh
QAtevoVSYAxDN1q2X0HjPLAbJ3+KhuWgdUH7YPWW4pR5YLmSoZY7MdwmJ3gZmiYBAmfwFejAaJuX
sEccp87EQoIGFjo6p1wV02GesuBelqP6q2wM8ynDxoJ+V9PohzDJRywJwS6mrlEWyg7W9ip2hYFE
wfKlm0slW1tDlL/yASVUpRgzxOAPOE31nPSKOAEXUJ3X3//L5SW+gs6IODRVMyw4YF1uRjGjMFH1
Jaj/NGWeKU5at9Hslhlx5bFWs77woZoGe1yzbaqDJSFEcKh1q+4jedhmjY1gntCP64I/qPNYwyHT
iiI9NkJOJp8cfaSEGKddcEBBaSE/DeYO0YREnr+99dPR7Vw9KF56IjTdLid40o06sNRoDXyigITs
WE1hk4MAAjnQPNbkhxg6qbWq7pEYt1sc5OHaqKenSCRNlrWu/F8rK9RwFqLWtDvggAZSENE040ws
euUD0hdldCxbnXtZLINx6GIaynevf/dlbLtuczx5yVNWXVF0DYxNbCuJ0Og1PYZDCzjoLlNFfQ7F
GD0FBYHSzva6MRaFHSrqax0HxMdmjjPRYW9PmuoTY9sPIZGWg0hK+lwZyZ4F2fVQ1PzX7cReXjEf
m1nNenkYZ71GPzQKTUjKU5Ldh6VUx44MZ3+HGr3+7v9G7C9XBQ8sSiwUrQB+y5vMaxYxyPwiDI9t
0linpEntQ4S0viOqPjioViEbaNFKezoKN0YFXElaQu1bEeQnlxsHXRuCX1WT/EzPuvelEOPJMGaM
eCdZfMwkKz0o0qDvMeo3zVM+Fp97MDSIN9ATx7h0M6xVAKQKhB0fS3NJkWBMsFMgX5/LtSKdG76N
Dn+AwtdSIv+fZVVeHtpZNkfHlpsk3FPauVpnSiMg9flN6AjwKm22VNgPQVgZRFV9okjjoeop1n8Z
+npwdEytup1b+GrKXy4qEl54JhYrvZ7lv84qoiZKJ/q2PlpWMzR+nOKIRU93PGhzmruWmbe/eiO2
sp1X8PJaZsoxNyABBXzAW0TvfDOshpj9FNVBexzTSf6YqGL8IBftCFy47+nbQvfeG/HyTn4ZcWV3
Uygh2V4RCJcfKgNHV3vCv2M4Kp5o8vAdNkD4dIuu+sqm/ia0pPiQd+H0EBLOvX/9StreiKvjKQ1i
opp1UcEJXA4+VRq69kibHeeSpDPNFMpFcdl+yjQx0IdqFX/E1c+dwCvvrO8Gqbd+N8Akg7yb3u2a
gK/b7a8FDsJCCiOAu0e65MsxRgHMsVGJ+hcAyHRCQT0/LGOXHmylwul9gIGCNZ9xTOkmuibi947o
hwGpJ1G9DWfDD2MboTbAUq4yv1iNXf6wsjJ4HLoGQ6x6GkBG9NVRapcfQz7s3ZxXs7+CEKhxAAtc
3fO2xQ49roH7tct8zODdHaZCyOclartTmujS906K2oeVKP2Cmnuj9dfLRxpYR1KaZ3C8hDYfiQts
oy32fKSqRoynD13qqFn4w2Zuf72+x17OzMWdje01yCVwtZC1QOVtVlqT2ilOlFE5MgP0uYDoOXLX
lMcit9ITAPX2UAooMKgdhE+TPSvHrk0g+cuN/LFaZsNfsvqrlovqEJKoYakCuTRP0+h3IRl7t87l
ihBtgxsnBKXjTPWLd3NTDe/w3WMgK3H1WFeVcyZN2vIPYvkSF0AYpO/Mymw/5INsoJNhz6PsvT5V
2+G5Wul3A75an1OYEpuZSlGsHsCqLf6IQ8+pkKriPZy2H6kSDVAAs+yAYKp9LqR4j4N4edvyxqwD
47Gyil2sViKbN1zP2yk1pkj2wRAXvzIpHXM3Mht5Ah5sVrJTa8bwJaZd9Pn1D768btdx14SKftUq
JrqKgV1uQ0WkuPM0yOz0sSWOFN2FW5STOOJMzkq3Y3b6H8ZjjTnYJFdU/S7Hq2Y8CsqAUrqOldO9
ia7Uo5TQxWmW5GekTPLO9Xrr8xDNQCoVoiJv5+YqkdSqyXpEPHxDK+13BdweCJIRKj89yThlNyPQ
duK+myNSrkXbGPc17rHLDyxh6cUK0bs/ajJIersWx5myoacGQ+Lkk1bucHfXHfnfs/2fBWTdXgT4
uMa3ZeJMkwYssQQTigaME+Ix+mHkv7iY0Vj/w1CIuCEOzVuFnODmcKxqKT1o2cUHmRF57TxLulOW
k+WlwRTsiZDc+i5uR0iQXJVQtDaDdcoYgoaLAcuOk/7Qokr/YNQNPmBU6z68vievh1qhLxy9lRXH
KdzsyXw0jGVMdNkXg216dmSnjqwH9ee0rc03Rc/raqFEAeuQRB87patYo7N13B7hmfqp0VaervWa
24SJhXk42T4AlNLjfnmbYd1/BiWjXleOJcIT+XJL9jiAyYPVYUxcxqbtdIFWfpq0Uc1OxEX53sN2
fYWiHLcSStamEBfS5sgJu0+HaIiFH5tSX79TSvDBDqAhCzP7qUFYw80iEcDtUAs9+FiPTZft+Tlc
X6ZUENY+N98LkmVLpNFTPHSWoVd8Abee9lw+HYoqq/yaQsChSkzD0xbczV/fRbcGJdPjsgH/vqJZ
L2fZXLJc6COD1oYZe2sJ4BTy2t3Psal4tTrrbt7PzZuP5ArRAjj2IhyJUtHloExuj+7ppPpxYnwb
5Gz0lbnQUGmz2h1FpluftwZKbF98roDPXo4ktTGUdqlUfWi7VK2xJTyRNxEjZliVDhIwXVWq9kDe
N04mJBYLvSOg8yTtm1cxBj+AVkur8jrNkdsZZX7o6yW9a7Na915fvut7myVbhX2R4OK92O6ZWKWQ
Kxmz4sd5Lg5RLKlPoxmPD3hMRx8ykac74934NHYocR+6C2BDtspSuVEOGNcwnihD1VWWbnrWovxX
WiOo9/qXrZN0+UIQUhPZgfGDAwMg9XLl6B2NadrPi1/ZcfdN7gtcHOUM6/m3DkPlgaodnTSDiGIL
NLYhXkxNESo+gk0aqgklJaaDKIX69fVxru8X6iogagiSVurjtmtn2RLOZ4mm+DJEYbfjIvIXysDw
mPPqMARD41HfGnykxvcKtNdbZIXq6KsCCQHilXnrgsFeVnaL4g8aErRFrf6x6A08SIP4Th3RcF//
zlujUZmkQWmsIpzbSLggb1DgryjA74qajMvsQ7SDoXOpWWae63g22zeOuFbX0ZtG75PyIJTSzTsR
SHVQ5uHS0R6zowOCSb97YZ4no4LBYYTjTqK/PQCMxrNOYQzQC7CorTZPoeSDXcp25/XSIJ9qYsKj
lJdB5qC9kuzB8LeT+TIYkS6mgMgcsEEvz4BOqlpGHYNVvYiOorJlN837+rwMAE7lqjR2ztxlTWGt
LPNx3MsrIIwq89acz4pBBw6D1nmT0umnIqxAGNtZoLtznyf3jNc+wgoMTqI19G/8W/3G22UdH5cJ
iKQUrgBnb2oabUroNCZS53VhNh2opyZQV6caaH+zR726Wkc0QICMrtgP8BhXkPPJHmBwj2rlIXE/
fx+SrIqeK1yvkrMRV+nz64fi1mBwUnjwqIBxEtd1/qtmoYJYU5VYI0yqiuQejkjh2eg4nTq73TPY
ujEU5ca1FKGzOa3tEk5q0Gs10E5vUaK6wbQyHODPBWVL/w/L9n/e/GE81Bw+3h5G2zI2U+TtAYJx
9kJa6j5ZkvUlRdPe7aJC+/j6UNuXnKIKrwHgGfYFyfYWDJiYoNzrwOy8POi6s9EaJ9TBNA9dONKi
WU0OFdJDO/txY9nEgaCas1bDKSZCSaMMcblwoSWSgBZ96yltPT+jRJBVTmQ03R0mUXi6p4pyb4o+
8EHAycGBUt3s5ZKShc7QTcXHDCzyqU5sZd7J1m7MhQG4kkDcgufNxXD5syY77cAT08tHS7rwi2lB
Ya/WytkLwefcGXkT+02lhXu8lKth+evQBCE8hqYrKGRcDtsh2bO6oIweaIkZrB+gQq3R1QOYreVE
aYaig9LtvM9X+3kdc4UZshJkAlvnPrzMpAnGy+hpc5b+idXe9lvihVNZye1bN/M6FOwXZM/WBuo2
4lATRJD0OR69UdMlJ4OAdEiGrD4Vs5nuhKXb4IbNRNxG+RY1X/S3t73CeFnqpTaM0Ws1SXtKzKY6
yHIw7hyZW3O3asWg10eKeAW9j9S5E6I38ZJU6+E8ibT2B3Q3M6eV6r1s7dbesNdOB0cTysaKF764
4vSuV+sqnDyYdqpr66iJ14B13kfwJBwlHQ34+H2x8/Tf+MC1EL2WW7nqCDguB42DdFKUpJ+8PolC
V+vK7Mz1AytM5G8zp+cmWF8KYKcae5/e7jauEVgwFL1FKXcUs/oLp7wpPyRqASC/irtPJaT0Y0Ba
+vP1S+/WB64wSPBma3ntqvMYybDPGmX0Yn34o8JSfejBrqzc+3mn5HR7JCzFsXeiJHJFwM4Lytq6
yjmL5fBuwaTzUNuIWef0z3dur20ovE7lyhH9/6E214gZRFKgQV7wLCutHhIzLZDTrwKUbFI4WgkK
3c/SECa4uJfjToCzAc/9ZxkJSinOYHu0norLHdMkVmxWPfaqXWePjkxIfEJNPXrOzGkCVJynGMQX
cat/KNGjWRzDmu1neQimd3LbtPc8FKurSVC5aZm3dIIrOuCksvIeF/rG/UCrnXeOBxxi1HbdA5JH
W6PK6Cld90cpsvnTgBj6zvVwFV2yDjynQDcAbJKQq5dzsRhZStmGJW8HMz1X3L6+hYLQgzVEqqdM
s7JTariKLtfxYH1QaSA5gAV9OR6QqopLdWC8WhN+29HRVnst9ik+Ka5l4TfN/REe2hHAf1ZNxfH1
s3TjhmJ4slciMUoOLyTEv4IwTDnTPogBstXGlD0qtTLIx9awpkezhDHlWGXWv+v0Tt/z2b05zSSW
QCfWdtkWsbEoeD8PMlsuA5/hktFa921nCtfIs8YdUmuvGXBjj68Sl+w6jjH6EVslyKEF0bgYyuBV
dZ0FTtQayW8qnfon2BBT5wxZo/kzGNxfQzIObgWpEZkYWat/l8iZtI4cVTizDugFeoM8xSVKggbC
3tiD/Xh9Qa6vHDYDSSKlJ9YDJt9mP5RDTi16GDwxkJRWS1opnt4opXJAnkANdmLw62VY4wh6hxSC
UExc+YR/P1AcNtWogLd5aoqUKrCV5Tv8DG6ZoIv4WknZuVBvjYc0F3uNgJVOxeZ0KVWGYcJiDd4Q
psMIMGoOss+4aPWF0/aJDSCLdSp3Br0xpeZLkk8BeqUsb17hTqOl3stJ77VVnB6h26tf5RCwdSDC
ZE8r9vqOgmhHVYFskc9kr11OKAi62ZrlbPaiqG9/i0FTwQub49fXN8lGImO9sS+H2cxjq43NaMTL
7A2AodzW7KJvSiMnNamNEH9qtTWlR0UtFTDN0tB/BR6qugUAXK9MW/XIRNMUf/0nXU0ysRtM5bWW
Qjmckujlh2fkdyqSWaqvBDgW5KCe7sookJ2ZTNN7fairTURZH4YciSplaRjxmyszrMMlQPpP98sY
3R8wZZoX5jLCa3ONkPec9tPOA3ljwJXtSi8bsqtJHfzy26IxhWaLxDoC5nrxILPuX1QLTo+Fmvhj
1JvSnv7Y1aNAWEVHjT+owinM7OWAZG5ZV8yJ8CcYkO9EHBofZAxx/4QaLBQnBxdKUU6mfXIOe1vO
75BdeJvsEDtsHR3BEy5NOPe8hZc/gWDPRnFtQLe8iOrvBU3Mp1Xe7Zvcoj1wSBHrcNteNiBpiHpn
d19vJeYSzYwXph1naJNfmtHYa4ExC5+Wyspp0mEJo1nSn8J81uydzXT1APKdSKugIkTdg3bYZt9W
qpnp2lIJf5ikwo0BH39gRv/go4mCJbS6u2xU3qZK/J+5pWfA0QThteqmX86tXsnVyFMkfNjz0n06
S9iK11lr6t/KMJCtHVujG5sJGChWIi+d06vC+6Takq6NneqTvcauJubpfqkt7KEUtfqoVmPjy2Ga
PQ4Q15xMFuXv10/r1Y3IRgGLCgULKQOits3hCRMU+fsqU3y8pfNz0JvBaUHEamcZN/CudU4peCLZ
R3eRf8Vc6XJOEYHW8qYYNF+a5OBrPRXjqY214FubZyE2cX1AhpdGmG162aJP1QEBjeEfqs6mtvNL
bnzvaqi+clDQRqIYevlDsGPS24remD+lof6lBm2Gj2Fb7+TK11fSCjTidoC6QrCwfbiNZrK6gszM
z5r4jyYgFzmyzcqCGM8fAgtk/JtXkfcaQSYKkYSr22OipgYuN/Oo+UQL/0aWKlxdsvb6NutW+Lu7
sS4cMQGqAqsjI/3by6lrJV6MpWs1xEz18ICYWAVVu2ix3uzSnefqav6oMMDI5VuAOBIQrtfCX3Fv
VzSkdvAU/XgEq+2EIdAgo7CKZ6Ut3wdJOrivz9/VpzEemxKJX1RjybO245ki7sylU9ieUfBZBhfn
AvvHeklrGjXYWayrO43B0G+yEABY+W7bVptk5lrZJoniz6KYPy52137OM1w0VXWJzmRnNOLLZTm8
/oU3Bl1rx5hdEOBde/TmvdTAZOALAXdWD9Vgy/dGaepHrlfDM+x2djvc1Xa+9PrY6yuqnCgVVBTQ
xm3noZMq21wKPlVJcf1abeEPWqw2LgLhMaoPKIBj5TI5g6KVPtJO+rkprL2n8sbarkdi7cdTqgda
ermX5GIMccGqWNs80r1aHtBf0dG/yaJgr9N4dbnwufRrSdhQ8aD7sdlGVS+JoIGr4ovATh/HaQ7v
lwQK15uX8kXNdi30mnQCN++TNNmFZbRc2XUZaX4UB8khBUPqS3Ks3YdGrt1D4Nhr9N+axZduFeBg
MCnbTNTozSU2LVZyYqUPfVZkZ/ApMXhYWDyvf9+Nww/k5UUOhWuax/FywdBFkm0kHdg0APLdWsIi
XTGT1o2rOn6QQqwWXh/vxtGgybl2iIHCUpTbrJoawDBZIXJ+U6binehKWhCFEnjAYu2DGmDp2Rtp
4r8+6M35XE3RwP5Sf7wyxROzkdSA4/3RQjml7tLGiYRke6iSRjtD3ZhP6iUIFkGsRYdr620LYHkS
QxMJX88whHaqjJDGAZ1jf4dqqbmhbjY7z9+NGWXElcfLPxQ5xeUK5kayjHVA1DaG4eSiMLkAbRbm
EQJh8yDm6J8ZH+KdLODGhLItGYuuKm/U9phHZr2gu6isVzhO0MagJf5oWpFjJHl7fH3troqB+kvY
j7gWIPFV2ezy8yp50kRqB7KvwuP0U7Uq3WIKS1etsmbl7mF5Yy2VFwTjmztl68hAxCmUkGJS8b8c
WWusuYj7HFBTHCCLP6Nk3Woos2B6svwPu4bCw0s4jLC0tXntbXyKDRVHFT+pQvBMeA0ekn7I34mo
hZcvdXtlzlvrh0C9vpbEV575Oul/PfkpyOywn7lgwnXjGDPQiUAL8jsQDr9eX76bI9GWAwzCw0TY
ezlSQiPBlNOCj4rmQvwa57w33itSJCvOLMLl2+ujXZ8+UmGeHx6gFa2xFZ1Ylga3epuLuiJv9iXN
Tr2YlPGI2kV2lrES9F4f7/rrVrkJaqTGSmbX5M08doAIkHMoNL+PZP1Oy4A1RGKp/zEsfC9fH2pD
ZmNrgL1cC9OUilayCNIpF2tG8QC2aNxrQEw1s3iqtCBq/jXG1XvTCWOzqY/oLiShr3fQV58MDFdS
BLTRIRo+VRZ86Tsxmvqba6ZMNVkx3KeXJtxWDq6itVuXUkphOAwCvXZ4FdPw52RoS+7q8xDmHvV0
AJzmEKfK6fUZubHY5MV0OFfoCqDm9f//tYkxoKqUKRh0P0yhMfCMWOJcRKscb1vWBxPY8U5Yd30V
vdyydDgJ7HQAeJcDZvEyEoYUtt+3Zer38xB/C6yhOFEglL2kltrHXA0CZwyGXd/A9ZhcpAOcUyri
4G4BUq8+SJdDR2an5kU/geWMKjlw9FDvDkMNADDJ++rHMqjTPVqvthPrhfEgTwCO66Eqj+UyjZ80
s548bLLFzo68nn9KXJQv18wLXbFtw32A+Y09TElopGGwpYu299K5Ke6jslyeKt3aKV3eGg7IHJj/
lWRAync5BYD4eOoA6voSrYCPtUB74JAg94vujjksXp1p9p7u4PXxXhWVV8FDrCXIIDcvAItpVQpk
TV9No6J18raEX91GRukPih3uIU6uK5nAP4iecXbGnBjU3ma4RSGh10JeVSSbGlezqskx2l58mLql
cI126Fx9Qc47zrP8JzfoN/QyzEM+0VPVS6PceXfXwO9yx2GZAjiRqxucItDIy+nOMUBF8bgR9Fzy
7oif25we4H5Feybv18vKOOxq0lz0exDyuxxHbsUwZBEVrriYo0+5bMb3yDbm9zlAQkfPrJ+vXxo3
PgtsApDotfqNI+HmILWpUYSRBrI0nZhjVBz0Jysq5efXR7mxcfia1ZiC2xE+4WavVqhDVwuKmH6Z
JdonDMSy3LHTcbzvi7oXzuuDXQeA9I7WghImV0CjtgTyuU5nkuCAGmEbRT8iydZ/wEIKlxMlYQl/
Sb3DZTpu0K7YuQ9vfCUVSa5D3vUVgLl5kTrF7NaIbU2Llv4ew6gmdtCHqyELSvLn1z/yxjZhLDpz
hGRrtLvZjpZCmWDSqGmhepqfIy5LN1GRQ4ABgsqimUY7COSb461tYJaRw7992VvLmKzeNFDKSpfg
LkuQlTUJWE5WnWquoPrj/Q/fR+5OFLiCrLf8QMLaxmi6WfPVHLV4W4CgLVN42umajM2B0e1kDdeX
Df0sDjfBC7SVlaZzee7UFOdfq7Y0v24Ws/GrojM/SjEGqE4doBooW62JB5fZaMhCV20fuWbW2sdl
ph0sFwpwzWr3yrnaT/wk0O1cuOwqFaTN5U9agJ42OmhrvyAFpJeOkRCm2bWfmXO6k4ZeLS9Dreg3
A/4rldLt2xUlzRLTGdV8uq/VU1j10zFapsjrEvgLA9znne10de0w3mq3S6ESUUOYYJefpsdBgEic
qvmdaOAYtjm9bmeZlc7YuQyu5pBbgDwJTBpQG8qGmxp+quWTWQ2pOHI0E7+btOQ4243wuMm/vr5j
rz4JcBn3DgtFx1Tn6r78pMmScNcB731U4bR8ZNPoZxgK0Q6d83oU/mr64usFg3DnNsBE6kQA7G71
o1JKau7FKa4ooROg9Ntab546rkUycei5uEwisXz5QYuaad1UdtYxgNn0Lz0m4y4oZoSxUnl8M3AX
21ZgcoA3oHBBkducvtW/AD3j2jrGqUYLSW46F2Ek9SFQu/tMloKnt64Veezq0kW+R+S63RVD2qep
0VTWUTNw0KH2udwHtSbdvT7KC6zw75gBOvnKaVgZdxSS4QJdzuBgmOCAy650R2lUDEdVmqxoTrCc
e8O1k0qEgzP0ujk+ckKYUgGpIzjSK43UM8QEI0OJMBU2b0hr4k/cFFl3yFJVx4NzaufGV4Dh/4PD
Vv47qsLm41gtFhbhhvqsB6mWEQ9n82fws/19kBri4zj1neyEfWEpB0j/InbGJNT/TaYOUxgov/Lj
ZMnTj2gUaD/WVIfvUXnONdcUc0pjsRH2cqaOxf2XalUnnMKcA9UxIC++D0cBZcMW0Def5HLohoeg
MtXJK7PU+GWrLRxjEWnRp6DJxh+5WHBbHkwKJA9hqyF1xOVTd3eB3oVPZTuMnd/npjT4hl7HiwuY
LS+hS4Z57YSpnJieMYpQebaaqv019mVeHOnyWsj9BgqiWTo+xr/UEDalG06cRrCJajz2h7nR01w7
NFmUZm6mJVNenftiRFEgMSa9Te8UPelV1emssAkKV9hpn78r2iyMvLAJ9eC3qk194hFyoGgZy7Ga
nzoMwq2DFeW10h5iTWpqJk/rqR0QiMa1n6ujnduObNG6kHy7jZLpVBbdNP3Oq1qvKb6p9sBF1M/z
1yEwVWwjcJxq7GNLX17bueDXA3SxFalucMbAuKyuBtdNhqJZlCoaQi8Ok/KYVFrn5iBHMicKtcXv
6Uw4YYn1XyEVpdd0VrAz/vaBIZQn9Fv1FVZsHoXVzVFY2nKGcpx4gTGV585sfwTDKr5iSbVvirL7
9MajR+ufO4vnbCXA02TcxEe6CKJsQUrsHKp5FfijLfLGX6ZGoFRa0CZ0sQ2Lx5MmKqGfzLa2Og+Z
LnE/LXJvH81JF/rR1JJ48YeglgMESxvZcgyRwNwXbdFO38o2QuEehNskP5a9nAYfYavBmVJRHa2f
5imUz3RW1dpBQos/JU7B+5wAfPjahaZSeqIeRecaZkq9QlfTyXSa1ujQAstHJXiXD2XZumh2Fqkz
miExEE2MovnegkYyUWmQIjqyMPA+VQL2/rsUFPuDgiBw6azP7U95iAfNa+okKZ5sJB7U49jJkXIn
EpH+UbQk1QtHrkmuHO6LxH4eTVF9aJMh/D5A8DEOCnJ9j4nSxsOjqUuLN451F38cEe2S7/mtU/wz
1enefAkTKVweumUGOhKotVmirpCbIC6LFM4xUgLAzielbcfneEIN9jhLdplBLZ/UR7tU5viXutjF
kUw26N2UHoyteTrtMAmLCJrR0cHQYVA6hpI0zexiqJOLb3UX1lN1N8ZRVN1ZKNnGCIcmoQJaCzEz
NOtHY9HPgqxUcofGrsNndU7k6SP6gsqvjoBOuadkpoSo4VQ2rVE8qXMPDWo1PGDFZQ3fXt+JJG2b
o7eKtpBeURBAnZc6/2brt1E8UmqyyjN6Sgrq+TVVHNOHQcyBj6SyDDtH59g3PmIbxicMaqY/dsi1
8FwVAY96WoIUdtpGgCzrKOz0d4tZxD9lq4iewpIn3MsHDV09VRGV5sUciFB10BqCqosW4SycHHf5
4h17fEyQ6pRRfsVKVelYL7ksnwcpHKv3wKul3NetPCg9WR71+FDUhdrgyDuir/YwNKaSOt0so4By
kKMCFGcJtTR9lPIkjr2izq0BWVck9Kyv2txqy3dDWiz9m2iy8qeFuzEifKhstScrxkgFhUFZRZOO
+0BkT/aMQuLveA7siovIaJP5Cd/0UjnPfdp7qIaLxLejzG4apklV44MJLrD9h86eeZizCiOLIars
7owRoF7l3Gf6HDjY9mIzGi9YEDlKlISYY1MAfNJEabeIJhZF8N0w8sFwCg1o0CnuzXL2k1Cb58cg
CytAb2zG7hDEanIO2kbqeTlzvZ3fI3tm946Qp8X09RiqSKpTg3nf4Fl8N9vRlB7A0vXyaS7QMLuX
CO7fS3oeWaljNdPY8kiKZpYOUWN2yecU/99vS5MHPfKpDacPXRmpjho3z7pcdmU1lmY3yKpUd83S
0qUDfY2oNA6t4JVzCkBV1qpTNucLkI2hGvAdicpYficX6D39ayKAv9wls1rmXhc1/Sg7YD2T7D0h
i/5lqos2/UTdeXGlArvQs55Y4b9Nlikfqj4clBPTL89ujdblt47zE96h88QiJyCva8kN9EUcVTlJ
TGc0Suj2aEup34JWjXVkdfvY5elUMbRH8W/+UcSDrbxrkVuZf1Q2mu65o4gpe5rSKIsdWCrTp7DH
8Psg5G50gRPTlu2GrLgLS+Si3HmsEJRygv+j7Lx240a2KPpFBJjDK9lJallSS5Yt+4VwJFnMoVgk
v/4u+r5Y3YYaM4AHhmyYqcKpfXbIUgfJNk5ZZlhgpVu8VNocf7W1ZrAessFY+OBC6ekOzXV5ILhi
Nj96i5izO+IDAxCjZqyzj7HVl8LcqwKp3U3QMfpl2GWD1bUbkB/SjBdbVfNHXC+dXzZ/CDfEXmC8
hha+qMUcBiIf+n2VsM0dktZIY3c7211vR0I0i/jmLXSlPqs4tjXKche/h2Pqa8K+TZfU90g4za27
TvN6dZgbxL4f0qD1rONC6rGxKQbRjDSlMSAN08Wfgq1ZE57yk/bZGBz5txzK1NiSzVb3Wm8v3TnB
ZpG0k8mCNKllS1QjnQhCK+/75uto4G+27XvX/KHH9AF+jE2T9Zu0XIbkpEmr+2QbLbKUyp2seT8r
066joEmzo5RTPn/okExNQE/sLluiRLUb0AyNsm8cqZ5D2ZKoKsIZ99OdvsoYpshVZfqKdqOoPwhV
ype2wtn7N9WXVWEyRrzrLX5virgRoRs/sfgX16wEzksMeNJru5/uN2QRgMqzMwSxReaotb1O8uxU
FHuCJeYlzD06cxPpSr1hRIPstGsJmX96KH9XVutlQUUoabBFt8mAeVvZJDMUg3RqnNuccrE6+d2C
lXoEJNL9sAhTcO+dblxi7H6gHGw12ZXTvklLVjN70pzlMZiwQAv9XC2/nXlenKivq3GQYezg/7lf
tLj/rlQ/5ioclNI9JPaGf2eTxmVuylHKMb8CK59lyyB9pZ+yNsAhna9n5nM2tM1ZLJ9or9/6Rp8g
27RqWdzg3RZ0G0zacwrmGgf9oqr9F7ty2nLbll7jPfr2bHEGmOh73GlVkunrocaw27Cm/xw/cbwS
6QKZxrTwN6xKa4vbS2187vNB3Np1YzjPlZ3bn31nMIbQyHAXvXEbWV5jvP2hQbz9XKsoCoR+VVNc
SmCCAZJqnFjjrYIT1eyKStc/SJczdDN01YOY9TzYDrYUWRgkU5xC9O6/dDORIpsZy9pbzZ+/2HR1
fsGGK2CUlvP4Ysvxpx8r85q69KJwAI+BgGiifmbXBtJ8O7JI5ao6r5/VrXLnuVHh1PSiDhPR0IoO
JwZUH/mZ0O89XU31bqXA/VcbFzqUWLavfW1INGAB65T7q6Vky5QuaOzqtwNo5wvtq2HbwkLHRlWw
5UxJSe36frlknB9UVk4S0gwq9rXdfIE68KhD42uVewvNQ+iQL5q63vgjh4uj11jCv4eZjWPumGT+
rWYCgsxhRxzMEhnSy2MztGQXeKd87BcSrvqiGD8K4foCrqqDfd1E6rIZUcEW9y6/a+67gu7UlWc4
B6Cx93LWE///we4LjwFZJF7uWJN/m/S+umkoiB5A4IO7rp28X7JTWsRfqK5BKJdXBX4FDSYjBHjW
P5+3gSXb2JQAv03hCWffiS5Qh1p5o/+YFHORfswDa/DvfAPj52s17joS30wq+l24tUJkoczFieRs
nFS5pYEKNeWxz/XgjvRnfIcHxEnJKaMh+qi1rSJXrrXsPjTwwjcfUnw4nZ2dzDFGaB2WuAc+XnY/
CzF2VTi3nVPsp9IsXidS1eTGEg3KA8431e+eZ7TwTo2b4Iqc8WLk/SEz07FEYviHZP12sCd9n0pT
r7Rbz5VYR2bJN+UM8y/2EueRvTDZzkZKynTvOL9mHEWvAHt/HIPevkOsVODkcFpgP8EE8e3lzZGM
Gvy18+O4WK2xIa5d3RVD64LTUHqUmynL8b6erNRunz2A0pad3+kfMVZ3pihu8tL7QsRtnWxN4n7R
2Y1LGZff/VJmH2Yv9utdvnDkjOqpJt8rTKGmaduCNbqbQxtP7+FRQVm/w/jRnsLJJgIBNUuDRjKs
0sb+aTuazUl0mjGwSQbDHbZYqqfJkV5VYB7lbCo/nPu80b40xBnq4sa2lOtHgFUBKWWOQbwSQpm4
1/dX1ovLocdn+yMydKH5WueLZKWWAEhMF0flJtMSWsE83Br9ou7Bzus9OIA4BnTFQ91IfjaTTw5w
IYdv79/E+chhk8R/AtoDICYcp3OgPqibLIldOR6rjh7QTRFTi4TMcYMgk3EE1bQs4eob2+iUtdOc
Ws+Odlbrxe4/3wa9cLSCNguBDwHh7QialkUZfpEOx9ybSbdXrjdFEvv6KXLMtDTC1M8GwlJz7cM4
lUU4j0V9ZRD/gVX+HsS8CTieOrALLEQoj2dbVhekgHFZ2h6Jvkj8/erFQIDX6OMhugyS6I8snsb2
jiNW991uB9/E99+u7/Nhkt0S4pKN5UWRYELRjIPW72SXjd2mM1o3H8JBN+fh4I+6FDt0xv1dvejV
9C3mGwe3o6r9Y2XHOA5pXtHc9kHSYcjvd23j7hwCP/bo0mW1ff+Nn3cXeFz67+uDsrmunktv37gi
WGtJNK8+ar77Y9J9bdyINP+ctkNzLTv7okG1Xgv8AGoB35eO39m1hCBtlWib+jgq7ceE8MwO46Ik
eWckmHXfSFDRMOssr9511VC+qDhNN0tWyi8gcuMNlLirc++84Gah1+mrMPT/+Bmcu23MAJqqm0V3
1CC+ZtEwjEmI0XE7RLoDhBmZfbZc08L+4Ri8HWGr2xRVCeObxeO83GY5cfWpHSRRsJAGjq5TNNZh
rM1+PKh8wE3TrttyzI69riXa84xosHloybjY5HMxFK9LCkD1GgB0PGRpoCXbKii6Iyc70wMa7Qz5
E594Ne08dynivQC3H8LFTbxsU+W5cL+MpJywZ1lVppx7BC65OqH3YtPlXDu8anadaWLX4i1UR+PI
Uh0WRa4T7vH+uLvAlHj1MKywdkYGuBI4zwZDo2LNrpKxPlquNdzPqaMnkE36pjgYtCV9zL9yAt47
p28XUpCG5geyjsnfGUKoOfJ7xuctqgh9k8HyyPDKctNPRZPU82FaDE1smtm0bkYnlldJ2Wu/7ezz
oTbhhLEKXOjHnZ2Whoquf6rq7uh5DN6HvmZT/5ClAMOGgd/ukVwZ515fOifea2bhpA/aaOd9JC03
xyedjB7v85VXuV7x7I5or67OoMzg1ZH97Rw2O332cygQrJpWc5zcEfKkJFjCMOoH2frpo1JB/Eh5
b950jtOKUG8mq1k5rNPnpIMteeXb/mNWYajgr0QTtrULXs+UlrFSsrCOPRgyUM9CWqdnVMvebmny
Lzq95ytXvGDKQ6ZbCbM0SFlYVsfGt6+glmNhxJo+HC01Jl2kSMKbIovcUH3DxyybKuxsZfZPhuAv
bf0ahHWjARdBtMkLy7nyRS5fAI/PTeDCgDzo4m6UZ8eJ3rjd0elJ1L4pFjpfG2J1R/e7l6is2fSE
img37w+Ds5WcCgGWEXThdUaRrHquu0ItPrFYunQHyCwZI2OWy0dtjf2hosi69sob/8fV6MJ49M05
YlOzrLX8X+cqFJGVPdGiRBFgLNV2KRZ9iWY89W4tItV+v/9oZy1jHs1AGgC1nEYuk+7PxvLXxfLZ
HZ0mX+ztMiwdsCFtEXqRmnXlEHD5TAwdmC+cQdCtXxjpNIEzeTExo9usrBf1YTR6N/2sJJ3sAw6P
cfz8/lOdH+TX9g6HDrTx6yn+Mml01sdUxo5wSb+xHUNENRlmOadDGfuc81j51F5pyZjclAY1WBdV
5izHTSDj4ru28ly2NHnSPIwVI2vclvbSL+0GZ7OFzqlNrM3GFaJtROiP5JQZ18rWs3WQu6eLjzkM
PTGk1fS8346AeQS+9uzFPfWBWz7SkQoEOKKNPz04yYeldsuvmlzIS4oFDjVNVRdPZdOo18Y2RX+l
altH218r4Hov3AKlPNqKtSF+VjfKWXequrLTpyrxeiNM7MSN0mIyvqou9Z7TafIAHIPiCgXkbJpz
1VXMwX/MuDW28GwLq8RAjaDG8eSrKv4Zy7T8GGv+snzXqravNwVWE/MVQ4VzzvD/r0kCHxxlJgIs
jbdvvSqh1IDO66eZbxPcNBMk7GNj15VPOmhcmBhIWGXu7uM+KTExCia3aL5obPLLZg5U0m0B5nG3
uLIanB0f1ruCNLY66kHygZJwVjQ3ix0TIddPJz1ftoNXzG7E4LhRprAd7FLs6jaebFYiAPDKOqSw
n7roymRaP/FfQ4DVD59S9mVEb5AvOEa9fTE5ATxDPsfGqWqNJMPln+CGfddoi/ZqkVjzuAyVqrZZ
N3Yj3shzn77EsEDK2wotgp7fWjgOGSGscqfE+IDl6Fr7+o8I7u0NslCA7NI8hiHCjb69wa7uYi/X
BxeuQWssmI5JdGNJWJLKM5MLpZfand3NOJoDswdpFRpy8YxIdGA1J91XwbjrYADQc4JBZbPFVVZR
PZuVlfTHWE3VzYJbsfrdQQWxs7DVQP5h7amy35UiUXHYScz4gfuqGE/TyLC74bmcynSgiz83mb8p
mkbzh42ZaMbBKGdH7SZjDsqHOKiafKcFichD2fjjfPLbzgUM0QbcqLqRWmgrisTRbus4c7pIYrXy
EZPwzMKLfYglFpXlLIZ7GvSmfWpyMyGrp9CEch/pQWM2Ws0t2BcReY08mFOGuR4JBtoTd1W8gjnR
1ld80CJyCpVRIev5XN7KdrqHpm+Xj3Fduf01+Ot8ljGYVnE6x2DChUHjz08qjVbDiLMH46RaNd4R
Y1eCN8xEk1eiMcqoskVhbvIiz9QuYQ3fmJPCOzZJ144aStUrVIAzFJW7QRRH04XKbrU9PFd0DbWy
E1nb7dOwxA+qn9JDAPJMTFoP0FHF+W/fruKDMcb1ldXmnxcGlwQTY4qznrwdspqyGxOrnu5pCuz0
QKusDL0KOh0/Lh+FP2uvaPP5YYf4+XBlPp+hIutDs7j+sW+B9kHz+e2106ZgLExz+tQoLw02fTuK
APwYbmyEtCaP3CEurI/ZaHjRojfZk0KK/rkIRHllYbl8B9AKuRkTGiM8q3OevkajtBO1Jp+kx0gn
PssMjaKc78px7va63WbfiAJNo2JwtU/vv4KzTY03AAryh7kGdg6z+WxFK0jp7Mqy1k6+QVwZgSJj
OhNy3wl7A2FwRgU6jAYRX3VwdTH981RvFyuelcQFZJgWrOc1Jfjv8k7PYON1QV88qbVRA1httcV6
epnJEQWWWbmONTGnZbgEE+YUaWBXy/M0ORy3hjmwRLrJtEmoO4XnqHvgMKTik8lyN/2eIDDN4teM
SlERQBhjO65IaUr3Q2IGdTQFKi7upkambeinuTmHbjNNZHYunUGTOq+6Y62SuiT1i1m4HUbaNKVP
knpU6vqE1JEGP/yWzEiajelhsop9ZWrnO9DaetwBqWgCE6c2l/1HCrP60bXm5WvMChifnLpt3f0E
2aPawrNeAmQQuuj3vZfZxFQPLsEHqSt178cyIF2IyBVs4lv8bgoWhwHLkj3QpnAfYz8p7ypB43U/
l4GzZhZoJmHaCy9suO2Gtvc2DWCp3HgjjlVR2ZsuzADaVu0z9HXRP1axP5RH7MQFxrQwi+mm1s4Y
G1WUVmVGNxij6HznIZN/Qhni1aGXxt3nHFIDh9BeLNMXxy2dr+tR3odsJvtHKDeVu5fZWAranB0p
xmQ4YY4Ap1Qd/LLS1Cdlz90hzyYBj8q1Ou1OKUq80G/UnG5dQduXbaoaoXGQtNHb4men6KpiZ1Sb
EGCSubXbr75Cav64CpWWR2jOmnEDFdDp02gOvGTbUxFZEVWctbSHVlX6B8EKLNrdopYOf/FSsr0t
3syUnurGGr50rqHqO/SfBfgGFMBfiM38x0qV6pNZz5Mf4vkwVhui2JtgY5aQHogRNIvNUiTBAT4S
h6RIL+lCRkGawllAL+bfpm0Wz3tHETZLDjT9YOUv4jPHyiLYzNpK43ELjGwjc0kgOuzh6unitbZ6
EeybpWnmiBYtnLqu9vsAuYqTxlFH6hwOPI7dBcXNbE2FfuMb1fi9Lcok3+BvgBUGi+bov/QcPK07
mZTSQ1eWam2I2+volYe2EKaIWBDGo+GRfPc8IA+DKzCD2eFrQeL7/MBAKMpvvUmZcx9PZq1uNCdY
nNDRNNHsPakNJWRDlZdHUIbB+Yj0JBnvllZ3iGmeUvPHssw5k0s1yNeVWfpOTq+WCGXyrcay2BJS
3+xLT9nGRw02zZLs3CztbyA8VYO5W4saKqrS018mrcHRWDMw3EU9Ezv1TvgwOsr7si5Vo22dFPQ2
WkTen0a7FsWjucgZz8681OIrrPfLRRJJCz1zinBajKB5bxcq2L2wQNxseIL0Ym4gwPlb0aT63azX
6Ust5epyZtv/dUNm0q3nerSrK3pqn+1NgNOwN1BtPeUFjZayLLKPvvDrH4HXA1LXzGfjCJIdP1QE
cV/jIV5uSI6DiJUTB/1F0J6zWrv09R6nA8s5MZgXwwilj995GbpMUCSfa9B4Gs/leA9rEBXXpseb
PD28vzOdwy1sTVjbGnAhV5dUuDZnL8DtywXSaZY9VZNOadQVSf7Q05e6scs2frZG3T441kyS47B4
pylAs6INmXblBHp2/OImmJR4JK90dfbmc5e1SXRTERh1+VQ4pZETijtkc7JnfhH0kEBj1W8co3Ov
BeP966qrlR0eTaDY/+fK/YVFFCXYrV0szZNH4uCpxpP11xBXywFWfYFlIH2WK2erfxSjLsgOFG+U
mRxurbOD9tggFmutqn7qvaSqDlo15dhfejXp9W1dextDpr5/P7fqU5VoYk9fuYcUSzX3oUPB8/j+
p78cfa5OYwbsh8G3+jW8nW9NCt2xMYzmSXV18bUfmvaunGMnUrTTjzkNHHJgElYFNWnyyqz7x1Sn
JkH0D6yA1uuiHvLYpYuprZ8sPJvvR2npm0k58tsEuBzOhcPZVgzi6f3nvfzcmN4CP2FtwFDHkPPt
8xZGiyfl3IinUcLDbDLBLqipuszDKWt2tIpgGL5/xT/PcVZ7WatXLEJYlpeLCa7cjmqhr+1Tni3Q
WyuyDEAzXD8dDwk7q4H22Sl2C+ZG1m5o7Upj/Y7TYPjMaqBhTuK36348JHV7K+3CEvdgFGzKcWwu
z9w5tHkWl3JJQ62ereDn7JUSim4+Y/wXGXE5W30os45abvP+g10MHbwFIEawSGOuvIZpv32ViEtq
eAyjeC49USyboHfagwblcW80o37wAtLEQg+ICNpg5V0LdDxDKBisK6bHqkVFQX/vPH8iF4Oyyqkp
nm0nVbte0xkyVEooa4s2qroxP+ACZj1YMBJvNTKont9/9vPe13r9FSrj/7TGUdms4+yvZQP3fAO2
cqc/MVuUFWmiwA+whhXyC1/y7ARuZYftonv9XrRu9VE2aVGExM14LxAMSjqHpfPp/Vu6mE6sXXhU
rmjEKp2yz0c27fZWK9AQizwrniwECwdsG5cYWrftHDAJiu/GpbtmwXAxn/C1Y+oawWrYZYJ/vn0P
C0TyGCTcfmpjLfaPJJDj6NSWkMnrNsgPCqLqj/ef8wzV5c2TZbO+XlqPq6feGUqXatQEckrmJzlp
5ce+1eonLzPEPi2ort+/1OUrBeuHeo+pHRsz/ZO3D4erLCRiFSTPTdp0n2tlflGZ7x4rjvdlKGOZ
b12tEf/1kE4Vu1oT0VRkYQa4eHvRjv4eLLc2fsp6KzlyZvMjEtVryrzYuXdbzzu2FWVfyMwerwCg
l6+WKyPTp7ELIMbofnvpxZzqKS9k+lyDzRwQWcGFNcYueYg71GlX9kEaOvxzbxZGrKwYrrCraB+v
Y/ft5WoGM2eozHui/Gi7E8QJ1VJtLXmp0FeWdv9L95Dqf1zQ1KYoDwwc2SZKcBG6tcSQNVw32TTs
h8FAt2E22k+/bfNs12dZ+aj8oIx3FjyQLlw0kUHwBWVKb1s/760ixBZy8MMeq8SeTn0at5vBc8YM
QyZkGTdKGbXELD4w5A8j84PiPncI8+KUldvG9DCsne9wIOTLPkjVVxktGa/91JRZ+dKKIi1gwWW0
WJd4TJZtIvX2h8GCkG9qV3RJNIveGkOXVfq+7yTCFgprHTJRWnW//N6ey3CWfTN8cIZe+yLgOMt7
CJD9p7SrtVe/kv2PYjEssUVztTy6ThnbUTKmznCnW9J5sqdy+QFhmMMnHnPkC49AyxEiH7JDM9OM
ZVjMSfpBWSa23gr3T3E7lKJ+krEhh5uq6hdnU9OZiEhtgdGW0HyqQjmUix7Zga/Kre5OS3IgoluP
NB896qd2MrRgL5O++a2EnzMrCgSq+8LXVfpccXLXfnUm8ZqPELjFhrKynnZOIGr9iEOte0cccqGF
ALvDb35BXafIVD8Cd1TW1h5kVoWANuOLpubW/Fx3TXXb9ewLt8izLH+LJZoUmzk15BeLPb3eot3C
CQAArx+hO8PtDhsY1xTO/NzdmLJzoAmTPle793ORYFSs6/S5Hn1OS9PO1+u5u7PBLrIXpxdlu4k5
7U1RTzZ0cZgmarUwTavRixy7dg5dXZUG/HpkC6GspbD3Dik+8kM7g51ELhZq4yfPafP4Fq+o0Ry3
ixlnSx5x3gqar6UJFyd02qT6JJGu5Zs5GeV+nP3Uep7wPrVRzhQd1BJK0TSkPp2tMDUDDqgYay3T
Jqtr/xXwPnB/tB0M2Q22IsNLm9iBiAZTeOKI4VpVb+bBmO270kf5dwMPP/smCbp2d3WSaRzlR0uO
9WZslPiRsE19TqDtfS2LquxCTW+qHSSswLkXWeJ/IMPDq7YkpsTeK/B33WyA7maP4OQGhZrH+E/D
DFFVhnpMOj9Z/If+JB013UsNcugGljFNA8niJsPSHeiKZbVlvBYCldFjPizkTode5rpPfgzoD9es
BHHqMGc7cBhkFQETyFUrQzGk7bzt86zNHuyOYL9dMJBA/FKPkx0MITbOqQq51VkXeDTTQoqcVKsw
ORxVUYdxDzHq0JAmPzBv8nLael7PHcENsZwPIu2G165S8sdKevtJZKWhRYpPO931Y9B/rXDAyu4q
QvXqm2muGhwfZtcN7UxM3k3el055o2PVPFKNVdmrI6u+/Bl3/mADCUjTjUwpzB8tOtb4kDcyqEgp
oPLeqGaG0UHaY9vdwMIuHMANPPdOsPEbN8qtTg0/4n4e89txwFL2WUinMA5VO2NZRT9Ly/dtPpVO
SHYsSgrGI/oHn93igLvVRHux7vCFLtMxx8Aoy8gqgCE/blZnw4m1wUvSjT76sX2jpVIkt54XVzZv
0MS61RelGYPgFZmxGeLOvveWyZvFRtROlu0oV12AQrtoXtEIZyqUToyaNEQPYC04atnkaWjCTHcV
BYTzMhBuIj+MMXBaVBp+1cGpdGUd2onpflJxiwgstrvug+StSmfTzjD/j1aTGgsZeYAUOAQbotxN
jtNsRW/SRsht1McRHHfhPgUu9IgCQURqu9HU5hhOGXWu9WGF1G/LP2C2exf166+cjIhfi2iqF8sw
enkYAz7QfTzM3oSEQl+w0M5qjHIrz+m/NSME13ukL95ILdUVZjRbjZXezoOuYZyTDsXkbRCA1eZe
Q0C2BiZM3e9aBUILvaLWfmlI9EdEDIHTkscWe9dcb84ZypREvufBjKYAXLXr55FeXtMMEGbG9tlP
0nS66QkYuElbjAU2OXYkWIE7Te/+TvIgewDs0jQkiMxGo9I72k8S+t8WOX/uREXGSNo6rV3+MryO
zMNUxc0QOXgy6nuRderOm7My+M9VFsKNtXyk2IHqcM7QS1wPlpCRds8lDmMN+5UMtlNh+KHm6qO2
td103GRF0l3LQrk8QlCwwiYHlKfJeNEUCjpd48UN2MqiKmRrD7q63A/Sh0S/TEPKijsMyoyycVav
mCq3KlRLnlxzT74soCmdzZVDh8aPDoH1tghqAWILVRv184Ie5HvLdWE/pQp5WlprEbIq/ea/FrVI
qTntg1ys9OJzao1tKZu3OVtPsAGSuz51RLPRbcxEJ2fun7BRz5E111JdKfcun5PLQp9xgdqQ/Z7H
Di9dX5p9oqwnlQaUbkua7thS/Pu8WMp7162f//tTchYCEsZ96vLQDb11riyzt57gQfZfp1k4oS4S
GU2Qh+ZIOhi1tq1e/Fc0hR4+jvj4btOxwd7qDMurG2hLYkyLZ0dyHAmToMUupC7Hh56Ua2Tzc6OF
A901dIO9f82n53I8w2Jb40RX1pgfnAfAZqVegZyN/pNUDSoqWKxQtMmQjzrLSfuNzO3s0C+Ai1GD
EumzUjHKl/ff+j9uARYkXhAcClcfjbOzGZSBbhplXj0PU66Fs8oxWFRGZXlh0gYNLfKlChNdea9V
oAUj1gHOeMVH4XKYsRTS1sPhQEe3cX56AsnVx7z1+meOOdaepqIasGgy7Fs7IUy9N7vq5f1Hvrgg
wdbAtnx0mw2MNfVs/uq90KBzm88GQRgfWoVCUWW2c0tnp71FHXLNm/cSqwU4hA/hAOqskOk578Cr
MXVFfxk/O3XVtXSQ3IGNKoA4EkpNS2oSpDP3RS2+99F2JVR301L1gwah8JplyiUIst4Kz80iwrxG
ovD22T0HnWMrxvjZrqTCF8eu7n2/bXAjqJDhGEWV7Uyj0jYq0eMvxZr0nRmd9TWdpfHU+AtGEu9/
i3/c0BqmtRLL+BZ0m89OlLNFG8hnffto4JBwp9MK+SIL3AajzEErhTtWn21amEzAY+aCH31icCDJ
A2aDYzb692FsrhmUXcwIDJGc1Zn2z7eiA/v2FeVxELSdkRZ0YPRuCok68L8NfaG+2uni3LFYvM5O
bx2Q6+s3eVY7zZVXcj48sSGEMEvrfR0q6OfOPlEwm7FTyKI7aW3WpLdIWrri0Wsqvz+g88Kx1msc
FIHvf4dz3ISLMiuQ7CF9pK9y7o5bJVVWisL3H3OsNX4OA6fmfc9Pzb2pswds3ans5M5SZdtdWfbP
MUnWPwyt4IzhvghCf74A6bKDsqYB5ENjCb7HRKR8aOqFzAVhBirYOovQvhRYPNhR7/ZzevP+c19A
+ytRE24DVjj8ZiV3vP3aMPa6DoV1cqqrdvo2mRpS3GohHtTqi/wLKqxhH9iJdiJ/UiBpyeVLI8cl
9CnAr2FXF+sE97I6XmKxCW96hbrf3guZmnYP16E4GWU23642eVtOUeIQYyd1tNaEz1AGQRJjRNKX
+9hf8k9jt8TW4co7Wa/zN8rD5QFp8UpftyV0dGd7gsgMSyrA4tM86tVNN8/lvd1NHudAKEo/Olzs
vnn21D9bla/9AqBM0Bs7Vxbpy2HhgmvBJGbNBJw757MFOSp/UYzOSZJSVUduJUWNLsLWXzp9sOdN
astKRjYyJTck1Uma2/dfwuWEYDNE3ImNAnIASL1vv4XE11RMrT6dsN8oTznB0LvFk0FkxlW9Lyyl
3fCKrtXV64t9++JhUP7JxoTKCKR3thgSF2SNTZnIUz8sMgjduAqaUBWOdgOyI/bvP+HFOkMEJ++W
4kfH3wRTlbdPmMEa6NrSME6+XsgkxFACrKLs498ZCQe7hJisK6eG84WVnRbXGLZBrkb74cJ+v5x6
otOhdNnLEhymcak+uOmUzffQLsYbxnH+iU62swXD9ZhhS5H6Vz7qvx6ZVZ1CZ7V+xfvu7SMT1mjU
nd7qpwXDq3gH5jXO94nE7zyuMsO4KWjhFVfa4xcDmaeGwM/bw7/D5Mj39poZ/JKyz2f9RNpHhjPL
sPQHoBVpR7o/etYdKFL5CiIYl5Fdx+nP9z/yP975upewpAO2UFifPbE7tMyZqrNO7Gn1ECK36z43
q49vPmAydGD3EvsqBaVCMuBFMSK3KwvsxZC2VuocXbSAggOCwPp6/uq60Gxo9FkzzdNC/2fY2Fmj
2Te5gV9bF8RJdmWI/TkKvZlBYNYGYSBwtTCiRE739nJ9WmE6pQfBqRL4/W3adnTQGQy1re6gIgz1
XvY5bh9lnA4WakgXWmbt5JP2HTKJZYFYj6N1kBU8syQLMgxpg7EorHC0U8hLUWs3fXkc+llvPPxB
nXRHr0w4US0cTkmNJ/2wMft0i6IbN5uQRBLckSKOqrBxxz4FEs+aZsR7Y/IzZzM5a9E/BPbwkI2T
GK60BgyLZz1/F9TUayjt2us7t5Lsx2yo6Sa5p2KegJzG+iQwoLLR9eDIVcuYcj7NCu8os6be9tOg
9nbjVt+kn86vmMeMe7ij+rWbuthb0MmszI11NJKUdt7zSm1zdFJca05GBdi9z7SkC+6IHSilERV+
pe154Q0oI84TwbYZzFLbJ6xi2ZMwmuqa28PFIs/N4H8HH5gDAVF7Z0sg3Le0W6Z6OZlmlRb4o6Tx
JpuneYw8o3G2yJxVKPLY2rw/Kf91WZTOazQANY9/XnMgkvLwe6mNk4fRinOjuR1Zb0Wdglq3bTNq
dz20qF3fDsOVRtU/JiP7GavAuqNx4lz//K/JOHVoOOH16SfIaPlvt/OXTdppJgnoqAbbK095ruNc
T1awF7kg51sq+/PdDNyoCpZl1E8xmpEvCRwhGUnOZRVAX5FuYAos4gh9X21S2Xjmtk0UDQujEt2N
Acf4zu+8eXzEH8d9Hc3cMsNWW1wvnJJO33TuIOatauhGPEsI2mmEO03mbfAyav9H2XnsRo5lW/SL
CNCbKRlOikgpQybdhEhlZ9Fcel7ar3+LepMKhqBANRrVgwaKCvLac/Ze+5DgZu79UlSFtzGHJMM8
0vSL9l2bZOLD6PTyW/antWQAmTJDGnnqQkdDhb9ODNBTEdWDUcljMQCi/BKFLZXxuU/h62PMSMKv
lTApa9Ifz/MgzGb7T4VDazhB/40fPGUGYyWFXn8r+NuE73V9vOtIPlbv1dHLlD2WIzTWJULu4VgZ
Wf8r1Yni2SaTouzCSRjFjfvA+lz8/ns4ABIvzYqKq2s1VESalbOOHB2naCbaF+nV2mOa2TV9GnpM
qS/CdE7uKSP3j03RdsXZoPLW+RoF6PgbDvLihr9ktZGxZ3NGx4b0Loml17rMqX8NXY7gXlzT6zwJ
3nIj8ADPYg5UobXGxnboBKo+06r8pid2MWyGCU+gnypzbtzYzt+94P9aVZc/5P1WhvmDWwurx+Uf
0lqNN4+WnZ7S0BzrLijKoR1+lBYazIAukwBZODkNzYOkpUftF21vO5u50ORpQkMuj4PbSCtG4Qj2
R2NHKTl++UrnaY0WlEauun/NJBrhc6HhOTlVM2WAZ6KyCOwQvfON48FqJSJIT3dx7CDv5sLBxrl6
qzHIuUFGoX6iuNW139VSS+7oyg7ahuJ0lXYBzojQ2s0N3o3XzxfBd4TyxYvk2UusDSI2Zg5/wOWL
VHsPjmTXmkdAdOaIsB85KXHecYIRHohhPuQvKQHnMX8LgDA8dK3I+iTIwqFpW78Wuhxps6chzFdp
Rz8weONfbfvItXYJKmA2c0uKY96paHR1qH3oUFGIq1S3slw5ohirf+puVz6h2QSVIHJPNiclTNSl
36RPOdGGjaCrl8i89eNuHOtA8wrjUY4u6OesS6foBIGouXdjwG9bcJCRDIweySjNKUbhj7ztpmKX
Z4Sdgrbk1iBFX0e7SNOq8RWTR/JN9ihqNxJ43x/FQXlyKlszxnDSlu4fNyEc+D7Pm/5/eUj3wufM
03LVQWOf70uP+9fedpTqmJUWxE6Z69zXBb7pA0Q1nBFOmKJT9qHxJe6pol6PjbmltryzM2vyjhSd
lHo/1I52JyqvTPiBZj9tb3xhPuDlB6bcxa5KF+kdArS6WucDZU+9m+MT4Jtq2NAS6Q6mSqNnD0V8
Pkgxat8/f+L15ESbxgMpIy8uzKvxTAfUYc9N41NdJmb3P68f9F9Q191+T3BlVBEzNGtsFXVY6I5P
Md0JACjBcsSPm1o0IO0CLlgMWXimz66p0b0QiTbt56i0xo2ZlroNlstLvk1KNSQPVuSWzqFDVGTc
WO3evVKX7w43IiIW5FIsXVc5ALk6WYCAlfikN5VM7waZFpUGfwKkte+1VXoX60OY3Ht1V3ooxNMy
1vOgaZxxN5BrgHO9F+GJU4DUt6Ury7QFMqmr362k9h4t6t3gvk09Q/Aw6ChHH0BQTy91BXJm23hm
tvMMVvl7gK7iWcyJVuyZMiomdstuZrEZWzESEKmkMBsDLQl1zAGtmb1vsI4rqdR5KbDZz7/t6h7F
UoUBg5ItdwlaTiydl8tFRzZyHUnPOzqIz/9WrmMhNE1A32lm+FVV+Fp+T6OEIk1ceLc+x+oo/f5w
LGe4YGjC8GVWD/ecKZrhMrvHgYsaG7FMB1wFZPwWb05cptErV6rMgUjmab8pGVnJawtGwH6z3CEh
QAIKUx/Yiq79Bv8iZeMXmjM9Gkj1e+1eS8WUvlIKRK7iZ27Wd2MQW5XyjUk6w2qywjx6COtYTTaA
KF2yHGc8XzscEcL7Fmmx9+iGs9EyqlnkGooG8I0403nlA9DZUhzasanfRm1EPnHjtvX+zi9H6dIc
Yrrh96OTsX4ts5UyGyvVOo5dlZfgDSAjeg+aVXdbJC11uzO42e+tPC3EPraU/IepsFbSO3ateq7A
TyHp/1s3sZ3cq3TREr8gHFj56TU1poCUIlixcyAm6ButohSTBnmTqt3T2Li1VLYl/U9OIAUeNKx6
ecZma7mpWe/xAET5BkeeZ/+yci72z1o9uuUXVyRRu3HatOULWu4ErHNME/OuMXCLPtPsLIyvAuRz
f5KYbpF5xONcBYOWTNbWRInBZSCvdA1BijsX+6ZQw+EZaCav1XR659zksCMePEekTwXqSeQJoz01
FaSEqg6/lynNLDYsKgyE97rCTH/YoQHsomXmKK+oSCnxyWJMwTnXeCdCE3UOuDBvglpYKFXzT5II
F7BhxZXp2+dT6/1WvP6ODg0KrLtkRiBwvpxbSaZawFM67ZhVS1/VFo37m+NqlP2ZW73I/mhuWsS+
1MJ5CxV6SrZTvNhce4cJsOkcLY4avwmnVv/CQVtoj827MjttpPEaQeFfSHQ51LxfZWL1znMUC7Za
Sx1qg119jvsfVZs58Z867pttgVMp9LZe3Zpe4MmU3d+N5vHZo1SV4JVASlDFHD1vXFY+WF34mwiF
tFHVu2AMLt8APiI3c3NvOtpoIlssRV731VBMo/vCnNPVo9n0mAm8vkvaL6lU52S48Qdcn8QMIluX
hjoFIevKRUHzZ6Tl3WvHzqbg/kVINfrSmJ0EI5CFKiWFNAeNBVN5bnaff/3lJH/58TmA4aFYjmMA
++zVST/OSsryXZmewFUOAoO/UpxHPSO0TrUq58ZKunbcs5JS4AZagKHNZLyty2HSUhuDtFT3qEV5
33AVciMjOoSEWBMIbgxF+aOriUEIBmOoRABISrFYCBVF2+Wq1N12k3VTOxzrKR33Lhlfpq/OUdqf
i6rI9DuG65BnQH4LGd14TdcfiFGxAOZpihPvsO7Vqppw0zjplSOuSFfbQzRU8WLOxEA9lbgc2Ays
/pvWsV7eePAH3wd/C68KfB//XJsP6BKVoyLT5OTGaTciraR28Kp2EYxutEOj1d9qCV/PBbrwAIk4
ReG6ZFm/nAuojLo6TpP0JAnyJixVhUi+6TlCh185TbvJo6uGWoWIs43fOvKD2vPnA3KZa6sBuVDM
gBosUCDKeJfP54blpLAXvGPdFen9GC6XfpZV9dzRQPmiZ+Hc3zhbvJciLh9JXsVCUgCJxNxexxTQ
J86qXI0cbruaA2BqpPVwxqrXtEdFLZv6RxbJpA3E2KBKjUHTIbEprNj9qkVT/tOOtCgEV90D1n7G
lQrhVVen3L7VLP3geGsBUUczRAMbSsa6mqsqg1N5dhOdai/k7OhPSi/mP/0guwdlgoTiN3mCD0Ys
7XuRxdXjEvq0YJhlqD3GRSWLaIeXSJEnW2IT8G09j5UHr8hsJAcTdrqDMhrWmxJqSpNsOr5BsYuc
vI9uVBeu55JlogzCh0DfDZTCaskpurqaW/rbp3LUtPs0SlEK9WoSK4ckzhBT+4rBrrjFrVlUt5zl
7ySK1be22Oe49S56A5xrl8MrLuPG1ZTEOQ5pOv6wXOR+hY/iH9WxUw0Rq8csVZfgHxmGS/44tf3A
UOEy+8CEwjbo0alMzxNg64bduyvy37OJIvA1pbs6fyNJoUPoqCRe+bOuJ+Ng2aKPQsCr8XKVlxF4
ra3nUrIJxjkvEBg7Tt1u28FTxlOtYQT509RKlTSP8RC3bbONlT4tIn+qREm/aejtwjmNBj3gl57E
gztocZW5a3MIej6L9iKdJjCs9SGTFr+Zph03GSyKdhBR5f41GGo0ZrvKbQ1Wr8+n7VWFhnmz1PoX
QwPi8PUC6aROhbyvps5hz+oQCFcngKPRlfx7FAHjDBBKwYXaaRVSpvukdIrfaamZSnf3+Z/xwdhC
PbS00Wj00PFYNRwEwOmlHhCdXFbLfKN4LTcDN55VdNWtOezn1nY3orHAQP/nB2ODYzwj9UAgtpZL
QcrkKhIReYG+oBMc4YlvaPq45E9QGnSFeZ6eMMbcuhe9U4VW45nDN101VgXTuIqxc+KcU2wfzsdF
2e04QZP2drObYJ5mfpm5/V91rNLQ7wHHe/eh6c5fGlkUchu2g6mgaTeBKg9J6h7TdHK3Pac8Zynp
aeFu9gCz4+33crDfKmzO76EQwMDaNp/aLxxcNfcQUoqYjrE3pfaxn6xe/s4mYgceFAf+1dNcm+J3
P9ZUTJR6AAljhRC1hy09BhD7m9YUYdFvoFPdwt6+b1KXb2Uh83KgZQ/Dz6yvhsHSOHCMQvUQVJcp
Jmg6+c3GkKKYnmpANd+YsRwRAHN4L9wLyp/Aznt33GACnlvk0TQpin1RpMr/kNFCrP18qHzw17H8
GNQSAT8vVop1EbFHcxCHLk7grJvx6gG1GOI7U0u4Y3izcJ19pJXtlyHu7PBVr8acAzaBIUkNlQiz
4YuHB9jYALlKzN/9VDWJ+Z8HM7VfjjpYtfCKMY8uF0npUNkd8a+eemtI71U3xW7RNNRXojtTMlD2
xDQTS2sisy6aG2fE6/1/uU7ayPH0BXuxVoQMk5xFD8eeLIrW/YcUGmScTpMcEB50aJTsKjFvHLGu
q92EbVLO5QDuLsEJaxuN7qSVnoZ6frJGfPbHLgsT++CFg7tvkuKMs2T+R8BP84EHTy92MyBrrgev
PKuAA6sbC9haG/z+yqnjcUjGa3ldYUaw6lZ61spTOvfKlASooNV+Q6nNHaHHWKNmfrVgmz12sHGV
AE69lZ27ue5J1aHTiCvDHzDgxkQ3qIgYn+ty6E0b9kEoldc2U8zwzCqkxHctyLDqsDCg468zwjT7
1pHZvvqSLMLoxeEILw4pTrCXoyhj08yNOmlPUeGK9FdqGHHxhDjYhTVPf/beRJxcgixnvQSpCqoQ
U0OWDN9Iehe7xFaI7WDr0gCOKJTDC0DOFH8C1lTnZ4hHv3hGcV88qbTsoFFkc/grFL0T+TUu+mxT
Vrn7mjjcbPxam1ju6X6Gzl4rMtwLQDvqxMw2UPXN4d4qRYIjMA7HBVeQcjyQG0n0U34IuzB3oSPo
VvTLJk+p35iKUK0tjd0SFE4Yc7Wd9Za8HssquvwhsjLDo9/smb/CIdWUeznqdvukZKO9nMtsrA54
glxErZqeHKTVJPRABRKNu45xWfvaYErpVyrd560201K5swGahod41KAGWpnOsQ6uqUMmu6S59tsW
NN3fg4arqPLJbsevkNnCRS/XDm6mfLdhwwMKiI0GVvLnq9jVTgvtabnCcWpGVGGtWzIW5HGLPJno
pNiF1r3FVo/vLcTleU9YkgIlLebUscgwbq2eVxcUHszSTtPAobTMInE5rGRc0QtxkUJP8yK7Li0l
PrT2oNf/kMWQtPdJrVXOoYHNXQYTS8mbNRT2zzmrRSN9dRTe9DOyuEHRHUzpLLK8JGXR3QmbRIP7
yNQIpfUluOu3mC3kVgjiWvHI9EZwTFvtXcpOt3AlUdBHMRu5XqQnT6H4sdfSydkYk4VLw2jCE90a
wOxkCxOPHWZDts8poMSBmWqGTy3MIRMDlvqN4sP1+sffxOkNczULDlCz1XIPDEOVTZbnJ8a8nMh8
Mc0UzXHZOKc2wnQUkM3CPk1+iLFro7p5K5zQ+4k5jAxOxSiH7tvnQ+vqzostFbDhkk253EDXjepI
OpxiEI6eTLsqKQOkOVklceu4d6rNyfnzh737Ty/OCjyNaw/UbKRQdCxWu3HGYSETXUnmgHCrGEhw
TVwRgR+qQAtIsGJA0TLBv1maWRP3wdQNvIKNC2MNNUUeKXX/VcOHURw5aEcAUckG8OA1m5QqBt8t
ozmPb0yBqxng0mSmD4ldEkMmR+7LGQBslC5dN1gnZ4Ts1onSeXYzOTW+js/yGes6prccbfFj0cfO
jQ6oufzLL14XbbtFvoWoB0svu9Tq4eQHEZTiGScGjFuIO6XVqm/SVEvCdAY3IqFEOkZMm7+o8J7o
WytpUyv0x6khzcbBVYeLk8+Bq5Fum+rHxIC8xdKdyi9VNojmvCB/pj2Gxgy0BkFYetBART4PdT9S
YgYZbsSBq3jdLEDtiGR6VlXFdP8IrRF/TVEkhDzpSS8CLTemONDpor8keLVGf4It52xJ+sZ+SMqQ
9I6FOpY6yV596+EgQnCeIOYx9dpKN6wwiraZVLWIfupd2ZyGNEah4GfoEo0uiEh6OI+Ghtf3xmhc
L6usDKwKGkANh24DbLnL12sMqC4zdS7uya3PniUv7Guly5ngndlR96iiuye8qiRrWUu0Epeu42R1
+Q6HX3lQKwKrWK7lfjIb7X5QrfGUdtrA2uGSYvT5X3r1h5oq/1luHRzSOMWuluEYOHSKeby5xzVv
HdwsS/5XUt0+TPiVtpWulo+Z+I9ELla/Rbli0VIEtMrzV8+kZlAOYasM91kNsSAZqz4IVb0IcPcP
B43TiJ8YTn9jxK9XI5YGNHToMTmUUR52VgWpKq3wXrt1dyjMOX+xHCiCfky3QPqtSgn/xgBYvu+/
p9f701iKSICnDIwy/vL7O9JTaOGp3aEikJHCV5GofgexqtpM2hgzPj2YVf/1U/ILl5IIggYGHWkh
l8+M9H6oazJjDmjvre8wmZp5U7mRKB5MhGmEXSlN9pJLjlg3HvzRq2Uj5H6GxGRRhF0+GPKCR8a9
1h1K2TYbZ7DKeYfdO2l9JBTOrXiLq1dL9ZVeKpwkBHH4TVZTq7HRIBVcdu9yc4w3o7DTrZcDViLz
+62pON9/PkHeaw0Xn5LnYbbggeiglhDUy1/X5d6AX3S2Dw3Q7Iy0pXqKOlTLi9j+Kz4ycwicbrbn
RzuZqvtGKJV9yogsqb7WecNFu5616BdZKXoCmktRoKpJA7VIigNQ2eh2av10tUz9XbOgjVt9AvS0
sYcyfSlSPGpb9jvPOyRuoZ8BiAG6FAW4gFPRePZw8JIsj1+9aQaftStkiFN7y4Azwz9JlFva75g+
8MAwH0o5D0GtdjL701B3wupeRxb24zy16hhmZUntriiSUAZ1l3d/dHByyVGF3ZbtCH5xou+Ce253
1yLH2tQkpUV3BND1dWCYk8VyziKrnwYOwNvCRbYVNLWBQFIfnL6sUTsYGjefIsY7XkxRgUzZ6fvm
xUk9Uf79/GN9MDaoB3rUjDwOluo6PVbRTO5AkADupjLS5hc9TjUkZLn6dxibuXvIJqHfmOhXY58+
9oKMoHDDUcZao++9pOeYZ2XJnWi07AHxqNbskCmqv5REJuX285+3PjEQq/L/fQsDTjenhtUMz8tS
UjiYkPcQzmlQTKBeCBh/3LghYaaoMKtt0QK28j0lv+Vo+eCHoi5aaJ5gR7hcr04rVjK4YY79mUk+
hsgudPU+0irjiznr/Z/Pf+b6bMLPXGyZLoprjicQIy9nXEakHJe0xj6wjwx+rZcpQSTkmaU3vt0H
z3ERNNOrW06OzhoIqnktYOcycQ8RrATze6/2g3WfN6ba3Vohr3ZZQCaANnDoEVXAUrJaIZNEJ9aC
sJ4D6vHwkebr8KRGLhCNvKhmwmozmmXe0Gc3mjCr8fIu3mRoUgICccwNfvVYjbt61/Sjca5SL9pm
gjxP26iJL20Mozrgmc8Kn3uM849SxObh84+4PpC/P5xS6KIaxZREDOvlVzQBAYq2DfWz5oHSwgbu
ibAOWnfum7sJ8qvx3PbpsB+dyiB4S7GKLx6W3IxQYUs9RvHsTtvIkoNF8ZzgxC9p2w+PQhSuvvn8
D12tGe9/p0ffiFsomkCKVZd/pxYR4UPIu3ZuJkf9phdhmgaiHbuAxTorNo3bJM+fP/H6s1DWpvez
bNILomr1ROpvKlKHRj8TUDZHj10xta+xrmTTZnR6TeIWU7WfwIPj6M5wWvPb509f9qt/7Wf8Xnyi
NAT551JZX5fJJtkbFT0A/dwt7PN21Kw/Tmj1gVKAm1MI8NxgVvV2bUaXvlXs+ca4uH7dFHIpKnOD
XvhV3upkxK80UYvPxjmqCKHpy4pATCvXXz0wwFpQuaacb6yaq5Xr/QfzD6hFXNsB36wGIkTIziNk
3jyHhPOMgXDM/lUpU4oOZlLrXz9/u6uZ/v8Po+2K5YqXzLXucjQR3KfqbVVYZzlRG34YHan8AxwC
trFtqOMXUuVizmDyvzs0oGK7Gv918L+569/IK02VnLF2pk8h3hQFGURAEce5NwFU3upWfPQbUdAu
bCbNW/hTl79Rhz0xSHRvZ3pFnG7TUVHOdh+qjyA10efFeLs2ZduNNxqO19Y6xuzi2V9E/jZH69X2
p8eJ3ehlaJ6raPaISTARWTdd51SBlRjjpijy9n8tVBks5wpZtLMVbXF76T8//8If/xlkcy28L9Zz
bfWJlRLy0ag45rk3FA3ymSF2Noxn6GJRoRw1Gdv3djpVf6Y4cR+QKYXYTJNb9oN1tWcZaIgv2B01
pqlNL/nyI5CJLsuanZSP0Hb1nTaB99nDzIjQ3UQJ/MweSdbXWYx2gctFQGbxhmFeFpQ4O+BKrqcb
m80HExs0HPs1XWEwomsTvtmYRSYaYZ7rXCAFa5J4B3Jb36aOJ04yrJob6/b1tAYAxykIdDlPpQdz
+QLiFP8Ombvh17nGaeC3TV59VzNU7QUliubGGnK9aHISYX6ZgOc5l6x3Ui8UsVLplThrY1V0j7JJ
Z2M/tkO/MWwlJvrSTXpnU8R1/dMmMOiHp/ZgrW5cRa7nHQ0hbiMs3lT4rizokgKjUlpTeS67Nn/j
7+mCdBiMJhBl7s77MIz0owjJ9fl8wF99WNZpRvsCzqRihOf88kVrbEp9NMB0QDkxFjt6sT5Oaqig
smp3Fc3uGz/z+nmgI1DMLoJyBK3r2moJwn9CFBqeSzHG4Z00uuLFrJCXwUSKWrkV5jj/t24V8nUe
yQtdaiCsoOuDdQH0HxCT651bS1bdXelZyb7OHLKCK6sYh70626a48VrXNeT3hy6eae6yjKwra01s
0yzJyjx6yjQ9ItuHELPmBzgmd34Z29FMN03LEfVer73sCwUEjMSTR8jsQujOx7ta1k297Qc7Vm5M
rKuxDriIBAguUahk0ZasjidePFkVbjLvnDuyexUNMVmQnVzgQlzpzce+FtxW6Wpm56LPCy7fTnLD
YPbBCMDAjlRLxT5MW2L1F/RaXpfGNEVPPblb93qU6D/DEqymK5tIBELLolut0uXfeHEo4jfDzlgo
vAhhYYZejvExJAoAyod3hqQ+K8fSyPK7rHJdZvNIzLdw58rcxAm2noAyAQ2mz6fY1VpmwgiA58Bd
Bzcb7drLx2daj5AerNZTjMon3Q3CyfZtJaJ4b9E4ujG/rn8rubfL71yEOxYd9suH9YZMinCoxVOq
KPKuQnT9Mlu18QuL3g8PQNwOpiYKdYhDIHk+/53Xe+fyTcGGcg5DM2Sun22UwHcdEKFPKQScbwB/
zT1pX+qdHJTmpx1bJeA65AoyVNDlDEXyzwii6sZk/2DiLSRgqmU4whd65upAWNgE+YBgd85GS6po
Q0NYyudkjBTrkX4AYABw6ZxeEgz0S1DsqIQHUynE6Gv1kBbEM8X6qRn0eb4x7N/v0JejEJwHogIM
EO/F+dUwKGSpF70rPE5xbO1bwrategN6z+n9rFEnYs1JHQ5JjY7U7ujabVIHZOe02xg5WXRwSWkB
7JUOYRqA6UhBzZVj/p1UM9e4x8OjmBTHJ3i4KR2BXed44z/UoPuvEp78/EQuYDUEtKXqahtjV3i7
8eWX+ur6t0GI8TTWV51tbPXS01TMmiN7ZpjtKg0Re4YT2JB5qSQ5EoN8EgH+10yYDeBljtmk49hw
GnFy1P5WFsXVPmraS/kQqaBtwmpY17w7th3HxiZ9RsBl0R7OjOhbZGuNs23VIer93HURa0V2kz5/
/hI+eDCbGhUqvG/cRdYFBxsqfhmyBJ09q9FIaMG28YMugOj3AMIJWhNz/xJHsXKryH+9vHAiU2k1
0eslu35dpGIhIDc3G6MnKS0th4av1QES6Vojj3VMbxTar0+mS94G1FbKHFzy1PUNz62QJvWQxJ+6
LIv+oslpxV72qSEfB2XwrO0EGGiJgLGRMOboT8tnMGpKtTE0URubVq2VG/Pqo1WH68qynb1LGNYX
ByWKpFn3dvyUDIXzWrGbP3SlihFLMwCcAjyvfZqH412emyEGGaUf0dvFcv/5139niq2mwDsPY/HU
UiBbi4AR5EJqkpF3HpSuqO7MRJldn0AGnUggjIrzNk/KHo5eIhrQib1j/YisFtRhZWZpdxhLpQhf
Q2OSoa+YGXnEyKtj9NO186gTmvUVV1Sc+xllrDoIp7F4nkhTsALy2C35AI9rSvzOzKMvcxRnf52O
gwfF7sI4NR5U110kjDR5dtWkiwM0Gy6QRgtwFh0EAVAa8HFo32tak22tDvnjLq6UZArCGp3F3iql
su8yF166FcLbx6mrht4G5E2Z/Em1uKZ03pGxI9LJSIO2Z9wTLdK2xFBaWhv7i5ISvY43pKrP+bb4
ijC8n04Sm9yw6Uolru9VbVaN34aVmdN9K0192o5kchGbEbslysCknh+J+zR+VV6h4dURafL6+cd7
v9WtPx7ka3YO4G04DFan4L4rM0uv7fAszWL631QM9byPXcW2EaR1iRmUZDbgFpkwCPp56+bdm85W
FhGQ7uXZTrSy6f2mr+WDCZo18nu37P5AoKyTQIRlW904ULz3XFZ/7iIB0Ljzc1/gT77c5JNixMMR
eco5nou83+DSxF1URuGk8mwrjo+93mf1YyRb1d0rSKoaQnkGbjJtHvamX8FE5VLVDEZf+8rYqeaW
od3RWmrTyJ8HQ3ubQ5VxYGRq9VsbUvHs5GpqbuF7quNGkzDHtpiP80erIsl9qyBx4cFtjokNXKhe
M8p7YfI/QFnuspr35VdxP9VbiXjh1vxfTjTrl4HjlzsiEstl7798GSoFGbKNvPBMJ9tQf7PRETTi
Y2iMI1pUU2X+KGiOERI8TIX6gPHXu/cSVSnvMUCpgxWEPTGpJVWfW3fY64Muig3ysVDnsTRzE7j8
w2zpmKU9GcWToIHePBpNPP9MsakkD+iMrQM+nvbGPnz9RKqxlN042NOAxY1w+cR4NCRiDC9/wkal
q0T40Hedcqdv/KidaDGVtxS1Hz0QBhDLHd1JatHL//8vzzdKKYr9YVs95fbgHtgBiWOZOtrMFUIn
ba+2YdUePp+r19sspXREtOzjH1Wes0jJvVnrqico4q3lmwSit5kxa0GXF2lgdDmoxYbm1o3HXt+b
ON8sbSeqftDL18eKHIeHayVO8TR4deg8JMCXyyD1xvp/hBJhQqYFP3uAk5fO70wuso0WTO+azv/8
13/wwpnx3N5owUDG81Zjqnf6RG84wTwBASOYpkXoxnoY/7RNXNZlXVY3jtMfPA+TK60aqJ703tZ3
FzlGgwLHqXkqiQja52X4yyuQdeFGavfkFMZPn/+8DzZzfhqtWIYNnMGrwMwC5NAwTUb9FJJGoO3S
KcZD48IiDzkkG9Ou4bwRbznjaPqxp57MptSXWfKEMUqKG1flj347hh6Wx3ep0zs941+DWwWCQk5E
3zxFYTjsI32uTobQjBkDZ/lIai5K4M9//Xt3+3IpW6x9nCGZxXC11jwOOlYm6IIOBWZiEo4Zxqr1
RoFs9A5z5VBLT5uucclkiHi0So4QEkMMpI8qkMDC57w7SIRYtQslWy0UA6K75uBEh1dJEKEpuGLX
hkmwblSoRaB2M/KIjmUkxuLVGT+NvhT9Lm5UjISDC3Ea6WXZWl+90bmVcv7BHF6UEzTc0Q4znZYj
7b/erGemijHaMnuqmy57UePM3mFfxgqQGsN9Vc3ijn3v7vOX+8HFkHbI4inhqGjjblttmjlm6qIJ
Z+fJBOr5xOdEzaCPxq96aPS9rbTpdzrKchd7HW86iuzqvtY0RQ9ChEw5uYXa9J/nFl0inXAe9qyF
nLm8pX+9hcmTidMCgHyKEk0QvjyRS5wTvDWiK3X1UyXA2N04OVwP6aWcjLeGBgZ66itnTVINIu2F
85RhWVHAq0Nv5SVMr0kKqAM3ZzPeOFpd3054okEy4lLwW+i4lz9yIDAF3RtPFOE8/4wTaQbZPCe2
39RFv/38E2Om4N92MYHANkMvWvY/li1+5+XTQkvUHPJij1XambvfsSmBe2C+R1D8RhmmHdtdhJ21
B1gpE52svkFApI7iLjJfmdmZ9wOYnNKqPjOqno5ARxUyFMI2zQ5WaWfqX+Zba0O8SXt3Uwq0dL+l
HpL6aYUzwrSURN/mgL09uh9VQgjRikrOW8DUxzt1BLfwEkkjMh8WCLPwKwvPGi9CSzvjNwUqfBD3
o15NnPN7ynfZBoGVMt2TzaF/0aO8tboAXpMKe9+0Op0b5eTprwp3NDaCKh5fuOP2MxGIJumbVm6E
OzJxSILGz9kJX0lD57vTG/3DcqAXhwZtys4axlhu6pTK72ZgPmZwfxBG+pGijvEUDCQWqq+4PaXq
C46cYVANzXx2ldpztpnl9W+xSbTlxrVK9TGXg/qsjZY22b5VmH14l6ZlFZ7sOHKRyyaadc7dsC1g
AWbad6sQ7YQMXAu/puWIezHHIN9sSkPqfzmPWsa3gmlYHsvIIqkVD139NpMX8rvpKJ/tO1Vrj8xn
BYIM0IjZF6KckpempOFqkKr+g0zI+pyYUT0F9JHCp1xQkAKtKkSQ95TpNmWdtUeAqmUaJPXoPNng
+7+F0dC/CEeEf3rhaZlP9b3I73o9in5UXu79pTSphVsI1nX0jJF+NoJccA/wM+gNRkBej8weCqMP
h4dUHco3mDfcoiYtpfxbG14M+z8jeQSSh04G10S9sNokXqtKMPNF+zbjEnGPsRanNWl1LhFEpId5
8Y5LYmR+cedQemd0CMQBKGpuH119Gl4pd5bpDiN2ceSY5npBYxPXwa4Qw2GZkqk+23Mh5RZvUiT9
NLUrIu05mztPDoFjjq+CtfllOU75u6v0QTzwo+LNPPVut52Rzt+jb8513xzUbnieXHxym3kmsH7b
hKL+W4XQMDnuqcMclKHTZa8d3UOdsIQSAL7Zt5rzQkp3+DaYXG+fceOO/dFVhVIHTtWF8T7Oyayl
IDP1zSasy2kOKjyepsRSYEmGOd22342kHRK0NA/zbUpE5DK9IsKAk0Rq46b7P8rOYzluJIuiX4QI
eLNF+So6kZRhbxAyFGzCJBL26+dAsxGrFKzgdMyq1cqCS/PevefSbidYb0wMzmJBDQM7XQSKq0xv
YI27Zm9860sSD16MurHN+xhmdfdkcfu/UcGp+h924pGlGZJBYFaHJC6GG703ZPVfPKDS/UQrdgZT
NUhCE8kYb72fXRtnw+82SW33roWAOW8FbIMprF1fHSs9DcZwsWxYPCJYpU7eBve1HUnnlMdSH3Gt
9NjsJkns9mqYBk5N64jEkDtgh4448geLjSJkY3RXsBUpTxbslRbkM3uFvR9x4vwinDwhNFCv1aGY
m4G9plLTHBaoH/XQicXsrafZbrxHKHpxxfPNW3+tCb3tV0o2w72c59k4cPzRdm6fOcEOzymaNBW7
5Lek3ZT22zJQpCOaTTGBH4ZmER/cGRXac2/XgbzjeqPqc4Yxk9NkISHjGY3pPuCJiI2NLZR4VRoB
MleWyosNA6s2Mo5F1EDbnSb423ndolxSk0Q9IawxnU8R6NEcf0gEC67HznC0Z4xZu6iI8muChovl
i0YVcl+IYWy30fsu//6vNRoRWuz3HPAe3aLUfuVV/KwoWaRrkxCw9sr272JxdsCbc0yk+7ec384T
E3WbBCbMKT5wir7aVvUsfiQcbZowmhzn0VRyurLBvdxt05BwaLlzZdjlEVG8vbqZyhLAMJNAGRjP
G9Cg+l06VuUvfCHGnSHb8ai7rbUzZqefVvCnoiYce/vb+6v2+cmKJjeSFWqXzOqUxs/V1CldToFf
SDyZk1WZoVXTBTO6Kv2hVUW2lXrGUWomuW4kKmWA3yhF9+GWFD4G0oSoXeMsCy68dKJC/EmOWPGE
G7eJtnpmjq9a0dGlyCUL75EUUvPKefKykOpAFmRDyhVzoOW88/bek0IHWYtZ4rG10iosHMJeMq+J
b5u2YW8Q1EZ9N5Aq7q+ntmh/1FVUhpS7J1RlNsXej+4L+b4W2DpnHTajWOze/hhAaVQMzXJ89Adg
mVNmqBVEAwW6wVHep0Bp1/zl//iu6AFyvkMrhKrgXOeLYtqbi86aHp26wP/cJM5eWPnwZVJVdM2U
fz55LC8YDX7KIQtHElf+24tzM1+LYj+unjpHmvE6sFQAPbIhjjPwMnWTdFI+0IAUr++/1z5/7d97
UYa1DWwCNPXZ5ePTfDtsMtTQ4KRZP/mYxKL7qCx5n/gQ26+zlcS7Ou6reC1Kzlu3FjFCX98f/fwG
L6MvURR82Mjf6Pm+HZ3dXdTXwBefKALBiBdl5X0CO9Yf3LYnpOb9wc5nLhL7KHEhHWVHDiDeOtvk
e3OeWS7WpydzUPpIjBNWfHSLZIzSRzN/2HGdJFeGvGin0crnWE5cIPZXMPnnNVBUlgOcgKB5FpoF
8jlcgFwWCUilB4Uob0S8Rx05GF8qfWSvzn5+DtYIZqwfVWzS+pR+bEwrOFkexJxE1/swHjM/26K1
NW8cK3JZYK1Ya1eJAA/HCbsPtnCvAPFXFqHPv3QtHr9OKMtfCshz7tP7N/TyleXiwNxwcFp0x+d+
hi6L0oGzjHpW8SgeF63ijeR88JyrcVppY+uexjRPfr8/6IWokwHpIC1Odao9wCiWN/qvxU50sV/P
flk9kzsOFklIuFarzkvjU+x0nnNISPFeE04psGVP0vGOvlET+tRq0trB2+5rrL/dVO84zo77YGKX
szcnTY2P7//OZbF/+2EtZFQmKna3QBHPi/WpgyAmb1rzaZJlDSeZWonaWXjErkyKl58Q4wTcVs7g
lBrPQbiGqmLqzZb51DdtNm3L2fvloDhLV0av0+T4+EUxGXI9HGH5eM+/V5HXdgtT7UkrNTKr8rhM
Dh5pWdOVdedfF/X3OGcnZCTsWTHoRGtwFmh8rCroEEK4KFO0puuDkOz9y/rXcJCtdQtJIc6c8+Yc
oU1ePfqz9ZTS/WbLVqcnx0mLn3qSl9dqo5fvBYVvlOXLvMuQ5/KDNCuVl6QmJ40oH14GrY7csKeq
+fmjl0RVfzHhLN8nXoSz5aRpdMCu9JCf47ExSIPt1MyySa9tlWbS/PH+YBeLyAJgWSg/NHZ1tihn
M6sLkNTwyV98tqq8k+tElMEPDn7wyP3Onm5QiaXPTprVv2fMWMOVD+BiFloGR4CIg5iuL+v12/kA
sYA159Qjnjk1kRgY4KK2sPf5QZhFcRHtVJ2XByNy58PHLxqsADtgxHCL2fXtuPhhMCTiL31OlIxo
5ZD4sym9Ln6eCVB+ruD4UpvodDcNbadxP7yYIWCgjIJiDMgdmtuz0T0y7jSrbnBTZRRLrSHHuzaW
2ne7bepDl7TXanIXn8gyHltrXlrEvfCN3l4t2s4oEcgKnwEr+9oxGQxRb8cuKlDPAMMI1u/f3Iuv
BJTYIr1aiFXkapzjvUwXACdbLxJAZawElRNh/wrm+loE1wVbmmb8orZbNpZYJK3zLaVtJwXrrJie
/ZTyyH9EgltQdhs/JuVO9t2tW1BJ25udG0Qbi8YVNdbBbZpmVzrBdCy81CnCwh3aeR+ljgLC6tTA
T0jcbYeEU+8k52PjNoV89v2k3le6Lg3CxbROrPJ+JmMVrg2n+lCVnOjVDlc+/ADC6VwC72X2PUlb
yAzv39mLBwlDlRXDY0e/iCTOeyWSnZyn4A08z67mocYYvW8GuZO7xu2uATguh8LMTzmV0CJs/UC8
374zw2zGGPES+QxXWz0nSR6YqyFtH0n2c7rt+5d1udP6g6fHlETuCWejPwyJv7YF6G1Tjo6mfO4W
K9ouGtti7w12YK2gmyj5O9BV1i76ltnZJVZXP6H4n6mbzyPFDiNqBXyHcp6Tcq23nvZp0kVjrrym
HREN9LFN6KAdzz+z2KcTQYyk+dtht7andzDVW02BBAITnbTNfYO/RlzRs1zMr0vYBQCcxTDBNvmc
osInLvPUFd2z4bU9JD+iUqDZ193DaMrq62R69cYmE3uXUXW+8rpcbJqXp4eJmC+RCvnFDt0IRBNH
hDE+1wm1PCCCNY1zgmbtbiVTvWl3Ionna/ELF1P68jXSPMQ4xAeKUOrti9M1PoskZuVnozG6cQdk
q0STUmdkLbBdG+5KomW2RZt/eClhXNqHIBXYDWDGOXthpXTiNLVk/2xaJIqHPFX9mFjzwcef89Jz
PiYU2TWvVVQuPpNld4j7i3at7rGDO9vs9MkoMwXQ6LnsqGkS6IWMIwx6rRDbaPCKevP+l3Jxpqdn
6SEeAYzH4sG0fnaVaI1QtZVT8nlCq35KG1rRRjJkN1T6blNZ7Vw7Ne4XuukdhTpn33HJd40c2o+9
WSxdwK1YvehzIXemYvb2IYNHSRynpgXuCbYVW2/ikLoNTCAIRUvA7MoFcFt9bF/5Z0ybrhIJTWxT
kAK8HRMQoYBzHGkkYPmZwgqDshVdlkzuJtH99/59PnusjEX7n6wSFyH5n5Pn27G8xmkKMm4DoMt6
+3MYRbTpAKATjuNN+sNHxyLFkhu5WBEY8fxoK+JC82NvSI5+5ID67UcHhjhcZblWtY+e6/3RzuYE
rgwTKFsfnNZ8JwgV317ZAk50IaNHh7oI7H0RTO2Dnk3Nmqwhf22aov1Y3MQyHosWomTqDn/Ofm/H
M0Hk2XkQuwcnKIIvvV6BqEkVeVVOx0r54WtjLLr6nKgQqThn12aYWLrnbnYOZeN8Sf3GeGDJbo84
ToeVdIZ+9/5wy0v+1ynx/5fGnWTJYk/FhuftpeUq7iCZEd6RowZZAymyQ83Rq43V5UYY6dq0T4Wa
0U4FxS4KLLF9f/jzueDP+Ezr3Fj8MlTWzraRwoXSpqnCP5DAm7wkflOc4nLUXygliBe/1xQdxcDM
V5ZT+jfC1qddhLD0KGZbv/JTzta4//8Suq/UodyFnHl2tHQsmsojNexDCZd57XTz9BOYhreVgBDv
KfXlqLNACe9zeK6v79+Fyy8VAy6IdJacAAnUOUVtpi3RspFzDxqG8COaP7LFE5E+eVVzzVe8PM/z
5816ygutg0kg5OPt8xa4eDgYMVRd2vV26NJqzWJH4C0ZHjt3Quf//qWdraR/7ir+OO4rmkGOCcul
/7UrArgmnXwyeJ2NybYoYWbtySesdGW0ulzLia7wirsqrwx7eZl0fcnjo/Kw6MrO/TpIceCdRKN9
8NIk+UazSoTu3I3b0Wr1FaRM48px4fIywTGwp8VAwa6WCvPbywxmWl1aPFiHvrBJtR5Scx3YiXqM
ojJywoZz4IPWmbSX3r+7ly8Ow3KYpyfAlaKZfztsXEb6Mt/aTIR9ujPixjn4LTtB8g7dT+8P9a8r
ROXjU1Ji3UIa8XYojrZR2ythH6ZG6r9bOpZfo4ySEBH37jyGFOfmW3JHq/Gjd5ZyCAdsMJRsw5aY
o7fjQldsIsj/wcFFR3XbmCCDVqUWODdKTMaNhgR2JX03vbJOX7w/y6gcyhYpG2a386v1UA21out9
bFC29xB7CkCSiT3qu20DjwpFbvtXRrx4lDAgdF5WxmX+YeJ/e50jgcSRP5rOIfMmk4yUUiT7dNKj
MClq/do2hAIdf93beQAu4l+P82zPRy/HJO+lBZnpWsOjcDCEHGrpAoHBeDQE4SiDPAiRgkvnDllv
rf/wRNLiuLI8ddDLfoygvKcOUILeHAB8oLJw5cqcqZoCy+foHLZlJqaNcJR89Eqz+u7Xjv0SZ4ue
2dIn/Zmle2xXJuBhDfdzPNBvjZ2qe9AtEYnN3Eei+WpCQ5tuBqFJ/6GvYNpuvCSonb09NaVcT3YU
md8Q9af9yvZ5N4+zWXnF1uo7vVr3sp77L0j/TOuJBc4gakWQABHqKIhEWOZF9LlCEEYwaEnWz6Yy
jPhLWRlavDZF2t3VVllyLuOC7/rUNeoHxN/eQcvGkQ5w6hbeJu3t5qlg6/XdM4X3pOxoJhbPCrT9
IGPrt0n8yQ/d6VtthZOvrBCsa2kW1gXUyVAR437gZ9ooqeoubzYgZNPuGHdt8jDMwnTvfFdAZZBY
4O+9VI8fsbDkLyVbRVAp3L7Qs2VwzCJHJSuLTIFqBZrQF58No0R8PeSD/Q1UqKRoaRhzs4mnSFk7
vyvprotR+ykbuzA3g9Y4xnq2QAyE/HfdCQi4D6xTyCBE51bUp9SbgqgIk9zqb70+QDSRwQh0b/2I
fviKMqlGIJSbmO5tkg3c1hnC/1PXyDjaiT5PbiU5zDLU/Xr4mccOqbNIXjoIKbH2M/MM8lrQfhUv
cZFBXUJBIBv9k1bUAJWdQhTFA4dCW/uRW818bEXsBz+GIBfZdkzMRqz7XkNcOjT1GBy1utVvqA2i
UminqUGIpsYRKI6DzeO+9AiUCYVZF/bWcCtWWKkb1c5JEJ3dY8FHCdg3PSp0NE9xvhvgFY+r1I9T
/Wdt9Fl9q3tg/DcNXR33dxukcbJySMTq7iuhrHkTW8L5DfYUxh3zhrzxWii09FhUazj3kTOik/Pd
ucq3HlSwNXSWqPuiF3KcjJWtLPtGebSPu5DKejMQzjKN2qtogvmTTcDS/J2OQjWVGxF14geUiEy9
mFOkfa8HxdfT4KFBtlxHU1UQt6NmGDaE7VJDjivZVYouTKLHT01ieeU616a+OHlTWZEkn7v6lDNr
p7m+UqhV2pBac6498TUi5SzMqj8OGFvAtCet9H7mytQ8avu9J7ckQ6kpCFnAk695plEYzxHpLa0s
5fzUyfZu9oUa4IyR8oVeD/Pak3L72dqPYE8fEGca3tFttbpZVelUvMombWz6JXWjbQhibXp+W1uo
r+ANB3UkNlnsvVwlgMEmp/JPcVUNzb6cDdzvLIhDHdZwrqdT0TV2+4t6WNr+6jW7rh+SvKYVsyLv
oK/3vnIqZ2WLTh5Kchyon039MIWAm+FHa8GgA0pTmlPfUBewi/t8GAv81JY1/YJcG4zrImXaBkU5
pRoSfhDRG+6s2T7QErb9NdQ846uUQ/mQOprrb2Ppj1U4mZWTkhSXZ3wY7dw9lS45rGAwq0CGSd12
8W27hDABA1JgFA2k7yYNdQodCGF075ZmLHJlt6/S4JCBGfhcAp52w8GL+QOBNbRh57kxOrSKV2UL
u7s4SpvcPcwNrnkS2hJ9IEpVIAyi+ZRviqgbs/WkGv1LIGZNrgdileCOpWNHEdFLxcG3JOGRisw0
aizzDISZnEjT3jXEA9g3TRO7/5Vi9O/Bw9Adbe2uQ3dT2H228Xruww85ZGNM/6KL+9XYVyPMVzCV
gNvdMbJCSTUr3taO7GKSJmU6rGJETcThcfh/1WiB/x6KOPgxIk18dqXVOKvldFuhcArGX32XMftY
MC9PmYqTx9mtAMf3wcDEUSRJ8EXTeqs4mImeNTuYTvMh4zWl1xZV0dcxLho00H6X/jfmnn7rNRhQ
1tpcd7eJmfvxKpmnrt/4nTYegqCtvhUa4uNwmMzaQ1etKbxxgfVbamYLptNtm2YTiZoSVDd66S8S
RkoqqZVXBUvCZsEkBIpeS0AR2PN2RqAV7EhDhm2iZK8ZK6wkPKS5Vfl9kpCgCZDGnD6ZJKok6MSc
rrgPknz8ggay+JSlUTpvtcBtqns7azT7k2VrNA1DNs1RexhBqv9W05J5Ja28yT8V4+ycJjUQPKtp
U/lfHanxRU8aJ99irQ7MLWBaeZMszTwCeZV91065a4RD5+KE65cC1K4xZvfGKxH1hh4yl+eCGvAr
UD6jOYyzNwDRalqeig34nmO34RerDt6DWFmkSxXbpoq1PoxUXSLeiqB3762emxvmIKFvgWrZNguO
LW57Z3A/D1GtYy9tnOBIYzx21m5rZ+Igo2ZoDxanP7UhXbHTN7IKNGKZsg5pYpG1zY2V9gWmfzdN
2nVakZ64clq6lKGbKme4dYhXuR841DfrTC9bnZKqWARzlpveFEEcjFu/Kl3rxsaL+CuTESrGBJI3
QQKDUFkIqqJ99IXtoYD10yLbjFrfvXa+qF+UBftrQ+VW7TnV6rR7BEXLMEqc/JNIo7pDYK4XfWho
eYe3IeBh7bA7dI+o4AiWYgto3E9V7bHPIp74JchNb74vC9tHgZqRuhcanFvKcGzZwrDilBXkVyJ7
tNDODeUxDQXGT89OywHq/qBulebL71qsD/mNpQ/tqyGoJoVzRRbAky4KfEq9LP2vltM27coYRP+a
acaYHzpiEMu9adRRfOJPWMGq1trEC1sz6e59uubZyU/a4ZfXx/gkE7dx1BejUnm9iVupU3othGXs
8a4uSU3zBPIytQ1l7tLZV49O0mUpF8i5cN1ake8TchjJ6JAj272buhrNeCJzIwsV+2DrFZqESnf+
bEb5uqndfhNULTKfCh3la896oraVP8IWH+IRhaeTDy6szdiLvwV2i/qP9oaZrXmf+2DlxK7thyb2
v+QwVmLKdpruT14oO71JT50xlTYFVCsq90U+JBsk6060K7zW+pImzVxtFIlBxKp1E/uyIJinJ5jP
Y7NLR7aRG7JVXUpO7NPAyWmj4+1FEOSPWqoN1jZGCemv6tnzH7LYQDNRIou/rQOrio+t0SCftibD
zvddHvuvSVDik4Om37tbMZZZtRJJEjWsr74p13nd8dSDKinVEd8UzjUHZ0fytUEiJPFKdjiGSsSN
a3dig4c6H13HvgAXwa69dg1xGwGDjnZNHRESmFZRmh1ysBh8iAP+j5CaI9zmckoRjJkks1WPru0Y
wzHhpUfAXDbRszcnmgxNLTY66NNB9Yu8oxzziMNW0PFYbY6DCQe6Gwo+gDyP4OQVuD3I0qTUirVW
74pNG8R4K1pUwzNC55ktXdGAWA9tcqLJEvU6Xvq1m469vrzUmaCyH8eb0vYTHR965RkP+JfyFj+a
wJqqBwos1uQk+Skf59Ffj3Ob37uVWcmTEKZat+C0BDk2leL7bet5VM+O6oJ2TduLX+DNjvhcCjI3
n/XaiIYVhjPFB2BiTdwOUqvIUrbaxDhwuu+MPByrWo33Jq6e/GA6kwjCtoJ8wASe1NtY9XKIQzT2
yD8W6CO7bM+EIA9eJmq/Vr4cJZUOv4/XRl9k1bYgUjnYtE2nfcoprlv/+Ql/c1hjUopWGDddbV2D
ztMeVG0bbA2Yueq1L2uGbTpTVLdwcFu2KaLQHptqHp59GRRIBJpO5RBkATJqUjF/+2xOgTtpqqxu
6C2Z+cG2e5TwRlDx5CpjmLo7+I5esEIEUA+3divYzlBozLQHdtZsvZy4Kb0n8mW0F6zUVvTfPDTy
ToGMVzutBZt2xZb4r6oCvSXqUJSPOQGfFTCcnFpMp2L7gG74OPcIsUyEsquo0+ytLqbfi1F2934h
409R5PzoC5Q/oDwOChXfxduT9gAGpSFmzzrQofCyGwsvprUWbOA9rEQTensz8YHCGYlszGOUMA2F
9dCb+9zRpLklyQokr8ue5DOakDjZxEzhXkg9N/1Fl4Gn4BpxcqNLBHNrsB3usx10dnkDC9/4SYGt
3JpTMiW3npPz8BSdT23d9R2AqlbjsPlYe1lqnsxxECOABbDom8kuem5Gm2erQq/Ke3/omRRDjXS4
8b+8xuYQVrNv/6bZEtkHQyT+Zx3E3nRTNaPz1VWgOsKSJeQ3TjQOgYEbaelW2bNWcPrykZqMdCqa
VWm2xLtM0ORxA1QFDioFN8nfkcxYq2PqkXR3AOekqy3lofk0uYNZbg1yAI1NMrn55ynwu+RzrUWT
WHMkBJBod/ipWR1UdKXbcFGqBYyDJwjVA60NSiVnbw01tXYAmZcctaC0H4fWmm9ykZq0xudipEwd
ez9RSMpdMnbP7788l1UaHDPoj6hIodNBcvL23Yk52ZNqVmXHQLlH3xPRK/T+RfI2pNfsyxclKBC2
eJ4WjRlSBPtcV0V20ajj/3APY0rbb1J8ewBlp1UtBYaBqLhyT/9RiWc8qpc0xVD4ogV9e2m06mt6
AZFzcOsg3ZvpnD1o80CydiHd6YspyV/yRq85mWlHqmgfeewBu762jzoe/tf3b/PFA0ZPQ4gFDxkw
Plqvs64A20IzUCVaOrIg+72sOxP3AhFpKEgRJQpm/f/azvyRJVHkXak3/mtoeBg8X4gQDlrzt7fB
qOOKdqHuHqx42ddxfNmyVZDbgD4JW9Wo7L553KaTl2v99v2r/tcjoA0AKZnoHYSifxJy/iqWWza6
D+FN7oGWCLS8srG8kKkhWggEWreiLkKS8UB5xQgNRa5uCKMRHK5i1byDd1yMV2bnf7yCwCD5Z2E1
0kw8e9sty6v7GHbMYZr7dlcPZdCstVHTj91Y1CmVtGy8Zk77x+1f+JPAr9BZU9g+a8q2Aaz+vBqc
Ayhwcw2IId4NDpBgvCTJ0TSmcddK4qOs2RaP79/9fyxF6OKQc/JtWzbz9dsH38L4yvORTkWglL8t
ojj7TuW1J2Y90A4dmaRLQMYsPv660Xmn9b58enx0y/34+5GbIoqX+hkhJpAUvhdFYCXb3sSsNpje
UK0pp8QrGzsXFOJpDq4pZP51u5fOE/8zAPeeDz9p46w8wKOHIMf0V8JeO/njNDw0g/LKVZvI6Gec
Vu2+ZBcvrizElyVoMFEIOxDFoNlDC/T20kvsfgUFDveQd1QawqxhUlpxUCdXNWiHMgsz9N6r0eTE
5Ka9ewtPuvhw/4QvGXMBDWvM4sH5nFd1vRW0ie8cQBSaqHWb+IBc6Cb3yvmKguby215gT0QdQG4F
QmueExNbb4AUOTOvdNR0+61Vwi9mhfQpnInELpqbXhTYdSRhbN42aPKs+RRQa0+2qMb9m6E3+mut
uYuwQEIgAwIscdYuuhom/bcPwAV9a5A56R+SunF2pmQTH9rs+nduEcynEUVTRrryOD94RaOKU6cT
UnCyS+wVJwHWYg3HmopFbqRyo4kW+fwHP0ja+7yUTP/Mh+jlz1qVgd+yBPtddizqnnqsm2G75iyw
NmLPfJ3tatODKZNXBr34IBiUtiFeH/QZaFfPpv+5tVv6D3l+dIShJaF0Y/NOenlzSuK4mA9tkRod
NZQpS/axjlPwo9MBw9P+gTdmEGFKLsbbR+Lojcmaa5NUNeB5VSXS8bCl8UZ5qTCafYanEsEIpgWc
dm7/9P4Nv7x2fN9/NuNQQtDunm2MefKDOdOJPkSxJHzGrOEkmXDQVnEbD0dMkNVBumpoVo3e6b/f
H/siT5VFD/YcbDV23gifzmcDi2PRVIspPehTOX0my1uWO91QIyevjHY1csagvhnLBnVJmwgVfRlM
wk3WddcLi0ICuc1rW1V9Ga9mYhmL74Y/1uaJ3KhY3+VCWnu3y8dv7//oi/VxWS0W1RR9u8USdPYB
1eWgUfuza7ZMOHgpUnybiF3Zmo781Y+BfS3x8XLzyXAO94fTC/8/100Z/Uh7tnHrQxEDubcprP5W
8C22qjTaLHz/0i5Ww+XS6CQtlImF+Xl2aXpF2txYIeWNbQSTeYdmC5uk5ZL8aIxpuullG9+VkRiu
tJkv50nuKDoiGq/IRJnxz1aFhbTAzNgbBxmIfjxSVTU3yir725St10uTcGyVAPcxSAeFiMKs0tpX
WfUUnNE2xB8V/uD2Qx8Gy4SqP7DKs7tQTxqFFtVYBwNEzVfcr8O9bcVWcBCB3Zcfc2/qIOgQNvMy
YW1Eq3p+5QRzDE5ZIcWhuIXSkRBuaexTXjz/oJlIFojqkJjLJyynxRWs8MWL7DPLgmvGvok3iV/w
dtpZMLppySH3MLtjYYYm386tVdKbqsz+3q292/dfrosXeRkOyYJBEDFHuPN9bkwK8EhNrT9ITN/r
Wk3ZAwbGbDcOxbX91cV7zFC00xGtopRAwnW2n3RsPO7pXPYHM9WznbDNaJMBG1uJmFInqTzmnTBi
9eEnuSgc6ecv9xOT6vKj/trUIQXxFILk/hB05eCvk9It+lVfYIYKaVzaxT6em+Y1a8RYHN6/sxdT
OGp1Zk/QhouClL3N25FrqjUe8MT5gIQs+mrPsfmJcq3pbKyo19vjlHpksxHJBbADFhRsh/eHv7zb
f3RcHI/B5IIXPFu+OiGkxunEPpB6GGCw170kLOyiOqohNzd5K14bA7rc+4Nevk2oHBciDLtnh23c
2YyRjrmWTaylhyqt82NhOL21IujOkyuN+lK0f3+0i0+FaHMMOrC3F8PZhSVzCBIaAoYnT3VTDwJi
Q00HK44T+oduObxS2eUOf3hIjL+LQg/lLKrZs9cpLYl48otBnZDoGXQ6h4LeW5GxQUDXPsbHOm7U
latc7tmbGllAtQjCDt6ExVJ+vjUklqSMeJG6k06uubFLFBjcQ61oGL6+f20XCaIUixBMMeHhJmHA
812epPXvZhmuf4g8VX1ItdYtVyml2/RX3I7uk++04xSs5nFIAXhgq3nReX/FLf2U7IEu7ZD+rEpv
cEPixb1reuzLh+0tcz+nM86khNpbbz8n2A9w2uJOP9WC4mRoYoAOTXQEn3wS0faina4UYS4+XzT2
qJwWZr6BOOecW0UmIoDcMaB5W4yjd2y92b4jxO33aBjJLo5co/uUNZa+z/oh273/IC6+osBbyh6L
CvSPzH/593/NWQiwHSXIOzuRZ9m7XSgsC4GyM0auuCHOLLmyz758wZZLRU5LgQth1/lpe1YWEXVR
WZ0sv5L2F82r9GIrCuwrV97ky1vKydoiJ4leG8b1c1wAJin6sq5Wnwp2NOm0Af3WL5zpLv8qnMkf
DxrCKwnnWRP9Tzeyq5f37+v5+MRILMACTHAIytAtL6/YX/e1T2NdshQmJ9i64sXKTZsoRwckvLkQ
OyJZZd/xPc87W+uLeP3+2OfT8Z+xl+oC699iLjw7QeVjoxE+wtgVq2uYSiCStEDoKHr1/E0Novwy
JnL8+v6g59/MMihvMIdK5MQcI85WXD72zJ8KmZ7SiM8+TNE0PdpDQwqUGknzzOivx1cmyHNCA+vs
AgkgnRUTAwvvOW4VyaNJwsqcnchNTTZgfqIDcGf1YHmpWrujW+zh4derjpRmYyUVgjUPR9WVu/2P
J73UEpDBk4XJm302WWToWpqWbtUJ37r1NaBPd68BHz75vY1AzYmy8Rh42rB2ILBc+Zr+LKx/z9fL
DeAgghiUzQ6mlbN1v0XBYwAqy04J3USyDegAYzCPaWaFJck+n2WBnovemyR5d67n+YBfUYtWeazR
OFdDT1iWNKdtN6GuQq9vrcEwufsawfaJVkL2vW+TqwjuP6XUsx+N65+PgleT3cr5WbsrOXC6spyP
cgiyO3cEjbvWBqSrIRQ9aEipKoE2k3WYrZC1FONDlsXx77azloCDLAdjK1lQnkuzaV+RdQ2frTGN
i72Wma4Wmi6LxU2AajF9wc9SjNsoqNLoRlgxsfY9zeYb9DYi/pI0dvI6pnoebLzSHb4Awu77bTSZ
cj/RzkX1Xcfa76SORgPqhEWLiE5NVjf3NCi6G7yIci5Dqndltm7brmufJ3r0+XZsmhrcJ9wG3dxh
LbANnoTuiO+iaowNs6qW/NfMzdTeVWbQNbyVSGFWJNFaD90I2eRzpZy4DbXJ6GK1EVbr6HvbKqvX
BMjxvZHM3X/laLglKWZm/zmm/QTxaE7H32owag1Fp8ybQ+5anBQDprw+tG2VnrQmcuxNV3jDtooc
Kk0zCUxb00r86BgEkpjUsTAIekBY0xfPFaKX7F4aSh/2FliIOxw6iyzB6wBRDM6sQO9WdHpWoLE8
bZPKJhe3ssijgw1vcAyDzG26T5PbjMbKqOhosxtEDgdcrG3jdeOR5w4Em3rAOtXF8HlQkSjvMf/E
1aoq55isdr93TxP21WjldB1F4SCd1SGv20qFUwUnSRHq2ocwkfz/sL6SKmuazZivMzqe3TomnfYF
+Kath9mgaOw5XjL+6ACfd2GKdOzVHyBT3PW5Ray9KkzzMegmybGWxM7ptmaewIvdN+J/nJ3ZbuM4
FoafSID25daW7MRJakvipOpGqK2pfaMWSk8/n+qqbAcxagY9wHRXY2hS5OHhOf/ibfNFgVMp5966
c7FwRW1X9zsZpfQIvsHMlJ+nZMlX92JvlvtFpF6ypYefIHA0WMHOmxDc2xuxzRYBej8jzuTLfEf7
H9Uz5GhNc4sVs6/vWmvpypupbHURkdngEmdUbf9rnEX7U9cbJ4tGevLFJ9uLm/x+8WPb2Guj0xoP
Qdxa1GUG1z8ug7M0t8EI1MXxnGn4nC6FZdxTRSx+eioZ9A1iE3RO9tnYSPYaD8JHX2BA+XtolWju
mj7owQQOVvkNeIcv/gP1kOSfnan01H8Onb48quAKxmiRYV98Y4m2wTR6yCsAClSn9hMvD16pypo/
DVZWppFttaK/nQMl0KYSCyjRkjPQhEjfShnGscLGTdZEyVtlj5TZQR3oxhcOrmY9xqoAvuGNCYL4
hTXZP2nHTkUoxhXxlKeVbW6Woej7Z4BQ5oufEPY+ySnrI1kXuvGUJgNYs9hAozicQSG7r9kcTzyl
MWByA1wVFvuX4bJIGBXberf18qX8vOruPZeFSPJwSHTnmVKcyp+RCtaL58r2lNwUVD7lbS1SpDZH
oRWdhsJ0PRkwZsDCjWE+LUH1nXAtv9MnXL5VRqb/0jETSPH8BnrzrZc5Urt6J/09GsCBEeZW3I77
2JjiAWgCjrChckBgQ1oY+RftoBfdwZDUYjYIKulfEOpey4Oqd+4nvYS2hlcXMvn4v8TVXdspa9na
o8Dad5GWsc08HVYv7M7ho5Itpe1W75byq0YnBSAoToacD2ds+y3noWvu6aHGQ6S3OGJtdeVSezP7
JDngp8dtYnExfIff24gNKHy336AsFtwZg626aKknz9nFVePUwI6nXEV1tsSvMp2nbkthU9a0rYL6
dYSy2m4Rpu1e56Dh0Ma8Z1+sVARfswEZqQfPxNJaT9DvO2hdHO+D2tb07SjkUN5QMULwaFNQxD00
i5nmexCmZDdlgxmM2mY4CwD5RE39i5FUs32ocT1Nbk1Ed29bZxnqzw0t7MbcoFmXGCFQyvQhsPNh
Pgxc7AeNarsRIoBZudGKiT8GBXjMkFQNEbFYGpNGRK6tr0mJMs6+CUBD73mxZV7oA07Rt4la7UFc
Q6Kls5nBdCAgHYxV/RiUXG8vdlqY1admkJ48YKoGTChrzKaEszt32k2dNOJ3LB0DWjBxe7SjvjRs
FSJYCvx4BgqJWSZ9eP81EGbwgjttumz1uSw9DNMRywiB4boYyAsA9LfA2f3pJk1sXKGAaffgp7KB
2s/Hue/j+oPM3HG6o/S1gKEuQWYAx6rTSvZfJz1p0tsJGYP7wg/y/L4cO3UokR/Vv4yBsg+8l1Dz
wzZMG8LZ7RuDbHpsby0DcfeQ971Z3jbj2GfbCYvSIHR4tzwq/M6ebaQd7Zuunr3kJSYlnT6tYLKv
BJD6R28l2sMC+bU4JDMs6leHKscUJagF6uj0a6UR+ojT5U+gt4z2MPgI47U4x6WRnjnC+M7TQUMQ
1Gzr+5UVcwvDHcfNsnBrVPNc2ZgOGCB4pxL2Y7o0ezU0S8NJVnbe3y9I3Xkflr6aut+Dm3i/k6Ku
6x1VMLu/0dGO+4WYLHhghDlcUAaxndEKNmgA1+GKowDUxMtivzhl1/2gUjo1oesX9u+g5qdsgxnd
vR0YccMOlSsc42eTuEZ1HyxIJIO7B5RdvKDr12S3+EgayX/xEJs2SpJx9aIKaG83IkWEYOsX5XiD
CKbt31pa6hwLg9rkEJWzTk2ACnBy5zmzcqKu6jTrZta81obsbpvFHeb20/fUS8c+zBxN1+6SFlmB
O3vwCrHFKMv27uPR1/cpfNViV1eI9j7rSg/2M20dRLd07Ih2KH3U1Q9BnBDbqm6x+vI8NBm2CkyJ
uy+4T43d+jld1ILiIN3IHkH82gYmB9eCqtcHIpRIQ12IOkpG3BFuV4ujHDnmRKJb0Bia3sAp98uj
ZmWgMhttsONdWVlc+G2LxBmoGnMKzbQyk723IFG4I0ccASQicZhtRgO5w4dqBiu91SbRDZEhCjGE
bt87LyqYZrFt+JE1OqKtl0VTHRQ/WsAu0LiDEeBinxbezreTkTTGr2MytKAFtWtpwbMpZk/+8LI6
1XJyan34z6s9oGJ1n0FPHPWU+uGYmH720NmLYfYbt1yyh7xqCud29vw0LOIydSJtURballblzhtj
8qSzrZrGiiNS4Bn0m5e7NshTzUu/YcxdkOsmk/qYU0LFBwFY5BCmlT/6H6jHyORj6VVINM7oJO5L
zNpJ6ehoBXutl14FdLIWM9C5FqNJGDpNkCMvtAHJ6X2Cz5M3D11KxeQLFaTsiHTaUt2ooEO8lAzD
bMMJablXrR7BuCPYWJTmdqRl3tyg94q9V5cWjhbBRwO93zrA1MbKUeN2QvJAbXxgYk21KdpEm36a
aS2mjdfUlh2xuQGp+WY5U5iklr0l4JTutzy38y7CQGHKiVSU9kJleshdtCke9KLXpNi2kyUfUsuV
7gevgYMWbHTgws1djWU2evwauOBtQl6GkbmWGaCtCxvpaX3yg+oBpHnTUXiNtTbb1iTH5f2E2HzG
ni00QBZArdeMmyL/Z2wpBofk0W41b8X8Ip2SuWU5A6Lu5JPqKicPjRo5myj1XPw7LIUDmrtk2vxz
WlDgC6GlTLetnneg7RDxCB5EXCxQ1i1uAvNTE0zy86KLIb+HXhF0UAtk0IkKJhGSHPdLaSTfXM1J
utt4CGbiFpUR84vm9zmirdaae8JElSKSyMEkaHD5heZtghpJSXpBS2LtuFEHFGYzeiJhL4tKhJWY
CqTmEbF6SDBi+wEQv6G93gdestfyYrxJrUA1aGXneb7pgeHo99MyadYWrH/ahQbFqXJXpuRrWxzI
4ieGxjq1b+elPqRt5057NlHrQF/KlL6NZWDlH+dCLtrekUZJxbBJ2q2JiFrwYRxS0iU7SSrjWC4r
ZrSYqyQ/JHGHCIDKBykjALbNjSuKVI+QxeKBZ4AKxlEiB3wZOnWt02mmFaTF6cZpg7YmkrVBtR21
zCtJRfp8+uFrJCSbovcdFYkgKPQQcpnTbByIa/Mt+YjZ3ywroXppA7dDJlDzYhCw9BJxWVrV7tYn
I26gKcQDJzdy/6EKhL1ErDL85AQ3v3HTN4v7VLom2efKQxF3ci5lC9vIhds09AraT1GqlGBVi2gq
/CV5QuE13gVk+aIKhynojl5sjtmhtev0yUhnb46KGW5sv+kzCO8bsxmyOlJphfjp2A1dcSPHln++
1oX9OwpNWkmy0wHrB1w7OKiSqxz0e5m6ztd4mcF5xuai+RHYUDJnnEQahVByv/SoZnNvGNskJ0bU
mxQjkfxepa4nHzTXrB98U5XmjZAYxHGS4XRiXY4c7rSZEqXz3co5345jF7+6PvCfjQv/LEQhx2El
QZe022ZSlXcQiMR5ETLI47d5sHvmYJlKRmQgMasP4No94uDdgI91pzE/cKX7ESrnSxUiJBb87ogg
eQwKwu27n31eZ19bpG7VsSxqKHl6DMewmlLrJzyQdn7wJGjW/WRU4hsqGeN80LEtmjGvqfP+s4y7
/lDanVGHyVRa003em+bOaNDfAC2ctOmhrD2Bc8qcL1W2H5cgcUKBtSAXmZUOYCGoBmr+E04oY3eY
eH99bxdh/Nek6OlsCh+zx7018G0VF1kZBcrRl7AaLEwNNo2Vtm2yaRYJDYj8HBikKeH5bQRw78+G
qXJ9ByC0WA4VFeZ+5y11o0IeNc60BQtSP89lC2gUbIUbwKFscyKp7iz2i4f9uormMTaayAB4boSt
lZrbgYZ8+YIw/RLsSmx03UcT7LJ8brW+dcN0wdQnFIuT2LvZS31vY6fO4m9RNDeWb7F0lfrAJTz1
IZG7dG5HitO8fB0dhFmL8rciYGaeCR5nKfKD3fPz4YoQxcRWZNSK91gSuxLdZLDdmwWcSWJvMMAs
K6Q5hTGRJLpLH/HQ0esNiaA9PQx5Jz/DE5HZ3nUr09mvPIPD5AK42hhFCW3HyRaj3S8GEpigPrAu
ecg5PN+7lEARWkGc+busHbMZEkGb5mkUW0mpPgRu23tHLlrDe0YunnR/A6Co+27Ejsw+tZCFjXtf
UnPd4kTdLg8Qnwzw3/Nc6pHltcEPIiv3WFWrpMF0m2xyo7czUO1OwoqJikFr053KhP4igWzq225I
AFDH+MCDdp0n8dsVWa/zjnO1XmxsI4216kqV8bKmazk2Kp30CXz+h79WIf+qJ3fGkrPH9O7OQDhq
/Ji5hiBY+gWYfviUzb7zqEd8Kdm5/2gpQpEVlANSvg6waPBL55x618qkn+V1cWfVerVDmJ5ApGlw
QDdemvV7iVj4eEApyLWulXfX9vNpoZAOLqoHQAJo8gXGWXWzR6O5ECYjgwohheOlXWjUvRqTnrgQ
Oowsr/whVA6Bw0TFYeN2prsdKLL8MkZRXmleXyAUaP5ZNAGBzYGMpI171imRnnIm29Hyu9IHfsF1
vywHSoZFTRWkaZ5b8Mf93Zx3NK1gfnzLvISSAPAVaHQGLIz3q+0XRWeCB3+RmZNzOca5+4am5iIJ
zF7cp6NTHM1iyW6lgdACUayA/JM3iEv2HsQKNOOj94e+KPRbYKRAadKZRHfPP1dubTmggw0K5eDh
vfpqDl2802wL5odtjXeQL69Z1V9MlY2PxB54FDwxoGqddTPw0BJLZc35YUraeptMk/PRQRr/YeE3
sgXWWtTUv3AYk2tf/OLMMfKqx7L69sHxPddkUS4P484OioNUINqjfPa77LPlDLOCgQmMoUGGnsAN
zafZ+omqMFSbyXB2XoVqyqx38IPceZiDqMvHKnjJNKUv+5zoZO8sqyt4QMaQi/61K0K3mC/jkRjQ
iwFT8qdr8leoqFRZgjXJs2cp5BLZUFjLjZ1IYjt0LC75Bm7vPaWYBhhNkysMCbDAIrK7MriyVc4W
8M8voWm+UkYAufBrToPW+iTGDkFlzxZ6hHmYINu3n9Il2RvN0r0G42xFyJNeA7f+iQt/xQ2GBYOB
Ahp+ZRwR7xwNIftuGVPlFc95lTYf0abI4d/rpXXbTfWSbeKVkb9JkrFtNjYX5b7zgbr42MJRvm3g
eKJRhXnM+6fmwkSNH0WVHDlxgih6L+dNuSwOjEkXBIqmrJJ+A1V4CD1pDZDvJDowm6QdPJJBWD0i
bKq5a6kWZybs3aLWnnzVZr9agvvPEpZPtbESgJNbs0iGvZyK6Qos6Lw5zwJ6q9Y4C0jZzHT/gPb+
2kHkHY5c2mR+5GS0FZkgalq4lsG93OAQJqcN7U1k68B+Gjir8QjUtrgbFv/Zo1a+8m3kfDc3dX0c
MsP8V1+Y9bdhFQoylHjsG/baYT75beDxrCFQj+S58g5sdvDFlE6qb9qqKW8dVvQaJu4s4P1ZDXBg
XLyEIJf/nI5Y2YEcK21Qj0UaQ83KhyS+D3jUoC1A6SzdNMoqrglEvj2mb6/QMBBo5zbAQz6W5ugp
9ZhS+Pziuf78mkPdejHmPAs59PZ/72/PsyD7Z46gCPnedMxdLvvTOa72Vj3fUT3aiwP5vpI1yNti
fjYbT2sRBdfI8+JAfuIF2FyBSL81NPCGtSWIiBh61adDuwrBC/LC+RE9d3kz+Jqz6lE5P+tGl7t8
cOxbfRT+c1nZ/fP7k14ndRonVplPG/9hGjErqOds5NIA3i4Zmbs8/4ymQNvhM0RBVROmdQUb9sZY
9OPhmKEgb4OrXEPlX9tWNG0wl/a8POaDIV8N5fd3qwLWgDAEWr1X+sJv7B4GA1JLrwFBpHOJO9p3
Yw7SeH7EogtPgJ7c18DhcxhAFesD8hx5i4Da+4v55phwCQIgUh7/Xf/8rwlO/agFigfnI8HjJ1Ja
E3eitANtV+edjSxSL5v+Sk781po6yH6BZbdQQXLP1tSgXGShKsw0Edp8bMz6YyVz61jM84/353Z5
j3Eq/hpo3cJ/zQ3a5QoEXuZHwvNK289wGe6Q6+mG0nuO8Tm6gUvp/Hx/0IsFBR5Cug9UEpLGCqs7
HdRpi8UvUk89OV3KaztIJioocR447S6tgeYgFgRT88pX/EMv+/tMIJ8Fmm4N/caKgTpHM8i2WYzC
85pnYMBWs+kXFM4jFRRkD2mTlZ/qFgn4W2Fm5k2b0O/Y+Utr6LeVaQ7BXiSWbA+L8eK5TfciksX7
ZLeV3EE4X+7bydy2vbMtvBFOL6o6ybAtlTvr+7m1co3nu4O2N8XiAIUZHJKSR2HH6qaPRdtt3URW
7kY0GSIsQG6sT5ZI6HPg6tkdxxQJDBza5+k1CxIr/kXlQizfq0w1v+px9u+VOcJ0x/cykdCjTT+/
smjnTwPeY7xOoA+B3yKCghg7/VR2M3rxDEL7ueN9AGNHZDC4zH5W8d7oYHKBJXDommQUK37QwaPW
XTiTh7yOQ22qmyt8If9t7xDWqLe4q1K6DWj8wvWzaRLp+XH/bFRTYIOoqDGcjSsNtxSeLXlYym66
chgvsq51TPA/6zMJABB4lNNFEFTb26mux+epMoZpk/K6HrYZuhgVNaJlsiPPyMdfAW7M/rb1pf4g
gmlS6GSMNg6/xlJ3AJQwSS2vrMV5lFh/lwOYnUNEqAdtePq7VAOlwoqn5tnrx/JBLEN8A5pILOuF
Rh3hnxceYmrALYqDHIy+s8uMwoCLqyclGNtJrB9xPPg/bWFNIqQvMqEf4PlTeWX3nQcn5gd2b8X/
8BBExcA8nZ+0elAJXjs8ayX93y6o2iMYPH0nZTH97IiI9V2BmMx0hSS4xryTQAGqbn0FM7r7xwXo
dNgS5UKabLb2ZCFuKvdm73ofrcGXXw0vQzWtJOgTriqvvsuWrL72Uf+8tk+HZ2MDlaRsB9baOwcS
djEKB5TMvSckleh5OMov1NclE7MTOp3r9c/SwvbLLyeHLVfHz75hac7NPCcIH5l2n38vhZUG+8km
yu7p4cpHf86QaslNachosUfMYft5squQDouZ4X/RVS4v+8Hvbuy4VdrE2wG+mtrjPJ2CtMbLFVUc
IzemIVQNRQ20DvTg2Z9XAPoSVx1cHmFkkWaPSb7Pa3YCyP6hHaJJxCbO9kWq9Q9KJcH0kVZC8Jtn
nN/8nrJ5th9nnDiazw5qB4w7djOs4I2O1Hv34MZ64P/6x03M/gWc5QJ8BdFHAnH6aVN98Fp/EcET
8hOIUXhozjxhglfeNWbauBHuF/U1adeLTYwfL3hjthPPVl4VZ1c5KIEaxQoqoKpKWyAOWWJ/7Oeq
oNEpXLHK+dAO+WIIo45370/2zZE5qxQ1qG2Z58RflEAWitRj9cytN3FSKEXqvTl89CpDR/B5xsOg
iK9DF9dA8Pf+dSB6AE5HnwSMNzL6Z4HCw3nM8rn91j4IKsSdNJwXlC+84NBiN+HtqMVNI5akCz6M
mabf4T2i1dsB7ZPkgEuUmx4Cv6Zgqo9p/72kJX0tuTpfF6pcfzjYBBfL4tee3Wlxkum1hTPd85C7
nb0BRdN8Rw2yq6N4ttV35czxYwv5Xwvf/x7n4frPuDDtVzoDr/dzTkrSjSBWVCWOmhM3gHBqRBq6
0f+cjkkdvT/UOX4UNzHmuCLRubRgnZ8bNM+TAbjA0LTnTjXyrpd9832MsdLTUtPYNkabWlHpl4Gz
lVjLZ7e8Ddzb3vFkcCVfP4+l6+9YSc+WCQ+IO/ts9+c2bXvckuPneVS+dbNglvhayLKigTohdWOv
CKBtJYbFvC9Trsp/vLS4q0zm/8coCLbqH9HIv9LbxfDzxoP1eVSxrmeQKFD6Get4esnoV8PKpf12
ZeUvJ7yOSODmOqZSc15DFCaxR0Pt6oji03Cwc6cJp3KaPpQFhPdNZ3E768Kda6iQrty//9XXjXty
8pgtsEvDhOoIDfm8qpyCm5l6TFePrSj0vS4n/b4uhhgUQJ85gLOmMeozy/mIBWIXURCvrnzsyw3+
hxxkk2LzGAR5fxpd82SOfUCf+VGM83SnGbW3d0CrR/lga9euybfWmb29Po7IApF4OB1LevRIYiMt
jmppqt2YOOVX6dnTRoNStodtt3yl3opFfV/k196gl/FjVbN34Ueuch0QdE6HHtpJo/cc5Ed/cYH4
d0H2qCdDG7VAYg6LDNqXWKMJ8/63PX8zsZOp2QKp8XDUWbmSp4MqVdKrkVTEkc2CQgtsCQXg1EBg
YZumWa424KqMa5yGN2a6PuzpjCPiQJZ5VuXUDISlurQujwD93EM/LP0TO2shm8U8gSeP5b72iyb+
fRuhoBOwsFRrMLw9i89ZH8TLYC3VEXjFge6esLYT1ZXInGIkrt5f1jeODOUZtKopra1qBedbduGw
IpdbHus4Hr+VsQoiw0bABrvk5hbxbvOuoS71FYMs4wHW9rWv+vbwII3+ULSpI59+VRZfoJHj8lUH
Vao7NXR+tYE/QhW3HGrvSztDkk+MmBZhwoM1bLHccK/EyLc+MmUN1Kx1OHbg7U9/Q58qqtVxXh1j
CIRH/g0Z5h56qb3SkTMNsllslFbLf6yNrfsZpSKSXBe/d7bY6ahNmQbd1KTVcZldceMGSncjNK7l
vm6kK7aq7tutXgXQdFoeWO9/9LfOEk+nlYgPBIdM8GxsR8tyDmt19GZAWtsJjC3wEql+x+hNFVG9
IMZ7ZU9fPKSpQ9Ls8Ti6FCFWGsnpmMkIrtxLreyl0cx5oLTcQQ9Npz6JegcVHKCKBehBYWgf1Eim
sCeBdg5eB5UMaJGeFVfeOJcJwvp7oETzbEQJBQry6e8xnQT33T5JX+ZYWOAb62mM98gCUxkJ7AYY
ZsI7SEVB3qRepKs+a8IOG91hm1IN8698kItjQBRFTH1NVMy1n3K2OLOexv5oWoI8Met/zsAY7pMJ
m9f9kCkEUnqpY4tSgX1ytoNrZtlt5QEIeX9TvPkbqAbrPHrw8jj/QNaMNTqd+vSlk84STuydG61J
i+95Pn6f9MV7Tq0S2dMqTpataPPkSny/OIUsAR0trm3OBG3Ps/usnpqpdpA3fKl04UWclzajIRx3
4dj3wVeDPv09umnplZT0orQBk4te0pozoAtLL/IsANV4ji4y67Qjwnt5WGNFr2/ThmdcYQbpc2kr
D23jdl5RMP29Dc7gpp9z7EKFPn2c2JhXaslvfQR64mupnl/EjXO6KxUPEugznnixFPogm6SCSaHm
etGRF8n0jVXO3r2I8+6mnv065NwuV3bBRVrBeqy9ibVNxPvw/PFtOCv31l3QAXZT8QR0Jziuklz3
hWcXz65mu0j4pG3xUy35dHx/A15EJYbGjdblWPIEost5Oncgu3g/O+wAQ8n6BgkkyZdoKSa16Xxw
xsbfvz/eGzuO5yg9K2qiPt3u9ff8lRtbS2qMwDrSFzKs6XHQi56nmKlv3dTRw8WJ7U+JYDe8P+gb
k2Rv2+AOeR1S21jX/69Bcz9Hxnoys5cApd+P0L0JK63homcu8ajWrlGy3pojrkfoALC2XDPrn/81
3MzTwIVKltOhFj6CotqyNak6QAZNENd0BTBgyyyCK8HV4f/1JA+HHsldvrbX8UG7uNW1ZoKKrvz8
pbKwdNOrBD21YdEhzOTUW95f0LdmGHhrIgpswSBDPJ2hPUhCKlSB4+jhqa4oVj82xoz+95J5AO2c
nEetnnx+f9A3TolpIqZBbwAJAprgp4MuiatZ+lhqR23QgmYjgix/sabKC0XhjCHZujVuKwCfd17m
eldO6Bs3KbkoVVgXhAjF6fOGHqoOupk5bnwUNR59GxOeTQfZqTMTtJ2NGNipi2Figd468rhx1W8b
fEMpw0K63uR9Me3fX4uLj02JnJ4871s+wpqhn65FQuI4N4D9jyiA67fu7AD1TOWo+2HRAzy48rkv
zs86GvuKB8i6r8/NIzrTFLkc9OToa2kQxWOp79s4PwwVEjEocM/B4/uzuzbe2c0cm63qFVzJ4yDy
9PfixTLZeO04lYj4uj/SQvTm/zFDhNJ4SQKKITM521t6mTWI9djJMW2b70IbICT1Xv4kwagxwSp9
/fcJrr09BxAY5f3zThtN4Syj3Jgd9V6mX4CAlofSE91Oi+mab0kI/ez2/REvNwzPR4PC2Oojis3s
WZxPXTFRhmuyo6sP+EwEowEQUaf0MTalfm01L8IDFHEejiwnBF5DP68B+mg5GtRcs6OfEes08P3x
oRq9vglVV85L6HuxdWskIKx378/ycuMw8Np8pyZBqDhXRDFmM3ek66THRAEl285NUGihZqe5EQHE
l89wyyD1vT/mRVhaJ0s7EWd1DggY3dOjCG8B2dB4yI9939fPcQojBrxwEHzwNOU/xUsx/4qtrsSl
oEjya75Tlxk1VS46thRaIR2RO5x917pPU1vLrfxIchN/Kzsf/ewyscReK2PnByKAKYoarTLhcCe8
3eUsVQRzoP3neMTPcFHqXhN78BJniWSMEWUJHSs70phaxqjLnFxEej7NNOk07+n9Fb/I19Y5k6+u
GSTiYufbC4b1LINGy6G46AgOB5WSP7qZuq3PfblLA0oGG3B6zbeqEgDdoWrkx/d/wRv7jLfzn4R9
FTE9LzCWabL4+ULNCfmBwfzcLE2yzwWtoS12CGKnL0Vh/GuSupYzuYJojHOuLtpuBk0NpVlOflza
oZNhKwLq167f1I8arLQbeLTBTxg2/bDPBkv03AZxcgXH9MaxpplNLRGoENKx52lqgZWE5uCHcASb
6WubxvCKh7HTxp86ZeUgohkx+S8QS+srp3qt3Z9kNkzdJyZz94IepItyesLgeJLAdXFxLO0sk1FW
jeZ8A2iyvPJV35gfLVdeJpQjEF0431fuAKy+LEV1DFJpvTq9D/0PYvpWQhh6YjnERwXt+MrNc/kY
AlnHPub5h4cOpaezy641FK49cVYeceVV4nse202xRy90oAClWeKRVLKzQ51rffihDzaiCwaibh10
3HG4RVa9XyKtnbJrj6I3LgxUcqBK0A/lbXSebaEJbgikwMqjYbVJEjVQija0RfzxDs3vTl3J0N8Y
DRVgBKxZfpgR503X2gbqMDR8UWhsQ/sZtDlSltQ8vfyXA40vvRKz3xqOxz+ZDBBwKJBnMZueWFfr
HYg6eG0jFHKLN9aWepf8T8Oc7Ov7weKN7cv6sXfB8aD0cG5JZcgByxiMJ2BfONayT2Lsgw5xVuXP
74/z5qSs1T0NKQiytLONhF5DnREa6uPc5M1XI4DbhBY9XfLaGK9E4DfuPBQUqN9g7oza2fnmQFYU
4R40J46uvwy4RhnteAcvzLgpFhydKukaT8haZ7tisYYrWnJvhF7uGTRzebjS3znvZ1Ug063Emquj
3pY4GNhux/7PY28vYbE+Dn12zTH7jahAtFt3CdkvzfmzVFvNgEOtwquPni7ML9hXFqHkFYb4WJE/
JHHTioh+FFDO97/mW/NEuA+sCc97ItL6tf96RBp926ez1TZHZBTaLbYIadRYeR1aswSZj6T0/h/H
43sCQDdpLwDO5m9OxytmKEvtXBhHm9bwHY4AEnCLTecdci9sVAk99Fq/8GLDMsp61ilBUbShb3g6
pGb7lNmxnTgK5FN3STHLj3nSYz9QKgmY+v35XWZKNARp2oCKRJAeXcCzW6Sw+hqYt2EeM2OWj17V
Tp/8CfLariyBIKET2DjtzWgYUGQLrcAFq/VuQQtc08K62E5rX5JQQAWM/IHU7XTSFm1HNBIM64ij
mX4D51S94HUE08AfK1wHnT0OZdk1H8cLBDK5ElUeuBa0Q1eFsLPJV8VUzyK3zSPmUcVLloyoBCIM
+2mYpQmdSqn2h64sbOj0fnmpmi4LlfDwJ8MXEWvtFoGCuUvU7/c/ycUW50dRlKFFiyMhlZKzH1Xn
udT1wbGOWlWkP0aZFjFWFlNgQjqORXnTpR3gj/fHvNxzjInQHSJSoMuQMzpd/p7HelYr1zo2le99
z/Dk+9AisQBpLDGj94e6iPvr9FbeAHD9VU1p/Sl/nWDYict6gdrHUU12v0VjpSrCbtKuSY69taPW
2i0hkeTQPq+mCn/Q7XYWDm5oRXNPW9/+JkYsQqQw5C8Hr49iM1jWtSvgrY+HvihYKAANmAefLaSr
zarO+UXHftBzdzM4I4TDVCLGQn/de1VDgJ7P+wv61rdb5ePIzoj9FzDcrm9pY4jOOkJDsO814dnt
vpgUohj16F8Tn7z8enRMmBhZAsGJ0U6/Xo2ZrlbmmXXsUsvUPnjIY1hR30nd/fn+rC7uUl5NgDP4
grRqUPI8OwXQUQHMLA4uxZaOKrHdr+/xII/1LwmxbFf5yJqHkwXLA91ar7iySS83D6MTF1HqXzOh
c+NgqoZNlQyuc2xSA1F4rUHja2rbG4SDulDAu9Q2gTu3u/fnfLl5Tkc1Txe3yNu0KEyNUfV5fEyQ
ebmtIUHByzCd/zLI0Vcut7fWmCyWcEuaHiDMdzpeh7TBhGWhe0SovYgK30wiSonppnWFfECNpN1m
MSrN+L4M/8dMmSvFAWRauezWbfZXEMhGgYnOsLhHRKuw3SxsPd0m1SK7qA5QdEtmgQXOvy/u2tmi
Vkd6e1FiH5WHt2JXuMe2yO0bqGdxZA/4V4ZACl3wsbnb/nh/xLc2EU1GnYyQ7h7n5nSS2gxEMceX
69g3rv8ydsosdyrFc2ebCRPGtFHWNHV7ibzwNR7Q20MzLKhJg/2//vlf66uYUesgbXUEjZ/gkBR3
GBZ2dA+7zpC32DKx8mD0r9nMrtHt5EkKwYFyy1psQtgY3+3TYfN59qsMN8UXdDz0Gwd9HwXMrf7t
01LrN0UB/ReosBeiUCKQYXP/dT8DIqQOvXL4fBid57Mexl6Hbaw1L0MqTFSYZP9ipMYQ8c/ibYOU
97PRzdadV3bJlZEv1nvlP3hgcmltsODn0AWrVo5Efa99yURWIctg2FE7jfXemtIU4ZVGHNKy6K5c
2m+sNsgmsEHoLwK1PW83tE3jQ7qT3UvSwdnpatHeowPY7dF88iMsnIwIH/smwgu0/WJPvXblDF+m
jnTP1+7g6p9sr5/99Gs3lXCCCnmzFxfZjQGZBy347YLKXT7+j7Mz220b6dr1FRHgPJySkmxJdhwn
dqTkhOghzXmeefX7Kf/YQEQJIvwBjT5IGl2qYtWqWmu9g6xNs/5g8VjCK9U0pIanS5TnjxJG5+Y+
wWJ0JV5f3YH8FL44PCYBITCW0qblmOh8gKQ5wZjC7TSYNRwmp+ivWBmMlYqTenUFirFoLgAro64H
bPFy2kEdo0/W6PUpjcPS8QKetd+nweqULU53zVM9dVKw5THrI7AUhzmOTUJsrsLZh/JTGEGN1Ecp
brAXTCndE/uglmCXFGBXG0vWVy00JH+XNP1wyNumpgeIKnD+jCZrh4YWbH3LC4tk/p420EQ/GbCY
GRUXLlsgRsIX+3Jmc4roRIshwElFKnUzF8J0zXTqTYRh277tyi8868oV+uvVnceYNsRNpGY4Q4SO
yzFBRILDtIL2hMOo5TmdsFEfaSXNMxJ4sl1+vjQsBhRAfUFZAFK+iFFAi5zaN/r2hD6Lfiobeo/E
fmkXWLJ0oF4I1qXvqnirxHOeeaGtdSiKYJH86aVmxnRBRS/AodF8Oe0e2Y5ilMvuBKwpfOGX/uzS
KHjo9THbyl2tPvqtuoblurruESk3wHQQnpGzNpYwnzGIoY6NendKK9S5vYIjDYTEQFSmm2T9MFiZ
/aCpuPm5lJzO9+f7wXK7vBpEsYdUi3+wLDOW31ktG2jmfXqiOB2+D4mcPdpj3VlelQc5bOGqmXZY
B6OD1Wbh8DQqTv0rbBGskmr0vvZdo3TQ5nqp+HdA3f0lxqNq1yHd8ohsceBq5dew2MmS6jzG0Poe
og6k98oD4jrcMgPyFbDjRHhi3uUnSya5r3FRSU9GMsU/W6hZTy3ybaqrI42xlVIl3SgdfQUowaFb
zZq6v7+EN04KxBdaKlQkwJEvSR9O6zdFIBfZqbS18GuFktqXUMI2FYNCdIuC0lopKak39ouKLoPF
B0NaWF1+si5NUkzqlfxED71+alQrecQCo0fdcp57HOL04sVxgvCtUq2sc/1+kiUvR6rpNYG1+iVF
bOn7NNdjhzacDtt4tqofVOrnDdB7Z5MaZrsBryi90sJMOrdo0i7xRmP2H2tNzb5rEMQ8a5rRIM00
rrcoq/SnJAlJpO4vqypeuYudKbp/ZL+QkWmRLY7iKDlItZZqdnKAIeNRg60stgFmXeRuazTDL6BS
Dlr7CSI6tOm0YItxdlLuBW9f22HVYrde1pfR381cSmdnDvV6By9NN9yxpOQhcDJT5KYcswNoHbSi
LDU0n0s1zSXv/kyWLiegQ7FZ4PIDYgFchsbm5Q6taPHUBTbgvHqiut7qaowwY4nAiadSM36cLKeY
NnDHjS+0MmIMCuhV7JGs9d8CbMBfm0Ef/tJkemcbXKlThE6z2dypspR6KLf8d//HLk6TEFXWASdj
xAWlDcTLIgMAAQ62tNL9A5iJakffXtlQLChQPdVgaDWVtelR2XpAjQQB2L6NtveHXxymj+EpdcBC
xn4E4vNiqWI/bcD8O6h0akn+UOTY3yRKRsHDtkOe6uEnNQooktLT5twiGURdjyfi5acpZ9+qc2lO
DxPSQiYQrkE1v2G4bMtCLNlq/slQR4Z0mMarzOfF2/RjaEHd4pqlDUm+tRx6SvyiDVKU/DP5C1IW
WeRpIDDeJcTGYi/X+/8COZxWFngJDfkYlqyH3A6gogIw/HLYzLdN+q4TLXxZnjRXG5LiwZ7y+FtY
DDm6TxAZH8zaYrMZrWp/SbIemlxJx+Efs0Zh+/7nvvlrOBggQwAXm/KyXG2omEkJiPihbaQQ+5Mx
87d9l2pvuoT4t4vfoCp0tZz5B+3ZmJg+lE3s4Sg9xy9UutuV2LoIrR+LQ3+cAhF1V54ii+1nlkPX
y5mcHdps+B2ZTb+d8xrlrcLXKBrRYXItFT1OOVSRyLq/FCKc/RHuxNDw0QV1kgKceMRefpcUTz+5
RqjuIIVUds1QKSaX6PC3zu3yfn+oj7Lhcix6BAhkUFoG2b2YJlJUedd3SYHXQJjtNS2FdZ+nTfQK
Qa4o3pqxLn5OgyHZ37vebN81SSuQosIN58EhasEgKFslOEst9eCjTn1C3YAILAwXvHL1ezB7673T
wkTZyYheTN/v//hb68RjmDo87yXuXBHA/kih02pu+yhpysMwKdNbUwU/4qnunjXf9Ffi9s2ReALz
pLBJ5ZZPYFSPK1vKg/IQSLK6m83AQhSXnG6blcGQ7O5P68bOIwQxKwIBfKAlaMmBrzn6mlIeMKIH
X4zA3TDucfsIvgxSraCk3WvZd9QJdFRL5sweVjb+jbliykCdn/q2bV7X+eV4pq6WlIe2yuKXLszM
r83cDD8VedAePztTBlJ473KjgYtY4g2lou71Zsr7Ay97NJBb3EWlXDL2PC/SZ0kyw2eq+u+dGqxV
nhcJIhBOUKMcMgdCDL3iJaetynvZ8hEORV7Yjp6yzsLqTWTwK0t5Fdcp90Lso4xGeBXiEpcbtLUj
M1LlujvMVqpsx1ZS0YCv5wdZmiSvrevmcQyq0/01vbq1BQmYhpgNOw4zt2XDxCTHtkrTKA+1Ck7c
s9u02haos77JI26PSJsV1teirA2UpP0A6bCkTtt/7/+EG9MGjQaxi6xR2KIt7pUGqc1QhfKzpxNj
IZM9lNjaq/N8jO0BE5eCypSbdnm/spuuP6pJXcmCnKLwzLriKch5EhsDemCHAof70FV6KXnVWoTm
78/u+qJi7/CAo+xM/VnwjC6/qhSVIKUw9z6EDsY17wNMBaS+wLIUP+rZUUZ3iuIIpW4nUqR9Yqt5
uxtQMAtcG1vpon0sOxx9v93/UddfXdhMCXA66GQH8YHL31QDZexR/OsPaUdBj9Jlhb24nox7okyu
ub4zJr/92B+2uNmUe63FgOT+D7hefH6AQLoIJiV+0ctF6dDl7Yx0OChyoP2rTZLWuVKqz58+UVSG
weWJSpLAfotH458h3xzqqSmt/tAjgPkz1dIf1HbsLbjL8gky3fAoBF5XXyZiw15ckjRgwZnzJgHq
QkViMbmobJGENVXc6GgIH23uudbjY8idq1RClxLY5fBWUie3PbMJpvaIxXy1yzEkmzZoc1DpHNmu
0RcjkkLwhOQvZB7paHiaMcQ89ZKmsTaZAuvSQxcVfUaI3T4eBbh66zzDGjxCLauGN5fEYKfGrFWO
rSLnPjaco91nbjj76Qvk2LD8ntgg+GgPTGC3rb7t3gLHzPlfoURWfkdYuEZTlYqn/qabhdS9cKDs
xzyaEuWXgvuD83vulYYkT9KgEXVRP5hPgnemuPVo1qbbK5TmyS5DuLEocrZsMqloT0hzlD/8snPK
Q2UU2l8QVxo4m1leTapLfFDyDdIBpuGVFXaFtHm79KEcyzY/8QaVfucoWTuPwm8TyUyWpXAhRiKx
2Gfjf2ExOk96jo2ay95rbXTWrdl56AEU2V5gKP2TM0Zq7eJSUr/r8ZS8JT1FfVdPfAdbgr4BYe0j
VTk+FNj7vkmQulgvLBZ0d0Y0H7MY/KbC06yOvgoATY/H30kchRUVaUoh6FtiDLDX8Zr6K22MAZ3/
2tKkZ+S9++8xqrHVT9q+/Vc/CnN/Q0ZZqm5vzcH8UkIOqFxNra3hqwpDRHKp+ETffeTpEi8w/TTZ
6lVZ2XulavG4rOIMJ7wmGkIMW4woq/9jkZAfrmhy5V4X2xT6MGCwf/lp2hUrr5tlVsp1SNQQ4HTe
G5AIjUXdZEam1+StWR9sbZB/hDa29m7ko5TqxhmAMhUZ+8mT4kxvnwGUjKrvIbgjNljZyS+p4QTY
l/htN2JSSlF2l7XMfh+HM6I8rklKg6i0o5XzWiAW7+DFsRS/Fv4wHTJglYvrNbGjgIpG1Bws9MU2
Jha0vZupcYGQftcBaLXGb0j1Fbhl1dmXButMKEqqcmiT2v4FHHBeQ8SJMHD1e2yuei4g+DDO4t7r
0cbJWtWsUafHDT72daQoJ2lAxipQppXLblnaF98MHhoXnbChA4awSBIgFKPgb+XNgePNh+L+GQdU
HwFT0nDvv2YK0vO1TdJspUX2LRyrcOenYKNW9s6NOaMQATaDwE/OskxdHRLHrvcbrAWbyXzABaJ/
zuom2qZaoawMdVUQoJfBSBZtFN7hMCkuY78KMJonx6AfslqtXtMkz3BHDyYiQ1qEleL1ZVie799q
Vy8ZmCnkFSwyWHfqA8vrpsytdqjU6qArofFaxFmxBx0uPatFNv+WpAD5fDC6a/ta5FwX+8jUhc+f
AM0KyPsSpBb3uZo77aQfceWh1IsQvPkLhlGPHq4J4Q9f+CbYGZHR1B6P2+nvIUZuZjPNrRQJfxN5
5c69WncTnTILCD4oQJKCJU9+TtuGV5VlHBuaNvuZhGXXprq0UdRO8tSxXwPhi2O7mD7Ffwrh1Jyo
9S2rfXNvglmoQ/1Y94ax5T4Y/olTtVZ2M86OBR2HJn4NQkSonvMsQc/pk58cqCOrziERr0noSJe7
TJ+acFRw1jn6Boe4Q1cN7YF6ONaGgQA7MrvZV90pJHl3f9gbi2wLSUhkdEj6YdpeDmtUo2b3na0e
ccdwvEyxo/pHykPxnzQMcvlHbCJveH/EqyejULsApwfNQXQol+jOKcRUV3J85WhFk/rDLo18p8yK
+oDoiPYPVpYOJj5Y/yDurKsPOqW+cgWVfeM7Q8WiBw2Rk/i9pAIFQwOMStWUYw0T4ZyNnfZdQgx1
g0Of9Jhko7xPzaB6LmVBbr4/96uoBZ6M74sUKawZam6Lc612bcYfOsoxmdqpcbFJnd/U2kEMPEDV
daUdeR2qGQ10EwIIjAfudPF8pD85FFDVlSOHVcjzSmg8QE1X3ZA37iYnrj3CC8t/V2jjf8diUx32
ozrGn17uy1+xmLPeA6xH0UM5VrUfnIzCJGSW1qzhU+OP80+kiXWvzIKghqCWB8XKfXVrxVF/AASP
kh1g4sUaTBny+/nIio+dT0cJiX9sZ1SAhLQ1rGjl817vLJQyQQ6C9hdJ8BKUHWRmJpuVqR5DeUi0
YyfbuJgUWbDH8tCMMJnQ2398KZmj59Qvunzle18fZWp2hgpih49Ni1YcvD9yFC0OpwIvUvMozT7O
UAFy6dNm6qLpxSqtaEMjw1hRB7g5ooCxQDQQXItF8LCNoXMKaqdHLc/KbYoJeuPKcq68lk5tbntJ
VT//NcnvKTFxIwspcnFv/jFFvUNjAblZ61gp0EG1edCybQaYWcY0qa1WBrvxNeGXQ23giUfRZql4
bkqygeO9pR4TSI4vo5aY31Ginw9qP1duIucD6oRGEm2K0rdWUr+rXSuaTcB8edfgU3hVwBl6xO7r
bEa6rAj0Zicno8zLOJnLAtomgoYr+/bqO1L5ZscSENDaBbixKMbK+FDxtJErZpqUwkop2qMTlBwj
kOP7FDGkz64sMEfCIE1fCOQ09xfjmXWM/B1WZEfDiKVdWXEySydqvZDe5lYpEuWUSGH0rqS99vrJ
AMzIvCQ0iBPCt1lfbCCnl4zeUKf62Mat+iqbs/aSgFr0YqwuSvf+WFePOMYCbGQQeQEekaFfbtYw
I7I7kV4fOx3vJCNok0PNbY6rTg+IQSEXdNW4Wqvi3viWwO7ZPxSMgR1pi1GDCEZOHozqsclaI/Ca
IZLe6spwvvdYLGzReepWNs/1NQO4BvkXeieEAijxixA7h5FtSuB3jpKvp9/whfDrf0w5thS2rJlT
5nPNSI9/+IYQ/8mAIe3RC/JDh7pUVKwKIF4fHY0UCLUSshRa8ctfg+8URyu0p2OtFtZOzoQbajD9
w7NtLd5eF+TgN9OgoZZM3BXY9MsPXLRZF9aWMh8DagjZXp1NkvNe9qsHdcip7CKEbg+bUUMpokLB
pn6TZ54zGMkU+jSBRIrL+P3+lrsKWfwixEIgrQopTCiOl7+o1FNg2dh2HcuxDZAcMpUm9fyIFOmI
SxiKgsh225EXhHnUPuRk3vbb/R9wvecJlEQt2pigaK4g3FNmTwHNs/Go49IBdh6IjEcXIzUf5ypS
9V2E0/TwC6aYtlpMWGTlXHrw5Wi4k6l9dPO0y7kTsFqDfCF46VConY+pxSewjknXgNt3JRwbUYvJ
hiJI/hq7POm2QTAXMYp+aeJ8V2Md+Vg6ARXi3WJqlrIS0ZebhU8i5CqEWiU4DWQyF7fzqMS1jajs
8BK0k6M3T2MukTgC+2ob69EuJEQXZS0LdUrzY2Aq29mnwJu6c2VVxV5qwxYYHTFjXju+iy3DarFl
eCARMXg0XAEz/Tl3kABzMOqkkDe5AyXs5jEE3lFvahNBwn4ypmdDwdd1V/aTmn0y6RTjU9z8yOJ5
jl8psTV0VxXWRX2qbK18yOzOMbkMgB3/0+dW8KCW/ZjunClNksxNlSEv9yh5yRN6zv7ooYPjpyvx
TJyRP9LAjx9EdoJaANehyrG+3Ed5mkh+KMXaU4oh3WML72VyQ7zG1q4H8cEvx4GpRKcEfwCiyNWl
m7bOZDYp2BwrlXA3xBVvTFyUICzLS3N8rLd9lheml0dzm7mgXcBlVWMDbPL+iV3ES6bLzxC9CyoO
NwzROxrblVZI9lNiYHnlZhI/2q0rtBHgCUO0XBnuersxHL0L0Ji0GGGNXq6ukxoQU0fTfup0ddzZ
yaQUe13yMY4twsSr0mjcWJJibuQGLaaVL3trbFi49Dcp5iDOJq7OP16PUVdl5din9pNEpo86EaUr
+lD+oO5BQAfSY0ze57hhNOXfIXki6XR/pRexUaw0OAME2Gkj8Khbto2hhsX9REL6JDUo0OlQTjZE
LGM3S5gY1NMkPTZhtPYcuDFnODUooguZSd4Ei+eAQsA3Erl1nkjH42qTajGOnDSSpo2pR/ExaAYM
kYCDv2r1oKgrh/vWjMl2casBWUllcjF4gPMSUGxmzDEtt1bvpI9T7GvPpqycmjzst1TQ7d39VV4i
C6ArfFiy8xwRjXO+9uVXxhkoGOd5mp7lJNDizRTrjf030ELlrTB0dLoDo3eEJl/fm2+5nEzBeaxL
OpT0YaKvmZ0a3/FsTdNvINn00UuNYDIsdxqtPDi1ZufXpTvLs9J5jlxOD/inzGtExuWJFJ1pIoLQ
wvlg+4kA9cc2rXtbKuxW0Z4w1yu2kxMrsac5tfPcydEkrZzH5SeiEEOrhfQGPhSLtWwqymo2qzkl
sWOAA+RWaWIs2pViOJhxP2OpHCvfut5YK4NchT4mxosJ6IeOow4wl8sZjuGclroE1q2zYiVw1VJp
rDd6t0one1aMTs5bm4E2oynljzS70iFE5c5rBClrBWO8PB5MWrCaRV8VUxQO6OUvKZwRd0Tq/M9T
azk4dzvSPG/KQhl6cydJ0/BQVtbQPE45Pme/EB92MLW7v18/GuN/3gOCh4YeNq82MgXBB7n8Ceid
5FhDV/KTg9RosOEjlwEKrICf3birLGnjB3NyjCdZDvbUbZX3eoD9R7dXa6CwDQUOcZqHKv8Qf6l9
QkBF/6uwZg81Nsf3ke2Pxu4x9ys1f8HczRw9BjSbtzIIQ3ObKho+vNSPQu0184fZeBjHfjwbpdKN
e8vvZNmLm7rrHwIjK/ptoIda6LWqHLw0PPHDHUjqlj9IHaQybG0GeY70Wq/KFQ26zN70dZe3LvmD
hONQhngiP6cZaVniflu6NBSTZCMBz8e8sweA3Gz1YUiVV0DV474OnGB8UbRGRQUVBrO+GfBztH7G
wzy/ySHINVcJMwg797/H1YGAokec/kihqMZai0sCx1ArRLk1fEIrW1Z2htpXL0GlSV8arBQ3RpZV
xSOPybWq6CJt4/QRq8QW1GGVQewXG/WPQ6/NwZA1Ruk82Vo1e4WUNPsmFzD7fBrN1wTTxE92UBiR
Bx+VCxGAhRrKYuvnDkIjCF05T11u2BsfuenXrjWGDS9ODIrvL+rV65fBkPTGNYfJoSe5DDPJSHus
qcvwGdzbrDwmRgSaDRC3rLkzrc2Jmpxc2JsqnlrhkGnhtG21k5xsIiMMj+IUpysn/3rB+UUgnWgj
izVYMoIa36b9DZfsObdr4+8Je/t3UvSRfpJw+VJaa629cBXWxRIQ9qBu0zSECXr5hXntjRG8wuC5
MLT2qDLsjpZmdDCH0Vi5d6+GQrENbhn0RKG9S7ZyOVQX9j55lqk+1WAav3RqNH6RqjrCRRUGzP0v
uwzliJlRiqNvQBpMM275Wu6nOugANJnH1Ikqads2lbPtW98w3cnkeLtS2Tp7lHgRVdbD8aeTT9bX
+79ArNtF/ORJJQSGqbhydMwlX2Ic6q6s6rR7lkPLLDYpuvvpU1BN2fTX/YE+xB2XIyHg5iDDJ2qC
xuILVgFEwASretIh0O5eM2vW0zhg+LEpM1/7OhVo2bjVpJQhSRxqIF4wqJm0496lBu7C1jalN6UD
Af6Mt5JCbpF2A16OeoFJuB0b9OgxlDWdHy35OhZbAFp++IGj9dbKQ/Rq67NiCLoi8EbRD6TzYh5K
XXeUZiFyUh1pD11jKS/IHikHHz3U/7paWsPo3BiPy02QWYg0NFEX21HpG6VWMFB57vq58FLdz/7i
plInN9Gyr1lZmCsh/Gr7U4mGBiEgSdDIefhebv9Gio2e52j7bM9oYjaR6XPXmMn8F6lo93Z/U1xd
F2IsrgsQfZxtOqeXY4GDcWLUx9pnuarVZyUepZ1jx/5RCSp113TG+J8ajtPKB7walHY0tASgPoRt
xlwkUYMV2AMuzIhOWvMMMwr5QFMdkgelK8HXAfGxvD4pkl/3p3p10MSovNoQS6G0RHP6cqr+VKh4
frfyc6nMIAolI5p+gjIM9/eHufp6IKd4E7FbhKcRAfpymJIemY5VhvJs1TYutmquZ0fer+arOljK
9v5YVzuTscSG5DQzK2p4l2PBxBvlCHPi5zHS8wNnQN1hDzMfjAjhJiyC8vLH/QFvTU7UDHEOAUVG
YnY5YClH1MHiHm9sFLlkl92L0PwM0GqPGsuwtk8+8MEXEYuUnpuAK54FAhG5OOlwbiEFTkbyZfYD
3d7ENeXhzejEHe1eBfrvXFWag3i0Uf8oSjM5AwBC5DhAv8JwCwffEESEHfxKgrH9poFUKr3MhGIl
w0YfXOpslvQLXwKrgRqDI9Q/zZixFafaSvtfPNz8LN+lXYlHc5922Y8hGexv9ajxRpSzCfw/dtxR
eQIUK2EycX+dP6SnLmeuCsYL5FdOJ6yyRQzwEd8AzxAoz2Ziyo1DDlHbM5ZVpGvTNtBCOzoaOBO9
UGsL8McMAv1rrJXY0Mc6b386pE3WHeBll+o+iUabUlNsWKObZUkDKx2pMAdvDFVNfhQD8nH5tqaL
PjxlKdIVjTehPFxDro7UovtWNCzfT17CSrTxm3aUVqLdIhh8UHt4vvCi4NAQ8dTLLdUjJYZgaV2e
zFSRzlOR9V9QUcUBHiDSNvSb5LE0/GxlfZdF//8blRhARRMWGA3Py1FHNUEYMDSKEy2bdD/yQH7s
ca8+CtmAJ1nL5x8JhVBsyWTjMAZp5kUTptr3P/KNmYtLBfoKqCMyp0XsbcdMLmQokacaRJ2LSiVy
iYOd/tS6cvyiaVO74TryV3qe4iH+x8YSEydZ5h/KdtS3l4AJRU9JaiutOfWFWW8HethQooppH4bq
ezh1897AL9PNs6lfCfoiNFwOzIDQI+FGQZ5h3pcr7uCL3SlNMZxY3GHfNlqwJ3pJ27GU/8pKu1kJ
w9fzFNU50UVRaaQ4yz4K2HeiUj72J2cA3mqZMF+qyR43hRVqm0BL49cG0+PXwenWynTLZIEl5m3C
4BxfKgSUJS9nChFASceonU6l7/SHDhdxaoK6Q5MuVd5lX052ZZpkMHEqnpmxZE+bBtLU4yipa3nL
Ilz/3y/hkYQyBNUYqv6XvyQc5yorhnY8+eOk/m55cDwaWh2fmqoyVj7v8nX5MZYQKSDpRHWUp8Tl
WEkfSWZqNNPJ6UeHnDyaZ7iPPSKJXjJbduimJShHmmZ55LiRUc5/d72Cx0Tb0+DYh4UTvvPKcjKv
8+PqRSuRYdxE5ahJhyQbsl+GgcSiG6tKrrt80jbwhs433u+fyFvrhYgPHXpR2AYUfzkH254qCgLG
eGJN6exNJZgTXFqn8gGRrHrlPXJ9ICyKN3QOuMLp832wN/9ImcO+KuYW2ubJsiIf7ZfaT7ZzNmNp
2VstzjmVag9rBA5xyC4PIWkOFwpPlA8UwuIQGkGfggntlFOGuaCnalK/IVUMJleeZPsY1qHykFdI
aLaJOgfURZJxJdu5MWmAFlSwxQqjXbe40VNU7EzEbtXTQHKxjVWzeMqySXaHUjb/i6Ki/3b/i17H
WNqb5AmIwPBBrxhIql9Xc4iUyElqbX9rWknmNQy6NZXa2UlBGWzsEPX3+4PenOQHOgDgn0nD4HIb
kSqgmwwE4lRCVn3wcyXdZ13WfjHmttzmbKeVs3e9bQFAiJYlOxdvgauLpHWkdIbAewroM51hHbWN
qwWd8jqNvaF8LmPmnLNhRYtUbFuBb1xMbp61Ok8a7WTltRLCynAohQ1ID9QucZ86edGSRgb6EFdb
nA6sr1kkWZ+2jHGoRvA6QmERnACn6PJH0KssERHSzBO4DyVydUTdHybgmJ4RFPLkdk2GpIOxKulw
dakwrA2nCmKS0AdZphCZhOKpAUfklM/wDEzyYjqgeCZu4lgyThZaWEerUacHGxvGx0/uKUeMSmkd
lCPP4WXOxImWpFCbjRPi1PEvvO7igzP51qteqvl2iHAn+h/GA72DXB8VduoFlytsT6M9cYkbJz3W
c8K2RfsHvEccfbH7InyocVddmeHVUWWGPEp4kFM/BNm4eA6hrgP9g7N6GiVpeM/LAn4q1gE7Salp
/IR5/14DQ1ujlt8YFdUDwYPEpITqizjLf0ThJJuHFBiwdJoi690JA98rFKXbZCLBF95DvzO5bdag
ylcHlhBM3kbXGhMK4rH4+z8GpUyf4mKoSif4ENlfZWtyD2pV+d73lvV+/zteb1kxFDVSUbIjEC5i
kZ3IOlnTIJ18M5KP5RCWD9oY6udaw1Bq0HWSm7YniUP5bw3Xf3NoWsMg3YSIz5K0X/Rlp4xRGJw1
pAinb2nU6N8cI8NaNoWEU6EvIxk7xcmgvOQDzJ+VQHUVhUUV/AM3SrASt83lIk9VLHi1dXjW47L4
z86n7jCOVvUK6VU2eHzZazYnNwcErwqJUJTAl4KT+uhIg1Oq4XkMgyx0exU1ENg6P9G2zF1JTo2V
A3NjFwllS0aigAybY/FaSdtay+ZAc05TGQUN7yYeE57UYQbnZjohaGU9bw2HWwlykh+gwmWhsjdx
cZw0y6f1qSVbo6J/6cqqLz+q9ZBWn71C8U6k1kZ9j9N5jWJISxvLTn+muYkcsfLYjb2+a1s0RT0D
LRRjYzZltb9/Um7MjyFJjHiKCRyserlfysQsecBGwbk0Ojj0WthL3+u0GEcQSNW/98e6sVUQpYSu
gIUdtagl/SOk4a1ZyCOc68QpNzQRkxeQZslDO7XxDoz17/9hONaRsqlOwrnslUiQ/Y2JsH2uujlG
KDJu9YMa1+0uUIxZggcHB+Z/GVG4ywLNoE60OHzoKHa1EqfhOVWLpPXqIIv6QxPnlrqp5zxOsH5J
sNq5P+itL0idVqQ7rC635eUX7ENdmhNajicpTiX5ucJsM/ew/5raHcxfY+1KvnF1ENw+UEcoHlxh
E4B8NmHmZOEZL126iPRHpHxXO530MMdjVT6jwPScYFCywiu5nqXKqeBa5uzTi1rezEpWR2TPWXS2
axXrATCuhlfUIze1Mq0dw5tjEbvB8VL2uyp9q4WSYEFURecgD9U9IGVtBxy9e0bMolg58beHgs8g
MxjCBItoVre2PmllzbQQ1y42YyGrW1wWzFdH9pvPxzLWkFD9/wcTV9cfF7A8lLZUyXZ4LuNhqNzC
6qfWDVQzlh7tOF8r6F9vFEajeyisEnjcLPnstaR0jqQxtdLp9cnrAhsBoAxjbxzM7eLLjJjIMSdc
vH32OHzAKIkyArBzxatTqiAULdvoTMU2elTSzjmDaIQJFErFmmH6ja9HwYNMC+Y81Z3l5VCaEPiG
UI3OHdN6d0oN6IlvCRmGItU/m+5wJ1ALJngSWUQt//LjVeo0ZvUwh+cp0/QnfKWk57QdVG+YmrVM
7ta0QP9YpBnCdWcpko2iTYqSkBSe53DMOGtNo+OV3Q1N4HExWOFKALu+FoQCF/wL9GeRqltulJh9
2almEp9r9Be+mkPxPoSmBNejU96ioeu+3d8g1w+0y+EWb/zJLEIDLYPwnA8zCCIQhRmXzzA4v+zG
rF6cAA7RWzOUcLkSftD2/ugrk11mNFKEyZ7TBPHZ7KOeeoDauz6vp6/SUM+YHejZyra5NR5hkxue
k0/xVvz9H2c+931IkNx/Z6e2h2PixNL3wLZ6zAcn46+a0v9a9e3mgNB2IOSJhsmSAFi0apFzfUTn
fnL87/Ko5s+FGZRea8/pHrB19zmmEhpfkMHhpdF3QoEEFPnlBB2906oeSN5Zp6CsuQ08dPm5m8Jq
2Oadms+PTlfJ1nGIxjn26M+tKSjfmi/aO0KvGTA5wNDL8XvJagOfPv3ZLvWB5mXJ+2myqlOWy8W/
rMZa5+DW4URxSmCSFYZdEh7TVIq0sPGjc1rW/bd06Kh1aKAC92Yw52u6szcHwy6KNaaKDeX7cnL0
SXvIV3J4LiS/6V7qtq/2alFO5ZcRUOJKkf66hAykGQYUNDsuDUpii72K5YEyAG2Nzxl9KZ+eM/p8
3jhGBmAkZ25d9E/SXzZgHk8Nh4Y/zYbI7VQleRpJxFYexjeuL0HLgn4GzvpaYSrP87Tv05KDoxSm
8aIFzkiTLfSd3eCzs1EM6cLokdIaMKj7IeLaK4V1ECxpoG2qEEAVX+WPM+u3WaSlXZuc41z1403l
t9O7bvq1ZzaJo7s6cZ9/KxPl5SYqylM+VDlvh9Zwvkxz1z+3arkG1Bcf+qKEyk8CPcvB5QUhGgyX
P0krMwvGlB+f88zIJq+PKYO5Ogf74f7cb5wmPEItWjzk3pQKFuMEIwoJBkjDs6qXIwm6jI78PDcp
eigTLOquaqzX+yPeuA6IiiQedIV05NwWb3Y14XpHPj47p0HmH6eJVin+rDPCD746/xtVjvSt8ZUG
IhdqHveHvjFZASIkOHOWRZP+clETM8yTcUabU+vzc9XI7eQpZlTh9CflSGqZq7H5xldESpAytNC/
ose36NL3ck+DFEDvWY2zbtgWFURSFxEOs13ZwjdmhiQZJQFEUUn4lkn6mCoB6MQyO5eJLgduAhpx
o9eRgDkaFeaiZrPG978VPCBgU2ICQwIWcEn862LNqBH5ys515Ku72qIfPDWz+pvqYnBo9Tx6pPjW
enSSdcMTfTngl3O8ixVper//WW9EDpsaP+8nsmoAA4vj21dqME9823NYq45EqTSOvQidPpADjXWO
ZAsLRS2Rt/dHXS45cFgoh0ROcl0ZNuvi5CA93llUS6dTpAfNw8R/s4+jjthZDv1vK3GCzwqwiwFR
kqDHRoziIbQYcK577iJmSl9Ns49jHLT7Ypjr0aXf0j0poxN98mUvBiSTF/0TkQcuFTwApgUZ9j/q
SUN7O38MEWH4jYyQ1GyaZF7r7ImP9P84O68dt5GuXV8RAeZwSqXO6rZ7rLZPCHvsIYs5p6v/n/IG
NixKEOEPAwwmYUosFlet8IY/A55cjLke2R8NaLCucrv/iMEpncEavzv1FMxJGm9ppGbNJ8Vzwmhr
VHk6r0Sha29PmjTJMo+J8TLl7nS3NVJApKdyqlvtGd/ELH1CIMP4MsfhtKumqV7Jm+TrWT4gVy09
HxS0uNkXr6/qI80bc3xQ4PPNfmQz1ahVK38ceirETTFTwSPDl32lazMfOuGhdn37wC4/E7nDaBjQ
fZZ5E+nF+Q5XVlmWfRlrJ8gfVubrnW58yixmcUromT96pYtfe9NLP99edRkC/9+qlKWwSeQsZfFx
hnNn9XM7aSe1qrTcL3NKLR8fFXN7e50rL9REMkAWoaQzF4SkKYPAIEqhnmZnMJuDhfR3v+0QUxcH
Eevqe68P9t/6TfBscnYhJTHpWiCLcb6jSpvhHe0V+inTsV3YY4rIFN7H8kfED11Ag8+nK1coX28/
6QWqhGXZTwAHeGuzp8airWDMaJkb3WCc4mYuXiPVzLYq+k45KrPVwF9GAMRNSHv9ZEa7ehyg+em1
vZI8XvlemY3/7vZLps7yNMVGo3VJ1Zm0hZ203jSuHdyrEfMs30rtNer1MmeQTwz62mUOCIwWT5/z
jcbNaKywrTVOSTDN3oOqKdW2hL3bekmNdJ/l0bppDKd4qjxnrcd45QATH/hiQHcAzl7qBoky80rm
1Oapn4wu2wLAj82d14ZrQmZXDjBXNyzD3+LxeBKcP2Oe6hXFi2GCFbJqD7+DODrgUBuYH8M0x18Z
j1Xe3e2TdHVbJbONyTWBfgmnrxOFUbgIeLRhCKdDE5aAMFtYNaYfGIby1M5eqm370Qw+0mFeQ7Bc
CYhIWklIMo04pguLeAT/KGfoMHK9oAn6vQS1VR/GPNOTPSr/w8OoDPl03/Te8MlqQ2qB2EJ3Z+US
vxITEQyl4KDpSEhc1lswZ8oeYKh2gkwRJ4+TAsvGd9JJG1/qyE40xMEL9VGrI1Xsb+/91aenX4c+
A9pqcLnOX7cI4cwgT6qfyjrSkxclGLNto+JsuzPSfnA2oRCzTILzwtpa/MeSKxJpH7d/xLUzx/Dj
//8I/fxHKDqSZrNW6qdK1dojqKrsa0aLZGfnVoNXQmbc317v2nZDMUY/AeEG0sbFZVA5aOGFOHGd
dAU0Bjdz2qM9N+nvccugcFe26YxYmSnCv53kywDCpUKKTOMeqP8i82+ntHW1PjFOUVE33yMUk4Pn
KFMVZS8AY2b7YIrdb7okct1+4GsbzFVPQW8A/yNNXGzw0IBXL03jRJ+52cGX9fYBEMfU1+1Z7GZr
XLMkurbDDmdZlvW/XQrOF0RHnTFd3Zgnt9Cap8Qb+ufCKWKoK1XiYpqc5xGIe3pXa15wVxdGygGU
oZRUXeZvCa7EuVMXxkkZCg17KfXfIaz7Fx3NE9UvRVBgLTrpUbpy7V9dFl9EwAO0wPiQz583M8de
M8PaOPGdlq9OW4ef+6xn5hNURv9fkFgGInfI864xOq5dfyBhZBFJBANTer5uBaASIQfNwLvFYLZW
Tr017tOwHBS8FErnf4lTUkiPVg3jfGb658tZbRoOAH7Mk91F6SkplfkV8qYb+Lk+l3yqdWTsiohJ
1OHvzy8XHzxggqTEj52vO+tJVADVNE8l7scHJW7jcGN6TWf7Qng5sg0p7ZzN7TWvvVLUEcinuNLB
ccrI+WclkJvTaNWZeVKF+dKWoX5qq844UFJacr4NKttQpq+317x2yVPN0oBCuo78fLGmAhzNiEiI
T1Odx+EeiFq6D1p8F1ai/rVjQ60KEISiURIFzp8NWUB8eHsHWFOlOL/wkdLTzTz0gEXNSW3HldXk
r16UHLLEAR1G9wEI4OLjCANswzW7sU9wV4NHveyKbFuMxXNV1x9KGacHjZjoPqD+q/tZEJQry195
kcQhwPVccHTCl2LHQIiwNHIK+9RM42gflD6wQ6QQzeFU5+Nc3yH2AXfNzMS0Zth+5cE5s/gfg8VD
c2k5JwriwbGhsLOyZQ5S/dfYBrEuWr8tg/9INOzYD0OdJtcwFthUjIUw1b8PTFKSlkYmGEgqksWJ
ipG/L8xMdU4FFNBDn2n4Fioj443Is2YUY0cUi5ikrukyXLlwGFZJ7UkSC8Y7i2U1l1kfAp/OqRoM
Vewqy0h6dHC9/5Q47HS/tAdj5S1f22sJ4JJhH6uCJY1uMmaV1yycU6cMYddt0jGOfpRdnEVbte8C
ZW/kU6McPHMu8F6uHf295p+s6URce26a2RIrKLGJy3tg1PVJnVBMOsV1VvtzO9i+Uo1R7Vtx8AmH
5GiNkby24CJ1wjmnVdIpsE9z6Xj1TsWGyH4IwJpsXQRNc1+LQ6Xa3Y5SV6IH9TtjQjCGYGu9RTux
1ptxTPOKl5tHZYlvdoNqXQfQYWOGbbdC/bwSEoHOMlAG7SnpIYtQZegjatVmYJ3CpDYDH69pYfq5
248rbYlrD0V9BWwMOUzAI4sghfQxoi/wuE/YflYzsgsoH75FY4knkBiNqT79/R5K5AZ6WlK+f3lQ
TDWFcTMb1qmY0KF9EJHrNJugtBl7xlXurqjNXamwZKcFKgSXGfCpxSY6ZhirRHnrZOcwhTZCgGmq
cMP8VGe4/Flepx5dN4wfoh4tutsPenVpsPaQtuj3XEjG2HlKe2CwzdPITQuO3VCbezMx8/heB25U
P+gIbEEojybxU+Hv/1KfAbAzeQryDLxUriBzSX3BYaJvkrZ1TkaEKDW2Q/E3ta/MzVQ59Qra+/Ke
AUqFFQfHh5uGZPD8UtWx5BhMoemnQA3rYaMUTfkTLRp72qepYXU7VxUwpdUqZxZ7e48vg4BO64cd
hobHPbt8vYo+j5FnJ9ZJRX7igCRcmG2RFjP1z9Ic4m4IU039dXvJy8+FJVEjYnulXsmycakZWRUO
Vg9Ct8q6p1AxRbapKGE3qiKitdnyZQwAf40VO4KvYEou0iLVmyHFp8I+6X0h/tWcSWv2YepVa/JK
1/YRkQu0TyRajRz3/A2OeqvZISLuJ8ud63yfJI6Yt/HkKNbBNgpnm9jBuCaBcuXUAHahFwqAk/tr
2d12O8durKT2TsxbjWrfVAUjqbiKbYnTaYLH0u3dX7B+q7VO5eWFSf1Lt4VCWJrJLDWu2MSJiS6I
0aAoLG+Dknm4F8w2xd5tQuN71rjzdhq0WWwUNerMLdqrydqw9cqG//kbloOpSm+Qww5D8ZFbanIM
m1bEu6TET3XrdiiYm9PcBn8dCmXZD7Jdtt1xnli8Y3dw265He+yDK2eOHjEF6o1NJbzE8G1MylHi
i8vaj6es/RLEbbcS9i+joVwdoQ0TMQdaD3JD/igqxETJXNDb+NADS3uf6AAEGzIJ+71uTRA3Yx6/
kp0WiPBnxkomeOWL5WslOaL3TxVlL8KTUTV2mpq2chrpwzyaCmzrLHGUzy1ooMPt4HDttUqLLDIE
2P4XkjEptMs5H5PwA22W2kf1JHz14mDadnP6WR896/32clc+IVvOE6QoBwzapcc0KBgV16lEOaV5
hG0rej/jtMvYfLEzMUQfQ7+eQKKFzmivTHKvBCbJWWdZpBQpixfZV9OFaDTaQfRBm32y90k/hM6h
dYT1P2wovV8EKimA6avI3/HHsemNMi6qyBIfGva3By6ZEU1KiFqpO/fNQVgKHfbbe3rtFXKlMAlj
tirlbs5XrLNeePFoiI8WyuKwF8AD8oM31VZ0B4fAqe8ztIHfbq957T0yGiJ3Z5pLxbL4OLIkQI/e
BCest4g1DLM6bjIFuwuraL03u7PqXWNma2bD1z4LWr+0xdhdpvKLRZUZcoleueFHBAd29GOi4b0u
jOytqSEs3n7Aq2vh706JD7yONvv5psY05hQwRWDm06F6VRO13AQoyXjbohvUfOXMXDubpF28PRgf
YOYXraHcQS3RQVDoI9Hb7LuqJUV4aFNR5du/fygwIuTo7B7cAxny/jibTTTXjZFk3ikVTr/HD8wJ
Nkbbhsa9Nc2N8/73q3E0mBRgbUvavDiXhoVogqao3ql3BxWpzkZa85qtmotdExvRz9urXdtD6ljG
6zwacBD57/94tjEonSgl0zhZDPdfUGUCAAQkqk52t9e5di1wEf+GWxE2l6IbkrzlJl0anBh6WNmd
FzrimTmJ+zxrgFgRQHPzHhwUQoPfw9FT65Xlr6UCNEaoWGnXIvK+2FRV7V1oMZVySmbPzXzFwMgO
en3xWDQ9tPTRq/ZssThgdpI0uyxv8n9uP/+1L19K7XFOperIRbsgjJIyiIngUVcGzwGstueEmuUp
t+aUsQNGck2dGStf45UBJoByQJJISkD0QFjo/O2auYYPayC8kxZOdfJcFHXgN9h6GgdsXEzcBPMg
C10fcTVdf2Rclr0EFo7RHzkiEL9ub4Amv8bzHhndMTDF1A+UgzT/zn9LSMe1L70iOGUp5il+zXbf
QZkvA+QYtPZB7b3wEGpJi+HqZB0UEMHZhrJU2wUMzaZN6lTJtrLyNdbNtWsAqya+NjzeQGYtgkjY
6NbMCDCAUFVk5nZs0mq4LxNVQPCewu5OwR72/vZWXF2STxwjaU4CE8HznUCdtwv1wnROYzsjq6YY
VfvMzxvcnWGOBqlZlFlfbi/5O2osdh/Qzm/gHeBVaqnzNUskMvJs6Gza6KWrnSLVw8aYk6Foe1rL
dePDsNANv4iVrN5EokmsnTXrQ7Ozw4ZJXTKPwVvgqej0JkWU33tVMOYfhtJh63L7l14JFPw8SW+j
licXWNxWwim8wLDCgEFOGVe+N2Wdt5mop09trysxTou6le0sI3WtV6tsjPHv1oeRSf9dppC8FwRo
lx8qSjYNuALkDackqj6bsV2pfqKo2l3lAUPdpxWl713gSPViiBv2vL/9+DIQ/fGe5PIMwdG9RWsR
BZglqhnDKDck1QqeUWcq8IfTu2DY9NJugzEuLii3V1tsNqsRieQcXMID5XDy/FRUmiMNcgr9uSxE
vpm6NNo5ZpTtPSUWd5abFPceH+sWKlO9UqQsQ5NcWvYsyEgMlkZi53xpu5uasItm/dluw/ixHitB
uySyN23sGY4PviLblmWrP7eVatzZk9v6WEI0a82TxafIr5DtIv5gggTJaBmU8kiNzS7uzacA14tj
06EjEQjSsCAppo2Ok9ca3XpxD0DepG8qAaAgSjjcy3DTe9S8xdRy+WXJ/Kuq46+DtNZNRsqkLG3N
TTzH7t3tt3xxpgA7wM9nZgj4FN7IIsSJ1lVCgNXx81Ao4jHsRvuH19nfhOdlK63Mi+2UsAr5YDCa
2NrldGcyAlOtBzV5npMixh1ZC8pqa+TDZKM+E3bfYGq2a6Dia09nSDIHSae8W+S//yOD6cq+qRnA
JM9p3Ob3c9gp+PIMIL/wVAvf/34nJVkLujiUA7B652v1kds0UWwnz2OAFpQbatp3A/TEDyMX/VrG
dO254OCgwEvvhHe3+DYLVs9CU0v4NkskgWqL0YqrdvfgOuOVIu/aayOFRkiO6CMhiOePZUY9ITnI
UoJOKY99pz6LIY4PVowDyi4OtXbNdPnyMyDaEHFYk6aetvT2NYyYBLDhpQm6p18sEbtf3MBtAgzs
4pavv5jRHADwtCZBdRl2OKF8gqDw6UoDh5Fb8cdpmdSUVqXr8Aa9PvqeW4m569MGrDAWd+2+nCbn
m614mthksTl/YwQwftGxpd7dPkeLdJQowK8ACcPQjEYN8K7zX9GlltVPs2DDO3V8Vdl5K6p+JuHY
q/e1W9Q+Fc1sbHGlCTeol66pMF+8b6BsdMtlMw5P84vxxuxAbXbTYTqabVr0j8iemu0OiFlcWei4
qmlIxO+twF25WpcGe7LmZVqIRByrAhD5jXT+Y/PbVlRmDWri6CSicm0/r5Tks2FUqBZtqrrsi57c
J8JEpaV390mT5mmPRWDBlbCVzNY2U+DGP3F/LFq/74vBs3zAkM7w4GRWOj05gdBNnzZG9+P221qm
rvzu33UL9FeQJYCXFo2lwSnRbu6r7kVg67ktpqnDyyDqC59UyHA3RYOZodMowWPkacpnkRTeIfb0
st0MuJioG9Usovc2aMOVU/SbVnyWLHCIoVOAV0BlQbK4z4/RbLVeUCh9/9KLqcNMM0/TaJO2in0M
S9G2O3xb6n9QF4uayXdHvDjb0jYbctzajTeaKMvxLbEgTm5UoXvxURtjRVuJmBcnXTYDIZqAfQI4
DsP1/CeKojMLtY2TF3UaS3cTGToKlJ0Vv2QN7s7bIh4ac+8FnYvHuhvUzcFGxWsNQ3IRbWxyHHwd
0aMASE+1e/4jXKsYUA+o2xc7Qz2/g9f4w4ortdm5Xk6Pskj6bW468+n2sbl8dPpZyHMy/wIVcGGx
0FpdXfeK3b6AhOr2YxX09/YUj7bfoqzvCH1TWFm8VabSfSttp1+J6VdWZ3IBnwXkKsnNklVZBPYw
dqrXvYSeipZsO6jd3nKsQT/Q6VLD79DH21fqtZKJVZ+OUs4KsduVftdFoPkN6ASzKjECzsVorAjp
jXMDtC+6Ygd7V4lI6DV3+uk2WrCpdKX+envLr6wnLafAAyDTA/xs8UHUDv1XmlLxsaHCDv1xAuK2
8fKkfNWytPhlo9WTHG4veRkcuKEZSPENkkHylIv8Y3LjAon3Lj+GpLmuPxXBFCo+SaViILzWBXhc
20ZU89mVmanuslGxuz2pb10WfgfQ6oulw5V8MpLOEDidmlWkjiuBQv6E8zgB/4dUQuqqo/1ykZYV
Q+Tp1SCOejNl2cvYTCGAproLviQoia2BtS9PHnpC7DIXC+ePLuDia9MQcByHqjx6Tj5h/6wMEX9m
vA216nPVul9RHTZ89Bjsh6kS6ppqwG9j+MXTMvGhcuOzg2a2nBXWcVbHUEKjY4Hx6jHpR8PYwAQv
xOtoBxVwxNGcui8REIt863RJXL5EfWKmfkVw/9rUyRSgL2e5Xwhodbjp5sAL8S2jHNunakYF0kyT
BVjXLZlglWOM163lFPp4cBO9YApg5WShM8N+v1ELw3zJOefPyF7Gb5kHddzvhMjf4Izq3qGyhq7e
OqOYx21ToS2wCwojzUJG8w1WlnCVmWc3gfI5LoQev0Wh0/4IMKWY320jBjschh4nZ0b0gThSJfp7
qjjBFxyuPOPBnscp3jmpE6S/QIs05WNCP934JxcqbCzPSGtja0VmGGzhEvXVQ9aa6cBAUBY+QBCq
cg8t2xofQPjU5mMF3+DraDSl2FijMzf3Cva8xn0fx1N95AiBRBz7mT7eUHgpoBslbBwonGoZKfvb
39uV00W5irQks27AnhdpsYoNZZTH4mi17fAw1cX4rmOr9xTQXuTrM5vql5JU1oS6qCYyjlm61qC9
/AXwWEC+UMLxC4DOnZ9vmtodXzdZDOKh3adaSaP3KMrabe2ocDubFD80oajmiynKYA9Udg3wdLk+
XzFQB6QHOEXekmid1s6MIrke0KsDiLiPCw9UmYeSVbrR3UTylLx6ts2P2O2q5w6VpHTrMepMVm72
ZUsJGRcKLmIsv0OSBZajzdSyp7nwdHEU+Tw7PmahQv3s1kbzNAx94/qanmVP3MvOR44n6wPKGekH
nNvQ/TRz+dunNC7L+F0LmLN8tVIUzh/jtFGsNUuJyzvBpViT8stkncwFF+GoqRBLQTGhOmrYHT1M
egzdNMq4mnwl6onUXFvFv7fP6JKyJ7eGSSSTAjrN0LqWa4oMsyDP6/Nj38zasFPUIX8XbpPXu6KX
tNo0snD79hOtEfE/c+QZ2UbPleF50OIKJ0rFCBPr6+3f9PvCPwuLMk1kD+gGS9r8stdjzTnKCkOm
vdZFnXovZRB17etEEa8/hWrcDNu+AWLhp7npRW+TNVrKs5OUEz5PatFHvl7HUfqOCl4xbNS2xwRE
r5Q22fX1lCdfcKIYykObTYP3PpbdFO4KFM9farSZxk/IkGbjvgyMUF1Jcn6LKi4eim4+8m3ca/xp
eeEbVZe4XW4ar3iWz/fqFM7/ul2RG58dPQgPRlt58UlUFd+lFw3Ce/CQBUjvzbZrT4ZdFek2wl3w
yTZT0zzVaVQ9OQPtigMucZ3ypOVJn/3jWUJMnzKH7uOmzp3slAa66FdaNEtmtIRjwYvgg6I1xAW9
ZClE9pDHTpZ2R7VBcg4Gp1Gg5KoWRfipHxpH+NmseNFdJqwB3/S0q/wWUNznOTRDY5cwWeC/Hu22
XCnZLmLN7/qcbj3jA1DRy7GsiOK+y7N+POZZ4Wh3SNaFL7OoiocArsMmydPsK4BeAfvV6cf3eXDF
Supy8fXyA1gbSDRt2csg0wdxoQ+ONx7NDp9EH1sU82dm18LaDBooArWNhpVHvmwRMAyTzTKAcqAn
UOU5j+9GxBDYxKXoqMJW/6EO/cM0h/FemoT4MWW5549ugt6Z5gTFa0Oh+0zrZA1Ye1kry1/B0F+2
CpkZeeb5rxhHvTJaipIjlCjEbruqMtutko/6gwJZKNz0Sq6N92qPRnSBGFT+aIxuLGa/rzJjlPoe
MAFHZTbiZ8tue3OrDA0EbM1LaaEPVgN7y5q0NQfWy8DHr6aPCkGVipkAuEiGNVgYgE8mWqlNiXdn
qvc/uD+yeVd0+vwStPO/Dj8yAbBaOzulUVDjiof8TSls5S8BunxR4IERHiLrBqmGPOr5Bpqwhbsy
kRtYms4+it2fJqIV7yquvi9J2pTe3/bSWe+3xDcEFFiVy57OLCTFqnWnI+G8Rma/mV/LxjUPrtDD
z1E3W/48enwfTldbH7dj+0V9KxH1knMKLpiu2u8T/UdfhZZ9TRu7t49z07df+iBpBKLfoebsAkbJ
r0aT/ifgTX65verlp0mlRZ+X0QGrQ+4632AcNUevbCwHYGWW9T6ouGTfO/b8NWub+LmrxH+317uo
YmgfkNFLFp2UyF/iVxunr5tBiazjPIPRyCp9fO/auttIo/iVGHAZ9s6XWjzabCe14haxdbTzDKM7
N6oxYVFBaWyjKhr2KPOJQ+Jl6W40xvgIQX+Nh3mZXOEHS5uQvj24ORKYRcsiLJCUjhm4HUeUDZN7
MyvL5q4O6jnxO6+q75BdBhFjx272r9dp5dcWZkp8SNvKfOkZHP0w5j5+q/CH6jaYoYp9nkTT2vDk
8tgZEleHkjn1Ly4y8oD8ceyUXitHclD9WCoD4ubq2G1Vux7ekRFBU0xX5vQQMF8t/nbIgKuUlL6T
Qk6045YjFNszxjomQT/iQqxuAtcpN01kOm8FjdY7+gzh/e1z95s5fZZkIAOASixYL+zS+Z8sntNr
xGiWkEmOE2FVOyRkFYYfJKmt+aUKBOUhalVknl3VHu+1bgAO24aNp3Ahw8vY9LDqlU0srKA/YN2s
HSmixuHJmDsFg6nJVH+VunCng9Pm7V2nqVMAjquoEr9yR6fINoGuxttCN1JvB5JnsA5dq+GJpYuk
h0EpTDfx9SyfJLHEmcNtoytW8mZ1lnmA598hBqUqw2f6gXX+DVSp/sU0ZoXAIHlBfi/K4T5q+yl4
qIGBfWTorbyJrumCp4EqufBrzLuRk86H1vp1e1cvv2a0AABC0R1k7gCs5vzwWE1TdEWtOceWcVm0
DTIrUHY5HHCGnl0XrHGdfusYL18iowa6IDShpe/R+XqgdRRg/Kp11DqcVjdGYZL8JUwm/Fq11INT
Oc180CbRZT7Vf1/sjJ5ofQ8sTbmLhKO334YiIwOJixnSgRz9bjvgMpovPAzkkOVINLp6TUbadnuj
rv1yclsJmsAujXtlsVNZCYknHJL2GIRg75wq06OtPjfm0aFhar2HZqdsgGYr+n9Z0iW7hOmV+6pV
bV75do4a9k6A/TjUJb0CgK5d0Se+Cqih+654RbFpdDdPP7Pj4bw2Xb6MopJhjeMiwh3Y8C4V0cNE
dHaF18aRTwIJMFFEvpo7xkNTFKVfe4q3zcfqm9ejoM8V8teTVopSDpcD1hli3UV0wg7JzZOha48T
F+eb5gXRtwJwKuLKwjzMU1d/qZu+XyOxy2O0OGbgjEAQgNQkB1pexUqbKjOqv8WxGTHC2CLBFmyd
0jXuyrEJtqNbN+094TG7y8ICz7HbR+XyRqaCYCLA3Ui/2V0uXpiFJVwrrY8ZJPc7tYJutVHdgLSV
LuRHHqrJ99sLXrkBYL9yR1noggKEXRxNpJUKO5vi/lhUIKq2Y1CMMLm7LETqPxo2UV+GVApZ8s/t
Za9sMm0PSSHE8QPSm/xZf1w8bVLNsxt1w9GlTko/+AEYaToOfnzbIWzK5mdN28V6zmcrLz47wdSu
xK6r68Oi0XlA5hvLLBdGak4WVnRHF4+HBBwINsidMQGKnbw6SDlxNqxrZUIo41Aolro2+Lm27RKh
whtmksnte/78xoAnZaol/THG96QCHBgLd2+6ffBm5Mjuof2p0PweFbHS17hyvmSOSROBYASJYPG6
mXN5fTl5PPcMSEofBDTDCNOTH3ogiKZD4K2lGFeCH2weEAVyZMo1vFQ1ye3EqDi9w3F0HTE+5KOR
/0eMT41t4thJ84gOf/IzkRPEg5Z6wb9D7fTKtq7GPtjoSm+bj8agJ8pByWsF99LQTkraY46d+Uie
duBFTTdGiLwX9u72Gf2dFZxHAslDog9EI5z6ddmmG/RYL4opn4+xJoY3HQaisS3R+2KUbwTl0xgm
8WsU0p3ezKg7RzvFJr/dzn3f1o9NFImCWSgCbX6BqwrINyxHK3/yGAlvUJsqvbsSFkHj050tjcdc
K/Tko+zsZNgU6ej8p86tdoL1zvcnaEN7B6MYEAkd5hAP59sPenkoIK6g2iG9GyVkaVFnjamjlYaj
oGpgqPFdzaX0T0jx+ZzBA93yVfQr6djl1JMuFh+flO6XjFN7MTxvNSyxPbXuj5pbJensd/kYMwm2
q6b3DbfLunvCoJngOebO5reoE8Mj31Lk7SxUb+Otnlu4jlqiklR2rRNvmj3bP/52T6TbE/GQ3p9s
ky4+UCVDWX9szPmoe5Fm+B1GpXhSeeKhpzzeo5SM0d7tFS9DAitKfSUKXaAcy0ZYPZbePCjDfGzN
OvYHM9UfwlF5D9ySAFWonfpvTiQ63F708tXTJ5FSKtyudKKXtOfC7TO3Rsb7WOjFtM3zxPSTEb6N
m6p3w+jU77eXu0wZz5dbhB9cYvDpCwb12E/oscN+ab8hlvyRxZO+csFcZi4SpErbhbqWon6ZnCau
OWppXarHMpuavdMPgbOn9WSlP5pG2qskejMy1DJMtBqLOXGTjRiT0ftLxiZVDn0EpI+kGAE2ncsK
uxOZ50xRYB0dbapnn1G9DgwwVHcNDmgrn9WVdykzcUI7yDxCrtz8P+5UM3KrIkdR4tj06XwAUTGh
xGil+OXWjX1PzZNp+9uv89qKXKAOuAAOEEXA+YpRUJv4GI/aUauU/FPsJNHBG80x3YRZF27noVnL
Vq6cH9mZkvpnIIAAApwvWIeN1oDW0o95P4/zzsys3n1VU9PDL0fXA3OlTpWB7/wCIA2U7DOpvwL4
drGjWK7pXl972rEQBJhMQXjlgJthra80wS+zEQkmZLhBIiIrnAU6RYnKGcxQoh+Htug2WmMyB0qt
YZ9h3byhqlLv0SSKt/if0kb+61fIF0JBJW2I0N9evMI+NIyxojN7TNIqgVsrgnsjAHiCtX23RWFo
FTUqn2W5p/Ai4LuSxHBYF69QVPQWcRHU8UDOzc0YxeOhQCXjKU/D6EkLYm/j4SL8hveI/oxMvrcR
dTftUOVatU+4EnClsg5NGrAt0E9kCPnje6HIrnIDe7kjV3L6ea615GdO9n9nEnYHP9cyc95qiu4q
K9/ptUNMcxr9Rdl2u2gzdkM5CanwdmToaxy8we2Fr8gIZBuBs3KNXV3LgjCBwDJt2mXNTP/JTGBO
qkerqPpvVazUn/EdBA/da1a4coFdXUvCKKh1gaYt+90FsgmRPvJcpZGNP/sgxNKWmrY3vxediyH8
7YN77e1J+U4s7FRJbVucIy02vbmmkXpEsca7Q6keKbc4b/Zeo85fmfXDVKxn8c/tRa89IgAR4EC/
j/CycVWUZtd19awdBSrub5hEqA+ZXmFGyNyFAer/sJgcYqAoQL90eT7bxi2ngDnHsUjmuHxU0YLc
Ga6C0q9QUmtlO6+EcjozwOPw+wFmdVF4Dm43DElMKLet2NsmaDGpFNqe/q2qBmXboQj+l0JT8m60
yDcJAaQfvMJF6JmjLDILJTWOjuJWW2gDRg6f2I23Ug/C12rD2XOktRXY+pVXCIqMzhUXJJOF5Txs
cupu6GaT+CNK/SvXdqp9p5fS3HHJmebfoqfAFWHzxwQInCxIB/lj/ggxLtWBN082/VVRp/dD3v8q
G/gWbUqDnPOZGGsOP1e+ChaUUvx8EiSwi6/CcfNyFPS0jrZRqt2/vdSEu6MHaXUHznRA91vHPnTb
ojI/r4h2Xlua3MPBYxd8Pzt7/qwitWJEMGLjqDhK+Qp4K0sOjjFl7gHMWvKNCmmA95oN/0veYyNf
g14iTRMa7otNtsOkzSNi+HFW7GRbN07W7TQxB89z6FZHtUuLeqWhd+0MScM1qS8rRUYWjxpir6Qa
jaEfaRsrrwILHmdbFX2c7BN7zpKVjb0ykrMd+UlKsAZAjeUcbNRKyFzwh1/nmmrQjbzM3jpZS9sg
V+YHEjSx77Uk94c2ax8UwwnFS1Qq4QP9FO3T7Zh0iZXDsYrEizpe0hDgIpy/ZddIwwS+cvoqQpt3
XfStYfoiH8Wnop7HR26V9r6JpxKZe3uAN26NyNaVY/0T2CQ9a2xgig209zV99ssMih4zjQ2pn8Q3
t5wsaTVYOMdq69cAKkjii6AkrQCr9QQAiH6wPiifE6BVvpjwcV+5937HxvOUhsNHNSsZP3x1S5cb
QGwJfCuz5dCXv9BsBoAfWdYTyjPOIdKS7FNe5/2u1YXp211YPwxW3K8EmsuPz9WhljNyklzvC0lg
WuNYC+fu+EpCE3ebUQCBG2mPvKEWEXu+q8NMbCpVX7Ntubw2OI80Z0EzMeGCfHB+HHJkCPvYK4fX
KTD6X7PrtfdQghrlH9D7XMGWGTrhX99UAEzpXpGUY6pw0bE0pwzvojZyj1moHaI60XW/aeMCQlnm
fsrmKvh++8hffuyyjMRBDPk67oDfX+cfMTyaxdAituzgMNAWv/q+t+iP2sHp/0g7s964jWhb/yIC
nIfXHiW1ZVseGb8QTmxznovjrz9f6VzgqCmiCfkGQQLEQHYXq2rXHtZea0Dr+/NtU69vF1K/4HuI
n6RkK0f5+nOaechjW6TNewSv5vvOHIv7ri6d9OgNefBgZsHwoY869RiJ1Gj2NfyTXy1DRCXU5Vrs
R8ZU/henWik2TvirPIiBC6CnBk1bIC7g1q5/lt4EtQDx0rzPO73+zXDvyKgTvYzy7vb6X50mqdlE
Hgm/iWS2X44YCy8uTC3opvcMdbjD2SwibowpSNGtNix+h7Ntn/7/LC4+eJDYwpygcn3fMajR7hXX
zO6CULTvYuAw5zjWz7ftLQ+T1I6gAwS+AEw5p3jxVtV2qzDTFOePVWGm9zzLxmNpBB+0KH3zZOCz
KWiAoU7hH5Qxrzctq/OpCKs8f4ydgB6Xie4wCL+s9MHQIiXuCvunBqPbtE81qFRuL3PpjqRtWieM
v1PgBuqpXdvuWmvUh87NHseRnlSc1TZTgLm7C2063XBVucbvAkbof25bXRwfOWsKmFEGy7LFize6
tjrOU+q2Shb609haj7Audge7cYu9mcAdw22btgbX5GP3wvH/r0EwDTwi9NCBKF4bdFpNqPqoBt87
ZCPyf82i6n3QdcFdPdWq95igHZd/QnrQsj9qiT54+3oOt6gNFp/6+TfIPgLxpaQxeVVep3nWB/Os
fIdRO4gOdeGppD41gPRfA+XTCoiXXQdAhcKmOt7+3suH739t86G5sLTV6Zldr1+jr633UN/7ydj3
R7cLk32lBtapjALFu3Os1PlTEy2+b82iOauFiJLjbDfKxs9Y/QIvfsXioPdtO7R9iwziZJTtcJcZ
1QiaNjbm5smO4/H3MJsJLB1JY24JWsr1Lfefzhl3S3brXk1hZUGOuFZqKN8ZMEM+vJpM44lZ64Qj
j+7vhutYhDjPHxsYH8ebuQimsORnePEOWbGl1k04RD7A5Ub9pOqFruxGDc3ZAyFPeDFb4aa/CZKH
c1EV7ZbnWrtcsLcCCpSyETjoa/PObFUE0nXoBw2KiF6VJx/moqj/ST1mAgjrCnsjyF67XIyB8OzQ
nTS52dcGDWXywqF0QkQzBnc4zHQTjiDoEuMg8KE0gE3FGQ994k7JXpQMeO0pXyv1RvC9tsWIC9Ek
lIgl3r7rXzHXVaeVcxX6Drynd4PhBQdjaq1DbQMSv32d1k1JgBRJPXmU/PMXG6xYGfZnK/S1cUi/
NbokzNE9po000TtbieKaMR5bgnmG+ahwLjy0oeEjbYHKLmKe4yOVTTM7VVldIfGuxZb+tqT7+eyi
3g6Em+CBfGnxFQkehrl16+B7VDcasJrUiKbToLThfGT0d3BOt7/k2lkFFU+C/zywtuRI01sxhqUk
W7JqGC4HR08PaVW5H6doCHdhMG1R/659TJkNSfUPiAuX04VU88KsVyvlu0lguKs8Bw69rA+LL54Z
ZVtqMiv3wiXF9yS9ActbdqbMBvpOBbXE70BVoj3rnB80wG333VzdtVPvfSmM2DkZqTKkO7dEb3zj
Xq4sltgURyQTLv612MuKlhuIrTb0hTYld203iUsXgf1g7om44vZGLlNfeXAwRvGdfgawwaXclEUR
iKS2U3hhy6Z474SK84uqaREfXLevj/mQNPF+TlVKqN08q+W+diWorwAM1B/qtnqzZp38QaBSGYaT
fTrwKdeXNAjHfMwyjaNVacOZSQ6KVnkEXWs1iu5B4xts4VHW9pu9pp7KwIHz6nvnaaw0bWTlvqn3
f0Inn/MDVV3P2Lf4vjtnVuIPASNCxyAw3LvG2DK/tt2SfU8W66hBPKcsL7xSqOemlsUBukxWYvzI
3AE67Wg2fxY4/l+3d3vVFOVcmABUSYMp//yFKdsJu9bwmsTv4kgJ9ipUPsUOttah2o1qVm/kkSvv
KTkGTW+Nx5vG2eJBM/UxGQUjEX42d0bzqaysXP1oJ3Y1fKVw7Hj72ev7/L9A09pzY1Hzebq92hUn
5fKO86DK2i6t8OvVVgCtgzBzE78KzQkUBlTHf0huzS+O0Vr9KbfHaAtQvfqBJXJONl+omi/iVYjw
2OBUSXyzsKdxb4+WkxGx0S78ECSj9uP2AtesyaqcTV1ZAuAX1gIxNsYY1ynyYWOQ0wuow9n5kOdu
rv8bD4P59jcG9h9ydRXAmKR/uf6eWZcDWFKdxC9NNMt2A16yOIi2nO9qp4y2YC3ri/s/a3J3X5zV
QGduWwvjxDcENCBPUz03wQWItvXLFdEW18KaMVBaUncOdgfCg2tjFoB7s1cQGC6qNBCfxiRL3P3c
oVD7pDNAbm143bWbIWHLjB7jc16B0KgslsrUTLGvK0af76yKxEkvgEvtcoOq3zkcXK80wKz27S84
ggfxFzeDXiRHRoL+oMa9Xm4FTKAMKyf127ZxfrbO5Jy1ZEiPpdIaTzFo2K1nZvX7wnYpif0QDViy
ZwjT7mIdkLY/aI06H7wUroKdHkX9sM/VerPnumqOZgKcJ+DveUKv19dXUS8q6Kl9OzKYrG0bbU73
rerke+EOzYb4kPxYixyFVocsNTDRSxVrEehNgWgLkSWZ73WDW1/UKZ6Ny8AoyUb0uuLOPCbTaKVK
ZvFXSAfD8cK+qY3cD/LRzk5abFrJuIuHZjpZtTLPD6WTmVsMK6tG4YeF/VGH1GEZeA1G5NS9VKPs
xqCABW0EJLRTunFoD6JMDfukwZG7pTe5sn3IudJShQ2NLsAyMQnhM7T0Wk19xWoiWGo0Kq5mQ84d
VDEDuQWzPrcd6eoqeaueuZaIPhYv1aQ3Yzi3Zepb9TT84xXj3RTqRrWvai0X1NQHsZXsybdneWjo
z1FNYUdBBi3eJg30ezJBiOPPeVl8Mme8LTXl2e72Vo2XfaRFD4xeVTsnf/urDMkwxKxwtvM0LpvI
MxNwLvIKmU8tPa9PVgVxjZO2ufGYzUjJ76NRN+JuF1aB6u4bJe/db7c/9truAoiQ6YMnWfrln79w
7HDH9dCn2Lmv52n5y+095dHuDTvYMxA/nt9uCyoiEgYZgQDJvLblKbD3xkGDwGZYW+9irSi+khoF
wS5Rxc/bptbcgKTQoDdIe4Vw8tqUYgpCEfjv/SIItfGQT8IJj8yQbYkLrH0+EGVAtwiODVzOtZ2y
sfXBFE7hh5Fr/Uuz3EVZsiugCSkQxL29plVbEpZOTYS6n7l4JyDbslHn9nLfba3sDraf8iPyzo6z
44RtTfOt2sJ7Agqnw/MqXw47qPcYU838OkUD6z5Nh/YsClzEGcWr4svtha1dP504jVjY4xguS7dw
D0ReaSFRmvaJjfaHau1cxlQ+pAMkJ7tuHH83pjHe3za6ukJwMIA8iffh4breOcYf5rLLOPhN2prv
MpF1vyar6aeDJQBAH24bW3NpFIchxpL8PihkXxvLJUpMUzn5SVZkzrkpjHzaxVoDZESd9RAN8IIZ
/dNto2srJEmnUQbjrJxDuTbqQb2sxCYyrK7alPFu9MDTlsbkXqrQ2cJTrNqS8+OQWFATMBe2KP/Z
ejAHue9ZA31vm1m0Y2kNyEppRrTVgVz7ms+sgywNaO3ycsemE7t2ZkPnSOU9P0F0lOVgj5vmqOVN
5D6QE7+x8ScTc8biQav+P5OL0+KC6K7QZCv8vIUN5V2cGf0PJKuaeu/WavdpqOlS3d691UVK3imc
Mu2hJUIlqUXfDpkofVtFl4tJ9/F9oMRasusRdb+ftKT4/BcGSZRwYpKkyVx0vay5nSvNy0s/cqL8
PLCdO9uO1X2XN+2F52necGerC3xhb3FkBivMMzMsSn+oefZYIZtI6dH8Texd/My0yt2obcpLtnzl
KdtTbQSKA6Ry4aunluMStk3pO2re5IfGHnUG8Uq33ggN1+4CEYLkHofWh39f37tq7LwupICD6HBX
/5NphnLXhnn5JCbvbYDN51Mp4b4EEMjs8N5dW5qFHKsp+tJHGDDRjxnAkJ91Fm2GgGtbJfkKJbUf
gl+v2t5hkSQx/sNPnCZ8yss6+JzMbXfHWN+nom6MjaBoy9xiowZgw2BUk9JvXKnA1+eFtysLTSmp
/+thdbCd9i9STkavwDTI08/eLUIT4mZv7nSz8BvSUvPgJI5xsoO8qT9bjZ5u8cqtnURqErC0MSov
RViu9y1CVCwNo6GEo95yPiZKF0OgV1fWxhO3ktgSmhNcSo1SRlIWZoaxT4N2sgq/gwk/uLh6pHbn
rLLrc0Xm8k5YiFnsmyAqVSaPqi0u57VdfGl98eapTivDFZfQaDbUp7BMw/aU51rp7VLoEdSDV6HB
dNuFrX1X+UElulU2BxcurGhsCI8SrfDHLk+Gs65oQ30qenULqrhuh8yPYUHYUZeNwFrkFPRJFXzI
aJXqPy/WhuqjR/nnjVQwzxdcMsFAgCyJWJfqtokzTuUcd9yEOs6Vc5Q3D+YIrVNWOO+jsgyKv3h0
OPwylCUNosV6fTCbag4UssDSN8egr3fZEJSHKczmu6YWnb2PLG8LW7Z6RkFbMLgASJF23bXFojbS
qm6V0leUoXlwy7ndFwDD/sy0Bc/c1vYJwbDsftR5+W4flrWo03pheXHlG1EMxpCllT+3iXtUxmG6
y5Q236VtEZ1nBCu/e1WgHP7CKJhTibOntr30M5D4VGGUtaUP5xq8R0oTuLtqYCI6IZQ5qLjxbu8O
5taTtHpgHeTFEVgBamMtEtwqHSo65SEOx6V3cla61HGPEmS38fStftMXdha76c0qFYnEJmgZ6iOj
tPF/CAhqkuWKpvwxhqr8MQ2FeHf7o649uLCT8z7ZhJ9gBq/PUAw7GpBBmT/MuTKeE7jt1FNtjJXx
DnZWa9pwq6vmDGg5ZeWelGURuJA1tN3YeKkP54qu/IuYVZc+qp1V2f1OdouTf24vb23zYBBT6b8w
AgIu63p5whx5eyNRMKXUUKjTtIyAsG48e0shds1j0x+QI2AUXWEkvDZka7VVImGd+U5axv+KUg/n
u5KZxeJUMZXFHKBldHe317ZqUmZ+FHvpepuLtc36ZKiTJ3IfZa48+uBZgOn/9KUm2odQoCexz2Bt
azbiiyXu7NmtskKwGEzlvtYRpYdeO2rsKEgCzqH1s52BCZ+IpnLtt2b25XzIzSzTz10PveqHbMg0
B/bRRhgWnHvmEHU7p2RY7NzUbRS/mwj2vt7+KmsnjLwUtLcUJKYIfr0RrbDDroZs2DercP5cMETZ
76Ykm+7D3PM+37a1dmXpC4FdYheolyxOM9mvKGJDyfyO4c/moEZRNXzWhZkEO5VK/N5Lkx+uO+f2
ht21Uw34jSvEAl8DLOBwEEQhXNq+6TLvG1PTQon3mjo2WzDDtTMmQyCoi+Vs67LEVYyNUJJqyv0W
pq3goMfB9AehZRUa4aD4YbXadL79SdeWJjlmqGlAyPSq4O1kJXDlKeZQK7kYnyIxN9m5Kd1i2N82
tHZO5OUxbInIfYUZ4QWz5rQgKxVpZkS7Xmvi7s5Vp649tdE0uBsv5uqHhKaSqwpKBdDm9bHMqx5R
eBtIXSHG8RxDDXZxZ9TZdrGIHWefROMY/M2ntAkLZJEGecvFTWhSgGWqrhS+liCBdpzLgG6ICcb9
9+0vubo0RL1kQMeZXNbW0ryCi1iQ/NqKiGn/dBH6qzFkrMNeF2NkHxIAfFsaejLCWCak8mNKUn85
hrK4enlqlOkEfZs/OqiIWGpSdLvAntuDM7sT48D0/94Btwvu8iStPlJXrf69veq1u08aQjGWZJVM
dbGhiCvh3ekY+Cpq8vEuEKpWMewrQkanKuBWamvXEHXGjv3ttuG1zw2kmYWDAMbNLWKvZEIuOiH5
991SUY8E6/Bg273w7APN4PZrC4Jt3ggSVtdKwIXkpKTiWcbsalUZvSOU3BeFMySn1GM89kFRqq75
qSRzBMViIxCa2kFpl24Fueu28QQSy4ZHWHznOqusQYJP/dmgIhBaSe5cECSR6Bw3K/4Z3ag1dr0B
km6jG7bmIGgq0PNn8vz1kIpqT609KS0V9wSKS3TA03a8uDaO7xODOkm0VaJeA7CA6GKIC+AT13Y5
xFW10Du7aULdvRm0b9YY3ZuDTtVd7cbwXeQ06Y8m6aOHRHWab3pahO94mPLPWjdZT7dP2OtPzvtJ
9YyPTuefB+baV2nxWDozoEFfCdr6lBmKc3FFnkSMIcGnuavAlDAi4I3tx9t2X59s7D6TSPPcMB6x
CGh60Bdx77iRbzh9ddYzM0iOXFxL7LO4m+VWV+lGPLqCS5U2GZqhMSiHVBZ+RJ1HmK0gjiTTFqmz
6505u9Mpig5fPcVomh2tJdt5GGOvzU5TkP4iTWi9cKcnY7U1pvjapfFTSADQ9qZp8GoA03EYrrc6
J/aTmsxmZlLmdzXEc/yQ12CVj8Foj+KsIFhPhqDk7t4Sqemcb2/ByiHkR8C1wHgIJdvXFO6UBgor
p6HvJESwkHaX4r/C6Kxdlbb20YmRMUBkE9Aah3jyY3vgP2Yh1OZkKe0mqdDraEDyfEraF3gyAQ3L
O/qiw1bps4DAdIz8eXRtGDHMSstP1PKgNby97lVDEm9PY5+y+PLulZMKbkkLI7+OmOuF2DiNh1Pm
ZM0WrmbD0PLZaPTGtuqkxpDh1XcxRQp4m6GwqDY2cu0ugdqBOU9i63Eo11/ObVQ1Td0x9tsUTrkd
lS5VPZuQgQ2n2mbSH1ZEtd4Sf5XJ4vWjzKlhCJWJHYb6YPK8NlrTqlWKUI/9EAKS6AL6bvzX07Lw
/VgWY3YGVRGNO2OY+3Mx1Xa6sYerZ5eFEBDIKUp7SXqrx1anGXWNyGPfld8cIxre9ZEIrdMYUh/a
ZW0EQ3dYJvZ8TKjWmjtt7Ae7YNTB1X4XlSrqw+1T9foJ4XsQERmy88jf0tG+OL7CVJMg8KrETwar
+Japc0OvBWm6o51zj27bWjtYkL7DmkqRCZe2uCpRW2mtNiepL5hBGh+hg9GhJm+a0dsq/qxbkuIY
UqT0NdAyhnNSRC2rCk17OlQgZ8UfhCiqra7K2ucjVqZ+B7SAfy5qE0mmt7WjpIB79Oy9OkblP0ov
/pvmyQk3js7akiRNMjEsF4FKyPVGZQHMdzlyzz4/Y8iOsMJ28JrTF2g3kGdrPh5WQURgeHCAhSye
m9wGB1/AAe/HUeRMn7xyyOKfEFjFyQ5txip+n7pRHzCEqNbduVdE+EEMdrDF4rP2wL/8FYsHXjV6
pCDyOvGFaNW73s1gJMwJnA9iaMwHK7P0C8iKrt9IudbMSucgBY7AFS4BGwlNXKurosR3oqFID2EY
mvfw86hfwFkhSjd38Fe8Y1p23qKRXztIULiDOZIEPa96BnE3IBZf64kfg4+/AKYkftEdhKokv729
BSlftUYd/bkEARx3EbF60cRc/DAmPkRl2bGeRu+zF1cTJbwx/nz70q8dJ7w7mC2Jz6e/dH1uy76o
TatKEwa1IpgkESaoxI6p0yTZh21o6fvWMQDhVmmaxbuQude9qkWm++n2r1hbMKwkMiEhJQG3f/0r
Gq3r5p4JPN8NYF3aq2OsVU9lHg/OzuhLtG9vm1t72qCIpnf9PLu+fGV0ZtLEkPGEVhR6fveW+m3o
UF1IYGn8CqY72TC3vrr/Myd9xwsnHtbmpM15jsqtbaTNEe06x3uq5hl4BcltvPWKrV2S55KSRI3L
mOfaXN4KV2+0MvRtxHSyd7muBi1ck+jqxOcm8ZQfTlAP1jFSGrs63f6wqyulRAGgg/fjVemMZ3Aa
GYsCrm/ZwydEl6SCi1JlB7eAZPK2rdVNZAyagUM5nfCqMDsNYG8bbEW1NuwRV7MuddWpO2D60SFy
RufNDWw5bqGC3WYYGDqVhYdXzHiCXk4J/dk0i/EQ5XboHZS5Czcc/No3JHinnE5hgvdk4eCdQYC3
V7rEb0Udf0iaJpdFFyXN673Q9U7fWNbaZ6T0ArIQBC6ArcXV8/I+D7qacH2k/4Qo1GxaP5WpNI6u
OyTf5tHYfDtWF/gMaHR5konMr8+nkVIMtQGJ+EUe9qesj7xqr6SlgI8UNqDD7VOyaozGsuyq8WAu
B9mQLQhLmB4jP9KNJj9CtFhOOx1OEwFTHmxVt62tfkwgVAjFSR2lJVrTbpGvb2In8gdaFI9IOFSP
GojNAyicxNrHakys+HaLlB9BNknOe7Le64+pMZ0zJR35DRzABSQ/4o/VBOlTUXfDURv6aONzri3w
hbnly9TYttKVUEn7JSJZh2IeSePgxDiSH8d/ZqoJv/9meXIWzgKi/apB2Y0M9iOMxPbB3/gLINyj
NdnI7RWdPe2Cyur/wlXTHqRqTLAoxS+vP2dtB3Gt0Vjwe7vQpn2l1NOXNhWBdybSN+5vL24t2eEK
WHIKHyaRZeVAh4pqGKhY+JlWq0edmt9dBcz+Ykeqp+xcoy0h8la93Ywk0M/bptf2keIng8TM2BO3
Lo4NYniZitpY6k/C+CdTRjXZodybXkxtREM1VLPvt+2tvUnUOvmweBhqrQt7aZq3VqGMjGc4dv2b
0qooDnmZFsfeLo07wlnvzgsafT7eNrt2+yl58Zfk9n01Mw07C5NtTgeQshv1+3GgELVvbIaYiqRS
8o27sWqMNENKNTN0v+SLE04Zt6EaZaDU+tZnApobYjl9d2wcsxtPf7EysKhkAoBmgBBfH9RMjQuR
WBkSOSGjEjCt5k+uktEwaq3obwKKZ/wdkBnQ/csJx3wM87mHscwfla6e7xxUg37aVVR8hNTI2okJ
1YSd3of61sTz4pBKKCM3kKoaZ5RUZwl8SglNvUqJqBeJWb3opftdM9sIKYv53ZBX6UYkvDii/2vN
4YWXBG1ApBcPYZoo4EAskT/a6oDqbAghs76b0N8JjpUWNvuW0amHubaNbuPcvDbMrBtbSKmUg89Q
0fVW1lGQxak55o9JEE0PYVJ+7fjMLSMvgXYXpyNBQJWNb2v9slrqhHS1AXGAbYGO6dpozgRpYBVh
8Ri67gT0LzO89pTF5ohXtwID7b+hLTfeqrWFApeDmQq2DYC4i4X2dRjoCQf3Ed+rnYys9e5UA9Gt
EOG1j+1kZ3u457eMLm7l80KhimG2mxSH4G1hNIz6iSGeqnisJ6M99vGsmccw7ObHBPTH1lS1yVd7
Ub6i6kp7wzDp6HJR0DpY3Mq2jgOgJZZ3DDXwLZI3PWA4N1fHrfx7eTUw5IGbptBPZYjHdbGq2tCC
rM9b7xgFELYEk2l+Qom830mJrw/CFeXGu7hqj2hN8jhbZIkLe0Oia8pQOd4xKSvn1BaczIK87AiI
Z9wz0L1hbrlpz8uTr77M9KkQLU6nhj9zI0X3jplb1T9iRdTHStjxmbLx1sz9ypaBVmNdaKEQtC3L
qVprMRzZmKgl5KV1KENd7AtdvHHShINBo5QmoywqgjtcdjitekgCoxi944h8+S40S/toRigq6FqR
n2wFMq+SqfUzHDz68fZD8Xp9WJbvBNQRvL1Lzk20CnM9sHvv2CeGd7K1oUPBL9yaGtqysjj4euiB
meiEd8SPaRf6bfYpshEauL2W16dQrkWePzI+IAXy2LxIpNNBM6rCaLwjRLBSanEwqVgw3O9aojvG
ovV2t+2trUpijKhKyHbaklmGCbe6MRHMO7azk5zimWyW4p5+um1lbVUS32vRPkJ7YGlFDdSqEXno
HpvZte9SBuuiXaMXDv12YyKyBovy1nUhAASkHiyaJrXulqgT1ZmDbhRaepp7t3wU9lQ/MgOdHG6v
69UlJlJACwM2GlwVR36xW2Gq2cJIkcKqZ73eqzZv6NgUyRH8zxYvzSs9NKn3hbvlNYMvBGK0xflT
7EpRWh1FoTask68ZXdKz5XXKvM813flh5p34iP+Pj0brRtFOlFbwQdit/TvM2w4tIphXzY2zunzs
5C9iOgIkF98YTvfF6qs5Q20gGNKTF7X5fW60xcNIzHSg/QGlvD1rDxMU3xvJ/Nonf2lUHrWXFyQO
y6aCH+YEmW1zEloTHAIFeH+foNj99t2lck9GDYWIJC+/NmU1fF0lwpQZlTEcNMieosotpoJqcFJs
sf+sLcziwZMSMDQ3l1STXZB2itFlKH+0MePVZAquTSXSbe0ToPl6iwXx1ZVk82RaJpnq6Ycs6dF7
FEcmkRfpieHk+L0KURiTQnCwJLAvnPLEeSOUSJOHBVAPK4N1kSdWOqIX+wYmIehNnVdgMmsddtJh
PMKrURzqkKjs9r4tkk5pikECBlsIwSR4aXFT9MjUw8Lrg6NZOKH7tWd2Nr+z0qhs7s2Mtu4+Q3lE
75BKt9D96esBJbLbv2BlL0mQJFyU80NjcRFoq5owQifplKMeDNavoLET7TDmRvUxsOKy3HBCKztJ
IY1lqoBTAaAtEno1nJkOEiqRRFqOAFyKGMUd4Uj0e9INgwdXWTNXGxDH19+Yi0EeSAAD0Jihs+vt
LLIUjiBX9vuH3Nnr+SwO1aB3p5nRmI+c2e4gwiaCSqQKN5a7tCyJUp5viewaMlG/iNNEYCMUBc7l
kqPtMJ+lqMSP2DPa98xsMV2H6mXr7W09by5JGsGZ+Ladle1vOR5NW4/JRbAQ1+tuEid0AoRCL2ru
us0eCcr6P0RNjGNPW3XDv8r/18tQ+9kWIGA02mleIDt6bQvCtZaiQtRfwrbXo2PTQx0Ck/BU32dG
rIuDV6dJ8sm1w+FeJEXovCNk8MLz7QUvnTw/AjQTmDUcIKnqMk41IiVLUy8ZLkw5lHeBp4dPXjK5
n5Kq9Z4AhoiTlevep9tGl0caS0y9k7/JwyWnZq5XLvg1s1MBJYpq8Jq/mdWmmHPyGHUSRyXRZvGz
wI1Ebyu3UxG7tip/1QsX5aaRoUPUPFyGJpnTb9rsZNZhAOxofTdtZnv3pNXDl9srXXoKaRMICbwF
sktMonptU1VKq9fbbLoUSju7R7iG+v6ANFqq7dy4Hbb0E1Y+LNAVor1nnTGy/WtzfUVNsxi86YIE
m33uLRF+TU3e7X7So2rfTUm8FSK9Pj9AoGklwCJoE40tnbGiqV7tRvF80WY8xc7SBGituhXavRqq
in3X8xy8F1ADbPQYlkAHuZsEZKAtSXrASS17/UgmNFYQT8NFhJry1W2CrtvFeexoh2YuPupu7TBe
BjDwY9AGdnJqzEj7GigwuNwDHBRbgpSvvRaRG55Dg1mdMuhyhMDrTVEWfTRe6qQL/2E4OHxIS/V3
N5TKZy6V8wHS4+QTz9VWhem1E5Eho+w4wuMiFWKud3xOurytlXq4BGMxnvTYCA8hOOZvIMa0d0UU
JU8Dve1HM5jbD4pmw+91+4CvLhx4LVR3uDK4Ja7tBz2gYcthG6hr9Z+hmPcamHN7uCzgt7DnfRTG
2bfaqLPfYAnLb7eNrxw+2nS0DIjQwbkv6a4i2DK7YGTxWTQrR/Rn0sfGG3VmvqdeHAZLtOgAqs1G
ar9qlSROkvVIxPvijRjhKILuwRkuURnFx8l0pouDHsFBV9OqoegtijM+c0sCbInSkwceum5JbW3K
J+pVAVpTI0sgpAgsAcr+SY7AgaKKS6g6I+9jHozxsS/H8GSl1gdFRn4aSnTnv/jgYAd4sshjSYyu
d5tWGF4T6vuLEgX9Tw+GqyhSIyrvtPg+BVFcfxJK5J1uG5Wh4/U7ycIBVcs8RArvLIxCwSJmTbgj
D35jnxWIOKod5JjBr9tm1raVsJI2LDQEfN7FtjKXLnmnM0i527HBezkThHCqolb7UY+dcG+0qfZh
QmG42ogDVt4IWU50pT+DMHh5hc0pG4M0zjnFTlWdglwEH4e6+VK0ebFxctcuK3ZsuHQo14IqvN4+
UkS109t+vFQIqHxp62n6qpepe6eEmT6cHGfqPoR645F7MTK84bBXVslbz8gavHS4yuUuBjMSl9Rs
p4sOI/uOCzRc9D4pmwdj1rQtdfEVr0h1FofAZAM1K2fx1BtR5s5h3E4Xrel1cpDKOESm0O9JsYEU
xfkvXXWNP/aYfDGNpPrvzQfpuQgOrzg0dDCQXn9lmyR+7jVnvph9MAUnYkrmyXZxVQfhfpw6L3pX
9HGnHhyArVt8Iis7DLMuQBg6VVIdaxFZdUbCMGI68hwjUqPsUJKL5nfmPMWgl11qC02C7LQqFKTV
krgvtuZNn0WTFncVt8ggJlk1IqfLD9+ZaTBkjcIue26PpcKzlENoMCn8WOjxXOwHZcrKaF8DFCz2
EJyF6n0xa0l1oABh69DOJlF9NCX5/A+1yOL6ksZZeej0wVH7jadrxa9ARgxMAeVuAJvLCGKW3Iex
oY8XtRkm3zUDc++odfLG/rb02/RjmRsyuHfEgYvj0FuZsLQony6UFhLnqM1qfjQNZvyZ1ciT4jxa
nbqRva0cfwZCpHg8zTwSc3lKXkS6UAxXSaJP88WjLIQuY9P37+fEUd8X0Fp/EEILix2Yqba+T9VM
/IwbFRmR25dg5brTsYQ4BFAGFYhlH8Fk5l4RVqLyE3qmidS0i78EaALWMPf1WfbGqpH8xnhO4l4w
WIjlLZ6IhBFA0L65esnscnqsjA7V6EkSU94XYZ5vga9WXgryNclS8mxtqRyGJkOcBRCrXVwjHM6J
a46fYjiFv6lGp96N7tjvOi+dNrKXtT2FGJAQG9QgrdmFS+PFHEstj9RLgmTGvm0886GtpminVXp+
BPoGYSDA4yfFjasPgVGHG4/w2pqh2JHSV8/F64X5aHAigLyadqEI6fyXd7Pzjs5Q9JBVmlbuibCj
8mBPUmrj9jmS/9+lQyHU4PJQjHhd6HUVPQrTptcudmUMQQyPw5x17xteatgAAlcR5l6vnDj4c9vs
mh+F04rXA8fAS7m4tKOhFrGucDEjJTUOcNAYn91JbfaawiwX9OLJsRnpLhrZmG2M3KzFebTeuLQ0
GCnYL7u4lkq3Ixna+dJTvor3nbw6LXWBRnO+ZF7aJbukZzT8HwHHUvSO3jmAxpT5dtgGA+3N+mPy
DtMIpOWDRBUMRIvqk1mYXKC+mi9R0SCnmSJCxuBRtJvUajhMQyN2g9o3Z/gpvfsugRYlKE111xrR
Fm5nLeEDlidpDmU9GgDbtVODej9MXItfUih9/XPq7OrnmI7Kvm3D+C6eRuPgKHYJ6qRrqKLP8VQ+
eIIyijaE3Mjbx2PlNoDaI9EGVADh4hJzGvECJu6gs0cwg91ZVOaOeJt5OMAAWb3XU5UZ+aKI6o1L
uHIqgaDg5Z4xfK8h2pFdFnTXp8vkKa3KSHE59fuUyk54LG23sOD0btEzdIOxOiSmRtVwY90rXp0a
JD0emtGQ/CyzfUOhctdBiXiJJtU8VcFc7xqX+VE3d7S3x6pSuIR2N/Ro6EEubqBZjk1P6483DG3f
y9QmDJ5xI6vdgMN71FuUTHftlKQ5BA+GUZ9vb/DqLQRTwDUkiKOttXhClaI0W0XV2GGtj/e9OVnv
NS1Ny52LsvzDqJT1gUGE6oOVm6TYI7X1nVWXTIbd/h1rH1wKq5LvgekCYXV96DO1rDWrlYfe1BDZ
K6b4EFaTjj59rGwseSUcopRDMUXSgBMV6demDIRoOqai1AvJlv5U21l71GNNe7q9oJVn7MrKwp+E
dQMsQ2BF2Nn/cHYly3Xq7PaJqKJHTGl24207Tpw4TiZUmhMhQEgCJCQ9/V37H504rrjOHaeBLSR9
3Wqiz5uduue5iMkhWgi0GSNNHou5m87AWC1NAk+Oz39//MuDCxYwtij+w/+JOOGi/v1HIhNkmSXe
XcalK+9IMannUdnhc+g4GxBJ4nKuoKqcvpGfvPzV8LeC3w8mIygrYH7xcvjDMfNZYqhvXgCj9MCl
A6lTVglT7jjyTerG5Uyi0SrVo9qIWZppRPfrDXLMy610fYdr+gnCBarpP+6sMtrX0o1RcXFkMKA5
YGaaNtEyAOUxjWvxHyFXyD0xzSQQDQJqAJ38l7XmVEIwGhy+4kKR8X/ifFA1Xzt+yX25v3cwdgWR
jrwl9v4yW/jfQ9HlxVrjM+cv72VK9CDTeSaXEfijupTEAd21bcWjSMflHrqcxdr+1w0F6jNUf4Go
xudFsv/7hlJyxafrJbm4DpTrUG/6fW/D5ZLpYGXNEqziEWr+s38jEvy5j/HY/5E10XKDOeiLx446
E1k69eRChzg7R4mGqzZy0PK97nXc8NkVtesK+9Z19PKOwPpewVbXsfDVneAliEYkUw7t+BJ7SOYa
ojNFX5YNz1N45fx9WV/ZrHgQxgOAxsMl4GUdmy662yjkvi+8QAMG4un6oLosPnPQjt+4El59FMAR
uBRg1vGH6NMqVMrKfSCXzOv+bl2yGPw0Jes9puKNzfLaoxDPUBhjekhAs/x9s6wgeRXgPZYXqTN1
F4XTfgAMKvu8m+Ith7dXTgJ+y3X+e8VHYMDz+6NQFJaQuuflRQfUvFt8geMHEe7L3tH+YZW2PP/9
g722M6ABAuQ4ustXFMjvz7ORgMZbsUSXgY0bgP9+/NHFvXljAV/b9oBRYuiLBtQVD/v7U8DbAcwE
Wd2FFAKO4o6vK5AmxZadJci83THJuvloEkbegmdcv8y/y5Drxr9K8V3xJv9r0/3+4KJbgQ7VY3KR
8Rb5Cv6J7iaF1dlpzYKoqwFAjI88D92thlN3UHcZfxPD+jL5+98rwLYIvDEo+fwBeREz9k5J8/iy
a5WCKZYWolkmMR0Wbg1Un/JJIksY2FT5eMJ86e/f97WVL67Sh2iQAgT9khy84zpQaUqTS9GvsAm0
cjmZGQeEBf3y6FhAqhVGwG8Uf69tquvNev3RYOO/PC/A3gRoZ/XRJYFsfMMwtvvONqG+/P2n/ZHr
YWVh+YXWcnZFzSLp+/3jhrMgPWDz8WWey+FmxpCmzbcVhmrBFreYsReAtgXyXlGYsE+b86JZWfmW
kPIrCwwzxBRLjD0Gdajr3fGvnk2cQbbM8zK62Cw1KW1hn72mNQRMeFRzm9hxaw3mVzSuwXjDGan/
vgiv7C44hKMvjOF3lv9BuWKJ0SZfw/Sid0rvGCfRRyq24tBDrmqrnbf8n6SYg4YQ/VZX+pWrCj2F
a3Mft+L1Q/z+yxFPxOpGlV4YA2HgBLk6ndUrODbPyWoz2bdq28OYvnGVvHIXQw4G3xzYGDyWvED/
dFSV4Q6doouFTFfbZX79AJ4DARE6yU9/X9tXLg/UMahlrsTPa/P99x8IOQUqdynjS5AMszhsS7zn
jVmoTDMAbCFPWfcoKLJ3exrM7FHBCPo877KU//00QT8EHxdLjQ/9cp1hJLEgOypjWCOXU1ltLJ1a
UsjUv7GVXvmeEMzAl4TrKYTmXx4n4vaYrClLLhsr6S+BhtRS+UytLV3JXunevEUofuXoXMH9aHli
HIcf8GIDeQJ9JBHPycXsof827SPGgKt/z4wkR6CL91s/lPyNdtxrPxLnJUQYvz74Jd4pjY2GKXCf
XKYVftpkNynwRsDERplOWxTGb4HAX30eBrzYQSjA0f/4fQ9BVQ3Zq4FUKhtS1hRdakHGWuYaQpzT
EQmMPv99z75yH6C5AbowHodOcnl9n39dRyMiwaC9zC9TZ2LI2qBnXNovfe+IbmE6HVl66tYSw16I
z/eBPexQznwL5PnKxYyuP/BVJVi1VyGz64f/10tAjETIfpvyC1EpkbKOeNTLTzvXBVKMhanwNhsG
Y+J2K4d5+AjgCJT86jUWTldTZ8e30t8/FwVlEyzAUNyg8/uHvKUt4bLhhMovMzrsU0vFqm/GITM1
TdLx/QgVpvdkHcsnksz/j/CPZwPejYESOiIAzP++FlZ7UISwuS775I2tEUug+ki1GIs6CIU0tzvZ
mKnRfototQLr/s/fN8Sf9yU2O8RwEJkw94aK1+/P9/EmIhZ06QXW5iKt/Mz3o+E+HyoVJtMbV9Wf
N+b1YVetSQBhgae4vsy/P/wQIxKmc3YpZuZaMvTzYVR9cUr29REJSPdUwl3p3Zz089FrM8xv3GCv
Ph5rjHZnem1BvVhrppnMYK6UXvA8dwtEGiZpPOs+7H0ErQfXyfteAw7b7MUkbZWuqIDfSLdeXW2I
FF9XATf1y9lUCeWwovAFwnHG+UcXTh/WeBdnZu1bB/21J4FciswH0BVk7y8O+uLFoPKepJdA9Sc4
OXQ/KEvDQ2ps/x87esCHXBETEKCE+Qi+7IsrDOFWzdATygBVKVf5ANUlKGkdgBrg9oH3Gl6NDeyJ
y2fgOUN68dDgffrvW/jq0YPgB0vGP6zBWDIOU6by7DL6Pbks02o/hL3SVa/g6/T3R/2ZuV4HfkB0
Y2ZytZ27/vm/NvDoxkQLU2aXgEIDrQbPG9Btmifz578/58+wAOFLdHTQF0dU/yOmexhVyFSq4oJ6
uT9ExL6HJrPpq7ELk0p0/q1G1mu7Bb0ziA7g+kOH58XBpBKxUGk8r0uNs9W6JqiGtn2eT7mZ5Rsb
5nrMfi+68ONACr42ARCEXk5OAyULhTKnuAgy5U8gq+/LpYSrCv/piE2Xb/EO3fJq6TaRvhH9XltW
XDAQYLwO0tHq//3zkU3vWTh2+WUJMTKvSBaQWoosqwM+DWMVifH7f/+OSJVwv2JUijNyjTz/2i9L
omIiKMkvECqS24lMybRU6TbRd2bh5d6CLvVWr+y11QWwBtsHaTfgTC8+pVGGJMYFOTJ+qR6Umc2p
L1T+LpN6OnlGw7WeCJvf6gu+FkNxnyEfTpBV/GEYg3tzhBQidlCxpLLegIpEwbqM0+3A5NBE2eZc
u0OL5tHq8D8aPyBsoyMCbCRcO5C6IZj+vsqxgEMX6xm5zF2g695PQct4zw67CuGfB2/CN7bRK6cF
9AkCVYKrKu4fib+OQ7FGIZ6Hpm52BkCP3EKViX/dExK90d19Zcdi91wVAq8r+0d3t7AoYlPl0JnL
ZdLCow6yiB0oIX6KDNhFxVvEolefh84j0jNojWEk9ftSDmbq8qJDA3LejAIvOSjvfc7ldx+69Z6P
5i1Y+GtLiV4ylMkSMHJAdfv9eawwsOUOXA6A5Tw3q90QjQcAP23igrfg/X+MGpHeXeUOr7k96HTQ
vP79YcPM5TqVtLxAxDw7bJwFHzkZYL46K3cYsmWp0yAZccsWzjQRdD9pVXRZ9BlN2eQN2NSfxwWv
cp34XZWZMH55cTHkDDk25iAlwhXkbUE+6j/PLotM69k2nfPIJU9pqqg4QDNh/vb3S+mlzvE1zQWp
Cyh8GEQAY5q8iGLxQmgM29nyMvk4BMV2ntdqL8r12xoyM1U25eaclly3QScCXWWigJNgVm7p1LjU
kM8zvH7eFQF56xzjmnpxe0FhDckwSpPr2cLM6mU9RJWUo1gCaFJGMQBCIhvHpEZ7bNvqfqQ8qXLe
hVNjnCveLxkK/WpbnMX0UMMWD6pS+zI3WVDqTzAWzpJW98AB1GWiUVclk8iWJo8gA9VBzyNrPaSp
ktraFIa8kKOyDXgnzj9d5zynSE5BUO9ZNySuhippbLd6GEoI19Q8jadI1xYiUlRXu+fR4GuzGtbd
Dz6cx8+Ydi3mGw1jxQ5zjhzhBP7K0K+VHPKsewp0vGxx1fGksJCHmQJH4cJDlmX/x4jrIp9yZ/Yg
h+4q3/ePabpQdmfh/qwPPeyfwy9oLQj3TjIxs3Mi06B8zva+IKcudBgiVitCQGSqUpluPQpwA2E+
FXta8hu5TAYi1QPN6TkPZQr/GEO66CEjCojXUWoj655Rm/sqAy9LQjEwxAr5cfT/aBa6SVdR6gd5
dksM7lbpyMKOK90Vv3VEmvRdTyHof4GncsqOcbpOBDLRMdS3KlCd+UnJMpzOMxin9hOgGZbXczQt
XRuXLk8h5re48cQIWr1tAgMMV0HtIcsOwbJ2pIW1QsRrjH+ogkMLjdf3u45i/xMCQnFyF+wZ7JtB
A57grlVmji/3gQW1rjIE88gHnee9/5kFy8gOBJYl/d2m4ZtwsGMQbu8LOk/+OObQZ25A5b+yqSIO
EsEF6DZD7RnwV1/WyzRZ8gxHRmH/wVjbRlBcz1EZ3kw5FIB/wCBhFrLZt92xrN3Bt05roWAOu1ZR
4tU0VaSfac+rIlGJjmuLGdtVIVmAs/Up1pC1g0NzF2zirpyc7Br4hm1sq6ZE0GCAUhGUrW59PmO8
Fgi77acYpCH8NT8xIVmNiVDes7vOb8VyxwJQ0GBomrtkihqm5sifLOZZsGBegAcN7mlyHbjX5QZ2
e18jWWDqM5hkit9EENkJDmiXazW15RSY9Fi4IYZov0wg4wwd7rQk215FTu39Do6wB7Ku4QsOKa/m
tZP5zVwWIBN7DEnEGQL4a/kQSZYMeR1pGOjem47S9Sft/MhqaHsMa9T2OdfrWsMaG6CftFT5CLXl
LsDFVO47lrjGXKKH4HIkeszrGp35aG6zwVvfzgEQqZXVQVl8C6BGdMUnRuJuMW4QVReNW1ld6Ub8
aVwDq9tNSujelKhz0eDmixyf0JMhAeTTu00evMJwL66TuM/j+wIjTt90Zk3jW53lKjs7UqCUaiYB
AMkxdh1XXzuOIcHNzHPiH/fJKNvXgVt1VA27H+lPyRYNWE8YdaxEPjuo0Id1HIT5egT9fgbqKSgE
3Gu892GHu4poKk9DqAp9BjVsmO5suMbuYc3cuu5Au9KuvNiFZr7iYijSn6OIYR1ehcNuhoolZXCF
o5oi7H52KQ/ct0QKuTxB+dPKmwWyhuMHyij0XEDFodDaQtcpRd8d8l+VKn1aPnRLqMObHoxKfxmC
fI3jcy9c0clqFRgeNDHdoLBx4FkOvATEi3n+tU9UQH8wbZYMCCGMLts+1oM+jlKG6hBrE9MbfNxF
/pCQmlju4LUbuLDK0zHEWYAGUr9/13Qe/QHUMDJMVaQzY050hyAFwgzZoh/o74eUVhB7DN2HoFvw
lxLCuvG0xA76diO6dfSdXJU291GvAnMO5crtEzZIkdfJbpWu8yVd5dHkkVWnPjZhf3KbjKabYV6s
+e5EUQz+smwUo6fcTNFw3jaxw8fWMWlwSckAA6GYLiz6ZgBgWM8DUbM+2C3s7LdZIqDUBGAkaKvm
glwlMBO6XIWqd0nW9cmXIoXMb6dSMDdC2qfhV9BCZXYz98657TBZiE09QwMK8g87QVCIDgg7XB9L
mZdyhdkW+JBtD8LFVtTSD4Ooh27f5QkxUKmPEMYQ6zOQcqETba6havzVOmwfBAu7zgWKHOCX5LsY
dvbuPBJA0O6LvEdvE/R7SIhj7mvnsoaUaC7OPNQsOOPZRf7od7ezTz3FqT6HqFDtSQYxA8Q8y4Rj
1ZSW7NZsebehMl3J9C3Lg3y/aMxBroK52+iyJ0wAxunZTXLPY7jJ4syceAaogkDQHNfoOKrM6b1y
6GnnRw3Iz/YBPeZUNMjYBXqTi8xkLivA1FCtlApAwQeHvvbczgMB8KDiGRcEvqOCwSxJIou+UwN8
wdvRkCDZKiCWKWs4KNdBPQckX3W1WaShlYawiDj1Ti8IFgrw3RrfNoYEB2dpfqJwEvHV1QmlvJRz
KPp2hOpY/yXLReluktwu6d7ahBf7DYDvpPyiVxOwD9SUsYb46aqX5LQsRVdWdt3AKKomlctYNSHO
Kazb4RPxSYdADN9qn3bB0fiZsb4FYpgVEjqROfPfxnWX0691USHeUKDTXT7AFkb5JzH06TjUEhWz
r13K4fxW23TDN4WHWWnf+a1M3AE+JJgufU8Cb1RaI07a7rGDbMEBNihqA7xstf1xBi8xvqfM9eKC
2RkIrg04Hx10eqLrikxAUP7ErTTbdhN8aqBrAFKmiz10o2fvJ/UwqACfyu1wLqwBrwmzKpBl9mvq
R/ZYLEtvELlhh3SjtVmRn1GrL6N13Q/FVkzhA7jmqdb1RSBreBFnX7KBEHYv5UzG47SSZT7qeUQC
HkIDAzxnaPgcQOyErZ+WXYx+KAxYS7yrjub7femyAk8D3PnoxNpFlTSb+cmIhrYzIZR9XZKOPi2J
CwFrpIWJDozr6TFJaJe9s5PfhxYgEA1VnXELRXkE2SUdD9oVSt/akS/0FAUayE3FEEZv+DTvjzZJ
OvugFAnKL908RqwCZzj/kKKBHHwIoCW5/1Ac5hiRiExSI+3rHpzP8DltYrLoEoZc/xxBgBvrKZXp
47qJ5AEGyD6tyjku1QUagmPjrkSgcyhCKHPIwm5Dw6MtRyYMZUykdjCItLWjLhJH3LY0O8l4tSlM
YZP1UWIKwBAUsEz/LCJVS11EUJdtSN5p2ohU9o+dwYasoyLgj0wo+XMkZOuOcamF++p5kUw/nYfK
Z+2KMcdu7mUU2gbyn3Ds6XdMLr8iwdTl+2BUYn/aYijMAblLLT95yOZAKpMHA79FniTRyV5HJDML
grlCvt6p4j3CGwtvdgwn06YkLtUV5HxJeGDYrp5XCR2KXx2wWyjOSpSHRwrsijyqAdlyvTvRjcAE
mFQ/xAtGiLc6kvv+nAYYW1VS6H1uYT9By9MoMDRAEuUpPQ46p0nWKB7n2D5ZYot2S/sCxlkOBj1l
hGvw1hgdsmOU0iBnSO/KXFTaZOGHaZzsP0M4c9NkeJOPYxKUW4sQlsZVToxx73znohJVVIo0Aa7r
3pWs8RA3kHU2KTU2ozPQt8d4mffNoCL4TgeEFvIkwC8vvyB88qwdEKWCI4Zp1neVD8MlaHYBQhhm
1YTPxzEha3ffL2NCP4/FUsztLsM1OQ57Gora9Vm2HKBaw/a71S0aEyU5r+IbuiZ6aoNiRIijCa6z
L2rwIj5fMYAMJIXdliea7In4nKQmP8K9eQH0hydO84qPduzbcs/Z/oDKotibZBvJAKimivw5liCO
olqEZPLYXUJBBopjnQzFDW4QQF2rbCFLXg+j0gcKKL9p8r3kEisab5h9x5Z3Dfx09qIG1a5XRw+i
1lalhI78s1jCxBx4mEjfFNpq14xEdHC7ge1MeLZwjsvbeFqg3znIEXTEZMyo++j3pQjhajcJV88C
SuAhjhBSLHpCXeXs9tGjiwogBRDa5Q5o7xptXFfBkNOJXbLOFpF6CEyCULvXcEuMYjTmc8wjJkPC
m2KborTplFqJRUnc0wIJLGjnt8qbCHpcuIqg/pda+Q/bxkSBMBg7d5dzyNHfo3ae0+89vihvNLT+
sd9MtKGGoyketZYzYKaR1fmj64A+bQatUQRZyG89E4DkcfaWIHl2acLsOVLdhGFN3O/JOaJ6W25k
DDv6uidunCsWruUjFA+zT7D9dl8z5LJhZZWBqOSsnSTgpkRuanGKk6Uec0fJN3jGhUMdaMxcwEid
PLTE5ZicEz+l7znqLTRK1qhUZzcHsAhT0ZzkFYRDHGnkItatYjaA3GhHSsubwDpLaiGFeafHCDCh
qLdANkxDF2+XUaQO9wEoYtWA/uTQuChZ+kpcjX1Plo00qXsh02d0PEp2EIxsSU25nFWtIK0j28FL
YLgS0hcpTGvHfq5mwnMHOz+OMOc5eLLrOod5lcYb+VWalX6Ze8iJV0Xa57/CpaTfc194Xu8DpKiS
cpER/qhzd1lwRSaEU2YK5BzlELSyTOlUxZJmzzsGwr96a7ipe7h0uDovDf86wsW9ryXDNdAANC5Q
/chh7s5+CDW8XwUQxHEysQyIT3RUmi1lyPbhDZ9GVQKthe+ZDXZVjRgy20pB4eJjvqA4qVhs86G1
41QEQMgV01jvYI+Cc7vrUTZBsK0B7tJCv593vpR1hy7GbWAgflcZrqO1VamjUEZHkhlUyequQt+p
63Qt4oWzins9RzVDcdLXu1jKooK+Yv9utqFbqhxChP5oUIO8y8f+CjnvMmsOINfDthp5wXYLtyuw
b22q/TOIwKj79k55dAeUhcA1hUzIRx0PQtR7kY4/UJ4JsISDxS0nez17twYOG1EdKcZgh2ZKMIlL
t0YPJPEj5BHC0jwEaTrqhjkHg/UZcKnbHWo0d6BNTChWcUFCtJCu8le8DnnYdrCHkpBWCsRx47ij
G6ClhrUuoP2PYGmhrlpNFGVxFdgSk1NfztBUXfMl/hUw2CzX0QoZlRq7bFpqA43XDyneLGqB9aJ9
u4XO+qZnDpJ6I5oWRTUyzT/KObZ7RaxEdOhXJPQNzVn0gyehNY0WUTQ0AxqPeBc65AjNAFI96MTC
LWvOg/6biLd5BK13DIMKBS3Q7pme9gYZ5UYPHsXJHaBW6IJC3jZDQWfBeGghXpUbqLSOoIyQYss/
7wJF9kaopah78+0Jc/I5q5LMJzFuZ59YaOWFwFfuA6CBnV0hVVauGz7wsBIkOMT3qAmiZNAd1via
wcVwEOgbseU/i+BKUeWxY3U8FgoOHQ7nJoyexn4l18o2+y7ZEH21I9mbcnGQ1Qm7ebjXBs0W3CYd
+aioW9hhSXIE3B6IH1Up4G7QAxE+eYZYaTSBSpFJlOXoHZxwzOYEF6WKeLXuq02qIVFp0cyxdxT/
985biDNJsPwTKNVVAC71exN5KiasDsJEtdoo6sCD4yk4vbPLkYMWcJy4AurzverUaMBDpZFRVSGH
mEJAUHDeRDMJ73O2biGCcwhxSECmy7im+VD+TBPBwGXDxffM4j5jVd4V0FwsFiPeI//ZIFedwN2z
cjk8iasY2cD+HuDFDgABh9dSOLmqTrZkgoro5gIkPVKqvS7YZNN3eQdEL1Ykig9g96PDFfEw65qM
zew7MoYYzBulg5+7WMestdOSP84IyrwWupeor0PS/wqHTWwt2k/uK4+FFg3XqNqqrQczrfbwPlkf
AVym/F1fbHa9F2GibgqTs0c2LERXoo+GO40gPR88Acz3ZtoUXnLWRSQwXdCdbOnMO9hs7ttQD1ZO
GZL7BJPHFHn8aUQzsaghuA4eHgjheVdhb3lRczQk+gPgbJM4pOg7uQP6hyhaBIxXK/h4esR1Ybq+
TiEXvdU0A4e3RXKxDJcJfWbWhpiolB9D4zv0NfN9QqEIGWa3B4y0CnqXqPnlxsc21uHwPmdBGp5j
nJi9BjF21j+mIAQyWkxLqm8jhRb/udPgIJw65mESWiIXkA0sb5dHmfgBbReoNAFkMccKXWFUyVut
3FqgRpdxeucwTY8qO0PjAVjrPIuP1K7wgnBG9/grW5HSM3IRG9aEB95WYQKFjBoDU8yaohnmSSdp
oRBXE5aBp7P1Kf500ruRcBvaHb8LAj9vjUlTnOAYFlfhKRwAAmSLzMcjpNCHAWMQYI5qUB7DskZF
bliFAXu/HrnSM8qvctmz5yIbCnMoVvSD6mnTA6/QDt22H5LZDAOFALVnPVBS8GYmGTQ0K09mRrAB
QhFd28H/S5q0/+hR04zviY/3J8DXmKylzPGoeYMNxl0/oLt+nKkOHjd0eONKLXxhmEAZUYja+CAC
GUt0+a80lghwM9RfeKVYiRJ4htM1zj2gPUG7oyqytY/X+CzLTanjDNjFEwXmkteGgs6t4kz4Q5fp
5WkZy3GrHHba0Eyo9zi0RzDQaRHp0TJMxNoXbVrw4h2H3wsOcL9v4WHMJ9x2uO5lW5QsGGuMFtyH
WAXkOaQBGW4I9Tp6iJXiyG9iJG8t2MnrUiGqqOTu2rVVMAB03p8LALI+MHA21mZfe0BGR45DeYi8
gdw4jrTe67JH7XsGCaV7UOFGVatlFn1AzC1p0/Fwfl53nanKX2VbLgwOoGmL7ipKn3JPkg8TuqWs
knAI/j4WcMyAfw0uARCotUQ7glH8IZV9nNQ6T9UZfote1zTl+he+ffCP1uUsqxH5wC/oXaK4mcXg
pypcUotZhKLsqhuFGcKhHCY6tNtoStoO8y5IPRXr9EMkXq6thOIJ4q935l5sWfI9vRY+1epRPhxR
DHCKQfEkbmaCWrtxpI+7ZpdGf2Fc5N9yzAN/dRET32gZQBGw64IlqkKfxrZFcEFWNawczbCVQ5Dl
doTjUguLwFU0I/oB+M2o6iqZje7dZNaF19vgsvf4toXDYU7np1QVYoTiSX9Vtu1N9sRR7EQ1kV6n
SF/zQtd4Ny4OdJwN+oYrQfjqINIxVyL1vW01bui766n8BAGsbqkJ2Ga87TDK8IccjZ5HZYurSkK2
f1rgImQbNnKvTi62+hE4lrlv0mXzD2pFhGvJLLS/MDSFXYsyC5+LQcChrLkJMAqK4Y9HsewmHeoc
SghLvXUq2WuJFsncLvDy2apSA0lWZXbqUapBoBjr3M85q/2W+nuur3AvjtzX4qMOpUKrYGVFUyyK
NMNkILqTQ4DxgF5CTA9puNofEWJ63lLH6dlAJmxsZovhCAZzKzRx9q5H92NIRX/Q6YwVnKFbKyqh
WP+oRY6eOvbu/Cwia5Er7fk+1hwij7LatJgfvGJKNdD0Hj5h1B6yGlNu/09nUBg1dJqWrJYjI49W
KFUclVfd11IE080eLJu+pXnan1nWrznS+2j/NGT7FtcDkBUWo6Vtdg14RXDf3lg/nEevivJAOgg0
1xkmRwEqu62/Qa9l36oMo9sblQIjXsWLX/bahGt/AQppXOopjzvZjAg0N6iGFRQHiiXZGr7C86Ve
HAAntVpkf+26lSIEhwB9TbRQjcAod6RXkxDl6acVQk2qzTB3Qj6GTGxoRhpsj8inhalMAj/Lau/H
GIRvUM5/JR0BRXiMhb/DD/f9XZYF/X7DnEGpH/OMfiPQYQqqxaAJXV9tee9gWD3g7oZl9hfpCDro
hFkYnw1q0s9+cUFXOU5UV2v0JtyBgjz3FFpwPENM5b50fR58SmnYfYNvwEqQ94zoVTtfgqiL9utY
gSEswpsloQI2lFGfXRLkpKZOUjd/8gvtflncwK5CET2+S8EjTSr0/YWuLIRWo5qGUfBlsAE0zscS
JWANGLUf2gDuaJjvJcLGFe9mMtVcB1eA3hij/TTKEhpHJsdGbHYDFmGbbp4h1XMyy6tcS6jziJIW
rAGFXK8NSQiGiSiNcT7ssOyYjATZzCtQnpRp9iVDLRAuvUtuMq2CqDZ6RYdIpmZ+KOCiBcat3eDt
BRkx/nOw5QxMUsftc2HkTg8uKwPToF9kunNAlzm+DwAenQ40R7MX4ZoVtxDG3mO0cDh7jjQ0DJH4
xoKjW4A6Ef4KyplDlE4RqF15iEgpTYSzUSinkHc6yz4nEtvvUPT9pirh5/4fooiHmHi0Mfy3tOjT
JsC4FP+exzs5MVQ05KCzHh00G7HkWKb91B+DCcOF4yJnae43sEmLKp53NAEx9zCokxdksi2YQ4rU
yGaH/+PovJbjRpIo+kUVAVcwr2i0ZdM7US8ISkMVvC0ABXz9nt6XiY2YlabZBKoy8557M6d/44w+
wH2lyym19dRThzj2W2GCbDsyu6aQHetsKZOA7BrzmGMI5s2pasa2twf9BafTQHJ9tQw2lwQbxSte
eNa+MQmMtmWJle8v3THXo7OvM6/Xh7abWCq+TmFXxkwQIuvke5X85Ezl4WRJRMnTVy1qjV1/koIL
nqIEW/qw3nXloJlQLkKvsWBilccalY85vSpMQYqgDqPdYvl5v3OKjPoxolmu4rSJCN1rmUx/Oryt
aWIGh80TrZlY5cWjxz97ZZeXuhij160VvM4gb0wf52a7Gbg8U3yvSDhUNQ3Ywj5Tq2OfCntYN6o6
mX67dUQorWuqaUusQGSXgPSdT51lUMx2ONAnQJdE1b7wF91R1oNcwLlZBHCX85yLHcqC/MCcW8w7
4gvKLZkmx/vV9MoQbtO74T0BjRTulr0MV/SLVh0RDe36EgYyLe9FvY7qDZdZL07AJlz59ubNCP+d
vX5F+dSjidVELtzJPi/0J0/E6MSD1ARnFFQOzOZTZynYdO/PCH5u7Rb7POsCjvsgn8ODWlJELiHd
l2hIM2dvTCP4f5d+bhENrVoKdAs36v0NsFsfFgYw9QevYVaXcRotznpfNXZRvy7c+R+pcur1lfhA
vnIiscJ6j8Lb/vEGd6wPfCxWdLKiIHUfR42j76s0tu7vU7Du6bg42bgPZ6r7U9vUXIndRlRK7A2e
/9u0riZGuualO7Ukrrsna+ka69UDX9iSda29cT+G/sChTG7MyjGot2crr+uVhYEzulG82UMmjw2D
KzvuGwSd69oxeYg9SlbN6iXDP0sm3xtNObFP8uygqAe/qgAgBcdSNJunzmh+oaYPHc28tJDtazFm
ot5ts9sXd6w+i9xDx8aF6Gmb/VkctN/O3Z4Uxbq9y0JW2cWug4R6kltjzUjNbq53beMt7TXLK1yv
ty9puWuiTfpvC1H15sHmCVPUMoh58nWTI8sz9qCPQ1/svZzGmGKSPUv3penWv81ac2/NXDunIXTS
j4W5E9aj2aCFudUUBnE/DcOcpKUa/kwzst8ebaz8vQEIZXv2qVVRMvtrg99YZ9XDLP21PisxTTvG
QfOut7JnGuqBM6185L75SP0w3UX+MPyplmk4c6LJX6zu9ego2cH5e8NzJx7sxaPZHXEA8MaE36xq
7T6CRX6WpHQQPVZ172oO85hHpI/deuLgSryybY75oKoPWxvPP1hdpRkVZOZ34Jko4q6q0um/yrXL
B99iSzr0RutPsdf3m7hMUR62O7gcZqHFMBBco2cZ/WyTRqrATZ6fVC8jNhoaBldpqoK/vesp78Dt
H3kvbbB2ziGjWjNJXaiS6EWr9GM5575zYjfYdkQ0d++YdzHX89r6xQFFPTDfCJtY5Nn813NINx9B
IzhvvELvh7Ar5sPStNoc3DxytseiJjcok0SE7FH8m70lMyLZsI/JJKQrQcgJCvldNBljgHC6HS9K
rekfZOzuOyzWR0DzqEnKgEUR8TREDZeng70uHkUDYSZ6J9gPSjMcHdk7PiXboucj+429Yedrq9as
iOWOijN2ploJj07UxpyuQ0UhSWuhzTZbvLYezQILJ6bnOV3G85jj8KVpisrfFAj1A6SrRQvmD/I0
8Ey6dGOTC5vZqTI8VFWe/SOty2fUTTf35ZKnZNOehevfVuFW2C1pl/8EGb8UKbdMP+M3DWLwuTJD
fJuah0KaoDqwSWtwf/Vr2PwsnSkZNluayXSgs/WT5FxFe7DdBkDStsS1rKMh+rVCALkPhdvMv7Jt
mBomjbURp7SaqgIwZ4gWjhXolXiTYgmSuhe8/aF20AsHaOKjm25BeuitIB/ue1EtPnJfJn+ysLX+
A4lVY4wb37JeVqoi7DtuvhSva2VhnazDOfxhHSJvTmqKct80ZsyOcglQXgeKsCtIVXmBsbLJO1HQ
HB6/K4GOYca9lmXbvfAI0gB2tSntg6WtcdnlftEP+4Xit08wJbX6R3fZNMPiOFw2gvPfPtn4mBhp
9gzZEhe1ZL6ug+lt/nN9BD7OBa2OeRGyqp2uRWfU6I0cD5kt1bIDEGqiZleBgJRJGtjsVKgiQwk/
bD6fyk/p/qoA7OwwRatHr03P0d1M1eOYbFnZiZ1d2N2nXwHRxEvuTeSL9FsRxvOkUuCGyGU66hJ0
EVHceFwGociCMR5g/YHBFr/ML2qwIxObrpM/Qs/N+LCKmeLO20iJBEVhD1BJLOlfVoPpdjd6g9Fs
H1PgM0sItJqsja5EnK5FN12qbVudw60zYPhl8RT5CxP3mFvXS/d65faKIxOweE51W79HdoD8iHQR
gRx5U07hKBik3HYsQbwU0EU00muPlNGxAHW4+G22+acAz59OtBzUeq5U6WX7nB9GHmbjhTOij2yy
2G8KeZ+ZonruMjN80tCkNNzCal5Uasszd422kmibejrRrbmN6qdKnId6U3WM07ot9mk+NC8rMu6f
wqzRg9e53UIdM+T/NCUlA2cU2HanJgR9Bt3b7JyC1aX2Am97LKx1/rFEXs6xAZ5z47qP6ruiLfS5
Z9BIAgta160ytVnSXFfOD017DXjoOvVbG9RlkQy9jfRWjqqy49JXVrCzQ22+qqw2Z+777Y4Fnxba
ppepKuF0elabxf9COlmwVAs7TKqwWolhXjK++CC1wNl8u11kjPyxRnsdesPFKarlwyMlXu7aNG3N
Pl/W6mJQ5toLiaOVRyK3mCSmxr54ctRSzncz6xL/5Q0YZYwrn2xaBwHMZbmxPXysTusfRlw+0AQO
yZqHhor6FnSVF7Qmoh8DRiZlWsV6iyjGHZN37zIs6h/OQwCQUlXZkxVa2f521W9JOLlh+hOCBB7C
MEVoLWxZQYv06fCRkoKBGEthHB5llMoqKeuGs4CbnJBCJwMg4qWpPC40s3JHGG9YJtY24I4FxlDL
YYbZv0ab4X5hWl2NO9KOt3wP4oFsLNpZVy9lYTdfXs2EYrd4du3+P3OtugatqlG1nKnr1iTPnAwR
Db5yj/ajq+PIzwlyqqWsY6ZNTYN+z2O8l0OWd0nl9x76glvQNJiNFOxjTxvRPOhospZzyrAIkZTl
qX2/Fi8jcnm515kqqtcqLfEzFXxcaoeaH5HlRAggLCG1vJPOU13yiyDt8sIumlbv5FZ6zBcFlMJ1
VLRKCfefso8bsXN023IRIAt14zDv80VlnUqge3r/lcSanXaIy4l1UTVTUgVa/2fKUqV86JCFoIz5
wXUnmp8/ftBmToJELLMdJKFr7SorDb6lNIQxGITrxKges31bRtkhYBH5tfKW4S/fqvixurXr9j1N
qHVymyBAOgOhRJ1KFUVoUDjDBGFYtOMfEGs6dgBy55697tvbyOvU7vJUzHcrtbjZ201h/SHXfLmu
5G1lx0VY4cuC2cSLnaqahpM/bVSzstals+NFKSpMu6QV7tx6JhhLQ5EyyerTlkKhJaaJBiENPja5
MrbRzuxGJ69Lu/RprDyVn1eADn8XePNSk1oVuBPrA3PpHHLRWVwAE9tEk34jVxfVvIqs4+r7aHyD
XY0PG3FB/a6007HlCYXOl3FqBQtywRBF89FLjUlPizNAPOmCBdSyCylIyiIs3DNNEFa2ibdd7jgr
F4GRnfHfYasK94HcUAAR2+lyO7HGjeEqw9gpiJU0Vkct3pjsM8vzUPzeaKDUsWUoVu14QtvZZvVa
1yxnLkg5JzCqzPMM6FGQsHQWItsjmyo4TAEzz92ySH85LeT91Du/dDaubCg5xTPdcZ20fm19R0Ct
P4XUTsVHSEd5tGlCgtuf5G4uVl7HV7TUYtoNIg35k73ipAa0sV5y5S8AyligitgTaCsmGOtfRQpb
dk9srsoO7tKYz7LUQ75b8sJ3Dx69GTINO4mn4zQNhiMgCkr7PAru62OZk7h7ZYddJw70XwGbZZGz
giM1FlPMgiGedcLDIkTSL/Nw5+qJpQ5NyjkQhiVfrxD9f3Pl+9MxzHXqUYHk5caBI7zh6ht+ebu6
z+dnXUNzMheSgxtHww2zF8i6zUGmW6Eet8rVUeJPrjcdfO6I4J8TdMEHltjUHAwaZnAponD84/Je
M/+oHSZync9yrNhiYEtOXq2gVbahqXcUT8O93VnFXWGP3qEU83IfdZlNuABXwkPLJoN3EEnW3G8V
lgagwHB07yfQh4W+2XWfu8Db1G7oyS69sITVe5NDHz3WXr+WCVp/zc7GWTavmADd+k6Bf8zMljML
fSxMxWmKesYqvmkdax8gOdLTeMXHOim9vddF65enjZ/4AUtoSZCbDxBzFKXTXfEDgbr0Mw6JGydS
9FzbOHW51H3lJ1Cei4q9RXvUupukMQ7cEbu58IjmgEz0apSkKNVM0YhC3RGKqv6REBmtxwDP0ZoU
0Tb8hYqFBc6YbWukDW87LHix93aepRficHW3n12Tv6+jz7N2UzNf1lXRtyOq3vBxlWlrp+c8/zKC
sW/scw8Duqa/q3oMrgjV5hkUZf0PT1SAz4AxNxMaIFfSS7Kybq9z7sG9NMvs7adcFh9TZzOGWbgJ
Ewvodo07lJ0XOJnpr5khJ2kMiuDJ9W+LspuMiLLbTL+7m5QJL2PWRm8tkvEDm2GqnzGa6KZGolMu
RV/Kp9yZ58d2sKdfVudGFB3RvDz2fDgG/Z2sPoueon7TcjKx7gbvp954U8G2yHorlazv6n6zqLuw
4SVeZJn7vraQErlLahmwVXbYan/7a08M3rv5BudrWf/SId3PWlTUNRWSl6N8a9eHntnfBsf7fPL7
Q2ma7rjZQfPTmco961T653GymvfRHu075Y0CGdWjJZJNlyVRi9QnR+cegHLa00cvz6Cn/2XNrPg+
+DBNQTKRqGwqC5KZIFnqdDtVWfSN/46Ij+KmP3X90Qo6/QgH57/fXuhj6SDpCcPHXjYvPzWu0sew
Ca+qYwDueKsXE+WLwCz76guQN3pA+z1EUfXcVKGDvMldu2sj71DM63inyHporOk3hMJPPS2gCM16
14Ioxvxb1o66vrmO3di+pQPBmbu8g8RZ3vNO0F6R9jntdNjNbQIp57+Htx1YexmM7q6h17yXmR/A
iHd6+M/3N8c/lHYV3G9j1Z+X0R8Vo9+hh4QPW+CRfH7At87TzcwA2jtspvGwtXM77bOiXAmz6exg
54el/KWdTTxvGEA/hhBTSNaq4bEVjfpvgRentCLF4duvPetzoqH4LQbhvTWith9Rs9sna6zqS6/E
MiZWVroHxV1xtdu53kcMou9Q9amSp9Wp/7VgloA2rcni0Ov8/QQ5hP7uRA+rljfSaNZ75qzVb7uE
jYqryC4uFXrxMYSRRjAjbf3Db9bwW3PrXxzk0n9RDXEUPNjoJD0s/8TMmjqnP0BKmHtSK5t3ZWuq
+LDv7xiVYVuv1da9Oqm2viXOkz1lAOLt3DOvizbnSwweqOhWOvtpHLz3kHflVC5zjpwxM8jMy1fF
vf1kBy5/lRgC508e3UwXRip4P7leOHMr1EOnGUHdo9w+IK4FH5Ha6islMit8ObuCJ7v0qk8u5wDp
LnUuliD0EwhiTVt20uXW0SxhdWc1kNmAQ6JBXrFr88f1RPZsfHw5VV6Ih6ApzctWDI6J3bF3DnPn
5L/FnLpf+TL0BsPFsJ4p1sSMdcRLX8kOqL8McT5Aw7aX/wxZ6vL3qzRnNNLPzm8GAvoFQ1IHrbL6
PHOmrfh7CgTyJwhwlghQY6vobNeeYBYZYWDiGCG0Zg0VtoF54X1TLf6Yrqnz/dL27j0wZXenwSPv
HACOWAfN9mjIDct24Hm2SOTSAEKGGUddRR+5Z1TYPkVduaLoM0F8T9WYP5eI3qClljCMm1Wrfk9r
2kz4rUCI9Cba/7JpVMkIGhfGvpYRTYPM2UphF9naQwx68j6ijHzohMaW5OP/+ouuAoHoeuH23jYR
nv4IhxfGMf/mxLqAhY7zt7UZhPB42pysP1GJ2N6zq63cudCCMR7aIiGmn7buFytmsGZ9uFk/+rDi
2Ni/0hkC/lT2aqn/DlnXFI8cXa57Lau1tujywnTY06xschdOonwDf5QVRErZ2PUeuITNy/1YdRsd
VOPbxA9t3aCyndmaUrb8REvpXPB4lOuZBkND791WcWL0MW24cB14LRw9Laaow5ehXyv9LvwMyG6H
bJ9vhzzo0+BJs/TcuVc1RPReShWeMcJs/5GJnde7bK2n7JTRALRPTU2lcAAGMsY6ZINdh9tDK/w+
6A4jzUWhjmPAgC6Pw37uZhx4Ubfmr30PjDtz2ekt/GrQG3z6IrR3DA1ut66YFCSY8nh0ByCOHNPc
xuLQdkVq2MPFhlALekt7TMICcsK6Vi3QIovmUGBoZlurcMYOpBstqd8ZyDqjEnfxM/uhQVgKT049
6pRvEu2m/8uZ5jA7XbbenvXZSdnQ8VmP2yyOkGe5nuJwBt11qdfTiS1ZVjiG68jmMVpk6xCE+aLe
JhFwD4cTKZMPUDDDxAhjdK2SXaA4Bt59u5qa84yxLkADocy+eBACER2sWZadp5yUuPMKDnOfA/mV
18wLdJrwc+ejhWjmhOYXv4sM6t5fzPeEv9Z6WwcOxt9jYNWGdoBV2bQ5alS19UUetkPQzEahWj77
k7aHhw4B1znjnG6dI4EZA2C8N6DF8AyUHT4oU9X5g98h4cFAjpa791BqgmPVpo3+5/tNOSLMABy/
YmJIm8/WnWxk58VxGIi4pqc8nfPOzh9MjemVOTkrZZxdju8oPW7GN4hq9GTcFK4lNHVuDWyaqJB0
ozsLUCPdsHeEbn4Qjpu7vzKdB+IegXPl1zuMYlwfUhSt8A0jC34Cq8la4m23NiqeKkjhAOyxcdMT
5skgjQmTX7dzveLHexyjfEwR9wOXdmIT/EezmG8rVCcRTqsBeLJGrZ1kdjsgZCaNrSwe2d7BAbyF
FghF43eSmQ8by4bhUWQzo49Yib5U0U6jU0h55CeMgpNtBSVkMk7kqTpjXZ9Qi4MB6Tz2l1Ypgpzo
mOUvqwon+9sr/BRTyKLxqOxxEncpEifmp1tUUDpE07FVFD37jo/o2EmlR08f3ZWdmu6Zszykqp7y
gdlQ43Su+7uzBM9IMJbCEWyADui1Y4FXq5/JykqpV/HVSHNNZya1MSebaJOU32cwQfvdhh87VzQd
/AUj+NT+KKzW7Z8khFDxmNohOnhf6Wr4NwVSNhfqzGDAnZSBasMDeYW62Jog9yPihBbfQCbp8G/o
WzmeG4cB7R6qN0t5aNXaH6dgWuoryQoiYrpeRN1J96aZ70STpmliBwCgu2jxXO83LlOv2BObvyxP
BfySOIxMAPGwNtiu4zUIGYnhPkaxzhqacKZ/qt/2Qjmdz1PqkLKTWGW2OIldVDz8h5AJt/qkRtR9
g94tjGtdZNTn03LgOnEQDIY8yMUdi23nkGOA1Q8I2SWp6lwXfgPPTpFjloperpmGO8+bow6RddSF
l/SBJ1bNdESv9qswyA2oSjThr/6GLwTY1nbne1GuTXCUFRrQ+2JqNrRhZODf3+RgOAIz4PO6W8CC
5huGvBY7lgL2/Rfu4mI5q9Z2JcccLtaWJDpZYGaIOl3sV76UaT2lktza17ZvkRMct/WKuzbtLLhg
V1lM/PchU+D+UQdFUfzu7ELxrtLbO1uVtAHW2PRAwVM7+jAVdtt15wZbUT0cK76StfvwNfP5Lwuv
irMylOW9f2pDOVb+u5O6+JnjjGUMfmLnU5jTQam+Ci9Np5p/M0dJtBPVXEQHqfSMYRkW39qOqXHL
5UokOdbXjQ5qfgrWlns7J4fmOVhmmwbILWuzWypifHgzRtcZ/7Qkrdu4EyWign/IW3aGPE5RO5T1
jgmoKK6BLIX3FWwtuz9ZajQ1h6aTLHCIO87izMKejuXu3PtelF7rwLeZQVSs0PMuAq91tXc5MDlp
4Riju5WBf3sGVZgQrHunae97pyvLS8AVi3izIG60MdjAEvEwbYt98BsmsafKNWxWxA/jDurTFaVq
T8wkI+GcZnvtXPt9YCP8+jcL3Db7bEqSu1z408L4OkZn3EboJXZVNfE8lj40UKFhggwbGbK9nJkn
OLSNy6gvoxsxmNovbG/qro22MdiQiVQG424kEzV/bkKE6SauQtMCGSMBVvEqhjz6HggJHBXDeJHl
GWGBZGQfvKHwFmdPQL/vzo+hnJrtjKO6a/7gh0Dg4KdwxXPXMeW82iHwdJZ0QtGf1YuZ0heM2poF
AwtTijTGGwzQ3Drswr7j+XJLJKJNSYU5NBXmOFCx/ic3v9cXT6eET4jZn1BIgj7qXjcri4ZfmQAj
8DjXyqi7IABpwQgSQawdcHt4KX1NyfeUJVm4IG9S6/T+zqiwLI805x22h0rW1d+K4LDsySfkov4H
Jdln/9zltsOTVfLEkUO0A6+tlGi51WPU6iWeTTyDbiIcVUvGr/msPvA0VMV5AkttH334g+y5svFZ
HbbCC5rzshaaGmgj8ak6uzm1lIkDXIRYOsNNWkjGoHXfc6O5lIjW09Q88zJ29XyoOi0KvOI6Wudj
Ji1btUkxow2csG0iwqe3LW131lT6zb6vB/tnbaqqfAbLl+MMk8q7d6nhty6Fw2CU0hz77692isL0
L1T6tIi4miCokx4KLAgTP+2C7o9lynRbT6tSwfQhG/IrmjhzCHKKFSklZLqg4TC4D2dVSqJ7ZUh/
ZRzjB0lfq3k+dEit/Vc9MFzHDWnZ5hPEYm4wV3D/2G8uSA03k/DydkgaD9zsoXPWEJVrtS11tAgD
g37xukUwO7LL9MDtz8E6MyxHnQp7gaQ4a9TOQ+UUN1AMSdRFQLeMc7YdMxTHlIJpOrUB5X1BCViU
4mtjtAHJmudW9OlNLYENO8aRqTbxFHhF9R8lvQLUJW6WLkWiv6bX1dVBTyoHw9UXJJ/J3RWw2lRc
aKbNkwK4Wj8UzBcZFYLrOmlD4Xt/uV9667jgKSNaNc0ZYM8ZAQB57PYy7Q95lDv9AzZLke9DvXbe
f2lgBfO486zaWw4FaV0FNQm8suEDKn/4ZljFkmCPpKtiZwuPCVCM0w7v7SorB65b5YL8gClEwRDW
rAmSG5u5Y+l02ozyVi6r7l0EswGyl1Ne1Ac96CD7p1OOMwhRZarlDbt1uB4548kxp+ExioBxCkT7
5hnDyAgcSEvi2J3b/Fm3Jl2spKtmaolpmHlB/GZegzdy7pfiClyDi7uYbzzAEEx5fcrbyYI5YbcG
6Qx6LN31zdMRRn+kCb+7w0ZMCyWCYi0MRSS+rd9kiQzDsZf4zk46MlWreZI7YV6JlECxO3TryCBm
lTOuomND1ZMlbFF17PUgFojiYxkqGlx+1Ys81nLyoScBlxwXH9loUoD4dlUY65bUqeSV731bHyaT
ud3B0/Mc/cGDyomVWKHW7EJRubO+dWy7/YL+8r46zzbcYh0wUX4tJsnwbw9WShKDdCY7u7OdRmD4
4jkvBngRzcwpYVFRtV11NjjjJ+Xn2H86C/ZrdgRzVS3XyhIYPinEgiFZJ8zi1ZnnvRnDZKWqwkU7
B1ygghZq1uGbVeKtCI+9KCcFLZoWG4uoqoaM8LCLzHjoy3HVr45b62UBJl2yxkNs6KA1z2UGWzSe
RlxhhSamaJvaRzvgzW4Y648bj3A3ELrwCnMvsqeNdnn9XUKkiG9Jspz5UyoWNJ5bDtZ8gyy17Oib
r7Vdj+vgwz9hljSFSqy60wa8rg9poS0WHmx/ySvD2kSxNnsOb2oQwYQjfmW5cGOpNQ0/z2E/iz4m
88ITEWojVDa3Nxeu3183IovHYc94MWgbeIZx9t3Ekwal+uRRihfv7FJoIcmhG6T5L9rUsP5lBGDp
vwh1vvMy4VgN/mVTuTg/lunHuYwRQb3Kua8gp5dxn1rN3Bx7Kx95v8clmoOQS0otWia2aUmQ2AVA
nrhZKkvn1bFivk8Mg4OH/YS6nntHM6smfG7VbM93RJr2+qVsulA+DL1Im5cBSbX41begXIds2aLu
wUJ982NXeAU7d2jt82/JsD89S3Bp7hFuUTuZWZqd76zMYxWjjeTjvW/M+/0Xa6VmJe3EbW5/A5r2
1cxr6A43ZHJlQdfAFYLA2bqzV9+lytqqTykrGb3gYcOvT59cOk1id5zIpygtfPvUM9Hy9kHLCXSn
eS76I2FPLmRPZxEaHGbso0hWg8f8QnKHtdxCBTZ6EEkMg+FQWnvPfYLD2byTbxPxlPOluNOkj0MY
wckgcy8bzh25Bvll5gHz/QTTQFCfkaF6ZyN32mOSM6ktF/sasUZq7lzosT5hW0cG7tXKUAx/yIep
q2m3YJYkjX/thfHuusVujEg2dKv/t2oG+zF8b4HvEvfvJos1hs50xc/iUo507JL0U3MEm1zyB9lj
tWGt9eZmB1WNSp60x6gqI3aC3uIymg1TF770drrhqD7G63t+a9ZKV2zXHQjAonrnjPO68Q7NJmpN
8VFvmP5bHGvhPTVYYz/NuOTWYY/93sIfwMk63eui95tD1ptJdpAjkeV/U6pn5Ijh+qUlG2u/2SFp
syiTHnSaxBcNhDQ80cBKZud5oOxjAmqpSOvOMW7MxTUyWd7QnDeldr8EsynvuS85sM6ZQdK4a2B/
MQVyZ80kk5S2nYyNH2bMDgvVFJcJZbQgo2jjMGPzWs9Mm3iYPjts/MHoec78dTiORFyNbwPAyO18
a93A/6hX2vcfghLC7n3ymwrzVuqYALtdg2T6gYHGIrnEh539mNvIHQ593kTtF4jASvdMcW/lf5fO
mrtnQEdBIYclkdcY2sKZn8VKcjG6mZ1tCXhlVT+H9XRDVuzepvwfwgmH5OxXiwjiqO3T3r9mbQVM
PygwjsOmi3k6rsS65HuPkAtJJsMAb3EtVYDrN/KMqV9bz+uix67cUBsXPfGzLiHVm52wxG1afi0Z
X29H7SM5e491wZzpUjELL/eS7z6KdqVRkXdUQTh8jTfzP57OaAUdmV17+Q4nTXrjhTEfAhO9HCku
1NMsDbwGHc6/32no5czi6fE6an4HnaH42EgjWKjYgGVLCnsfghNOLcU4CBvRia+KLFP9hhSlm3c0
YvTQuJ3GbLmHPFi223+YkWm7RDhNnEYzwc7tqFmHRzsbVBns16i1GTqn2mU1CPgqHpa5sVw87L2j
1wfuzRYRSmj8HOCVbTnOGeJ65tETFKUca3hhF2ygYLCVP6SR14sdBlA9fJt13LoTnHab71TuE3gQ
Uu5AFuVqIQCUXTOTlGFsmMUjrPRRaIZ7L3Or6N10bQTF63Wh5cUcX1lP/+GQzRMzGzMS70vY85FD
XKVJjuctfN8anPVYK/OUY22f2wWbkwbZauzjbR8IDGVS2c2WtFZahd6Dsh0qj3Pp9exq9vvWWbsn
mJspky80Vi67qtnCGnhvRWS5y9kMFYHTC9/viBd4jQIGTUXuHgjFs5znqm5y/SxXJt7vmqwE+5cV
InoeUoJJqju8w+S3ztbchmnsZzL1iVIIuvBhmXRZX8p8bLGEqtxji8sxW72F5YmDS9J+AZK7ZpC1
7W1DKVq4U9S09rKpiv9xdF47juNaFP0iARKVX53tyrGr+kWo0KNEJVKURH39Xb5vgwFmum0r8Oyw
zvi3S03Pl1F43mVOUqd8oAHXMwqqjqPMrqUE0h6dqccQ3hBGpNS3i/IC4x+nroBL0JC6KCh11Cpm
bKVGkKl1j+OLfJqQ2WcOc8ooUHsYTlP6gKjblCeeNjhQCH6OSD67nlPvh1WDQDbk2yPnT/EQSYzW
rxe8GcdyXN5QWyfKBX4RXRkLKHb5KzN6VeeJsmmwq3hPDdW2zFsEzZilS+JZZiSTxm3cVvn6OYK+
AATHTqiOfAIh74xLyw9aM+3TgUwpQcCi8sQeOBApucadEv244kKh9xNSSYmcOQbOZWxzwuWQKGR5
EuU4NsXdFXOj9lKtluSSZgxrH2pEAbc8m+u5rOQgQQmw3Zlp7MgkkdWMTJJfonli9rvv55R6Agn7
cDT/MQnTjtzi8lyTVm1UyeVFzR4IsAMb2L32hqnfuv9WPaSDz+o+VQjnIIKlNiwIMh3f6LriOezo
52b2SfaF2zwDdEmi+RyvftDLCy2TsbqnkFMdOobv+h8COgoTNhWhu5HaKfAQ4ZlXb44M42s/zj8L
hTDel/k6P6NLJPHR7bryt8jJn27WJTR+jOzqaqfZrDy+/INj0vVPwE3xm00gmtgYBE5sw0jp39TB
oub/ON57j3nQlhiYpki9XWioJ1F4GsTDotGoDtLJivrsJKI9NNIWPs3MRT9N3jXGQVB5iv96aKod
ZJEZhAxJIYKUMwXl6kVBGGzvC97C9fdEj9P1mMrTYkJ0Etqf33jOxom/caMusu9qspwwNoxKnjx0
SHPXGKow673u6SPSUFzVtPWUpxl8guk6EeBSsK2Z/g/p2WIgrCQWOuXkrInJHzSveFAYca7jJ148
7reUBYlvSj7+ZQ7jojuSbmYwn0CBCa7Rjol2a2pB472g85Uh9pRY6X5jV7HDo2v/TaKFeR8Ti3ol
qOMTbAB7Kj50k7BWQ3bkzE6h6Yf6UiWt70E7Txuxb7WuzG1JcnF4ClmB5v8hcDsGf/ImMOIhSxAz
bhx2mqqbkpABVBgZNUL9QcIMwjM8LHnp9bCgt0dtmpK1Aet6TLMCcC4f1qnPlcyykRBq3kX+N8m8
VrlbVQGCO5PBiatD4a90tSLPTZ17XcoJtbuxTDwbLN5kfS/qsJnvCA4BgZj/T4eHq108BkRDIUzI
MV0vaeNE46fD2zIZOS4iaqKqtAV/BvtuPEPEDb7WROQEaw5PYRpyrkDulafaRWtdOTuMZdkiwqZN
vOz54Za0oRJBSgI7r5NNWm/DYK2Je4FfQyEllpu10x8fwTQgbZag33u1doIbjlGRe5OTvTM3DvWn
gFxo3dXmTxCGg3NxU1L5yO/hIki9pXpSJ4GIH3456QD+jYUJ4Xwe65qWaZ929QMh06XlxOXH9d4L
FQcGzjUzT5VkXiOYLkBjajLuUcpzqvT4PzPVEEiumiXo94lsl+ggUamDFwH0kNJgRaG135ELGb8Y
mpd5lzCFUyCtZvuyOFWFgipmH7hSTjTyXgzz2l1LGdEjq8enaS+bPJ/3GsuxepyzOfV3Lm/04t5K
ey0fzNXfkn7OfU4UkQaeR9x5H8nQPg8Vmepb3wHAdbPwiMTUqpW4SLpLHJE5dCCVrzEVqSdEOtqb
EJpc/zgImtIEzVHMH5VfZ2fJI48qkiEV/8C7p9SbhAdZcrrGXYINeIne40pIKIoFJoooNMXlPD4Q
lq39nxmeRE5TNGC9j0OS1SpKXNOgCRmDRisGwMSBJEyiQAKObYgm1nPqZSGJrpSd92zrZSFB7jLu
82ScAyC020q54wS5wnFSzted9x/PU0kYaaA017SXvCS8GhwpjhVm56GGrXu92DxA1hTNd7JY0evt
kgzdJwxPisNlbJrkuttwdFIuUhQM2mEUW3uCjH0xXVi6KPnRMwEq5biGbRxBbu8KpzutiyvtE9AO
2lPM1tq+2YJIMSSatgrsQ9fV/n+D73f/6IC64TENk/zezzhi7qvScKpyW2YURmVGQuLgmo3KtMDK
8SMktjodcg5b5zgvIUaPmSMBTqylz98NisJVs26isT5kGL/PxOArylq0hm9BBna0xcloewc+h/9M
tav98jxRl6eKH6c5SKVCNAWIjHYTc0hxLvzPl0PlxGv50ofL/ytcHMcumcsC2B2IAyxfhlZuXHSl
CLNiLn58GU2vMU+4H0cEib0thzFW92PnDm98Ih185k2tzXdYIAEhao91e/LKSXXnQiqc0aHr82yP
fwwPJU81PQTPUn7HFenqfQ9dgsh5UTbmSRBhtycHaRp0iSfr/JZLq/1m/bGMDqsqs2eDFOjv+oDT
9b4hCDVxFVC1RC4Ii2QH/pQodc5GEdIrSrtu+2XrMcy3XNycikpGw2EvWL9Qf9etBCKFsJVpSSG6
DUUldi6uMqH0lBwlDbNBTtEJFHEOcCOpOBbSHui5keyezWJdv8WJGZrdMqGR/3XKoF/OYgAR8ui6
eWavVCgWqhLd7mUMpGHwOGCuAwHWTeVqHLhNSs+u2pu6dEicgYEL73Mcxn/odU74ayCZfijtldUL
PjDJjxi7+R5/EFBsss7ijFfGWz4fXOucUDmTX6QneUkdCF20MIKip7gex085s3h1iPQMjIW+pwdr
GRxwAzCA5dFbqcDWAWahPE1uln7Gg0+rFRkwG0pgA/WKw857tRfbCZd/eKMrqo4ZorfliFWD0wBK
2Lv3GZyc6tylIYHizM/X8DKk3P748F7ykLtT223HBX/lgmI4SU5UPVi+qfOINfa8aHbUOsce+ICd
7wVpzGnbgfzyiEkl8cvMONYfFBfMfw7w1Ct5oLPMqGRR3UNaZ012LHTinpteDsEtkiV9Sl1fMS+M
VsVrjeQD449pQWyBriZHi8GIvB9Kj8a3w8rCu6GNhweXhchyy/qv9nfmwsGTnVgaHqHisSgCg91h
SUmDcbvxytaLUEQIf+zqNq7ZWzylOj5xEsAYnebaJWKGfcQuq3lVzzwNCO+uZaGXHeyilWwlzrOf
Hu04rPdtHPaPYzYH8hhdHfEI0yY+RkuvIbSmdAHKm44VXYF/aPmh6hM2SM6QzKzl7QdHh7G6JD2y
i/fu9U44DnvKhAVZAJolzd/ZRF51W2vqukdObc3IwtUo+7U4bDeZ8ZL+OM4VdDufosFHQQ4co5SZ
+T2C48Hox/GJnRgR7wnntAARHr8mSXXmyElzbXd5FfIoRJanAp7XkeAW4+wc3ORwC939itBlv0Cf
YOp/26FrqU67WVNIAIN95rIGlRpukhOSGJIbl/8ybl5x3nreNPHAI4NoCE/w8skztsHO9IrSy8kO
dUW2WEtuOc+bd6nT9dRpz+Qf0l0zMIoCINJ0KJVtFc0Kkrk7M0cAKLTwPH8j/Cm9h6hrcJMGYiIH
Yrd4Ro7jgBFKPO43UteK7Uk0TGvK0by+VuL0y2g+ysWTC1Sgbql3PoCwdI/vD6VXzQJcDlfIxaV+
qU4TuyrvE1vGyy5u7MQCmWIypffM6pGp/l2GYcBByJIeaA9wGc//Q2iKlQd7wWjUnYWKQUuNbZd+
Djgv6R5JDhW8lL0wp74ZqYUnWW4uFM/C5CexYB4+eMbb4hbIhNotKTlx3BSznEu+SoSRJoEPTT6j
/BV1xKJp3qKhxX8Y5gdm+KV9lTDm/tOGvh895F6CGxDsL9yUutV1sxvKmQwxjSCb3wZEP5FzqhnE
h2jI55wFEHk4J2Vj5XGu0yU82E5J+1IKFoRipKZJfxngmBYEhEQ2HBPVhDRre2TdTbUSoUULhvda
I0niaJz6uVjIXyXAJHKi89WBwA7TZjwv8inCEu935Sjq/rAUwgBAkTXvzjxJZ3O39FV/6bnW6ZbF
q3Ns+uvyPNMO7lM2VE6yr/zQ3K7D6pH7XrmzbyRJUhrS3WDOlU/1fpcLUxP4tyUx0CzzsEA37Prq
CRaOsb5dKJ0zQa2Oum3zgc5cO3Fge1UgSIujmBhkNrENq/BvM9Kw2tQI/r+8YvPHRNO4P1IVq56c
2QngHlzNInRntSjCTHjwzgZuB97U7C3h3zi6NlS4VpjcaRVCVxlolu6sNxSPCiAB//005X80y+Pm
HT0KT/5FZzf+hiDgeg/FaMy3qEcx+VKUOzhcMiQynsYiIMQ7Uik6eBSw+21iJ+dvpJ1xIVrhMcKZ
CoQbNfvxe7ETBa0rnoFEUsTONjbGUSZvSmZlj62Ab0sXj0A/PJ+sFdTi+W+Eslo+yMrNDRVlB5gh
j8xGjY+dUoKSOz2j6li4EedY40zUD1jk1eIjrKwWUYumNrCkgKOp1zXlUXV+b+4GTrrmNNRz/j1V
PIRRVt3lNbfT7O+NXcE3lbh3ww5BiDMN9Gx32Eo2wJwAhU+o9UVlXtO8DKND48+zOczVPPwUKQft
61A8PreVE/a0QR3KdcwPPiQdYrMz3eE1+CMJ9ct9XVu/3ixFxUUcSF78Gyb5+SPN+7jdybb1qx2Q
hwmvqxfJsV27kgJgX942uZVvI4gJQpFtW/8lWJjLmx727bsn4ObcgCvyn/D55TtInRU3T+T6kiST
oVFOEIfc22pnypPZsvrynnxa8g9HNY/PAZi3+UK+rhvu0yhsz0b3ZEgBRKRvFK2BqE+SGjXJq6q3
90GTU6kvayy4Ypoqf4+pYPZECi19sMFIJB2WPvVXTFdGmBdwUfovmqbGzoeAeX46VH2I85AJ+NuH
ngUF2RboRHqpM4IsO3qJ9XyqJz86A0QcjyALR8oGc5GS1J45nNzTpWzcfdlZhxZ3z+4Kym+E0AXx
2mPpF2zKGcnaMfmttubZU8dudABEtr55WSWcu6LDrLoizxUdRMgA3MAZeOx5LD/xX10uWdtPaXwv
oypznrGmcI+SJVTjxY0GX5+XIZfqUBL8djaVk6Z/lyEDPSE58QHbXQT1q0gvuXuiDcn0m7YYIq9D
nYSY7s4Shx+Uy6uEt4cmMOHWUJp32sRe1hEZt+SYIt/G+IZr3LbNrs8gaQMZz0fz6YmUcWOT6WJ8
m9gBhvbrjWpnRicun+U1HLwZ29QZHmrFzqjjKFlOeKYC6tjjWLkxWLBpILizDjXzrNZoF9uVoB2D
I/ut1K2Zkrb90RAOHuaRqfs2UyBiiZySy0eICcCCb0ZdRe0tCj8gMbh200BqwuXhP1saj7tuXaun
OojlT8ZnfNEVww6dfr5IRMtpegUHOioER7ni/8YWyD6Mc+yBPiT/7fdtjBSe93W7K+M16U+RJbPF
Y61OvYuK0/iyaOu/h0nZ3LOuGJCOR6TtvXAFBK4gFpBJETGXF8vxCd4LhXJ9R2oSzzxfSHBSQjde
t/MKp42/1pntGBe2DSbFsdTM5EyZaMO7Hl4dpWEHCiIYFB431UgVYysCWK6bGPzNG94tP3Bl24zn
QjEt44HTpUx2dTj5gIw7p/rQYTS/gS1HQ+xBvL2TlcjqW1bZOfozymOW47lToQ5oFtK9B7gc3rU+
dgNOZVn9WDdvbwslVfVPC99V7GRBluagn0A3ZakDphXnYWCV02RHHK45WIePmSoc1ZWG3+1EVL96
G1mSUL+N4zrcJbi/zVcSBuHwSB5q/m+E0ldtpbd6fzlN9e0FJrVqyELM9XcfOvVjo92agF4kIMnZ
2k0Jqnujne9E6NIdYqJBORlTV6mntAgxG2N+7Vs7VeWP8TPX+XapxlJQjJWND1wWGbMM45fceSKm
B4RFGJwWjRRwhm4zBU8rBvHwwaSxdP9BZQqXG+kWInmKqcn7OwL8S33xumb8nbzU7Y9mTmV3w35I
iZNThriT7UzsbDMkwzKh3Vnt7mYRIS5txtBZhxfZB036SP5WLPyJrfuvq8s0uIgwES5/7GSeu1Fm
80WXzRTTgPA8Dd6VbO4jo4nMXnvqCNl2Iqa+7BU02OeFNGCH42D0Oa2Q3F86eLys1vBNeKxbDf6b
4z2AJdoIFcGIT1JqUXiXANotN1NC3pMlYuxYONUpwUuKdlVaH7SbkAlLcWe2AVjoPYxxNnCaMnD8
RzWzVPA2s4J8KCBAs2wxwVAVmzldngqbs8OLk/s4ba1fhp/1orwu33a518ybps8aktkhmDsiKkNB
sYczAQRElfn/gg7F4M4lePUHwF7lHjN8iRhokBifw5l31C4qOrGyS6Svxt8QFhpOX4owA4qWL3vf
8DOTrdGlh7Ky6i7clRUu820xoOuJsDHBRzwOxv9OOHyeNfsQUAFZSlP/+IH19ZZzTkergBuCNEQ2
pheUBo+pfm3623Jkw+SOFlwGVrVjqNoW7HXA1ay0+mwDr8Cu71QYUhyOh++0bmFCqDVQJYbUSNYf
eu/662Q+AwQU6OB3bShn3OWzsXhcSZ1hAXRMNIM2gkmNSbjbsMCD0xrgXUIDk5IOQ2s7AaODuhlz
LclA6gdWq6DX4Nvm8TasZwu4VLPWURE7V4CRataKMGV1V8YgWagTaYgMTcwQmPBKcHs4T32kt6yq
bQcEHE+8cWCPAO/7LSCxugbE4heh2QjeSv95llA5MFzV/bAfIGdHBRMFT+IMmW7jTtn4SMnT8PLm
/VjAiUzm15mUyQ+Ed+AMaTnNlsnBBQfm+hNJ59CGy8njbLxskGEodw5gmp406VWighJkymYgMOTv
QECaz6JeQYjWCFdsVgmaqLor1xhSRkwxgVRvOHUfq8Zvv6aLYlhSc/MsV2uOXDHwd0AcOE8DkZmM
81o1XPw0dWlRho4ADlyb4D8/dVE1HN+Xh9LWzjfxekJeoUqrB7P0POMyyF094q9U7wQt4MHGFavH
kEKF3tb9VTL2qDlc2yHgQnepv4j3XhTui26mrt3jR5O/rk0j+CWmaflFJ2neQnp/IQQunJqNaHzD
wh2EExhUgPYaqG9RSCu1WT+7epDfayQK4KF4NOzGawJKbNk4Zgh3dRQhoCOtbjw/aZ6LOSaEJGfy
tny0KfqxIFRP/GiR3RZAOwZqb2XpHNwi6lkHbq9Z26Yu+seh6UVOn7NEbyDpNrK+xKZwd1kQu8qt
x3T2atpoeOTNKeERhjzQqS+27LGPCF2/N+5MZn4puvWPaSIygNyZTbGNpyh5KL2JcwKDtqEHKRwr
N8YTZEQBa3bgdTI6dYeMokuyZYVz4zEgVAjgZP/790mL9QtkQBXTzyQ8neMXwpIPp+K/63gMoX51
l5c4rkPobWStOMXxfXNky5E+bctWj6AzDrU2Sy3ZZYHGwyDiBbQueN5kc01bHtky06ZUahVd9gox
pNxW3M9ncHbJcLESN3hTgLGgHlskxFtnai6fs6hnMvAQX5+mWmAryTZLfiTdWZAlET3fQ9xHybtn
G3RzyRH2GYmTfyTIet1XU2puTGc0fbxfuxi0hwayt+5FksmnMveKr95cQYMU7JxDy2un2Kpec3UB
v8nuI6+hPszhAa+QL4KXsc1SztJxni7ddimvk0jTthySpIi6fN9Nvkbzq8qBLAWrwt4Il2K2U4G5
Nq9tqs6TRzJkN5Iz+OesTv6PxT9KYOQn4pxFzfpn4jlotqmW8ceyOKrAcyrLN7rA84dsQpHQ+grM
QwIbyd12/gxqb3J5a21KJtmXVHsZ+m1kQAXhYDPz+xWJdXQIUojUqOrwUsW6+5NaRK1Lxpf3Q4oQ
bAjsOCb8tS7iS0yKtTzIDhgCGYDR7FuTxQ9RaB2z12FT3Ipm4ZHsL1lVgOYI+4dJt8mPLbldDhQy
UmfDyiTR7GFF4i9OuBTI0Ji/bB+IGEPXfsFzMuEy+7swVDBV8aK8X6+IPQJ9wRLqU2l09lQ3PhSM
ySd2uVtAFXfbrhtnIFSqdAO5mX0huFjcObhQMHO+UtSnlCP4Ut/zXWJbazZAnnG++AT0f3JzaFne
xIill/6mq5C7d0nqW/4NSv+Ln+GlDRscHo8jI1x+uu30pumnoP803q1fOBnchB7E1p+KcFR8SDRs
fqpASCbqUSqSsRsWKHH3tusAYwKTOU9u8rBMvl2hyHz7nRr+myeCB2wE6eaRPZ8jHM+f1QOEEmwa
r1fJ/RUGQBiNy6oj84ZC7RPkJ9DRiuMMytt8SCoAiu4xCxUWQEQEl1gnk5UnotU9UgIZhmlk8avL
SfcjDi0S/cEyRIYn6Kg4mhhq4IYxsnnlDEWynLCbqVt1k7Knij0IHA3jumBXV0oFOyz84atUkUr2
SeFJmMpDVHz3PJi+YqjB2PZjlxYM2AWq3dKOFFQV8uRvmvbRmm2bYojH7rIq30/O6MA99dqUVC1f
vwqVCW4nXkTNP7bxWIbaUYv2ugFKXScZqG0NE0WfmvRv7JEX26HJ5iH1MhyZo+jb4tZvSB1vr4c5
AP1yoYhm6QBQ4JRKV9u1RHIwsvCo+PvZ/IUlHZA88Pp2ubXwzFNI8YJV8ny5XTOTGgLROg3PISWL
IaLZE7Pao+TkTm85R6I5m1Wpt9qt+O/YPmH7h3JBD9nE0km+0gyIFacyKgablsh1/TjntWYBS53V
3zGKa3oy8Zi8OSqZLXHDiDaN33Tmv8EGdMQaYJH8MA4kXpZCM9TvwfIl6pjqoXsltajCjeHYC6Wi
jRtW4+Rqid9GFhq+zqC6yRL4qbYnb/HBWOfs0LHHlB51vw+71m12Yzz691g+ZuRRgOyabOhr1cPN
7Kly/M5xWd1/DnF1wVtCS/A69LyPs79Ej/mM4PqnL2dc58p3+/nc1UlD/xtSWie3aFml/DLYnaPe
tQX1Ys4UNqd9u/Ho+zm3zDbcXISk49/JjBD/+CiOvC3b1U/hsOgQNzmrhvBGJyQw2aFUZtVmDMKe
TVJAnLR4YNU9x8Ae3v8Kf7OICML5dV2RAJlnu8V1K2BxkQxpln3vykwB6Ra1Pz/waCmafyE+tzoF
6Lbs+TCI+hugQXn7Qp29s89eFdlnS4IVpWqZEm7wLgJWyLVazkDg10q8rIjvBa/xdCreQDmny59C
V1N363qjEHcFm7953FVVADuBukB2Y4jysc2ooQ63jyPaSZSN6//7T5V6QEioABz1Va12PZu7OaqG
GCwbpPZMPyRGWXsaZKdueL3zqqFvN0+/KGJsMwqJH5E5sBn5MtMK9Zbbqo3v5jpMw51r+Bv/kabq
gg9KpF78FINy5dsmkYzqChiL7BCLsMwDD/GOozUVT7KhbLpwD7Mx+ZHTeBlv5Szw2bn8TLdpCPLq
LyLh6KBgjYg8ZnZGu4PRAzMyl8s0vFGWgnuRJyoz9zgCXbjvDBL7p1m5RyS/GdjeA5EGWT6BF8Mg
CSIj38lMDtFmHOz8UOgZoFG7TisJUfCt8cmXYb/c4OkO4r3T/TrtnFBFLCbB9qbCPWeuV/2HV7D4
Z0XlYnzU7Lvr3zs/4jJBSkH1CAlkc9H/zti6xInihjTG6ukYeKghas9WzJm0DkNJyzYF2PMBzRnc
o/6GgZSxqyHoEzyxjEIlbz5sLjqvJDGyz0REhfsMynCC9sWQe4FBo+J7QwBF30rc2iPSR9sSwie7
cKZZArNn9RAlv2Fvhpg55J6Fcy4nJ6peOTCSk4fDL5U7bZuKHstrEqs2eKUD5kMPRIajwUcO0tlq
eBUUBmkgu6DNQQa8lkQhoiPHffdEMkImr3h/rODyiFWWuz6y4nFuysKeQlgHt/Oce69ZWlNAdCgL
7GvTlpewdZHesCxyaCplw2EpHbn0t4s/ydtluBZKIoN19tQ4WOmXkfoNfV7aIlQNJguMh1Th6JxX
IpEFLUYXFOGDr3MWRfqrnu09LhJJTRZ6l/7f2sO0/eSeqsI9OU8SH0wqIa9wI4lw/mVRPLnLGEWB
1W0yVlPDjnqLYMEhN6YUsYkD3s0XgcY13LUd5j3FsGy8G1InJRDowtyLKaSl1FMV7j0FBCjSRYod
PJKVuvP9dHgl49R+McPG2VfKx/wysUbQrIWoMVLKtf2PmptKkMukwEJalqUozkuXF0+EsNd8N0I7
0FsD1RVYCe7BHWKvwpfjVyrldhDV9XEUUubaDk4jdmEVDM1zZnvtHYK1YU4dF6Kr0FLm1bLuy40f
wqQJk0OdtggFYVJgRLTTAr0ja4Z0F+ApcdWV5dztJt7HznuIoht9jKPzllO4oUvROccg5lURtHzD
G/ZAiOSOhS7rhHLjd7zWFf0iwZE17Z3qvguWlZLxWJe4k2rAUEtsvNyOgq3UHNMgl7NzI21Mv9Je
SLq7TrrqzQ6qv9LbVs99rBCLnTsFET14BJRfB0fD3a6OieWOe+8Ex6vN6IGXgzGXTvWxGsP0syiS
+F9CgpgDwZpOv3UTNex20KaHQAC//UWNUcOuTVbttKRx2uWduZZIhy0n7zZoSUqx0GsuOIwMNLVO
GQImzWu2kxRnrw9hCRGQoEW6lixbOJY0ML5icgv25Yo0sA8pmVPIpgOe7r6xZV5uI4KF1VG6Q8lm
z2b4kal0O+Zspyc36aSzf8o5rHX7kIz/7ZDi6u8Q1t0ZTbEXM0RV2t7EnGv5MNkhxEACjOK+A8AB
QgecmhFwihux3i5rBZvX89PenJpI98PBumjuZHMGIbcsefWcU013mwHdr0ByAR0Yoy2bGF0EwZiS
0y7DBXsKOUcCEAV1rDXZVVNyHVqntX+C/y+XqYalpGkr2PJ2R8J+OXMSCoo7Ibr+g8m00UfhRSEM
BG3gseei0DtaWj2lHIBpBz9q54MTsxNkw+pcuxwanary3JRE3gGfeCmCJzcNIl80x8sxw15q7j1O
COtNGEZTuB+zWFzXepRT1Z1EWASPmZmC/jMs2RrNrhCrzREzN37P2BkGfE1id9LKTmCwwZFnO0Ep
nHFmXBICpEHMiSqIhojjdlrkUf8UWE+eg0iWDlRbX68HD3Gsf4ymVf9Lib3iYFibeM2N7nK7M+KK
vkZdWneTg1Z/g1iLu+F09BseJ2j87Lmhb/EoRdKXB48Dx3VxSVcFHwOZecrnS+l8eb5LvQ2jJ2j2
hPGMX24nWBPyhPuwPq8iH9LlKGgjBRywqegLfo7Zx5j3V8e5IdFEPKRpMo6aeeRgw4LQo/Wp6urA
48R5JMDYe9tupGmdssyvjpp9EgXxtG0LHAXC1cpnMjWt+Wt1Ut+ECzmtbYr0nh4j40cDsCRQPhFH
yZgT7tY2keINThsgPjNMewvR/ogXwdxCJ8YRWcEOrNiZUZESfW2jpXb+FEQQb5SR8bKNwOPYA4sD
2Xs6OMQGOFFyEoZjtI5/VjpBzYEkHkTk0UAkIj7cPfGAc1/YCJKtT2qIOeBhbXYtZ6WFypnsr8jl
MGwcQAhy/GBPHZkOjxgRgdg2e8sIwv3FSxQVv+GCgEE2SvinrkmaB28Iuq+uvcJC1gFE8pCm1r+t
HM3Lf1zFAkap6tybpves+W7cMu2fXPqLBw7MPTO9DaP21eubML/E+Nzy4iKUHYPSVyQqlla4Tz3u
IZEPLxJfgXe9UspEzKz568IO7Imf0PK0sA7nfcQmkoyTifHQvj0v73drnwP1Zi8ku4KwEPzixS5T
Fuwa0hDxbuFXqPdXdGrAI57NnQcmKNvyph9V9aysO7nHwLBvcwMBA5EFWw2ExiRcejpI5sbJjnjJ
Eb6hzrM4PGZTb65eiPbX56BQyy+LLaJ/A0eiWyCQBfkEwbLqo1bxtL6RJee0EXpL9qtMn493ynOy
Rx44ALHILY9QxHxIrRt/5JR//v9KkA93trwgicCrTPyMcc6qZ3egT7IHTM6Ts+mL1vlyNMVeIVSd
PNRFGb7T9ejcT7zVNnmeW56TJCl5FbrsTV77cOuF7jp++svkOphG1+TDriiGJCMMQnN5MzMBEJBv
il6dSzi88SsRnQASFp6o86nXILiBbGUVvMDKoy2V1gbouAl9cOku/wJ6akhXB2hVe5m9OJ93FP3l
LUk/nd/xE8lPGp01OzZ0H09sd+j0ndEQPEHa9tN0M3oFO+Q2hd/k3ND85O1Xji4UfQS91oLBoa3Z
yIXkSlSdmYifxfD7csKDoBXw7GlYu52AE7il+wclZqTH8hfUQZrwDHCz6axUsrQnGRPXPQRwOdWl
4IQXnlw/zO4kk+T6GPQrmQ8dr0vOfpBC5GemYMLYGxefMrsM19Xbj0QK1vXolmHvPhgf5ngDG40k
gNeAsVJyMJxSWz4t9cc6FeFT69fqcu3IrvvuahAAy/AfI7hV/4RFS9tNhKQIC7NGfEcB0LvQCo7w
4Lokz/VrPc16+hmdRrcjuS8V2+cuKaSzV/NyvdCFiBgdOEm95qJmEfRm5kL6wpBzxOc14ODvgR9m
/qM3lyY9pz3D2l3TxNFlZZNFeEu4ElUw4RYf/yBiGnlMpe8s20KnIxwYq/QOdIoc9xrRgrdpcm3B
bmUURMuXzTINjpjLdxnXbRqv85sDt9t/CKF44T6zThq5f9dbhw78dWa7I9Suhnu0xEgfOoYKQhiF
ZHAnz1gvX6NtDcKi6uefau4z+xhOy/84Oo8luXEtiH4RI0DQb8ub9l7aMLolDb0DCQLk179Tbzcx
MRp1V5HANZknB7zb05yQk8N5i7MtMMH8zCTFdZHf3eRVXDn5A8jLqGECx0CNXT4ZWlsZLKZ9Jp9z
rI/5zD5xa4gMuYhmCom3MBOnaFWUfbeD1hc93hy5tEvEMfqb0LqN89QSQbZsAm8kWWUawC0ehMEN
DvCL/PedCZzslcgP6V4Q+Eb8Gjqbm4OCIvBmB3j6W4DpEXEpds7Zvtk5yqJDU7jOheAkJCuyhMez
ZxNKNdVPsTtsS5I8MeGUKJvI4yhLt1mABmdC7VYAOuHBY+r2I5JySVlHJOMD46CbNhP47C7DjL3y
aVjwfPg+qEBMrqGBMbBo2gMDGDbsQMVvoDNJbOQ2mkCLe0NvFcEzXm92DHW7p6zEjr0d0pFOAYG7
IgbhFgi8uPDltvHkzIKt3hT8ifpGd+8Txm/5yMZXyO0QZi7KT/iE98gOq6sCrrhu1xJfGaFoTWku
5OqV/1ygQNkhg3R29SJVZGAPvMG+t+XgoG6eEudaEqIU3hXCW5NLUQRdDR/Lt/8S2evik6Nsfm6S
IuourGqxym4iFmTPZeLaG5hYGCaJ8YyE1CPDktxy29NcGDamDKJcyhxXTxhoia2e9mmXd194ENf6
kW+zbS9Y6MhlWwroZ2d2iHgKeMy95W9JycOdocOx2WLrkwQTSEbYOy4a1vNOnxpSuVsSiCio0zog
bKRC1t5jv483rsZaFcPJFWhsi+5Sw44G4cM07BQNJE6ADmSYtdNIoar9ysL0ZUUYGJ3YEob2vZ4i
PCgj4IaT8lWVbVGy3yInyb3pXqYM+U6YmMZ5jS3OSo43ln1PjA/8Z6djLvCU8QmRjp6njHh8/KvH
yCnRqPZsvL67hoThTW+URloQ+fboLE1xz9pe+seSE+RihDU5yhDYmw+JH2iCUjiASw/raxC3j/hm
xTEkxAZCZdeq8bDk6PlfWVdmb+Smtv2prWLnaJqJ8BExxOpSxcwbny3rzvIbl7wGaxeHa/FXlQ75
p2BAefBZkHrD54xi4xI5gyAi02Janwcna+7Miil3Y1XlgTWO8NVvY0zP/WXRwLDZgiVBfYi0YwHt
LKQ18G8MYB2X33PnEOnAVGJmm0aMSpA9zhDv7AWSD/z1HLjnf7AONVIm9novfP85v18cFdG+8iAR
ICeYav1Z12mHnTpiZyiJJGYCyb6l3XMdKv84cetgzCHHyd2opYY7itNC3zUtu6onoTBBMbvAPkwA
atHtzVCCGWQBslL+inoixNKM6bpPjYGUGzCSie584KVP+Uxk3bbP8+pzauLSO8SkzBeEqa/B49K6
U7rHpjQEmBVvzO2VVc4zGhoWHMx0PdQQpZv8xoME7waOyDQ8dAzFow2ymv43CLqcyVN6AxuWlHIs
xmYMNE5Yl+TzlbR4m2CBkvCcGIGUUIqyf+6oysSJRkF+BqN2WQ+XsTkRN9quT1YgzkKChhQbM/Uq
rmUPeJt8jT5OXvKoidV+laViLDzJ/5iIGto7nry/lNTmgk4UAbLgLIaMMivx3037TOAkKYreZQh7
/RyDMwq2jmNQ/yBOwza6kPN1g2EPRBLpqv7rjgUC9i2VXXyA2OKnbzoe84sL0bL+h33JAzeH+1Ui
5CvGAf6gYTJPPrdnxXzU4Cfsh08zK/6mrjcUpxi5E0NB/MsQ8t32bU4D5DOrX2TYf7OB6M8d67J5
usLDiAHJ4ybar8D3cSq0/vI6wgGh0kryJflF9F8EYEfCAQRs0uYPZCosvNKLh/YodyJZQKm0BcGL
BVLSaxoX5X9jFCIxCwGfTQxl4tLFo3CL1sS7TlEUzSp7tWqd78zCsnjbkUGbbsXULCQk4jN7lNw1
41vQxmm3GYepLY7t7PgQIRKbPbBS4xeXSpOl17qdvCYTCMCNSlcsAwYBK+cUWpcfKmyd8Rf7zN03
ShN5eIpqYB8nPTrDsfMx6R9JJbhVhg6L9vPQDNXJKgT+26WOVjx9mauucGTtD+KepiYvgkrrYSm0
n+7ysYtBFWvk7zvYhwFu1BDWARp7EhtOQsVLRvqAnxLF5zZV+h/jIo4MUCE62dExO9/Iouke805A
bkx9Xzcf1ZKurJkCnOuv9PWQUp2IlnGLQgLpmCwjeSIxTy+HcO3C/mLqPOjuKPUs/6F0gv+g600A
q0YZHdMkjsF7hQ3y2ww3/XAmPhDT3AJrLGWUzgf2EU+F9wZlPWZDHGKrAkuTSXAbJTrBFROGOjHd
6KevLO6jKLx6lMnLr3a1yjlbkjfvx7DBicSk0f8IEbGE22L0SdYCYbCSuWCcbkQBGOY9mkCiL+EA
iESFR96f3D+apILaV6LZeRsVaWQniOc5PDpVanlLMvABwIqRgR6LOpp2OVe0hm6iKwevg9U315CI
974alkdIQtJHHJuMt74LN/Vell46H0AcEAuDAB8MdzeLWG3IkgVByoWr70ivvPGsEOfSmyzWgdHk
leuONYJWu8Qs6nM2RDhRw6BH2zPBwnwQR1K/g86diJmkDfilVccyuUdLzLEOaU2g4yelapPSziQk
Ko/TC0QroijoSR1ca0L2FzWaUN0JmuEbXHGKzNEV7fDAa5qv16Wa/d+lU9G1E8oxrndVuYjvkRyi
fpuuffQ+mqqlK8fKTxApJ2m+xT7dLCz4aQf2IBvDd5rjjNiE0nMGAkVE8mArMcX3Y224oKFmuO+5
GZIHJtVVwZ2X18zJW2PuWtmRBQU2ZT6oFTLafWWK4tG6Js62Q6eI1nNK3eYXLp7qsaFtJfnRjZL4
3jJmxantTd5/JfCNoxstFXJ9kJEHpiBOeAGAaTksZJo/cZkJs2GRHbp7sxZIMPMO1pxECcPjNAzO
F25++SeuB9I0MSoPR9J/6n+9dLqfdiIrDRFSyiCeTrYsWyCzmfsUEFcJYMiXDkpM+Ho0w3JhSrEd
3QkZeuqOrHVTbyKotWN6ezeT3Sa3vNRAoKZ+Rc23iXh4l122LoHe9j7Qnp1rnOrQMcjztk1feP4z
W/RK7y3JTbcV/KzS/bpC9kas6jT9PUUDIX+bmQDDVx6YlqBDppd0UV46fYRVRykmSlKkcHwniEbd
mZdi38Zo0nfADzCKj5h8//lyjt8rylrCmG3e/8CVRC0irVn0fW86OXx6bPz2kap1wMjQYXECsn36
JMEDPlOIlPFR9DmidaKZUexA1vpsiH5KtjgvAEcUnPYBm6p5ugRNbMWukh4LkorY5qfFZ9h9GsvJ
TmczFvELRAPmBj5Ti4QfXRMwXPCZE68ETWdDHgVdfpukRCZiCM3jUzwEEVIeienyTDI4WmQYZJJk
PxIjPzx6COcHiXEKlssodW8Dk2XP3hwhqWZu94XQB8FPEOCq3DN5ylmyZ7Xfjp9BlybrmW5Nz5BF
uwSSepyu4qT4pJl/E/4nbtCkoH4heGN5XHREm5LjNztjccuaQ09AZvfAqiu+At4NeOhCPDsQFzow
0ysxNfW1gczmHlP1fxy7jWPApB3s+4lIrH2ypr46Fj5Uj9+I9OWjsRSFO5cEDL2VCnAX1dcCa2OL
ACQnm8SaPqrVpgc4UB2xCc74IAPHlVxevlsTO+Ctz7P0Iqa/lRmfG/BtTIynAAvXRyCIAfhuIFSE
1wSsLCyxJMq02z/FuY+kesff1i4O13XlMrpg5umxDOVCNCCQ4pqk4xXMAA92MTPbdxHXvEJUMN3B
WBM/U1j63X5abXvtx1rMu8D1sa53KwXJF21Rnh3ZGsyMwis5XhIPaN6OYsNL9vUUju/tomkP+lwY
oENLEZy6iJnzXioZ/sUjrDkcNdfHpm9b+VnOMr6Cniy/4o5Miw2JLJp4PBUO350SdNRDR7oCybco
ZjYBCzI6HHcKntBypoTjRd0Y7yc1th2ex646e4hs9GnpOusfGc8QFEQJyeLWVgitjwQ0dL9WIjud
LyEWotUdoHg1/Uw6nwgrtU8JHl8EFs5Qdd+Og0p3m0A9oIYNO6SEZO45jD5y1Xi/odiu1XkiP+B+
hK9iNzJdpv+AWpThbvU93LJriKH7ROyECfdMz7rmMpv15lyAv4RqldC3hPUePna0bsH4J3Kz4Cfv
B5zesTPVK+460p7zucUqgUm1zs956zrPmNsVnrQYycUdcQypuFKfpyihFzmY4NiRmZWdyeStd/Al
kWtsAR+lzSlJ4JFcjbdAoQFHgJDNZ6C9paNp8iub2+U5LXhIT7g5F+7mMCfgUwVcoUj6wOgcqOyR
x62RGYJXXHGkdDaZzr097iNcBAhVjYGM4RO8BFiNzqUYmZ8DQPd0XuyjqQ4JywBTtNhbC4G9BEqJ
Wr+SWZvg7Ih6LP5UVYVD0WmUJGsF+j5avg3140plz58Ds3dgw1opd1fi5/D2pEIRtxd2Pg1tQzu3
woHAHUhQFP/jHb4qFPvwIaY91X7yTyMjnVAfDyyCOp92YRPQ9jPHUXX2mXktI83HkDVM+ko8HDZL
GI0Jvk1eEoQw16Uee+8fVchaHmYuqH8d0Te/+onM7HMSD8CsDAuaFWGDZGvCE9gmF9wV6kIIQZZe
+mF0X6ckbHgt2Va4hxo7lbkQFWH/I4RZ/GmZAtW3F6aO93hvQpagU9yvOyUAcqMldMYHaG3GeZcz
Tqh0KZgyMG+sPBrlrECyxXSs0m8NfBlxn2bMsv/2FekAxwVJIp8pFCv/iwcQ78V2BPSUnnK+fPmj
wkm456VAzcd8q7dOfYoiT1R4V6X/H030gH7f8hVdUhsSHLtzXH9CH+kzhfvrBCUFeMy7RzZCOipx
BoCFn9hBypue3IWH8pJidsXRIRGPciJJ4PNpIPw+IrgVtfU2TBnl6p20wGIhp4A5YRPnOQHXmPa4
hESaO+F9D5LZuXLn5es+S2Ct76FuhOGL6w7snXG7zMVBzPzED6ijEWeZMVDn0HFC77xGQc1Mzg9x
as2Aujx6GScYDtkQ1Q88pymBZjNTeqDHFfyZaGrCfQEcy+cjZZlsLyJHhMeMOIij9waLA5y4WkUe
C+JOf4mil98D2pnkbcScCAefBeElMaMmXDcsoxfOeYdAs8UwagVN0N7NvU/u5rA2SPUB2CSnkSUV
Mfbu5F012GB7pMSk2e6dOGa6iK2l2QWx9YMDEoOo/vRKVh/n3FCSvyU5BJONnrI8vCdZAhE0ROmw
QF1QNmH+ykg2oHmvGBSEx2kA2s1ot7lxKZIAPCuk9IjdzW7NHHrWTTQQYvqKwMpvHlYwVcWBSVr6
03YwSrEsIkc7NBORmNvGNSykaJGI7bNRb7+cdbZfeWRC59QHfeTfM1PDyoeUstopGCV/W937yBnD
0gPnOrqus2mwdhu0hSGDphWtQrVZZoFlvtTamn1Dzk1CjJXftye/W5N4D6KTfBbQXD3G8JkopEum
q/iNtNr+gYEaC5PkpsbfAVAfa7KAUFpz7/Ter6gktX1DEb0ACk0DBIwr9gOSyXxB5k4s0uA3JQXn
zNhSnx3lwhhjkyJzQHBbk2l0bBKfrHlcn/BP5RSYJxTZcf0eMcy75QhreeXXWjzOS0QkuypNwG56
HuDepO6X+leCe30BO9AXs/MSji3il0JDXsH6i4rjA4pvCF8QOw86fINoINwrXY7FNSXYGWmu4+fV
demN3/5aQ8L7vvmhVPrdB3KI3O92ZKN6wqKeJYfOG72HKaarwQeeZ852riBdXLiFVpCUFIb8nW7Y
Oi8lACuGNms/rNOr6URXoQnXYAguGmhZeNABg7EL+wq9fOeymr9ueFP4M2admUamqdjBbsh9Bjlu
k+VnrNWRAxa4j9CGTtksro4SYby1RBD2d2E9E6+YMJhjrFz4WWtIQONEhW0Bji7fupWKH267GLRM
ZdGAm9RQvjbIfaNrKdOMIHEwN4jhiRCnU0YiBfX11tN08xqVRxs3pb8nAodXKhwhv4BT7ML5lelz
DHBoSTjxYZo4ZmszlGwoYBOfu62bsvQPvpY5ee4V9/FdZdeQzyfkzyaPZaiX8Y1APFU+h6h2bpod
7abUEoTlYGlmxXlugWHB5wPXh+G+XIoQzBVO5UNkE0kTAcm+R+xXpOmxC3OI/RvX8jlhrChAq667
xnpKkhIe+e0n7a99FqHXutBpC9wJjM3Ci2C95NDaOz5y+aiSr0RwrwR2mRqaxx4/Y8PDzmGLzabo
u6MOhyF695OCXpMV5XrAm433YQAENCEGZ3/DTsqw2y8iGb1z6KIRx04c8papSJOJCH7r9zhH8m8O
Yw61EQcocNKEIRLiCyE+c8ax5FKiIySfXPTBb1tURFdToBAPT+9J2mTak8YD8IRL9AltEHFentt6
j8MSBsSqwSCniuzGiNNtM6RgffCiKyAQskoKsV8QO92ST8JAHFeorW+sn9mutCitq2PIoANxWPb/
XGRIfnhFtJLi4luZlDDpQyKaVUN9w9pwIqZ0Utb/jTYFhAl7NIyHS8y0HvzqENTXpFHBwWN0QbbL
UId2R0EpOW8JpENvHpaWVZzWyL84lXpo7XgmGElzaadbUBvZv2ISA6mL3QxvOlm9v7ogii+r0+KH
zgjWBcrEvyBlCXhwMY6fvYYB2oYU8tL54XRG4J+OPIR7SkfyP2vHjRCa1SAJ77rOB1Lne3poT4VF
K4s0Dnr5Q04T/rthglXuIhWVb6L3H622Sf2oSivvokhXdruowCMoZolgOyaLI7zTEFof/gdLQibl
sCAKjggUnK9071N4YOO6FlDWNcVPXS8l9WkzUnWB/ltNiyezoasEXYQsEK59Wz1HvZyLey3X6o+7
dr67bxoMD5rfzKEZ2tLVrz/VgrLw2Kxeb7doVsnfzjSd4sVlIDhu28gt+41ThR1CiLYRn2quzOfg
DtFwaGLjJntVuo537bIk/eKZmIcjcNMg+5xrKN3byBkZm0fREt43C53GLkYFSFa07TOynoZULty7
qXxLYkNCXZ9M6/yhBgOX0ySBuOuIOWl20EuIB2Uc5tld5/r5R7sI/FheBTsDAxJbx2RnE1R4W2HH
sbnHcdJR57YtWp7FXcRVLAGJ1T12VIgZcaYFGriyoSJ8E9gBxcuMMau4kpLWt78Zpk/AolWOgWrh
SbRp/UI/nH3B5GPkhkGLSZeO0szfBplwMChmDRrgZjcSPoD0rguBy21V3jnT3dpGut8udEPF6xwM
ikPMRkGySxCe4S6cGf7BOsOpYhEfqyGtfQ51LTDMjY7mZ7wpT7CqMHaFD8UDPrtjdmy7EUtsXzd9
AkgdYFPPcmPISiZqZY+rZ+gNI8u2CDXyX+PELqJxvHm0GvXouZ045qSamPUeK3LOmnZw8OCrJ9kX
g3ugH+u7j6UVK/FdntdPyaEq0hFzeZhjXB5DjM8vTe9rPlhwc5AokB5rLJisuJPlolbEjQdLZk5z
P8RtGN6VxcT5eHUzvyNeBf12PMO445zzgSH0gT6yrNf6h+2UDb5S9qblh8obFM7koABQ2Lojyba7
UvVreycY4aMxa5jrwg6L0wmG1BBhmZ8ZrNdHt+WPv+Y1Lii4aywwkO/2OnAupWZ6fVxFkxdPQ42C
c8MYYOA/aozJIdtlhAighJ/V3eTa2v4qs06SwuYsPuENom63Se+PVwJp/PVVAJ/zLv1cQ4xy3GWO
zpr22G4KClMyREmpYPLQhgtFsD/AZjoalgp/6IoMjoEqcpGeUVqir+KSbkEDZbCE6K9Ail4Ui1a9
TbUnV7pmONs7F+wneIRQmHY3dSiLd4l0dP0iSoL/1GYISdC9VwsXFyKwCYrTPUuJUL+U0hvbewQH
y/gRGHpiJp5Vlu0Cx+Il9JDnAjQJu+nPFHhr/oCVXt61rlZviL9Fc/IGCTIsxCIiGCN0ZNosHvVh
3UomRJ3bCvZDxTDdlVYDR65NalGgDPMNE9ZBj/rVlmhmMQdV8U/F+2X20EbDmogWCtHNlEMXQ6Aq
ErDofDF+dPSGBK13AZ83PC3JOrKEo1ast+i4SESF34xHKSkSMhe5Byna2MqY/t52kua9HSBMk7dr
URRWhLAk52rydfzlMsz97NADo4RBmnOf12WxPjjzLJrfcEdU8UQMAicBe3+zIhJXdRK9arq3YQeA
wXx3o0Mh3wVUJidU8ukXiuH+DMIMLT5qOcFLT5N1NzcD2sbpVqiR7cgc6o01xBBdoeziNhBIMt2t
GaxrTxq1gdwPjTuFTzkPLzaxGuzHg6MJethZrr2fWCGyP8ow0Dm+SEaOG+XGYblz275OLjzRw1MA
9u8W2mD6X+xLarULQjoE8CLjcrF832JrAsbNdwNqA7QcAGmnq+r7bNWnQK9u83cN4sW58DdEzWvh
DvaJ+Fcr7hwpgk8qQ7+piXC2JQxOkA0oTrZ9Ocbup218u1RHvosqYz2NqTBg3kjO6e8+93RKmE1U
fhQsWMlaq3j5MPPdqOqvrDGTnKV40k7vaZllCt+9VFgr4ePV7iGgQqvvWUqn6W9e3tWDkMuaH0XD
kGdiR995M/NPjSEzGdeTihrYALIsv6cKiuftrKQvKgMpbwCUKojkTsY14z5dpyPKSl0U/vBq+Mf6
XAWcwpyhzKP9t26d7CVPSrgMA3cLmTdlh2+5DwHJQw4Obo9aVYbfNGf++NlgN73whBm09XOMX0v2
Ie0hseo+6N8MMvEP7qzAP0VxSVB9Du6+/6zZp/TETvGt4/BfXORnA9zBg0Q7/hmQGf+AwIG8QABY
ozkQNyYnpBdpbxmQRM3E4Cr2P+BGhuS21bPjvaPc97ujQY7knqsbFohyikyjlzDA5aPNNNenGiJ6
vi8Dt8cNimTuavI+S4hWwnux91z8gJQuTnoWvcV5NK5l9cNLrn4bvO8gZkPhfbFVIpxuAZWYHPNQ
ktzMbq3/aqPUJcd2HrOPdWj0E+wp5tkdHghEb6RL4/vo/Ln9oSpLzL/K8bhf+oBszF2mVWEvWE6a
lzbR8X85TBJDMLs0MRLZGFxWmU9ttUUwbtePyPryPBKS5m0dj85vOzGn7VnscBUdWbOmCIRbDTql
aAP/tYvVUuHBAlOl3PpWMfVu47HOuOWqo0QvLUNEskbP8TQjtmn6uWkOxWRDtTNUZuRBgmknVhj5
MaG/tmeZnCdZh3BGFUw0YVYicaQ2cxWxJVoeNFnlzr4KguBeVo5GCbJ65SPXC/v5OZESwLyKAtb5
nQ2HaFs4nE4HolVsfExtdAOGQ9wup8+0uiGIahVnCjWPwJ45Zmb8rtwCFlsMVQgbMBEJM66EkWmq
9Jq3FrkO7zmFnL8x2FdAyWKaluOL0QkigQ0K/FXezxiM/1sL+OFbZXyn2jYLEx4wCQTkNKDeslcX
hDuqPJEsH+z7qKABAzpQIoG1Ay0t3A5hb2Scf2M5FFe/6ZLq0q1Zn5+cMGvv24r0bKyAwzzLjS1W
jwBvn1nPbsZm9svim8suRQim74PKobxqodryZqxNuntDnIT4swSSPCrcuykcHkeqLx4bYN0Z1oVh
y1Q5gHkUltmH52K5OQ6NRH95hvbd2F8zjgFErTZI6qNmnvYCNjD+OyPuQ50/N67/y6STtvdk/5Dn
iWoWijOA/o5QsAlr/ibOZc/+0W3/4L2I78nLRdbg4f14jYwkhBglhS8eY4dR2HB2V7Gy9YTKoh9a
N5gIkxGqcZ+C1RbeMeA2ShCIO36l+oOeq9oMSNOJUtAQxZAVUsG3QSyWa0LlF8EpcyN/3oCJrhya
FRb7LBEHEf/FKxX7/BCEQJ9Q6cwRmccIdjdNMTJ+wOVoYOSIccFEXbgjdPt2CUFL+XRL+PAaPDBU
nvYu6YnnPvhGxBdwE+nPHMHZ3Ona9fov6si5JNies+JbQs74gG2iyQrJ2n+Rms2x9a33gVEj+pdz
I5N/4dIR4Bwnr4u084cExYFhQAMgD7sKFAX663k5WVHC8OtJBflAqc2hj82O23hIBfuRaJBMaXIT
BukVdvD6G63K+o1Z0/sN65hfRsYse5jrYbQ7RAiLbvk6WPEKEl7W06opGba4TDA0JZSCX+REuyuf
fJLYE/Ec+uYfpDl/ZJpchk9oqlqB+IWKa7gPChmudyAMnWWHhzDCZU6uCkBA9wbjUi1dEu92BC1Q
obZqfoY+NOO5h9oE8SDyyvqaArlyoDSTlfISCP5UuUnRajIiRoHP8dkjt72H6lphNpxV9LL2E9Eb
iPcLYqw1bjfeBmKRC67Qd68Xzl/s8a53ioCWiWebTym3NxoDklRwq3U75TVN+XDTvL/zlhAyM5b1
soWNU0oWtEt1ku5QwbGuUjK7/uBwQRI6pdI/abJSWJuWvr0Lk3L0zyXJnIDaqPlB3GNEInKlSFjm
dx9OXTY0YgVdM4G22OT33tyQwOPrWU7A2HLT/7ZKqmjnDe60HlnnVsslZq7FRh4Mc/sXdXHCB1Hy
fne/mhC64BG3gWcOt8Sg5SOonHnaltUNCArygogRll1Dmrx4Je85lasf4iTD9A95iXC1rap6Ims3
JQqWjeicIXnMMsqpS5g04wCdFyV6erhd5xBiauK1pD/dNK+eK99almg5u9FlbLceaetyu5LSOb/W
VPL5AbiWeOkyeJwbcfuWGXc2U3HE9FMljDg6TtQ6mwz6ItOIOyHi5kT2JAEWtEjrcILmg3ygpLT/
VS4RFoeEk/Y0o33l90WU9gSlJkx/AJIVOGqycKDkSRX5gCydlnu2GsRZpHngAMScA/BdMUfuu5EL
Ujztu2xRbegp8I2Ts+yF9AbvKV/mldsGfz8SIVTVb1MuF/yJazHcz4LrOZG9SQ657zKZYk3bruh/
a5/QW5Qg6oV+QmHtxV30L24Gb7gSPGAIMLCFvuO9byLUuqJ/Q65B+jcqD/oX5VQmhVK46HyvuyB4
LNkerkA1sZEWalh/Ot73jO5KAztmWB+4eDlZ/4FHAXSbwlLAD0t+QXTCicNmHLoMIL6B9g8hlpfI
8uhx6rTnkS5s3ivwy60+sFIp5J7v1cUCn5uYjVOtvXU/MN9Jxp3q2L+ER7QeE+ejKOBUui+yKuny
BhU4znHqvEUdAznyKciCDQOPYoZqpHQW8a79wNQ0Ww76hF4wc9qJokijf3at+5RoKKI8kJ8N0PRa
4Ngor4wdecWYrNYvyBmX5aHsMV3xLMO27fTcc5kSn3DPilQzENWcbkewCcE3qw+G0pa+ejoOLRz6
M0JKdFdFBWdhG+DfeLvZw3LuZ2fAPNHO433pUOC+aUbNJ+VYOTEbziaqxqmWSABJPsjwD6FymC7G
4cLYYY3h6CSErc0uISG4EOzHOHtk1g4YyODeMfso9lf7PpcTQSqUDTnMuoyUyq+4EvV9kkE3IJYZ
Pw02bgTik+dvGZZynKfOEP/4yEzA5A0oe3cj83JGDG2un9dsJPaEyUN8IY6DTMa+SrOrWzlx8jEI
rU81wSDVJoxnBBPEgy1ozBKyo+gHjVp90R4BeUpzx042j14gIoH1ZUofPzSuIL2qw7H2by3ounfI
Ko2/FTfzwilscgvoKEjowh0ErQa1leef+nwB7aoDIggogNo4PlC/aPPYE5W0r2nQo30GnsO7G+NE
DXtFuom/mTWQgkNVSiqumZC18mxhpf0bMovuDpMi9E3CAv9TK6FypzyMYH3DcSFm5cRKqljPw2yg
FBYlBTtvsk+6OuwslR0n9jkseqOBK/qhR2USeXwbYz+fqmocf4+lnQJ0ToQ+36K+gTxwbys9Fv0d
jtohnk8hEX3jpRKydlH3cJ1+uUOPJ6ExkIgQag0NX42Rln3ngJNxi/wdqqOijfkeor6a0SEswzIj
1wT68isVdXeEMdaIDx+JePUC1SNVDxY6FhGtsPvBDgJiDG/BqUWK+U6ykGa2uMJfQMWGk3gzMGgr
X8MmQpMQEa4ds87PqYhLanfcS1U2hg84KQgHYgNwI7esJA4t206ObBmqah5vbpamIuiuqBgoDquE
rDGmrXMeCl5WZkE1s3Pi7Sbyb9DucvyzL68XFrbp3q/jljaKp9JPy4PMib6E2qJhEL9UjXCTG5bF
Ge1LgnAf8cUQ9M20qQi2XLIDDUbtD7t16ZLfgVNX+W5wnXV874lzq3Y1OuUHjGj2tXDS0mxwwTLo
sXTx8XYEZ3zfMpB8aRSFMhvL0Vy82EO7GWDnf8mcrKCbMSS1H4jSLM8RUurl2IOv9X85dOslwS1o
gsrt7JQZzL+1qIFVjvO4/lp9gzx3y8tdQ9cV0vRoaoGT/UyFbm6hWIkJhweP8Rb3IQNQlO1xUNUp
S1SEpsu0adIelYuICiBtfs6I+EFHiE6uMWg59oRNimpyx10X+AeCup2YiAsyyrsHDsDUR+qZBWwl
sddD20I3Dhrl6DNki4MTuCoQoTv6t07LjWQNCc4ddVtR/4k9tGmclpzLqPMJ4IKqVpHniFCROiB3
7pzByuVet1nQ/2UYaJnepK4IsbR3snCPLVAktHs1Nnds8+Cg13jaI8qvsu/OjRO5921us6sEwKKJ
u3Rtnq5fluvqb45GzlJGjaJ+JvEFl8KuRzdiKXbH2n0oi+TmqKL5/VAN7r0XtpGe/9V7kwPaQ/qz
W9x1YlXB3logL3tExJX+59ND+Cmr1hxihpq5fIMHtrlBg8KxS4HbUul4+WNMRrqLzqkoFRa8epnV
Ax7PudpzDtbtI9goH4Uh3LvsrggQdDwplwb7J7UjNKi9O/o2ZaWM2DPHQc+SJvwTUE7ImyA4rb88
bjacH5op1iURgJi/Fgx7COObsRcFe7eOXZExrPb6ncTKnewp8iHi8H+EQfydWL2G2ZuP6YGlIiuW
Ijp2LJznn9GPXYVfN++dg+lU6B7jYaJmXmEF5vCJIoI3diM6sYRErDg1Ait1Q4m1lQ7BKmy/8/+R
dia9dStZtv4riRwX8YJkBBksVL3B4WnVd5aOPCEk2Wbf9/z19bGAwrt2CbpAvhzkIH3z0uQhI3bs
vda33PIKbbgXkrgWL5KBC1qXITy1ZqMENK/aGef3kjBh9zBIhxEpmF78yq9pQt2MHNOKwu0gy2pG
cjl6+dWU1lZJeHrECXoIIIO8m6OCbjPSiuqQQ7AJBLeQQNgdcPKZjLK8SBhHer/mtI0Aj7t7d6hA
vUBr1pV1WJKlmW4A07qSjhvcHGRAYvK+TbQ8sl2be7N76HHetPsKxXYy+bnqcmLv4d+IRwKFiNuk
OWU1J2FXLWnDsUwz1jyMPjZYkzIYaDzDnzRc4sMnzmZYLBYrhi6IRAilvkd9AyIXSsMe1GBdpMcc
9IMssWWwGBKpNrgmXy15QonYzEzMq9e06zrnyamRzxLC1DhkFY0uUZh+mYyR3WIw50TL/JhOmFdt
3QTDCf8j04r3op/TwseD146bKQyEfE111CTRJd+Na2OWTlHr4xwoWFE/eNdyTtgL8TPXoWgCUGYO
I/WNTmoHMmYjyXBgGjZBfQJihOGAA3PFvTTs2+eJ1od9xbgiFT+dArk9+tzJAGmMglpqAiZSmqGQ
jEk0dwRaelCOrjzaVdjb6A5nJgoXuUOj9ThKHa8WSGGzqBMfQg4WjhqEeR0tf1+h7/ieUcYNPxA9
0PUj1sjSPQkpNegUCbalZccbR+OhIxiDQ5UceeelWTuOgymcsfq1C45c3mkbrE4PZxfKE/bQMuof
eqqv2rugmd1Cj/OxgsYweQo8wFl844IRGpMbgIXlqPcl5LW63mEGtnKwi4VwhfZB6WOenslDGJG0
62QZ9mmRuNlrQBkwXGpevO4wFg15FXnoxSNT9KL1jsNkduOhEiapfEYrYRjRtcD9OprzTOLSSh49
0e3vBrTBEeLOps0tmGGj1qSqhyDAdnnvTKeMoxUSUR5Svs0RsTFHRqxAvyzJ4gfkszVtfjWkpB3V
nBr8GXNEtS0KSv6tMXodlRHtCw5rUUFiHXJqa9Pacxcd6deo+egy+BNbJloCPUUSeUdB0PI7izw9
xjxx5FVpdwTborV4qTNh9TuRp8WIV7zF0iVxkNBSUgEiAiwItEWrKRpOxEYFP9vSJmK5UoFuf6IZ
UeqNk41Z8ZMgi/MdtC3qSOByPd4jqSMKp59skAtl0ubunrYeXOS0bg2/JG6NaZ89GAOzPBakdlth
9BtxnxCp/J7qsbxEMJJA2UsXDlEmRTv1UKYmnB+hhcNNgynFRV6n8WXbNqV3CYlhKLE4Z4jbQoLs
rR2TKSo1NwyJMXGTmBfLNcoESWc5qYU1EZwj+l4dnY2ujJdjDsex5d02i+CSRQDtVDfo7iNi6Pgk
MjEx8cWGhnzeLCmHC4n6g9YUZQI9cc5rG53qUm0mPHSQJmaHb8AAg0rkkud4303IAeputqlDdhQ3
DvoTzifRBYkz7nCLfjyJT62nOnHpTtmsdqRFRN/aQWqNJJgj4DVM8/o50Sgu35wipClXKBhbW+Qv
drivUtP4HmqV/eywmRf8Gmb7rTeWGZ8VOYC5PyL/eocgg++fbF4mCFWwZnIOjqgf8Cnn1mkhze0j
C52qhO8EdRyRX7XEpAiGo8WULxkvW4icP7sBYRiEUs9b7snSim5LMFDzIchzVfsMeNdAm1K45c4l
4ZngmcYtjkiPI7k1q9KraYGifLzvLEZN+64hqup26WjsPzKsIpmD5xOVrLZEJm2YF6gDJyQQelGb
PsNVsH+pMk6O6KxB3+Pmip9k3Yf1ReLY8DDI3oGV7mhD3MzhgB2YuNH8YRByKPe5M5ua1CVPEq8H
/rbeSCduH+tiSulNsxjtExTPxUHHZXirJZPt42DT7CKKJ/Pwqg7ER+6MtnYgSskoEBvbpf98GxX5
6IAf7yWOh7bT9GPCxPAdM8aXIOixuidaLNPJNUzUTP3oSk4JRYjjh1zo+gZWLxE8huNiQzXRDhFc
i1+GaArPMQ5FE5CUkSIUSGk+S0ROOA0ZQxM2atyVeoJUCOwmsTco1UKkmtif1tUap9u+dviM34IQ
d9vWDQz1gOwIkH1fjOF9nYvkhzQScVXQJacP99/kLsNTaPnTZVkXRAz5KBXzuYPL3iV00kD0FlcK
dgWisa4VjDBxf3vkIsE4S1eSYXcJgMBFg9Yu7DZOmo8fpkkJ7JJuAHrDLePTQDzB2mbCEog+cJDk
dRlL3m2FU9XzJYL3sLpCsYZPYkqiV4q+2SHYqwqfegwg6mJUESlY2B3Sl8LoqveEQPkfCehN82JN
d34yGnSYPkPG4qLmluJthL+cbo1JBsdTabbec8g6+qCmtMqQf7H4CoT5jXjKwexWJxJ6hj1jP56y
DlzCCe1Kjb6LIr2ltgEmOwGEDt7pWtmoOUCXZQehEts6ilrHH4sQyw/NbIkUxn5JDh5UW6x6Rib0
kUpvZkrpcfekVosQ/yqfjscZV4zuNkf7QdxXqNqrDrqgZDjOm0LbpFTgPGVKy4xUpuVi7AcXKBfq
+2uUVl144he0ATmbCKK3hVApc47K40A3GWkAuLvLWvOyw9gYb3p7wmzFzlvczE08DngWRhNUkWUW
W3sBuXO1LE393Ou0P2N+hLHjGTpNd25IGen3nbkeEOOw+l7TCwKEEtNjey2Mof3RLAI3vteNBCSh
FUkcfZlZhTO8Y8ejOwuQ2HkPx5mPsrdkPW2Y7YmfRKHOPxm0Fv1VvQRoNDdOEYQfJgqeFHjd0tpH
HZP+vSmh8LCaIpG39mjLdXHd11oV+5ZTne3bbq2aR5kHzMGJuvP2dhP15H4Q77p+tE33NIagWXZM
UVe+IBoKQpMo20lVAwrDYTcpIhsbEjo3f+wkLoowiqxXh2mwumpJCJueCizVkG7sKCfKF80SDmhj
gPVjB4Z50r2XEfGSNlTFTheo4hJVGbmhUCjKj8RYaEbH1PWPupTpGXtZ+B4Axxt3xczejZjD42Da
DS5291g2t0FFkeiH0QBJveya8BXcNp4kWE4Ok7kyqOkFhczwNi5ttQChzdJvlWuTj0V4VZb7qcT6
T+i9uwYVSkM+oP1h3ujEhDNPRHbru9x07B9QBAbg57Kx37IIOckRDwYHYrtE60MA2OzuHCKOilsb
L0nK/h2L9MYUuPduxrhRKxoVKALOKo3lfJspvZwgsU9wC/MJjqLIvcrexpOJCaYa01Zurbbu4WUi
L+yO9VBO0M5AbJgH00MgyN8qJ9Cog0+yjfAaiw2WD93fjw0nno1u8K9elK1KjkXPIeFyrqMaaHhD
A2CzcP5Ru8joE44KRT2fOFFIFMLEuzrGzSjxZrhHEXDm2eE6tYcXuqKRuM0rxgi/8Npg3t71bgWB
dD+gsI7Da2Z/BEsfmDPYbbdLXIymHD+sQSU85zR8NCahYghNXtA3V0Wv7G8s4q67U1GUtP7sZuFr
i42i/bHMmK7ljlZuZ/rOiKGbEG9p5291lDmXfYenAM8JSoKcYCiEx9t0ln19jQ5vbvf9OJfoCVHE
GNNWUYkFvO2WgTWyDujcPTDixSahAOjWm3TOLA9wg2s1Lw7w1/KANbcqb2bsogZeygAItA+Xq4ju
SAOLLRrfCz0bRDczimLmpqAeMJ2TkgOKzMn81JDLeDmyMMbHhQUamRdRgiHGZDRGJ+QjHWdJ6Q5r
+IDjsWjgg8v8RYnpW7R4jcQC3ObNHlWRme9MBIkPKsR5tnVzMoXophjZt4TUAOs6qByKV/oRqE1p
7DfyG025/qfHB0ytrNVATODksC1jCHIEw0DCbH3emnX5d8s6PziVGtxjZdJZZqgF1+bIbMcKfxD5
hRYShqF09mUVof52cf1GR1J1Zpu5uWxEcamivut/sMFb8TWkCJ5XgotvJeuU8tFa6/UHhBBh8Ah6
ah0ozouEWJDNvNb71UYe7ccF/hd7XKito1Qhmkuq2P7FnaM5PoQhwuVN3U44zTiQo2PnKC/oq0Qm
hxeHkhFcjZPp3E80Na9fIFAyHxRnekYLOfHqyW2kca2yA8CVShdwzxRFoCAhOmitNLSiar6j6rHI
CtCgoq4hPqqfLdSO+Youhm6fBlMQBEdLvEY/5BruKU8hJ92PMaXvucJG4RztkN4QCqpixI8eLcNm
DpXRv0SR0uVFOaKn9WmsVoKOUd14t3Y5tWJHn1KwNxBZWf6yTCaCe9RrCvBpVER0QG3gno+I3ofs
NEQjHTPaMR7KpxBlp7y30Z++9pjE7OuGJONubwYUGIAVLDxAc8rPtR9Ic18REs001j6Ov4hU7aZB
c/JBgwQzOMkB8got4GQCkCfeAFWqEVTRU5Xr+Y26Yh7ua49QZ2KLRlMdEMBZ+IiMSup8gwC9qK5D
js3JJQkObnJTlcx+th5UQybWGEAKejvoy21cnHgDgfJbNshV+t8aOBNyrKr2iA/AwtZelQhfuuZ+
ylWQPPXpECP652dh0ZoTZvFsM15g3MWO6TbNEyeNkTjS0AxzBlDG0hFOUcugc14qXCsTZIseIzt/
om3vpdPe3P5IPI7RR9xRvTrSqDPjF7Y807ijYT4GDzJM6vZIGUPa4Di5NkZy22RLyVUri7sJaXa0
W0c+5lEojHA7J0a4xZmaaTajJkEuSSDxoAe5ojilzGmJngV/YTRojuSe1vRIhW0RcKQvqhAXzs5R
cZt/QCkAdjFFbnyu5RieGqMy6JE4pmUR8BEM3yyHRgeauXqcTuaQYBST4eh8BEm7tH5DX5pEotRg
E3W9wbpxsB0GBLTzrm7XHcxZm67Oi2fBG6LfDTyK+V8JqwaVEETOojWb4zKIfkVY1bishIfak4nN
nFaQBjR80qbQy0Xg4m+i5TUBkqwHLWqogSMZPS1todBPO/QpTaan70YRZ/dz5EURbqpIIdhEiQ3O
GVDey1SxP+KTbMJvIgIEQ3N+NK4NnA/Yl1o+KB89HtU8mjU5rLG88TNy6+5XPFaIkQwU+AyUq1jx
fwGbQT/diOGYUwD+wI2NL1khJg4YIWMA3Kqgxx+J+htlcjEu+iV10qTc1qjtz8j6me3FzjSSPYv5
8BVJjUWIEPkqJ0cRabcb6Is/d8s64mmtfL5peEmvAR3S18zSUvcvsEazt2Wx2pWzNgaGH7m9fQ8/
aHwYraB7Jcey+GW1Mn0PyKC9sKyxh+xYocvfTGzmeN9QFr3RG0V41cx1U+0a4AzGzsuz5Oz1BVw8
E/nza4x57dFAGh+hbkZ9sh3xMd7kESFaG68pkV9Bdms+2pRqZYPNt/yGocL65gnb+pXG8X8nOPW9
6y86bxBn904twGGaKXGBiI8Z3oWFueVVY12cUJ6mW4bI+aVGmAkOiejjeoOAEdDyCMO0YNGrMTXO
sibRCM8kc4wkYF0jKYW5Ua4dnEOWTFhvl2TGRVFHaNc2uhWcCDjtGRk2P1n+amTVOj4Jm81P6qwy
3llj4cYUMAUoz6Sw3MsOzaHAXiUZhOuy4l5rAm9ijhWul104dtbhNmK96gmQQreqBRIV5IpJMBxY
DPKf41DLd2NkvV0p4blx0VdO/eEy4fOQ8OUFabAe/fhdaIDD2vWLrG8629SP7DmhcySdj0yHGdks
hIyC57TpWVc5vRmx25waOqAw/4Ywe2zqlqBKi/2alN+Sme3OZOLyS7a98TQiCD4udWXdAlpekTuw
mlpGZmmE3oSt3R+9xMoPcRDiTJujTF822eJ9K0Bj9H4P3AFxY1niGoktihREIHh+PQaCdwaamfo0
5tp6GIYuuq8Dk70wlIRqQSIIpxuzHQpoHSjJ7U0EsewSp9/yLgaqcz+yyb/eOBOncAasJjZbOUzT
8yhm4JkcRhl7MrJuEGfbBS3hyMtPCq3T4PeN6u6ZqtVPSTiX10lBZNYGyQyNM9W67X0GCpI2TehO
v8w0QTrCIMw52GmXlftOkFm+NwxS6X1k54Ra6npavuOpqh91M4TUI6bATmJpPH576iZSzvnuy8EX
BuXUrlDxMvpjrGFeoaUTG3p86Z0uw4Tj0EKYKtB8FW8xNiYPHgdbl6oxyN88IRGF90EIgI5XgeCs
ijPZgwcDiL+HiY9nxxChvvRWm4K/hLlBq22p0m+NN6NTyY1RXYWVWVh7j9Kp3rhtwgoaNnSSyBJi
Yd14IMvOzTS5WJIdXgDKhoB3gx0NgRCLA8T2vorNOwISWajAdJlvCClRl0bL6BzaucvOqreyMziX
4rXrbISVPAh5xcAheQoKB0J0V9CuPw15kh+yCQbgdmKu/YoMhyNS4NZI+ccFERTFQ0Ld61olPE4L
tXl0hP3AcLzF9DqcZMH5WQcIvoE+zcy5Gr5GoE1VRT0w0K3nNO8KGMccHgmZTBf3g4D3ZgRupppz
znHz0XYMkpgxgGjsQLV9P+MWmnYGTqzvWRQNt6PGukd9bSmqtiGXyyrEog0GaC77ZgiUXhsMpQJN
ZBh645Z2T5vsBCIghJwtjeBN23srlJ1pC+2c0jWfNR8wA3WnSOeN00UE0Y/pjNxF0O07ui3Y412W
IgfYoZ4ABU3icfqiiAQTmyUdCTxPm1ZDnBsiQiPqNuAgVsvU42GEZneHMKaatlDxk/A1aSP7V4zU
ydmg4Wrpr2cdJow8Kt9iAA6XIh7XSIDRhFnMsSPUxK3MxQs0YHO+tQPdsEAIbKSNOdrdqQl5iD4o
jxyAkVXD+0w4uZTHoklW4SVkCmhQdSPCnQGQebgEYMkwUTYoPOlWmOrGWVrvV+cV7aNa/9ZI7EYT
7nATQvGecxP1O3Y9PBiDWiWvaQOp0Euq+jGdcvfda9qRbZRFEPcqhJDdLCwJa4le6JXsJfBNTmgA
fDQoNQIkITCieGYqx6DGsvKJQASwcnyJmAuh69TZgRjjcg0m4UM79kzXQC6NlO+7mJiScgNbgRgv
TscYcE0OQ6S/Wa0V41cU4UXBQkTXmAiZX8bApucbQF+YdziQgfDBFLNE5ZSQOmelAEQ3wmsxIMHT
rb51wAbhkDE6v2IozBxLiIHTnTDH4iUjMjcBul8Gzyj1cXsG4Wgfqo7JJb8ONnOTtMI1SXPSq+26
4PRmVflrk+VFdEkJIW+1u9TIwqskeseZXH7LdU4DugpkmF+EgDdozRuCHkHMLKndN4MuHwOCcyig
01BdS2xOUHkmZ3wNw459mimHbLaRaYXubnBIt98IK68Q9tCz3o6MuvRmSLBIotRvm1uboy+WfWXU
73zqxGQ4TlD+mrD9kDKLxgKlquyTN+1hrLZ7zpL7QkTgobDmdfceKUQ0G5OyOKFgrwY6UC5hZGvZ
SbvDnayXDPY8ExGGxavFmXQaKJa6OGVhtA4A2hTBYI93mBgDBrDsR3WE3Na2J15TftDiZoLD/RGC
LyIDZ6nj2o+6NHxu0ZNOfLlFd6PLfDIYY/C1bqy0x76S2U1H8IEX/OQNp6EDgLigvZ6IR5bG/DFc
iqbYqq6dv5t4L+4ZOXTKp8FeQwAHk3UTLN2qXSDJ7sV15/FEfq0UPh+BWDFVAUwNMxzSEF7JtJxN
tM7X2AFxVogevgaPT9B4c9VQIdQngnoENhqBfuRhcN6fJxOkl2CyStmSGqrcZp5hX5u8jUS4xLm+
JBMcrxI/p1Vu7cZmdjhPNuVYR+yk8I2xsRhiU5/gBTIXb9w1qeE0O1TaPH3gnu5zJmO6thHqHjof
dWUfW2O9tSo36xfH0hzg8mmgk9GheL6f89UrRXmrtwXU/WRt9eCLrSlqMQ5lkoNZj2vg2GC7Iccl
HoZvRB0Wjxy9h/cpSlJ8RS3pOQbNhsov6FqymRA0Lvxwyc0DCC8yvlortCtqpSJ9RrPePLcA+RK2
x9XKEBszI2sPxjeYhoSYL3uI3V+sKtrdYj5JsA5n3fgWAct6WSoGsBvHpo+7I0Qudo61xll2CKla
b1vdc/hCHp4g/hqz+NmW2BcgdBJXfxG1RvGAsDBCrINvHqNWUEyvUUW15UcFvcotCEfzxNLFkb5F
hZJtDfQC4xEvQXiDm4u5lk3vA1hjzL5DXlmuEh+zoeNhzY/DzreZdcNOD8vxPc+Y+eyxRrU7k0QB
5oQ1ahsank1jbBnjD9EDHeaQgqsqje2EFVLcdFPCRNwrMoRms2ZQe+rIHX3C0Nse4QgKBoQLekcG
tgxZmWFbSb9L+iWAyMArYW8B9NivvdGBk2zIpexOkcbjvl9fF8Xj5SvaMc4GxcERFIglwsGGqC7D
deq9ge+ZIxQh4TOIQbLIp7KmwMq0BBmhJZkHqJRIg2W22grIiF45HrQ51r1P+cnegU+5fnCJMAv3
telM39t4WkEwjYVjmKGrRMKA3oM0r64v3+i2SmgGFj6UjYHe+FsC5wZ4jEmy3qYuUF9uZZqC6BEi
Rh3SANqGXheX5ltXwZ72MelbtwsYInQyaiRSakC0RTxrJ1m8tbfSZtsoHZeTOSVxuy9yJ3vR8xyp
TQV8CwUGBUN27NrKI1saK19wIMKLgwj9QwimDYebX0mfYIK0OuRcp9xwWyCG1DJ0H+Uog2NIswTH
+0QqNhii7HqZB2lgeguH4slxSUXZ4psIvJuE9fl7H40R06Ky1ua2LoKRAywpv++0BkCQ9FNb0VZi
mmffg4ypmi2Gy+QuTht7RNfAH24FsVN8F3hJSOLWVDlbWxnReZE5su8wtsO7bCjsbkfokzwMriBq
aVJpf03BN8UHi0NlvJFsRIKvvwey0xqp+QH3KXkzexAwflMZRfMEvl3f56JntjguViMOqkcainC5
4XjHFCEG6w2Yii6PVSdv+E6Ln7jLzdLPRIBpg0BKc9kZ0okMLF3YO1jWY4OuCicVAHxUdxFZmMOW
DbOhlAH4dR5SDb+v6TvnTTqLbjDH2CZKzDBaM6udfjgGvZIoIUm2K/aakvenTQsy3CYIyakw8bXc
4Rdiw1UlgztcWN1PTZOmoSlhuTCWsMUFh0Fgu4dWofJnJEMM76q2kztaKkhC6OlxlMsAMDzRcauu
atpymKyyphifcjiH7gZFDvMWxDlkLaNjtmhMJm6yUvwJJA1zFR9boXKXtzifYeHTcO1/LEirkl3b
ILLYmpk7n1NW9x8Fy9HjDJk29gvlLDvNoRNsfhmqZ7tPikvREnCylaXNHN1W5ffctdHRgJaq7uCd
RbeLrSVOgz6bf9GnnX4K/CyvlJLVhabjmmwryH/ArGSX7zIgpM8RP/ADYyqkQmlPcz+OSnj2tVdI
ROX52mvzqr6dGOPkpFHh5klv+MJAHVHsDmMFCZ7A5/4H1RddVD7KKsnuUc1EDiJVXQ4WzQiW560Z
zT2LiLDU4D16mNGKfRcNjruxzHlM8ds0wg2GTa6ZRPf+Yk5zdxWnVsmEGaVV+514AB6TmzJlpsXd
xsI+heD7e4Y35VwjPaKxzKS9WCx6Xr5p5MyAY97PNV2js+NDR4rgxLR7FnwptRl6qWTXQwx7Gtse
byCDP6giXerZ051FjCpmCsUKVt8FlmsxvgEu4BDLljhZHz5bjily7ff85lhA60SRBwA6C7rlY0JU
NOz8sXL7SxLtPLmX/Zyog0POYfGBqdVyAUZYVTuCZqxKZwfZAXbihe0BbKX2D80eFn2UmQ42Xtqe
U3cd6d5ti6P2iGJyLjHsM4LYxZGOeSCTXQHi2bUp9gi5g1A4QVeJiLPbCDr8Yj05cMbH1DdRqnnG
cpeB788PaL4Z3kH2ZJHMZceGzw7VuhcJsYKGP5lFSRgFaidiWHFarYiwEX57Qib5AkeHvGA/ivCs
w1ywWH6w/0QviQd4bJM0CFOpLOLCxETrKJsTOrXeVhJkeqPQ1pcM/hGLZC3r0wYDtvG9oeX2y5Gy
eaab27R+AmuAgionv8Xv4kC9MNYm2KcvLRMRniIKfRuXOGi2ItSZ7Q+D0/xaNcNEA4wyWWkojcKI
j5adBPTUhkQKl1xyHpvmX9rBaU08dj4xE0LXT+WDpyHdYcQSRzSFlqIJUTXXVW+oeQME3Ht3s3He
A4CnP0/SRof2qO/oo7nSRhY39l38OqHR/x6SnxfvpsIu6DyBfiaIjMmYOvL3YPquDSmWI44pqny4
wRRl1VRDdg8X1Uv+29DXMscVQ+9QuciAlg7L4eRQrfqAQYNmBwiJ2PhSETYSD4V3preOgAUvbO5c
OAzx0VS2KQpIr8uNB+FIOjTKTupfkVXYs58vSvWXOmmsR2o+tFuhR2G8WQSBortRonrZKAVvSQph
JyciUTCUVAUjFR/3I/qj2NIku9vScOuLbn1Ftgm+GeMgxmmJAUuZhIYEQeKGPrlmCcwPc9HfHE6z
jFNRUlhE6g0WTjDEn0SM1CkZ6+OMQmxikEUNZ9H2qSoc4CwPxKJxAEbhDY6gIE+kjxrtHNum6C6S
oA2dbTxY4+BrFZhvJFl5/NPgdtQmKcrgHS1R++IhC6VIxWXx07Wt5g2d4+j5HG14syurgyE/gbPd
xB1M0y3eNvniCfq/+4I+9T2SMTpM3Ft67BHZ30Nemt5VYVfXlkPM7T5mihPsSLCR3g6lnc2Oaa/E
I7thcr2VFs5jXyFtZhQROE3mE7ZBXw3Eqyc2ALiAFughmBmXJsmPIiuIbC3awriB9ZSBhHNFc1Gk
Bdhl19H1IY/JdTx5eO4vRdekZzdiQSY6FL7gFuABIkTkzSiYzM6R7iZY4vwFlYeJ0Q9G13sUpzNK
QJfYW/wobrtRcxjHG1rDnH3CgGnNhsfBzt/SFf3mRNb4ai1deRcofig6jAVNiMIAZ0+ymA1Fdx7F
W5KrgkF9Hz+k5tpjjXN7HmCva943SRQd/ruJtg2nPVwEFK84AtxwTN5ECcvVTOMB04IByQHj0xK/
eLPpOtsINaG3rxhRVxsKAmYFsJYVLj2TzRru+RhBiiB3C+sv/jkC3dzxg8PfTHhyPXWX/I6cyhMz
iNdTF/24Tc9SBOMShJBeoQruq/Lk6ktecnA0nL0KBHHEVNxyxJrKLYYC1R/pTTa13zumuoPjM71h
YGzeEk4sH0xzw54D3zKdM8zFD0xAuzM07+ZxAl1ebei8wNcxbYc7hg3Jg/g3rG+I5Kn0dzXY0upY
CzeCrNF4wAT3fcUo6CJG2E9qlYORwNr98x//5//+x8f07+HP8q7MZgbt/yj6/K6Mi679z3/Kf/6D
ucL6v55+/Oc/XVsJIZX00FW6tDwRofLnH28PcRHyD5v/Fok4apuWUXNl5931ACG/CqLh7uuLOL9f
RHFAEJ70tGlJ5dmO4/5+EZqGLpNSNz2TpNq8ylLrG5f94rDE9giG1iT16m9ua/03/uW2/tcV9e9X
XHSsNHyK9NyWYr5j/SM61KjD+ybQ0rfnBcsAKJro8PV9rv/W/3VVxyZCxmbsZdp/XJVmwaB7+Kln
z3W7+0wlzqNtF4axI6QsxkQ2IxTUmSMOVKuYt7+++KcP2bVBRFsu74H845dEyELLAwXrOWmb+Wq1
tOl7CrngCoRsUJyqphlxT319zU8fs7Y4QIG8d213/Tv95e0xcwKHnU5kZ8K8cGcvjGd+MMaNX4cF
L9wcmeO+GE1yeL6+7CfP2RRc0nFpwnnExP9+2QFxW6XqOD079fSQB/SyB52iDKLGRDUwcQp+Sc1V
+oSEN/P8ry/+xxezvlpcXGt4TngDTdv8/eKzNTPaLNr0nFk1pW+JqeYC1XfWH7++zifP1hTSwY7i
Wtyo4/1+HafhgMtluEmDsB3DiNhJ2AJp5YxD9zyCmjwUZD+8fn1Vxb/1j1fYRGZKeei4UmL++P2q
mgn3FBRucuYlX/mn+EBnMgyqBKlj2VXR9deX+/Rh8rnwykrsIO761/nLC4SvgqQgo2JlaEImrmai
XiI7Yj7y9WU++TZM4QkHcbtm+VF/vjDm0k5ANLJzUE5YTAn2aQh2Z17nssGh2aojK9h/fcnPfj5T
8HpiEEDlq9Y//8udGauit0H5dI5HacUPo06pHw2uNO/CsZLld12HYgAlynH84utLf/ZQiXviA2FR
d1Fr/H7psAWJD6Gbu61mpgIJ/N8a5m44/Atv6F+v88cbqod00WasMKUg8sNTXoePyOzqHUFsuBui
GNBvGcbv/8LN0V6zHFjPFnvW7zdnVnqhP21nZ9cru+E2TWtruHeQT23/levYnoNKVvMc/3iImP7c
fMJrfJ448EEgb8USPpQNmsu/eVE+/bUck4GKtmGz/XlD6AEQMvVFfkb0rA4pKSvhDrIqOZBf39Cn
L6RnCYavwnS19cevlWUqoMEXFWcnc8NvlCyRubOF7YH+S1qXM6WyWxPlXkJ9/PWVP/v68O/8z5Vt
8ftPxhqGBwQd3hmKubg13QzII0uPic8FQvF729FZ+/qKn92rJSx4QSjmLT6D368IQyshzLItzkmP
kDigyLnumim/FxCWIUiWDFBpUqV/c9XP1k6LVxLBgeNgQP7jqnEtl2psi+JMtouHyl8s1TvYw+rs
EiDx8fUdfvZM/3qtP15PxsnlhK+OXzO2u2fP6FaOV01E8oRn+X7A4v7w/3fBP14fD/m+sIekOOc6
a7g5w4mLHXam6tFsLflaF5ho/4X3htULGjItEo6yfzzPiDBLqyJz71yOmTwwrVPdtU5I2POXTCuA
bW7i1Jdf3+ZnXyOzd8m2a5lK/vmVIEfHcdv02Zn5c1v7TUDK7W5iXv43j/PTN/T/XefPb0IVSW0m
OssApEZvDH9nrBWRfR/rVOknsmjH+ESWsPt3Bdunr+hfLvvH6tmBF4kGt83OA3gsk35NHqCFqhkz
HqJgkvHfrG2fXY7tT2vPNS1+yj9emqiD4rHEcY5gUAT7FG/WicowhHSdx09f/3CfPVDb5GtXjnYE
SSS/f/Jsh1WIs5by15LTx+p3uChs1A6bTIcHzsdHiOD93/yIn32ELC9KKP5jocf4/ZpOzshARWyA
I/Mn14e3VJ1wVrmXhIaFtCyLurn6+i7Nda38sz6DWWu76GYsz9LW75ecISR2jiHZlnQXvblIHZph
OBlDiRAE9dbakMIrSwdqYk5p6Krbq3FN+Pz6r/Hp7+ogFAPT6blarX/+l+Jm8bpG5bZOzkYIiWMD
saO/BOiD+5sTB13er6/26U+rKYaVyRCR3/b3q6nEIBlxjpJzgBz6hA+5QtCPr/nByek5VlmtXyYE
MH+zwn62EthATNf6Tdp4un+/qoTStvZ/10o4EhgY5qHdtvQup+3Xd/fZs6SQoQLWuLCU+ceLm2Es
R9oypGdJKtFlPwVVv/8vzs6sN24cWNu/SICojdJtr94T20m6kxshycxo33f9+vMo51vcstCCA8xg
LgwMmxRZLFa9Sx+NhcDStnBXwtvyYCan0da0KR2+nFSbdfhuOEN4RkDV+IketXKnZp6FOqza7K/P
a+lwGLqlUlmg5+AYs6FqfQDXpeh8NaHamNnTatr2fjF8xngECD+kxGLliy3tEwpohomwgq3q6uw4
FkmmJhJG8LmpS1Sj/azvfg2VRWGn0anr4SRY9uWRCpBYy4SXlpXjAJnf4OmtqrMMx67cggtRkOzT
I8BwNMjFfkxNvdvZCEyspN1icTRToyqC2zQ7dDZPbkQ3HUCbnYHUltucsvwXTUhkRWShHxUIXDuC
QAPJ3Bq6V6NpLIQnfcv+XEFMvKdTaSKyhNcbzTSqy98ipbBur396Mf2CeZQiz5zKPpSUSKEvtxkW
sFmM82p8hrIPOBzBiJtEKcd/I9A3YOZEBFDY1J9bB+NMBEdFjVcK7z7t4GPLcf23LB1jns+O5HBZ
VORmn6buOlUgpR6e4ww/STQMVbRQsk6t/L+4694ONP8qodZXUZ7xlE3U6seYIwyz01ohxG2TgXZf
OV1T9JmvMH6ctgQmoZkw+S9XWK1McKF2QRWCTlS2BZyrAHcqLUmjCYk5yoH4iwIMD57QPqq219d0
+nzzwVEsmq686XmrTQfxTfiv+wo4NDTJE87oCuSo2rEhjMTa7yqEHP8ZwwlDeUXXdwiPdu75xjfY
aIX29fqPWDgFpPicAepPsHLEbAWavPPLit92MjWEsRC7jRvrxqjN9FueQWtYmfLCenMFACngtqM0
Mn9Txy2yEpTRHDhATfmK1iaKb6JA2ORgwjQIdjKtENZJva58UEpAgn9xB2qSPINkg74wZfnLJdd6
iItRYTgnAbrfnurkhFfaBoXzPAgMdFwD9PSLieVgunI/LYUbRHA0w5Jgh2itzQ7zhEkrQvotJ6u1
6O61jSYIM97ofM4TwM0HKtVe+gJrCaij7XTKiQwaqoaKi99ecR20wvW67foHD6EgbE/yodEfhx4O
xfn6hlj+ofYUgTnrRLzZttRpUMJt1dyTg9BTdqRKh1G2arbDZ2REVFRVBlpxorXp29l1Pza3LhC/
7ugHQU+/Pm9N9+gVXFk4ajuRPLIb7KOI1XAlh1vauFSEHG5gjRNsztazhBDZublqnzoFtqgBF+wh
wA/jN7otzfjx1EkjHeaL/InD8/pahBCnp2LrfdJblJdpvo10KvOiE/dKm3oFgqZV5xvbvBFO8On6
51gIEtPpNDmZusFjeDZNnCN6jSzEOYGjR82hqTG/6GLBq99IQd58qkoz+w+VgfhHlYv4pUfuPLy5
/hMWEgIKRCZrDakHIYVZSI5pgUJMd50TmDo6w0jVwGnOM+Nr447QcbQ2tH8gFx6Zt9fHXUh9yIxR
0jJ1nUMzT1ix8W6gFgr3BCenA+HCvZtOynVIbntjFBzRKA7SlbkuBSgEjoXgOrDpPszSrdGIEJnJ
XfcUoeYc3OUtnb0QlxcH+0FouLApm5KuFtxthN/89vv1GS/tabz9aAQ4VKqFORsdSbZUwE1TTmGi
aMMOZl/c4Q1kF3p40xp1Oeyvjyem/+HsCkI9iFW2dIuAaM/Oeteye3B+dykXVyCG4U/L29GNMvHN
C3v1pS2y4TWsh8klICjA8vVaeGMrKaqLCc7GLE2aqXvFdtWVgvZS6kPWQ5lZFbr+/mLGNgUHrFxX
TiZaH9+8cmwfI9aGhi6qkeGurdoEZcDaQgcxjSG30mx3Psc+slHHIJ6W6/pCLWxF2hUqvWuq0FRo
ZveGKylVYXainGKXtgEPQzM0/h3jAIQelalyR/Leayvbf2Er8hIXOtI2tKGgpV7eVYm0VOwgPefU
FFK/y/Cwx2cXx21751hFBDiuQy72SAHEc4GbBrH77fqcF1I+pkstleq3Kgxj2qxv0hMRY6MHDESe
lC5KsEZ1crjOQwtK6/o4S2tL58JEIYtuvK7NwosAL1hgKOac4iABrZUOQn2QfosdSIUiK44DWds+
Xx9yIaLpxBQqOIxL/Xs2tV60TuZjpHACwVXdh53e+cc60CJAeLgfboFs0djOvI6oc33gxbn+6Z+g
KEB0mb75mzU1G4AzTtc5pwpt67skdwvAWBpCyVKV8msrPCQP/mJEyu+EM10Iy57topam+YCWhntC
ctm5U/Bn/A59F+YOhVskkHFgFYfrIy4EMW4qnuFT74tLY/Y9yyYDKuzWzikimB48tK7vIy34EpV9
8/X6SEs7lEySyMWR1Mw/mcyb1QQVUNRkcPZpKI1gBwMKOxOlG0btL74a9FiQxSrdyndREvVQau2J
Yp+MoqqPBghzNJ8bK3zRFeRhD2mmiB/XZ7a0hhwIoBh/GrPzK9fqRRPAWWCfTIJ8cIzoI25xIUXx
pGhxt/p4PUM3hcMyUmOcqlGX27L3/SDE6ZsCEFA6IJzZCH7J7xBWUW1IMNfntvTVuNEtUCBkmSQU
l4OFqEQjvx04J5vNuDdp1EyQJzQw/+KrvR1HuxxHb4tej9vROaEi1b3EDv57h0yH94I00KTbYGt1
8s/1qS18tqnjYjsm6yjI2S6HFIPd4nai2ydF034abuScRn08lVFhPV8faKmAyUi25CXKzY0w/+VI
SdojH4I6+Mmx8bVM6lJ9xHTKkxtTKdMjoix4z5oOBN9MCeyT2YHm16o8/vf6z1gIZwYVAbIVkyRU
zgs2NU85LKZ69k2NCr4eWuJrh7XklvGSJ4EZ68q0F9aXhzLFUqo1KizCWTDL8GgNGtdRTgj5k4CP
tvccub5ARkeDE3R9bgvbdMo7TZOKKSaB6mwsJyrcJNUM96SMKQLuuI4N2PcGU9X0+kALi2jijSco
tpFwUou4/JRoB+J5FgrlZNgVmF+E7EGSlompVDd4/KXVVxEC+l55ViwkF4SM6bjrIAZo710OCsXI
9cp69GgK4Yv16qeevRdaj0WK2SGUv8MtRfMfc98LMMvui7WNs5TfMb4E+UFjGADybP9i/2mVRe96
Z2g2oj1obCQHRkI7OSCAMHwWpqfdUpYIQICmeBBFfZx+h3yNmjV0dJwlPv4N+Ck0jx0SRdWYHVwL
hIiWSsU7Q3aBqCiQraWxmqJ6EYHYD81RfLk+oLb01bmVSRwpAUGemP7+5u4CdJejYiX5ALaCADF1
EfOc8AgqboZO+BKtQ/wtvc8AR3WMzfM8NM5tDKUOtzaMnQ4qkp/hjYeFC0oI9iiCJ4RV0b7t6IiV
B8cyEI0SieFhKDBy+3ennhv0MbQrRXyyq4nkxc2iRgBG4w4wrJsbcp8D6/AeECKry1/XZ7sUrizS
Z9Mi2wLRZc1i8aBkiNQ2oXfuSvJkH6fDF8uzjHBvYBll7K0IoSxIAu550O2D5wNiPJgZSJmPp9Sg
ZHSVCgZKH2QMl4vuIf9VdUajnPBqd2UEHrVw+k+JGNIvfZvK50TI5LaPLfnQ4hO1v74IS8GLZxY6
j+gasvFnW76owNoHDmuACn71zQ0QL8LRLq02ERXXlbGm/9fsXQeqSpJiSiptPKIuJ4oIBioG5uCe
ENHgqYrShFsixYFyE/rT3aOsPWj+JvToCm30Tu02qOEb4cqhWsiy6TYTPYmiGq2BWc1Y16qmHOrp
cYlIG7a2OH15r27qqy9cKHG3ayDlPw612Sf/fXylyS2mZhALQFnzcvaeTOAmydo9uajc7a0K/jBe
tzDxVN8cj9fH+gPtfLfUDrgomgigrucFmqIwAVfDGTrFanAGfhx8ctGduQ3yxH1QFSCkCA+F/WeR
YYh1sO1aQ2vNhBiGVyPobbiiZZ+vlMaWnvWmTcWGNhgN43dArRQXWYFhGXUEyw4eGlzqPmu5Yx3t
QWDQ6Crpq8SnAmcRC4WbxNS/WTF+rVWpjIQCNMY2Qe9lzso9t7Qd+CgWVQx6riS2l1+lcShgNK3t
nnItQSfcAvat3mR42qsb3CVysVHRg0RbiEhw/RMtD+yYNAnIqY05oMSTTiFy3KhPQWxDYpRV33xS
/cmqzqOlsB0VEGB7bLnxuL4+8FKMt0HlmSZNV/As0w97G+P9zvTQSXROeoTCpY0800Zt2CBpKG5R
me9WPvvicCivkhdOMkbz55A6ZpC9a59t75TJV6unILvJQ0Xb9hIllztu4qB9uj7DpThDICWTp7EM
mGx2xFGb6HInbPimLb7Wm8C13I2KQkb0lNMehFdYGAmUuKiJv5ZGlR4Mv7Zfr/+EpbDKbJEPJncS
HMHLRc6gpVVlbzmnAOeLm5akrUbSVf7ThH6b7a6PtZQ1TdcGCQv1CnNeBgoiKvtWz3RN9GFuIDPC
TuJS7v9JVKA1AlNw5dkaa6S57Rzk6UqoWZgphUnwH1QnLS6R2QGqBGCFElH0Uz0R03otl8XR7Oqf
rVIUwcpMF8ei6OAAEKQWqs5WNYlGpLlwLTiPSRncRmjxoHiJ0+fBNI2uWIkMCxt36jaQgdCBo+o6
/f3NOWlatcdVJwjObWGHzxMcbTO4SfzYwsvDVyxb66kv7No/TVWQF3B73qE/YOOFsEGL4NzokQ7N
Ogx6BLHLuowfLG/4o+Y3WL/UZDTu4CD4/n2vNvjpXt9LSys8FWWm2gUS9e+QkZiZR1iAgCFQpjY7
QLjsSwf482xUqr4SGf70tWaXlPV2sNnWqVuISU2vBWdU/ZzfAfhk9ZiEojmWA6r9pNyIT2y4ytEv
MXmLv9ZZi3D9podaBs8DVhBVaN20ftpKNmpbCMJDubIHFpeDj8H1AIDDsfTLPaBHBhB/n1+IPkSP
zFPp28Yx0WtkyymGo+J0ffUXtxy4d5XIRTtSnw2HPZ8J6M5huBJi9iHWcL869Ehio1oJ6Md/MKzm
1/Uhlz+CY6ENLmmkkPpfTtH1fc8DkeKdU80BZbWBq2a94MkzoGqAPHZ206rICN3WyBw9pIlj4czj
yOh/BWn6W5WcgfJWEQFMwjYr/8dujE6sYJ6XvgI1menConhHwfDyJ6bMH+dXcOs+sg8hkmAGZhKY
HtwoJeJAK99gcbCpDwzKc0IlzdYDyWmZVJYSnAX2oN6nalTq+jDitlofRyTl/ru+/FPEmh+BqZGg
T5kocLPZZVy05iDxOQjPSZH68c6swC6+oFY3roXppYyQhiR5Pm9JAYZmNhIIdbPHLhCl0UJBAzSi
5P0TyQjYaxq+y8UW9BOaExoAWorOYX/r6mG+B9ua4QdpFjfo2beH63Nf2u0mAGxuLKpGPLsvP2tc
542vd2p4tn+EQdnemalSPAnXD1yEWIxqLZ4vPveok5r/ZzxzVuaujMrTUckIzoYRivYWu68mOTR6
D+dctfz7gmqL+xl7DW9rWTX2RLxA4MEnfpH5fxFlLXColPtBvfH9L2c+3SVkLgikaWlSDBtcdMPd
mLb6PyaN1O3HV5mSrWFRQlXJwWb7eaw7Z4SmGkLjMXEfqHqZYFPZAPFDDKfAL4GUSF3JCRYyEgqp
3CI6xaMptFzOr8cDTBNZEpwT3pbpo+P2UX0USC4+otPqRYeg6Lzh2OSIbuLW0qdo3//FpC0gW2BF
aVrOgUHQRRptiAhqowVqArMYBXaq6vNb90HrTXavtGHclUGXIgf4VGFTAKX6qU9/f5MwKIrVuCrH
+axnSvutywdMoWOHiylpk/P1+S0NRe2FxM4k5xPzJnRJGg2MsPLPPgJk4Z2F7t8ezwr9kKRZo95c
H2ypLAYqhgcD9DOe738O1puJdX3ewL2iFphoVD+o4GRcDqmujnd+HaPeQCuCnh8yRIp6pGmG6wPc
3xxUoAlrOayYxUrmsBQ52NE6JGQQeZiXXK50oDepzNzBQ2BQkXfeSF7UFIYM9vmA2MiODkzy+foa
TDt2HqcpkHB+yHUZevakyOsSIfWy9M6JFpUmWs8duugD0nrZQ66Y3rZQ7Dbeof3QFSuxYnlk2oL/
O/Kfkt2bxVfdSMWZ1GYr23aj7+npmu0LxGkHAHuvyMfESdAncUiB0v1fzNmWJok26CgwLZerbGAz
o3CdeOcBGtMzeEP3zq7Q+/zZ8qdNC+LHvpOjWvz78WH/IDynlESTcvZxBbhFSpC1DzZX1IcW+bFN
QOC+8VHd+NbmXV8j5BBG41/M1qY5yIGCk6fNX1Go65pN71FszfAaeHWxzHmtsPS7K1Q02A5RguHS
xosVDPquT3epLEK04F6fgjQAp+msv/nAqCeZ3LeBcmpU0Q33NlLnt4hKIKXjqbXEHhLyfWwHpbwH
YItnspQ7pWAzbEXZjAgSqLn2tQZY7f1F1kUPhyY4+16jQnr5u3RUkyZkmHeuexx3Nlys8MRTzw3P
bYkxwkrwXDrSlOR0CZJnijOz0SxEY9jHhnf24g6f4KyVfbsrSthDshXNLkbi6W8+uMHO5oUO7dua
UrM3606BCd6SGgfnyXbnpR9xvLWDvP9PS6IW4WBe8DtVWe0zLs7ToAoKuHKK4LPdjZJDgE6275/D
MRjP9HIa9XPnFPr44gJpKncGMrZr3fZpB82DFxkttReKBFyHs7VF4gjRYrMNzoiaVN/LsJoULkc7
30o9sZuVD7kUr3gtM5RBtsl9cbmsmZakQQl1EAqtX6EmgmXLMzYTeEtkvV7Gh1hGCI6UQYZ41vWT
tLS0ExSYqgvlAcqMlyPrY1jzSOP+9REY+tlGvv2AIlaLgLvm/ygGGggrqdXSulJg5VKcMKp8zssB
XSXWkG/Q/TMQWHDXGn436l1UmXm9R6gmDFbgRwtZFc1MNPt5GFKxn3en0CzLJ0kgnss8zauHCmes
nHDgDQisJWM1PDVNhCmJjCd1pQAH1vxwfYEX5iuBG04EQ1pStMMv56sjEJ2NuHWd0TzTdrmW816o
TfufAYTj6/WhFr4l7yG20ITqhg0zu3uwSUJtyUjCc2+kmNKOoyHyO4X6D26Gdg/0s3PS4S+uWqoJ
ljORKCkFz8+m1WBeklZGwBOpFTvHKX0HUUYh/0NhzrxHtzI+ugKM68o2mgLN7Hjy/OFtRn+e3HFO
RpEI/bQKbq8nQLWYnwEFLttn3Dm6aCWiLxxNWAUW8A2LNxBE0cvvN1iuZnllD87ZwFN+G8cSr4uI
0q27s9HWjp8xbrKqLb160P0f/56cy4naRJlB2LNga/gapjJDDLzC67IHZMeMQxvmNWYChrarhTKs
RKGlNQU6MrFueGByaC6nCk+riLHmAmTQIit8K8wIgKzM424Fo7JUPkEgAXAFbR2dp+zsKYfaWKo4
qO+dwCJ2tyGS7Aj2Kd3tIAdli+RP9EVLEGA6emWGaHKn/EN5B3kbz6otFPpMCx2xUdYFtrF6u7Kv
luIFPEcdDAQp9rtCf5GMaNo3lX0CKeSodwWepN6NJuuu+RLiBqFsCsVoXgBR6MXRoBPk3X78m5M3
UIGDaMV/Z99ctq2J0B9IWYxl8Jvxq2E3ANc7DL1lbjF2+QtisAT6AyKSyKHZcyx7mQhfx9LMPVWw
y3+pua5lSO1a2D/sgnxUAqQ5qRjf9yM23M/Xp7q03cArcK1PNw+Qwcvt5iJRTTcgUU6uBI211ZWi
aZHYl9XvvxiHOw7i2oQAmUNxXWySErRH6d2MQX8T5aWMtwZFuTX0x1Kkp7eKaAO1KSnmRcEMDWE0
NoAionhYbxHgSu51Ff1HCIHB1+tTWh6K4iOJJk/MeX8oTWoFrWeG0pUoumkT9Vfklt3XvOIu/YuR
wDQAgSKhpfRy+ZE0FLIw9w3cUxL49S5KMyxx81Z9YA+7K1f10qSoslF9mD7VOyGDIjLbMaHFexIB
euRDUiW4yQe45G683OlW7sqlsE4WAlKVtyn02OnHvElkkcSudDwClJPle7haBWqHzbzM2xEzT+zW
bx1afOOdo4/ZyqebYtv84nKmeO6opM/GvMqix9RgTcDAZx4n5U/OR/4aS/VX3mjOgwh9F1F4a9Lj
D/LioY7qciUdWZi3rZKPIPpBLeBdj1tx4cPWXssDJXHSV6VK+mE7tE5+r5lt/MMqnOC1dBCcXAmr
C6kJzzUulqljzFU6KwVECCIOnh3551ja6fekwUPH7irT3VhKZLyQNYQrwWVxQLbsFMJ5E8/3bY08
epubIXkt9jzfkN12P/eV9yqSJhJcJLG3MsH3wQwMFIXJCeXOiHOIdzFJ+WZIcZ0Gyjgv6DxyX5GE
6T+vH8d3nw/aCF8ODAZPR1qX07TfbFs9VJNUwST3XIFPeHVSYdebtpe5v5GDXiNxp9sBupzmh7Uy
ZuPOUgNUOsJe4F9xht/NpeBK8xnhxOyYUNTB1ilQ0ZYf3I/ehdOgVHCEcAgHoOcvJxv3bEwfK5Vz
y9fc8fQzdlGJuC8uWtoLsprZR2Md4/G8BNYEX3aK4ZfjCTiQVEeRp7DgsLdwJHJd3eA4myufAkA+
8UeP4jTcVBqkOGZz887SdQw6Mk12UYFWu40cjd9lO9yF0htqZeUxyw1ri2ewXDkX7zcQx5/XO/EZ
vCfonMs5Dn2WJ4bZZ+epgHLba8595AZoHVsdFe6kCJVN6HflCkTxXWTXGZRXtMWzj2hrznZt52al
j1ZsdhYYR8mdT43qJR5CddgV9eoraHEwALt8SlgeNNgvZ4ia/IDaR5yfC/Kdb02W5c8yB4mC0Lja
fzRjnib2ZqxZttYGdtlpQ5qf4wHrmD1q6Qj/AjREHfX6uX8XzqaBJsgdiRoLOH9FamMe0orqUE7J
c/u5i9B/xfA62rrS05AdtZuVFH1pm8BCt6nq8RgAAH25iD23QQlcMT3XPI5uazbHLWLzQ7fB09S8
l1mlPBdBvb8+yXe5N5N8O+hsmwgzwLxTD7NzUmbjAztDwWQ26HEKt7GY+dYUsffLx5pz02IRtRJY
l3YNkkPgCQH26ZacP9PRa+vRa8gAEqQV2KnYbnd9i2b3jnZ2f7o+0XeXxTRR0m3U/yaljLmmmGvH
EvR6nZ0xAiieI+yh0V/P0tTbXR9ncUFh4MPElzCw5oddU3SpjFWTnseBlqSTYGflOeO/per+6jOp
DqjCmj6ttDyNV0L3uyznzwz/78j00C73TzG2moelX3pGz97+ltsUz6wRsKvWePlN3LTOl1HPe2zz
sAFzJ6C08uX61JcOjIDxxDuK3YuQ4+UPMBoE33McGM8AIe41LTeeNOyuMVnAOLHttfTH9eEWzgvY
GsQjiak0DedlptwhaHP2UTrKjHqTq32COadNUZLgEX1BmNR+6LCBOFwfdWGScOp4ATA21Nl52TBC
zSR1Gjs9A9WX94GauUeIdekdhEdsFiMkQYqPpjlAlriIQVaDtJDcIZfLWuRdWU2Z4znN62jf+6VW
3JSo7dYfvoovx5nFnwyNlh4p2fSM7LWLFRAc82PbtBrWITXFj+vLuLBZeWzz3fgYoHnnuWKTBCQE
QZacKz0vBHxup7kVTVn9nlDU5yIKoSVjVMBjbFNOvjIvIbaVzvH6j1j8liYUKLIPbud5IbZsChFQ
/OVbIuVOaSkaj17t2jckJOiC1mDmr4+3EPDAntkC9Btjvkt2GqHAdG719JxHmI8oNVFuU9F5vRlH
J01Xts3i5MDxomioQl6bZ3KaWWDl6noZgShoMLzKxhf66OptWfniCcdNb+U4Lk6OF9aEQeOEzEWB
hPTwtx2ZXBa15UPfGEq1yZvOT3dK0Dv6yjFcOvxoT1IepPVDX3ma/Zuk3Mo1WcZVkJ05Hbjxhni+
jK5Un4XdNJ+51Me9q1fyv49/P1T/QMCg5UHxZpY9epaaRjjDc0IMYT86uYDihVb/j1Qma4ohS18P
PgW8eXpMKoHmcn4iQwq7GzAVqmsU1R8SPQyUuwwHseGRHLl3f6iNQndxZc8sriqMVTBdFCP593JU
zAYoV8PcOYe5qn4BPWbrx1rto1+i0OwvhRs9ZqqPKPX1ZV24MgX6v8TxP7WVeblX1gYwSb1Kzqpb
BV8dHFA3daPl9s7uAoELamo6/sYfbC278THN9lfyvMVJwwRDImASdpqzK+j1ZK5QEO2KY5TXXRcj
pNYpXHuj1KXYN/6IvHbcoqd9fdZLX9iENPOHEknsmYV1RAtqH0dfgkFXJqCY7BErpzS/CYtJ0h2M
zF9McyIzAOEi3PGOvfy2sNn0FD9ExPqEFn/HKKPYlXCTP49q3d6aNSjSbaR5+QrEeenbsocn5Qf6
FHRlLke1FdXVQaciFaa5KGkP6AKRBnknoWLk2HeNsm90o/4d1X70en19lz4rabRNtc7iP+psL+NG
gzdlhUhZ0dbyEZF0rOSwPUg2eZ4PO61M8p1j5mvaaAv3GtFlwgMwKk1bcTnfslUR7wg85kuyd2Pq
VvfS4Qy8SwfYlLugyrF+iXBmxkjMcc0Xv2zlr+vznvbNRbFrUpcFFgA8kw1Nx+/yF4xRK1S34Bek
2miHd0Gb+J/on9j94fo4C/GecaZ3Cl0L8Q5so4W+URYSqaECS5Ryi3tH09yWYxll+MPhhHDzF8PB
XqScPEkbzEF41GA0yvFWeEbygp2Uwd3SHizXcEd4ZlmMoN/HoxL79v8POAv2YzdavJdR726ItFgM
SaXfNIpTnfKSRyDucTjM9UH6Kyq6cQXEsxAaGBooDW3UiYIzO6qyzLQokugq6R4GRRurwdD+gE9I
861wOuefCE37lU2zcFgYcQJSo6QHTH42IirlfW1gnnoui9L/pOq+BKfV47iKM1T5X6q0DtZhFo46
1z/q0ml5O+xsjZsWN0FhKNHZ8cqfWZ7J+9SoI9xrsrb4mbvlPVCiTziZNXf4s2bF/vroi8tMORpY
BUJmJEqXJ6VKB83Var7w2ObeGbzhfZF4w89aNQZo6rL7eH7NcwHgDk80/pnvYCS7IyXsovhsNfWv
qsxwo9I9cVZaYa5JTS9EXZB9FPQRG0Oaa/5IEU3jpo7qowEfq3dukSd3eun2zaZSvOYY1EGNGbHv
Tq7IH8dAT+HnzdCzT+oUdhSgvxyfRRlCYZGFI/eOYpinmjRwZUWXdi33JGhwYBxEvNkVCgad3n9k
hOcsaVpsWEatbu+0Im4xEVSks4sUDcu0tsBl6ub61lkKfhS6aOPBgQA7Ots6aeM5dayA9AbROtz3
JtQvGzLAb6OpmpU8YXEockBegX9AX7OhXFTBG+Er4RnYcXlrF2N122awLWPUxF/+Yla0UZkSFChu
sMsDoWSDGQ3YgZ4x4kU1DTvCTR81xlMguUj+Yij8myeNRIr4c8KCHNm4YvJGKMcCe8Y2GoyD5Rt4
UfmxzPqVOLN0HhB8+X+jzTZKPUQ98o9II2pY4uERlwPtehRuZ2yDGI+AAp8ld4OEsDzmZpWupEDv
8dwcCeCBiIigbMB+mS3riIW66rWMnjQkhBiwdzEqnprWoaUAJQuzT7fXHijDma8JzuGYgoDsv4tx
GF/jbSztJUTJCHlwiXnDzHIDrWgGbCDD5Jx0VXdo/Uje05gv95aJE/Xm418YDDvyMDCGOSmzQICJ
NQwrocRcKVg+BEkTim0eVACpi5rW8/XBltYYHI4xaVGi90kD43LrxmaVK0OahWf6pvUA6FdE3X5Q
x2bfxmVjHHVLNN22wnJ2uBN4uz052LnlO1BfxfP1n7IQlHgfEnsxwMA1YQ4Q9JzQ76sYYbkgi+VD
GnS6s5VKtzHd324STd880db298JNRvMbw0J0YyYs22yt6YRZuLgC8CpAnf4ygeaJg8SZV37vwrJA
FCCw0+jjtyddPhAyKFVPGf4sZai1DNXVsQ/OdpOGd+7YZ3hbO11/A6VTffJaVfmwFDcIn+lpajLc
pJAzi4TIOajYhoLrVAZFbiDo2rdYf8afoYnaWyv0urUBF1JpMDN8SFIEZDPmzSm9qzNVtgwYitDa
NrXWZ/tIdEJdWcqlLYMyNQ9gHt1caLPNWwnP6j1hs5StEj1rYYXfeJIZnXff0eL0jkVuU1t00Zfo
PzoyJ4bW1IRfo0wEquHy2AQBaAlNQOtJO4eHdUvd3Ee6Sc9joLyRhxYJ9uHl1nRS+c8Hj8m0b7jW
eKIh7IihyeXICA+pSA07zdkTtMe3EkOuhs605UOfDqxe34p0rA9DK9ZCxbsYyMBT1QhQChBFqiuX
A4epbQdZn3QI4tflY5a1d16DDjH280n30ZLYlFROirw0OQTNxtmGxVcKd2vHl+fIqIYTDpX9S4CN
1dZpB/nRaDsNRUuYiAPAgVNyOaui7My+FaE8N7Q+u32mgAfY677Z3ycpxnPXv927cDNNiyoYWTO4
G3BTl4PloU5GFRrxdxtG+N6rvPE/o7OGk1+p2ddpn63ls+8OyDQ5jaIa1X7ojXMJ9zHX46qso/R7
55vJ3iir0sery0nuYycffyBA1t8is+n8xTR5xwNLw0UJGtTs87lubaU9ZPDvhVNauzRVFXUD/STe
IAaQ3OC7W4u/GtHELoWvhMjprIWTcxJDmuHx9yQfu00Pr/cxkY336GOreMgzu1sZ711exLqSN9uT
ysUkoTub4aBbeaf0dvK9hxK0H5pA2deq2X+l29IcMIv1i00S9SEPB8f9oIURFwaveFi14JGJ6++e
nEka+pg1D+FrLkqMN8dtvWZeNOcDkeKQc1Gi4FqETEjSc7lPkfBQGqvSxU/RF8MhK/P6O6W+H9ow
qpCSdf973lfKIbKj+it1h+ohbKpn4FD1l+vH5Y8c0JuSDL8DuN8fLcIJ4Ei8vfwdaVaDFFHH4oep
xZaSb3Ql7tt7XJ0btNYbB5GpTQanINijO6HClIhCT6820q3C7tMYGxjBe42dNb/rGv2LXYLS8TeJ
V98vGQHsguGCETny+0EGkAFsq9M+lZ1V/QtW1zxhmaxWG2Ek7ZOeW03we2VqU1y5nBpmaiBjINBN
oW4ed2qr7vLAFcGPvgPu/ATSof6BlS7G1KS9YOsHqXr7CJVo8ybQC0PfF1avxvo+DdJ4vB/UXIjP
MlD8eDP6svN3Qxp6A+zOYMyPypBF7pMAUp3dhh5FDywy0de5zRMtEc9RxB+l1ermCnJiFt246wFO
cOAncvmkVjkVLd60FkYAfa6UxfATqHH2ojVO0GwcgbVCrTnewUrbFZIYhNX5IiJaCnACqB8FUpLH
eTwNulSJIeP9MOMgN49KNfAQ2wCML6y7Memlty9aw/G2EliMeCwbqGMO+kbD3nQzkWLcLY3kUIae
/UP1fUXsXGdIwg3wr9beFoGV+4dQ8cv0JcFwM9p02eh9Mhu4Hw+mXesY1tdOlx59uxDpqTJc17sv
UTQai09jX+dF/YgRbXI0dHosL2OIoORNlDXYUWJLoOR4Chtl3x7pxpR3apgmFSbDvQg+j8LrHlOr
1OyNVJrwl1X52CxmRjl+MVJ0b3aV0nImYxkXh3AY+vYGH9DIPWZhq1XbPvYy7OPiIgwPTe70zV1v
jyUVuE4fXOspa5P4d0RZrN1IzS2LvdTxLvw5GAOC8lUUy3AbJ5HpbXp0OI3wYMWdG7zCA4m/OwNL
dp/SKJfbwkzi8DEv0OpuKBYYtOY3tVmYyr1euPKHJD3y93rhxJ+KcmxqZBUwPj+ayKd5+8oZYuO2
x2s239UauMn92JZdvsfjNq43ddw7L0iravlG7czKOYLUi9zNYEJP3/ZepWNdnOtDfYDT0wS3pUKd
BjWDUXmpuMzcmwy1gWQD/Kr3vzhFl9v7VFi+vasa0K0PqarmMXLbVuK0e1Q01GALFreX962RCUnz
AGW5bVG4IfSgobe/6ZRJrXs5aE7xhdeT0TyZmZkaYADG6E5r0A54zX3O7EOZlv2TapZNs4lNP3DQ
qR1L77Zotd7hAiwLc2/omUiOSuPI8FGNtMh6yoPaAt2LtP54UwV26Gxq2wfFnowppHyjV+6Dhobc
tlXDLv3hoYrWbHuu+V+2VclhW1hZ/pnwOa1aaHg9duKaP9zr6EnETzLrxn+8sfbRya4zmWNnjGQJ
gg+xWrpS2+Rt0Nlb7ixrOHqYxyRPY6cqIt7oEcE13ykJsgGPBomJ+wWrG9HcFoXniEdDLZX01sUJ
u8+2elOkyRcvSRTv0KN76P8UrVWknypVxvX/kHZePXE7b7x/RZbcy623sUCAkJBAbiwgxOPexvXV
n4/zO0fKehEW53+RKxTNznjKU76l2DYyDfRdH+gl+k9OFqnxj0ARrdD9XmucQt9kfZRZ31Sgh/ZV
VgCxOjpVERY0jcgeNhy9Vn5XXUXPw70+GUYZbvpIcTq/z2wzuOx7e8CtpI7CpIbR3aVuLH3sRJB4
rAM9EVvdHgMq6xgrPZajCNUHEdbq/URzMPRr7oX4GHE1a3sk//W3AM+wK1NDHWALQxynU72rVeP7
JJSxf9aM0gCO0qlt/NAjNX5jKoaorq2Wt8nnhkI02XVDHF2roPeGTWjpst52ng04p9eLTL3HKTl+
a4G6WjeqSl40Utmz/UGJs2mDP6x1mJB41ny1duwXe8qNnxUSGBrbW+DVbY8TXsdBafQpNFCnafwC
RaFwo1chdqiV0xQNKlcuchJmVg4AjqZIQzJ3al9drLizTZMo2V0DcNH1hV24w0VOs2X0uyYMMAN2
8iK7rLCkavaqkOI4GamhbWuJd7rvjXKUqOApcavuCKqKbIs6rXvbKZNS+Y1p59rWDKxCHAwz1k3M
lS18j/c1nNHk2MFcasAiYOJoPSFGkr0Gncm5Ttu0EVsEaTvzFj6ebC/TGi3aa9To4y7bx+pk2pdR
HYifVhqPzTadDEsg1K/jUu5UofUd6nncb5VpdLClRfOxK0K/csmjNzqa2behmQTyMfVALm1oE+kx
DoHqPLui7JQtvX293BMFIIhVtlxRX4tO7y7UPtdJ2mq4JJtsENl01fRp0N5CwUYkIYWj+1jTPPrD
82aGD2E+jvtBQ0nqVTp2qG+sZgLqhcp/2hyscsrvVC/xrE1h17G1MwazLfcjLaduU9qVOewVmpsg
uBOcMP0xAfl4kdIlEds8MJ2f+MFG41UvZ76xm1pme2ylN9ugwkX2+0nK/LpOwHztSjsa7GOu9exn
KNu67dNHLOp7M8qj8gCWqbN3gZqDSW9KR9Guuw6FPG3bIA+lvYwZklA3KkRTRP+sIU7163AupIIG
CFlPjzej3QRkM+XPNu7LIjpAVccVepuWYso2H0dDi3YGjb/ZDwk4CzUvqlFLoXua50Hrjcn0HIdW
010UoUy/VyhMt7eBEXDGXZ4RfLSZ4rAvpDRKP8tb95PSOPOvoMJH3EK1BHmWJdsPnwMNO2xbew6M
FPdkLv1HTXpJDsVkTYjyLFRiKHJ3KuCwNcmozdNQCfJCLEJZ6s/civljM8rwyhFR/UuW09gdSs1J
1gxOFhkLk7OpkQIJRoSRPH5ZNkiQpUoIbMWLl5rC8hWn7G+0LtOupYIkWVjiJuAUJe4Jg9TKlc+7
qBzMfV2qixQr/uaE1hJgl1s9naFaiV+kLIdqk4x29JRRktraQ5qu5Qzz0p0E1i5A4b89OYBC8K0X
Jb2mDl2L/lT8HAqp3MdwouQX3o6i2GrwGdytFVLIPeRWZ3m3WQYBfFepsup2dTgRlCVGDLMATll1
DADlfzdBA3eUeaXX/Ql64RbmFrJ+G/3oFaGqe3gmmXqMvLr5XeW2nXJvullxNQFy7C6I9XJjBet6
tnGg6yMrQmrGYSTZXdSduniwG2SkrOeJaLmeX3MtvEt0UV/1Slezaau2qFdqXWefjzFnAvvMnJxF
3hZZWN3m7qhT8H2eX63Whx/RR5etQunEL7ywXVPAtZapEYtDaWSu+8OCZess5hj2SI1OIlKfhxgn
tH1Zanl7NygN3ugWiUy/s2ptgtXD17O2uZ66v0BndPqG5gxsqVFJoyH1Yxid6TdRIXhnH2CSTvWN
XuatdoG9tu3dT/iJlzikz+7KuV8ahijforEMLMLzDnbCgNI2zpMPJS9ZuAuQ4shuPDfNso0OdDHZ
6a2uPaHr2Gu+bVYV2MmSLhpJThk3l0UmJvHdrEurvgtzvWhxbzeGttiC8lbDjYJ/uOJukMgM4mNm
Air1iyjQMTyGtKnsHD2x4m4j7U5z9igB43m+GczGQS+Hy4IC+S7rrG62My9kThMtiMuuuTcnnrCf
XhBm+Ysjaqv5ZO2Ku2omCpLeqdBiqF0triwUiOOor/vxiX5BuIumHMciEbk3zmS8YPGorPS5lk+C
DfuNBBkuF4VUnZbW6Q0pazFovZDqk1KQK+ztMQn3o5Lod2pqpeFBdaduq7upEfuJMKrQb+wiMVc2
/vKw8RtQ5eWKpgRCu22pJNqHqhKmXq4/hXZobBw3Sb7nfSF8KvgmIQdUtpVi5Fnh5e+IHGzQE+gH
UBk4nXVSaq1VxY3+5JhEFZGEvJ+KOtr3RRD4Sm9PB/Q5tE0eyR9KpMRXWmuGG7dK18T035k5K8+h
R7KCQpO+qKdllsg44KnxFMgoOqowr3ZmV49fAV6pV61s+4uPA4CleBV9CQ4nZS2g2Cw3r8XpxOvR
aXurt82nMfaa345M7RuPvMe+gk7jqH7Uxq63lTKZ0gP2Xwopbq3Uu1bvymkb9ODT9mAtgpWCxqJ6
+t+PQscVHgP1WnNJLAix32mhuplPwIDERkdfaecWVav6U5f3v7ICLYL9VBuB+nNlNebl/fcNm1eD
DiZ0G17Nc+nQJhnBt3EzPgnhBj/AmNTZFiHL8qIS0vB2ohDjtE2CWDwlXlH/pHsa7yDeqtonX5u/
v4PxAStRmaYmePpVTC8qYqsfrKe26dy7uNadTeAJWxIEVg5Bp1sk7eHjub+z5rj9UPmnojNTaheX
P91IVZlQiH0qo+hP3JvFlWoWOE9l0K62lOvkD1yI9M/hhuYPjUAIjGIT9d5ZRON0np1GSULNWvup
G3r1wlQFnhz9NA33FLhN37WScI2M8871hnDVvKiIPQBrWaysR4yddmVuPeV1M9W7fKynK7xenMlH
kju4AZ8lk40RW12/gQ9UbNTaGFfa68uIcJ40U6WATWOA7bY4461RSTVtmLSKGsBBAv64JEYvNgNJ
1lZNoB5mkZFvx8Faczs6q9vNQ4MbBaEFfhXfo/n6+adS2BoU2LAvdJ+iIUj6L3HOjrgXqWmBBkks
vd2hGZbUN1C90WCyW9fYdWTw/SZGo/ymQOZOHLO4Vy46O2inP5jP623kq3Qdon3TONrwOpi9bGNc
coR2P0GvcDclZK5rqEFN+elHggokrSq09OkeAVA/nUtVF0hUFSnLWPKEx1YrY18MZgpawkuSGw1E
0Uo4fb53GBFwG30klx7EUkTfDs1Ak9Son7oe0tFkKvJxUOS4lyLLLj2sqy4aQx0PJU/bIeUhXbkU
5q15ejnx9bitHYK0+bws3igcCaVJbmw/eZ1oD7pbyG0ovAH99GHaf3wZvPMecvlyJNGdBShJw+N0
cQXV1DEYSvvJ7pG49lsUnI7S01rhF5Vtym3ntilVrFb7gqF87l1IjttOp68F7C4qi/DTlxM/h2cK
CLvqzt3005+TyMDs0lGzn6pR774KO6h2ohzTvSNKzZ9glh6c1PykRCmXE4Oy4NCwkFVHf+500MFV
YF+W0n4iRHQOdqH2L7HjAApp4O98rvH6f8dCw4MCPq5Iy+SJErHR1HFiP2mFHv/oUVD0cxT/j01R
5Cvf9vz6meeFsMb84oMfX9y5lQcsS+HLP6V2h7UVLzAyc3q9GZPiGFmhsgkn1Bt1K4xW9u/7A6PD
BXAeXttyjsKgJmR2lv2k9I23HaIuv8CXAgeo3EO4ui12XV8/B5aWrdy3SyURFhdRHQYlASemROb0
9ENaXRtZpqjSX+aAUsl38MWe5htuqNH6bdXULyy6PfsxM3pzX2Vm5WzZW4mGMU7ZZ1em0CQbvi+p
IjedEe8M3FbWjDLfOXD0FInwZwwthOZl5y8qZJEU2WD8EqX8FQRpsre6WGyMNNW3SYj9IFhMc2M2
U+lX4ZBumiH0DjGlu+3HJ//8ksGmChQmJh0IHtjLAFRGatMK0blPiHUJgEfdcNdUnfI89payVn06
DzlAQKIWQWZt0t1fQuoAmJeZTQb2lNCBuAo0oz4GwooB3avKj0mTCZqa9dqpnk/t6S1Knwi8O7Uf
evMEAaebIZ5CJ53sLvpV6wbNC5rwTy3eEA1Jldluy7odfn+8ou8NiALdbE0wl52W3k6UJXoRmmr8
q2us8ScA3mbn1bp6gNAwPrZSffl4uL/B8XKCxBdQU2YnN1rWpxOEe+uUreOEv6rILe1vRZbo5YZ6
WqNepUKNfKWkNIrA1u9mEMFVbWCr6I+O1A4lMe+us5sEJGUftene6nGifyyhuq4syTsfHiEzj3uc
GATy5SICGr1hNKKgcZ+C2iy3hUXgFQ8ypRqW9K9m1rp+LWIemI9X5p2tjUgr/DKX3AphhLn88U/w
ozRpNWGvzahovABXSvTryRusR1WJm3gloTy/69hbf4UliTYJTubf8u9YqRWnAt20X6oTxZuqKbpD
VjepnxO+X9lCbe9HrS03YQKp5LOzZDSIFADPcFI8ox2UGAI0fSvSX0iKOYYPSinf9A0uHH6SmWty
u+9sNkYDTQc0E4oyGsiLeeK11Y59k/zCMlPVN7msBlwLTcR375QYU8edKQtr3IYpal+7NOld5xmq
9nBb0oMNfEsP1D8qUojO1Vh21bhDidKNvyeyYZ9+clnIpcBWOxggUWg+q99FWGLiECLFSzTy6GwK
rEa3RMljsEOMeg0/cfb150gFYU9SWDJYwBynqzIlWY3FkydeMj1Irjs7SQ9ultEnZ3n8rlCMB3Qe
r42mq1ee2LO7Zi4TUUAgPkWeCkbG6cAiH6iUUdh7jnkfninRTVddVw5fy7QanqGGrFltvD8eIC7i
cKpTZ8Wi3DEKc0j056DJ8gs9xaqrG/J0lyOYV/khSswr1an3BiSDQS+e5gxP5WKCTpD2URQM5jNA
DPd56gb7Lk/pjql4Hm6Nzly1cZ4vhZPblOsJyybO8N+szVl+Sk0VdWvpyqub1a29LfpKkvHoghZ4
4EX5lVGLtHtJtdGxlKOA8Fzcg4iW8ltujFW4x1G14GrNEz0OVnJn4vHlb5s5wHAleEQd7TyuadQw
ruWQda+gAoRib3WvEURSYHkjZ9MPuWsF1y61m0OouOl0a9Z0g2gLNiR3SmwJ76YM9WyLCE3ubAfN
yvobWbZIw+SOqTYXde70+XFQQoSGUojWCDACirIupiYyo4sa285u36tdpjzKoAX+SKHSSHduK8Wr
QawgfGJnovO+06L8PkmRfhcbGKD5GO/s0qirys/pHD/Qv1XGR09I58mwSIy/aGZkPhGbx+nrZHZh
u4u9PBUbAAvpi5DSifwyd7DcK3ELPXhhhbJ+3w2juKv0mlKFLA3+68ZSSUZQ36ML2h+L0LaieyeO
23u0KoPhQsmD7JsJnmn0lRnHtB1jhzagkgzl1ahL/fvkNVL7NWYTdltFkmTxbUcL4MpGEzLyJzqK
6WxiZWcPjTmo6tEdGrBu/tSAm942thFfe1Be3UszdI3Wd0KlxqQkrRPck6PSk0c6JaJ6azIqR5um
0mo6MpNe3MfwkU2a9FGSXuPdY6h8Pi94sJwWL5VGK0bbt+zERD6oF8o2KqAGHBBrVq6DLBu8TdQ7
Rf3drkah9rvWrMok39kBqrwC351QuPsBSPvjpMSq+ZqILu73UUaVd+9VivHHjIKpyCAyuR4Fc7sH
EtWvPMBn1+JczpoB38S38FaXZT3NC9UoK9XxlStCHkTat/vIlOF+zqr9Gvwd8rtoiqtRn6ykAGcj
O5DEANHSR6XkwjNwei8WNtIA2diZv+1ezWoEJuAVbUHQaV/pLxUPNegcLCeofhbeQWIZT+Pg4+fn
rHRA4IEoC0pT4AZnotzpDxizIbKyLA//SDT6wq+GK91HpdcmArGsvoVzHsdXUxXUu1i02QOv07gS
15+FXOBsqR3QiiTzotu8CEhot2k5iUvyQnivHSJc2MJtmY+54aNfcqNgJufSTPfKNdDk8sKmmog2
DAE3IfccdC9yr9St5FDWqv0youK+r6axOpa6Wx5S1EdRSKxwvfh4pc3FpUgbG9UJZBrofoK/Xfo4
tmmI3rAzeC8otjkTGKIu9ZX5jV4BwS2jyRn1DtKWVwg9D5uS4ukXVRWlnHhlvRcqRZFvDk333SrC
7A3QjfVJYTTknxAomONJohd99l06HUsfzWCM9D54UXFguoibSV42UaWii4s8S9WtSin/DcD/ffX+
DggsCfIfh4Uw5nRARLHTNPIKj6a1Jb46ndfdBi4k5E7t5XHEbC30g5KaQVaX5tGoymddlsrFxx/y
LCX++yPgdBFHsXPBBpz+iLrTShrbqfeSVa1ebwN7cv2ICO9ByG687EfX3Ak7Tl77IQzedDH1t6mV
q5lvZaq7//i3LO+P/34KpWr6Q9SMlyTpNG/VYZKd91J6bmsfva7La79rMST1vR4Vm62hVRPtxyL+
qrVj+PXj0c+3NJ8fHZX/N/piIRDiMq0Wuc+Xqs+jrd24Y7gxxLpT7/lZZRyXsAoKOjWIJdlqNPSh
92TDgqd68s304OTYk7QOPI39lR1500qb573xwK7Af8YGCEju4k4qOtcePW90X4beMlBzHbA6H8d+
gyuO+UtWdbTy/rx3ZCFvEBlzaIHHz+v8T1LWzUjeIQu9lzSsrTt9qMOnXLjDcTLjdI1M9t7c6KRT
apjJRkSPp2MlNRFhjevxCyb1znDAPjq9KozInXwlVTwse1PLePj0NgEroJHdULZBzGixnKaW964S
F8GLEmhtuGnoXoV7NeEpX7li3zkNs3EBH41OJY3aRdJXZhQy8CgIXhq1LDZFHnigIkplZ2PWe6HX
Y7qpiqD+Hsd1c/h4iu98wTnLgL4P1YC69OIL6hIBTrOqvRcNC3fvMKlTjFOVaU47dQB+txI1LN9M
Tj1ylCTwiCii+LVktduRLpVUC5WX1FTMZi7Ijqnf6LZ4DUolJYqQmR8aXvD48STf2Tpc8ghAUBlj
l57VnTFTocJssbxBHSI0UXQXpIrDUcHKYGcl7SctXebXhUb/TIwhhWPMOXb551jQDKxTTR2Vlxkf
canAytl2BSyqneJG8bXJKqy129/7jLMOFnHQTJHRF5+RtlPsBUiYvIRoboZbWLXBRtHtON/kIl4z
j3nn9mQsMiWO/t/+1+n0UqsXTSm64CU3y1ankWwCL9OGSV25Xd7bLcQd5Pt079kuixPvdXVlJJMT
vDhZ2B4nvR93SZpEl/Stg2unmtJjPU7ByiP53qCz+ThFbXh4YDZOJzcUQeElTRu+KmQKGzOt+x0e
0lh6CK26aMvW/FLqUbxyCs8HRS+NYqZOAxU1jSXfoA86NQpUO3xtIwE9NrOqjg4RpLS9O4TVda7X
XunDAje3Hx+M8y/JuHMERF0LGtDSm4eKdT2EwuFMJNKo/YoPQUhCyejPx+Ocb08uUDSaWE7wNvRp
TxcVJzQ7a4pWvA69410bYzb6ce/Y96aueLvPDzWzKMB7kBvwg0+HysIoiTEbjBiqz65HRY+/44YM
thkpi09fK39NF2G/8ObOsJrTocKqEQ20DmblGfmXTGmU4zBqHIVOXLuiKfYfz+ydTYI2B48Dd+gs
ZrO4VcygdLI2gr/TqI21jZxBPnqKkR4zL47AzBk6CrTFmjD7Ms1iEemgoBNO64Iy33KO4Fvq3MyL
6FVV+/5gUHTZGjiS+tGYGDdUmCU8w0H/Achj2HmJaq88jO9tHEKLuRQ2s7eWWvxBVI1OZSjRK9W5
7sgzGW9MJ0/vnamLjh8v7/kjwb1NJRtpdM4Cu/X0a1qF21mTXWWvzZAa1U7NoiK5c5HM1x+oUMmv
YQnpek146r1BqYVx0EgmCW0W3zQrkwQIe1G8aj0kXxXP4K/UhYzrccjFBSIbw8rt9s541AlInDHt
JJVbBhq5Z0818Kfi1agdywfKHKEt2jdy24+9+SemTLzy4p9/wPkVpCGFxh5FzWU9E2BQnIftkL6q
oz7t3SJ0HrrIwBpI66ZPesfw+SDZIVlMNwKULtXi0y9IGFGIvi+TVyWgU/B9TGrS/8ALMuVYQBf4
/vF+OZvZnMfBfp+FrWj/LpcSlcmw7I1Ivs4yT78k2ke+RoDK46sY3f/HWGRmICTmUgfFsNOZgR4r
bXWK2ldDLSxQAsha7XgTIXg0SrTWgji7Z0jCqc3OuREzI088Hawz4SxXgT68ekPTXBtBZG8QoLRu
hy4+dl68i/Q8WTl7Z+8QaDnAwODTdI6Bt0RkFqUb5GkY669qohK+SCev1J1OrXAl7zv/ZjOpD2Nv
OvVU6Yz5ePwTmHlJ13TkafqrpEcBuxaPkUsxBJ3cpKq3FgXO63SS8vO9Zqwd/FP0l+kBnw6mNRac
l9ZLf6dWawB+zK0HeKHxZhpSBwBolG8gsnm7MNHz3x9vzbNqAzKhSCzMKtfoz6oglE6HNgbbyNq6
q/9QMrWfI4TOrsisxvsqhm2U1mH/u0Q88HtsasMlDpPuDz0b+5W1XpqFzXhnx0CrlEI6cQ3/Tn9E
lCtDUEyWfDMMsN27yY6D2reiNqyoi40t8iaRivYRYv/mg2JmAlDcaGgXWW/VCTXjTH+WCej3Y6pq
hbpfWaHljpspGjxnCNWSJSNgsfhxRoSAiEwt/Q2xIuO+MwPjWQFp9UjFu8bDTIPONlA92lVkoldV
nHfOxrMUbeY0FnMwYXY/6ikZfsLCaNcUGc4gpPOPA0A6e6yxU4EPn66cVrup7LRJf1Nr6X2J6Dw9
apaSVr7euMZtD0ew9z2JrJLfU67PfLoTQmy7uuwvpCmg0AqzEtbK91w+HfOPIhEmEiCrmdnapz/K
6YgTu8TW3qYxHd6sSiv+WClVVZOvdo9Y2Zrn2Tv7hwNKjRqpZiQq0E84HXCAWJQJbXDe4qJWcaPo
c4kqopNJvxJNeFs0Za5eO2JUfTONW3db8FTfB7nZ+fADs9/5SDyzF7rM4u3Hm+d8JSj9zsk6CRCY
7mVe4qYFuhKtFvxOWutZSeyAdn/e9deBg3ZjFtdvHw+3vI+p9NJbh5vPViMhWdYqA69toELo4VvI
I+BPKh4xjVIpV3XZyGNv5N2l2bti9/Ggy8vr76B4d1HhB7dL5fd08aHLCThmDFpMQFalIcwDLS8P
QmCh3bXonh4GNGaOTQij9+OR31ld7mjq2hS6Z7Dy4rP3k6gsq1XCN3SK+qdSusVWxJFxZbZDsh1c
cfHxcGerC4MIzVFuaV47NEgWEyVSUqMojuM3Dk6T+QbCWq+D0Y4NEh1Z71PXQqHXMru1PHP5FCEF
wqrOlQJABecFYQ3XmhbXiOStTjk6UG6KbejVgYW/L+/eZ3csg9HahFlOKDZrV59+zbJ29M7N2+QN
aEU0+hWcVmWXGlQ/wN8rO4Q76vKTkTvzo44P9cwAF0QssbjDIEnGNMq77M0Kw/yiDlz3CjZwcJwi
IKwff8J3lpKhAODy0CBis+TcTZC6y0QtszeR6tEu8zRlPwhdz6ElUiBYmdfZ9pznhePInGFijrHU
IaEKGWsKtmNvoBfFJkoG46KlGXUYx065y/Cc+/8ZD6EalyATYO7SMUeVoJpiLSreotgKUYQoi0oe
VX2wrsI6LxS/LE1jBTp5dvbnKXIa5usGfOjy0yWCnrySONmbHcfD1yCuyl1dxLZftwmAG7XR5XVl
WrM1ctmvBU3vfEueF3SQ2Dtz4jf//Z8IbbRIGEKonm+iHQroTLT7L5qqjyM63Zl99/HGeedbMhhp
Cfc4sfySqpHnRpSlRlO8TXli7Aoc63dACodDhyrjpod6t3LXvDseLyet0xlLtlzYTNdbUWZD8dbW
sX1BQSLBLbDO7ni48ouGZ36lHXC+mKgradR1wUfP5kOLxayGzAn7TEveJqdX76uwrbYUmMc7Cvlr
2PHzkJMgCm4TifNf3TN1cY9qJfhOgqX0LXSrEhOeSU/RXHDtn16jx19xiYczFqsVyKnOuLXhHO6b
bqpWWojnC8yPoEHA64EOCZWt091DVXJU47HgcDpTfLCSIkZuIjd+O0OZXDRe8Vm0DiPh0QUclqIB
paZlPRtd466UypS/NaP53LSVvAgNHq5ycrYRqdL+4+16/jmBhtGJpSw525UvZaugCLWJESjtm5GY
wU2kTgjXxF50NI3u7fMjgSQk7KC5T3t7EetFHjaZUqm7t6DXy+tJ98Su78Joj8F8ffh4qHlf/JMl
AetC0hJ0LBAGDRmwpR3PODVIdSiZ/ifMCxO+cKPvGs3tcSJXkHkJG/uYuVa4FX0UP6guqL+Ph1/G
2v+NP4PLuPEMQu15S/1z4fRANnsppPYH6oNp7qRb6T+kKdtDHvbWthlL9VoNgyc10N0LENyAcOxp
2ptOM92qMlu7/hZX7/xrqJbQAyLbJz5YJqi0boFMa1L/oyuds0XWAAqGnQfGfYI6+KEJTIQPsibQ
/Dipu5UgYX6RF18C7TCOMJ1xrotl5dQesJrRw9z4IwYaTmFbTD/02FFWCkLLsP6/Kc4TJB6B/ruE
8mWSImaea8YfCebniDiL4eeNh2iMXtdir44Wfu0xun4Iwkxf4ka5MRAgPUaOPKZFX34DP12vGbYs
G+P8pr+lft478lWC98VF6Q7t4CmZafyx9eK5KbLgQoBw3/NGPrVO7Na+huj/tPWCLrqvxgiaSNQC
xJoIaj7ejosj/t8P4YWAH0Elkvz5dDeWVY4SoZ6af4A5RrvGi+1jJFBEVTpT2X081PLGnscC9MVs
KVDAkliWdtvei2b7LxH6iuGiokFEd9X1MvyF8k5znJop2lpNEWwzpPC3gxJQ0Ab18/Lxr1iE3/OP
QNGNRNwwgYzw73TCWugWvQViJ/TNuPEuW9f7WtY9oj6V1lbf4tqEZdzgHrey19/ZhQiescIEGYQb
MChOxx0D7E8TE+EQfzCiG0QlgvRLCxUGKRJl/NOkg7vDcS18How8h8+ADNHRGpR+06LLWm2iTi0v
+4Zm20q09851xO+ZNRHJsCGOL2HOXmIJ20trZF/BpKpfwqEVRzTMXL9NnGEj8mC4HBA4QT4ktfdo
8uDM4jTm1Tjl+s6gXf3j489zvh/R2ISXxauOKAYLdrpMUvc6W6pFHPqJZQKUwX7ylo8C3dws1tgs
Z/fPrNkKJGceixLd0pi0zIteURqnC+kNofUCuhzFoa7MwnLl45/tOQaCEMSeg/LFcZ///s+V7/TV
MNadOoSo7mZTsvPwCNC3qURw7GvO7Wz7oP9keNnqqIWsXH9/AcMntyyDE3POVU56Kly0p4MHlS36
cjLYeAFUq3E/UfHUr0RahndRZiCalrqOVMGxA4zcjkqlepdagIwajKmp2FRxaOd+lRej9PWkz8hY
B424KvYRcYjMuyJDA26DLIQ0fVC9Nka+KJJEz1bcFspXuy5FfmnFSqciCoCxn2/Y6kgMrw0IO5V+
AI81GjamEbovqCrljyITKEfak1Mb7S6YatcothSsJrhNNcoijx9vtne+C1rBNO1g7SCPvrz8qH5X
RjoYWujbvAfHvAmyL4ZZZRshyvwXSevw2LhuvcZiOHtziXRgkswgCEoBpDynX6SzEMUxm0wPfQHd
qTn2VTHWm75DNfAqLTsnvYTX1V+hPldmu4qGzdqjv4haaVtYf9WR5y4iPNolSsiGkgYVqTcEqlm6
N/qAdCU1d3gH6qbw8vbFNkNr5fY/mzRjIsOJvghR3lyiPp00qHZEfzq0n3zTKn4X2M7d5mip02Tu
vUt9GMyDBRNhbw+TvXIC3pktGQLG2jz9M3VkcfOSyiWWl6D76I91dOHIsEouQl2fwnsZGY15XRCx
Zyt5wdnOop9P4WwWK4UUBkHmdLZaaLZxS1EzBi1smr5ENVFutNrSMj/rw3KjlIr3pQZsE6xcNX9r
gSfHnewLvObMQgT1Aj35dGSEnQovMwzoMFLtZH45kPo29aZsDS39KdElAA1ttpq8cHEvjOTGcYEa
XQ92lLdfnLwnFNiT/aPHUaNRedu2kyJ8rdaBzGdK1pZb15PmQRBYwzksG7SuSQgQp/OhHYfOb5Gk
drs1CeXVo2OQWCMMRX8xuPIkp1n3ldzRIry9lGbamVmmRjd2QkFoi5Z2XW5TAJmflB8nvOTOw7Ge
DA1NTpoOp+uREOur5Gj6z95rt5b+4KXCz8Zvn7tIloMsFj1pe2lMmtB/Gt+Q9lD8YfSjW29lTy33
8XKQRcIrBU7llhLqP0kzfUPbhMplHR3dNa3i5dZdDGMsbifbgT5eKn/nEl449+q38bg2k2UKthxi
ke0VoWWVeso3QRRBXGvSV8at/Rp+lw/6/ccfZnnrLEda3DoVdHdHrRlJu00uUQyzdtYXcYl1zMfD
rK3ZIorW4SUUcAT1n8GXfBtv1W/9Ubv734ZY3GJRb8pACSL9Jxf1xtwGvtgp+4+H+Ou48u/dsVyt
RfAVYZdklBXTqJ6rm+qwj2BI+O1DB6fgd6T40aN3DLfKEVk7a616u9Q1WJ7TZSKaRUqVyJ75xeGh
Ni+aYDNmd2oj/VqxLjXdR7vmxnJ3oXHUDMVXrArw0FFRr6Zmz2/e9uiL2N8RkmsgQ3+8LMuQdLkq
ixtEhWgQpwN7SDgvWf+1yZ/aeuX+ePdA8FzMtXL6PEuCqS6I/NALYf8k/vfsUvvl/Qq34b64+Hgm
727Tf4ZZnIZijCNPJAxT/EkuitfxUTmOh/9tiMVJUOxSGhmt1Z/tLtzN23T0PxtN//0e/8xicRKk
AfV9SuchLsvr8FI/Vsdk7STMN9DZSfhnjMVJqIVZOrXJGNpt7vndNfgxHOLql7L2W2OT/FZf/rdl
W8QLTeipiszY/cWf6Ur5YVzmh7WPv+TQ/3fC/pnTYh87iSZKBQHsn8Gv8lo/FL/su553+7Kr9/KH
eDAnXz6KFSOZtR23eBhlUgy1iBhzHDfKT7vaKuXG+24//G+rt3gZ8zJMUaNk9frdcPHfpjOOHw/x
7uNLgZd4GaExjulpGIEb0ASgMNF/OvVloXxzzW//h7oz3Y0bSdf0rRTqP+twXwanGxiSmSnJkm3J
tiTXH0KSZe5bkMHt6uehXKePk6pWjjEYYAbdXWiX5IxkMJZveRdrXHxj/Pp/Nsxmbat1HBXZwjBN
svOsQ5ZfNE2Qmic26avyEwk/1ChSHxsfBHBLmwu4d+DIi0Jdvnqdm1S+lk7yOgKKOUBph0S/r6sa
FUVUu9IzBWORKszRlfye5sIk7MC24eHXnhrwCBixFXALLIc29+ZcmsdJGFkfaV/dvMCqTp2qD4II
mXCtNXzS0OlEJLXO4s+7ewWrYDYEVgR8E+j+ze5GFY6vk3vJn7FVeqYfZWmBA3XknAoLtzcH0T9J
D3kAGFtAPltpfTlFSIibevR16HS3TQJweVK9IDFeXC2gsdb9orsY4B8gfcS4oPpXXv7LJftToaEA
WpvGomj+NNrSCth3lRq4Cs5bjrVgV5z1zSmBw+0GJ2/mylor2Qh0GDjhHO+LnqoWODEjfeh0JX23
JHn6wcZ/8QrxZffDUi/1ZQG54ETR8tX7W73MNJdJRUSHNtBmM5ZGoU4KItGojeogZqg6HDAx0IO3
V+Wrt4eC/4oKAHROxQ5k2vGjKY2LOHypVQ9Cab0mQC68/uSt9s8H4DDliRvn9SPB2ln9QMFKkqZu
BVTdhuohJj3lQ2NX8lJgMXldtdapiduGw0wWpd61bYZsB+nQZuLUaAG/R3fkC2gAZG4V27oanFQ7
c+ZVECi1Z9CuMWoDBaWHz2/P5qvq7zo27StEBqgpoIy3WSmWWuStksTulzbhSoCSO7niwZlUAO5V
nUgUeF2RpmDCF9jGn1HOrHTPt+M4V57zgl87MeEvQNCjQ4CmHaJTVD/pB4F12XwfrsIIAXkzvu0V
NJqRLMk7pzpYsh/i6xKJEeed6CtTC+mUiy6IEWz2fNVk5X0SqEI0z3gNyzkKOlT+8t63IY7bre8V
nd1dlHpnNSGpbj+UwRxT2DqbzS4zf9GCCUwQ7Rk4mSC3WDvM6fEKbQsP+4UxN7/Mg628B82M+PFA
F/lOuKU27BHrqQFrvf0eX214l+YjZSm2Hy0sAFrHYwoWb+Lapful0Zg0Cp6Rj2SHc4EWvnEegWe+
MmunPX970PVdHL8r9jvwJ56WLB7ewPGg+oTkWQ4v6kujD4u9E5nZFTh+dgZcdtm7zqEYDW0+T8tB
rfY2InjxAdVz9xQ4/PX2oW0IBxnQCrsRPOfx1xjWFMyECv4FgaFquRmV3jN8nNJt4zwBHdeGi6CW
t6tV9LV3ddtY0fXb8/DqSFrVT9YuDZU0yCLbspKaNaaVqnp9u+RzOtI6yKZpb7XRnPiVtONTh9Kr
4ZhrcIEsLpBKAHM3W8SNhYMriJPfFktRUO/pKpj6Sgb93c+Z9xMnxKvZXYk33JaAqrmXgbEez+6Y
02ezEql8wRZrvi6kIYOmMKpDk8ej7y7UleYim0KKde6JNf36bHopDuLxs/4HyOFmUVOhstCxKcSt
kQjlvSg979IcMu99PUsr4KHNd0Ze6tdaZCbvTS35rmt9eSIme7WvuM1WXuNKbOT/bJmNnlXmphK3
ROJcNNmqH5jvGn3Mv42jVV2Ybfw1RV9t9/Z62k45GuTACcBqEQNhMr7FFlnmuEYT0roVTV197GjB
Xo/laA7XSJwv30fd6e2wtJY2ex8lSyRPTPur0YG/gRJbx2faqb8fv3AU3Nt8cMfp1q4d9zIqKEE+
do3uFUFqZIKOAaij8sDVNB7qGfHeE8O/eusvpW+uQhoA/PMVGicaYsqedjrfjiRGWpBkuntR5a7M
L4wBsxy/BmP/vur05lPWdvZFNczpo1FHk3XidNvmFuv3gEIACWRFXFKmPp4HxdJGb5atett2fTT7
BAiNOIx6XwgE++IYBJQsmxNInddjApBGzoBhfzTbjseUU4kbBZYCtx4WLmFvDt6HpfWQSMmVEDTS
KWHq7eoGv4YjEforJBwq4nibkyS3+kXvukbcZgvCJsnQj1eIkCx7xfNi3W9Z6GgRl923t5f3Nqgy
YEtwQyEDy+rirt9s6zi3jAZkv3VrSOyvVznO7M4yZ+PUnfh347B5UDdkMHpJm4VcytFNBfpEnJOD
kl4skVI4QQm8wDyxZLcHMg8EcpSzmBiNc3KLr+r62UNOTmq3cT51fq5F9W5EYNxP1OiU1eLrzclQ
RPQQF4DkAos9XiCehOKJGZR2ixB7fWkswnknRzOiLcsShTWRhX1SL4/FgBTT22/t9dKEGbj65QHU
4Z1t0c5a5zloq+rqLSZvzr4qhKNetEQcrt/mtv3ZkNg9/fKISBTQBmaJEhBu0RhjXql5N6jxrZPk
3T6ynX7vaZW3c5Fh8R2InyckkF7tBoCxMMzQigR8gx3ZZm7jCs2duZLLbVbrxUHMlJQqYMiByh45
j0vV3jW1vH/7GV+tUbDNK97BXK/zVRP0+H1qQw5RXlTLbV57yoe8MMy90c31iQvlb0dxQY1BmIfI
tyU+RzHuCxJrw1tPm/pwbgsTa6RkOnFgQhfl2/4cECKMtWL/cA3GyxF2zSaRsYZqkUh6pF8iRSgI
D4oZY1XbqNv8cbLbtFP9JIfFYfkA5lov840sTar7RQxWuSrXg/T+BiKjm8/ssXCxg+mLBDferMIV
JygAh3mPtEGcOfc9RCOie8PLoqENlMQehecDDJcKV/Rk20tgLGNUfuiMWkJ7rqautw80vSVFrgym
jBaMs0isPIwwoJ0nBIKdpnwXNxH+Bj5deaq+h65jkSRB1i+GTaXdxdroHAcaOAc+HPLCBSIiyoFe
vFGYzWCdScyKMROZa73VbD8ByZ07VCXBD/nDCJnk0stw0nkP18QQY4jw0dTmO6vt3Pwd+mlJfZ9m
el1/QscuSbNzjOhMWNujrUa4P83VNMeJ32g6dkN+guROq/i63hSY6GhGPZDnKL1NL3C02vacqoaW
3S2ZLkDOJhHKGrq/jE1iSzIlahVnpWrNy4e+Q7LpQFbn5t+Bm3mYZJgxipQfImuWlDyxVsz2AgOv
9AnuV1XtUlxtNLAfwBr5JMDxw8XIDRLtSbzt7Hs99bm6b1EfGgOrXQb71kDkqfUNK9fL/ZTWi/rR
jc2kv9Tjwkpx2zEamcd+YSSrnF3WY3vqO2Yui/e9FhVAXyaJB/UZVG9HOYtjox9uTBAxJRrLnPc7
b/IK62Mu8JL5qqoUWaZAy0rkQgLYVaYhWCRVHZ9rulI/o+7drAq7+pTuosIYwXTFONEcPK9S1HDW
u6n7hP9hVx1mQt3k0FCTn88TuymGsJmMKAuHKom70HGV2AzGaCzGdzI2hHnATsYbA9Ea2EOZ0dCI
CywxbfdT7irSvZ+j2RNLkA1AXXaTUtRxkAqZWAdEZsoEFoXtDnviMbgVltthBlwsrhj8mc9Ow0ED
m5IHXoqzCkI4wLGd2dft0c0Fix2rrx3CGy0mgjgy9vNHJVGU5YJuVNx/GAepp18HvTOtwxiBJPmy
DIWBq31cTKNfohe4PMQZXoA7PFtkWRHUdavRHIW3Tv0MbQiYt2Mbie3uTKdBLxQVVdPY2/bklFcA
Qs2VgGsPCMz4cWd1agX3ZobW7rsSuSvfKKJOfOYruOP5RNZanGXt4Kk7aRpTeVMDlW2eW9L8HCMg
JFg+zq7WWmqQot4FnE4fkSLTWX6YA7WLOddBkzvWXAVqoYkOPX2i4jLk1RkpjnULJi/vGzNx8Hou
0miI/mz5ShgIKVjARVZYdCZiIWMLZOrBHKYpgkJkxIhLlxUHwVWWR2V8Dg01de2gbvqsn4Jhrrzl
WVUcrdb8tIqzxfLhyUruVK2KFe1sGADdf6uATKT9GQp0zESot+RC32BzuOmugiPlPb59U7y6fxEF
+WFBSh5GjXQTzfAYGSZ0hfJZK7rK9Q0VnGJQCDFd2UXKUaNWTXriQtzGNZCpdUJgmvQA0Vi0m0AN
bA+gIKGUX7PEafswinVP7KWSGtMTgi+W8/3tJ9zGNuYaEQLEItwGnQES8fgurDKsGzyRC4YbPS+Q
USOSZ4gVlfsuFwOnjZ5nzlDxype+OyS6NWlf3/4Grx4YnNNqz+4BAIZbv8WkQDpoGo6c4q7BWO7O
S4zk26S63bVuthgO/vJYL9pDq6IksOPtnWx0WC3OvZPdSXRlz+rGmvSQanQ/gOxt3fZE9PZqbvEd
IYum2G2i3oWw1vHc6uas4C0n8zttrPFzA+rm3eCg238c07I8YJmofyXAzfWwcYr67u0nfdXXAKtO
CYFwAfIBmgXbTCo1LUoyxId3KN5Hnxs7o3Cxh7iYmGB+FSS690Vc5F6Ay6f+VIs5niBgwZCQTqAv
5qRdD06kTCeq1S/thJ+DFbQdSQqYDig8LLftlHRlCoczFuotqniDkR4SNK5Qtq9cYpKPnFbTVOz7
meICpZxscagiZolw7+PKKQHgdUPR1QiWq3jzBF5bufEZpcDKjkNM4jhdjGY8qdH5anmSDVPLRzxs
1Z8Fonb8Ej2lnmMjqvT7CclC+1A6ba6fjY1HDERslJzKNV5l4qsWPjEj8TBkg5WFczxe2rIS09lS
78tsMY33FN31KYxco2v26dSWoKbGmOPhoOtKn2m+wxEUf4wbazT2wnLwx3x7Hb1aw4CDCZOBTCJt
vX6l468ztaoe96aT3ndd5Oy0Ip8AysEEsDKtC/UlGfbRYrXBpOTVic7U64lf1Ur4L4JFwEWtTVzL
y1fSxi2TexIyIk1jSRB4biLPRHQWhnn5i1UAFKYJoFeGh70yoLZpedmP3VIS9N47i5Ofw3hLz+3O
U27SpM/ObakXvwhiYTykyTSOe44hCh6bia0UTfRRMXX3Wl9HmDHZQ3nbp2Ukwr6tdeF3iwUv0Cgj
8wQG8PW8kvysbgDr/gNxv6k/jDRv16N+urdAUmcXbeYp1VWSVksWOhWC4ifm9W8W9HqlIdEPDx9d
9K3MRkVbrByHUdwrULPUzym0AtgVrVvhyTLHZnZBbQDhvxqDkDIE+9tPYYKOZRq4dZqfKk9sL3SS
vlVOmq+CvDN453VyfuoKlnnpJvkwJvcrKDWcLTs674z3wjGCmGrW2dt75/VMk1dAVKRmbKKDv6WS
T5GOBnk3e/cuog5f6mbUPmaNjRK4ij7nzdtjvQIs8WDIJmF4RvlslQfdPFlkV71nS6Hcl30Vk1Gh
4Ot0aYBArkf/s26Kcr6uierLS0S3VAV/WuQRbpuWJt5lYyhx3NP2WW046AEjg6ztGxIQ9TKfm6S4
KAGpIe+OdZn1JZnc8dPbX34zURDX1LXdvfaeOPmo/h6/lQV05EQ4Xd+MMjMAS7rFWe+pROHRlJ+4
kzdDodnJXUhZHYUENLToexwP1cdY6jqVqt3RIXKSC5Ze+9Ul20wQachtJfylB1sVQtfOEOVsHowm
yealGKVQEQou7TtTya07HH3BqtmKtWubxj2xz9Y5OrpZX4ai0Q1jAMnQbYN9RsQOT17bWoGt2prm
xWHaLt1ZiU58uMSd6WesmnNu9WwXL2b9q2Erw2NyTLt2rW/CBD6eV2kBRcrT1r2LSHRSWlFelRNh
YCbzLo5VTznxGl/tY/iFq040LK113C1fQSL+Si1JRcjakn1gDosRZDKOL5iCDpx4lZ0A72zHY9WA
mqYBTmefKvEWlZaneHp7o6o/Drr90XWH+ELktvw81uUdqdYpS/JXo9HzWFsBkMXRCgLAfDyZTTf2
Oc2K6Qk2Ag39RagYATu1lx50p0mb3Yw886lS47ZcBQbGXpOAlZPDgb0lOBZDL0aZL+qT50XVR7gb
1TuZOe2JDfE3T0bZe9V/WQMKMqrjJ8NvNq1Mt1afFBkNt9ZgTTu8HIqwnlGt9HWlff61DYgxFUcL
d+3aTAATshlPYpg+NU2UP+HlrvqtlxS7YZhLf8ja5US88vrRaN/w0tju1KWJFo8fjQoXcyuK/qma
bHFQm2U8kPNcNcSnV0hKDb+YyrxA6jk1V/LESuXbDEeMnLWzvczIjY6rtYjb72MzLgK7tk8Zba0f
9fPRYpFDUPhe9wBHJ3qqx082ZbmZM7nTU+fIGqP6cjlPkae4TPCJvn37fb2aRF4U/gtou3FHcyNs
ol9keO3ZWCz5NPdece8iVOPGTtpgfNknZyK2T9yaa5B1/GTr9qJsSqGbe3q76C11AfgA7eYpdhrn
3spUi+LcpI44e0tnqnYIjYCjXfFM8S+el3Q30WWg38aW4zratlnNsVHnxa3KJ6/mQvUJEiN/IckO
pgFb7BNr5fWscp7QJKeFzenF4jx+gcJuB5xzrZnzxPbO4jofvjvQGe7cIrK+yLg+dX69QjDDqaGB
u8prAHUBELVJmqidJQXMKeURhR93erTBzS3nipOlkRa4hYgqSHTLnDf6bsFHZDxvphSnjapN6+R8
jiwkGf0hZTH6jXT7MuyHNKt6XNHGKuvfZdwLuq+pqapI7JaMqNR8iZKSA1YHnWcF61Uh6cygw9Oc
EgPbzuQKMkHciRuA3jj0vM01p3ZaWc42yudzpM03NaXRs8Kb2x1qVvlXS5vHE29uu/WgJVERebEu
4hwjODp+c6pslEhvhfEnak5ZAOBk8hW0jw45bbVTufn2BlgVq7i6V/AaJwoMueOx6pQ9YJJpP6J1
OdjPjepl6KrFcyyVIpQYDdX7eGmpT+uZxW0YDCnIyslP25XIGnj96pURwIHLjCzsAIqZGNKYQvoc
vxg2nJiYV/UNG90WMDfUEaCxggDZnOzcnMlQRE3xJE2vH5/1FqfdsJqHfMSonCKxsjOSTs2fh1gx
euyokea/jrFopqKZEyHHh4rrvjwVl2wOFGo9qzwRESqbG4+kbZxgRaYSRY3W39SKMoW6MXj7ueiL
c/Q0ZJCjFUUJLTklu7lNsV5GhUcLgZwsAwrfZruVscgiu7D6G1TRqr2bjclZUXntRa1TWxHWOLwj
gBj2Jqd2YMP9+4AP7Cm0+2ZnrN8BFBSBJ3hEdshWkk+6i6gj02tvmjFvsgCRN80NSjm7B0d07vse
+v4p8uDfTDZFw1UGArwXSd1mwQIOHpup1tqbXM7Gx2qcmoOCHc99Ent96LocOUtk6oe3b6i/HRSo
JS09kBKv5FSVFORRX47ipsSL6DyhCXJQtTa9QlMuCmBIDr5SZ+Pu7UE3x8DL5KKZZrGoKKCBuTre
mq3lNhR3+u6mzisRWLTWA5yLlxCC5q8K1f8Yy6ZaSVsKJeVtHFNkiqB9ooubpFbs6lxSn1AxN6nN
6N2ydF28r2Cr0TTS3Uy7EVpmzmES6SLzTVfRewhyWtyeuCw3J9OP/HC9oTkDqYltpUUQ++n1Ua0w
oynS+ErxtGEn6+RUBLzJoF5GgfbNCcilzK28Odt7LeVEaJvqZqrn5ErW3dNSKtOnXo0T5KEssTMQ
GcFXLGvPAEz++WtveE2BqRWbq/YEVNQt6DVTYicbYjO9URYvu+bqVAKvXoYLNPvqEyv4b2ZzxQ6u
tzPpDJif48VEu2kqFKusb5QBbcS4m/oP+BLkD28/0N/M5ooBoR4BvhX/tk0kV5R5hI2R0tzkGrw8
vNpEkEWRHRpe4uwGabZnw2zSlG5Xt3Vs4U9J2G3Po1WjBZ45twQY3zXXOH7Kos1Hw5FjfwPpLfmg
Rg09adVI1SLEGaD5s7Li6NQFuu7Cn6JJFtAKBiURRpwOWMMWEwmGo8mTVpc3OKoq75IxnuLduCjd
N0A+VRyCJNbeV1Evn5D7G8/xT1GepJeUTxoqg48Fj/GXTdh/PE3/A/G3jz/G7v75n/z5qW6g7MZJ
v/njPz80z9WnXjw/91cPzX+uf/Vfv3r8F/95lT6Juqu/99vfOvpLfP5f44cP/cPRH3YVWrzztXwW
881zJ4v+ZQC+6fqb/7s//O355VM+z83zP35/wtS+Xz8tTuvq979+dP7tH7+/KBL+x8+f/9cP3z+U
/L3LB0JCFuyPz/rXX3h+6Pp//K67f5DmwgrA5g0hAoKm338bn19+ov7BHUpUQawM7pCb5fffqlr0
yT9+t9w/1nYclRyy5JX6wstHNfvlR9YfBCPcQWusS9yL/NJ/fbGjV/Tfr+y3SpYf67Tqu3/8jpPn
8TKiJssJgJ8g/3uRO9vc5vnkzFhCZU5Ifbz6Xnq02qvSTJewjuWhoFT3jG5xW/kynnD/W4oc5axZ
Tldq27XmXvMK89YmRmx8RVOEQznPjrPdbDTLIVvwPw4EFcQpsOhfqjsMWrUOFnQBsSXy2vprhJIV
RGaSJvvCm6SjBUIOersrndxJgxXxJH05qzUNdCfS3xk9jgwBMVf+mVmjZy2KZfVNroVyKC2z7/2l
cYGgYDevjoEyjqjbuMaUgpEAjZCBDE61fZ6Y6uhbU6SmAeWj7N4oXBNREhunFr+bW9HsDCMxOCwg
zT/Q+8F3jiTbrP2FCFw9AxqqXIDJmH2rGxfaSFH1vVsS5SJPMVMDrYIDd7GI68hC2CFUgd9N+9LQ
i4cyr115h3dhlYOOUb2rHi3W9xbOCLhwcbHdooNjJbtJNsm55+VpuU+Fq32dK2sQgd2AFNzT4l7u
RRI3SZh7VfMw5Z2w/T4nP/ZzQ3V7oDgoBvvJoKDD6ma9802MiJsES5+Ywqd/bF050obr3YIQomZX
Cfk9QezoNjYZBqFA/ASCCisuB99q0iq/UEflSks8Z7nIZhF/mRtTGL5XjsvdkBZ1A/w5ISyXLv2M
MI016mNF34HtV7MpDkRZe+1BDK7a+nSLMCRt7HrsL9LOiCikLWBjdxiUUXifc01tgmipnPNxrnoZ
xEOmfZPSMy6MRgF4PGoCpMQw5PJ9VzSJfmh1HofXa1i1b46AQ/fNMsiLudQxhxSRjJiSCPZuoOnl
EIV95yAuVQmYOGdDLbV7DwEoz58cYeDrqQ8h7CDA4xpYCdWfzbb2QlBh8lIORl7hF7aCnwdcxscz
aTvzo6FY1b0pMpA5nVtPj2ajFoOvrQR8MBBmkoa9NKco6GXEUhJzSs1Qh1pxKVQ0q8Mk7dprU3Hy
u0xb1CqoCwvAcVQpfZCkjv2lLDM72eVupuJZ28ZZjsEvOenI7XffD3ma+1Rf7CGYnfXV14g80L3x
pCA3xNr7zpxB7J0NhYy/q24+zodqlKUdjkaX5h8mQITQQDy9akNaUPMhacfSCzQ0QSjo6CK5jZbY
64LMRMb3EAvQRX4Gzf62EVmWogevt2nQzx1oIkUIpBGTUneSPSI7NBtKWEu9L7Oxv+yyYswCMORC
8e3W6/+cZGvcRa4QKMtrC1lc01BAvTLcHNw17XinPORLnpWYATmVeR7HeHmdw1srs31XZCYBPmKI
/aHI+jT7MOMjrp6NDuqaQYccAj6tcOe7wBRR6wai8BYrmDFbGkPR4hOyappGTtDQiqqCVu8W1HW0
JPrszDU7WV0gkYdpkw7XrnBr7SJVzMI6mwSe7J+mRs21P9MKNfydA8AHMFmhTU3YiqW7FywE0we4
M0x+KQxoJ1hPi5bkGflIHNwxWSJYxVcQIHGaJxATYtDdKaAtpRtCvRfeeCnn1NAO5VABcs/RZfne
21MCSCD3Bo+jp4h5t2ludIfBXtRbAA6eiwJ/kz3hgApiclzT7BA3SSN+NJGP+lPUS/xtkL3xTSSl
WuySSprjZSqHhTTaVtXbqtfNsG44R3bC1hTrACsA3EBt2L1Popt5vnDt+M6BTtNeSmofzq5qrP6u
KqNiDqUpzNnvsXAqdnj3VZD7MYHOA7PW+3xnREhtX+tzCS3caKodIkrLozdooCvESFs1mOxRYhbs
WqjCG3BXPmMiGHeBVDW88wrVUVq/zgaRH/RCjS76Gu81n2G7uxZ/+kdjxNAckcq2AxgU1UCjIs2s
q6DraZ37wpKuG0ZTJLWdgxB8upeLmoRCFloGZ11xvjddO9lBmkUGymoDp/h5ZCeesbNGjfMqBaXn
sJxySkIuXJOd64EbCNymWQVik8lLmR977DF4NN37lAtAO2DHoD0KtUGBXmsyWw0Fim7dBbD9fjlL
oG565wOoo6dOtFKjNNAunxWqVZ87YlkaJq77FT26yDdLM1sORRLbwJjF+GjJOn4nocgZftZRvvYt
JKtkPdWfhen2V2PXld9lO3vuQU2q+axXkp7zkyGe8Chuvk/KpHY+3jQOl8lYDHqg2Qs32UhcOCEL
G09/cnw7YMBYovdWb2rjZyXT3JvFtfs7t9WAPgywUz8S8mKMki/ReJenJJtBZEqaZbwgzK1K3ouf
pHNxjuV9qwSzmsz1XrTgM3HCzCbpR/ms6+FqOgHbtR8O1LCsT7Usphi1sbyOdolVqDU6R4pNRV5V
va/oQBGzm16UPOQdNmF+3WQYjS+5V3d7N6LJHWDLapg+xxFUiYK18i5SsCQ4zNngmpdRpWZtOFfJ
SFpeiekDrLc5xvxHm9ogjr0GWL+ohiSotQiVyrSrci1AwD1JA7Ars/2jd/RLUfG/jXWP4uM3Y+f/
F6Ni6gb/Pij+n5g94HR3HBbzN35ExYqt/wEAmyybEhbERBBL/xUWK7bxB2EvSDj8remqvQS/f8XF
GsE0sTQHHKxMkwozeeBfcTE/gs2BTvdqC0GvB2TXL8TFm4If32glKrsmzSO6U8AXNmHxwmksOzvm
mDRI4lCOvothAOzmpn6qvf7RTd1rdp92luh5c9ENMiZmUE4ZL29Kbeu3QK0W9yxU61b62xY7bhYr
qnR0zVCS0b+T7nBBEf+5y7LPk9K9SzOlCgjdUa2r6ksCsPFE7r5p8/8YH1NIEhdk6mGRbJJ3D7Fo
rZOtGZaUW9KQ5NcIGjNvPzSlhV1upC7YeBmKtuT+TMG3CVO3VSy8XPNxPxaV4lO7Ah2N0ayHgFGe
JaHdSva5qMVZUTRNHb4ssf8bm214Fr0Uz7+Rp3a/7WX17aEniPv/IBld1/y/33bBQ/Xw7WjTrb//
16az9D/o8q6yAwgxssL1f+WiCtCgf2WfrvEHGS+dAHwF6eRQe/zXLjM1sk8+AwYkgD926a9sshfJ
x/8uYaxl1FWUDEMV9jM9sa00o9ssqlI7Y/wJd4mF5mKHuVBihtAdh7b/ghos1ErfaScyLr8gZm+q
j1mceABViyymb70foJbMwEX1Icu6oARsNJrnZkx5Sz30NkiPhwIljC49LOnYN/UHbzBFrJ8ZaqN5
yL+J1MoQnotpGbCRFoI7/drWFzf9pM6ayTBWriDx+ykigIKeIqQutPfZyPmT0B5yKD6+j4dkytPg
r6/VzZ3XZnsz0xDNQ1VL8YT45GJNpefB1Mq2LkKt6jKVSKXyOlwHiV4idvAuW9xFM33KumAKTqEJ
1rPqp2lejeIowQG9xW6MfbxVeSgp5TTEK/GdZq8aEtAfOsLAHTUl16kCVO7QbfcVOUbtozJZy2Su
AgbYVu/zppHpLfT0sdb90WJz92FfahHQKdlT7a93MS8nm88HpUfS3oefbZWm7/bS9USQu4hr62d2
mXe8Ac64lpMKZNBoNNzDTq2igBhLshuMe0Hbe36MhD7fK1ZGuhaHLs4Mu/a9toz04aKcoiavEe0G
5XltjGXsOkE+awMJbp1r9ReTeeTbgfVfP9AWtcrQUxLjTszR1CO1GFhAxnv9TOnyyPmkkG50oP3b
qFe1d4uxVNI55JECVn2/lhib8iqumqz5Jrig5Lhf+rGenDAzZeQ4QRsBytDP2jZVhuHSnYqKScj7
PuJPZlZnjNZaZsVjt42m8hVE206mciimVFNIDqS6fv9UypTHhv5otY8/bfq/6jw/13WO66FAskxK
y+jQUdbh/qJtdVyPFHlv2UU2itvFwPfNOacGhATBhZqNg22FbVLbfbLTY9jMOHyj/8six+B47LMz
rYzwyT57++us5dejFWjhngyyBLvS1dtr21FILUrqHsD8Lx1NQZbGlKkxnuGaPc5KuWvsaZ0qgHJl
k1wretHYw+WUyio+5WK6udCYF1xW4NFTP+NWBSy9ftGfEHmLi7i0bDrni1PntVW+HwRnTXYQIk9t
89rjhUS2H0vWIz1EPV/aWvhKO2gsrXR2zXEGgEoyNe+HEYROEiLMZ/XaB6rps6F8KKdicB9ro5dx
foW/oJFfwevU7Ou3Z/O42Lzi7TBJoTFj0cunQ+NuOlFrRbHtrWb+MsFDTyzfBpDENJoS4DfZvNG1
xnABzrIjW/DfHvqHVvDRq6SYD+6EIIuuO5Dvtd7/0wyWQjNlshjxF7u0kWH4LIcyd9p939kt7zAy
inVwJx3WPUBhrkQdRCXV9dqrarG6ynjf6MvEjkjSeN2pw6DhPuzLrtbWdREriehDkWhO5n2oJTr6
1sGW1XqcjENS85m2aGdH91GicjiF62EZvK9RmWdTc9NUXsYuNhNRVKXvYS1ienuDG4BN1lGRt9v9
rNfWunG7ruBrztPs8MkeLCXOnZlGPt+o7Nx1Vyppup5JoNJtXv7K1eQ3xTDlfRekjpsIignYU/Ik
9CehAFGJevkUCDvrR6t9lvJck9mtB8vUJCX/0q2qeH08LN/4GZpg7PsJMRoGN2tNw18wQhBnnN91
xhSNjQ+4Rm0fOUQrZrjqFk7q3aJ2id6EUaEDKdWalIyr8oVXZkbuw68CsXU+xyOdkuusSekBH6oG
N5/ousGY3VYeUI1Zp71w4paXN7V9MTVfBwyS+JfGXDHfd2rugvW+RCawzvOzLNLrbBL+orAbOGCX
oedXx6ZYv7WLVSHPBZV5UD6hZbqeauWP7wmeelQ+VU233qO15cRJRmkEQp1Gj3oE2uCn+PpaFDjU
SHbqjuvcaB/trFd4TX99VLx2AOwP1o8TderjerpBu7Ibd20MbzQ+WGkx9fpnWbfry00tW4PZ0Q+j
6+aoJY9aFl3kSbU+8NhLAKvvdHXGOuC6ivSYKX17b7xgmY+3Bpo8VPP/F2XntVw3sjTrJ0IEvLld
llYSZbhnzw1CHAPTABqmATTw9OfrBUzEFnVCE/8VgxTFBdPdVZWVmYUAE7IAdOcft0Ye0oNa11i9
SiRS6L3SdUU2cNzPPKvrNY8snMTKooFb4vBFNt3M1e2/4hXAgt3JK2tlvWCFYYK1Bz2bt6jmqJ+/
TH1q18NprHrBqkpy1+yyFgwnvAZ1mQ3dQQuvD/wvpaODAkmZnQytDL4oGbhq/Wzrcsg+z7oMdPjU
wYnB4Bdcoe2i8dHbAqjrDYF4lnaU8QHbN5jIm/Utt9XuTIvJe8q4NGd24E8WNBTmN02sg35B7Wh9
ah1Z2W2I2fskVf6fPdo5GlCIefJZW47JsbMSe0bY2S4N74PwSFp16DFRAheGpp3Z9qUpceeLnrIR
G5g/7MCa2biOAgaZnoAP4aqcrEoZf4BA+Bnj1eraWRtNIwDEKLyg0TabOmit1f0/GhiQsmLyRGuc
84+uJifxuzfdIsziTArElyiE3Gpf6nRayALdhsXpHvfUMPX9mmkmChFjVx4QbOZO8Ogt3sypvMoO
E+cNagAk+P83c95HNxTj8EbR5SY2xkk/J3pr0bpBsRT9t4AONje/TtJ8qYYOMdCzQsPafubwjSXn
tbIHPf+RVEkEAqzdeM6tPxYb2L5+RkI8euHVneUElNqk1UR0qXWjSpCjPi396NmKy9C/77OS5Ppf
Gps/NqQoClwochD/qDrpTGK38uMu0gHAbut27hcHHntm4cCu16woD4Lclty6Scug8+5da1Zze+2R
JPru119v5HfZClfAPnagVlJUm838PknoewePuW7+kskGWeJ/ZoRCwYJlglOz5EXkiWmBWd0r3jWs
DfN2o6j2ln+bDvfzdRiIBGiMRj1++e+fhOhcBuF0XftlOxtxrDYHMjufsH9RKVZc9XmuMG5nQ7Dr
SUcgQJu899eP4126QbEIvQgEGFNl5rP9xGotxaj6PPQGXshgyRobY4dptOOBTkPjxn+HqqwH8YjJ
UhRl/1K6/PQE+GAyHYRQLAWewrs0dl1kL6RY2y+5VYRUfxwWRqY4pYnFl/3w8ZqxX+S9l8O1fWU0
dlD9q4OjqXj/N4HFpQWxO7sKzSJNd7LqHxclWnU5iDppv2CYpTn+vG2D5WXD27urlOI4v8ZC9my3
PYmButfM01OO3ma2D6IJKEcvjsjNkS0sm9yQCb+EvFwFJiD4bXC7p+0PeySSORVqtaQDA4pyHfTM
A+laS+mvhWWhef+o0lpJ62zjcJ2497GPf3v46DaTSTTm1A+7t8CKTeLQ0+Ow+lPl+lnRf86S2Kzi
1u7HcnmgQqqm4gDvj6TzUua2y6UUWzmmkr42iVA4zyZSbcd/ObH63oZ+NUnOkMxdOTzBq/aK9EoH
zwQNxy0yLzwYTClILu40rPJbo7GxGB+dZvWJ8VsElHaPOJLmAfaz/JtoqpqL9WVAqQX3x5SJF9tB
7Oz8xwqCSkBmkMrRzyn6esKRKjPu8RJ4iprmqW/rtS8Oaklp617SOE1pncy+aKfuhGZPl9MhrsZw
Uce1DK32G89FEmnXwrzsC/Wk4BLWIEAFe5FbzjL3tRvgvbuqKF9wym8K/m11lYETZumbeNVOq82l
FOPqc2EVLQ3KwDDuc/5YoJFCJgd3K1Utdhe/uf8Hh23NQmmIuRST5GzmAafekvGnyf4LckTmIZJS
TYpua3Wyy8nX9R2B3mSAzUy6QC7a6oQv7raihiY0iZbSIc3RlwqtKR/gYK7EfyAhMLHa0ZbFx/lM
TOv7y1rwrPKLVzdLhiycnr+opt905IqFvsOI7Hk8YhUdpd0ZUhD5iK2SYBWXYWrU/HeXRrfs3VEL
z8jChLnEKgqltY22qZkUxZTFgBnxHHpFCSMn2rbGCijD+aRW4bXKZi5CPcXWE6ZvfYHhcUb33Z5O
hVXG+d819YA7HYysJhle/EqtOnroca3hLeCQskYZvROIYoM6IN/i7Hi1fHudugerJCw5h4o2AEl2
rwcPC7t0qLP1MZSZKNoPdbroZPnCjsEnsTshekuT/GpXYWHSV9fvmIdipZSy9b2z7Sc7UornyYCK
OphO5eRJ7pM0DV+hE807wQdFGcRnddqrm/19O7g2kB41WzoFEcv8lT0qW6NlTu4kWrAWv9tS6F8f
3D+dnqDnSOFQ55Cq4G317tDqqs6Zmeidf97iB4gBqR1TJGv9Eswaa0wE/rOpRNAL5dSRMoJ78fbr
a/gpeKCzImwA8zNAD0zdXOP/lItdEZlmnjW92C5Nn5fclqF4XhqKiVer8ah1Lg0yCcLarz/2dm//
k4sD0RhT04i+AgaShiD14+cyhR68KlHwChHTxNnVqZOCicZu5raaMYi+nvPh2cHqI7GPjpN3kTyz
F8USPCaCxt36LcmtfszQ3q687XPdVVHcXpyMeXnJ3eAGHu86X0uHrI9TjeFNR8upuulztgQ9oCWD
OvJyvrqwJYRzwR20xbPPpdRzqmvB0dV6p8pLvfzfpt36P3I3CdOAqbcGCccrEoP3gcoJu3nOwmr8
nDRr6PTfS+335HlY9o28b4+eF1UzU7dGDoSGVr7BLqW/Ov2pYL/FX5XOfH4GimMqVcceeFEtNRe/
IFs9R3is0+lTghoYWVR9Lrc/7Ft5WfYPanS0P58Ti74BHpLCZn89Gt5eXZxzlZG/3Idom0hf6mno
eNgMXTfRCGdxUfgYRiBhDx6dteBKsrbVeX8aCiCW+UG38yKqs20J2p8HZyYKpUdoIDTi60OX2slY
vOgWn9T2jgo/mawLMxUmmPvdkIxOnB0C4s0oGiYELOYtt4xFuN27Khz7wt6taVD+eg2+T2QpAGm8
07iBNYzd5XvYtRw0CrxlTF48v5im9jcqeqFf1tzL2GsmZ+H0zvEN4Wlo1zco8q8///3WAwlFPwDU
xUAfMPb36aPsOGsXJKgvpkW0vgbbXl+8KmIJuHkFjeRIAs+Z8H/+XHws0LEbJSoynndJW9DOIbSb
1X+xfYvP9dvB4LizK835ONC5HS5RhYDqX7EpQ7L83z2Phgdwytyx0RSgL/xxz1fIinU/r+vLBLWu
5x5VV9O939NVDqjclYZbEkXWGZ6XboNPXUXNVhz6Ml/qgRIXXUfPCHndOfiwoFyu0C1X8TyP518/
o3ee4OxTmHuA2VCMEXnEHNM/XmuibYaj+V7+wtzukSoxhhvCQvD7cIh/Jwcos+Tklgi0v5XTAGaD
GeKiyz+o/0Zy3b0USds5WVsYQ6oqm5MHUaqD7gK7lQf96+t9hydzudRBAZ1ARJeIPt8n4kNnl7Fu
6uBTAEmNgyQscrOKtO8tfNfeAkcxY/h0CtwRWtvVhj5KZBGul1KX/PpiflrYrguNEkqlWdW4ebxb
YCZNUBKs/aUJx4K9ZI/ozvujFwz4Bp+GeCXADc1crK+//tybMviHBYZ1ErN0kFjjEwL/9l1ATaDY
rujHOWmwC1D3TT8Z+LVpdJeKo6sCAx+uUo4TdDWf4ariZc+5ssEzAQPxYUo6gHOcSawDpr1w2Tsi
V7ddCNsxdrQBQt0JIUzxwclyZFqnSNeSxMGXswiKv399U4G56B9uykPMgBiaOGnyhffbNfGXfA2m
cnrZEdmklUn4cXS6hVHTRbSGbXs3AWauzakRYSeyu6JxB8gmoV2ZVlw2zB13o3o0WtZhom5BuuP3
wFWf19bH1uMIKht61tFWA6XrwfN14opLh79MZR2iGpOu8T5Sfii8K/Q5kt9vk4efinXekgV3xjmO
JNtnXBpZL6DO7QvF8PDfHLZKADYZDWi6z9Fi41t6Da3CD5ZD2oT21JwrkaNBehi7SVlfVpwlffW2
v451QZwJs2TEAxIMbmikR/niO5I5QWFWOVV/mTZcGoStZjXvWHLFJElufKRJJGNqp5aY8lR50lxf
l4TBMl+p8xAu4vwtYr+xjLVcK3EeF5ps+BhNTpH3/9doQzsWiR/AbmDkBO/XZhjk6KwjoV6mxjM7
dJUgr29VnibsU6Bg8wwjp0rVPRzA4F8P35+CHYO16HgyftaUytTqP55n5FqwEYapfdmhTB8HdOKL
GGM8pg4YnwF1M0nY4yoq5muxbX69jG9Wjz8sY0w0PON1aUgbmPu8u4AcMzWolN30KQszU1WVFfkb
GKmXMRDqGMzpyow5Lgdns8cOyIEXiPMMa+RswUSmqNhrM8udDW44ciDzw7S1DIzfbD2BPZ1fYIBY
X9Ih6G1IaE02jQxlg+HPp+4rq/Yr0+Pos1HVwd2CpVE9HRJbjWV4Ug6kTWhrccqpUWBo1eT1vzkB
/HRcY2aOCgHAxLTpnfeph65C4Q40bz/tRxTliM8r35vVHuVq9yYWHOXuw7DxWC0LNtoaC9r+XwuA
9wkp7rLGWIqWERodCCLvgnLq6CrIlkp/rRtlZcGBs4zPmPGA46hOYtbjrxfCO84MNPrIZABRgGCT
zB8I78eVOFtBiLvGmH3NfabqeEcocBRsB2cBvSJllHkyfZ/9CNdBhesrlLiKs67SR2GDUfQHBtCN
fPn1Rf3EdKBpxyMw+SC9gZ9D1qArtUhZ51+zJDMnyeIJj3Av6KGR/m4JGv59BK4Wrbq6r7VtEiRj
S8OGjYgmz0G+zCbyglHwGMM1oLpG8mLe3nZQ1plXr69RyRTm9roiuHI/d3NK+xlbjtq0W7cEtCN3
ZhcO4UI2uve1GMdmlnlY13xchSyhrA/5MC203+uQRt2hjew0euqSRmGekllRy8Bc3BLY2l1UjNSv
zVjUVHHT3N1wjj4x+Szucw6XF48QIt2j3sC7Xz/Z97kAm56mMg151PBw/u13y2tER2Un9Am+7JVl
3UdqusjCntILpelSloegZXv/W0IEHvxD3GSwHcccGbZj02Dn2AvfHTj2LBHRxJN7UUG+MrYTx+7G
p+nD1N+OPoyi9OmASosk7I8rvpApHMQkzuVHd2uEhB61lntXRL1jvTkjSAPIahaD+ux9nb1lOUlq
n+lQR6ru8xPdP7YtcxJX2T/3WTQv9rGO8twvia+26cQ2czVG8GWAa6oP1YyohB4bRRM+BHubpco8
09r0p3biIMJVqnfRd5hG59sObMmqbaBzzpjkOdO1BRPC3CUvMdd/lg7UifpqJe7gfqdDXkl5XoLa
i17hiAYE48i3xkGcU9jGk//Yuema29d1pBb6MNu0gLITM4RaWJhNgGKivFZL0qTPjokQlAdBYs39
SWCzmCwfFrScXkvaVKysH+DMNRN3y0THfrm3B/aIPnlzWljiLKQyaE8wDLG2mHkD/oV1l9dDLThI
EhLrqz/bdkDfTSb9Ul0EAI4bXbEjrDjs5yVWKwnZqpYqOxfTMDBoZlacU3U5mpCV2lYS/QFelJfX
rErnLoKd3bCJIZerGUX9unWSixAokQ9hgGxJRmgtpLCnSQ/oBo7KW/KsOZLS59jO1OBuY/81A38p
vQe7Syh6X1YJwb4D7pORPcBXGVvxfcz1bL8lneXG92PbO052FDqtRtjzbmxCzt5+VrdDoojzkRfS
i3RcxNOEkJPMZoNd9558sjW0LV4pJ4/qUiBoPE5NIqREa5CsaSRQDeQ1czDWB4Clfvpz6wRmZcPy
zNGTEUTDBdi+R1MgJ/owZWyV/5ZuUy7+uMeI5BAdsMuGrkYlSeHx41nO1m4wl2oDGNR54U2Hqk0y
WX51GBlDY7du8vQugjsWhDn8sKZK+pb63k2ju7mil3/Sji7Eo1Scgif0GeHTPKsWLHd0sq+4OUMZ
S/w6m59dRv0Ox1z74YPNMxjZzG7API6HuNOykuJYJWqwT2PPv+XX2hWW/FgKKGcPVgtsex0BdIpT
LovpezrgLnjxgmKuz5Xr9J8plwqJBY+yq2O/xiSmrQzd+T5sbdznpJfCjOyw71XHQukIwqmjhHYe
8b5sP1gRqcPBDjLW21jn82mOswBmdR63JwA7mTxkwTTE8M2a6IniAudkZly2MTcroi9VMzrPY+9P
mLWunvu7EybFQ6WDIaT1HpXGbX889eAfr7pmQq5Q/fcwz7tXC2+iD5VvaeewKiZVMq87Y3zuBF6d
01l/6ghXbnzSjAkukmPp9fVgP4HBWX8mU+ZdadDVpwXb+nPbslijYIjvuFcH7IYi+yDpB3wNAV8O
Q+KPIM3J+oTDLAqspIqWb3blrxfV+T70c2wwP05F135KvbZ/zkS2XsSigs8qtrxrmtgMfChb04pD
ufZIMtVcbT9fTs7aVgaCip5h5WV3LR35r3YbBP9dGEX6LR1U/7JYffqUgZ/fV0OPjmzsBpi+BV6g
9KHXc6gZenxI1lLf254aH2VZ6I/SHZzzOvflWZS+C+4+tajGImf5s41n8aWDFvSp9m31AMqef5gj
u2ZkQ192Z2Zer5iPVckXYOPqwcnS4FPsrgseSdARDgKbmkd7LP1vVTD23xL6Mld4G9ZxCvr0LujH
lmjShBiTWrXFRNMx9u9wTGi+tGpu5BHcmQbGMlnfM7eQT4lEFMU0TvWFQebuaW577zpH0n12vcw6
zci4/xJ9Kt+ysADDW1LrJCfMZoc1dd4cWgB3kVzEnVcEy8cVz7/nMBvaq0Nr7T6fS3Xw0nVhVG4R
l7jcSv8TVJtYnyHqNHyKk54t8IHHtkUfUqJOjy5xJdK/Y6Ffk1COb8wAn671gr5EUBAeBhVwHhbC
/upzAJ8tLeKPQRZFd95aSPD1gRvI6jD4GlN3kmLPuDOdZCyb72NdBgVq3lI+sTSL45S0M/vERdoD
PsuWiYXzlAFEfdeFbz10bh8fU+rH+4Dj5EVKrImJmc0rWNR6QPhcfs8bUVTH2W30pw7jj2Papg7J
D72MwzxPnjrW8JnfOFBr7+DypTwQeMQRBgsCjQUrod8WKxovwdqW92LEhhMR8ipe6LGpl5lgc1hh
Al1HKKCHGL/TL+FcdC7Tp6UjxNEqpnzMhoNu9YSNVT3814lU84HJ9N6ZiUdThKwwQrOViTk7A2+8
ziUNLT3K/+Q0pO6hZP4xDd5ryKhfyGtCX6wxEsc1cbsLVjqtde+oTiRPjPSu77ixyjvSrmk/kFHk
yaWiNppOXecSknOrVPkhTluO1wY9DzSr0mYMk6WPcxIga/Vb678WLEqcqvvCx/fNLqo/w7UJ7src
8h/lunS/J7VEDFmqic3l6+fM9+aHsRhKtIJhgEiwjLv/zsSOR2cJwm/0WbqXOu1s/9TkQl3CZQ5f
kYnW/Qldev8QqSCCbkoS+JfFkOoF5LRV4AAuJFvEI0Px3OFTDfiVDu2pFUHUHJII8Uj8m1/P8dEd
euSVDU/4Aaaae7KRH97na4i5AV2I8+iWeXGZGFv/maEF9JuauE65IclZAgvgM2m79eLQxPhLegvH
T1J4zMsADjnw4O2HGa7wOcYY/ytAf3DQeo0ZjSWzbyJDH4vSFTbxgafQfnGSMriU2oFWWKR9dc1k
XPzuk/3fRdaSv/mDN9z7qYpATlDUIdF0q4NOm5StWTHzig5V91C4RXMCjKe94Iv0VKJX+zNu8+7I
DPv4pXeQLE6Dn91V8YrN9DSoMzht9livU/uIy+cHLvyPcgjrP5j01IBw0OaSqEafnM5T5z5esTmt
gjZ5EL5KPhSR9s9LEfQXr5uz+hDMRXsqAyt48lttZEP272Bw/qMWOjpGlaeuc4J/0cFi756Kvq1+
W303h7wWyOFQC5XcoWDtv4ZglXRchCg+WBkGIQRh+RmVznQXJtZ6b3OaXedlSe+wdg7wiJx863Me
TxPdqSaxqgv2UEVzFVmcl39ZpODrazekIY2ItYipKMXqGGyhWBnNQz0jQgqndiVRK44FFDmySMyV
imz82OUCystegbbdREG8wxN7LTSgt2y9zwhbTY+Hkcw4jz9vJVqsRE6tw4gyOvxnRfuqStAEZvNa
vEYVa1mdSkjM/EqwYd8kV6ZUim44/AquNDYHG6GpWNBE0YN81QXDsf+TBknN9JOtW5esTOn2SPvj
rrxPmqDx/2BvGrxRW4pe9nGooWWclnGa1md4Ill/1+PjgI0+8NXSHth1YfOhrBmrha1OEqjyPEJ0
z8/W0Hv9ybIa04JLmyX+y4YzkD7AuXTqR4SApHgWBN350kV+27z4c5eWv6kgkwqRN7Bb8ZludOo4
yDdF5dqPALQ6CK9gUllXHEY4EbB1Zhigy1lNKLOAxjoGJ1Mgolu+pHNJ4DpQpAcD8Jqm/cCQMVPs
lknV5KfRIdNBGAlZ9JLcOibdipA8OVCC1OovGDNiVAeV20Pw5z/NKreNxfMcBG32sNghWyzGMfya
itSrq6PyxRp+JyGLijO61NG6dp0jmk87rbReHdOesNuMEQ1bhZy0axdTg+Q8xiifnOFvmv2G828v
sykXNKYWfCfaQkIF2VJj7KEMbruzgmrBxA4OUnMKvOytpp1HlaR+FYbn1CP49R/IpVjCM4UWNb1T
IaejSTe6a10e19galuxKJ6DlMwtkyPrFWmk13lc33ojIAJleNmygqTzDRl46iAXlhXVuqnk6TOAB
NYIbvoEVbH5Gx9Wwlnb2spxdQ6rL7dl0Be2K0PGy1RGtbgwz2/A89D+IYlcwiEfeUwW1YXRvb7Bs
lNdmTaJacHmK29UIRmkNl2aD/gdKOv74Vp6ryTF/ts/qtMGGj1/Uzn0eTcFk3Vc+UktQsohHI42Z
3dK7H9NJ9nhIJGHUl4/UxQwvYNYCnYr2Yc3gkDOiwSb41+cRIiX7dCNdN3ANB6gleJ3dWKoSqwxx
B2hoLjUF/ONNYallwWeDYyBdB8qeYPbVtfYD83hkF7Parh2mGuN9VsAteR0H3/RnQjvmgYhNhIJ+
PwdWyVyqA3VmEo1w/oKBmElg7TRugojVE5brK9RTYJUuwZ8yvqdYp1eOZLsZBuj58wpAc3VkP+J+
vz+rzne1ts99ZE0u7TPQdt7YxpOeXFyQ/b8spoT6jB7zyInsc9mphReTzNlt+TS92U2NbMPbG0FY
lqNavb2mvQeY+XNM573G5gs1wJQn5oWmJCxV8IT9XlspxmDRuWJ8pVfzCMqwM/gRlYXpGSJOdnR5
rWdYSOQ+qeiZXljQPuZSzCQAnrHTxAv/m5mHwL4oJczS6xbQibdl63SOa6QiebRZtRmmCXPb+czB
9U1/WdHMsXMkulQOzzoLdDzS4M3NPY0LNga0r0vftH3wmZuoUbSf5KjkK/ov+lXTPxje5GIjZHnE
wpLjvwpro3kYcFApuIqZvvNwTIPV4FRJsSQLQWBc9O8lx4L91YaC0nI6J3lZX0YEJtPvVG3F98bQ
ZOZj2SeO+Gzn1QhnRns9xTO63tJ/zVdmVT8VIezES089Fr5sZ4ky5hj0IG8RBj9Yq/huBRPi98Ok
bCBXa7KBGbZN1+FxZu6y801vbargTrnHGpsFbtbF12t93Zu3QsFDJ+u9Fe8ouViSTTsaCgcEGRC4
AwhNCHgXF4Ernnt2bfD7HNFY+kPmpNJvTIUyhX7vwsoO/tm0N0rahgLheR4Q7cKuyg1G0Pqu+lwv
MmVIpksrYzxUOIAsxiYBRlBx3M6jHbIsb4cTHBxzOZUFqn5d6jhZjima/pZ68Ib/MlGD7sT2iHoh
2prJ5mm8pKwFykf9W4TcvntDhJzxpJj0YciN662dvGGUW8QWaEt5Uo32TbQ3TmlcDTMi8e8gPbdN
A3JmiJx+2c7oPcwvCJNf2kQs3l9DIH28TW3Y+voloV7n/zcbTj1hsMB/XCLDiDXzXTFGz3p8Gr5u
RxnMmpI9saOgVWzTbhw2AMW0US0mdCy9OWhqNZhfHLsZwDZFddK9jW5rNhK4l7lERy9mp7YTXajx
I5YV5rzsa5od8pBqkoD8APBj+MXbMgE2M79hxhzyZePSQNk14WedKdc5v3Bxl/K+nNyaYUD7QRza
1sI+WHEU4jdxER4M+jilBReXJIt5Xdt6UT7SkeJaFjPT0a4e6rH1NZwWyJj3emlQyhwzkQDtks9L
UYbRuQrqheOk0xi5RPdTWJmTAGjQ5DxZZXP2LS0zUTmTiD6yI87JgpO+DkOzwLd+7T98jCU1PdEJ
3zdOW6Z73fRBt80T5bZZ9PvLDqH3rK/SkIlRj/eZOW7COTXhucBynMcaMduOVWMYkfoFYcSNa0Qz
0IJPucIgJfkdOfaf+1uM81cxjf1dWjSDN56xGJNV9QD8GXd4dA7ItZpPTRJqTWc7rFn8V1B+YcP/
jUBzpgdR5xOskgkKAvS70YeniWuG8KoiLO/QyBkyzWpcHiX9z97sckR3ZrWGtmQOwrFqKmMRUDkS
KNvrMQMoToE9LdF8cZzFtApsWsg8Ga+G5/cmGV7Ao0OiYTredHM8voQV6eNLeAs5VjXc4vcN5M8o
QLm4OiIdeRs2esDegKBraR6gxliGl9WGBeEqFVPA69y76lvw4uehlx08EFyy2725N0nsWnKMf2xb
tneA/DSdHiQMIC5trVLej6/s1cL/pK4rvzpNFiXlaZ47REQfIHVTmp4yL9eRQK5/I/bSsjMSyySO
Esv9Vqp4rZLLtO3kfRlvG7rB5MpLn7PC0lhKYPDhyu73wdFzh8lPNE7LqUOxw13smQ7mr+b9F7UV
eeoNyv5ted0aLtiMSJY2ZhsBqUmIjTnPysangA3BeMKUxAz3n4mtgFNCoV+KLQu3u9QcSvsDxOTD
kDGDuTKRCd8Ss0PLNIfVcSg0TfTg1G5sgSGOTde8t0qIcHSsB5zCQtHnLJf8RsYZ/WROo5c+a8zh
gCDWBKqeUMpfrBGE853bYH2IIm0KNX94bwxZA/yE/LRzIqj1zSZobWSR4JFYHrEuheg6DOglSR/q
zqa0zN90CMH8v0zWa6mOoqxGIHoNqZY/PdlpBs9X1dRQ8r4JlwxDzkaRHdHV0S5M5OMqqtACcW7W
uUYndUuj9yY9ZjvIYe6xUSqiAVO7rfOFmos34Wz6qI6khQuTtzR4i4jYMJngbQXgP8FJxZB5JMB+
bbrryO+DFq754gu3/y5EYMgwe7oLCMOkijO9rXy8Z8TIwELa10zfuqbRO0Na5ocq7aF/XuOEuVnL
taCfKJ7zyWtIx8jKzLbRbso+iCvbbLL9uUIRNDslQcDBhehUmd1rzxwnwSEZonC0T7qHyFsft9gG
lG6IdAtg5HyOPHtt5KkMvRL+xL5m9soDtuqtABnoFt/vx36xtc2DjZcJMdrmqvYyaYHuMzinpip6
+h9bRZpJ6H1E6jJXPLMtyO97GkHjdu/UxOWl2xpzixOhnzhMyLcmcZF2wSPbD2yrmg1JlZsv4FXv
8re6LXPWwViCMSxXRs2ZXDhePHPq7i0/f0GXQltxC21bi7lR0oSc/cgut7N9tJk5HUCinW+5Q1lK
vtv6z0We+u11nBnP5ty3t+w7Lv2VD7FaD+nPY144nHznsYNOU162B70tuYTMkGe0/cidhMlvIh4B
AcCuTez8522OrgluWT+Yl2/7GrzpAJWcWL8yKoId7TGxjF3bN4TqBRRvtMLDsibYKB1sxmVhd5PR
2QLGB3KyjXXzjZCyvQdPxeal28FAlO/jzFx6dGuq7in3HsixLDf1WiK0icX7d8AH5hXtlAMKQhOg
nSHIYzjDWJQFUBW2TdENrbn/f6iEuTKxX+jJLNdGa5PF5Nhl8Qh6WJcmYwZr4fN26ch+yarVQAB9
I00UZv5uvr7mKbQ+w6SiyUcKdUuBoOmapb7FgXADNMAob6K0dUUAcBm8zjx7e9GiMwp932gDKO3M
orW3ktQwdHnemStNJbarMCeHsY/iLlnmliN37REsQ8MA3oBqNI3avAzmQRg9gwTB5oN20mIdR4bh
she9a1CZ1bhzcsexNftzhCnP3zTlmrmWWw6zZ4tTMsOEPBnyD2MKVTpDYDrse4talWwcRYQ5/NUt
Y9tAm8yLQTCPAehglB0iwg3vhmL0hg1tK7m2WLYUSbf+/axd04/ckt09dCMuJ8v0e32rhnIEUKRh
GxN3Y0p2oBosmPAGjbg36i1tApPkbVnU4M8cS/WW6Wd+a5h15XZSiHKcWrBR0pvUenA2HZpbD9Q/
Y4ZkzxzeG1cOK2Zey77W92dn5Z7mgze4Zd9xW66pixu5fdlIq7tw1WNmEn9jS5/SFF3oWyM6Sv6I
g8y83g3usov2BpNtMXTnC9utmDCVncRgrQPEhHwUH6Kxstf52Nk6Yer7rZyRZW9YDluqTU9hYPEE
25Pz1rhdLvCpbabHQfQwkTCaZ5PGOm5lGsU7Phd45W1fpI7hMN9yPQL5YvhfmJKvr8yWNIf3ToFA
zmXO960UiLdTfn/U0K1uEAYoFm89CgfDpYkYM+fq5xg4MfSP4SbBdlxy+eAEZqeJcf5Wia+uLVmL
+wEEJdrkJRv+tRVAloY48IxIA5PzCw3nWWIcdiuQ6sEtOkFv61b+/kDKdov6tulsekM2Casyj2jw
hB9VDf09fMKbM3RDUw7siOZe0lOLmVx//86G68mv7G9WbJpftilV4rYcdggTPfLS96/QiaHv1j16
65cdcmmzUkUuFGZtX/LQMo+ULtyNqnJbyBvpDCWi4uE121kFXkkWS54YQOzzrGG4bjulZ9rL8Iwx
lJAvlO318rHqYIDGB197rDLIl0YjBY0+YlPs0XETNOxE6gENKIdB0VGmOOcwH9Z+enDamlzlAkW7
n5B0WNnAIt3PvWiWJh7ouDZRr/Ntk/b0YWsynPaWo2XsV86/HU+RFHW8vqmfzFbdSyUvnE3aIDcl
w35YRYwj5Id9WpnitNkyN8lEVX6Y1+A98t6FEsl3CMu8eCCQImtryTJvbgjC7YyUj4FOOfMKGR0k
wJj2qx3QMlBghtoyikg6y+aGsnDRdn+FA4z13AmMzvDvKify2Jcw4/gmNMU/j49NYhbpDRyP8QBD
Yr5aDnfFJjbc/PkGHG5Y3k6qFbdNFJVA/xSlnW/SjN4OTXJseM5mC9YN7Z2Tmq2WL13HUUagHmaT
JKO6MTwg8NKV2w3W3iyFPTGZNoB93TKpnRhO5nj7mzbUIVDILa1p6sicqRbS94iOmCrhNh09ujYA
CWsIynQ3ByoiddxrSWNoyqVs+YFzK/HH0and7Jx3GDWKL6DLJjGHm2WWAOat5pU6C40RwFBU8AxJ
yMGsOugAN9AiryxG3F5jdeM0Yvfkc99bzSx9/4aQCWSU8lDAsOFw35lW+6aIMiaXviVguuw+PJRc
HgwcVZP7DX5nStu+yZeInYnVH3j5DkBsAWAX6iSaUfHnOlZ9MdB3uqWiO+Rsb+BxCEeTV5hvWV+s
o4YmBkIIUww0a2HqUC1rgynMo5f59lHOzbBMr1YObZSKMm4cRz+sDvIPcqawrsb1uUX1ooMPjERP
hsRgpStO+PlfurfJoS6RaNzyM4NhodLgNx9OQYykyslGLHgiqFfk7v06jscy/H+cndduHUm2pl/l
oO6zJ12kAU73xXb0RlKJqtJNglSp0nufTz9f7Aj1NKkBdWaAAgoUuXe6yIgV63fD2n5Hf1NPy4FA
nS2/Z6ttFQevwSNj/NKjoHCDA4I5PK/h4myOf8RUL88vtslvvIPsRll3fUau+M3UQopKLsKCnfjj
muAsfVWtVV08VQyjv4UBrPtUeGM4nbys38A1s3L1aMdDnbqu53b8w2zarr73LeIcLqKJ84NF5fRr
Vl+QSmWs4thvtntBzy8ZH5eOsXUq7Wg1L5ranLcbe8umQ14Tv7uPatunLoiZfqGbuCEmhIMIxXgw
5wX+l9Mn83UnJq+mU8P+zrqttqqaDw3kLu80AOuNu9De5vomSIvN7E5uHw4DPcAAAV96cgsSa6/I
KjbGO8xCl2KljrXXiCEGBLgYO1FFc46zaGFWjg9aa9Qe6OHW4XwLzTzrJ1R1EMtw4K1TFEHZLsVz
yWOryfzgHUxeA+fQEgkhbiMqfJtCm8AyP7y2ujQdPCxwCajdDhOY1fxQ1F7ZPdeigtUSTomYb3Aw
H+vT6q52hZSyMC/TLCv3jL1uemjwgmiuWjqe7l1IkKJxI+ppbL4FTMrNt8b0vIwep+EO69dyg++U
H1HWTi52qiPiQDrDZuC/eAUuGAZExS9kfABf/ehjN04MSMQQkdCGYOFOBnqN3pYyqn2n/io2yiua
aONCHa7FNapx6FtxbNzCjLG9R0gy3Jld54aYgMJjz+kGQQlmz5CupXAvY6CXat2Vo0kXtVbTsgGJ
hVe1UQuFLpRViW+fp6K0xhvoS0Cnnc2BKpHqOJKdtOzcYbWVBEvxN0M7pAe8OBDi70ACKaHUl2QK
v2T2k7W5+hbLOjueoL0CjtBYBgrEOeAN4z2I1sNyltXpBUe1PBVEGjl2e56bHdhmeyjU8sUfa1rZ
6d4vMwNBib1t4nM0tZ0ZPCzuVhnBMR8sys0UO1rWr82C6fe9R02G2eZwLkT/vWeTxdFitcxuWOHW
9e9DE0TVSzrkXvTXjMXReLWYk1l+GIrBrf9W8Ka62lX3nXrp/TEbITvgdJ1TOsy4Qg42YFBfPKFu
ytdjTXdxDE7oRePFOThJJBdq0tTlPio9VyUxF2nD4cBcJa1uxZg1wcW6DFAzI9NGMvrQWmNcrBcY
1gyoZkbBdqLHX8Oae0oKXJkfPEf6K48UHvh1eRApp32e4zeKGf+Q44j1bBd2ZhkXdU8yQD199HGz
N/z2EqqPFU43Cd0rj7AEFvykDk3nkKYxqut920wVUdelKZrj2LUEZkOasgnFowqv75slbCE/rXOc
UQKIID+llEUnMcxJcREOK/QkSN5+eMLqxf6Um0Zr4oC89geUYwuQUVH8mQ+peBqCJr+s7WD8xuIz
NAd/M9djFIpoOMA85KCFnww3NBFhxnZTM3/H3nOLL9nX1R8Tupj3JTTp6yCbiDuYQ17Egf6y+1eD
/UZ16FFWdxdkoCzfOuxfUVNv9pzu535sXtq4sbvbFQ7QwaeZ8qkTQXczm5l7i2DFqQgmR111skXZ
3ntiyV5WlNcPzG4FTzlzE5pypfM5aTrj0o+Y54Vbr9OlXVhzh27BccyvaL6Y1YqmHr5QhsTXPQ+/
6MhoHx3/EMP1vLLpfv9FD3q5duI4gfXRhQRWA0Fw8/Kmt1+AIHJxZ7PNI/3dnzNrj+s1reiuS+mQ
W97kXcQ+ld4uBdbyroTYsFimgYyXuQeW+LJVJQyk2CbNc+eC38GjKJJ5v9qpu7Mzs72DYg1aXPmF
nR8yNkjgdm195Zepc8gsZ77Notj6IzBr/+s4W+m3NMnHa5iPzsO8WIyy0ItOYWOb8JcK99qe+zzY
DwCoy842o+6aELD6T9Y2VoYJc8U/DcutTknMe8dW7zPWzskfEfsh7FTm7LEyw/I02EN4IYS5nBxn
Mb/apY2tcyq8vQjz9DQbW/QxyeDu+LNdgMSOBJMbldfeV67DlJoayYRDu1m2F07pp38ttWF96oM+
WY5Y43bf4L5ihgazkQagmxhTs2vymJmFMJpl33ZzJI3UV5BqI2/ug2Hp+qM52mV5mMLKgWhqptOF
7/nzcxayFztUcW/ubTeaIIYs7k0WCeNOsMbfbDFGvjgciU9W1RanMYtwPiqX8Ir0zhhO5DDP0RXc
zTHGEriqPwXjGt/WLXKNY0MF92GO0/kvuxliAOgpAJF3sqbvDlyI88mRsv1Hc0G+BBKdBea+IRfy
jsMWuz6OthOKofJbYTir+D0LJixr+MQpkPjA30QPus94zVXRpWlM3vg5XCEzibtgXnw/ObL93kLv
dxHwhMiUlH+SxheFm0DoxekBANWo98aY2CNdjBov+eO20gpGUT6Uy8OWx/lwZ8/Q8K+g5zTWFX20
3HpZ1yFcsn0QzoF4iicYHePOt3jbmFtsWsZUdvi/lA+maZc5Cz8vpLmUh5xc6HBzdhy07DNMqLcc
JtEgga4tvYauzPpedOt8KKto9O8WM8OPvK9R3t3Oawy0W02YpFzYWJg/1kM3k0Oei/4xzUK3LvaY
hCU4/y0VlLRdZgKwX65o1Qh0L8CKDmgihvWCebc1rxgGhfOYjYXYfil7fs0TlqZLroD9h9YEmgmE
k9c8YbtZU7jQ9fK4GiYRfN8B1vq2eMKqqPxV0gjuJ68PZsNDthmcJE8GNhKAtzJTd9kILkXg9pjU
YD/tLseHhGkhEdiZV3Tj3WmpL0t7sJHD5cKEsBHHjZUJQOdR/q8popo/1ECfY3YLlP+zg5b0o5Z/
d/5BRFgrij1wHS6SaC5IQvrq2aPDv2VoftgXYQ4iUZtxkGbJNy7SUKjkw8z7bh9GAAv+EqHaxmkE
dDeMTxbDWvacsnGcnpiFsm05TqQ00PanSuucaJeqEzXo0HJh/mLLD0ex6Rf3SYGQ3r4ii0jw9c22
mfLy2FYsJrw3pw85prLhqrAZ6qKT6OIwLD5X6kbMrOLL+oV3lzyIvW0No+k84KM2pet1CSnNG0+M
buG2N97SYyH2IcZ8hAuoXCAL9+h1ecI9S/tSbrSTkKUbP+l2grN2uZqZ3G1NqGm98lIsfeMmRwFY
g3OKDGYvUnhwNEftQ2JH7Zjfxu3c8sA2ZLapeZUgytuix8L1Uis71ZNbRNse5En2HZNixqLjQ0R9
4n2NikCeSupUAjelHNMC1Bb6GfBS9fIrG5eK5qNuKREq62FRUuVznzRHetab49xDrg8a8sTZh2JB
6uTWRmlodLE8vw3PDFwxCdWYy+hKboJ55MYiLxkTjZltUW9iOeIckj6XDdoANSBXXosaqzU1hAx0
izwYu7LC0ThGA8V5eaixquqSY1O7LTfRtZqeEUqkikOeUx4B6lQHbSfEns7CdT3FetlfLrHVw1/p
QCSb38d35mTjX7frohjS60W+ptPo3zdmuyzJ7wCmJfiJ7eWCozeYpnA3Gn8ESLzC04uReZU2QHLw
9AP2HATuOWvo7oe0GazbXplC4r+HgPFuGbJWXBpEacbH2HZ7L33IYOtxjmMqGj76voCIB/72ffYR
EPFWOy5aAw+znNeTB0fHNHIp6scJXZ7bgZDbjuGAwMO7r3AmrxeEnM7g0ereK88+egmyhxsoG881
GS1R4hxS29J+0PYa+PpPBiaGQfzHHDF06Co4nhGizVb+JTkAjnfRwgkvoz2MkqqvD+iNjcrfsUhQ
GF0tTW9ydyfsoUCscHSUx9M2qbBjgA4X0t+wEEIeReNjU8augq/g7xI0AZ67s4D2rfaYuPB3y11j
TxjmxbOR46lFS5aCEwJ24yClCaJV7qNKY5LmKsR3SJcZ7fPWZlWBJ9sOplvIWM7At2UyO6fSDDeF
ZTll+OODq120BjzrgRFbUshM/toeENYQRnGgkhyCkl2EP1dfNMIRO81UNqfFESXhCbXBqMdvUQku
sdU+UyPOhkHanxG5i/RgpH0UdQ9bk+NpClU5b/AxrLKwpQUK7+Vsr1T3CVksN9SpS53sV2+VUk6t
6Oy3ODLSYW+Uo2yGMHeWdfzgeairGJ1NOA1Y+Wg1p/YOzETvbu0jSJSw2kuEM9LLyG5X2YtEcuyQ
Z0G2LCjaBYL9lY9rC8TIPktJ2wqikHWvfZ60qstuEC8ClwEj+w3oS4SHK3VR62V/9pbcdx7tXrDl
uqpy5IQwbOOzvUzIkFsdHHwN7O1+kXv2WsKLY4MpAzQ5DuZ2vkXo5Ov3oJM6zTwOt/sYTRcNxeas
6lesQA0KaNcKTcV4/0V8rVnl8DYNHoYrTRfSwn5awydQ3xqb8eVeo9uaBqWlqwp7j9NS9uhQBcmX
SjcE/ydSf1u+9P9HTszZQK/BOtci9xlRPNE5r28Gxii+hAEzHps7rjCABgYplWLKbECe+Vj2Drl7
U1PXvCvhLLViSQrUi1+W4jDo0YohU+RnjwnlROntEj7H6xqCmfDeqYYAGj6pGRsBbtLnsQ7icvqY
55Vc0rQRV8oC7JXHmImbmvr9u44dyZsrZTHCoYT5HHMzzGPe6mVdIGPkr0P8UMU1DmNHypGgInGJ
upfVrscQgveCFoRcaWCDeogK1RROlmxDKM7as4KVV3bQ5oKkE3Mcx9uBCr46kQ+e8VlelwWDa2dK
qp2CGXWXXmEyYwGPQRw0W0oxTn0Xc1C8MsNSHlVzGcgglv1ftoFAH/veQMi7HmkpyTsVjJ38Em9s
8AnY5X1iAS/YA52S0i1z2dln8aBTUCnokEAJAzs5DIct3mHIQRLhbOdMQo7GbErWhiZcQtmhK5SZ
TPEPTI+26HcVVgXrLdGBkqYQGAQYrhfFVJztb5fYWaFms5FIxx2ILCrnk2Z7KVDYnBP8Fj440JLy
T+g6pbz3TNJZSjr+IBfSvFIO7dzpttMIU7Yuj6GyLc+HM+1vHY1+pujiMTQ3Sjqs21HIDiUgEJSd
l9bX08x6Vx/APOgx1UYeJPNC0g2WEuNNvJWSVtFnoeSTKJ68azZnFlUBoxZ6hAL5NeOwa8Fk8sve
KmKoopoPOixkopOJc4bZM2K9wssqBEFerzOFPusT9ltLklCGLpAW3f1KsFkH5y6XiFVh95Hv7sqq
KDoJD9Vr5O4Fu2PDJgaG3fz4IMwKH++LgJZCYZ/sNnFB0+bclUAKKoWY81rVzRsrmhv+B+KRlnjc
w8lYU+NkpzRLMDuqfUmSHeA48wZmMT2O+EM6zU3cXdlwEJKrBNdyCruGZjUH0OQa03AzPs2K31IP
riEIwMvU8C6zxUnNmACkJ40W6SomcKYKyG71o4oTs2oWVftS30zbwBenOwaj1WzDiSk9YILvNkIY
ge5UEWSbYw+u6fBLN92jEIjrh8jvsP0LFT2RiG4JsGjAalikzc9+GeBSfVzTcqGrq6gIGn5ikWSI
6R808oPjgHzqg0sOMla4Z3tP7WWVWwak9UvLDraBVK/VaqDsQ0EMzE8NfiY5NbSwO9zCI8+W7oa1
wW7buRGxBbJH1lMi0Vj9Mppp5U/+rmljy2gOmpMbqwcGECsHmcJVwgZrLhC5saBHsO56NdaIK3LJ
Asv6MkCVIAGelX16fK5GdJVQKORd9RIncmSS5oTXTirafY/INvqEGNKazWuiwuj/H0Gm5plug7pi
MXcNkVrLuOCMfF/XlQQO0ePnAx1Xbxyrl+I8jcy8lswHrP3Ngjgs3XzwajjI8RYFSOGoWpYLP4lx
+d+lZpnk141tuG1zKGoznsL7gU0oY3Jgv840lAVeC99pVh4dxgqFgNdbMBZxRlCosWrZmsOGgC/Z
a7usaTLPVCcsOCglNCuAhUuiZBYTCk5fVdjKmXqdR4nuad5b3o2SaWrkxCyAj3ONnIS+e9tg9Fxy
3LTmeLU1ffCIS6OIEQcoNYJiWc/nOrOMGvlJCDKjRYEJBmObx9oqIBDh3R1NcANLo0tJtutJs82a
TyhZNz6QU2cAROcjic7jNUC+JG5IgxbOOwJo4Y3Mo07SP7Q/lIa6naqwJF3PW8JnF316fufaOaTQ
3eCtbTwRidSjAf5gkZPlTdlev2azMUeSbpjO3YaqbbdkXWoVjzSlElwBYMGc3+UpgJRZ3qWk2zKC
Ha+XrNVUSQWw1jYxxO5stm7mD1tmf8Nfz87pSSeS2dpMoaRG1ZnJSnTyUxwH4nCnSFStGOFYIniU
vJ4cPQZTQczVMoUo/KFLkSvkNx51OFyZKISJ6n9orQbWM2T3UP5Ol+OuotoYdL9JFasnOyuCp9X3
A/RrilKhz0fTYRRhZIkMt3E+6uc1Kg65hbqUfTFtAENO2AmmcDJSIcPKnviwEiH1cKeNZEEuWzlN
KnfZqSFJEJPZCqjP+ViHqCsF4DrG1t9jSQV9iVLpHwZ7DpL1cnYPSRTzG5annGN6xcJkej7fZKZ+
YOYgo3k+35YlQFV22Szsc83j5HuoKPaCpLd5vvCUXqFRjPhYpnG8kCYHmrOGWx1IndlZ/KUvULME
HUX1olMv4W5F5tFTjCJcacqHXi4jRXUTduhy9/WMXY6zJMiYZ7tCJD6yAGmV8AG+oymxfw/z6epx
UgTwSaGpAGZyw1IoQELLZ0a1QGqqAcJnWb9oolLaobzHPQl3BF4J3TFo80Y2dkQ1Sc5ALIYzz8aD
TcZrDi+eq9KCNPAlCenmagbczvYt3bmQ0FydzUXUzKjz/RX39nYE+glOthFI5F4oFZCu5jM7ljR/
Oq/Qh+35bAxZKhaZVpYUGDaw7PteIUnOWiSjGNjpEvWRuOqZNc3l2sYBFE9Lfd16EOmb8YPEAgdY
PhxFQ9YAtb58PQmHPq+hsxsoxLzsEM9YKVHGWBia+/vExmT2yp5gP0anWRV/1Sg2Fu5V2FlZ3yxD
Y/jFregQYQGuijaav2OIw2R5KCL4MC47q9b3vrr8I7Ws6qG1U+Q4/THvQHv8XTUI2d2Kqfz5FL1m
2UqTycPMr4yLgI9Fo3w0dhzQGOqdAIBtt5UdXITdFPgzB2FUdzQr3DqqhvAOtW8m+1dw6fjGThTy
f6GbYnCLDY0bLc/OBAjwdcZ2mgvT5Dl6u5wiZmGc7uCMbLDhDVNp2jsvI3fqM8IL2adzukD26cg0
lCNXtY0oIHp+0I2iWLUBm66RL+WYgjCRzeRGkqH//n7i7W4Ctgd2KFj+sGliN/c2iDkpug4BRe3c
zynLTM0L4S8ZCNQZG3XVuOvteatTnHinzMlu1Lh7/yx+2ktiuhjiWUe8vPQAeuvN4puJ4blGb98F
Z/2SfnXyhNEAbfS8r82WSVYgmkRYKrFaoiqj90/mjVGMbWGZh/MPfBeLrA48YV5vJbOoHtpeRNMd
QalSrrVMVFnMMGeSqFZswAlA83/x/oF/ehYCFN1yqPJpi1v0uF4f2B4CkkxCd7wTasH1EU3j1K0N
1Ua3xV1Q1wJTSja0+z1Wdfv7p/H2+mksyNndt7gJbKTfegeCd019jHz+jpAK1bVMJPueFrbktrHt
lzINvZd//8jnlLb/3MXTVMBj0XYxRgMV8N/ubRFUxVg/R8ZtojQhhR+x7yEYt206RKRn/ZQmJy1K
rTMGrZyPNUfGhe0Z/U6sY4bt+fvn9naI2pbPvRA0KkILC6O3kIUHwQRDtci81TtszWYbzlpBNUSV
1OEHe0+pZYRSwbx/LueR8Po+hSbWkTaqH9Q/nNPrkdJ5yOuFC4oLbuSSVKvvCXy2yfy4xkPrjghz
B998LnJPtqMtp6us53bEID/ehy15CbShYz9E7SKmAibJL/wy3xjBkKZBTLXjO9CXfAtT/jdmS61H
1p5Aqn/pWFjvvmgG4ACF4VeGxW9CFATdL+gWNuE6Hlxn0Ig398KMCPI12s29ncnm3JIvjuiGJr/C
X8TFFYiVg6nTJ2Gs/MPmWdD9WQhMpZwa4gUGw/3i4zswHyvaOP74w3FpLpB9kVomXcK+UhUi9tdq
IK48MobT+8/z7YuPv4crAkIU8WEhJvGtuSjz84QLfujfaVqn3o43uJ4w4SuxRXDWBpL8BJ/T2krB
Q33/JMRrO1ZupO3gBxj4THy4uf5kx8oaOsne93qXIZtjUZvavg66u3AKi+gpXhYD157BWCFyfdhY
SRhBuUoMS5WLUo57mXs/+GJt8gsk2SbckWiI8+fEsIgIcXZeb03YRAYjtW164a4A2GxKYmmhNVt2
TC+ORjC4F5RYuezpsrct6eMRdmP60sld95breJlgq7Hyw6x/CT0R0nPtFLVf9/UYEjVfOc7EH8FC
DBBJ5RQFuAvVUKhaGzpAbkrDB96eIKB801Orh1jS+BQHoUjxbHImv5uOdOSdPqig+mUJTegpX6Hm
X5hTazQxV5CMI1HISpoVB73kABV2kiTm0RcUgc3BRAcwDNddm+C0e6R9kJhP7z8966cxRP4GM5Qp
YKuh5nu7avkB6wG8/PRO99QbdfnUTOwkr2lIoiwiXGkuQjBPxcwWyt9cNy9blfMEM1026Mwtl3b4
G3AwPylykr7sEhCv/mwuuAzNEEcDLyLf8N8JiI9qHvvPMLQ3loCMROBaLOIkwmNhcPr2fXDIcaNd
bna37KIaUX1De5c41UmxkHWwkfZGg/mE2B+ujNTKqQUimWDHmL96O950XX0cKj1yRrzQs3xazW8m
tAmaeOcD6t36mwGoThc1Kp34YCxnvef/Vx3imzCchQNu7cv8sLOh3X9YsYPOQIDKRHmroUtdNraq
KCTYLqVCZabF2u0XTea3yAJTACL/MGBupsn/U1GYT600bJyb2zTJfCaakh2f9/XH8Qsfg+hHP+wl
xhdZ+N39Kr/jp+M7NKzg4sl2vstC8mZKr4o1GdbASm60V//MhCA3cq9iREpLSJ1Eq0TR74/An06A
xwwp2MNjl40G0/Pr9dWjZ+mRsddf46B7nj3c885OL7MxbFg5LwvaBemFgNvrf3n/+PIC/3N9D2Bi
UgFJP1A2sz8tCPkyu2QjxetNxuSy/R4EI65hSe9FdBY46c7oT55NetUvBrn9OnlS2NSczKMhDqTU
oIy5N9edC2dytrLuboi6SNrx3neben0KS5KbrzRsT/py7XwZrE7i5+BCco+ll/c0sjPZdG2zkd1S
72PQu+3JbqDPdOrsUrZYNC8AJEXO8KCgJWMIBZIUG00OSwscMsjA9WfwW8m9eP+2vq3hsMVmYLss
BvQI5Fr3+rFG8J0W3COymyGcsBrZQepOc580+KDLWywp8kmg51JhJGKlN/8ykuoyYe0ARW70fvGQ
xduHzL3mMQfyrADR3m565gKCNsyz7EbRUdOzqE3VkKr39P7F/3w4Zi4gI8h3vsny/ObZZil+K+G0
ietYandffmiRi4lSeVCE9l8c8KfSjEWXbRSTGFmSJuGxbw7Z99EiXTTaay1mUl4DS4w8FYOOWQI8
MthtKm6SFUqkBaPew3zp3h4hfBYnUrsis7vBUSOnf6dbZDrhQ8SmlNMo9ehyFi8r8RG2B5B3iTIk
auRRbONQoNflW0FPhHS0IKolWiVu0iiJLqu8zxDWrhNJBGBAKsiZ4KqkZFpqJsZJKgb8tJSQ/ZDE
HY2ZYFSE32qWbacMp2D6gXWEr9eHVG3NEFrhF9RPpcwVKScET0++lcqy7ke10k3pZsJBbcGV9uR6
wD9KFdozVYZU921+JbdhJFpIrU5HWAsH0duPOq4EvbCpGeUl8f5wZHUf+syTTWrYmbJ9o/0z4DpL
wZWmHKu9SyE3my8rxm3EtXeGGw+7uTO61bvoS5I4wqus3UhAUx0B05xxc0EYOyP6PImYzLdHdbP0
tkhPxxnO4ewZdbdGd6hrjNS2J41W00w7y/3PjQbVkKSjI5uTZ+9psxLmml1ExNWs1l5Z5eo9Z2CH
8mb67SQFNxqAwxdChk6m586mugPqQ7qkdis3dT8UqEInfE5oq7lUNfTOmr+pLoNsh+tHtjwrojRs
giIddjG3m0CREhfQjIZceh6ulSXlV4ZSpcJE6KpTw2sVetel3czhDU6N/fh7Rmgh2TQ0tcUWHlRZ
Ekrr5uqEM2NfAsKRVxc7+JO4Lt0p/BPLZyhWqb8f6PJ77XEyG6n60mY2ykcFVZkRY6KPIfO08yzs
Rp1jXeREcez4J9pmQ56Z4kIr0SuaFyHUSIuIjj821UpH+j04D3HuzcV60J1fTRVAQi27nbr3GY3Y
Eb/gAoDIfkcyR+7edyaOPWj3tzHfPivJkdMiQ/peIuojvzHJtkQ8KSk2gO44fqNtYrlPILHT+EBe
a9nYJwyvjPXJdzdUow+YG0l5skB4DfSWi3nrsTHONqsvDr0CH3Vbmrg7qZfGFVfK9bXNhE+TlMHK
rtyz2Lk1WQ2E4AN2bSeNQDMbSiL/VuLpO33wg3wwADxUW1eLIjs1C+gCLlw9N/0CO93KPqhhPXoL
r2x+fnEnPKxa7HCnwO7rI+p3OQwVQh4ZNNkvG8PGVGE/KQ6RagrkpBQxMJVyMLPtTJh4MBO0uB0a
LAloTGsvJm2O5WWYBnZHdLhipG9YIKSAZ9pF072fO/EMpUz7OFdLwmKrr1QNsWD10ElqZZGS4GkD
KfWq50EYGF/wqZycY6imLg04ae2VenGGszWtee6o69v0Q4mcYaaLLllJhlWrnv6idEtSkkflq6KF
VC6u4cw95KvG5tMyUF0gfITZyAuEqqMdPjWlDfu2dsRU0jdWnXUFi3jBIkcj0nKEkRfaaGdbyFcA
EufOhPFBQTdarOmq9ro2zwrpmjMdSkJi+6KTZ7XQrYNRxQSP6SxaCeVaYyaW7Oy3ViKSO5HW3obm
Tk2UaRUFTKLlUgvGXV4nZg6/NjTIgtyFhosCu1W2D7P6vrPJSeesa/CZ0Gqe7i5CRY9smQwvC763
3mKqR/NjbJ9nvZ67wCSvlX9qprTPvRMr6CTxiUVWrgLaU05hxj90j2etrFavxjjgbk/T6Mm/1quE
BniVF4meHlQ7UzsEaHmbFih2cGcYlxVOfUURYxuXpttT2Bo4ZkOvYwM87iujk74vlhLuKxEMxngu
VTrRe3L7lah98I/MpbNY5t+DDa1icphXqPFYkCPc5+8dtenXWFBFy5/zVzpq/YBMJZ21saPe0o8Z
6i8IKnqZc/2BmmYONonD6L5JXp89pntlz7Qq8REqPVCHO4cyA4RE62cHNa80qKZYtEYJexpH2I/C
rIHWBwmwUaeDIv3RKP0yisZVlgnqJ0vZeyzq6Kp2g8QiNw6aAJWTVMg4yplQ5WI8Vgw+sqgki8VX
qRzsOEvrLjOC1bxtkVyB7zTocr52pKokX2IQTSy/aTEY34sMPZiK/iqUSFUjYQ2ENxZE3TxXZgDK
TafKcCslsNueGLGOil0JgYUM4l8I4KElGMVhlTsnw4NtWCMROOuBe/dsLOQ2s4TK6E67RbAngiOK
q4NHq3Hsj6Npkg57HJRhvRq2oXMOxtOVgF7uSfBlBrhKW3uEc0hw+VaF+7hFBJDskUY7xnYqkAQw
EJSOUk/IunDUA10pjqx8lbWFBgUxOMqWD3qHqJ2NNH0jNEjZw+NMObLpGndURZUmFtm2IzkuuJpI
ATFZQ3LWUf5YorIFhRah8nKeheo/MmC23kuWTwOg54Brpgrr6BQTJLLZzeGKaGFJR17jWfGmCQ/a
w9vV30h9yDfijCa7sKVSWGtCkrK8QjMopV4mSwFn1QOM8i6o9Ugp0IyzC1miZidVPHWqPNTeRRpu
jBW4q9wZFdyoh6eSlirLBE8VpKrJ06vKFoazR5z7lCDAxfIKGgx3kkmentFVhq0NL3pqBDKmVo1m
7VqQqXcuk1RqaRE2ObBIux7Ckn8VDFVbp8iiIs99KdXDrs8ORkNGTB/RegnEtg+OZ0p82ZniuJ9+
j+KpEjVZBDKBrgh8yUFiCyBRbkUjMbKzVlkoHJQOTVnAXsNhw8bpzaWa3mvgd+0FRrCnNCL3Bc2l
8gcESZdFdaaYWhblBc+/7XGoqB/NOXUsqE7KWc9TLl7qJul3DIL+1o2HIEi3wrvSzQojnofc2sco
3xJv12bTudnMKpkjxJuYjJAhmaCHQMOKSecUQhLYOA7mDTt/jQv8/PRJ/9D5L4YcixZLMiNH32Qd
PcQKXbfuXnKckuW+V7wVXOux/TmyCVnq5uAicO6zP9/f3r3tUYSB7ZPIAD4mAgJW3zbpNuEtdRpX
xXVZNNDAtUGrdqVZFWamvWb+nw7sQHpEPAJGB8YBTPa2FVfkztAG9ZZcZ0XSBi8rOwUfOUFDJCjR
iK2xlNWxwmWBaf79A7+FXWiPs6ENXBA68BVCJN5ElRhG4HR8e3JZzWsTuFc0JQcvvg4JPYUsDq4+
+sEFQuTOgryxjUlfVHs3XR3iVT3W1M6+zc9ue4NZBsgXMS0Y5+bx/ZN8y4SF/oojlcX2Ae8T8+cM
3hWKhe83k3OhGWqKA7fo/PIuk+1SM1iawjghqGoSP8O1LvCDT8swNU1zURcLDLqdjeWB8amrU6OO
9zC1YDXvSoaBUx5dFRzfJmVRII9KC6OCDys6bI13CZWqkxxLDKtp2qu3RZw76ufL/F+vwrP7f/03
P3+rG/xe4mR48+O/Lr7X98/l9/6/5af+/VevP/Ov3+uS/979k7v0W1f32JK+/atX38vR9dkdnofn
Vz8cKxls/2H83q0fv6PDGM7nQAi4/Mv/6S//6/v5W35fm+///O0bWcyD/LY4ravf9K+u/vrnbzKQ
89+9dPn1+nfyRvzzN+5IF6e029V3/fjA9+d++OdvrvcPkmJc2dH1aWSTvPPbf2EBLn9j/gOZCA1f
XiokFbxfv/1XVXdDwq+cf/Ca4eDpeExR9Ko4fl8TQsKvrH/QpRPEFgKZs0Fw/d9+XLdu8qsH9n8P
Q+dUXvXDZEIDXHaBdsOTUJgXyN//R78bwSY4mDN2mCdhf35RrJk5nWasBJ5SmM3DKRnpeO5hk5EW
72HL8xlWSfDMGS9XUYC4H6kleQhonEYXQQ2O3OM1XiRZcdPnTviHiMYUJeNQhqBAaZiLC5wmkayK
bZoeFtvv210c21iJljGJfgMG0OOOsNFVnLawje6Ijye5tpuHZINOB40SrqcP6SU35+V2GDAmQN2D
PDD2qYkf5inK8Go0w9sBOOkepXP97Iqs/btuMBPIjMR83nC5RpyTBvmfdQirgYm/mDFoLxLzPoUQ
++eAIONzWJVzepFEWBHsCK8Lyx2ebmm6i2bX73dzUW7ujn5a/+zlrfVXUpUsWDh6l1/sgUeNAXLs
AGwNW0mQpoX/6IF+ZokKdejyP0TibTdViuYJObnVXkC9e2DuCtr9OIfdtZ3AxL4o+8q4R2oww+In
7eSvJMuNdUe1ul5TlIXmzgSH847JvPbFnruKzbSwhxmhIcyXCR1JyFwyRJWT7lyDzs0xK/DhOka4
wlcnGiIE1DQpBEFsmOyvWO5b2a7GkPIDpr+xcXR6s/4jG7Y+Ppi5W4hdC0nioctR5xBLFiTbvi17
6FJQoUz7aCCK+wIKF74UcDbYZjvYuu/6craecX6yEOUlZRAdALaG6ynpAu8ywiHa3IE3lcnesqsB
p9TWlf4hUN0evZ4N2I6pfm4uaZJk/S7GO8M9GXNlX6JUme2DZ5I0TmDlFnwuCTAs90aU+QDsbp7l
u4DksPRQ+VVqXIwLFqMH10V9fo0bGMGBhcDvRaqVWhzo6rAfaRuMDVnLxACf8Mit2eiaTjAhnpOq
6C7FnmwXZp39KZgH/2O1DMlVxYE/LtGSBLvUrpwVbIAxFscpjrl+30+fl7zbpr3vZyvPPER3fL0l
bAb2mem7z0W8mmxGaBfftMGIaH71grrcI4ToC/y+hQ+xrWwI5JRxSXf+RhLw3p39gKRNwhasXYSD
A56Zfr9tl1m7RqRrpJ0Ql3TTvXi/0uxiOSjzJD2urrV8rbDY/FN2SNq9iyE696d3iTZB2IT2NSgo
KM21C1+6beCb2nEMd/h5d3ebg83SHqmfeckSWuTHmT5Pt3O8ZcZvwEtoIFBer38TwpL+6Y8blub+
NAzOjnxbsV5RY6diHwJ+ks5ltt3fZFqQp5DVhpsfLFyk48MEJED+tGMgjx3TSHzxS2gSe3IPkcgO
IWTQPWBN99RXafE3la/xteyH1qFL2kTfh6ah6OcNnO/FhM/IoYDt7VBe1qW1x2WyLXd52CGdj1Ir
+RLkoT3vMU/wCBdcEpOUoYFO2R6/nXgjUCUr4kO/uQAfhRXQFV4tIBR0CQyePY3e3r+u3AE6mSt9
lfHSmZZi17gz76nAjf8xWDBj2LeYR5cHMxhKc8c7OhLxFBhVRFzD/2bvPJbjxhbw/CpT3kOFg4wt
QkeymYO4QTEJOWc8vT9wdO9InLkaT9kLX5c3Koki2d3AwQl/bE15j3x2TLZd3CSUq2FJMDflUirj
hlZrpibirw11N+M5Jwxj7pgOCZ1pMr9ZmkKj07HKK3epRqnZcLA3hw19bCR+yqhQHku9YRtqWVN8
byH0eCsDuX9kydOoMZHjdtgiOyCXhbWlu7Wn2aDImEpbY0c9hFL42DBasQkkLB2bYhZhxcwjq8kr
b2ciZIJC4mkjA+M/TQik6DyaqEyOVsuPn1fSMO6asl9Uup4W0V1rTcQIkYiFMS6tnNBEX+8477gF
+SnpZhzbkbSFvM3eyItq3cSs7U2SG7lXVeGVnagTs3ANMOJGpUknzJBWu4KsRE4zsu42S8x9RQ3I
/dNtEAp9zQPV8y2cuHZGD8V5MiqaU+MHhR4kobc4WuV8aSsgbuHs1DFybJH3pzRUPYPnOK+GC62W
X9sqvpL1dMDxLg7gJFu1j2LClRFvG3m3G9LRU63iaFQxk0CeOKq9XLRVzRY/rI5toz9qsvY2t8XN
RLwMQoDNIJRnEV4OXX2OKyFz4nlHuM2+7ZJ9Fdr+PODuwzguwuxiimcKs6PHhiOL1+l1vaMM9LYv
AhE7JKjuVPqpcZ9fQ2Ks4iFiogPrvEA05Ga1DlLJDNO/WnlcuMNQeiCumZPJ4TaBJs/HwDrYavKg
z2q0oUoCKXiSeUqQb6TFcMjC0TwSSb1WnQ8xHsGD1qrSwcr72zDVKLHQWq8qx3I3pjulJI6AOK99
Gs4hOavWDrMNaNNw3Yp+Pxj2wRaUSSNWdrXpZRnkzoWWmff8/EPQhA9torWUjGo3WRofBjM6WqmK
fmpe22coE5NlGMgac7Qk82urULuKCM8AIin8fKB23B11gTtCb9r7gqQY8gzAqCnB0ZRNNGg8o8sx
qeRDVojjCO7t5oVwKl276KORUcOUI6fFPgxao3Kw1Tw2UunlSfrOYdSv5WzXJ8pOnq37qjUnygIj
slOJwLhfZM2VjeqCXDmf4yG1NFZ+zmSEmGZaO7qnpPQ5sqZuVIh7s+wKpxPrTibrXuNSuW7q3HJ7
nkYyhmTPpI+jLutbpOmPzKeElNnRXiqUq2GU4QA7ooGkmJ4ebUXMNux9bqhZP5JwQY5K9DAFncU+
WojbqcAkpcOfGqqFmzQCfZes6RyTU+8l69laLykhiPidFQ8QuYP1GPM4Ktox75tXS5MSF/xKnI+C
1uZueiTAnhKYxHjn5bzESk8RygbTw4Jhe7lOpYq+QmNC87Fd1luL/YanVNLbIhFVWo3+ki3BQUEr
e9NqJnsTFD3DJB2k9FJLxjV0/zohb77NqBx3SsUgZ10etK8Y0JYzoC8P2RIhTTX2r2K+UrRxQ/I+
zgulcQrCtRyCaC7zgsa05oTpO9wbmnpCro4lt9s3GSBWVMQvSxydL3nnLPQKq1N4kgx9382IJOiZ
Z4dBz0ElI5lUbxS9mN1oHD3FINZMM4murjD0s/0JnRnHlyPXneIhQsZcmuaEvciOIqXncxMe09S4
VER+XZikdZiprzOlhrJ9qbDQQKY7qRCt2wfkc9YMNrve4r+J4GXU7ClKYV6a9o5dxmOMJdyOXovK
OtOyK1pmJExrDlkc/awejIDbrw/P7AIlN7ZJ28mQ8IH+XfbhfZaBVopmEzTdprffpLI7mw1aSrog
OM8aMpi7ZCNlBOqSC+/0yvsoVHKyNeEDDUBbRFPlsMhUW5SUdKI1/U6ErU9DHY1760u1cfEU2OUl
ofOy2AbqQny1bJBFZ9ibYUwv9IFF2jY2WRswMyvLa1rPBDul+kKOpNY7c8NuRF66t6KNNuVYDR5+
CfbIhbazjfw06u2RuvGCDCKmkzZ+zEfa6vlohFKOKQ1Xev3M3nrY2eXzpEhV7RrybMfrwT16MtGo
h/twkc03OoUvxBjUEeeCDoglkmSFJqjWkotNmfbNvGuMPH0CALMtMtQyK9k0pT35cdvJEZ1zMKdu
F/TSBi0Za0FbURutDWObu0O8NjTVRq69NpC6z0S2zwMMtxFUxFwT0oVCLc8nuFw9Y69VFHHjYVgU
O90YZMO1J4MlkWhH0yFqtD1WVi7IB5ta9cAJpn/n2qbDXsHeGntGHIwJg9IyrpIwz79R724vxC41
1TXU78LW06pHYkqmsIBOolPlTMJgEF8YQdyh/BmiyG+zQbuhXkAARlc2aeHRlGuKk6APfOPRkheH
+JBG3iCrXHK3L+g3dCaLD+ZVZhdkrmBpuBpHhSI/0XUER1I90Pm5aGzMch2avx1Lj2x5M9bA2hm1
hDeYF+yQDnJlaCyLlrLuLHHZGYcyjaUHNOrSiZ3JXB9TeDA/b2fzTXQGywzNul3uTFKyvPxzFOI/
ogc/gRIX1Xtx0zXv7935c/VfgDOQw/8roOHhmae9/e25ePtt03d98RPk8PGzv2MOEmK5L2ioFMS5
hmLZZLH8C3Tgv6wvqNwNjS8iVvkOOEhC/aJQDotgBJBNVkHg/404QBd/AYcQWJ91gx/UdfFPIAfx
SRKDyh6BEhk0BpAD+hv7E54XjibWCiF3d0mfwPE3aIJOUxGbLI3T1G/tdVlMpjBM/WVWhpe6b3pC
POSWJ1g10juKo+pTNqn5tZjlZduaauP/cFH/Qgn5CWNd3yB4DI5tROdsxe31A/wAidBUasicU7u7
OumwxYFoUFNqLV6a19r+1y+1Chh/kJz9/lImWK5sCRUAZpWG/fBS3WCOpIMu3d0szSUIQEOahxwl
f5NZsN7YTy9jr/Z85H0aIA/RAT+/DH4ZQ4JfjO4JmO23wqgB2KPxcqpLNDBtW29kTEKQTV2Q3ops
tk5LLZ2nTXZsooAKGREWe4EAwV8QG9zk4LE+PU5EeM1zujGDawQ+1TEdkgrHcKW6FdFj26ivdQ+J
hrz99RUTn1SCXLIVFkNqyxDWCWL4dMlwPqskr7bRvWlK0ZvZFyoOdQq9bMUA24gr24l7cQCbML1e
m6vtkKE1nlPZyztwBYQK24zaPLfob0kkSvwhDePfb+o/Qkn/35yfECr+cLf+BIQe3pv2ff4RB/34
ge+TkvIFpy0BLTIST4SAuvxvJFRSvii6CrZPP9hKr69N7P9CQu0vPBWrxwAQyyRjgKH9LyTUZo6j
vR16gEFB/e0/mpY+qzCBYJHeMskRZSFQdKvrrPDDo5gEqCZmwlCcZk0AcRapbBUnk8oKIGXkBEV1
LqDhUvY7Gtw5usydsDqnxuLsIM+a3tp0rL9ODVJ1J5LS22DskfgR72Y8BhTS3gdT0+AtRdX5dayl
Zy0yg9ePa/3/h93/UJkD/jP8jmaveI9/HHXr9/8+6ITQv6iIT6EvV2Xzx5L3O/ouWNVkMo0MAxSB
pW8dWN/HnP4F2TnHMJv5H+2mts7K/xpzX4D/ZEajYHUAe7f0f7QU8vT8MC+j9VU/llrE3jZz859I
taWS5EgTY75H3E+ObHgnNYR4hkHBadSe70cNHtdOOC/vK9Iz91S2xDt6/k6znTz9cMn+ds37/k5s
xKKYmBQegk+zat9GaR4Ecb6v0nEf0EOVOYoWf9XtSji/fiXxVx+aa6iwFqG3k7VPy2vdJqoc5X2+
7+TgIdLI8JmUswmX5U4lDWpTBeQ5puGYnTCwoMOMy9k3aD3YLIoS70Tf2v6v39DPHo6Pj27yybmv
rChMUZ/0ySSUlGsDebYPcK74oW4/jsAqflNBNRqj6eXUyHmdbNz9+mXXj/nH0v/nl/20JiP6UAXx
j9l+rEuWI11vHJG2qssu7erXr/TzfuZPr2R+2nD1RB9kaSOyfRSNL1IYbwPiSx3K5d4oXvq7TyWv
I+WPz8UoJvdvtXGuF5PbK3/6XEFjNyj2ynQvZYFMj2BqetQ8Zh7gnlM1+r0yz9vcFt8asLpS8ukP
ryJN8VEDPSpzS3E4QRG6hSC8En6vebYow303brNuxcvyApyCcCEOYsTrhbUnghnwS5bKa6Er4pK0
fc60kvaCDe6iXgZU8ol4JKNT5Q6WIdnPuyga7midqTet0d4h/UFuMfSTn0fNADRtjY4dB1+ZIIYr
9JoOqw8HSuLyvUmxTujKFH9Ug/K+6TRAwX4oviqtdJr7pDyAtVGM1xNKmwwP0qC5lLOafqMoN2JR
ZgdVb3ReTva5PWmIfHPAaXp681Bfu83Sg+BwaonR2iWshk415YbbhDyIaDrv0CNigC7z0S/JDL/B
jXXUQqjsMdX9Ru0sFL/0j/dR7UDQsVLpxaaNu3erCN9qetNWacW2Y2Xj+VrcXoq+Wou5WYaeA7vs
GFFI5Jo6+VZc3clj/kjQmgbXJJxQJsP31VBGidUwDnZJk5b7vqzoo5Lbaje19q4tlR3zxOMwd2Rm
Ku9E4Y1uQ0XE1uIISfjs7I7YIh0OI5qj9f2uKmLLSUb1LhTTloHyIgURpmzk2ggznhCxWU4IFTR2
9XYhMsnLe1qU85DpCHojJ684fJRxzG+HlueFUnLOD8iCHGjXm6bphFPE9amFbODAQBPMkHahL7fB
pUIemjPjJ4HnQgrOuLCJ4vXlOLfukRi1vjInT0opK04egBUCSm1Nu2LOWVRkiXmQOvNgZpBxinKY
iK12eQ7uiYN+wdVsP6TJeKcvYqJB2ZgdUrEz0m1bIkF737KHNUt32pFq6E+GdkUPxOTU8uQX9R4Q
/HVKOE5bqMzmq0yQHRKBspoRFEgUqZ4UdQcpD8E06/gYCUAkvLDeYo3XgaRcTVG/5oqYF3lrXVl1
hY8+kzyoQUzzgvaSLr5eANTnKR49ovt2nNrvjVC+JR/2wOzsqsid4Xz8KXmwiubYihuCtvfh9BZG
yllG1m01ZWQ2+VWve5mEDbF4kbWFFLeGMLyGrvTJmbOnKqQiXUE7I0u7UNyETOgldrvCWBBC0paX
EMJkPtLpzAxQ+iimD0SFu3PW+y0ByRN0kl49TEyvZMuuhxA7LC+xrhiCqnL03W26VSdPkc4tcrMM
EHotPfVZcValFs0Vp7DfhtZ1GKd7kqB8efFkaq/l6Slst33Hp0v7s76+SKthUzaTs9RPujWz+Xqu
+jcJvg6pqyslCEDfOkn2M3EZijuqQ9GeEhPLsFXICW75K1GUUrUzkE+GbwnNLE30bVpMhIabqnuL
x8mLem/JpWOnDBurOkwAhmpLNrDwx8FBJOOMOXTaQKptdyoa3VclgoEb2tpTxY2iZkPOnC/Zj1H/
lE0e2eyUpTeHgHjj+IHLa7fT9QRKNcFtxOOpKlNoQM0XNmMlJdNX8USU7Zf5RiKkl65hUmAcen0d
u9YIqbQ9KasOCZQ0uUCOPeSbsh0INofKql/1fPFnQvH7distiofakGCs6EIZBjcpuMIjQvqmB26s
HPg5Lx6NTUPThtLxVMJ01ZrKQmJ7NhmQKQ1quXKtQ1U04U1lIta2LHoLqi0hKN4EE1HXw6aaBwpt
wD6DR1pI/J5DpZ34GL82IsqJjmodESte2hhupcxHS3mOm2MfU+ETS05vy2ddJHa13NwboFlWoZ2T
cfqV8yCt6bKvy2dz3mx1YDAJ4I5MZldqMqegYiMtIQ6kXQRbXEuXS+LrmnGtlbZDfIabJ4qvLP2G
EmdX05+X8cZAGsaccl6AzBraRaI8CUHQVC74LedKmV4ncXSym+exuIDAc5bwVS+tDYJ3T+s6eE7S
MSbb0+XYo6/ENYNTl/VbzFhYQxpdZUK2AxKgeds1DuQtG1xuWALwrjYZUlJ5PxocyksRPxVNqNGF
noDi4mbdVFm7OresRzkMDUozgfJVYsPTYTgf84XQCiaNZRZiM+Xlfd6E3+qc0BrcbIc4G28mLbSP
gYCmxcCQH6rB3JjD7RxY31RluGyEp9nGFi+K5cVScyxlyZk6a1thxqCVMHsPMMc5SVOdWLOOWpK9
lUMjaDPor5Q6PWvU7AwWJPM7WKhfb2Dw3v1pU2HrQEWqYWJOxR74aVOB2FDHqmRLEPUQm/FcXyfB
DkFWcTOQ4uyTsHuk8DrxCGZFacIORde80pLlo00g6VZocX6cpxrUuZuKC0Koeiev90OGqbttWSsH
IuCT57lTRMYCEbVvwVJrhmcx+zhSfw+aqt7WkvHQ0f/g2zy3onqDxt2Uc8K+gFaF5HbqtMytC2mi
QD5vFrdUzjUqyeF2vgllNC+NfsmfuTpm/XWpLpBp+HFXuqVc8lZau3C0ViIbOIQdqVwRhw8f3Sjk
rzmRfcIH7dIxcYb8BGiMtNJqsR+WIiVnJWQ5xVFJJv59SlUU5RF7A6T3paTPYx6y4UaIqTtqpVRD
yvIylFIZl1HdJOcUExC6PaBvoOai9uSomV8iuj0e4rncjEV9TtDQSVHN9KozYCjnOX8k5UphQGPc
kZlNqHXOnXJBXGIxtYYWdRTjsDAdlC+AN6SfZv0lsZ13oxppvj43cwbrK9MOPMc4WggtZIZX5gtl
zVgt8rZ2G7gBX6eOGnDGDo5mUyBmtWwpduihXUiOrVl3CTDbAOk8ERVPyiDimmI3jpLuSqDalIRg
Hu3l+arsxEOplLrbN/Kh0SrpHICd8WqFJ+LzS58ItjeTPlSq2qF1i7oCl1c4giUEk27zIi6BIWfr
wMZL8+qAMgc8WqGX41l3mUKYm+xa2ZflsMtLtbkAla88RCXbqeheE7s6MQ+eTYt+Ny/iUMjaXsXx
6M95/qSa8j1tc48hGbpuu8yzg3uEgGPSZL1UUaCP5Lr3BJvWc9lIMphcEjjQ6TVPCJ0FHNIkuAPw
WiF3cpGuMnvsX7u0HG6IwnzQckVySiRPTqU9hoiWnbwLL1PCgyeydNZ2pefFSARjrUqOUzk1rjkE
F0vYuVrONmRB74ypYEu4XoVPiV4HBBLsRJSopoqG9GMct1PWsMNQh0e6KOviCceGQY0S+XqhQ4Gg
fWj5yKZDhumQ+pYkZ86gKS18m0KZsjPbtd1eSWnX1aTgja8pnqvcUcx8fM8U9Zyu+ehmIduJoVAr
AfBiRkngcyKDv25FHb2i6YhtH0PELeh49VzI3bM+VRcRQshOquw9IZQhohgJWIZCaD5Vr+319gkj
FfveuVdnh+6j8tSIfnowJ3HoBsW8TAW6oKgWOIMWjL5ksLlSdsSZiko+TJ0KLnso4kMRnPWztZvQ
ORMDfi4kyP9wNYHNMRXmcKCpoyC89SztSemS5pwDErumfvbpRu39TOug7c81Yn/cdUFbbMRJ7Ara
hS4fHiMe7D02LDLPD61dna8qspL1MjMz31aPOc++rX8TyWaKGRxc0xe130oj2ma7fhgESR98fdoI
O4dXL7b0GqPFFY5e32rpSPmoeKjo2aBlYiirm1I33TSL9nZ8WS+zU4bqsSW4V2nyc2GejdVDPRyN
GVckuwhNebbGS3kh8NgaNjbqfBjD57Tj6e9aT+9f+5E4ZrbZWxDj25oHtujbsxAzr6OoqRcqL/FS
HMoIElhEWriujAUqwcrYtbVw6ghNELQTmnt72ZWxXPttqm1kBHdWJfs27RK0oNLn+thjeGuPKqWy
ftxkWBg6yO+QPSchnRZKnsLwa2M89Fmz0yH+tuueim20ByYOy7uvDebKLk9MT8rzYxdnO027zwX9
WLG2QV1LDzYKPlDxyMzosoBUpjYHLeStyRTRJxdJpR0zFu9suM2i+EW13vvpDPJiXpVr2ZYANhoX
ouTUEIocsA2batM3bCmDuZUuI6X1sLVb51PLgooRhj6+/L0yGwjjcaSZZ1RP5MQcEdC4H+vmP0IE
/3eUuD9xaf9J97u+m3/LgP/vkOsSowRNBfyARp7EENA/9gv/GUC8KzgMv/120z137+1v5zEw4G8X
WJRnWPnf9m0G39b+CC/+5a//DnKbgIcyGLYthGUQgb7q5L8DjobxhXArEoRVlPRkLQAIfQccFWsl
39D5kqrDiqrK/Nd3wFGSvxAbylkV3JGkAKBM+x8JfsXPjJOGAR9DOli5QeYM/idt3Wn9AHMrfZuH
Q2yEX2vcZs7QRPq1aJNT1S5Hqa7fx4qGvoXk0pn27tTSaFHI/c6qGyeGOKfAWH374VL/BfD4M53z
/f1QEYHI2SRfflVa//h+WN80Ai6H8GueVvVGCg1CC9c/UoESS0ppNeS4+PDr1/wUdcIltAF4KaDB
o8pVBxf++UVbgoUldmbq7WzQuCUagKWxuQ9nEJSuiRDe1ZPmFjWqCpx39yTo/P5g8iT8tex63a7+
gZHBc7CX1U0wUASdK8/46SbkUUGCVjNZ14sOMMS5MKpVmjBZTQxpL8N7gWOop1mRl/2vP/mfX1iH
MmGQydx++JT1bvxw95s2jMh+UdVrxZCEx+ZucOhNQ28YDDd2O25w7N/oCLrqUvv661fGtfHTh2YE
c4PVleU0VdIQ2Mr//NrJoJER2ET5FW1DDhpu5/z8ab/PXdMNt4MTnOkn26c/b8eZcW/sCWXcN0dj
b54kP/Isz3ZtX3LXr6/fV+2aXbHrnMtm1/FX21f2yiVZZY7BN74O7uul4RU7+WtztH3NM/nv5GX8
Ol9mx2VLBue1fh7uK1+ciHE/s+9wsl2WiTNfKvvBkVzcze7gAN35r5f80tfXjr9Obu9xndzYu9K9
3rV8aRO4gYuKyVcdaWf47Iu2AGY+2NSm2eTfkn3td97o2jt7h3d/S5cE8A1FT2/ySezn6+liupCO
+dHwzTPlXNrJ2/lAvavfuyW/TeyR/PD7LV/fSxvVsXfLpXZS9+tvAjl0v+2O9N85lssaxrfZXr2r
j+0uc29yh/YbV91H28DV98aJAsDbdscW+2/G8EqQ/DCIv99PhdAyYqd0Ius+3c/YRoNU61J2tfEu
blnfj7VbbsOr4SWeXLVDKuLYlZ+jlD8uu9BfHLR0DmKizbKL/XLLt/q1m2zet6fD7BDM4N6wPduF
XuECoTmRn/gU3vOuMy45myavOCeSYHSuIgfAZuyc4s6+LDgb829v3EleuCnc9Wd3u18P3A/q44+H
9eNzEoZDOg8nT+ZgdZ1Rf3hmKpLKOuw1+RWi29BV9dE6TEPN2a4stmMcUYs2sxEIQ+ulk7v67Pc/
8uhAjH0Ex8GX2nn8WoRDu61zEg5ARno/LsBBxMQpwBpKu4Jjp/snEICnbN4OH3+IpHuNlCpE58kT
Kpv4mRrSixweI+3YifEiKNgaB3yAgx223/8oSuDLJQhN74+vfXxfPfXW34wA/efZ5OPK6LhUII3I
GbE4m/98ZcADJg5zTXKlaeIgadKZVkTXeKXPrPxd6robEVCgGqcnVRLnILA3bWxtFs7dKGEXznvK
ckhkwEb1rNDGWzMpnsvSvqrN+CBS+9jn3UNfIrxqgeEpytPGr22X70riQDhMbuKmP9mlgX/i3kKQ
7yN6uCTvcltXsAPBEm0NFSUv2zQMsBtCmn1ICL+MLvS097uu8oNQ82l1dTtj2GWB7cMA4RTojoke
X6gZwv06u1aL4mbsysNIG9evB9WnFejj0q3hm2zk14gW4qZ+vnQ5NX1EcOXRlUyyp9uh6naI2wON
+iZ3ZnuMu63QLyGPN1NoD3/z4j8TXusd44axAkJtshVB6/Pza1vBqNP4JxBo6wVFZDbqdQy4FeSB
uiBw7Lrrim4gtU3Mvxkwn8bLuitj7RNUUMnAONrnJ0kfG6udCOe4SFqoghz5ZDTU+Qb/9AVVVKsh
VCVCnKBzSM9WbP/mkv/86jD6KEcIV4LktzWLveEnGqwiuyskBFe+rUWq7GYtvE4Q+x5hFPHTBKh0
19Y/p9NLzDElaTBxf57qJZLu/BiRBsmhrHjWKH30wg5wJZzo56Qn7TY3m7/T6/z1O4USMWGmcXx+
2hMVlhyXGfuH2x53BWmhupvLONFj1TzSwfu1T3WnjOvCyxbMOb++Sh/s6x+zHc5FMtdIQ4TiRuVg
4DT7eXBARjeW0vXlVVb0XkZzHEney37jxWaVb6NGZ9VRQm2fgzad8jgCFjaLu7nIOIgVuEDGurfP
zJIZH5jjOGji0ZqL8aoblQYxb9oiU+WfFL3WILDj7BazGW87eb7rQ2RgeP8vrFpLrpB+Bndad1ry
cT5LMHuihrwpBQLtiP450qpmGemjnrjtWAwHymJhRYq2uyaI9CQbg07hoXr3cWX+Tx+m/tskh2gB
fxghf5L03PTkhOFy/PH88/Ej3887uvrF5nyCtxHtgEySCWvA7+cdSbcQWCDAALVFUYBilmH+/cBj
rM5HjaGNmJAQ5NXE+K8Dj/hCCi/fz/gjiQ9Q658ILIDPGK5/DOdVr6gjhGSnj+eNSNTPm5RQURoQ
LzTKSxUjmq2Uxew2FlUWDaHLhhXBuWbVhVHKAd7CfhofcqOYaGoIQBPbNAFl1hIR3kepVdDRErcF
xiAtg7URk8g3eU5mOx42oy78BIR6kwxRrjvRiM23aOqVMtDH5CmRlpoHJTN7dYuZnv2+Zuby5DER
g0ubkBza1BcDZPMMLawuZoQuXmlKE3dzoCiuOoPwuXYSRAoHg766sGeLZo25CkvNT8DxtkUvYb4p
4xa8LlGWrvbouoDDoUmciM7MarQXaxgo8RyxcItNbxhptQ9bs5fAUOasdjt6DtMrLYhRNnWhPue+
ZSHed9QysenwUo2Fps8sMl9Hy4ruC9DWZSMjKZxcEU32Fb3ewTf43fAu0Mf2rlFLPg6Mt/rQ9GF0
jcIDOKruoFx7VclJB7CkIfKlNCguoJkaaO5maEB90ChmrjLFgYVfxpyeGztJHqgNN55iOrVw6yXR
ZLiSbYBYlyKJe6/C6F96Ka1xrpglglPpSOdYGgbXozKZD2XYY3rDP5nd5g0Z/p7cxv0tpF7QeByT
rFNN8oLEftWyH+lmHq4ySooaNk9Dvq0qWcS7IjfCDQHJFVxriRa0IVUd0NIuOEAFaY10YJFRVJ5r
lmQtbqw2SkWgf4gbdkKpeGPBiRAjJg3Fc5BYSnumJJ2EwD6jdcMhfVX7hjd8iLx6Kixapvmslp8Q
1UQ0TivVs2e2QMWA6o02bWaiv65UEZS7gZuZu6iemI8TYEdBhJRpolJVq/hdDsv4MUvCMNnOtJ3g
HTMIT6T+OupslPVZwgEiY6PoYFasUndRNal25KygXZXnqMWZDkKKc62V8SgsZMiYlPaWvQV4RaXZ
c4FUIT5goZ6+kdk0SXuS5EN4CYv616swqyppMxiZfTXXMIXAgIrw8AY3jzTIZ+FBaJmc7I2gCW66
oS+D1tMmUk3vLC3UqUZmS5ccZ2WBuKjGwXooOHrAiMYG5kYq+6ppVzdScNPnKah1L609qbKWmVR9
Z3VWXdNuTZoIUWMFhlrZoA9uRxVLeBpQDRNepgmiq7QWbf0Wz6uanI3KOJ4L2sl7RCRyRE5V2OWt
p/SlSH27CpfuMpBpRPEq/LUd1Z3tIC2uZkyr5aWMNKjvNkmKTVdTRk0TeiL6wxDqaknjaWl0ZM8U
2uTEFMXTGJKGw1lbIrl3Ca7qa5cenwQiUqkqnVvUqi1v0JCvBIvjzZrlEfl1qundXiK599ZoQ8kE
w+zst2LEDoPnJ5WeMS+nF3YsJ3TP5dwLLmaiPmtmMjwRVhTFbFPC8WQqRCy6UxBNtzBHUKByXUJ7
yAGxqk4VJoPEYlpW/F2pq6+NitwFQ2prfA3YbSdYG/X5OVOy4BGRcfheC/qpqbjqaVij5Z6eSoME
XL/sUJNsa3KnJizcZnSmZ1XTHC01SN90mcwGPGjLeCGo/+sZSUZunGqNlA+HThlhuKa0WC86lmzh
qqFpsTOgsznZh5baX9U2CVtbOxE57a86Ox+XnQcMdNk1iuUi0axu2fVnAadN9Qg4DZY/DGaKGUJX
dB3rSwxb3lGMAFofme3eXmzkB3VZ5SddKavmJatJxHTosVc0DIOWyenVJATdr7XUPJCn1Zh+FJWD
5DO5uTFToOGIpWmeRnXkey2tqSXiRSYJa4Q+nuPt5thLsaa8m3rqEbE0BVHo0j5ePaUEND1xnsPy
ZiwfYh38NC/BYPe9J8MAT/hiCNjwaS6CjLALRYX5TeoZB1bTYOZoyqR+IAitfB+MYnkrqHK9UHN1
nXMSoma8mSptRj5Qc+LQ441wBc1g2yJ3MXFYpqIKCwePgfhGSF6PaSwfdR2dghlddfasP8W0cvtI
FQ+ZWViQC2kTMHnm84bWaIPWeYx7txpKLKRPraHdKPzCYSdP+gT2ApX5QiGZErlpLtkv8bgaWQMt
UhLXjjHeg9jrPJuLkQcSrElt7ZUhENoaIJDeD52p9666xFqIVcUyzwMSADNvbPL+RpEIzIUf1xB7
EE6ZPxoBn2/fEsm8g73poi1FzPiNWzzi8GLmkOiOMIboVpoH+WEwJJ6OnGQS4cZkFVhXWoLBS6KJ
+pokVFn3Ax1uwgkH6COnLPNqdhd7wZz0z/eP/4uq8OG96frm/TdMKy1Oj+LtuQOE+y/wr6Bn/dVm
8ohjjnix7vmncI2PH/p9O2nJXxQFZBSoRea09iGI/X03aaw6cG1NkUVZBdQg/thMEpah/E/Kzqy3
cSTNor+IAPcgX0VSuyzLu/1CZNppMrgG9+XXz1H3vMzjNFBAoaor0ymREd9y77ku5Sf1HeP+//6r
/52eW0jEBfNGJstI9/6/EnGLX/D/lJMusG8L3jfoGJexsUlOxf/tjoCn50q5drrvSPCYN4LnOpJY
8nfxYJp7S3VOBT3Q1h7mfh32udVOByGkQ5HWaPtpqdRpon74KUi/ukIHko9GnCM24TAJFLdwRICa
cegLc2Kj7w79Jcvy9reZV3QJKDhJ0KwK+9+IcAGXLsbg7TCU9gtqNdIx5y4dk6CcmxYJpfXWeAuC
sFrF8pE3nw1p50jeAx8v7kdCFPK30fjaMRu9Vm1kB4qOX1CLr7AsjE3nOmtKYYiEpk72ugEGeSiK
B1FDKOPQdcx3JTP7nyHJ6+6mFLymWdYHc/bnQzML9nNuqmeMeIR7K1PB8FKaa9SWontP5dgdHKl7
H547/RLy1A4bORZqrzum3VPGJToJtoOevjgCyJFeWzqajan5RjDphq0AK2vN6ZUsLwHvgWB5vITV
Hs3NX9myWKP6WEMewBRBY0bqVG1x27vA5UR21gEEQjwA7SDZkmYJag7tu2vKK+Z57a7DGb60wtdC
qG0u60eK1GFKvjotdx7kejFsOlr339T3pM9nxtPCWa5E9qFIwgk0Bjkbt+zQUmKyTAZpEC0suHGR
QazExG4qnE0kKbd/J18FxEZvGl803J518SnhWG9WnJ87L5UXR+GtcdaajSbJrG7dPwsMl292Pxxy
34kqdKRxsu7dkkmwnCJbX/aFC/dK9+QxdRP7SPbwzzQBy898GeRDzOig+TIoM9Il33WFp50xNbHh
Bq8BgXllvOr9q9EhUbfeBu6Vfe85fwblB0Zje2QH+A7kR4IkwYdA9S+XfT6lHz4qhtRxIbs0Go8h
vAkPqIeFHi82AlJApoPtdiwz4MwPez3ttGhyF4E1UaysldfM/FYYohjcgqHYlK7OI3DTeugi+WTt
MvQCB9+XoY5yAM1oL0OCEYawXNjTZCb5dRssmky3ndJ76e651StrfFRa+dNqpiWKnpEPjJjKb6Au
LttV1VPvZNrJb81hqzmElVDgSuvEBfhEiAL2jcXyIkzV4zbTemVStKVjVFnOZWrtZ3cylw84PPNu
nuaDRELjLHW3jR23OTgYMx88k1ds7cr4bUis8r13npx0iXei7TPICK7/jFpl2LjcfUtYerJ9VPyb
CJl9c0DLaLF3ZgrFNzK2r6vLaGMcytDW0QkYpVFswQ7TcqAJ/hUxPuhMj4NBFwOO+y656ilNZN2n
KIb6+yWPHPam9AZ1p42e1pt864/GWDWkbD7NpnE2B6fa5135NCUGYiXhL4e4a9wLoI5kC6Z7X1Qc
IWJuL07NrJt5nP6KZVjbZGXT/XHuvWUBJCPvG7gmIjStIVgHH0bt0hNoIvZaHIegpx9yHMe8JVUd
eTl+rLm4FlX5SxYpQOOkWXn60cGNuGcSfXrFu6oHtHMcOcuBn3S+TD4ipL4IZ+ll1yJrPhOLP07Z
jsduks/GwAeZjGaYqRGn83xMF+9QDVVUFOdVxDfy4Mmrmo/dICIrSd8WUkXQg0zxA9qeQGbpl2Sm
GpCXBau0UG8yG0NYC8ferf5paYN4JpVujkobwEpB3SULDmcfWkrj65+u2yQngNrZE4QWm+xQXnfR
a4HRZgjMNaqWzDiPlG0nDfhV2NPMFXm9i9fBCksdgRZvK088ttgxKS/wtqNak3BR6QkEaW47zTbC
yUMyr6/FtDG9al+i5g56hLr6Oqd7XX/RAB1ig9BXTgN5RPX6oXR0n1WfD+wXKGO7xfnQ5fDuVvlu
EYUKsTqWfGFoogvM0CBY5IkQEIy9Q/eZN93noqHH6ThbQsKNH2hS4esuI0scabM4mpInq1yW/UCV
e11FciLgkmq4rYIEtNWLkt07SAV1Fk57m/UPrb4fiPGw63p1hzwsx1kXu7geI1YIFy2ja201rhnf
vWYjjQ9pmYjfnCRc+E22yh0yjNlDfywbXiE//zKLSfLONfgxxiXMY9V/LSYUBGb9v1axWF+zZrgb
vWbV1TgI2rrxwzfiKshy5wslKyIkXAh4afUP5ZJ13WnX2S0XHuBUPTnGbvKro9v/dv7cvfF2cBBK
dyGexiRLLZuqXZ51B9E5yc7pprvxP+Zuax4YbT+uaP+qkjFl7Vuvws+zQ6cclMpO3oXZaIn3WJ9O
sFYXBK3JezppJ3euItyLcFRItAzjZhiP+aBYuqoG3mQtndeyne1Hq7fLx7U1dh5Img2Uuy4iD4QK
3MwDktc+Gj3O7zCa3gZRJWBwAIKyC3JznOSS4LcIarRr4D3XyQ4gJYJfyLu9bARSzTztcT96kG8q
P0wl3YEDSRQcCcSVrhY7T6n3AljOucrYfkwSdf1inVyz63fdUv9lQ/81wNxrRlggY4qseU7zdcsE
5aFCHc885bpoFlDhvFi2fZzuMtHZQe0Yv33uHawaHlKqljQS7mjze3kQzQkJ7UmbYpJi3Bq60qAy
tBF+Y/OqjAxWQT9s7lRaRvLCfHYxU2zrGUIm6rQhrNtRPxuctsG9ttfmynxCPled42mm8e2Rg3ax
W+3XWVdvjdWsqIKGiF6VARf7wzgVe3B7KBjNhRn34ONbRcGMdD2pPRm5g7RD5a7+NXcTLAAAciCO
H13kEL7eweUCjbmvjXJnapobFRPEstS9x1qT5jYBRHMb4x48aJNZm8Q7EAjbPKmnzczcPLR7/V05
QwZCodmZWB7yxUKy63IzmZ56sG35Eg8rue2LumjEGhMaxbiALayHYBMdIpGaKhpdnyMcDV+3xv2+
Wtlbe64HP6G/ybQwNnRfNbd4EZIM6m28qtim2HCi2rhCV86jIaN+EH58AMwSB1bHaVw0/maJoWzY
nf7cavOZhkhsYHg9mAneGaNq/LNKYsqsXH+vDShI1Qw3pTUgqUz3AFMSJZYLBNMvzl5wari2pb/3
4jk5iIliYUJAx/ZzfIkrrqxyKr9Gqv1Dp41wOMf0qUjNSJC2eUqIB2g2mgAfYKaJflBp3AY20+ew
KjrjHYp1S/YYbKiak9CwwrEskMC3U/YPEnu/lakUe8fO4tBdsI6n0vw7iLp+WtPmBpjdDxDFiaij
wmJCjQafCRkW042nPVOQsoGNBziSd3Ra7oKrS39rbTBuWomcch6rS180BxYOwBFiiHDEj97LHoSK
vQZLqyzarTEjlZuq+aCl5T9SMPuIfLk9+vKvsje9E3kYqAnoF7aWP6d/JpZm22F0jW1V1HTbpmIh
6WJFSTZKX79A0NgbNLHxTiZWz15QX87aSsHWTzxWK6yUV79xv63YZLvs9PpmNTAdOWvFTq/VZx4R
LemfgZ2j7bT8ark2Y/sJI2meQpUXxpftoFV3JPAvz87VIzPyeZ+5DFt8eeiN5lmI5SzlokV4pZvn
UtpjhEvX+RmytA7a2qnOWu6DfmEyGJIZXUcdrixSE7p17yykqWz6xvwHaZYEXCKNuiPWoOMyGr+d
Z30bmGnDRiWnrsiBLuHNkHX8WKtCRU7dCVxizNEK59eauDVS23r0vOW9T3QvWJvS3js1Evd7b+JW
ZGTlHRMmPuxxW9jmX3h7ez+Z1wtF4u5OCBBZPmADJ288zt1TpelG1Dk+E56iyVCg6iMgkAd3qjhu
SusfCbYU7X23n4GrHXRPsx+1gbl+8TgCBb5oALmiHqngLct75l8pz7+zPHkIigY+7ovj6/ylvjz9
j8/C3xbDjxEr47GA0YMlZXlbs+5v62VPXWI9GMDMedaNGbE0LgqADlxeqgUXInAFNPZUkeaSMNiY
cnM+EfA2HS2qmMfVG1bMB+MKkjdJWVn41j4T1PboC5qw9Ur9YZiMbTM1vzG6hcKoLmRIwUFKFaa7
lkqN+zwZ1im023S4/x5WlBRpfZmGePqwyB0OilQbX+gbbe5X6Qc0ssOvFEP8EteJ8eSM1fRjSQWB
0PemBzKBTQIBDLf4m7SxeU5ja1DYgIY4Who5UHmN6iNdhmaXxab1LbERnZgVCuZLlC+j0m6K2TtO
2ByrDnizBL/gYKlfl7lkZ0ORyh2+gtws3lJdA9RNvjCnhvoks4dBcIwv6U7OwuUDTDJTcchIjRSF
ggwdK/F2S2qtxFGXU8h8Rwbwpbf9khd7bzDHc56pwzBmAJKITX0g4EJhBXGxuTXsaDJOz4og072Q
3Xdvr8jFjSFERIXU3YXB1GSv0MnucApLNYzFJv2yjsZDUcvDAkl6pzQAgMx/1caMk8D0YZ/l/hgl
AgK206bdRfnDhYSSrTeZgW9NS9Qk62e1dgziHXJRrn6Mrtp2p0hNlv0OR+6ZbNHyYAMmp++bjMNU
Ln9LPOf+JumqH5Kin51m3orG4rLOMCnxn/qJeYdBESghsxuNwSEb9pq5BNg0Xa1AEqkOcNvMPxOS
NST4xnvaensrHR9oUddgLdp/belv546TsjfvjeVds78asGpEmPjGEk2GSM45vJxTXSdmSAvahEOF
xLXKuyitGTWmzeqcbEwDQadXkHrZJm6doQyKRV1BaG0LPs1n5TJAKU34dJ5dBfVaHgjeOOmkPW2m
1ZmPmAXhemkYhyGksrua5hpOYFMa9zwDqHEgCB/nxWMXNCbe0ep9mkt99S/ZQKeZ11az6+PlBjNk
+umqzA0b4dTYu3xMlRXWvX669whuMixyO5l1GyWkYm/YicfPhE5XOrZoFNlMr8bz3JjqpeyH/gxA
kb00KRFym5eCZVfcuFG+ptOWbrLeTT4IMq+wp31er3E4jIYHtTRDt9+la6Ra29zpKv9TaI0Th11i
8+4aAtdY3I/Pql29U2K47cHRe4oUq9iScId9YXCKE/CNd8sZH3vVLAFKc+NSGmP73Ah1BgZM0cs7
vPFbg4Zj1nHLEUvun5yxOY5DMgVKd9ZDztR/B3lkDAAEZludeG92UoZ8ixc6brOuYWi6+viD2WdK
IxwvGzFbXwmUPI74+7TUmOlcjdR8d4uCchOdtQpVAaB0his1x8nOR1hdeYqxdj4chctCyZmkQcuO
B9DttHo7sGoKGltLjqQp+yG0exMnGrZMvNHv6Uyhxp4WdhSVWMgqiANy0L5mNp8gCM0XaIl47vJq
N7QMZsA3QGqN64u58maylSOBj4kOKqX7TouJOE2qtl2UK187DjUPlwHXalVchuRnBD0bNnDPIad5
1UHPyBxRgikJYpFXfVD4iRIT2YfnsNPyYVzqBoHFHRdBas1k0yiz4P+L+HLTZ/7OiHEOeYtdnWuj
/oDuPm6XFCekkTJ6FkZj7dZFnU2uGzNDdFLh3OA08R/IZCiDTpZ/50IvtxXQ40hPKKQykR81YsJh
mwxICB15AQf5DSjgFmvdP1acWz1PXgTU/DdQTjA2yYiBNFeCoV2ledPn5BH9uv/mjS7X/VRM9ylY
CRnMdEJ2PNpPbWjZDj7Qq8AYwS5JEHKji22SeScCLLZ4yjACYlgOFzs/lYXPbkJm1DpJ8myM5rWs
54ssAFQNnfFEnQo433D0k3K9t6ZjTjlL2mIrOceZDMvElqFU3iN6oY8Ga2M2Lwdu/oeh76K5c7dg
4ENl2vsOflBgQo5jQx7Ya74X7vQSFyA2NsKdmy1y4ifROPdHigmYW8GKHbkoeMVT+lncDhPbr7Pf
JOmfmBxrLNRqBkVfyOQzSYclnDoM2IxWki27N2qyHmzf6uL4K1Y00Yn2Jy4yCHNLFab8zbGZdBES
VfVmMB/9p+DPBiy0j07Pf9GqtAoaC48j265yrg60gUaYdAsd2Lh1swmj9lC8Ddm4ZyBT/bNToIGg
f5BMakWyBdi2hYlfvUhod8GcedDEiLCJ0Fhyi5hW/8CKRQQNaPxdKdjilcwoK3bm7/wR60Nt2R/M
ePnpKgCXpXAK7FCoE2OiZrdm66X/qmV6qhhCBBATsbuOiFf5RMiRpAHqTAYK/Tq+TIpBld7SDuSD
GMMaOQSTOUabSCeSbbpUV4vvmwnV8oRflcFgCgzPMvxdXrU/TGLSCHaQCC2nHyOf1iZwWLJGcBLH
r4bjEFpj/eK09sHtqqdMqBs56Wq/LqK5mTnfsr/Y7+UyP2oxsxqilllKYrXftTOBl8Nkl09DKc0n
tm8cn5Xc2VP8WavkgkaQIDFLexqQR5zg4qY3sfZH9kk+StHlMK3VGEyxFvgLnIUM9dDSSY2ZF8D6
1BjZ5/eRw2v9qiWp+KsmB/5eQl4n7ezC+NE/u/rUXqeKqn2tWtKG1N9hjYOqBqRUD/joY+5P0z9O
xbpuVCm/mB+/Vtb8yxFPsIAfNw+IIUIPg9Ck7PbM9kOEaKznW2UisJCkjsMmFA23l8L5JJmjRG3m
z3uUiv1eYxYsfZCXoHqnx4bk9rHL+pCtbkknMfUHv0SsNk3HEr4mcTlIS2pQ0Thli40hVqoiDvtN
EjNsyuNz6mHKEeyCHa1jR2o0Xxqenah05gMlrRbYbAeO/AnHh5ju2cGKhB41vrdCE578Yk3oVOqn
ol/7zTxVGhV6M71qsRpOfr0ekzEmh80rkwcKxY7xcv6aTnePsmOOoe/P4qVreWy0XDvned9uMT+B
6/a/1qlIHk3L2SEnfmh8ewxIFj4tufknFf0jvIhfEvSiGWlKVJXxsWFDA4mUMQYpnM4vwNRb1xoo
YilEye8KnD7eNsSQbawOSYrww1jjc6Vf70Kr059627zW66RvFx/BDqrfIspyarERH6fetfHJ1pvi
KhA2h11jVT8luL7SXJ56VviuOy0he2gq9qVX3UY5aR5K3b64E0yCJTEbXPccT6ROeFHdtOdWKHvn
5D0HHJqEgGxfJ2hic58kOq7ger3mFR87l6q8sxiCXnz2olbnilBfvFJTEM/zthDMzl3q0GfX09Rj
kmoWmSA0MGWZDteilSedQAEGXXQyWXWfepkxbOThmUiCh5hSk2wiSSFeDuxgYJ7mdb0DVXisSJLi
Pmdyl3My6cNNuNfUgJBpdDpiatE0d/j4vLET61Fr2vLkD/4KYYsJSFMJfFgelMxujswJIa9tUIix
1XC3Gr8+nvFua1vDpfO1Az0qUxZn+VdZ2T+rRYtVmPmN+7I4lCrZqboNZSGavTf2QJrfvNTUf5mr
YZhsvDyi+ZP/SPz7jCmDNmiq7EObunrQxcYQdCMVQy536K1u5MepHSTuAzkgywYvX7EblTjMuLeE
2FtDffbczg0J0Nj0vW7gMkEOUBqy2qk0S8LekJd2Laorpzg2+VxP96Yz4kpg+LeHvCD1nb+0iL3b
jyozk+PAEIfHcLZeFR38JrWyk0uIFS6/dZt5qFrhKzZn2otvFBHPiWShxsf6PLpeSJFmVPc8L1zd
BDD0T6nR47WUCdCZBSMZm36gAAjLMfjtUqCaoRqy+E8J2zRa1DgTksSDZhpmvzd8ySk3ze3bMN9J
oelkN89ASIYX9qRnlQ1Xs5fiH+3lU1OuxmXo4aU/OE3fUco5afZHms6hpnSa79vMpU7OVeLGT4uq
3YhKs2Me5KAIk3MFBBc81i6+rwqastCexqR5FJ3+bRdLAUKCdD0vH/dsCvAnNkAq4/bEeHLl+Bx2
jt9zoNbC+aPZOg5cM9CNs4do0y497TA3Bd0JKZQaGhndp0+a/6p0WaN4Xj/MFRZH35ZPDGc5CwZm
uHJkFpY2T8DHcMSX5aMPXJSkRPj8lgi83tOjXFl7P3+VmQqZjGH017Sga+7ogSR5qUzenTmbiyA3
RlifHggHL+7p9az8zXHRiS9E1oxDHuq9mXA/ljfavgBV1MyKl+CaRsse88xBfKaNz2NuNxtrSCIF
Xnke672mDD/Q/fG60APR+pJwVNxdmFnM1iNZvz3KtmNSfBt9m2w5Bx0VFIA3mVMDdupybadpJUiZ
3tmOq7w0gAT29sQywSYTBLTo6AybbBi9Q95q0Kzj9UHqY7urZ5t/nvYxtACw2fcsHdzDkECd5iH2
unddZ3BnLA5O6c57GWr2j4uNz0pkcrlJsoJ2soR73fmtc0zXOWgN23/TLeJEUi404NsQNMQjXPMj
5PZbz8aXXG5pRqSNMhpcRw+DLY7u1igveew/KM+85gNz7XTMQvCDNC9JaHfIyibLR5Cnr3tjgq0C
5efuQou7YDUZUa1glR/Qe2gbVifWcwyuCS6pf0wTJIKjKANGjDLMbeNCd79pSRXaE4ij7owKzDDJ
YpytyvotO6T0qFLuojZ2IqBsY5RmsIRIqseL7QCMEUPTbUdSyneEmt8RC2Iyt62Xg61tZ+NQxRQ6
rJ9ivCgU9UlolEX+2GdKC70mM19ZwJ4S+L7ubASdyB65MvcdcS48JOV8rgeAg4xLRA0B3O94/ZHp
7OhF+OOCRykrXX2azmA+O0n5MSpAv44+YyEtba+L8roFpt0nhrOT/kgu0qi8LPIWI95kCNtvRC9d
U1OgBLXNPsxm23wk5nD5al36907F+snTyjcmtgqFJFPhVBPyZMk0ZfdE/tu4pk85KrFwJkHc1OwH
cp3Cqfrgm0VhSo3iVHhvJsRHTJU2mhxeM662ycwiXSxMZEpnT6V5Xpv7SmA4wlxmD1TWm7irmI9O
81XFxdPSzeqpIY8Ymz/tUj/v6pwhROEgOFhR0WWfLveSXoyPxTqjZiWJEmD23IBtTr4H68/gNqyV
ZT5CI/Yztpvfjv0wU06Njtg2y3rzFNOBLLOOZYtz2DeIu0ib8eK5sALkkXjhbWp1FydTpxnNabmI
PpRMuJ5kbf54RjNdtDnLw//8yPny469FOAI9L9q74LFuOZGG6TGOi5SjfAxgRW9GLf1WU/2euHuc
OzsDpvhG0bmWhvkZ+02KDnWCwFKDZhHG5G8LPgbWDxV9nsEE0B9ZUOiIMHNbO/h5jVbQ4hhLrJzt
bOF/ltr01DYqwoMM23T+IvOHOTZKmhY6u+yrCM7uU3bHutuk323s1To6is9jWmLr1FosOermqlZW
jf8ZtZbKY1rpO492A15qHLIyqnRHCwXGkNDXG45WX1qEX3nDG3p8P4TzAsmljKs3uNk9sGONgDhD
nKTTX5Am7z23+J4c66YtLa8mN9TFsvRDoo0oFWbXCIpCbV2rYXRTc5KLUoWeJt96gVkd8WF+aeAh
i6al2XA19etUgu3l6GPUR3lmIDLWPvp7CozIY5AoC81AbRHKQIgHIzytQOeWg43uiGTcWkgXXtYp
JVvFxel9AB1lZXARJu8g28Z6t80ZfcXijskuMcAGjf/ZURRO4WZBKxa+ysHLyk8C48z3eQB3nUCH
fmhtpB94iRoer1J7swspbkssyBXoGDRuM5eGe7ZQNpq1CcHHweOUEPb46I9m91lkwrm2oL1+Yhio
SM3nKT8zgtC38eqxyFiaIQcCReAif5uWB1aSeG9Eap06hM5wGebYfiFCrN4Z4yzYCMMZFwvGL0BS
K6sTQoEXUgp+gORMgRULZjuN2VW7OrM8mlU/nXaDHKeHwSrmnc7DuDUs6V4LVVkfCODZ5uqTehCO
Tb0jWud7nuV5tozxm1FuHixxui1YGpU6ts/ZeHDqJjvzaalzX9XWlw5l93Ed+2HbG1Yd1RLsfko+
ZZZoZRCPZhLIHHHmsiCPdZrFebK8wfgpXehbxGhAoljihRKw23luyQ6AlvccF+677/Rv6AhMlquo
juXUbBt7tP8quz4I/aL782WxeRZ4gpDPOwu1hXh05vIZwMr7WJrmZnZSsZsVrYBvq/va1X2KCwaR
Gf/LNz2YkN8qmZJrlTX8Icc5PvvtmD8suheJAvMBGkk0ONu4GCi39ddOeWDQOiScxMPILEDK1QUT
OdMB6ktwYVbKLgLYJ9oTl/6ErOkTwdMn3fSIcRw6/7FO4CHUXGiWlkaynu4vW8cmGEXXj202qNqd
HNWMifyA6yEEE1p8SZMmd5zHie6u6yMzz6ybRwIBiAjo3bLP9oNMRmZ2Gkiy0XYPDPFxunHP0hDg
731J62IED0JU6IZTmh2BiRyZHZ0n/6VN11+XzjD6/aSIMzGqNmOc899i2wk7yCafozOPaEUUGwXH
/h5LEYjSKffefQCTrmNydIWGy6i7d8m6VxxRdE6BaJn0ln06HRGsaYcxX7z3pgV1VjkNy2uxaMc8
F+UNP9Z6B4toC1gEv4/YEVT3SfKyWTvq6GQleFsudD6boW8r5NSkO38nOf7zQYNAIWBjbJUpIZBV
ln1CZyojr1v093V1frisvoTlHxo5OWdmElz+jaW5fxaZeCfyASquuaW6MPJz2XoWEpB64lyGsZmf
a4bUfL3gvG6FbbxqE0QykjGa8TwOqv4BadztYWiXFl2CCxodMFqyDpw2lZbVF2WJcjPG8fCDzTF/
dtxh+JjNxklDWw3LisY6YYpvTms8homKxctsutNeYrLZM8TKQpH0T1UxtTc42xhmefEPs0HQac9h
farE1J594l7MjePE+dbqyvmS65X2kyIyj9p8SP7q0tP30lQTmz59triUewlYZYrnpyo1m3DK1nKM
im6Or6A1zW2pgcircoB4eo//eEVEQvtVXA3JN9+ri0lJHdFyi7fRSO61oZCHKWdsUwLAv7WqQdfi
ooKxRWM8LwaOVgcNOosrup7N7IIyqhin7IdiWVGLjZOF4D/5UyiDSYZRoaHLJ3VwMrt4R5V3zyBq
fX5m56fTZBs4qlEXnYyok0Fu7qtdDOA2vQTgjxjSK3It/V4RLjUbUJGMhyrpp79iqNSLgfjyUtew
BpP6gpSN79vQtSAmbfYRgfv42fZL8a+vfVIbWs9iB2ch52H0oKfjh+y8ag1cDVCUYaQMmavhN3WW
AXDTqkeMdUmybJHQOaWbPWGhhJtYlMhG5jG7jTD7WRPkZbbPBoMJQDLl8Q2+E4lXOq+1nlXGmXcL
4oeni02+MgVboAEcrKG3VCCJOEdpMXv89H7yqfViuVS+QCjG1ATCYSsPcJjWrewtyKdzNWzJbxtO
HtHwlIgpSQakXAdJ0WUhwcDzTcl4fNMaWd74lfITvZ7713GnVmdzJO1sU7Sl8YpuIGMOSfLsNfXc
RwTw73bWF0GK/jYsXEwCa+35+3QwvCed+Vm7I1whv6arP17KbFm/+nJgCZyv5ac/ZjnLQ8t/IFu0
2gsDm0oHifGGyUrfWnlbAqerXYZjLX4H3WUiKPr6XNJpcKOXSSSzOkY7l6ePlod30fBVul9jUzBW
GMpbHGvzbkrKbJsZFTuFtRYPRtHJU+H0fjQ1cR9lEFJnrgY4PUt67gyPZ2oencBllcbBRb4n9Erz
w8/t5NpINX0lzsyscGkIb2+73v87xnP8XCZm+zolYxHWTeN/J9JxfnNyfW+ztcTXzgEVhpLfLfbs
GTBn87T7ezYC9xLJ84pby48tQ69SxU+5jvJNY20XpdpdY+i3+YOWdm/4N/xAywvxJxvmOri3OVHc
Nl4SxkY9ny2jKRmEr8xNsUlcF6vOA6jk/DNdudtJ46z3Dc18WZ1R6jDXpN1uBgotTGku+is6XeVd
5Frb+9q0pjCxxv6X0A97u+g1p0nN5I4jkB9BpInaA7SS12GcYSJI3C2xWTA2vaOdCqS4V1raVO41
ZlMQaM1BPCUGp1dXmv0260FpRNXSOht5N8WOaV2p4+j2nNd2ZxkMBer+p/fGhmgckxNN2WxCR2bj
h1VzB2xUiPZWP78L6Boi34ZBHJVw1Laf2+SwEO58tgntQw87OCMrvN6OtEnpH7Hygb0KmD1Td7Pa
hPE+ja3GExQmcr413rNBjh9e7mwF4eF05w7LXRr0jn1X52FDWgobNecIVSdj/xD1Co2erTGxJ25P
29bJ/7B3HjuSI2m2fpXBrJsFoxnlYjauQ7uHyIzMDZGSWms+/XyMrp4O94gKv3WBuxjgooHuQlVn
kU4aTfz/Od/p6yu964M9mA21cj02dp1wCH73snIXJ1XRLPTB9K9SUK47mswa/Cv6QVlLqlE4c8KK
3sWK4vfooEKR/VSkQx/G0U5/DIR5YmYBcDiRKPYtrFPxMzKxom2S1BkxceTVRsuy32MPqpYc7awB
/pG4+Q+JT2Fl0rRdGZZCuWJ2yXON1WU/mm35nZIA+hlEhn4hL0T4I++tZa5QSo1DHP3WG1Kacq0b
b8bSAoBLvFF5sBEMzmOqjxd60lm3kbevQ7+nSquKB9f3ECLSMxZPEa3maaEazX2k14fiFtT0euyR
1lgE04gF62X4C4dJjWNSx8QfouNcxmM6/CzAqCx1OxLfqQgH9zSEKBcTxoX2Ktc+hy0TLnYSOLxw
6NCf1uw1MRLexil0Aorr1S/RS/nkp3278cvEgd3Ysqmw8unKRHOwEzUxzFpeoe8RtHrIlGEaoTke
UmaJ8vig8QsvrWlsvus47+59zbE2rRrErP3qsJBXnEIkOcOr2UO0TsaeTVDqDeseCRv+nQAMotUN
BiuKhuFPRIdhgLiqRHk/hux/0Q1F/Fq0dqspLAHwDcoar/og4thV9pOfr/x8pDrKmCDuKJL4VIiS
gYjX1+bB0Wig1dXYPmmysZ6MsIm33YSzJDGDhpoCQbDTYsyGHYr2+tIoquxHa7DZtMaGdK2ibreZ
nGIWg9J9qtLW+ql57Hu9ctxqeaCDEwubld8O9RU7OmT+Wg0bztIoD3EuCO5FbAJWTinMBHYoOUKP
jN3UMZ/RMPnXHD+gJSdTSgk0mreYQwov08HF6TuxdsirEFiCjUyPEPHkHn7FV6dGcjtObOSIh0zW
fO7uMscbRkulCa8jiG8PuTG3OCsxN/TrwkKuhRae01NkblTSR89+bV3qfc65MbSia7PQrC/k3kar
Lm7CXwi9BgNlmN9cjIM9PkSVrqEobnRJB55K6D7K0D4hGNCuk8RLKJgDJ9iFABRvqeFP38o0CJ/M
ptDvmCNx6OaWpX+HvuD+MBOn/o6YZryYOtvaEgumfpg1ZsQY4t42Jm3twWpItbjyquAL3jyTAK5C
3tidhcXJbpp2n7LOf05js7kfsjpGGaoxmcWZeYfqZ1oWRaBfEK0lmAT174Nq08da9m2/sjHUjouB
J7csHAesgZME5p3rtt1Vbxtop0P+nls51uNkVNY9hGECNZWd5cNaL6g6aaFO98BkiABEcJO7yEtq
OukVPRWHOvajFTOxrVpKmpxX5CwIG4ZKa26yuKrFJvYa/0q3kVOiYNS8G5mS/tVzQAh2Y4V36jYL
mM660RCbPMrtG5yPLfjTyo+fNcOLr/E8loe0bO39ECbI41yNY+VCI13x0XKnul9YtBwWovCmheA4
vVat7T8Ir3XWjayMy66z6ic8beEV/ph2YZRJ80xtOUbs1aI7Vkg2V1k5UI3FvvKgwlhfOA6a3aGt
BtQcEAHKPn0AQ3AnTc27aokExxDnTVe2LdLPxWSSRdXk/JdN3bCOJIRxn/Mmp9QYVVtWfGsjWMPL
ZnTmlr6MdpUw67U+hNEmzxBrxZSBHhOTMMfWJMjKs4JiNWieeac3WniBObi7GkP+1WMwSuKaEWcH
te0t8WVzKJzQtKZUmbTh0WcHfVXomgbCU8knwwXngsUi3ftOCS6wcPOHsTRTuJOYkxap6MIbw9Tp
/NYIitaGk1lzRwrWXzD54qtCsXSXVt6I4oOlAm+veYh0o6W4EoqvUd1314aRsvqNLZQE3/QxTWvp
nXKbbF9WQJxV5DebGq3NNQG24V3PpuKSbj5FaFkl2kJxVGPRoMnuOyJcUxlw1lls2ndubw/AFqX/
SADo+LkoKGiPyvKuO78YN1FpOYDizegLvAbyxTKnI3+xCpcWIaGcnIx04yZYkBaJj6VTjbX9FVw/
Y9+IY7wyY+hGyF1ydmeRHTyFforntPIoE+PWk/ejWQP3IR0EyqIPd92NkoOvnGFbVFH4jDMwXWW5
PX33S5WjcZgBLVpv7+ps1l4Zkz9Sae7EotWoK4qQG9cID/yRol59NJ2kve4Kvbocc1Vchtk027NZ
BrUBJ+1k68YKW8eAcj4rgJKOza+eZL+r3mijH32X+GtyXNEEGaYJe2pqMX2zrYK3PKmIk3bLrPI9
rRQAL+Mlx9edUxNZzL7piRv+rML4np3fsKtBTi5SOhQ/0KjXUGqj+MILbQtLpsX3x/LqCKhjpHt9
c8q82wbuxNpVO/mGil1z6VBHWjKr0rDmo7ypccEsswaVY2wN6qLHtPKVfXzwy0Xk+ESiqsIMmbrm
pXB8LMoYOFH6YFFy0fel/qMfwfJdNLrm7pQ9GKvR5orKNiDbu/2w5XSe3wwS781QTT2n1dbCZ2OR
D2imYKjGuJIsWlOz5hRiP+hlREsP55mvyPqtgTB8KnSrwfOqq6VvhcGjHuac+4fapGo5Z/OWOKZv
w8LveKCtMextADw/B6Mcq1XGkN32JKlyYvAumeThNtLHvAsRQP7WnJKaSAPkmo5jj9moLIk/Z4s2
NeMydbrgZwgTaafgu24kcmh6Mm4GR9kvlibfDVtr1xouS75K9jxYxy+q+VRFGWW8NKuy++G50nvy
AzMDruTStRtsp/xZGUDyzQCVmhwqnoAY9fspGaiMyLkmXA3V3T8UMYyjb0h3a/g+fWTTGq9zA/Ej
bSz5XVil+NKl5rjr8qG/m1oZfS78fnjOmxg/SSVQcVwPsi0u+nGM1n0TDlAjU4WjwHBXdolIGa8N
DKwZXIwUPl+brJPhssoK9V2xq7rOsENcRFSb/MU/aGK7VS4Cf9d6brVLC9X8jibkOAidmSrTHIA4
PX60J3rfrqXQUW61HgRuyANLCiraNgv8+qJGt70qaplT1pp+VfT7by0X6MSyT3v6O21msREkzIo+
q5Emjy2N0WQd057ANpjRMk4JRqATTB9IkvsZyWthtslujDXjuurnY3Qc95eEIGe7qFEhJ22fboxj
D+HnyS5oZjIOaWGxPzqwpbhxmrD9ro89WPEmjj+FDQLldWHTdR8U0sZIle01IaoY9hCUrToybJd1
44cP6aA9Wwn7x6ZK5KXtiuAyD6v6aZiCAfdGahx8bEOXWWXkK1s0wyYirPnwD9V0nMYNO9zVk06o
ZKm5m8K0nQ2I5XARFuh9I/2JxYnOfDNbHhovRNBVmRNnDK1sfvi+F64SPcY5oYoUz7OfMdJsW1Zf
mRqyNQeWaZMXo1q1YyqLxT9IQkPBI3prS2JAtI2CAKlHzSH3H00dwCdRSbAbENztIw91MfEC8Von
YHMbciDZtviG/t+5lP+XZevNjJm/ZoAuv43pt+w92uf85/4F93T/sPEnw4vEiawbhFb8D+zG0f8w
pJDCgDZDJohlgpT8E3aj86fgx81hcgLipmPyp1iFm+C//pN/hKsZpzMuZYYQbKq/Q7uRM2/tFeyG
YD60Qza+SLA30jStE6xlRiU5y9iRbroQIi8qhfxudqZiH7axRQ7+plEApQwyi9Ea+3tbDOO2wo8i
oB+T6dl5HNhzKh0NDRi/GiMAD6Ej1106cXY0cITpXXTRWt2XRMT6DzcY9QuLoLV/DsG/hGPK4wQZ
+GT8DIfCltBJ+IZ+eoKgCkosKZUixXJSgGf9+MkuRtTTJRjnhTUE7e1IhExQgmtHeo/LZRHRm8Ej
A447iKvwLpdTsU30wboutUFdCgEqpHAy+sEchNsHurzF/TAVn0USnQGcqeOoHW5dKnizONENHegs
JtZjf7h04pBlxlKbWr5Uv4zqEaPm8CU3aOMuEeOieh2K/FuONPS+QDwVlKG4yXy9vQ1TnAdLQ2XR
vhNp8SkqJ3ZRkqQAqJYWswxt1v5XIDv3IguaL4jZ1EVKPfObBnKGZLExzQ6Nw7ZXE2NGZoWwLyo3
xxnrBvhTsG17GGeTrECIGn4WVuL5K2rQHsDL0QwA/dBu+P7/iQdgbY7hBTMg7a+nlf235Ft7xM6a
////nE50ZTCdCIfvzTR0wazyr9kETOofVDSk5do23KqXeebPyQSmlsuHgbMSa5QO2vh/5hL5B8ws
MAgOX40kUdJx/85ccgw6mLlzhg2GC4QxmgJoxScDuaMrkuY55h9wMc1Kx8i3CAyHXT17OoSKIxhL
Na6NUKXrV88H8NLo59l/ZG26z0MMNP/1nzyOV3PYfGGTSxtgwxyTn3l6YVH4oxvrNEKcAORUZ0XW
UmmS3dyAp/jjSx1Pl39eCjQYszMbKpMHdgT27JISO0qfVde556IFajpoi7jaz/wg4xhB9nIZCcvM
spgdhMHbPr5M6Nd+KxI2Ko6l1ehrgY7VwkyebJrUl00o+o2JE4sErGqYz88Rm9RM84hrEqVDyNEw
cmAMqR+T7CFLivOT9JqlpVOPXcjJlgjWWsHpHtnilzyMbxhwtMOyZhyf9G6sP8dd2f/swkD7YmvQ
ksxpdl+HQ9TddsShz5ECwQgJkUqc0fblF4Qn9pUfDN8BQYkDvHpSs7uhJSjbw1u58FQ6fHUnXcvP
zPrvvAwFE1g5ukG6p26z6r6mrEqdgrPei+Y67u124/ZUNL0WxtXHr/x4fn55F+plXdHntUW8rKCv
WK50KQy/7p36Grf5p65cqfY2KHt0gxYgqo8v9UI//fdq/Oe1FGgSckuA4znzSH91rbr1h9BEaHnt
4SYpR7GUfkqYhNrQjUnaH35Ee5MaEEzEgrbFaFaIa2dRjQCD1q6cai/bbzGsrLDMf/masQ56B8Ht
naqHRS9vzdqF4j/HmitOZ58cM6UalOKSQeysrvVq34WXgnWvvvcEtUzx1Qg/RzjoczzzS23yKZ4I
WjlyHdFqciLICB3y0WmLL5q+3ufau4vy8YBOd+l6lPhgKUWH0frlNZ/GiUNyeM8OZ5Polx5KoUK/
TW2SvqyNcvy17Hr+8putkjunkLusva+i6szDfe+jom/FjknYcFSpmhw/3DbMsi6v9fo6D0Id+QOB
UegJN1FMVGRM6tgY6+G15U/f0CNqW3tyq1XQgATS4/gWt5MAdxBoqzSYDUsVNokUl7jetM86DuMO
xApNyWUSkXaVdll1iGoR7qkaEcWkGQ+IEqZVEyhcRvUQwlnQAbrA6Ypts0MI3dmgQmuoT1qpr6oy
yR5UbBV4bYjhMlPUjJI92sXHg+2F2fpmsM1cc5g5kmfCuvB6sMWRFKg9rQa9qqNWlOzDDRPSeEnw
gLk0MtX95mDFHG4jGIi6FGEIhv8LZOrsK3rXWnaeVcIpi/SVWSFr0hxDLXTBQT0zMYh7TDa7wav5
N7dxujawFJ95ofo7syRwZQnnXhLK6bgne1etDaiM23pDsxAjEYwSLBw+cURNMRrrGu3ANnFocfYO
JJVCbz/bkRy3Hz/Ed5YexZBSglUHKq99MqbIrO8EoRftNcVwZjpXi64weZtbx/SsM/PQu5dibZXM
QUTXnq4JGfLVsp7aFncKNZXBGFGkylh8CVpQgB//Kv29a9mwZEk9wnNjn1Kahd44tdkW9XVSiOY2
dVJnpaJUHfqu6a94GKDYgwmQeF/F14EuinUpUW+bpGLubHgYd2Ob4yJpovq2Ssi1OXN3b2dkm42O
CRGZzQYWw3lcvJolfVixfe3o5fVsGl1z5u0XpiWo9ERIcrCx4MqyfQcWWaOePQwwKwTh3s7Megz5
+mRtraSfdpoGLSOZOkE01SjPvKu3WyFb8I4IC1CGBTj4ZCtkeH5gyVEV1/nQ5PcIQvJ1EA8Jracq
29IniS+ierKuddWcQ6wb/Pajj9pgF8RonDcNBkEWHBxfP5vSF2h9gizDC1EjWxox1/kt9pePX8Hb
q7DLY1fJf5Cy4gI7vkqB6R1hTGRcpaIaNiLFqR/Zmbb5+Cpv3rOBIIe5Wgi2d0zZJx8XuYMW55lu
uqKCuVVFVe3aCRU+u1nChaAnvFztb8F6/w9ha//LyhgOg+Cvzxub6lf2I/iPeZ+d/SKJ5/XRY/6T
fxYy5qMHK4U1Z6PMxOcZP/4ntZczxR+2gMkGzvdfp5I/zx6a/QfHCxDeDucSWmi6YpX5s5KhSfsP
EOkooxA2KP7XdP7O8UPO271/D32gwJAZGY+6tIALk9JzMiibaABpFPXjTR+22HmKuL5qeuwMTueA
Maz67qYdGorFTG4L21bTZZvlJAmLeGYG4mKNTESBKqm9hTACsdEsxI/tlKSXpUW5fQjC9pEcL2hf
2fSpGton+hTf+mhoH724NbZiVs9rWvZnIM9fljZOVjl+lmVT3mCVti2eHiy542+tL30XkgniJUBl
zkXpduIrHx+d/UnbvtyosNH31GGwN6xwvCxKmqyvxsP83k/OV3OW+vGT5Q44YDGz2GTq2fMJ8vWk
YoWWG6lCx6UedJtnpxyzPb24CKZsrK1h8RIjNXhwgihr+886gXcFtF6v+SwmPT+AxMkL+quj0RNI
i/Q6jS2hMGja2XObm9EPx7bTu0hh9u1VTb2YJkZ0MShoylowwX01a+rAVZlDScndWkLmidiWEFCL
OQE7HCWaRoM7HzvTmVlOP57mePQMSc4XhksqMSPidAKqygCLNH2ymxRi9X3iN4CowAwSBZizW/ut
h4G0Fh025o0lpUHVjEyoy8HUEdvDRdF7DPkL+qzRF1tEaMI+fisnodjz3fE9zaUjKkgKV/rJ9BhR
MXaTXqdlTkHgW5YECdaMOva2ZjkaX1QMX2IdV2heaGoMlwnaaYRPUhsQ3RXoizRkSaAlEKPdfHxj
b58a5yTJKGH9cw1Uu8ejBeI17NWq7m+qMPraxK7LYBjiM2PyZDc//3qbPDRs02yHKKefLnSdZ/qV
ienvRmQC68msvvMNjW/XDB7isqQNZqnpFz5zsmAmAYgUAxIZK0WTPqZJDg8IUl5izQJE+KJiRL5k
vmSgpkrbqtna2qgZw8cCFd1aNR5kpY/NmqXVOaS6BsqKcsS30USTx9Qwcl6q9dB4MICwfrXT6mto
dhM+mDCNwQbVaD2brFr19ERjzDZNJFe13XPh2Cp/MvCwDRmSQ9bHL+Kd8cu0wdQ715cJjnfnN/Vq
o0RDTubQr8UNVrbmGces4SzQB1AhqHWlIZQJodJZ3caoo1mBNLX2A6iqlOaXnYbuqn/MIG9Fyc8z
tzUPzKOJmlmExCp2RpIaN5vn49uq67pB4umiYyzQr8DhkDfxaHF4l6q9wIBEvi6w8Isp7/pPEy6F
zRiZ9m4kf/T5zJ3ME9fJnbBsWGwmsTVTQTg5b+uT4Ue4KQXeDgAojQcPa4VRgpcU1QZatFpZm8jP
o3Cp52L8Kh1wUrR0eYDxYObFGmxvjTsA0O3q4zs73vrM3FGLwFFE2YRfcGa1T2bcRiWNnxAhc7Dj
7FsheUwOvtElJaPZjy3PHAVP9vsvl1ME1dC/ph/BXnm+nVcDRWsdMmNNpzuksnxmFRAEL9wEUTUu
sfrEq6ikv4ve46dojWKnxHPpfnfQ1yxMRcFtqGp3kZKtd2b4ns4jPAPXJuXLZXKj2XEaK6EN5lAZ
PXTrelDlF7znwSaNqmz38ZN+s75y9GXjQvkdTc181Dn5SDR4BrjOfP0wihqEap1oaxCfwdXkCWeF
q4/6W6q+FjbksxrE0VeAMNmZU+Q7z58XTcHHgIOEbl6dnBdgS48crtvx0AJE3do1JXeKc/Xalnwb
ge3c0mO8ga4d7TBCIvV2O+/GduLbVNgG0YAzGVSoblp6BtCkM8/n9Gul3Ew333RsoubIWDhNW4M7
hO2M7vrBzRBqxjh5lqFDZHxs4KDqg1AtEQvE6yIAYxnrRGFK9mkImmtvfeZOjs/78yjlThgLDhtJ
l8royddKfv0wpEIlhxlzuTV9/OpqqHWSvm47M4I8a5JRasI0X5oKA9qZq7/7HF5d/eQbMSBvKBmJ
BFokBATMHmI9CHxEZZqVT17ZjwuKRDqi10hfexqx0IRnbpzI9c8N2Ddzg6TBBV3MmPfO1ApPHsMQ
6wbWWw1mQVEF0LJNe1WQIrvzWpUfMhCaKz9AOElBmHSr9ktuNl/qzNwMldU84ZCw98AoiaaZhmnT
B2SznnlOb94St4fRcw5RtFiX9ZNtSYuymQERhQflt8Fq8Ozq0CvQXoOFviwicqJG8ncboRO+srrW
hAdS+GfuYf5cXk/rklvg5E1t2OZwwYHgeDpzwizCe9OHB2F4txiMxL3hj8SsKdu7qBtkBzngh1un
tIv9xz/+vVdjKeQ3yp67IC9zzat5VPK3ESt5XLg0641qGR4BlldKgHawsRI/OTMW5OkC9vJLDZ0W
IiOB9s7J4WBMIsQTVRQdTDepqchFPcGlmIZ9LKwXYVPiaq8ruU5b1MW9NTSIbR287wLFI5YZDdBm
/7WMKOWOFXkkJs3gJYEHRDtHubHqURV+rQMoysDaP1lVoW98jK23/xfPjF0sOl4p+a7nw8erZ9Yh
Z4A42YYH2bYh+R5qwtsfPSPnR66DqfHMqjI/kTdjA6cTy6s+L7MnT8wZ0BxqExy2MrAfQe502yKl
vSKm4Du5JdeQOYdzM+j8QR5fkk9VUCbk/ObSpzo5mOIwmOAKu+EhMkm9Tjz5LKrauyAIDhE70J8p
JGCmivN717l1zfw27MPmOm/aLexKPPUL4jz0zd996EgROKpQOrX4q9PSaebbXaDlzCGUo52lkduf
pOwOUxPoq8lD1P/x1fS334VBTYotFnGOdLpPK3YTmSFNi/D3kGkTpBmwi4ZaQl9Aol0NOBqMTN/b
DklvGl6XKJEgaek+OfVSALzadqEmmoU0d50/mk+OZybfeNzmeGZkvNzFyXuifwl9xgStbLkvH9ur
kch5IMUdNkUH6aXqrhv06alB8X8REP1A9Eah0D8bCJwVflASSTjuEdGd23xrK92K1ENvdu0t0NwE
v34Jc6nXUdoSWN0aKzTW6iZrTGqWljYessSUzx8/45cU1pO7VzDmeZmUW/6pJnn9HdmOR3ODeNpD
kmGs8kqnXOPamnaZO8lliMBuxQlDklgUSgAY8dYbe3U11uNINoLu7hBMkRmTx7uqHMqFBNa4ogwc
AP0aVhbRFguECv0lWrpyOWBKruvZGcF86g4QnNEjuwskq8aSE/kvP+s1VHL3DjjhBw+qISl58bAq
E+3Bz7LmZqxwd6h4KHZ9mTqbMrOS5di45HEmUbN1Wg5GZ57N2w+QD4/SCcUhmuTm6RZvjIVvD5O2
xyELPislqzwzp/Dy46u8LCunb2COFDCJQhNzat3xTOb6tQ7dLPWBxZHCY5igRGSWJyDq835V4Z7B
0Fs26xpTyUNECQu8RNje5UX/GHjZhK/OyS8TF5W/bhTfpJ0+tTHIbNbZR2scvnjoMNeTn65FXfbb
Ujbe1pPUnEBKl4jn0vLMIjo/lJNfw7Q1H+EdQOPqtF3miHaER00YtQIwAW5eJnt3CqIfHz+0t9tv
zoDUkOngmJwwkCkcPzRPKyh+CSvdhyEflkcGy23qDxzaVXZn4Eclwcre9F6GPTwFkVmZ6Zn1R3+7
InAH/EC6rhbLgntyB6JxpDGMZrovO/sxLLa2eUsi98L+HhFpWDZgX20i/6Y1iORNNWLEKl1kp+1N
EfwGkQh6yz1TQHn5zcePnjuibaAcJGOueXocm8rE03wxgHT2G7XDvk0K6hjKzYQpcgnhJb1ySD5/
7MoyZdLBlZA1YGSER6qVcJpxrYYYQEM+RT+1uvYux1RLCRs123WBg4sNV+z87bEyLyacXqTSBaXX
eZvyaua0bRgyegyDuoPJhBOo7iFQxeeWkbfrKO+HtobLBQiUO804hEQumtFU6d4JuhonRj8jShXm
tJGgqY+H5dsFi4zaeXvtkq/NX56MCbJhLJH3brSfQgxkklTNGYgFX8ImmiZW4twbf+en/ft6NruF
4wcojSiqOiuM91EClMBBmU5v6KqO8Vga+roAIAsR8TLBDwoadBFqu7IjSVaRTgGc0R/O7A7mX3c8
/qjvz6sIVX6HAp48vhs/bRCWjFWyL2IPlBs0eQSkwbbPOwhHVsweMYT9zDbfXEbacPac997l6Uib
nPopInIcPr68WXVZUppDtA8NY9padlWRLV7aN7bqL7FM4tbSpLrpDa2Faa63CNPH/jbNNEhEXU2E
k0ZS7iXKc33nC0oTmScHCDujf+M2UXhNiunjx4Pl7XHDpn3uUEOAeEEl+OTl5YXlKUVtb19Po2L7
4qRLi0ChVUY0F87bbNrUtnaXO2gBPr7wO5MntQsqNy4R8RQPTtNR7STrGR9esKeuCO49De87x5ie
uk7+RM0/fW5wyy5UJdSSbA+PCDfznDrm7cDlDuaRQjK4ckEmHL8rWQ7SovIQ7N26vs+KSu6rGpEy
otLszFN+U++mGc3CyqmOX8sRc86GfD3JjITeYQbKudSQgy2GK6A5sbpptby+stP6tshcoqu7GbFE
4wacr1+h0aKPcNuO+blc2nfeuS4Q587MBM5eL+KKVzMe9m0w3WoM92pyNcCrcX3rWLF5kM70jGp8
V1lZ+gDbO/r68St/uyqziaH+MW/00BSf6nUtXMClLeuIFCDT3GqWMpcu+s4z8/nb6Y+3OZcXKIuZ
ynqpV736dXltwHRXGS66augu3Aj4K+XHYj1ZxkOtj2ca+u+MITYBBnVHyrBUmOZ//upqRmnFPeAQ
kEil+5hkVbwhEapYzBbpi4+f3tulnmOyYyAWMRFPslE7vlIlSxQtcYJcFgFO3oxqrXuy+uQ7yY9k
bMRP1Ab2+uNLvvfjuOjcxHbmNtrJpjDHaS/7SAv3hAdq15aqPyFR0YjgEb8+vtA774xCP33WWcht
8X0c/7YgH7qpZm3Gwy67DWBsOFfh8KuVfXE1Cu3c3PPOaWmumTM22KLwRO2Tz1EvEo9ak9TvpiCz
b0ypVxviiKZbml4UPMxwVTo4oYMYnhvNO+eSRD7x7LbFqgpLdMYBSMPKN6HpKCyiP9oG4lNbDL9V
MGCDKjGEpFMc3n38jN55/0xV8yBjC+HyVo6fkQxKx7OMXN1VlU1UQ1dEBy03rhubzWZWaUig3bw+
M0m/+6CQ8tM7p2ZJ/fTkxYxeWGRNW0q85xlUHv+yqR/j9jcS1V9sqHZN0C2S0YMSQ8hi55J56OMj
zfE/bbHhgDDvnpxJc5ljLGCb+g5G6Jk55e1TYTKhImLSCpmFwCdPJQUohD9N8/cyF/u2de8Bkqvb
UjrXhoCi12ekkX78Ht7OYvM5lc9hPlxQUz0ZO0VRT1pZev6eQlq0yF0QNUmit9uPr/JSajzexxxd
5rTskLHj73MiMvZWCdOWrDA3uexM6GC0F/H6TM+T02xTX7uujOE7jptzXZyzN3DyZE3gMjC7XH/P
6NggTCJbKoR0zaFw0xaoBt34BpTXM4RSD4hmimXwzOB7OymwLWG0k7fM3EUN5njA9x5xoJ3KmX1K
1S/6iGuN7W/dx8OU1p8/ftwvxcaTx02bm5OLQow3i+KOL5Y0BKiFUvh7VUb3QmcThsYRFXCWym4p
MWMaY1T95uTiX83F6C86auWrxoAKYtRMxbFOBgrbHPe6Hn3xO2oKWINZouGrL5zyV1F71NjbqfxE
faGv8SD4W7BXHtxjY0ivNDwLREIkdoGU0Y7WoS+tZTok403kBO5GmmN8Kx2YY6hPre9KA6+ETtB7
bqDkXTu8pDNTzXvvni/KmSdjngrV2eOn4eEzc2MwS/tWuu6llU6/HPrVl57UNqqT7aVpdxTgJ0Az
0gZNTj9bfypUcaZC/HafQpOVYzVHbHfuKJ6srY0wKPhWerA3GYbLPop/u1MZbjsYD9eccsoVCtaf
adKI3x8PhneuywYCSZBNKDwHw3nOebWmS3OY/Kzu/L1fYIglnVgdgKT7994o94JN3MWQWvUuixr7
6uMLv+2lSfp4lBs5t7GloLV7fGWSV9qypKewF5LeHaaH36QFRStwFEmxBAURsjb23qVbaJ8EnMjD
KEe51ZmM7uAzBWuzDpEHFcYdRO3DmVubDy4nHwh3hFSUszLattNNY6hl1Vwjcu8iV34rqIUsi88S
dcCzRaWevm4MWSC+RpJrIddOL1s7/lXHenkzxr7192fgueJCqRMmn2uddhzzqiab0Izcu7CKh2+g
mOOFsKf4zCh4u/mhccjSwuaH2rd+2gsCIkzRd/IcYO/tXZcEw3UdudW27yqoix8/3HcWMUx0nFZn
C4qgjXr82mVG/I4le+8updy2Ji4DdNkck1KSHLXCCU7wWyH1Mxd9p3bEB87TIy50tuScvtGslKEF
XN69E2mMysmoDDJlczgpuRF+icfKXqQdhmiiFph+o0zCMp28g4Lxt3ONEttGU2G0rptCu9SF3QL9
ccTvujU+ffxw3puMUO5Rm5k1ypQoTyajqYePNonUufN7KwUAVIJnRZS/bCrZfmYCIaEbterQjOKS
u3IunFIAPm+DH2fuY77O8RfgojEwaIawd6QVMK9Xr6YF8qc1vSm9Yt9OWfHZMgE6c4CM2IpV/YrI
GmrNHNZ20vKeNANnd8c+HujEsCzI6ppzWNZyiMzrXoMr2kxJuBkKEgKzcdCuEqJn/u7qSfWB3SL+
TUfRAj8t6OomVXNoT0wl5dBC/6uo/DfRkztN7nIAGnZmNL0ZwlwOQwvzNJsxNtYnDyfmqADHXvkc
odsIFeMEtQYfO74Okrgs8OUgcFRyZr58sxWbL2rN8zSL9iyzPX4jFUPYRtDt73sqMUtq08miagjt
/PjFv/Tmj168EvNXORcKLFfYLy7IVy+ec6uVC1EQjYZlmTIJZW3ozoDmWpI7wxnhRgqBv+3bX4B/
cgDPsbjruifyROizFFfaEK/8RfkDQ8QW2OTGLJ48mMBwnflf48zNvtFNsXXhm2bXy+RlIVE62chU
GZgguPnaXUPjYG2n3b09VdF2Pgc9IqOLd0kIhXGs3Ht7hFTQpfG8UfHoXYmBMNqqFfYudB3r4uOH
+Ha2maX1sz6HowuE8NP9LCfyGN7B6O9buukb1O/hzueQdFF1FckKVrwzCrrBHBn8W0dE0dYl4Gxl
9EG7bZBRkXPtOC0EGR5aM4a/IHIMB9Rg0/bj25yH6dGrNljfmPJn3eRcsJlH3KtXbfhFBXdBB9RB
a36TZt/95lArcr2SsE/PFCreFoU4U7HR4AOl+WVQIDq5WDzF7BY5xxWwnCCqGnd2SAZFGWEDXPiF
TcRtLa/m/a6RO/DWcSssaCR8VzOcQ6PfuPn4x7897ZkcHuY+EwsRitlTCYAztS5bEOnuW6N2t0NL
uMSKQx9FSsRD9+3Uw4zv3C+YmeW2d5xqTfSWBONlKt5hOaREspGm4ZlljQ04a38U5QunxGuqEmaO
7y1G1/mNaBlE8Md3/ua1ceOUEOnBOPTh3xxTiXKbpv/m7LyWG0eydf1EiIA3t/SkKIGSyuoGUa7h
fcI+/f6gfS6KoA4RtSN6pmeipicJIDOX+40ie/oF343t2IdYcqr5MwM6wgUDoH9fDOQmvSySkGnB
688GHgvXnsrQL2kcD5gG4l3rZUwbhcnRQTJFXVjv5pbj4Wi+6IYBgkhnr1yvJzI2IKJhPBxE6FWh
OsnGanFCvv9UH67CLjRBnsgOsL3rVfCbLkq7MvWLikE0mnYlABxHKxei0nuX6uqAcQPQASSMyvDe
6SxdLwNcOkoSqbcuKEm3Z1kSzec8Roq2qTvjxdYyma5nSoURWejmBLTZt0qEshrqsjkuOym42R+6
BxJoXQdK/JKToSA9hwHxf5YYrG/2UHuvXVM1iKJlsilWU9a6TgJ6OJRycof2el/ZW9XK/ScrTuPP
gL4B+oR9XVdIyhb1LvMyDXfDIY/bFVlJesQPrV/5Ev99DZKz+OEE7aGQaeNCFKxUZCt9SPmr0mwV
aR21GDMyIPEIgEAw48LkhKDthf1xr2BBk4B9L1D0w00UITR4ILLhL5zhm5NApEJ1AUQgZTm8uKm2
+esCo2oZg6Zw5IseZuEWVyDEdopa51dhOqgxaFjYnNpNVgSuXgXnP+lDgLObx2CRGnErkn50lVY+
2dZ3pdXeRGOfMeUEplyt/AgHkzes1F+6ZJLmw0Q7Sg4alqWeAzez2qqaOKhds5asP3XzH37vDIWZ
FavMhVE3L/GEZqocetImUZ81ZhRxFDwUDJKw2UDu9bPdDmLNPnluKmeXIzspJ9JGdAvz8ZtiYHpK
5n82UHUah3N+RkPy3qEqPbrN0FLpq1V97hHx+x2O7af75/DDlaBK/O9ghNHu9QfsfGzo7EAf3Tay
BmwM9Ac2dXYchUi291e6rTZ5KBrKFLmQTwDkzy4yEIGKh3Ti6OZG/xLW+q86SZ5tEyBg3mKh2052
8oP4L6y8fYBNUBIll46gHAeYado08OVyYTPdYm2mX0RQJI+EQExJdP3wsaqG8iAHo4sAGeLxjaof
cxU5aktAS1sBlyu2FXqU+zRR7DO8TmY15qlOYS1oPdLNlkK3pDUL+8nSCnWTd0m1MHC/uSVt+hGI
FJBa8xu5l69/YC5T/CHjpLjS6ERHwy7JAOP6svBhpse8uiRZhbx2+jLMSfSJyfT3IW47R0DCUGU3
pu7bKWqHqOWAncCxIxddicCzvze5c9FyRz2YSdijBIx/agdBZY8OFYY8omisxzbwfnfBhIhC44hP
GSsIDEjY2dz/te8IlNmvZXII3YSQCB55risQR3qh6IHUuJZJFGydKNxbemjsUmVEDlju6+TkGNLw
iBowJgKY7e6p4INLn1XBF8/XqkuCBMQ+1SqTWwosndJnMerAlYM+a9VA+S5q5zgqSC22DNhXeWj5
+7axEDXTfCxD21ynbSYnqKLpebrHqHKHuFb9K1ZrnT0jN94Rq0EUIcUg9pmTYL8N8R6fMyvc0UZQ
j+xz5GwFpO1+wGKc4eOfFOfUfYuk1Gs4dPZOCgOEyhWHjVgo4VvXy46L12G+Y6Dfb73WeCJqn2st
cvaNBLv6/gue69zYRFxIKQbD7Kn4JEO73g4FIi9yrIneNXOVyOYYwn/2BW4IPjagwivlTV8PX2ol
8p6YvltuqOsD8pFmeKnG0kbwlqqzSSeZwaCv96Pm5A+iwWCgQ6rlqQBf8jB4sYVQVqptaPgjty8V
NX4yeruwsW9jBYMEkn/+AvlDu+P6QVqzj40hCDq3MjoFgj+FCNu33VeZIv9hd/0qRTip4A+t2CEQ
qSwhFaZzM9up8IIVCKYKOSk1/PX6acmMo5bT1lWjyPqiSDW4Z6u3T31HRkoCMuyVKCw/N4Zfv9US
VUrTY8OgeDiKNXa4uf9Z31vKs18DMQvI1bsYEqHz+tdgQKu2TSEsFxZfdJTNEpyrPRrW2eyHF+xu
5ZZfJ7B/iVqNVntU/0ibvPmlID7+wsCh/qTBYl+lJIePUSU7z2Vc5g+DlllPUp2m6KE78Q6GWLqy
kbjdMJvGA3aM2q3Z+5Q2zpASXuuAqXqqV8ZRDYX5hjld8Jqh6ess7OGbtGRCa4KBJzunl3Yz+s01
n5ZnZTdY6hXVLkrryAVzE+1BACvrquyqhc7AbRnsTDNm2pCgqcHdTNTNv6/QDoB9oaiZ7So4Ru6s
IhvfKCD8x9ApareJK3kTVUqzY/e3e70fy3WFhPLvJrDyH6Dwqi03KnJLA6S5+1/9JoDQQGAAzlwa
HNBtpTK0WqRnPr3LomTI2WKScSxU9OzurzKFoautxdRkKraZFVOm6HNMk6ZkkaxiIOc6qnjEwEj6
ItTuBJdR+fl/WYhKkQYiSIr5IDVKAyNpA9Nx07bJHk2rzPF5C3ABrtVooTS/rU55KMB807T9vUk+
vdq/UlsEx7TBVhPbRfk5/Z1lkfZMDSp/N6u0dp1oDM7JEH7TpKTc9CXmI5mSOq++PCA6Mqb1myTh
iBoGhXkY0iEltEjRNxMV6UNHEY7oPS1FmECG8+f+G7qJ5e8EYUbbWCQrTAxnv3poEtRAW2G7cobj
Sy8r9coMNXUiXLbdGSVB51EysuHzWMbBQmS+6cmx9ATZZiPQz+AoXL+wNkfoytBix8U6Gz+j7sXq
LXkzGUpWYrIQH7yl7tNHD4u6ID0N+q4ovc2utMrwQy2OJdvldMabsZXMTVtk/hOfFUkd2HnB2Wa2
hMJX0C91mG5LSx6XHjoMalA2Mr/i+nF7XCSDOK9tV4SD8ipnVYeNSSM2Y2Xnj3HbKDgMec5usCuB
EZ1tYxaZKPk602p/F/b42Dk+thidUTGqQ7/mDfYQNJnQHJGHHZuUCrIMeHUjjMgmFvJ5NKRqZURB
u1ESolbgDQhr40lpbkeInAchAuudkeBv2QQCutGQ7Nq6GlxJ9GufZs4k5ishiJ6jh43qnIQmdOg4
I87nWYiGbxjiTDai6TnCHtZt74hae3GM/FY8Rk7srfOyQ7WEBkeIKGg/rBFN0z7d37zv8lPXFwlK
XRNSiBwEPoox6wpEVaCECc7bbi4h4NyFLVzGMq0fw3S0tJWBF/Eacc/mgZz+cykSBSUTM9wUGK0c
yRVfQ/SdcB3NWnisDTgBL+3qR8vTwy0S50tghdtLj986KYUBjwGyMQkZ/n0/KK3ZSHWYMP3CwuWH
Z2dbbYTT7Y/hy/23chvMGEIodAmn8RD/cbbLe2zlwf0IzVXGC8kqINUOy0WhFojzKwsp0228YIEJ
OErMBKw2v2CtvM8RxTQ0F7Rc+6TUwlinbS9t/vmJCM58JFrpQHDmQB+zV1Ft1CXNLQeM7gTiotsk
DX4GelusLNTCFqrpDx4KLDujfa5yEDiOev2lSiVtSltnTjlKHXNOfJkYqXlds/CdbiGGNGl5LocB
CMFJf1de/CtioBnYId9IX1X2/TejCQDQD54S4l0iopVsFg8Y8kS7sU8qjDYQSVWD+PX+i33PM2YH
iJEIMBEyeHBN8mxTJr0YO6UcNVeMMe6eadIdxiy0L8LwnoFTDN9h5BESjCpPviiFWa5Nuva9A/O7
iQbtsVKDr6ExdI8wGJqHcuh6XNZle6/Zcb5zUNu6+AqiZsGot0cv6WjctfUDbhAr4VfwtGu1WNtt
+hDFUHPw/9Hz7aTduapgMG8qnLZPGLjkS7nXdNHOnhnpGOYQxGmq5XmRXAVDWSH9rrshUv6r0bL6
c5KTYmlxoro+YsNfK8m50JHixmNSAKxBsdrv91/8TalBNgB/j1SLIhp26uy9G4FPUzrVNNeGnHRE
9xxVJ+iVD3mKSHqaiR/CENkOtLJrloO2v7/4BzcR4k7T3I06HuDK7ILIFTUKO6vQXETwz2orMFLP
M9xI9QpI8v2lPjhKVN6OCUaL+RdgzuujpFjhMODUZLt5N4Q/fSd7w75LXtjFHx0kPiN5JAGWxoQ1
3Yh/HSTJLGRJ0lhFG9DNUpMOmzqH6MdEdBohYcJl4Y3XIols7Y3U+1PG8HbuP+htaoGDAaAUDrNK
qjmX7YkjCac1DUG4zrfOqj48qUOaPpt0rddDmadnzByxJyzahRzqg/cLiWHq95BPTwIx108+ihqD
Kiw13TyNlV3h+MrWL6SlfP3DVQwFpOWknQdG+HqVVEnbAB0yx5Ugnl7Qv8cxp0+e77/BD2oi6GGc
74meP81LZuUv1thO3fSm7RaJdmFKiJEpBJ6TFhTFuTD18kXL9eFRt9ov2IbLz0aQGjuvtupdomcd
cm++ODWGWAhwtwcV7W0mlSD1GXAg2XX96KUyMDMCl+W2+vCGAR2K9yX0QQ9huWgdyQJZarODHh5x
BZ3QibQXYtHtviK6OiyP7jvfd84mrGzZV2KFqkL3xHDqsi7f1KIMV1r8jONEhXkNXubOErRp+qDX
VyQcARKrad6CSMI8MiVBKNtDqViuNebfkrgFboaeRd5FL4xuf+B00y5cSe/N3NmKCrUwg1cHajO7
7Po9o8Cu+BgojC65WbPH4ijcF5P2PvDN6hEb7J1lV8qDjrr6Bq4C7saNoWw6cAxrBvfNUifmg+eH
nkKdwL0F5WxeFclS0VGgcj03RWZsZWxHaVOEUfoWM1l5qLOhcEVmK79lx5fQL2jWwxhvnL4HagSB
XPui46WDcTI65KUuB5dC02glYS6xNFi8PZgqZHV+H4kKF9+c4BuFaSWXKjmloofmBWX4x6RpgoUj
cItwQS6TLT7xvTUD/PPs2wA6biIUPBXXz9MxWWFEHayjEJn2dBAPQZxmG0OMwzZrZHXnaM1rPRYN
nVTP+W/hhvjgsxAuZeB2zI5IB2cVoycNDWmspLjdoMRHPxrzY6EbFEC0kKJ2hYug/uYFQ7sxsybe
J7U1XEKk8Rvog99xDbMfnQIhG2q+irJmyMr06KtpenKapar69tYgtZDhmNEhpyc6z/VNBr61FCmm
O6rS+Mev0U/KW2WTefpq0KwDxhafE6Ue33KkrxYi7nvz5PoksTb9Q+Zs08B5jqyRGhwxOqc3sbfB
idWyzqLUMKx0UNSSTuP4q0p/l23/K4/sFQC1Y2Y2J5uGxArjqRXX0NqxcWl/tES9au2HyERUQGCW
brR/JMc43v+gt4kIexexBSC0aHDRN7k+9EGQgw30caEIbP2/rA2LpzTxiw0GiEuKnLc10VQ9wICf
0h14l7M8RPajWkqLTnsqlEHflVqq7brEyrc1gIvtVLgvpAO3wyvWQtkK7A1ZpgNz4PrRDFkwEBGJ
9lRhE0ybP9X3UhLC6cXM6pea4Qlillmw6qZ834ht/s0LtrRE9E94AEpvvh1Zu6otQ3yVzaWk4UZ0
jF4PRHF6EWyQCTI0C2oSt3s+aMJ0fe8JUEBRFdt8CH4F+jcpVTYhukttbD60WXbOjaRfo8ezitWf
whifTb9+qKWDaSN59EmCdCwV/cqRnyr1MbSfzRbELWKROARtKqdbTypQPSjcvj6IfN9ifb2w2T/I
/HgSsmhLs1RShrmCMMX9mJn8RYMt+BJURryRxqpaiagpnn3PnkylJe9bYyo1ivQQUOtCWmDY3N5J
VBLIZDEweK8VZzsLETBcvCJTdc0uVM5FIj2nmrNtOv1RaUvQfmH3+f6hea8N5gecXQXwmXkL+gKz
bNdXhFkFuFC4mBmddKPatgwqAiPfxDV+5c2LDdpfl4Cky+EO39V1EwCNNPMj2rtf0H1cl+NLbxdr
GWd5b/JHWUUSnof9VsTB2hbqIcHTEaFh/EJf7v/yDwIJ7wreFNcI6qcU2NeHopRzKwtiTXUpq/sn
TFDiF7/tI9cqamVNLCPAW62/NXT82etaN7ZeqIYbLGSshX2jf3BB0+DhGHBAqX3nIa1XQ4yTglRH
Tm4Ed6A/RLa0xuIGWWGc0eMXJXpOmwjb7OCAs8GRQwRSYNhKRrmlZ3Rxgp0aSJe2+NJLJ5CTRvUl
kvaVgWSd/SuUnwxk9YqLFuefTL88lNjfdJb6JcyOpizxP/FdK6q3nffktUiriXCyvQYIIeJfnmrs
MRB7hlP/mmQlDTzBHGSUrC9Z4zxOygGULksc/klfcpbuadTB75oudFggG19/FzOfitWild0KcSZd
4tofvZUZf5X6bt1M1u/WZYg+0fCrGTZmOEeGbqucg/6/Ufvaa8rab126aX0X7HDohDOQrPNMPja2
9oZEn7mysuQZPQd3zHZCfM7RFpKNw8LWus2EEJeAGUGJydWmWbOthW4MonJVM7p6YIznQFKRPKBa
vKSFl+7CUU32UZ13j03uRXtZqnD8ruMU67+ubjaSIScPVps0x8Bv7SWywge/DL1asknUI94lQa5f
btfG2lCACHZ7EZ6iWuBcY3bGQbETvMk1S6K5m4o3EtEB522z/SWyMdwZY4SVtpN/yr20/9ZW9cIl
8tHFydAXbi0oBgYX7wfkr5K567EKixIobeRCygmT1u+kt8ExYkr/3GLgtzfNStpqlQpGjU7zyQq0
JZXF2+hP6wOtwYmJzKsxZ9G/lZzIyDXwHb4WYygwwGfpYGw9jEGwlGjc0v6nNgtNPWoaG3LAnDFi
eEbutMIb3Noe2hNyW+cRH7yTAW3t0Y8RyCs7aDJVJgfffcC0AhRQyoZtg/GBKIzrWZQQFQstbB4x
mVd+OJJvHdTKN5/lYbSwUfTkhbhyO1anlcCWBrvENa+i5Xe9bxpsi2zscHu3kdMTtIreDQWDb8Tj
8WGMQtw8uaFxYLH051oeggc5ZHDuOWF/Em3sn9BHDFeqHQxPdZX2rpJG9lNnWNumsMS5ioNySwW1
9/0a/YKsjC+NkH76JsIsC1ftR5kXismINoEPwFpxFq3SZtTBrzXaU4SfLiIJHmbniduOWrPGoG9h
sduzRtZFncwcC8gTVhLX7wzonh0YZak99VKjrEtJszZlXf25f9fc7ltYP4yLuVOoegho14vE0RAV
QFET19ODzC3tGodSx3gc4+Kfa/9pIUak9LUws5nb18B891pdrRMXn8/s4JTt7ypxTlEX4i+hxOeM
3H9Vxek/yzgBV8djBM1GB6gsu+/6+drci51ITnM3tBz/izYa39Uh+KQXGB23jt0c4gDX6Puv9Pa7
TUvCA9BgzVAPzAKQByvbSkeRu5Jvm2dkf9SzMJbAUbeZ2oQApH6l2oAvaqnXzyV3Wpui8kGuA/Rj
G4nBpueaR1vLxBytV9V+JSVtvHCMbxMNky4rCjnQ1SgG54BHy87wIMNLDWN2o9sTgqWXutCbpyqy
fziVfmY8rtCD1nCq82hxLJyHW24A3/Lv5aef99c1H1qRNEZxXbijXK1aPL2TRwlUVtc6W61rNjQV
P3lpe9CBu+fNz9xuaaahHVRlr2UkGJR9Lsndca8ay3NrSSva6m92UV0cjHnWjfISOEt6jR/tBOot
1NwY2kOgmv78rx/syFhm2UNY0jBGQVrgBbi1nTxeeC8fbQUmLtQ/hEAu11kHXJahSGMmWCCDE/vH
JAx4OXH2ZbDTbDVETXWxRn0pD/hgTaSLYI9znSO8Po+4ajmYCNMbqTuN903Qr7pRvxhSugmx7olK
b12h7dy0PxGXeIqK19SxX/JWWhO8T2qXXnS8JLNu6Uzc3s7gEia0EVsTIN+8s9uP+dAUsZJhL9J9
FXhL0hGRzeOo4w2Yl0j+3z/ntzQLsL82tzPpEDMYLrbrz1uoVRnyzI2btHr2FZN3f4cN+/glHFQg
V2oINz3BUO8prlUPS0PnJeNAf87CkmzIQmew8sCY4dXpay+pyMJjVFiYijhG8Gnhh96mxBOAnouX
/AjxpMlb7u99mIcGQLCqQOKc5OVQW6p3Fp1m1mvdjL/1jrh4Wb2rclp8K0Uys8/laJTYucraQgy4
/UAUtkROMlowafQir39HZCt+l9SgF+UKdVJN6qRdUzvlPi8MpoUK3ir3H/y238x6JB3TVcmMej6Y
AnFYRjmULDds/Rg9r7LYGsKOHtNK3wm7V845ZtsrXKqjzf2Fb+kmEwaFgSgYvGmCMjd2UK1Rk+zW
atw4lI1tmNXqvh0M6eRhPHJIRSc9B34PZagQSKRB6f0e8qdgJELDHYHGb7rUWZLLuT2yUwMHIBSg
KDbBe93012UUa1Uvpwxt3FSo5oFM1jsZRpltmNLl3wHbOts26b/ffw+3FyBrgomZGs8Gklmz6CsG
vyvzsG9phFOS2kpsrUcFzbP7q9zmMCCV3kkiyJ0yf5wlSlGJL2+VVKWLWEYNfjCt97ZSyM9jgE30
/aU+eqCJPwQ7d3L3mmPTC5GUA37ShduH5A0emBZ6QtW4EGffRxLXXZGJ+gu8gsuV9zZXsIIPSjmT
yd5TVDOFNockO5JAnbPUMNdqHZbbIjd+4l7TP7ToyP1xBJR2zaLCTqo42zZMEbZSkuL5bow/ejKj
Xad64QoKvYaWQIJKdWGm20Fq9V/3X8/tl2BfUZZAGAb7Sc/w+oBXprAGABTeUxs09GlieHu5mdX7
rqJ9e3+pD4o+kpApoZT59lz5s8ukTpH0BQ5TulA9fgiqvJewar1tF/v+Lg1tZ5Vwcx80WWJ4b4+T
FqNY8uGalvj7M2nKNEfDRwLtBJoK88cVfWNVmSHE0+T4tOvs0N+GzmB/ae0kPHRxHh5ao67dNtDO
Oa7PS+JjNwFIQ8lpumEQOeZs6XMUVjiEVljYnfXUoPn80NlqecQjcoebElJvcrTNIk51oOkjtXn8
PWxM7yi10P8E9cZLIbUqNl9lgGuj+q33su6Qh0qzvf+Z5rcOYqag4Ri7Td0MgvJ0oP66dRzfhzMy
6OGldcrfQYcbi4QRxFE24tzVKgCzWpg13+6veTN/mxalkUqOSsLJ32aL+hla7HDKo0uq6f5r5zvw
i4wIBZmEkafdw71GTjU4SJoq1ljWZ2ck1NN1bI6FAQ+qWCoI5mHv/efgxPS/2QnV1vU7aIASAMmz
w0snOT8jVXxLNQPLKU5khi33wmU4v6Hmi82OIDVzSLveCi96E9oPHjrcIAXQyr3/im8fCeLiNMol
uSUpv4msSuurQ9+GF1U46Sc78ahB+Mrrqu/Ng0JFuXDa5xcLbQ4F4CJpDCcNZZ7ZFa/Szwm9jKfq
fOPnaOjx0YhFsQ4GaSlMfrjSNL+hRCVyzW/4XJeo35o+vGAeYhurDO2uVdK32riieFwydb256N+f
i6wXVO8UUuZ+tF0Mk5MrHvaAgqGeFu00e5pehUgIdn0/rkeveSliUEe0w2HiWFvDHw5yOu6KNH4c
MIHWFZriCQUMic0KWZWdr/ln1GROoR8vJP3zbGr6rRPhXJ8AecTz2TdARs/yItMJL0ExqBBAMvtl
FGq2LVp0KHIZC7p8MLytXvRLdedH34RBl4GUI9Usc8DrA5TFdlVlHSuHqaGvlCbSHsLE81a+rGf/
SDqaHpLJ8PScIFEI8ddLSaM5GFWIDFcQWum6w7FhLTldt5CY3h7S6YYCksc2I0ucjzW9IJZE1PrR
pYDXyLAgJg2DSbj790NKaKA8Y2shYDId4r/uXhORQyiKXXjxHO8p8b3WrejJnkqp6zEqzKPj/2W5
iaeL0gXGLrOADHAH05OCMwrNAyFS8z9SzHLrSPZPNVH77f3FbuMKb5D+OHMyLAfIxK6fDblVtYh6
rBP1vjUwkAz+lHKJVFeDgXmS2pdIrf8xtyFpQmqBF/neYQb1er1iO6pF0OgdY3DdBFec9NUO6c9m
1Wplt3C73nQ6prUg7tDs4IKdYNbXa8WtAaEqUw0gG9pOrb1dTxd009s1dOROnKROSBs7sH8a+avq
q4c+fEz0S95/DtJLXQE51E8KGGY1oB2ajLtQ6tV1ZWWfcV3wsBsSOzvRUJLKF372zUiMn01/j17l
JNMHwGfa9n9tuK4Izd6hvHRjjHJWGAF2G3TKyV2DyN7EpVF8jVAMXJlCmE84QLanVkHlJbIcsbDz
by8MfgiDMAy+eYNkotc/xKhEZUYx4twiFMrDNJo/9FIIpxXw9sJDT890lQOiBA6fB5gCl9NkL3u9
FDL+RumkUu9mgY9iE6qBu16usq/3t/ttvL1eZfZAuV8UZuX5A21MG2y6pmLgYCv7WGOo5fnF/v5q
7xPD+UNNNmxQ0y3EEt5z778+pCIhvGNX9eD6mbKTau9TYaveOq4hFQZ4ApzK7rsU+edGOWMpbnan
qHwJoy9D5BreWe1/+bZrRBc1zlbpsG7Kdl2YF2ByblL8qOOfdXVKu9++8NejjADPTlV/2+PPsUHK
Ho8BZ0vLZdV43zvkxQfn5NjouQjEv7+J4uL359D52TkaJgUVjOtDJEVrR3nVjGdp/CTLWypbqXsW
Dnph0d4o/3PaY6d8QTa/pR2J+cbKCv6TnHVupKs2OpiTztDPzP/aSRgjR7+Yp8cBFJb6hxX+ybL/
UhjytqeTZpyG+qSoXwvnyW5AQKmbDClhCfy2lRzxPVndf/83tQ3JMqixScWYvjztg9n5Rwwh7LEs
HUAPNowoG0f5ggy/8Us4vf9QqoGPPHyqHKFL6OccWN8K3V1rydHlPU2e7QLKigktSOaOwvcs4Kdx
b0Pm8jpXVAXmA/IpKg6DIX5gIUGjKEj+MARMNmNi/FLsaC0rP6KBTl+2agDi4Occa6c2HM9J/c3u
f4/KH0c5JDZ8Dump0X9IICvysXiM84de7KLc+qrn6rOR/rB6pscoY6xp2y3cCrcJDBBhalOGHYTc
G6qvIQeB1ZmJ5qoh/Gst+CTROV2HkHR2emZkD2j2rzSn/H+Gkf9/Z77bK2Ia04EHnczhADnMUnKl
zJA4M/rBbXQ+En7n5b4fEb9MDE/s9QhEHtrDrfIt1Ly9SLPkNW404zHMk+IS563+KBpsc02gsf8c
sGnLYBeI3iiY5htgZB7HRpBEvuzWCNLmiFfv9Daz1/TMVuUERLu/qT94C6hQTHKq0O0nBOj1RSnb
qS8PYc5qSN7uhqLJIMD2S2CIm+Eovs1Eaa7+SUITwePZ0bGg56pKoUJrT6Wjx40sjkCZV0ny2qYp
e7ANGKUZa1/B8z3yQWeOys/Iy36ZeaGtsqp+RWt0X8XJuu3h3GujVf1z5jIx64jq9C0onObVYBjx
x2JA3qA2RPcMEza8kPtik2xbLx6mRq+MWbT/7r/723jI/+lkej8BfyGGzk4yuhulSXtcdlUJdrZw
gnrX+nm/1cyl/PmDMwZTn2BlMEycKC7XX3lM9TGQfKALFpJnGz8E2gj1t1l5wXj2gz2NNe9XZzSf
7z/fbSeEr07eAZIIwDUgsCl+/hWwtDQHXxQko9vBEP+SAlR8YPyVI7qvDG5GU9sNsrLD+IY6X5ek
X7mQ0K8Kh2ItNB84BbXevoWVejRhwa/kpGrxjerit/s/8zZptYmpDO3ph0zY/lmuEOLwEQ21iX6H
5uWQu2rlOStr86nQx3DdhUa01dpmaQL6wbenEQIKGew1Fc0cLZAh51Z5ncIXoWoee8Wm440nBHCA
dmGX3eAEOXuwzUFBQr+hhJqLOQ7SAFTLdsCtqJG5UVrZvCTV+Dkp4hHUpSP0P0ONTpdTJM9MAVYm
lpnfC8fo9zrait+rPv6k+W21a4Wmbe6/+Q8unymR1sEXTx2LOY1MTdIqqPuichlv+OgjGdKq6It0
4Yr7aBtO0773+DJ959k2TMoC8IxRVm5YjyCLkmB4sBHxWyklEDqhSfou6sutrIpwRzJibkKrQw48
q1z0IrQtwKxslzfyd6hn4zqZXFiGuO+XfuQUbq7DOipY1O9MDHkT9Oauz4otGnDYZpO7ovkWIvp1
Ur2qOumJ0X3LMmAzme9AhPQG4zxiyHMROLBs5bQIvjVyd+rSf3af1CbZPPANdBaYolHhX/8eS6jI
hRtV4QZQ0z7rRlc8jXb0Le1D55tUR9ZrO4Ddl0L7LFVB4tpmYP5Q0QzFhLD7GoUVc5NSTv49XE2i
PsASmZlQo8/DVSMwwGlqpqqJHxSfwjoPdm0Wj9t/3ZeMRgjBYNLRfgDzef3sDThuUQK1dy07Dc7N
GKL8aw72wu6ftt38i+MBC1iALgDyIbN7J0lAOshlXkLGpyaCUFluS9sYN6YUALTvo38ckkwflLXo
R5M8aoBZrx+qM+xi7As1d3EYEw9yI5MEdtbCLPH2WuOeYdBL7jLZscyPmipkn+rbLBDq8H3I5fVz
3ivJLwcVxvuf6GaWx+PQeprGWITtSfrs+nFUZQysRHJql0CGkEejeAfVivZmVA/7HF2I30WlHkIh
hre2H8I1UNdm3ahajFq09gm78yWNshvM7PSDpgbVlOIgBmXPUpxCgMOI8JZ166A7NLqxsqNCcWAM
NB6E5jSW13naaa8BB3mTO/JWFp2zGeWm+Yr54sT+1J2cgX3erZwA7RoHBd4z/6y9ilPRbqMOUVxi
o9G+2WnUrJCXHD61wpGPdR5WazkR1bgKtBAIXZJqP++/7Ck9uNqpTHRITyZIN3NTPu71uy6afkTx
c5BduQbCogdjiBxg7pwaBa2QNLXDYwsi81OuFOExlKVxfX/522/NiBTJNIbl+kR+mzfm7CSonDFK
FDfp0/iTZzuHIhr7g5doO9CWIN7b2tsj+fWWFVG8NvLW3FhYOqgjlnnD2GULg8CbTc7PmVhLjNqx
I7hxsvEVUzBgShWXAX5ySlQ/OA9QAH+UqbdUc95EyGkpZo4Q79hfSOBcv3mvCcRgOLlChyEfL5Jh
1eteZU5+/wXfpIesYmPVSl8GtgRskutVoBckARL3sjsRhNeJKtKDlisdmmND73K0qtfSMNptiej6
Qti74QkwDKKxSxU79fFYevaAAMbL1nZE7eLqjLVcGtffJJxCNn3aqQ+lUIaDFRhfMxkwYpT74Cex
+3OHJrBfBwtfWQbKLfYhvveaIDh+KFosf/OqfAO3fqFSl1dK7IjT4PSpKwU1cZzWzH96MnFOEElU
DwXSWTutx5q1K6RdAUpik2SG9J3Ribob8G1d2Mo3uSaPSycWwir/YmAyS8STPHRajK+ZPpYV0qj0
sDbWiOdnNCiYBWhOg7aVFS81jqar/fr8suo0pgFOiDPQjaOmNdpx2uq1i8jfHmSHVX8x6AJKRQtM
etuQW5d6vFbzfVp9Qhtn1XUnASFDyr75Efjw9Nmv6810zRa6Tr/z2esQjVCLSQPtIEX4WTk/ik7d
xSLaJPmTCCRcEHZIOAcNExAlPRSehp0lYjuhWNt6vPVVXn+A9uEjvHM/NtaSyDdB2+0iK9rBxjtY
SbeFi7tBES8FohBUyH5mwaHXs20dJZspUUzibp3wj3nGNu4PQvcBfQJZAWNsbzWj2mU2ntj83e9k
nKDt/6HuPJYjV7I0/Spld4/b0MKsqxYAQjFIBpkUKTYwpoJyaI2n7w/MOz0ZETTG5HIWZVY03qQD
Dvfjx8/5xVoXsR9IOxDcG2EpXhp+lXmaUd90qrppgmmTUSdBRKruo4SDEXr8+3vs/ApMkYMemcXd
cqkdn7alc7OR6VfV8iHoZreUZjx4MRpEv825lrQpPEzM1mYkF/NVU9TwX5B4xHmxuppM66ekVcVO
GLnlB7QpPDyrw5UE68Bvalu74fp2SVj4TPcCSTykvyh3sWYI/admG05qB4okVMpMRlts8zKurlFq
VSgcDtJen0PlNpJF7EbAupXB1ldy3QarRmjKHvvrz8AcDrlFm3wRlKm8OU2GdaA5+Z2WzZdO3vMY
Cc6ANj+lXjoP9CKPo5c5663WTOClSioG/pSN4XpSrer+/e/31igLcYGGDYkn7evjUZxSNnrIgR10
Pxs7sQIxXFNGpe39Ud446shmQK0hj7SUxU6TwrrLo0DWmu4OKyTrim7YZxU/BLfO1B+jDKdP0zO8
H/sNtTkvrRtEbKxkxsA7TOM986tcyFHPmwdcTkEJ0Fbm+gQ/+ySrKbLaqEMpLe9qJ9c8rUiHg52j
3J3HobGOq+gFn+J+NQDy8/KC1EtCftmL0/bh/Xk5n/0FysF8UHOBgn46LUYcjgneL/nd7Fgvjo5J
cxnKxYVj8GwQHTg8DhhIOdFnPmuU5E4TYviRSIcZ4c1rOIlUAJuxuBCNz5KpZRSkDVn8kJS4ABwv
pCRmmWrKJB0kvZhXrejLVWcW/dYpwULYdpSsu3gwd9JkWxswgtKFDP1VD+HoMMC3DHDoIlFOeYba
5/H4mjrnWmIMxq0xxAiyY9HqKiOONVURhT43Tx2WFrVC14mp4tsTCmpx9n1yes2NU4GdJHJljZpO
HqI4H5O+B0wUSj0Wi7Wl3o1OYm1tWs/7tOkHd8L1ffX+Qjg7QLn9wetC3AvfmUUL+PjpizHL2rY1
0kOaVYpP9SmHU5VQMBraTa3EOzPu5Et78uz4RHSGs3rRk+WT8eWOx6z1sWYaafNkOCl5LZYmd0OC
fIg1Fvo3K9bi3VhQn1bm2bjBEwOvy8Asd80c25sJiUfv/Rk4yz6pT7IJeBiyQnrIJ9UMB539oIzn
Er4FesBYNWkfK0SFf0qTpF/Y/ecbguaZipUuzTrwkqe7LhoNPUglIAuVlKdrq18gS0gpXhjlLPtk
1kDqwkRZviqtlePp7eA4TNQKkkNgdfk6ifBCTZEwWyN1Hj5X2RB/TIsgWte0vi6MfB7dEAXDPBTn
LbiOyy3yeOh0HAK9M9vy0A2t4Y+R3N3gwpDgQZisC31M1yHcTrcWUbGz8DnoEWz0klzvv77/Sc9D
wiJwxIELiIZC/CliLLAGnX5Nkx0MA6wIsiLtpjUsT0mm4b5MpgkpdJo8hT4gsxw06oVZON9SXKqQ
yQdA+Sr0cZKTDipOEbM8ZAfoNZGbQ5ra6J3R++zAD0mf2qtcSS75qp3X5ABAEH9smVsNNZbTijSS
qDNCX7Z6y8Glr0hQyxWZXpn5baqHn0NJzraRPEPyL5A9dSn7RG4xdkiyh2Z6k5ep6hXtXNKA1OQv
Rtmx6dMy1faakJ0/3W8LuxpZDBjWNF2Blh+vkWTOe7scR/lWl9QnOuU9FScd/Z6gv3D8nH0HMBpc
goC4UKaF173sxt+q5VIGZqIsGGiWDlaWfbawnswL5CfqOn0OsuBSP3n5e0cHwTIenYelALUo8J8s
/rnW85p2v3wL/bR1I2uMPTMU4sJbnYWrZRRko7nrUH6m+nr8VnkqAgTjBvlWkjK0sPGH26lEbJcy
+3yhwnWePDGWDp3llc9GIDkJjeUYK1k2N/JtZKoP2gKuxeAl9XRQUT/0buw3fSPfBKX6EJuNq4K1
r9y0Dp1NmNExzUf7+/vb+lWp+nSGcRFY0LA0F0gdj99d6+w6Hp1KvrXDcvJzMwpWyIEkV0qhda6Q
A2eTyFG6nQM5+VmauGO68JKjL446awi3t5mzwlSr2dSh1brYj+frgFbFxrRFtUVt8vtoimgLhFLa
yKnxI0jT0q9qdSJMSdreGNLsNp6L6KUyg+lTjX77VhSqse9i3TxUeat4xHMsWPW+uuYgcx6VvLvo
sLPE7uMZoJEJQId8AxYbHvLHM2BZRZJ0agnDUOlM3xygjw+9cp8mqucUg+Ezpuk3Q412n2aHXlVL
1YWE4bxfTlkBvyayLtBBS7n1+BEC00rUMIcPoubSlWZI150WNquqtsZ9hl7fVROJl2Huk30uoyOI
yWQJ9yDR8NtIs/haCCZUC2dlgztt/9Nshe4HTY1Js4CCn5ThtibJ2SQc2auK7Gc1KKN83dhZeVXF
WuvJEsr73jzBqpwnzbzJg1h37SKTrhVNqfBczIn1FrpNcX73/up7I8QiDkKdfNH0Qbj9NJ5Uo1Qm
XZXCspk0aa2jRh+YWoPYRqxUhMu47a4zyan9Op23Ypgf2kr4QsP+Vu4bY5cl9GFJAtvggf6n41PU
OHT2oF2IrudBj4eEB8K1ihyDg+D469ghWKrabiTw4np11UwRsokC9lJig1OJ62R0m16TL5x455GP
Si1NJ0peDgffqfpeUkpjuXAyDlUYzg/ohtU3cpRcavEta/to7S8EJA1c5qIJggjaybmKhnPFSyCi
ILP+1UkfVsU4pKt2SCpApRd9CM6jH0UFRLpIo6jvA2tY3vq388M2ibSGmJRDkpZofJeNSU2kG5tP
xaBLqyqocSfQ4tupUdRdokWGlxZox6vS2PhqIsYHoG+XUruzr7s8EoJe5BYENhoqx4+UN+iAWBNq
OkjQfeJ/mSeyMvuWFUBVQl2On6bgkhj72bd9HRJUOwI+3HNeNXR/mwVMokdzKgLlMMVG6LVIn/rJ
WAx/WgJGCYme5SL0SpOIovjxi8ky0tUpDdGDXivh2p6F/alDvn2bSYX28P4+PksOycwYhk4UEwhb
7GSHJOWQID2MlJ5cp91tnO47p8YM0HEk4SEwpMkeLfaViuL7FUThC4OfKaaBnUNaAAlBqkG0W05x
EXNql3ZsttlhQAJvg/xisE0Nq6YgoSiQN7G4kldDJT/KdlSu+kYoOBUU/SqjKO6WgxF4YWhOF0L6
edq+PNQCv4C6TG5xylu3017iYI+yQ6zpzY6ituwXReFsUsxR3JSm0a6X1Q+RMXqpnKDcFKfbQBWX
yqrneDAeg+rIInHDNYKLxPEi0IBVYvIziENeKTeTHIc36G1qK7JswExKVfgCXofvdHLqjzkG3yLN
LyRX5/uLrIKrA5cHqglnVhnZHKYcLT088U5/0HUp3LUJyllSVLY+el4roVWXtvQbbw1WC5A0PB0Z
oxx9Sfh+22ACyc62yQpxmMq8Roq1dL7UkYQjXZtSuhxsGXgHlYOEihmLtKlWzehQJHh/U5zv8uOH
OMkrMmpEaV134iClsbSuTClZiSIJn/54FAj+9Hho0ELEP4WIZa2jSGmWRAd1iMDZyYrkDzlEpvdH
eWWkHh8UlGFoGULdRgiQmuvxjMaTrFftlEeH0Bl8DnM3S5+FFvvwldaj8clR7xLjqtWe9SH3rER3
AdK6juj8ScJuuLu1gglN5hivQtlt4xd1Tm+1/MrQf3Shjmn8gxo9BSPOEinwy27w7AaoSSW2ZOZr
Ox+eIENd22H/XNZfCnzSVnX5FcXjP/9ekACJI2AbOAhOmckQf7qwi9XwgK/K3s4kFb+I5mLGs9xY
TifSBkiInOBCFDjNt9GZHclQquiQIl6/LY3J8gJYetvJKdaRZIUrbDpqb7ATx7PA021zoSouuIvm
whd9Y3UuzC8wzuBnucydnA4Nwh5Oh8bIYegTjeYGhoPyUiF9f92cb374ZaybJQIgWXsaBcvO6cPY
ysNDPtePgzw7D1VjtY8SgQonlNjiisMC/vDHg5JOg1Ihrwe8dZrQRw0gqshGXmiWG7GbMYvYAy7H
gyUY1yKVep9M9JLb6fmLciVmIrmqYqkNwf14fzT6GNEVbnOUVcAIGmZiPMv23Pp2Pio+yyjcx1Um
Nu+/6KsVx/FiYlTASQBNQMyhVHE8qpPRR6umOj+0zmEuAk+J8Dg0BKpjmVvAMpiHdQdPO38cweHK
w6OQuM3pq2DYlcG2pFZlprdtt0O8xbXs+z7+oleOZ07TNp22ioZDDRQw+FlZsdaGyE20ByW70aJb
y6EMHBrNvTkr60kGt94IdB4bN+ZYdeJsHbTZpkEus1dav0Uy02rSlwzw82oS4GbtWoq9qMUxaKiH
7ftTstyUfp8RShJU6HCctRbkDSDJ4xmxZva2PMTDh5zDYVvJeKNVGEJupULW6M2ho9BavbXKOv1S
iHzN2o6GRu8WMBJJ++LpQCnheGjbyaKZQ0l8QCxTdVtEaB86YdzVahvu8HChhRYy14GdBSstYXub
3aBvkxY0eWZOSGb1mYozrxlfFYAGvDzNnHVFyLQwcH2YM6y3xuD5/ck66/chL8HN316kB1lFZ3aP
4ximkV6b0j1X7y1CKuVVAVzqUEaiWUmlUW+lrvGFIZe+NJDATKNsrwJdUu4SO3a2Y4vLcUdJ3ZxU
LMd7RXuY7L722yJM7zI1US8s97NEb0HsQMrHoIQISvPjZJMVklN1Vl9r94ESclFQ9WYNmaD4BMr8
ixR0KJEhZODJalDchLNtuJXpdB4KxMG6wqrK47yiDDGO+oV2xWkoBbZHZ2+5xi4sDirFxx8+LWap
cIpRvQ+KMFolptT4XRgFFypHb44CTQaLM3j4dGmPRxlLEeXDvNhpTHG5xoKPbVdV7e79JfGqxPL7
KqbIBvAKeLf2enM4PRf6TBFKKyTjPlGcam3W+uSVqL3CiZZfUAe4GlItXaW2eDQXnY6p6VZ5n5Sr
aUT417HbelVkY7p1cke5QnDlY42Tj9tFD1EUR8gl20+JIY9+r+XFFXV2k+jADQh1lcpTQyVa5bpV
XTtBZmyjqMw9ZZbSNcVZw9PlzEK9s0X5Da9qL690/dFOTeHpqVWtEtkWF06us+3MRDALdBQIruSh
r4vxtxwyLofZabEKvCfXWRlrNN+9yet38Yoy/370ipvIh+Z3KL+0P+KH4MIRtiyZk6+wIOwB7izl
SG6Jxx8bseVWjepWvQfwuYXJqdeWb+obhevC+9/7jDD2+pqgLhClgowO0vt4JJwX7Yzdr96X1/bG
3KS347rcKWvY1m64Ulx5nXnapnzuV9a9sbGuZD/fhH7kSuv3n+P0/Dx9DPX4MUaz6+JertR7lIJd
Azk4YXzRyk2tmqBKL6zx051ErgyuZcm9yEyQEzl5ZV1bqikRimujkhs3lh0+N7njXLh9vz0I2GnK
ehzMp9q3JFRVHYgM8HSMo2IRJ/EKFGt84VWWA/5onaBNAgSCXv8iX8fxczxtxhAh5zqX+cHsQhyc
4VsjCV2ECzs/8BHM+EJrILurwMx5UjpfWjzn77hgCX9Vcyhrn7L2KA5PcFEZvZJTEwblVCw3rEvm
lSejAPZaUAZ48C7tdUp42vE7ZoLKT4b4xIEKbta5MzDfreBCff/+CnyVxvhtLn+NQw0cHRBqYez5
43GsGnkMsH0ZAo3gj0Rrd5uhKO/V3Pguz4aCMqUZT240IRgFny7wp8Hsb4wyLlcYKplb9Aobv1Ki
wZV7JSZEtj4yggA6By1a67LYcPlbZ0nsy3gse05oPSpWepPIqeM7VbueNErthSMZF241JwnRr7ei
N0QfawFnn8ooTLDHgzbnrSonvJ90Sr4138qAEOqi5hO7eohWZanI9p9t6NdxdbpERHGyKlq0x7M5
AYa00DKnKNMoxpPIRHxVdlzrWj0LXVFZH5vyki30GwsFVAooZYpqvO4paiHVOUyGKhaH1tKjbTDN
Nkc+FKnXdfJfR6ys5j//zc/finKigRu1Jz/+51D+yB/a+seP9ual/O/ln/7vf/qf4x/5l//8Zf+l
fTn6YZXDIZ3uux/19OFHg7nQ65jhj2L5L/9ff/mvH69/5XEqf/z7r29Fl7fLX0N3LP/rn1/tvv/7
r1eQ83/9/vf/+eXtS8a/e+z6F9Gd/YMfL037778kotffSOMsWMBFbZcy+F//Gn4sv4Jp/DeFP0wP
F41tGIdE0ryo24h/ZfyNij1wY6IT1eXFFeevfzVF9/o7Rf57cbABnaouEoLULP7Po9392pC/5pup
+Ofnf+VddlfEedvwLsu+/G3f8rUpXFPoIdSqVJRPw3lj6WVrlEb71IlAeNnUmftRC8YHgyR/CxLf
3oGQyTZmWBd3aq+VV3oZlGsxmfNdo439vkvhbJFcoQIZIf1bVOm147TVo4Jr0LWVy9XKVMZwq9fN
vI+VWRbUFJvguoq2qYpBTH3hRD5+HUTBFuQEhTKCNZkuoe9448jY/JkBNfsHI+1CP8xye5XY9jd5
SKQLh8dxaPhnpAU6B7LfWSAUxyN1WeMkQ9kZD2omjFUUjTYsnz7e5EaZ7SsnMm/KrpyWOs5FOcw3
XpIRKddiQEZ0OL0rRTZNZEzSgwcDsOkKzfVwLwJdvw7hMKzej+tnQ7HI4E0ttfAFrnY6n6SGau/0
WfUoDWa7jibzJTMjmduUYlz4cidAYSYUIAoNIpYhwCWC0MlFwCpkM+QuVz2mFnlT2OzgVFB4b6/z
Sl5VY7YmdrmGRkaT0tj8WMnSvVKoXpLsw+Alw9tTt71aarYRTP0pu5PryO97fZfBZ83EA9ZITyNG
kFpmbUXZ7BE22dd9eNdGakyFSLnQmztOQZeX4URfyOlLAXXxyDleHXiVJWZERfpRSVFbs+QGTlwA
JQG3g8KLdelSnfhsNXLrWNQmqDzD6GFlHI9XDqOFpmitU6aXzc0cjPPWkUaxH7Ig35Xj4NynEhcB
tb64Qo7PjeVNUX0GncnOg3kIgv94ZCuhHYOUo/7YWeaAcUyOOKsaXOLMnnDclmHAfjKpaPAuOKJT
XpBSKkUiIajw2AVKAf+crrqeSvMmzSxvQgfZV420cYPQMdwQA+NVE0QmggxcjZKsjm+hvaLNNW3U
rnp5f4eczTx8rkURg6Lb4gpwCrIox0p0RRKET3EQFl4gWkyCFUn3grLH3Fcb1VWvRB8kvHwvpVxn
Mw+mh7OB/gSiuHQqTtaY0s6mHJlG/dTqq7nOG4z58O22hhxXl+ljrfWPiZgmzwod2Z2E9hXqjj9o
tW9liEGEJQjUQWvcaVJeirbcpJ36I1SAJZDkfS3M2dfteTOW1WqUL+FgTjoMfEwuyPS5bBSJSRjP
2rNSCfYtnPvpqTLUm2A2N4Mo/cJ2bhtn2AO/8jCucmNJ/6h0v6L2H+UfN/G3umiKn+1xsnGctPx/
mKX8tm6XJOgoSXFf8lC8fP/RRMeJCj+95imO+reJmh/pCLuZBH5hxP1KU2z77yX9fYXcsMxBtv9v
mqKafyOCtlAruQHTP1z6Y/9kKar8N3Ud+FKL6PCSXfxJknIcTJFYBZq1tCfBkdGqOTNxz9C8MiPJ
ibdzUujrhti6CSPN8jBtEBuEvy+xZY6v068gMPhQZBGLfuXirHYc0nJNAdya5+F2CuzR0xWEOHAT
yXYTIJKbyY7ka1WI4FdmfJQY/56JHZ+0vwalKLcIhkKjP6e7NfbQ4eMXblt0Fa8bkUZgZ0zNlfi/
698+/RtJ3/G993UoKCpLW3VBbnH7PXm/vp7m0lTj7dRlybUzY2cTkYK6gZym6xqkuBu3Fqik5f9F
tjw8/dHwHECkEkANZYVbBvSDJa79VhsyUn0ehGHXaAJ3nTvAZlu3VAHv1KiRIKoU8NzsFkOXBO3y
r7lmN5v3xz85SxbY2MJFAgiOzhSYyFOZj3TojaAzlYra0PKR01F96gAyfEn7OPOjKZ4HN6gjfV+q
lR+KqttUGXKDXjiqZuz1baOApOjGDR4Zw6dh0kTov/+AJ+v99fm4RUPpISVHbv4ksMeFwd1HyJg+
2BEwsizv/cZA4M0WPQ4bIFYvJCsn7fbXCVkKZqRdbFgOlJMFDxzVbvu2a7bSzLCurpAQubyZaa/k
oNA/IOSTfEjq1E8RPQbGqdLaSDtrAlaWpu2FlPOEZ0n1dKkHvwYcEFIK99/j9ZF1VlHDi0y3PWpM
MGkA8BVub6nNVUXrYnS1GgIPXeniU9yV300uPptmMGe4KZOeIGFjRx80EHdfUDapMTkb67D2ci3W
n+kglLt6ika8cUtL6b2xVezCHWw2HOXx+DrLK2mXRfYgKKgKdR2gY35jKZl8QZDg9Wj+v7euX6+I
ARUaZK/78HQHIj+rcGGLs61RDoh2zcgRaH7bluOTqMEzFlY5PhdOlXBwd4pzi9F3uq5EFl7Xnd5s
Uvi9uyILmq+9Ykh3czuKB2F08pfRmbB+7hPxkKRK+dkujGBnNV3yXVNE6xVzq750s4QJwZi3g+xV
XOie9aaRgYxxi7gZsh4OYOiIh/fX83Gi8s/b0n6A4YkX/JkLvNQPQYoLithCMsUOs4OK1qC7e+EC
cbprWDaAAki5cTEDi3kquGAbqdWN3H23FpDPTxKshzJom11fz8YPO5Uv8flP4vWySgE4gz8ikNG9
eJUY/C2KIXhSRTOWpltEMEL0dOIrHmz0HC7FF8LByXH0ayTC5ALUXzjXy5P8NlI2qmDMmkaguB6G
N8LJx6fElMXDLFXNVafF4iFTkGF9/5udnBGvgypQvKlCwQ2gzHA8KOmbA+U4zyDeteHXNhlse2Wl
FTsxMbB6QdDJ1J6hXZaf01awieA8Xvqgb80wrQPykkXy8gxayo3TSno5Lbc1fTU/NuSCddPl8eSp
GHBesOt7Y/XwJaHNwIRblAGX3/82yXjWR3jnhPW2lCzxoMcDkRaD001BtuFGom2/vT+/J/S7100B
IhuNNEIdy/ZUa7gwZFrrTlZs5aqaZ0/vLaNdRVbRNq4OwCrz6N7gvWyFuR9J3C/8oLDj60mt89zt
o9hOdgUqmgvctPnaIZ/yNVPLnvN6CLAli03pOtDb8vP7D/3mF8HIkj4ii/+MJ6NmZmqqlB+2E+Qw
Fw5Hug4ske+dUK8e3x/qrUW/lDdIHUHMO+YSU377HrkdV03FK5EO1cGNojbKTdeMw5WkVvaVrqX5
HjMZc/v+oG+83yI1gJTNcpmlM3k86DzoVQqION+OWq6vLS0PbjD3oTptBJcsv97YX1Tb6HkzmEaq
fJKDFRgIC5BdxTZohyhfZ2aSXGdolqx6vWruO3jRO1VrEWszusK4HlBxurDg33pXRocPDs0dnOzJ
vR11CGuQrDbfZjow4KzlDZWpdA5dXDgXxD2Xdzk57aCSUAZ5rU6cpbYk6OYSLLOtzpl1hbdlc4Ua
D2ezLc/ac6g2Fi5ZxdxcSdXFT/rGPKPzC59zAeWxck/WEQBdQc/DLLfI//cbDZOKD1E1AWwYLRHc
JPNE7IoHdRQuXS32ngjJtt5fVW8tZVC71IDhSKA2cvKp58YO+t42yq0eyeY2pB21G9pAXhVxc5+F
2Au7QhWXcro3Pi8Rk+YW1zP8KU7FQBb6iVw1BM8w0Z3bANFpgJtqlUV+bAbJ+v03XCbx5APD1QMv
QvoIiOM0eJbckOx0sIttRa52iwnbU49n3oUs9Y1BEHNmrS4wM5jAJ1lx5mi1MWcRESEcg8RVSryf
XClsLvl6vDFzi3EtoZlqOPDxk/RTNHMvlRJtstGs9Oc0bprGLUsZ3/FUy8sLa+ONrQH5jswbahbX
6NOrSF0MaT+OLWxw3niToZyv+sgRYZZi2tk+kirpLuiKHpkqybxQuHprPoG3wgjjZaldnZzwUkKG
0455vRWpKfl1r39Fl+HP9GJ/nXLUx1j8C7j57Ax3JLmyRtnKtpVksAxnkoY5HJursB3idZNWA05m
VA8vJC9vHObsdYfKHBdMhTLsSRzXozECLJVtpTbXn/N0ku7seaweba1ItomZXdrhr8X+kw0Ax3AR
GFs6EKSDxwNSeFcyMZsUJjUtM7fj1AcVstBS9JPNYD0RGBzJ7RxneJpLO7hzUFVG0hPAVw8SLKl+
lroiHoZE5RZQ55O1kcpWs+mRRl8NPSb3T40WYgZpAagyu3K0lRZV/bao1OaRxKX8+P52fmMHgMKi
I76cvTKYnOO3QUGtafVcLrZqKUm9WwoTEYsqkD62idJfULd+Y6wlMFK2poK6QCqPx0LSDKseNSW5
NSUk8pRhXs9U8TfOUov449cyKB8Tn+CGkLmfnHiTXLX5pE5i+1rxaGRr9OTAlnwdndzt+0OdUHOW
dQ/GioI1it1Lq+5UOjuLQ2mQR4QuxBhyo25NbaBeAMBeqQUqNmhvGT69qmI+tAIStdtNtvkdqph4
aKQhTz1MFNQ78GDzdWuV2ZOOgBydHrkA+ldIxdf3n1ZdQtrx8kUVZsm0IXER9E6lwCp9aowpoiCS
gX7el4NWvgi0l67LZowanFjj8GsnR/Vja1ThAP4+kLyiVheHyag6JLMeepEit/d1gZV5ZnEXKUTX
+5HZNldm3Nv3A0DODUrlnV8HZrYf4HC777/CSUl5mXAumIsMIZRxjqHTdAbte2mhduZbQ61Sl5I8
YmqJ3gSuIWQu9oSfWwnfUD9to8HDD/3rJJJ5d+EhmLSjmaRoQT4HMhmIDE1fPv1JULWhc5ZxSIcC
4CGoqqSuQkDCOSQSrwbohfYA7QGikzu3w7OVpJYB2DuWfQMT559qWjyPdQF7iHJc+9ChncxmwEMr
TItxa0914kHgNfd6i/ldXmNTG5duExobaTC+DrhAB1G/p3jj103/oYrCl3yKnkxrWV7auAszZxM7
Se5WUmq5ZpDnnpbu5Vwg3mF5stNh2ltu+ypaLZZ0pVIjdptsmnJ6ksfM650v6ij7kmjAlSf309Dv
B8uZd8WMFG00fK7Lyu+RIJwoYiR4Z5s73IcBnclgCMNpN9fVM+xfGCOmVxr2daPGXujUuzaWPS0B
V9pW6yQUu77JfnSBhPBdvdGbZJcb0cqw+s9a23j4fHgGxYsIvdiwTL02kVaSLeMTkErbeQCnbGRb
eWjClV4DvXX63JeTVvMwgf3SKQX1gNl51OXAT1EpCSU35bo0ixF8UdTcIlgdgkKRricjAjDmYBIh
8s9YNrpjlxB/g6+aVd1PE70JA328fvDRHFxbxjVOD9/jTGISw8dq6neRrt5iKLVWqkMYqnsEkD+P
EwUWs6M0JQa3HtKNhNzylOEHI4EIDYNVN0/7WhpTf+7Ri2mNqzIvN3H1YSj3jWx86s3v+qz3LmB0
tDnidT191wupcUHA4TVTqldmKf+wu5+zql11zeQSUP02CjcCsgxIzp2VGCvsYPYxMsbupNnPpYIY
kUOJdx7qG1UUiM4U6ZVSKR9E16LNg9NNX4SPamVCyheuFOmuJuM0LVdB7sra7IVpz7xO/UF05lPI
chZW8tTVjddmpW8G6S6b53VjKt9agFWG1Nu+Mga3uLa4c2M+lWnzHYDeiCZv5Qkp1DeWEbmamaxw
ZfgsyarrQMd26wnmd1bcalPP7TeQNnqJD+V+CCnSIibtlLkr0dan7ONFGqqJjbaZId11ubkPW/NG
Gx03L4bRM5UE3I7A+YrEt3eerFb2gkR/sEfwQpLIbxy6RX6aoiWWIQ1gxfFK0+rPelp8oxdx05fR
PscbqhVO5Jpqtsf95cYo4BmE2bAaFSwyCZNPyVw9wLG/V5zmG9ixzUzO5bXBj5rNVdbKSmnZ298Q
Zt3rOEyXffKcyJ9yJ/VStkmcjJsp7p+dJt8iefdV49hwY73ysir62djNLigUjLuK71FvXqMb6WcY
YUYjcKi+Xkm0uYFg2Ptu6q6jrt+GGM4UsGc8egf1vk+itdDaGwxtnhz0hcbCeBQGah99bvCyRBCn
4m+om0QIxug/YIBku1kH2qgcdoVsw/nJXBDhO5marNxFH2YmsKzSvSCOdGCZEcJDi7/v+/KzNkWg
10URaZnXjJQdyZrLrlrXQXkjIlwgc6x8BRY5+uhOefkh1tNqck106qtJIHKjrRqzbAe3KYQb2OQe
9CnwsE3dtDXNB2HFmVdNxW0Gh6WXB/FsQz/iRr+uZOfFyvtrve4+VE1xTzXTtFoJ9pI+ABPHEL7v
rU2ujW6agyiY5szDM9kLpQ52Rcq9303175mkPDpzd2tEPDDE39nYdlXVs6LSwgdl4ZIvu3EZ3cvp
d9rRHjoonxpH2jbdeA/DHnMQ61NCWA1oQgdT8a2YSQCKcA58xZprT4WS+dGYLWU3qTpkf7vYl3Ut
0LyD+A2KDb2frKkaV8uw85BF0zyGfV1FBJxQPSQhF2hvaqxq9uqZ8u2mGtri66IkLfkFCp5+azkD
W1+H/AN67CpwUutJ0dvetTpeb9YLZyVVaOqpSrMaKyVovUAqxEMsQum7jYAXWUoi+h9WM3+Y0/yn
DLjCbyZrXkWj4sYThBevNEOVqmo3v8hjLe0M6BCQqAvrVqD8i/17Xz4ac/3dCdghGnJ9W2rLEEER
+tKf2KI4uaPNau5Up+lvKluauw3gmEVYPxEH3KvFVpWmEuv3PJAeq2KKP01qpRqLyYm5hewn/TTU
psTLsSUYwuWe2msjFs5jXGnBIReNIHXR82Kl2jXe5GULe7EtG2Ne4V+p+9i5x5kbWH17UwguWhSi
g/7FqbRUXve9EXljOXxpitH4Os0M7rZGNiGOC+q0SSqpW1GQSjddoEXCtWvTWOVDk3yggCJa6vP9
Z9Lo7JsytuOO/o52DWavfHbCHoM9o2tvzNwJcJNR05JvNEQvtOAfGosNn4lsYHPNjr6mV16YGKkr
46EZAGwnMNCRUZvmrnd1p3E0X8QCnpMsoxE4xamvzqoO5Eou7qQqb65jLnMfkUOYfLkO4iu7DYqd
pOXyOv8f5s5rR24kW9evcl6AA3pzSybTlctSOUk3RMmRDPogGTRPv79U45yRUrVVmA1s4GB6Gj2Y
7maSDEas9a/fYGtzswRVbbMhDv4n19bkYe3Pe4/mcp5O6qPXukXoVlp2FJbzTUjlIEOZLcQVFtiM
4z/Yc/PqDfgGYgunPZAOLB8d4Vn7fgWPHM1mttDMVOq2GnW7ICHGyuLecDnOZGd+Ab3q7zOrIFlA
2cWRqY55SDtXPBmaocUroOa1nmSxW4nHNVFigz/ScGR0J+vI1SacG4S5hq6xIrDGmjPO+2TNoqaY
Ox4SyThwykexbBOjc7FcE/45Cp3JZpgOahzjQYfFwGlXAqb5iz4kkR/0ZUQ/szMGUlLmjlhxPBP8
rVtna1TMiRO1dWZE7epXRKWXBC6snb7xvEzdZJkFRWLNS7VJyZ06rKuxeOHS6f4VCiYtqnN7DA3l
+J/VJKjba3/c1LiX9BFr3DhUFIFayOarPftLdjOsyfoi56XdzThbfMdtq/6RpE76pOlu82Xt7hPN
M2n5KKJ3RjCm26S1xd1MVCHUuhweFs6huRcBfmHD53b8b2/KN85Usbnk+PnCI9S/tFhU7EnJmI8T
NfKH3i5TyiENXko51YelndejrVwvDKRDRzS1BrXjoMzv7ljpEfUqfB6drACnNl963WJgqtUdc2k5
o3oDidaXq8KzEThhHsfjapp2pCbpvKdk0sYXuwDxS2sXc0lncTCgB0lRaF/M5avvzXUfrTONbTHp
XRl7rXI5AwQnT5cu1t3i+HaFOaE939dJsL4gLzT2Tj2bm9kbVYtPW42b+IgNwheMdPIdSeQISHJV
PbcZp+GsFzV+E6y1ja3WeVNbiSwifYL0EmEpPOyyOhdxQpG9x25MHZ0g6R81J3MkNvyOBY9IN9uT
U1uZFuFaYIz4tCb2NtWRwcZGv3p1CGFW5Vta4+B6roJqq48rVXTaWo9OG1Aq8Z4LDKuU2eEv3apd
WlTVNxfc6kFhfPWlr3/gF8C0ebXL74ypUBbn3lUxXQ9skJsAVfg9HEsjnL3EizJ0MphT695DZ1TB
1TCQhOGlbl3wKxSbeWZ1yaur+uBuaEV9nBrVHYfWxt0Ibur40Z2q+caoBjdyVHaF5Vu5r2ahR7Vh
FVtLclAvgTdFRie7HZ/tuPU0c4zX1eZeHXPczKXStkbl2gfMZM4nCO3k5wlCSYGv/+Q+5P0YFB9L
TVAse+awN+ypiln4mH0jff3uaO14AyHNPizl0n6Ci8/8PBvFvYlQatf7XvtQms4UV56WfVvsen1G
FV/GXVfvBtMs70fPfu5lRvWpTdNmnc71YWbOC7sXVgB9NBaCO01AWj/hM2HfjL6THitrdCMU1Lgq
zcRPH5zF0qewZZwnIg0HlqvWlvljXdVGEcpeK67P1cIdGbuyOY4DZiMx/4CzMdNZ8RKyMr1fbZFH
lhzdGB8ATjYEooKf5OSP5gRrMUmt+VE2mr9LMl/FxIlUGwKTbjVbYRTstSlDzzof/IfVa9xlw3wr
wefSbf3HzJur+2ZIWpwjTC3Ld9NgAFT0nvU902W6tUurRz2ydPk97MlsU1ZZZ4RtRkRZsgTtwSHY
b8PTL69tXdsvTJ6/YLUbHOZKCUBt21E7N5nwAsmULK/VsvbfsqSDsbu2TrpusOZoGYdPIHWb1MvN
eKYOiqq0rH+UpKDftm7mPKngpzSPDLprVeZWSSlkEtQSNGrc9KPbujF2E+M9mgZzv/pNczCrdA3n
JjevFthgYQqL57ZdrPPSHtcrSXbkTusbkDLMOgw6JIOsGNt67YGEIp/CPFrIwOG0tdDXEyBC74Lr
6wedQjZGo9pCzWm79YoN63uGM2K8Uq1cIRbt9o1Q9auaUxa8l27aRlOHYQiC0PY7dQ1XsaDntMo7
Sq40ZiS4RP7ciE1rW1+EmuSLLh16k3UkGgRB6n5IvGejNdbILzozZKCgY6YE3fuA9Q9VbFMVUV0H
xNrgxROnaho2CQ6z+3xago1h1NY1pMBbc5oawm9AESk8zSVUDue+xhA/Iqg6e4BRUe1EKrObdRCY
TipH1dvOU9ZdUWTWB6uY1lutxSpKn4KBmZAXfJBt0j9IqBlDVJizCptKh02jL/6Btd+8ZBYO7cMk
k+dZdP29NjVCRnnjNdvq/Ih6D5WqY4px4+Uufqxywp+/+Mjpxy5eIyd7tI1iBQFaaFyZBQIiGGmd
36S9ezB4yEe9X1/9DJ9Xqx/8rdkX+t6oGxUlU1eicJK6/ECB88PVquazWmv6kEy+jMksP3ky+AKs
oCIMfr/0BvvvVDg5LY3xOdGd5mSxL8Q1CU8fvGJ41qYk2QpTy++zccWPFBPFZZd21RxWZr1GxuhO
mxFrUooQMFYZDNWN7vZBbLtDFyddJTGvxckya8pgmyZTVPVCHmyavBvwqN3CAVuEibUY26pb0xfp
Y7GwVEAAVvVYLhl9Qz+0R/rKBSvZpL5G4oKFr6GGTZfYX0aMMKntZjcOTP5EsRnXVZt/ymvXPdLh
2htDusle+Guz6dbMjzXRa9tZTsAKbhWwGcx9bFb1udCUN+fUcLJQhudAVzQqljMe8ZJrCcYwEj8y
jFwU5LvlAbhDkmxgEbtPYqlWnGC0TsD8NFqbz80IIgLJg7geNfdGlEOGELDBGavStN2aW2QMqMq7
Ef5c3c3Cab+2de3uvHp+wGkbj0Ox6tj65tXLOKVqN832HJvN9NgFs8m8v3WeyzwvbmSaTnFfTMVN
qgV4B+X73K6XY6m3+sEsMQOT46B2Ga4Ae6MjgXXAQ3zTaW1/XGnyvk65pW8HrNyjtPMozkZ/frLt
JYh4/m3ktXZ2hO+DOjKzPuc0q5vZKte4HCZWuJFgcQw4LSuxRsIhg7E0SiCIQcvr22Aa2riQzhib
U2ff+Y3lHYhM+mr0+fA8JJ29Z0dXx0Ri/2sIo4gxwku/TIsjQreryajBQP4ZrGZ8lZrb3Ae5m380
sV2wO6fejZVvXSHb7TeQBmWIqa46asqog31eAyvjJ4iUs7V63l25FmGVqfoHEsl8Y53docS6y0Ym
jrm+102Z3QZu1kV2yqGrayBeWjZ2R7lQTWcK5znPaPQNr6yMslaTlOCDEQaTv7N4pkBEhg9bT1Eo
9UOk5YUTO/g4i8I3KT7nZaMtpdxWUyEiqw/aD3NRpvs2Zy/Epl7GLUSpKPDYe/DrEhsEYs2NS+JF
XOg+PXOQY2NiDF231eCabTWZWkloU9jn4SQKdbOUHWGDrnKvgOvldnGtlXXqHqW3EBoWWFNzZ+SO
cUeElbbXqOoOfjGO0TJYybbHkOlDSc8UcoFpM/jkg8Hgklnoz/6+1OBrz3oL1tHjYOUnJBg0+Rcd
HdZt2dlET6zilqwk9kdt/Yanhog8Ajn9vA5CczLNH01GztDY1cv96jnl1gQt/Wjli3ZVNg1WaMs8
Onmou+NTosz6GkPUZZM59e2g1GfGw21o9/pLXRTqThsbXKgzUwvN1iUrXE+nfWkg+8KmoLhvVcO5
zTw01Afj1S5bC1wPo8mjocycxrxLdrqZZ3ztcxFndhI8T4aJgYnIvxbOtF53PaOrqBGrF3k5c3Bb
DcvOWbPqm6K22g4Q3A4GQYu4kDbNxjTZcz2dYiUELiC5vKs6+7OtCp3UgVKLcTKvnrS+T6783vW3
ReIuUboYLjwS7OrNGV9T2INfflrUEXVhZKHMvC9F1zYRfZOxDzIb9r5Dy1tXbrsxwM6BWyqBH6xb
ehwfYv3s4Qq9MdphxdUpT58aFJ9GMQJKe1Ozm/p5uC39tX6q6qHmQGmSjWqtArlzAxPfXXQQedN9
dFWyW5qpPwR25iLXU/J1GNMh1uV825TdHGk1i9sZg/YeKYjzlXSRZxNPlGtVe22UL7OMVn/Oj0GV
uDiJ996mcHNz2s5uP17LpOkflmKYopEIkSmayhnoEsfA4spKlgKbouzHigtFOFYa2lwyy6MVU/+j
njBiAwtr5+1gZeZWr+Z1Iyqxbwx8j1ufkYap4Zabjj0omxiLvenY64+ZivRaSzwDa+TkRsut4cFy
C5C2FfCmwgdm0xte8806iwKsDlmKu/LlBZlPBJ7HrPwkYIpB7mR3fPHyedrhAHUci6y7HVKM8VU5
fw4K+T3Lhbf1JAOFyZELnhSBviMXtTrOqnHtsGxd9Z3Bh1FHWtqoJ0xrs5fSF/IbIXxCevSaTqPv
zYRpAdBbFXnmWn1Kmy7HxsMdj1JN9pEwXHVazYUjZHLrITYT/D4SYfjAnUPq7vTKsKP53Mu3WdoA
5bnJh3Ri80rStSSBoxYPnK5zZJ61HyJFYJ60xUymm2c327IZ+JJQaiwF8HFPwdgU7eekmmawNQzF
567I4mHMMx6rsRwtL/gikdEd5RQkO4S4jA0gfd4t9YwrRyb0a7w80uupKQXRbHoTbGXeFToduswm
LGBm/KkoozXO0bPVZmgvslCx2zXwLRx7scvISCU6iELr2gmhCmFQIV7wbOnNtIaSFuQRyJgYAYaW
B68oThmmTHGTUoJnKwMde0HuJoq1I4R0LQ7QR3UODr99XqtmmUOK2TkluVYUVmSW6bJ1B1nMoWOM
xgJYnRnxmBOYXgYMhwsgpnahHPS8oqWMxsHHwhIkShnJbLnMdJv4pF4YIh9v56TUIzNb7bhE72JA
yo3crrjxxvxV1esYoo0e9sye8q0R4AS3ul1oJDrwRBeMV5MVJPj/2Sc5NRKUBgdJeqf2SVd2E3X6
bIbEHeda3EzJ/MKcPI8qh04aPVb3A8OC+pV8YXEvNLWAuYs0aoBAd4abWjcIKs2PtesVbAtU2lZY
YVzxvU1TY+cl9uegbat4CpA9jWgIDoZelAdPM67ShsCH3q8PXtW3m7wbnxoDXLy0LUyyK5IInM5e
4wpDhE/KHV1MlpNpiFvbZv/ta9vZTV7iPACbFtgZjt3OIq7xZoaffGyTfNlmpp19ButPCyxSMpDl
XrVMOZI+9oKeKZuf57ea6vwdnZbauFR8x5FVekVl0Oyb1gv2vZ1qkRxc+4jbqE4NO1hPQApAzH5j
XsnM7W8cNXunIEiZ3U8Bq7DxqcNHIO2tS3bSlnbK3KblPNyvSe6e5sUqCEQA0XFSOZ5rMeeqn5VN
0VZY42vBNK/B9GS2/RD/a/NBH3DbCPUldb/lEHzykPpFnmpz5sCQDJlIQwDhHdP+hsOa4Z2feGRp
uC1TK0Pz9qNZVIdaQ6odeh34Tofk8uPqYXIsPKUf/CY1ng0wpm2xFiqgkshGtla10iJDevwscZPa
Y2M+bPGqmuPcGyqyIvrJDpvaEy9YyMgHQ9rdbTpKau5STGsazexkTRismnTDIC2YlaSizl/TZuHf
LV1VpZvFT+cbF0LExmLu9nXIhMbHk5W7YjkPpJJmne5WTZP3TVKYSBrr9lEYmFMblFf0gkwS4i5z
1VXhTrqIUjGMBeEaKJrDFU+4b1NeymuRTtUXvXKbIMrcWZzUkoHIYzScu9fVUFMEkPQt8O8cIH4V
3UgyJr645oudq+5HPxaSQBlD1VemwNqVgGPP14jJMJNTPeUjRy8d97U+QhS/IdlXMyNjctx91+ne
tyVHTLGyL/5Ilyb1r6jDyGS3bM7VWTOyJBoDotkip5D1VevWDkhRryGsTDP7OSir4atety1oYZKi
um4G6DITW9VnwrDUZq0UP3cUWn6djlB/C9uznsug6H7Ytq1/5iV7ISPVQMaTqdlYhoi23UBWSf0o
wNF0DHtLgxEKz9zf9rR04PeFuU8yy3xoS9nfLplOWONY5UsdpmZj32R9BW1h0oeeeskGJN9k41kh
EqTzU736cOc7LE5Ppv3zd1mk/0V9S6TmlgKz+9QvsxPgJq/4czuw4031zJ2glb6zYBreIMaUwCNB
luyX2ZufGsz79N1UkTsr5Lp2oemORXeT1p5uhdA+8/5BMDnep4mepjuvgjGTK5X1D5inFMbWroSN
OQDz/Y1qrPKBWWVaHEo/yfJoYABrYY0mZR6tVW2FSxLYIBsmX31Cornc9D3TVg6EDP58tRhWGPhJ
deVNffnQ+WLYtWM1O/HgjTyQful5pAbM05TyH7OxLatUGFu4E1QWVQ+Lp2B0NYZtCroRJd5aPgBp
pB+B4emgA621t6Mx6Z+b3uuP4OdiG1SifCb4QRVYvdsz89Bm2CX1Mnztp3G4NZZ5OWIBPOZXAcyf
WwBZ/vVFD2dzPZNX/AEX9ZCOPrmZGxZmhFQLTnYwtp/cmsokwOX1xkOmQfIdZkkY18Poqb0l/UIS
p7h2FtH3oULkrGKsjPjNIqNBigtAS/KDoSE0zBiX5sGrmOtHeV8sOHjnI6sxTRwoK73PX0orya9H
oPFnEIEcj928lWwWZT+/NoHTPYqpHr4KlZgeEJ2lvWomDH2nsbpHUE2N5m5pCOXzC8sLEbtMT1K3
5AtmuzIqjNp/pmdwb/Hnn1dG/cFNI13qg67sXQ75WmOg2LNfwaChHk/MM4GubNMRn3kBcbh3zEif
NerKgY30lu9gqKIZcLaIxFhCZyepIcUftU0YHozYdqe70Zv0j21Z5DggDJDBQbBYWVIJ+9kHoa8J
NLZ4EZ1wGEpIveRlFqK9UjlKDWuRffIBsh3nLmAwBpYIHTad8rOboAzKUzDUSbk1EnDVUJv56Ffe
NwBotcwxZLYlO8IVdp6trmIRMAr9RFaT+821MnGdtakJDLlMbA/6AAF+0Gyvwg0imBmrL7kgoEPo
fDxlc6Ysina1x42D18djlqFHrbyAFai1HS+hHpkcbXt7hHirhGOtYY2RznOqArJ8wKimJ83PxZ6A
ez5YBgYPaQ6Po5xYuBwLyU3mueXD4nhotQM/64+503vfaHaITGnUwLeB9TC7UmqtBAAFWkNlNsCs
3lFHp2ff/cRsohUc8WO5rCZ1VtOa/QHvkuwDR1HnbnxZJOLgLqPYS99LYaLwfeAXxIjjc1aytAum
V7fwUIbd4jTFtmlLdt1iST8yneJxYm+21Hhn+AtFR5ausc7EiNiNM4dphIv8oyXFzoybRLHdu63F
Eu7E+fseWhqdW/+s+KmXvtieeY04YfV1bcZnJbcZcRH+pcEyvZRWACw8BaZ8GKxlYhSVCCKVzztz
zQGwDdZ5vtadBCfXumk/1Hk9MzkyhjmmqOcEKojB1kGc9Z0p6uUGOwPJM0ACcuq9pHE+F6Usc1rI
zAVEBVc/I1S8pLkqh11TZzRDsqpcP1oI/SzvsgH3824gREjX2uYQNJp+HNaMd8Eh17qkOfmA3Ni0
WFtn5s+bbC3Y2yc9T+5Kx2WPzFeLfc5JGjYRvdOsZ1pKfVcKiD1OqmUfJOv7rpuL5GZCqRgPmaP2
WooPQDtTU0dVs/KQFjOvhitPkRSz8eoapLXW/ERDkK+XS9g0LDhT4UMRKcxvdqbJzHVTFx3Ftg5K
ussY18DAGVcfv7yCnaT2fFi+CLJQugxj9zi3Bt9iLd3gTrVKbXgO7j7pAi0qrEp2m0k2kolI7xwb
5glM7H0YpqbROo82q3tX9FqVUpc1zmvJgUKVbKzdvk2nG1TivbpmFMqRNbjoTWobIjjFg9gHs7D2
o5gdGEoOS0UxoY1an8kHxC7OCx1XmydbH1zqRhyC+XssqO7WUj5QaGkipOxh8Q4iYEaZtb6ZRZNX
cmBSHZpXtPHj3dKpIZzaDFJE1vcousRsnMCoMFW3KVhq3QhdGBMRAnjUMO2sHcdx6o9AE9yNk1lJ
HwGNa/uZJFRsQj3FHq/Y/u9HmiMFRD33+pUIeHe3a2IgoNEmMLZ4no1cu4F50JT0LC2TdtGtzj/k
//8FxfXue3N2VOn/Kst+bCr+uPxbfjOR+f/DNeas+fvvTWMemrKpmvr/HPrytf7W/yrKPv+D/4iy
8an7F+or3WCMhsX+Wfg1/WMd4zj/IqMKAQlcXAvfTPjG/7aOIVv8HDECp9wwYLv+P022Zpj/suAe
8H+5FrYhOgll/4F1zFkS/gtrFKEoUgbsD5GoErKOlOWCZW2Wgy1Lr8pPaKS6PUZXNUEHZXBg8KQd
G70j8APzk0inAosdzoV4atfmVM+1+LiK5Psvj+/0D1n1V/n0BeP2n19zdpkPfpoycpcXROIqnQc7
UOJUsIl/TOzGIJrMmctHqymT79NS9lCURHVDjaVlwCJeeq93uHWGsj1D+sQl4NSWWsajwFBWhq2d
dwycZpGRhFfW0zvyrwvG+D8/l3gjhCmIkcEsLoiicCFGtzCX/MQ0KcDdWk3to1RN10d56UFXZ/Tg
hx2CnAMyUfVh5pxLIyt1vziFMm/12TCfVOvPj85srU7Ie5PfCbFJdtrsJveLGRQ/zETlXx2yPJ84
ydoHZkQf9Expz39/7r+rCP7vfcC9Be32QGcu+NtGNkjdzmR+cs1JHPzUBpKFGPsfUbd/XoXlerYx
w0qJP86/4hc1GKoQ9GDDnJ9w2ys2yjYmTp2uu5Iiz95hEvPpXK5q6NrEFbGmUVxeRpqrAhas73JD
Wj7+YJvO8XE1b3rNGBguOU9/f3rnp/Nv4vU/94XEGa9ELCkRtVxQ0v2xcCxf2vlJ+YMNLjIukWM3
zWm23OodEdYbLwohJ2YKCKqRKFwqTUwba9kVNvFJ1Fm+nWxrgngDqPv3G3rzKthBIFTFTQxx8+8v
aqkcPZ9dXZzKtBJb/g4Zz75mvfOO/rwKdRfM+rO1HQGGPxXkvywH03CBqlZDnNiUmIGM0BUSX5jv
3Itx3jJ+fzsYcyFcwaBL17FiO2+Av1xmgPtF5V+wFHBaYShaZXtNoBHLIR94Z/Ln2p0RlsWf43Wm
zbfKZn5Hpfe7Pui8QM4iDBxb0RPgt2hf/ATh1IJJS8EkIDN/jK2QO8tU1ElZOm1Irx8jpSTUv8Z7
74t74xFj60N1y/aO+d0fWRMYXGDf6YuTrDHSGqm6w6IhOeXvy+XPjw3pB+ojz/7px3DpTggIg4DN
zMVJR9TCYNJ5pXB/YfS/6dL5nQ/grUfJUYmYGc22ha/H729TCT9bepuhyiBLI5ZqcOK11rUQ9Dbb
QBburlcbXmEJdvTeQvpdAfjzLcK0YkfBQtAxeZMXl85GfNiTvjz58+cC7qO9WPGUEwYo9APjCHx6
aljySTQDoAeeHlfrQ7aIVwkoBjksHAsmHeO3vz/6P18whvRn2Yd5VsT84V8GnJ+Z6E+yU1Bq+XMA
Jf2DwI9t9/erXFhLnG8dQSA2yZ6Dxz4OlOef8cs3lFiD6TfgUecTrdjkFqTDCSux/RQYedRnmbf3
aG4+IWAmGxt1x17IpN+2dvOe3eafr5/kObIkCMllrzUug3knjOFhBwlxyjKj2LetNcQF1EAAdT2L
Eh29r5Ov+QfTezfP789FzpXx/+Puz7L5y02+sgwN8ISFN2fBEgPS22gwz17fVeDcwUHT33nm59Lh
923rLJzm9HLPjx37tt8fOfzeqXJS7jRXQ/64WpN1ZqgjKQuJJydYFzpuLWhku+qgEUCQgTi+G+h9
oYM5v3aq0HNyCoe9zWnw+29ol9xabGaIJ681givUG0HsUrOEuFia7FlFfRjpbx7E7OXIL1w38hVt
iWNl7TvGz3/YynGuEt7BUW5BKsNQ5fxLf1mAY2ssg1qq4ZTnGGBBF2vJ2mqE2YzxqAxTxkKryjGa
gia9AnuO3UX5XdgxK2mjxq6WnnGrpk52UtYJiAH51cAnZ+Jzk7rI032wJzqs3oIGjxTEv5ZDbX6i
P8826ZIGEOnx2vhIsuL8AWajP0azI5k8z4b2wZsN+aEq3YTeD9mGGzKhlT9aWPzv+ev/uQKpjM9f
Iv85539fvI08GFK7yor+BBPKjHoSPphOJkmUOVA44ZRZD3//6v8saygAzlkQ+F2ejSwvnrnlKd8V
+FKfLNm1expUMJTFKwn41p3t3y/15zbGpdi+cGLUUdJfFhzG2MJH1I3+lHMgH7XCSjaeYLLxP7gK
si72DjKBvMvTsFvG3J8zjRsCmYzF3L5odvGeLdqbt4IjUUC/h1zcvTjrs04x3LCa4TQuJoPTFa49
RrD55j++FYzWg3NgH4euflnULAw+TUcMw8lOzTI2VPIFgtl75/obt4JfnwE8Bo/VYuf//aPzlwEt
fZuPp9Ic+xho6rtiDPRO8fDnqYpVVsBHjckYG5170fENnPEBEfAjo3RZHlJnwXEf05KDcNMU5ioK
lHVy3ztG3rqzc3N9tvzmELk0Y3G9zrG8xeKiOk6OhaNG/JDK99Jv3viAHPYqHChQ4BKqeLGFw0iV
TjBLeQKHZ+raofHQeADh7Dj1O+vhIlXsfELj0aaT/kzLgzr2UrJoVb1PbPksT6JZtCjXS4/Yu9nY
tqOX3CTmEFwzTwV7EsR8w+Xs4intrIeSKVrsKoY35jRY72QCvHH7LuUS3TEcAaCFi+WzlARStcwM
KNWcObYwsg8zSEtod3r1ziIy3rgWvQQsT4vDCsHuxd4IRTotdekMp4J4oWcNvgBivdSuJ9K3Jxhs
9Ux1sNbE1SsdG2tnmpYK5oMgpQKuZ4rWEYZgv4X69JKPGhgaHjlVHf/HHy0nOT44Z8AFb9uLB1It
KRFzshlPleckIdHtMH7nfHznsb+1FH67zAUo4XktZrYZlzGYm2+hS6d3dqbJretM2SbRzOGQTp5x
ap2AAFMdQYudToSi9IUWMaidI2/N3suRNc+73u/VDG549Kw+n8N5rV7sivWwZMliONMJGm97Laq+
Cy0JTL+ZEjV9dWGadWG21j2U7k7z3W1A6OkJIIhwql4Nw4D+Jq16Zs/MT6IM2yIzytJFmiD3I5Kr
wS0RRnXu2G8zRzOn0KlLo4gAStqT2+hJHv39Tf7Mr768n7Mo3PZp6M4H18XWWK8zpuEBMfOd1cdF
JtEkLpYR1ZMLob9ymhAvmO/CA4NK+h6q4gCNajeMkxmK0pXxUpfpdh29fiMhJ4XWYoIeEWIJamqq
b1Nd+RvZ1E6U9dxp7jg/smG0T76t0i0++uZ1ncz1YRJTgETE9zcTgPNBww4nnj1Bsmggp3fOzj8/
MPZLm14DQTyH2mWP1+qwVOpMn0661msk1wTyxYVhjzTYEvd/f7h/bs7BOcUL1AZrVHDTixOhm0dl
u/janDS5WLusL78Dfxv7/8FFPCCin//9083M6uDn1cN8AmqbNo2WYURJEMU7+9J52/l9mQB4eRQC
eMY4MMouSqgFWd1KoTCf4O9/RzLAsHja6gOsSDV072V0vvWKIKJyGYJ30M9fPLdkQpJaNcl8MhdZ
hh3OrNuq0AFBNWQ5f396P/fTyxvjuAH4PF8Na4Tf13+QLyJZnGI5ydRpcfL38wMCLHNrdqW5UbXW
HYOl6F+N3DWhWxSwTP3JZ8Lp9E1PmMhUwX/PhbQC8I+0MncDbLofAsLde1bibywm3MC8s6UxplD6
ZQsz9R4LjFP4xHCvjfQxyCJXptU7+8EbDTLQAC0ytsZngOcS2sTjSvMqg+fBAac/Bn2h4KgVSN/C
yZVDzsxOl3tyelAS2n1vvKZjQUDdnKT9AwSgxXinHHhj3YHK+Xjf0AZ6kEd+fz1OmlrSytv1NMEU
fV01mD180+JUMzrclHPdvbPO3wDZzg4t/77gxULPdaHBZ+WCAyLUu2UNyh0EwBypk5seFyxUaI7a
5GMNCfhhKEtri19O+c5Nv7H+KbJAuhho4/12npn82iNmqQdpC97nqcMiabee42nrSRuQjKX2O/f7
5qVYT6CWeKywM/5+qRE6WJFX03pKIITSdXZ+ZI1q2tokJ79zqTcGNDxavjACmkEBQAN+v1aZY/Xr
Ts4K7ORbO0ge1sZO7fSqKKS/1zJlA0HUcAHzBaVXgKpcWbBkBFqtx0Sikfr7l/8nLMGv8am1QIcN
mtCLmlZrpV8vxbiezuqksDeU89RUI5wSv+6PReGTZpcMS8wdfZVSae/UNm89d9uAVo2TIGfQZZln
gLQPUFvWk7mWH2G1ooOvmufeEvKdtfTGZAe44ZcrXTz1RTRdbU7EfGFmX96Q/B0YW8OEHbUJjGG4
W203EyFhCyP8Kqs3TiqVKO0QyuHbPviYFljAcI8pOdR+uOiOqUKI0sMG+J6QQ6ho8qufK33EpqEz
9Gu+UNNFoOMLfPIbK4g6SLrdO/f056aNrRcP/mwHRF9iXY76HCxLasPR/ouz82hyFOnW8C8iAhKT
sBVyVdVGalddsyHa4r3n19+HupsSUojobzUT0TOdgkxOHvMa/VTBgdp7YaEcHCBip8Dwscy0+wKq
k6NiB4LcqoA2URfq8xjnKgT+0vbiPSyL6SBDR/714kpRuch65TNmgtq3+2fM4ES/vVyETduJ4SZ0
A2Q4AGxenvgwtK0Rkej65GkYCUaaPh1QWgpXPqzrVSStADA8gvVQdFuErN5KY71pqpb2RvSpK3s4
DM2YaNnKMstQTPeMEpPhEHhnrgdnsUxaQZopq6o/iTSV73wKWuDssfMVnot8UEDHfF55eWLx9lAr
ImlifkqqzbzjVdzmTauswLtMJ2lSTwCc5K8mTmJvU6JAiaYGyrA+6HfJBCAnze5c/g7RbPxEhzkT
kvz/ruHRG25V+2ivgM0Ln2XZ1trWiDJkCXINaNxmMlt8R1OSJ4DoTWB9RDsjIcsorfA/+GNGvsmA
Z8HEydr6Z4Xv8vu6LeRT0CugKPLAhN9mTZ3KjZR59NdCDdMhF7wPMtUR/B7GoCKuJ8oDszulbVEN
26A3Rntj0i0FCQi1N4fuoRfvQwWE0QbnguLX/Vf4Kpr29gCSLSBub5uzgrcxF5WXB7BtATlnWd2e
HHgWtDZDgRFDb6sfjPKXEujKVzOexhdopOjjZGE5c1GSfMvUIsrd1IicR2Dlxe8MkEu4iadWSbeY
HkG1xFpbeR47qSHY30sVbtlYF+80qU8PoacF6mZqjOYnGOWiPEjZOEe2l51Jeyc4qZVVfQkSmyGD
n9iWC1Ye6kjUNgUIbuj+wwbHyeYxbRs9Q4UFsg0yEnHIoXYUv9y1emd8a1sf7LhfR8ohjU0IXYWT
ZHi7RKJ/D6xZz9GlGutvxRTBk8wruiQuXXiJYGvWtsWmt1vzzBywcHZIpQWPo9kYoDw9b9pNPahc
RODGqXGNRlbTkwLzVzyKzmi+CuzVkRBp69Z2/QqS25NtgXxTMA8457k9SfQagWo5fZsCw2khkGaJ
p6owC4EVb6j2ehtgUJy3B1P01KsFGOWHTHT5lzCOyxDG62AjWeXAV9ilfmaCrzOKQ5qlY3BsQ0YB
myrzKkgolDCbFroQIM9J/+7haTPNwbmyD/cP0DK0zOfH0tHLo22q4vuzCGA1qkCiLUR7Ulur2UEe
ha3FbHL/z6vQMWM8i2UvMqdLUcwiAeCfZxk5uAEqTNdjZZdATFpZ5Sq142FYxuKBJL1T5zU/eRNP
vLxJ0XJqxxNaJsVRtZppN/Mu3Eif+sMohx8oCQ9ganW0MFsqbRQp6pViba6mF98jSm/oRRI/kR9d
eqtDc/BGGKQt81PszDNwHFVXY8aqWpmb+OhFlTO/xhn/3H/BV2iU+dGJBNQOZNGkloskIG86qSt2
ydyghuHkBoNSP6e8Blr98CX/Zk3R/XXIQkCh4roKv1pLAeNPzslSwGpC6/qmZaDLQKQCtRu1sWoA
wflht2kakayMSG6+I+ZSxC1qQGAWlzGrzjp1ilqjOw0dTEffKMJDqvWOG9PNAYCLds5QOA0FGCSs
+6/pxmknUjJg5tZmNPjqsPrmgKiIOdhtYnWntkeAAFA/pR0t3JVVlokne0EvET1fnJKkIB2+fL5M
yxuJW1B/6m24xmo3GRhVhRPqXylJ1Qsi14G9gVof/AXYHEJrKr1xre0z7/fiHPKhMXwEmGQQ+Bb3
QtS1oDlHhXK+t6ejNjjhwQcreTaz7sFJKu9L2kjx5f7bvWrnzQ9Oukujn4nF7FN1+eCqxWyp87Xx
FKrO0YBzSRb3gfLxi2Caj2aJywX4o0uMLXZ7p4LQnmhiNn3brvyOG9vM72DmrtIymXu6l7+jKauG
wOtT87zK48DPecIUBnIN8LFNro+6O4jAg2mpwZ81NNT6MfZmYqQ0bt9C20kzoblAdvTdyg+bM6jF
rlB4cvDmAEURunhB6KOFWh7zw+yuHTYyD/7aCi2XMgrzYz0DZkuzqXfIj8U/kghqJS7RpttkJLD3
f8iN08FXANJj3ijC+eIFOdDGcmUuuv2+FRt1yNqPA8oqW9UcStfX82FbIIz0cH/RhVktFSEp7BwW
JbkydltLj1bLBNurFyMlEciggwc7c28hzXZAJsZ7ACqWbTTDR20kaXeGgrFoFWFsPDIt2BpBY5+p
suShzTKNMX5cvjMiE4pb6DdPgIyUfdVO8qGLrebX6IT9gx54YjN0s09TpxmPnWp8Gyc0gojKVA7s
/IZLWXlCBqF3u6nvd2GWpfQ6K33D58SIpYnxAKsTPFFG/T1knWzFcXQOAoujwExsHibxRlB3WdTl
tSG9qEON6lSD4N/ZCFxsnGIWWUudwY3EaKxcTPNFvlzPQFtVszQuilcE59uWQ9kwoo9bj6Mn2v4U
W7LaYvnS7KKgyg/3N/rG50c2SstZVZlNMeS5/PzQ1+MSnmL1BEnKOvZTYBw6R1mrEW+tQlOb4TLW
4QhtLzIXXDi0KDc79VSbZLQi6+SxU/mO7j/LVU9jPrQWR3eGxDJsfW2nvbkysgn376EOgEfDLEWy
JJuTPp2k+gzgOX7xh6F7Np0gaB49nvRT7g8aknEJXIW9EhsqeoOYi6xNIm89O/1gZjPMaBjPzH/+
5kcVsE50LXBUCIE2YJK4Gt2QWLtSD95IKubJI3kM3TmHKLEIE7lpR3ooM3GKzSna5Z3jj1tfTUME
xJ0k/oa4cfBMB3ecLVb98hR1ekuJFoeSBHyqw/8YIRrh0YS99tOCtvFBHxJZb6TVIxlhGIq/5mJ6
/Vr4vZCWADYS15hdXb6WqHNoqo0mLQ515Fr1TGQgx65Zud6vv1ya/qDzNIyJobQtU2YKfXuy2lyc
JAo3bqsHAcWW3qAHmQRHqImIF94/gzcXpDE83+TgSZbfE1edP431JE4WVjNbO/TqDWAmiOCUlu4A
uXd7f72F0fwcqHnCNwsujhctAi0rW12cMn3cIM+DIhuSC6Eh30VFCOW3z+1jp0Cmjpze26d1iKBm
gJpo2+blJ/oh2dbP+vExr8sfA/pou5JxxUNmTSiRrLk4Xoc1firSyuD26FnAs7nccsi5ESgXfmqt
tCiRhaBmC4CTLpbc8f+y72+WWoQ1zJNmrrIlTo6RNlvmBXSYEmhVVj8GeyVF2+r+Ntw6zXzdmNiA
N1Bpj18+mm+MeEaKVJywEvIfYETxVKgZrKwyfxOX98Lrl80OIH2tWtYijHoFZI0+Fhwus0Qq1yvl
KbPQ8UB4Kt+jKy53oMmc5/uPdl0B4PDJ16PiBgbmwF4sCr+kc1Lod6dm0i23b5K/KiK9X5hxW+9q
taAwd7rphxcqciXxufUpSYnUgDNDEIE2Xr5T3RIjX1iknwazCHGtb8Yt8+fpg5Hir+aMov0f1kMq
mokOmDCGOosHbQvTbJHz0k9Kk9B+NZXwvXSqwk0DY9zmdIRXSqsbnwPHhZpDUGhThS5aePS8Ua1o
0+lEkUMSF43iYLf6n6jw45WVbpxOcI0glQ08/MieFyt5YTf0oVlNp0gv1UMWyPfgYNfAdDceBzAw
hnhYSsxw5MV2IZ9q2IpNktS2SXkkJwu2E2plMLcrf+V5bpwMZjGz25EOSpUS+vJkOE6qVdgwTOyU
LT42Q66/j2Mr3SftqB1oBSYr393N9YCHUgGTwMirRwu8HAnXSj2hdoL1CwXbM8ae/ym6jD9M8RCs
jCNu9EZmmwCOoEQqHL7O4iSOeQ0pLbTUk1Wo06FGmu2sBwgulp6n7vlag71vlyi8JXa3N5sqe6z7
eM3C+MZ28hukwKyWvAVC0eU7zrSmHVOu8JNNR38fdjnqSlakH5Ch6FZe743jSeaGMDtFAc5RSzuf
sPAbywJ5e+pC4T2Ngw9/v6rUlTh2NafgppyHeNSCWMQyyp4D3ZtELC9zO+3mjGOUdvFLV1ouZB2p
SzPzxGOtJsGTirzKo5CT4eo4niOA1Ch7vbDEIbfy9CHRwz9KoWvHfiyyPcLAwfZ+pL11l9PvmFlY
M0DhKk22q8geazVVT6MDuxX1p+Cd2UfdMazDl6GeG5WaHj4mSfos/AwH7bEwDxD+0GQrIvNZGUGO
N4hkAVABJ172ZrxTsqraNghabvrN/R9763ywa4awGP0wP1yUx3ZWxiN9fvUkG7vCk6JNP3US3evZ
Dunb/aVu3EDzpJJeHQgfUAGLpcRkeFZi+toJfaPQNZk9vB+qBGWmWSMM+pQ2c7dUbgjR/L6/8q2H
5Eaw5vnojJnWL49MH4o6iLpJg+SBiFwQTv/VZm8ekwjDhfsrXY3659PJNTvPBwQwdHXxvdleM8Xs
vjhNdvEhZxJw0Py0+cnVkH1OdNSR6RHVG5M5zH/akIuvJo6GR12GK7HnRopBnKPUVXGkI7gunhin
gTCfqk6cfFH1yJIZH7LetrZwTdXthOwFLsra5/uP/ho+F2kNs3WuDBs8C1fh/JvefJgFlNRZWFc/
FVpYzZyLAKXKAZrVhvFlEm+Ibo9piBLmxs7jDs5rWJlyn/dJFjK+GeNTVpp/mS9i6i0YquycUXWe
LUexfiokmso+kH4e838hyr9tJfLVUdQPiP3ZNUYBHq4CkJ8V5BZ2tlRs/EVLR3zX2nT8MJpoL01j
g1aeYdbIzpU0KXCbRHs9ttP0yYt7i5HsFJUNQwoTHXjUrYzJLRQcEKAndYyrEJ6Ej6YGSbodNX8q
NqamlOgFBpr1UfcYnb3X5IjsVk+hhH8e+qCMsEx0LdxkRH/22HBUDqa0sidVybJfEMYsa1OTbn2s
hQVSDSplfpjoGSLXg2zJs670qkAoZLIntw2K7rmYULa2HD367ZlVXjygqmXO3b7KKdBUn6UrGyeP
0OTx/DVo+a1DDWJI40fROZn92i53dmIQhQhqrZ+A53yUU6G9q0M5fZ2yof1rjGr/2EBihAvepC8I
yyvINg5F/QFJwuR4/4zduGIohICZcX1j3rT8unojVhTh9Tot1sx/YI4IE1Ha/uGfV5k/YQHtlVpc
iPlXvDnImcTcHKlZ/YQInr33hIWEoPlv1kwUfBhQgV42NNVxgIAtS43BQk9bbRrrFDZ9uSvxutxO
Ybh2J19FPlaRWBbNVLpXE6rLR2k1+Oaqp8nTgIDARka++DAXOcdSGmuh7yq8M8ziy5+ZyaTdZJCX
S/V9bOhNGCsnBABQdEmKT7E6Nqh5ZMpjg8TFVnWCYWsb+Rq86sbCpFgOBQahF4rqImM1IwS6815X
ThYj6bOsit5NyhQx9yn9basBjPd4arYoga6dxv9vA1yEPPDvM9AF7uCrCdsi5JWgTydFD+OzXUuK
VLo6wb7GLgUfQyVEYg5xDAbEWtW9ZxYYHdEsKHYF3sOIekM4NXzMJGZFduejgXTtrzSP5LdwasuP
WGLGyDd6dZ5/obES4msSj5m31/zeqvekP/muzCbEHQsvKOtdpYvYlXU95I8lzpclMsTAbraEV/kx
1mTTor5p5aWLs4tM3SoOumM1FT4WuWIaTg6GK+G2ixN0hxWnOydowQl3zLvspJWp86Hys+RHlGsJ
gbt2sEhIUlD/yMrHz1GAkBK6YH3/x6pwfkVMrhZ/NOmhhzb2ZbppeucpyA2jfk8UjbRDrZXjc2P2
vu46gB18lIqwPsAcoh5+I9yo/04rX/2bQwGmKo1qUaC8XCvOrolDeM+BGYiH0UQLcwvjtP4Tp8kD
ClgR4d/3YPToDYfhqMTIa4+RY3xuzAk/Gj9MkG/qJ8tH7G42O0DF2t/JFJDCpg4wRdpWjd7+7gJo
O26IASsCv0Lv9mrsZPWOnnl41JRE+Nspb2mmoA8TbvCh8PZeLrK96iv/tXoSP6cGGA72JneU16eK
ELqTxolGYfSMKHEduIoXmJHbImr0vTHqstyhFdSebKwc9oZT+A+lE8cvSdXqAECLVv8QmPBeNgFl
rLcZwMX7Kwn7VZIwn166EEyN2GP6AosvtqZlSmoQntU6wC/YUZWdFmKT0hpFs0O919wWlr3mqXvd
3WUCgsTJnCUZxL4lUVJVSgMJaTs+K5ijumZfFt9gD45IjCvFUSB9c7BLPN9jFOkQA5zEUWeiO6H+
9SRrK/zXEhRONCULjRjGuLDB5/j5JtRHFtvrxF565ncEOyw79C0SN8am7mDE+uhIrVwt1zUhubTJ
nJIhBGvCgLhcsE0Sx4jQjzprUdxudKlMhyiGcx7naf1x6uzxSY0tlbefaocwTcZP2hiLl3+83wT9
CoPSnn3gSl+ab6u2EuCiFYmz9L38yR6T7gnPm3Glsri6q5GfoPwhW5hJ3EwnLp/UR4W8tOrAYDIp
TFIf09qCqVrrEF5fcKwyG5vNLS2uuEVqQuQSEmiacTKNChEsw9M2SeYrWw8hgftv7fqawW1wpvYC
mnrdvcvnMYOhm9QqNk4TeroWxn7HMRujQ4YEx67vcknLtdUJyJbzj/zwWceD/ILWz6tZ33JshcEX
YNKwNk6VcCrMMmT9wx9KY+/0zviITh7qOqOX7+Q0KWunda5WLu83Ot0zsp2OLyRtufg80M407bRM
zZOXjt8QXrW+yNZCT0o3g0ctDg5NXo4PBJdga+E982HQogfHSg6NEvy8//Jfo8LlL+GSpW/DdB3O
KR2Gy7dvayPNIr2IzsE4C/eEARI/cSq+T0mgHNQMX8GisbVjoVW+69te8RDrpQSqpiufuXOw4IoR
+LHs2D6GWit3WK7HR80r2rOss/ARcadxB9HppOI1iqpdhH2txJPpaAGNeBSp1LYRNmUoiOjtSgS6
dazoz1CbEoHl1VASSX0rcVrTPNVe1340J1oCm6KrxFFNlBeOFXxayDEpSUw8fb3/UueM7PKd0pOF
EAWvkg4VUKHLd8q1HxVpqJsnCBUo3yMI/i6Ug/+Qjkn/Ma/sp6hIIE9HXA4+hdb9xW9EQlaH8cM4
EeAAIMjL1fUgk040kAB3YY7aSRZiTOeP9cesl/Z/qNkZm8CojWjDzyrPAI+SHa5W1Yo15VVLkG/r
7Y9YHHBcjFqE6wOLOQ+6jYNjcKyQit2YDdoZqAaEu/tPfeMcS5XWGFvtzGOlJRxmgBHRt2i8nCo1
VYDORUn8HVe09IfJXffJLMDeuo1qJ77b4A/6nZRIq7cMVhAxC/G3aFxOQ88RlwoKsghEpRkeR+b0
nZwI2F+YjFazKYHiFqjP1lh5jY0JDoSiDs5HEyrfUcZH8LpmLn1MNK2vXdSUlV+ohYk/95/0Gpki
KAQYfEPbZGkAp5f7W+YD2WRlWyc0nTEOqhXlwakr50OUeu2eniXC2sy0At3ywHR2H6MI8LTkxxZN
UO1rTahrs9XrveYHUZ/M3WYVeYDFgauRuO/6vLROYP6qM3YOf4he/VEGqf3Ui2FthHh9/7Ech5s5
xGwUuYQDhcAdyxBR7hOi/vo7M8cLIgi74GHlNV/HD+IhEHEERJhNQ8O/fM3mjDUnMsuTUSrmT4D9
9CfG4KyF6PqJHEMNX2mU7zo2G186bEixzIue0ClTfsN8ozDAv8Pc+QJv560qUmxrkf/cqgnCbNjG
dOMKAmP+nC4jzvxj4YszXiPuLHM/iU9n0dqjdeqlj9Aj5om7GtwlbMda7O+/mBvvhdgyF9av0Kjl
hxZbBRakhS5PcZ9PB99xtIMyVf1WoB99lDRytmbeO9uqs9WVb/zGyiZJ9ZxZwvO+avtnGPFhzhb4
Z22chiN9p2Hv+6m1QyWxndXmkKOqYOF6Qb+Gz7gRU+mHk8oyJieog/e5PAw1toyBHKzg3NfBWaip
uUu7snykgp01mAXWEVM/bWLy2rPeRS86ahUrD3/9kc2/wBTYXZPeM3a4/AW50ZhCzc3gDNCGyhAx
ApcBGfYiE+jHFgz0yvV5cz1qCcDYxBmGO5frxSqa1GNiB+eoLeuDbtfpEeMQtAcrG4klNnzl+a5r
phk8BFvM4qo2wdFfrhcAhk5wkadmkhHiEZiCCj96KAYn24yJj7RMgBfP/ZN8jQmhQqOPC31pBt5A
sbxcswWuzahdC8/CGwY0OSE/bMogTYz3/oilhOtlSYHFkQ1eORb43bh+hzLiJgDjCMnJn7WGDdH1
/UY3wuHcTJb+Jw16X91aY51+RB83S1Z+8o1dYdQELJjZHjCeZVCyHA/PDhsP2ZRD0FS0nrowNCi8
keG3CvHf/Rc0v/PLqEKJAfKQnhpSJMT4y/dTmcFkNrYfnc3EwRlVtAhQmrXqOnSVVzLi20sB+kWC
bq6YF1uR0FRPsTMMz8DWbMSakZnO1QCjybiuV0729f3BU/H2HEZpRMtl07WLS8Wvhjo661OJILKq
Y/VjoCZ+/93d3Kk3qyy6doqWYkoWsUqgV9JFdxqUoON8stVS20Ormbb/w3LMBuasz2JIuHh/6tB3
0u7U6CxH0/hctsXkduOI4jlur49tH6y16G58rjTVLYmoL/c+I7nLoxFUqm0kHSRkAeZvD6e02eYY
XR16QSplDqO3xZrJ+h8ech4vA4rnIWksXC4qx9Rv4T1E55k0c0xKBX9P8HS7IAh/5Xq0lklfp/Hg
0AkRtHHQwOEgXC4X4DgWGE0fnyNNyTZSz56aQfmMf8hf0elnlE3fGan5YSizf1UA4ZJjykNlLyB/
g0lYNF4DmiSmlhALvZbgHvq4KBTp2K28Te36PuUim1UuKbu5VsXiiKKmXHuBSpsKTRP4HBCqmucM
Hg3WKBi96vg7K0jLks1sGUDT/GyhdWKZ1qEzFAod+W2tN9Q/7QCVbZr63JXehIeT3UfTvsHOGpHt
rMfA4Z8POhwPvlro8LOA5yImIcNqTh6uPWfZp/OIvykP2HaGh3iKLHeEsbmy3o3ARFY1E/AZcOoA
wi8PAXTBZLS9iK5a1b2EtMMforr7Ay1mTfbpRlgCbA4tfYYRseQcUN50zMrBc9Kik+nZ90Mo03lk
uI2Qw8qm3/hu7XlOTFNubuqYi2vWQqTdyFsjPSP5w5RNVaxtD3XNzS0n3mXoOG0rYdi7+3t266Kd
V+SShZfPOVq8xHTAdwG34Ozca5XtgqmcU5bB3yjdoB5sAAYHvNj6czoYYO1zFNuixDF/FGLKtpTQ
5gbR68h1nEhzQx0yVNXa5QdjWm0i3thrm9RynoLRuYU7eLkFfYvXqm+N2TlK2vjJxjDmCe2FAeag
3azsw43dZqtpEjKsolm5xHQ0DZJOEmr+WaD15FaZgsNLUqf7+y/+ik9LJIFoCQKBW+E1cbh8IlX2
GtpLcX6G0GQAGNdN7LvM9PuEaPL8VTNKYeb6boqwK6Oxk++LWODOoBr0DEyz3BdTA8VHKf5URR7u
AU9lu8pLhn03xeGD1SUvIjKheoti+uVDs0OAHw7a/We49abAKDAdRYKObGSReiv9rAyJUwKJqKoR
hWsLHQy09u+v8oomW+Q6s1gOFd/M4wENdvmmfCiAgPxwT8oaI+Y4Rl14KNICyTelTXX8rPQi/Blg
8hVtS9Ho3yYsW+WmNwzvB6MJ7dwNYvjqCb/4nE2W9RMTgrreO7KKzrkpvF9Q6sRsyDsjrquo0QrM
dr105Tu79armLvjcfn6VS7x8hgmriTLEIuiMccYshNB4wWaqU+fl/ru60YGA8YSCMYgPWJLk7Zfr
+I5VDEPjhGfdw5/P77/lPeOUuGcaVtPhrzGG03ZRaXMDmNiLDv1D3avv80ke7/+QGxc0HWoGo0xZ
aKOq8/t4EzJ1tAbY0Cw6W3kB8SsvhgcE+TsMKp364Ez93zGT+9Zrqq/6kCUrSJAbb4FElVLYBpto
IUW8SA+0uFQjKHnZudI7XFQabfimBxPWeJBGDpGu4Y1Y6HitmGoevO9RI90VVmcfIK1ivxRUuB0a
er6i03njTid8zbxB+FJAgpzF9Qhfzg8Cncae1Af/R4XlBJxeUFwvo9Up6UYpRY4DAqrqaNcZ4VNU
Vjpy67DpNq2PNdIu5L/6mUiNtu8QRtBLmnL42w8zgTXKMBjYkK2oaxON18Tt8uMDfE4/gQE3Qwek
Wy43MvJS1Nf9nBqqNqpPOkY1XxN/bsH5DCjQjUJwMt9SfzieK+FRP7AjxQFV6lBx+7Cwe7c0vTbe
l1lr/MStSnvf8HB7kQ0V39mgdAB0rDaCDIhru+LWxEJojBaml64xivjUKQbsHFko9YsWpvwZPEG7
R7O183axMUQf7TEc7W2hl32x0+BFx9sGQfrZisU3kdG3MKIcfdyqvdrBMKfzCsXa6yXw3F1v16Hv
tpWeFNtJLSW9KtBKD4rfBuqjMgX1gcaCwIkCDSzcaSsDvHCFDbwNZ7jg1yFeRhWIAL78gKrRdCp6
QBqTOVm/clRiSjxfFWwZGtHitKYG/Q+1kvgGgP7Uo01Rx9kvz+vylyaZrH5HRp0dGxs1FjeuPbw9
BsbF2HIpnQeUaBhwPQj72MLwhrUrVyO+I9rrSXAnZZqZ5yY2S0GH1B9/x/CPSlyPayaoETJKeIdj
Ts8hqmv772gUDGVXPvWr2DZ/ajO+jY6nRfNncbB1xTBDODLTGe8uIETEA0Qjy7xQ8VYN7QQG8iRJ
ANvJyQ6Kg4vm1wig6x6rQlQAQYrgkcVMcCg2dV7pf8QweF/MDo8/Zi7YclVTbvF1oIbYumR84r+i
mzzcjJSmf4J3r0J4ZQs+hS1F3a71DfES2k2Qbsapgilu6JW1jUZteBIYe8PKDXBY2fPX4JgDcO9H
mInpW64mfDhlVxb6Fkey5KShsMWwqcGubAeDN/HcHLMUHDiHIv1poLcqtrmwG7Ht+eLJgfDNgKKR
2JR2EofAlyHM6ocmRgdjgyBnigli1I3dpjIM5jBD0ojKBY7l72U9guPK9c4x93Zb4LuhwJhoIK6P
0GxkkKk73M/SbSQiJ3H1Ei2G0jeD317h40DYVH6QuGmiWcEj3D6FAiDSg7/q1PjPKHxGn7WgHeyn
srJQECxmpoKhK6OKsRUtsD6dwKf1SYxUvKKn01MMaRqzYfKhF3RtPYJl6/s/vNKHhN+LDp5cLwPY
4QrwchwbMOYJ4jTOP/hNLPrHyDPV7mCP4M72U5Xnn++fsat6iIHgDDgheszoHnWRaQShFyX4VNVn
XGIS1ywK+WiI6ox/ZYWnMEqlZtL/rAfdWWneztHtIvrBV4BcxtyascUsGH0Z/UZchqZoGqtzESe6
i9l5sM19gQyjZ5SHpltlm914zpm6TguJS5yKZvGcdZRpg214rJd4T23C+K31dBuwb/rUVtmBs5Xv
aqH/c1VLFsozkmkyamT6uVhWWL5mT6Krz8HMiJ6F4neJhTD//U28yuEZC8gZigpeiTbIMo+rp5TP
E2uYs1bK89AGPxIsuN71RiVWTsuNhUh9LHqHQKY5N/Ofv0k+vAZZHF+07TlHGHtL0QJHk5HAPi6r
tTT++oDQEwWDxRGhxU//73KpXgO1QP44nDOEh11iwrSDWmk/yTGR7jBj4O+/w+t2N/3etwsu6rVI
zwEttcOAZ/ug7Rw4g64zQsXXY4H4BbfhQQOw+s00uZaLIKo2NM7zlWT2xvs10QChIANP4aB7dPnQ
hvSjusLZ8ezo2V+csOL32ThpZAGqvVLiX8MweVyq2jln5szQXrhcyqqiuDQrZTgPQssPSopNXqWM
6a4y+vEJkITtln4ffcpyr8KhRlNdwGntVinNtV9y65lfRbZpOFGGLH/IMEZI5JZNT3WOYe3Ql+bO
aoJ8iyPgmlbZlXYnrXYuVGTY+Cjnx1+8X6RgQO8k1XCuTR2zUP+/3rbDl7IssQ72DnobbGP8vMah
fAAF8QSw+kvDMdwUUlfe46Oowia2VvL5G4/PBgB2ZJBIE2RZV4StHtpTO2+5NSQHBCT7j7ifKY+V
oLH073FiFrOiLnYAa9EHvtxzp0y60aAHcq7MBnRaHNmfo14iIKkjIHX/c7qeTdM4spghYowBMQ2c
y+VaFjgoJfAN7dyD4qX+U2Wm7g1yr2zTYXYWgqGMCryjsa/MNumsbPhVVTTlXYg3cO5GvDJsRiXu
7iUXZ78ZWw+/C/LpaNZShd7QeKm+AwVo/Zwgin5MQi5ftxr6v8OUx7+4ddrxKe2V6QH+L1ezHMCm
vZ+8PvvnZhkPyq+bq8NX2dF5g9/ERGPIO90frfFs6rkOXaSYNgFtrU8MF8qV8uvWWWEu+/9QK7qY
i29W6dpOGWNlPDtjN2KDhfJfkKYw/kd8qe/v361wyI0lUH6mYToH4cvHQgsuF5PFWjh8SjdvcOfB
Px7d8wxZc10J3sOQUbYxzPoj+/GuF1jj3f8J8wqXKQIQFlreaA5QaAJYWvwCRzEHku/xXCfA/tH+
UsnRfPROlYl/RTH+JVHzDCc6HOJXPpQbl898WzMJh/UHmWxx+TDlmsygTaazSV2DlTkzwMrqS6oj
g4UHbWW5G/vKoBXGMwR1sL9LrbnSSqpOylE9O7B7ZCjKr3qqNw9DDxX9/ju9Efahbs1cJ7Ivyk99
kZC0uOVORZKY5wk0xVfPYaYfOTafTllC7dp0CPk+YAWn65vMSpBzcSZnEFu/iMH0lLX8dv/nXBc4
MyqeFjD7S19wSXc0Sr9DQFR25zjPYsjFleM6vfhnrAZBf2ZE0+uaWzfLo5wJJyxLUdJDNYJ433cV
zywMHNMbu9zFOKivNCRuPJVNc8Sc8zEEBJdoAfrxSHD4lXFWEfXZ9BlNsCp3mv39d3d9RueuHVgv
HP6Y1zjzr3gTd9qirmiY19Y5q8zsMYYMc2x9PThQRwzHsVPVf0U3EebmPjag+HmnlhrbXl0m02iM
1pnJiuam5LW7Vu0jt/MT59iUOKbff77rzx/yD/AmhjWoX/LPy+dLMx9NCC2QZ80ZYIzCSocP0ygP
fknDTZuq2p0yWx4mJfh9f+HX/bkMPFzHr0BFJGcNguDlylbQICNS8WZxyuoxzCWp9pUET7JW+cor
rj8VTMox47VB3av4mCdFZG0Z8xo7RBLGD1pgJq4T6T9rMkSE/oLsbKNnvPcaaWxCaWbHld97fd64
fSiiiFivNNtFoKxjrL6GVpfnMlGynQVdyJVtHb14ObJtao96pOP14ZZya3yX1zhOy9oPd1pTKNta
WsUmgIXvxj0onfs/7Pp3gaIA1TB3LpjwLOEUHiamtekP/idPAIYnlxZuhGDl2jUxTwYvtwsKOhEJ
ERbWwPPlcrvAZ/VmxDD7k0Jn8uyUpUIlPrSAKLSi6X/kg2ecZUn7wJ2Yq9iYMiIr5IahpmHmWlV9
vKGQyT8mXHcwsYLQ/oklVSsebUyTjlnkO4cgisCS2R7k7M1QhH5P56sup+1oOs0ZI0XcxayMQnuj
mlFl4BVnpt+QGZ+eLCurUnT5Agc2BED0zTx7nHYyiOJj5Dhd+iJxbEDqoi3LeJPgkrqjaZM/Oy1c
/q4K4k9cz+lv6YdGc0SRKvtaVoYT7bIiFJ+8Sco9FU36Qy3zoEKywxvSrcXD/AFvoGKxrufTi9Bj
7LvqZkRrQu+r6nEo2srb9VqpPQD7iH6HhRap3GxJ7Lt2alQlEnZW8VS3VfS3JCdF4Vz403OZC+tj
VLZpvMXIXv+QCoQHD1LigYMm+ND5mxbZPcY6XoFBd9JnnZsE/8feeTXHjaTb9q9M9Dv6wJsTd+4D
gKoCvZMh9YKQKAo2YRP2198FjZFUarLOmecbE9ET3RKJKiCR+Zn9rV3arKuWQiu6qVnu9LKxLpUk
TlFqNeY0oFi0C+3EevitQE5VgQCf1YBoigKa8etyAKw5tE4ps/tcgqP37EkPDeHIx95UQLoYozzv
HMXY1S3trhWe3IkY7fdti8t/r9vR4aKxeRQ6ZCsONWaMMVBVGI9iThleSQs7cKbMpgjrDLc0TlYf
29BTCez2i395DQCtEiShKieHgcR89L3tDM+aARHBPW2dDm9nZwwxntfOc8piewt3+yuCfuXEK/7b
zbaIzDm9efNQKJCx/nqzlZLXktdJvxddmryzXe5uhuvYLulKdY/TbrxvMCPzq6KpvzKp2544k76H
K0dfGm0EpFnEkfASjisfstO1iU9g3uNcixhtHlxL2eW6Nd3M7qJda3lKsTeu1cbwbTMZkGSP1pPR
m8CD3bodoeh3dX8xkhNN+xH72evOmyA5VWJVp7AhPII0iZECVUUcoPdTnvQIakH1+ND2hmSHItPM
Q7M2vbOCfIZgdAW5H2pa1YAnoyReBXmH5h7dcQuvMHEkx9bbm+xvYQC3nv2Pf2AVBjPnKCewZd5N
HcHNvUeZFrGWh1t106/7ppuqHUYgWfj29X5b31sB7XsZje4qmo3t8/wUdiTAtzGKzI373u6KKzyO
KMVasVu+b9X6XdGp+lNbT9YTZoj9idGF346T7coQB7c2Ncfyce+pM/AX1pXFuJ+62fRLQykDhDen
Dq3fI2Qug+wQSi83k8L70Q0VnpgnvWmN+2xJ6vPMK/HMtEQeiYLCUy7XBPSfnl9rPNxP1lI8utLM
zkBVn2K8/ZYUbJ+DJJEMmgiI/uyvN7pszCHPksG4Z6JieadOVR15DT2+VCrJh7ef6V/d2Z8vdRRq
EdAJ02S7vBcYELN8FBEQFp1SO/6+V5CeE4BTzAOgi7Tk1y+UOZoKbGmw79PF0PaFmokzlOMGFp1L
FQ1No50nuoHVljqsV0uhaf/rAh+iJkrdyA/QzHM/j+KEzJw46+3YvG/M2d3lrjhkaV76pmwvELI+
jZV63a/jWW12N6OTnbr6dg9/3alQ7xCvk0pbNl31o3s8To6iyiq17td1Xq+GQjPuoOqmV2Mh1xAM
xXRRlE11XRiq+NSV5fuqzjaQbZefiha3c+DogxDcbvNiPAZq/kfnRO8Nzup0QrlXO7IHX3MmGtnw
WeRNx5/d2gKXWL+t5sYIXCh336ZkiCSbLBOlU78Eq2wyLWxXL//y9iL87cUzt3okQ14cJjras+Pn
0xcJCmzkYXf6sCSHWbUu3WQxIsesjRrrHLGcg/Ltb60C6UybC4UqRFF97hMjO/U6HL96DEgxVkfq
T02O0PJYJKY5XZbaFJvvqkZv07BflKbY6SmRu1e0RYXJuEerwgKFsl56jZIyzC9aGG6J6clHl5+N
wxk++4KCbdCMcDXccut/TWa261bgTL5q9jbbJuVKyKLVWl3GTokhfFcXStSVpvXcosS/pLEwdcyE
Zv2TyzE6+MyRNJMPtHz8Yg6r+dFTm+yyrVVaCwbZkhfUFZN/gei2ilmeFPMH11gkkt5cXGAgaMHX
yivdJ2Rr9LAjf1GgmDTrTG23rHKqK3R7fW0W2Sl7qt84K1sWRaDAtCYy199BQGoiK21q2uIhMYtO
P5tXJDe+TBMgj9no9rrPfl+8jIVevsM2qKdetxbyQZeDERF0l18yLTcRJFMipliYe0kaAOSldqHh
vvPtxDrc9oGfXxA+K0YjCAmYdUeudJxPlKtV9yLnszKgC9OycEsZjGOrHYShDgdTT+uzVKvFQc+7
4mHZ2JVoL8ZQm4oioOp5CqqiHb+weLnQdEF5so1lcP4dxViQdrOlaxX9QcFMBGh6REl6p9mfUpc6
Rm/vN5xLbX8WWn5trdy5eozMufhfRtV8COYQND4GNjNUz49OI0gr1mDFuvpQ1oMdMIrJE1gX+zAS
bp+LXm39pkmnTxOMaCCeJ2KO34RKRLVUPb/Pl3Eqs4P+enTIQVqxYwvnYdVvs/Kq125qmrKuMYSg
KsPNWM2Ezpvn97b0cHJ7XBj4MswmSKwr4Zy1nbszK8339I95lR9U0e1OLJnjFPT750Mwyf6+fb5j
S7TZnWal0ErnAXnsQezcs3Hn+vMu9e/evtDxEbpdB1AF7QtWJ1W8o/tgTs2MfxD3ofD1ACpKMPoM
ofinYrzftuLj6xwFeZkRN+Nk833UQPP7IA0BQoa73Eca8o919V/P838nL/XtP96r/rtr/HPdAFxJ
MPL79V//71X2TJRdf5P/Z/uxf/+1o79107xUD7J7eZFXn5vjv/nLD/L7/3n98LP8/Mu/7CqZyeVu
eOmW+5eeQ+1ffvbb3/yf/uHfXr7/lndL8/L3P57roZLbb0uyuvrjn3909vXvfxCN//Rwt9//zz+8
/iz4Of6Zfck+//YTL597uf3wn/qmM9uKlrDZWPp//G162f5E0/5kDyV8ITgE60l4+MffqrqT6d//
UDT7T89GUISNNj1TqqoEGSCgvv+Z7vJnyHmJgej82CbT6f/67r88pR9P7W/VIG5RX8j+738cnZDs
Bdv/KDttrhabGO3XF7JBOawtOspoe+y0O1o2n3qNbqhduKdGrwhJft2PQd2i7UPISZ+F+MC0j+LG
vu3AmSeb90HJmIQyTO1+gsqFu5mYFejK8WxtKgV8V83BvlYR8CA6m6cHR8TVZ+Yeq+tanTbX71Sc
ucIqotF0MHPYhtTLVH+BCWRi7zt/zGrPOO+BbdxmA4QR0l3AqWVsPhnonB5qt75ONcXzaUp4u94a
X5ZurKnuJsZzpmjwpuPkMfZWrB3txuDGmKJIfJnFS+ubikv2H4/2eNMLeTvqrXyJDbCvnF/OF9dC
EZV5Jj7hvdL7aK/O6dMZpK3tWAerI7ygGzpzF1dD9XVxhe2TjBuBGDtUNQsjBw9d6yx52NCeSnfD
EsNotYVMXtakWGecqhM8e3VQDIVhSZXdQhiJ0skHUCFsWrArKG6qD15qG6nmRrWAV2SHSI7Nsj1X
PUVf5X7ErdyZzh1AGdPjopdd7qckwzjNTPRZbzoAXWz72vBczokzbOpRE0MmtTI+93OrzbtEHUwE
bCZ9BrOWi80Ep1SevHix7wCP1F8BimT3dOw8l5n3bDTDUYOGEuTTYn2Sa2t7Z2UjLM/3UqjPPvxS
LznHJdZ5XOrKU/xZ5uvoV5M6nw9KZyd7rbPjaAXj9L6vJw01Tmdn9rm59m0RakgYF99MgZYwyyqB
Ny2amn3U6z6X5wriQZD25chyY/TL8c5RW5m2T15aQIQqh4EBR0HXy/e4cB1Se6d5LIVhISNuE3BQ
AwzCQMGzDC3d2lUfLBtO4J7vIN/lqjV5m6aJ+CbDr+EbNkv1Eq7lCFsyYehiDjQ3xVMjNsW01bgB
1EKz7hm1MxY1TQJKe8bHPh/TGi1Y5jDOLCrlZYx7ioxdVupf3aaAAeE5vfdRgoNIGOHyAJMY6JIU
ShiuMmKL0nnn65QhkxUQDsBGjBmC1VLZVm5t6PVzLrTyxlTjtgvz3p3bvTM5gqrgVGvb35bt17XA
k8Mfnbioock5zLxMRTl0od6Z7bgfO2+RyV0vp4V9gU1paaCrdK6ZclKn05NZKrR4KqHM541eFuvO
sFOPDnxv0yhJlVJrd5UyVEivcGitI0dK8RnKYPHIqFxXhqWhzXIPKoabI7D0aXdu0SPtxDZInXzF
zuY47GInucNpxn1mTWTmWdPHKje3ZA7KZ9aOwMkq5+VLlzLsspM6Yec+xwYy2xWDy27C8hFPxaoq
D3ruFHgegrK6WTVzyXhFjdIFrjqv+sGrWTP+tCSo+MfMdojMbZH5suzUHKWpIT/k9TC876tKd85k
XUi4y51rIRd2FERr82RlUWVPdepDb+pfKltrMn/JsmHHPPGwRFKMqB2V2rTanaGOen6rAu38ihy8
m7FPIXPEnbqKCz9VFOU20drsUZ3xeHskHjW+zkRsz1opy/suToUR1pO5QrhSxg0ApDqwLYpRJOa+
xURbmcE6p+WqC2C/i40dUgPixu+bIW13miWyNaqHpLvfpFxoLGm26X4BZeZbAXYn25GMmc352rXN
HA5g0YtdJ0tg7aqY6+FGNZeV90XM0vHHKrbBrhnZkO4ZfOzqnQ4rRQ3SeHT0c69ereasNTQWBfgl
sIqetOo21PJcf0QFqBsBfebxkMyAwrDvrLYXicgxuVzaJUMo702LvVsrVc5g4tRWeacbXYIxUTzp
Pj0fbBvs2RsvMFQDflwnxkS21uplpBXdSMDmrnHBZLySJP4ksLn9SGsF81bmsuxLa6jZB1I+bMfL
W44fqi4pUYaq2IVfMbkhkk/1DEXtxe20SnxrR3w70eXquQjJdVrcX7cR+e4eTIHp3vW1pVCu00lf
kAmmo2tYu6Vs1OnBU7DtuF6qTIMUNzFeRL1J9HqOn0acVjQxSJKdwvbbvlaMwwAQaLrhPmvKmXCV
Okt91R4R6ePbvsZRminFcJGkqD5g8phlOTo+ev3Y+JYrRSMiiYaDvLJHcAdornasBYZeCy6u8vOl
qrJAIN5fW6YmlJgdSXXa/v3kqQs2SvDhhfvBWZa8Z3NO8va+ac3JCN1Fx8KoWqzaPMQUvMvdZLQj
W4mMdTa/lkbleZJpjR1ZJekiuNa8bC1/0mvO0E1Q/Cg0hjfAcDAPfIiHvNCCJM5gNywtWNTArvMB
xp+opta8L3rejqgqugGDq1J4dHQEpaP8q0F/w/u49LZE6Nl5VlyG+D61+fM6Sl2+awZ71K8W4czi
yrIarQ1nYS7dJj+qnfSywfHcOsRjI+L3aqGvY0hSNKZkfEze8+n7bjOmEdPNNC0Go3humaVX7L+Q
q+SqCpgmRSKsu6lQjcs5ZX+9mNZ2GsMe52ydO2TP1X3heYo8T9PYfm6wTVhCpfZyOGN9WTmhXPt0
wNbb0L/QXEqGb93Sxuln09TEcGXC0k0uazt39LNCrQBXUzPzZBpMbKOq40OSae0DS2VG/d10Zrdg
7momq3lOxvZ1tgST23NT+F6eiWvsYwgXiFIEFQHAe1hAeasVQVxjFhjzXMw+6iXLA93o6V7NORFH
bCWRZc7vct2unqaibZHHClhk2VpmO5o75TUxw/zNQvy7WyTbls/q7Pdmpa68ye7ii26ubrpCpHt9
aPUmaEaLPVdpzN04Tu0ZapCS8g/o8ipurdCBB3g2jvX6oSryVPMHyouhK9s00HtZ+DhDYbWUmJZy
tUk8D52OwNfOvCmEtHZNIuVXjeNERmNMl5rWU+bvna/NUoxRCjAvcFR2kiKJm307tMk+l/PXdVDk
wdYZeh6YgC/9qR4+tvlc3XpzMWG/k2oRBZb8sZrS+GkuBM5gfNfUDke3og7Ql5B16FfrHHL6QpCp
lNYEhR1DATu3sFWBU0C1A3J1LzY1PjxfAw3wkNhhbHrlXnVW5dmL7S8sk/52NjUlMKTT+nQWh6vO
GCbMTyiRsFvRkk6NYb1d6N2F7HwNwLbWOqBzVp4T07x001mGrVLgCbYayk1s62nQ0GjEGnbpHkYY
+AlzaYOisot1kLL69NtQmUNINFdzTjIWGSZeZl3Lmb6RbpYfig7KNqmu608Mt9w3sTKG1C22DDuB
U5lW4qGJ5+Uq1tz2StKZOKtKi+BHqJtUPFH3qepNbKeET7KOm/OlZ8XQWALpYUNzuNSk/sCMTbLT
6rQJjSS1glhpql3b05Us5ip55OXtQicZ5JOqVyrmP7MO99VqvqHmju/ipXeYPzF1gJrGbepV7/Wm
UgF/KUpUyhi8JAZOk4crEpFxyG/Gs8zFJRunQXX5UMbz2u5Tz6SsrzNkPtjzWYWjJ/G7WsopdLGP
tUKJZ/RnhjKcW5wLnTPH660rm4Pz0GjTB2fuxNMyAqGbqGyfl7NTsFW19VfwoYzo9LI+x06yPKvS
8sFrtSVIKesvaNlo366Chk1uCM8JAPIrU4D24z3KFSxdzSatX7S6svOdkdvdN73XM+rUehzqg1V7
oZtMAE6ADW2bvIH0v1HkEFJrLXBSrHL5sgoGNbCZU3btSHiK4usxLyyHHKe0QhB31pklme3dCozq
TpfL8C1vUwz8vie4/z/X/2PLf//rX+n0b6n+/nNZlJ+rr38767f/63/O+bef/EfKr1jOn1t7hC4m
Xrr0TbcGyT9yfsXW/jRMTjfCWUyvPNQ3P5J+S/tT1aB0oLWEC44Q4qek39L/ZCoO/QUNsy13xiz9
X5/yf5D0H1Vxle/lPxt48lHZCeRGGY/0v6Jitm5m7Pvg6qAWyazM2M+yMz6pOLq/d4xyBh20zV1A
pdyLRmM2he0AUuTiHdQV/tEIPpRdZDzJKtnqDT9qtj8+2VFtIFVydURmU0SEm+JCN5fmspi7NsiR
a17pVREHKqf/rk0c1YdAUz5IY30/Kqm219WkJfWLrTEw1xJMjVrq4FmzNjRArR+c2oVWxTjx/U9P
/p/39OfCyZGu8scn3aq8P/VNVcqmqSSJjAZ2x8Ago/dLBW1x7RTps1qa6YWNlHQ3rmlREuqZWSgJ
8U5MXbx69a3m/dPVQZnE3ph2MJxa3drbTjOFWC8xuE5gGnSpFFFfN6hJp6kJ2chg+G396re/+q+d
4x/fnPX587XryshW09OLaK0SWuQMBGbMe9e4yFsonEmJ1fvMyBbPl46TnChb/1qn+nHNo3L16NWq
rmhQUptiEPtJDJQc3Kq8YlDu69vf6mj68N+XOG68I3lWhLpOlJO0JL1YG5CPcDXrd8LOpihf43SX
m8WIYTkBBsPfVSSIPfdusl4XJcGJpcyhZ1bzFbiiL1Vrm3sw1UOgKVp84qEfVc9/fMKjxoGilHXV
21Me6UU+B1Wf5Tvbrft9iUI0Mla1Op+ssjgHZ4S9amyn75i6Q7pB5Iy9Iq6pC57h/qbPPBiboYE6
afp1sw7zhdE2y5lKtzAoWqJHPHvkCQnlK8/t2AFI9FMmS4bjKd7MIsg9i8icMPZADPfw9nP7Lpb+
iy3jmDkwpEVSmvlUR+WoluepQ8srrVyFdKSZL0bRzr7eZUxE9F4drtXSnQ1dK87HDT6jzoN259KQ
2qVdat3UBVBabLGLj7JKzCghZI6cnIbbqGtVQObWHgyrVHYzEvGDlWppoPUMCRclfFJTx0A0jvU9
0N/qwhyH9mwmYA8xHGlpzTFWh/N2y5leN+GQcEygA73Sk8HdT0lnnJDRvHa3j/b1fMEWCnVPHYEG
V4O6yZxwsdfOVxvywLdv92s7zzFfoO3QrXjLzO128n6fla3K9CGQG1kN100iPk5x92TKtAongyDX
FcZy4kEfMWJ/LP+jHbdR4sExO7OOiszGrc9GJIhXjamZH1R4oi9idJ3Kd3NUd6Hr0DEKBgobh96T
RHytPVtqxHyzPKVqf/XjHG3Bzew29Vpb3OxGGJfTinrfx2paRIz24WpYmeeVm5Q7yjGGrw/1tFM0
Gopl384UrIU8sTEetXh+3JWj3XisaH0KVaujBNxpVOk5RUJE2EGXxO9bgwQ+q0S7W1SpUOKFdbl2
nntwGVE5cRpsLaS/ev2OduZNoKGMuVJGLvSeQFMVN0zqsr2o4BQSstrJ7u2F98raPu5QxAtaNBC4
ZTTmszj0C4O6kMraUNXad29f4Vfh3b/v5HFftis9b40br4gKCSQqxgs9ZDbe4wlqA0WsHByAvmgf
374Ygoe/vnHO9jF+OsLFTN0D6WMVIYRbvjJJVNHTYGrg3AZM7e17a656v+jp2vkDApILjI7hNsgh
nsEgkljKwJX2vINl19ln1Lmvcnvi7mQytoNydIurueyozWlMyzxb+Cp+bkWsDaGaGvlTsfTDU6qO
SShSWe+twVa7gD2wSBG7spn6k3SqlspD6hUHO86cW9VFuhLUXqy1AQ1dplwXUrV+GJdrIy7xr1/L
gao+7pDEH5mmrLtSxA5j+kgF55C5/fRgM9mhhZlhDLcKgiwErk7l3CSWS05toGq+yLyh1ILZZk7b
r5CGfVzMrvhGlVvMO+k5taAsOCdPFnHFRTbks3s9epWGoTRJUpBTsfNIFjuqUkM+AdLxUirZu7Sp
kr0x14k80Om33xlwuajKVvX6TQHk/zzlmbfTY8W1onapjLuWtLD2G08xL7vc9t7hbmBpO83EIYeL
wlkPka5Qwadv3j1aCLEVuhh8Pb9vvbXDqNLorMtlTQKczPmPeo2RtFGel+qqlH41Zxrccxv1cqCB
IvvMrNz8zshEcVP0I6XSqpQHK9EVCRjN4smDp8ISY6R6s/g6KpAs6inWwbilJjFxo0frsBaV9mir
48hoQlPgZj1pdnFDNclTzlNp9S81Rp/fGM7yLugrNfAsmr7aESTUOzyMxz5Qsk62QVvJeAxiC0Fw
oHWz+064K09ZK6byvhKYcUIw0Ckq2pmwH5UVRIff9Sa8jNbwisZ3Rk08TiKrYubJM1PbmU0BUyrV
E0VECP6Nxxx6Q2S4Rfeepn3+WSts+1mYCkQ8MAELSmip2s+eNeJKRyeUSkc+6nNyZ2dG1Qao8+o0
YMCNgJPyfn3PDI/4kGBinQRrqSOiKKj3oIjWJMJ8bAXMs3bsqacpiTLss4kCHwVgG7HJXGeXvbV4
hm8oIx27rMnGOLTdiTszp+pwZ8qKmKEa1HbCJbjXHwZTge+eSeTJvrZUZTg1G66acUbf7jzvAseN
YaP5xztNi9FeuVDgQjcne8JIJV+fvIWeUpB6K5bTQPrkQ9tYVeVb5qLke3XAXW2il3Iw52loAzNF
gp5orOtgiF0WeymTb1ZaNdI3rQnCfKLl1g5hUWL5zrC2keKB15r7tslvJqnZDzKdh8dOVaC0K3bN
OmTpJKE1G5zWtgrsDKlHVvq9sL0vUFhpBDFA6TzEQ1N9UwDTPLvJqMkwperx0lINzQKtHTo9GNth
fJ8rVK79rb/7RY49JUqrN6qXOjHz91nd03BK1AURR2nOKDoZkFo0v9WG6nOrJsM10in9I25ow15X
uuEd3i8NrZM4Mc7wNImbXWwpsQb5Ur92e3eXzKDY/GYYsm+U4Rt6Eq7lu6nVnCeQSt9JTTDRPuei
/eywnOiZCLVrI70W+R7XJmA3Ze0aT2M/zOmuQvg5CTU9a2XcaYAotLaJ3LmsfTVZ8jmSZunoiPa1
9UuBG5yMlj5f1h3wRuUy7lcq5Vut6D5uy5ldUzZPKn4u4lxtYvWKgc/1jF40zRCjceoPJtTe2R+8
xb3UWkRPu6Jr97imTR3rPM6u6eooIQ+yjax2mm1/supsCDzQXz6CE2YQRFayUcglixjulDQCZ897
oSCZxTsBEuJZJGXb0FLMrOKs8ubhCwi5sdq7DZun30A9EYFtKuXV4tUSjKrd2XQuZZMzBuCkB4AI
7uZB3phP1JgF7s/bBGXJqLygpdNmjW8XBeu5H8c4Zg9nzwyy1uvoQ6SpdenNJu/h20fgKyf6sdNh
O9GTHho6gnzZfm9RmTsrY3vx69WIw7cvsZUN/iI4OZYa4LzXQyiv68gulu4wMTTBcOOynJBg6q99
g6OINFv12lsdvYowDix3WlWoB7waMG23kiUwi7p/KBEy7FfdrH3yYjOYY8M+HzpiF4/Wzr7QrDh0
rUHzc7PG0IBTcE9TL/vQjA5EWl2KcAYQE+VYMfg8Qk7ZqVjPW+Tu11R4zf8whjxWyM35BD0FzWCU
D1N+qQI88q1cYcJIN8d9ti7aDprK9rZ5PaXh0juUcTtfas2onwjuXin7HM+GOanVicJts8hievwm
H834ap6a/FFpFUAak8B0KTGSaOsiH/I1WU4kM/orIZ99FLwuwAfGFD1eFOd5+zU3JmntswoZR+pM
zeVgCBspSjLErT+2YnovLbP/jF08EoFmYCTvgF22Mfqr1zseCsdZ7GZtyrKA5hJgFyce2w+kpvB7
NNsalx321ck72lroLEAM197OTkf7SZHzeIFaFAuW1jRiNhCzGk882Vfu67H2vTKbvGZzTSP4JjpR
T7pVMuAN7uBZ9ZY/t7FFIqU3iekz1V19Tfscet7b794rL4d1VK2AbVJJ21iTyKvovtvJvOwWpZvD
vMmbE5MEr+Qex8ilbs6crnV7HIsWQEBMkR9EhXt8qmRfZ2NxTtzEV77IsUgvcVaIMW1TRNlomJdJ
PzOIIwi/sUq0T2yFr2VxzraB/ZQMVPDWmL0BPm1YK530KTWDMoPt6i+15oQOx08wW/lyi5CgY+3V
3tnkrkgfgXO/vP24juSpP9Kfo80McpT0RkoovGWyPmviZTmAyktvQbBld20iEZVTcXxfadVA7m1Y
VzneD3drC5N+6dlTm7gUh7c/yyuvpbOlTD/fDdRhLExZRAiZ8Gor1SIQKk23uoR8peGEtHOYmP/P
iibOUQJNucYpcpnUEbbFzP3ZiQtnqEaN3sX1/dvf57UVdLTNyEWr6SQZWxUs1/dtUlQEO8UYFhOD
729f4rWTbtsBfrplDWOHNKn5FghhdN/YnHr6QmonhuFeedGO4Q9uPKWrwJ8uQvjQBY7nvas74V30
5bR818uceA1e2a7so5S4GicsJxm2itK5WXeqVKfrMlGukmZZLwXm5cG08Hrbg0WIMyI1f/vWfR/l
+6soYfvWP927akZukfbM44hYbT8ULgOhUA5zMhOlNHFPAH6Z+pqaA3haEHOApyrj2vCdQqxdENOQ
vUQi1C9+HGfFt8qt6w+1SSLs94gplUOOsKcloNsSamVhL16rkh3fsNr6sDRium3EPD46c4bwZ+oq
9UzXKaaHsWOmsW/EhJsHFdTZiNSn9cggXCBLWtE0CZSNTlrBLPvxLgMd96FCAKH6ZtWe5Lq+Vu2z
jp7IUFU8+JZNnGKEsV8Ku7grC0ehPE5ttNDsPgQslJ4hF/o2DGYX2nNePbz9WPRX+gzW0WOhFAIl
q5XKIctS7G8bxYAo665PCyiEq4ZlsrOMxkOcR/RAXIutM8WgEfqIodvWFzRDNJkl5aEkNKbMu4YA
g4FTZy1DlFmT2CsUXCJDIF0JQLY2XwrVFY9mljYHb1ABQCu6oKHUkgx2YWbiWEuRolluWml78j/b
56xtv/hp4XlyoptVFnkUIzXCDG9t9k0v10skaX2Qw3N5BLmZnHiHX7udR0eMzWBlU2NaEiGAeTEM
eYczXk92mF+XsDgOvTuVn8wEJe3bj++1I+14Lkm18yWvXVpU1ZBeai6QKbXG37hJ3dh3dPyGhz71
9qVXfGbwWXkEjqT6KDXm27ev/8qea+m/3ttCi0smYZjLNnvWSJ7gwYS0bNnrosxONGReu8TRydHR
cnHnsUojWnHDWZzpQJVQ216UtjiFRn/lJLSOTo7VrQrRDEqCsksYfjK1444tuLhsOq05m9txIL82
lef/6JYdo4sqD4UNkt0kIjXvA3dS7TOkI14wzaqze/sSrxwkx/7MqVPNKxNTRYQsor7V1kbx3coo
fCkxw43leGr1ff+Ff7Gnm0cbF8hPa4bjm+DjhK1q3qC/7u06DjX8BveVAv9pcPsCS+jhRmNfvWUa
RewcrW4+DJWufa4nURKkay8IXsjGa4RorlTfQdCqotG3lbiJyrTt/TQpPuLMae9XyfQSNYgqmBRY
k8uQFHtE2Ye0FhT8EDvv8BJxKCuNxc2iWc85mxsFhEyS3CleNCJeRI6XAigHFBzi0iHuKh4v1lQd
0U4+FRfF0HcBE7N2uNrxJ0dmCHlJ8U9E66+9rubRbivLpkbJoJNkITpGYlPVKPRkx2xQWdthW9I1
SDtdjTplivcjZIonkAlDYIhSPZFOv7LWGWj4ZTesR0b0VgMofo9txycsuivGg1qGgmEmB9gHU/Xo
anN8eXslHuGl/x3vmkf7oYNyBul6AYNfOuqVY/f1zoirNWr6rjubZh0DM5tBttTo9dB0RuFnMyVX
oTOYFGd2HNDdf+/hTBDgLdwFg9WBw5pmc9cLc/0EXMjdWoR5aCE8C6lyCB9jzlN8uddu1VGs7o1e
rzjZkETODLbVQDrlsxEt16uwPmKzmt2tJfWjt2/UqyvjaCddlqTIBWL4SBeUOkxj6Q/op5YvDqTO
i2zMxvPRLvqLtEzTh6kQjDikeR+2mEyf2DReiW2PzQKxQMwyhm35trg048mAek1kiXoi6HwtxjGP
9ljEaN6IsVoSJVpCdVzXsqhepw7PPE5hb56diwZZ2k4Xa37GeIDjQyixT2Sw29r+i23qmACmaoxu
jg1Romph/42FaBWqBTP+QIa6E9/vlS332ASRmh6jlgBuIrS9+qMR6/OV2sfPvbuC9KA0daqcdwTK
//cLdUzKcJcKOZHt/D/2zms5bi3bsr9yo58bCnjzCpuZ9FYUXxAUKcJ7j6/vAR5VXSpLFO+piDY3
oivqSToUmEhg77XXmnPMeJcZiD8aa16ulGktTqa27wntDmUo+VAkpjySiBmfk6tSHgQv0RMqar1O
mRIxOrG7WSBtLzKUw6LJpQvQJvw37/XRCqdEkdJDKI53eQtuO0Sr6kirnDOR0qT7P78rH32d25+/
K+gALEM+HYdk18eZFfTCMDoxvq8LdVA/w9R9UMYpR8tWN+XibCgJlyAC92DghtmtQmb5MvblQIUj
g/pVGjxGcp+xTz/6UEeLjVAozVqbfbLj6+sdfZazA49s56h6XXxSSX0kvlGO1hhl7qNRzS0agIYQ
39LhLoLRauXLvG1rVOQCMuWmGm+4bkNQXBLv5Bl2sxaZq98a5eAiq808zZhVB75Z7m4hsvB+ee5a
EIL/5ot0VO4NFlBLZm8Jp1ONZvmkZc6C8tavdIZocHOa4M8P0Ucv7NF6FOp4g+FTJzt8chrD9GKB
a2NJfky3Ej7gkn+y5X/wvR674q2iRCPW4FnBMrDu8xG9qBBagtdO+WeYug9W7rej3bv3oWLY2hPu
Ve0Qgofe2lvqWd+Ui/fnG/XRBziq8WB7zyVPfYl8O9FtfLyaB8MQ9cfC1P7fu8TRmpE1Va9AFy53
aUn0Jk5M47yr1wscw9Mn2+tHH2L783e3KLKWwWyXnA8RW+ZFDa/dsSog6eNYfPYtfPBAHQduCXGy
WrD0tvCzsL8PQ5Gc8TmT9rrY1WSxh/3+zzfrg6rkrdJ691H41dt5yJR0h87yRu/qc+i3ACkqIXdH
+DkidtBPXsWPbtrRckFI2bROC8cItWTcIpdYoEDqSzRpYuuTS3ykzzhmGfYAGHqzHtMdZiUwmcIc
HvCeCU46lnIwTV3vNNtETKZ74yWZ1NstATyHtjANj1SUT+vyj768o9XAjDXaAiXH6LjCjmVPltl3
jqRJ0mMIOb7GkoAsf5RDgPhxOzwVXSU9akNXV8BGVOW5Bx94sDKttNWMMwfSuJxjhBlJ9Kf+/K2/
FRK/qWGO8YiVkGgc79HsKgOq/nQVbxZ1QBqRzr7cZq3Xz3SzkR4i6tUrE2jWYjmM6QffiobJVnNN
w2lhLOdJztc45WrJMN1ovpLlYAYEBmJMLMLZQ3u5ugXxpl4apZU9ZPFJO3WnzVh0uE8B1g9qZAOk
WU/HJdK/6rE5BkWkZD4+txO+wSYYe8Fy1SSSz3HnuVL72RrxwY58zMzK6yaVa9xdO+QV8j6VZs4p
VoruVmw5LK7yq7CCq4ra1vpk4f7ogkePBMh5vRvgnQSpKWIrTaRndcq7C2IbxH0RhSq9HH6HMRs+
g7x/8LqJR83lVjBmgIdcUNaE+ipDVvTKsq7vjTx5/vND9FERfhxoN0FQickDsQJjpAgsAaS7VQHd
U0+k7nuvG7Sz+xHTV9G1uwTxgtuTqPP9k4t/sE2JRxuJiOaE5GxE7aM03b7BsZcxRruZTQoJjuLo
yqOWeNgIE1sGU7XPm0k8mZrJ9Go1K12sVAL8o/Hpz7/OB1/vMQMNJyqZPeAaAnGqoI5Fo+63a9md
W0lcBcggAKCJyeBHpaR/csUP1phjMi+zyD7T5QxdoJBm9zKyWBB7c3RIUl3e0/6dPynzPnqOtvv/
boOQqkkkpXEyAq1XSw8afH4mSsPo1nKSXf355gFO+P2R6jjwERVznJEXle6m1RIxAwyVeZI0hViR
/Z7NqzuLQxRoZq5beNOF4kxKqnFgZshowVO0JMGglqCG26CAMLWpQvGhzjXVJplwpd1ipzgw9x/x
egpYoyMIcmnJuuMIUT49Fvmi4IqthDDoM7PbywlnZrtg/PMSj2G7Jae07aXWCOMFzXTlZjM/XwKH
1F7ipoSP3oE7AEnXJfrZhAIGm23fDbGTKnJ4UQBQrtxRsKbrCFXHCMVXrwZfiJ4RaJSVUyyhfF72
Ep5RWhKMPwEpHwxFrslOXntcfZpCixwsMQ96gnJh9qQki2J7MY18N6wzggSBeJHctRYpMzzMnqJi
m4JZ/NBpcrqzoQmGm8xK960dxeTJ7E1ExkLTWoxCCXRa+NXW8IkvdL6vxOK61+PpoC1IOzrJuqij
EW/WusiRrbbxUJPsqAsMNTtDPq1AioP4FGN1tEOrQwrE50tehjyXTuEchpqjKwMpJ+jzWl+Hjfkk
G22HpCJMkbFqSQEhQilV6UHrG/mQx2VDmqLZNZBhStp4ENQJksmmqQXqUIfNThH4OMk0VAawpogR
Z8FOCToQc6riMKabfwAY7MdrVMXNdWqkIyod09qscnVmPTdhR8LFqln5LoLmATNA0rHdM6QqMOgr
UTud95aQv5R1qz3kCx0aTOyZQerPqqb3ZpqICe7YOPs6JbFmkF9jYnAf1sm866t+hr+7RvX3dFhY
wtcsXyuUvMu4l7BqDraIkMdBDtXIPurAgUd6lXUUEgiAcpsHcnpYoKDy4kqjeVfLYfIqoLpMgrIr
4HwaRRfu5r5MNadrSxRB6oICzMblm6K0MjHV2nrUD2pA1sl0y2m8RD4J6TD1Oa1rK+r5Qp2DDOwV
cUyjInt1ii3R0WIjOSNPeZXoYkzi1RTFK4RxvTcxc1vxXaRI/AemVGIdEmuMoPtxXUXs6kuUl15V
WAhHm04ovye9qjfOPPTW42RYfmgycnPqGQSRaS1LRjyPZQQj7krFAaCKdVPvRniOUt6dTjkWUJ+O
b4NdL4meOnFNfGHM063DG2N31TvROoxM8iungcPl1cSJIgpLpM3HRxfwajCi2txx9GHobrLjkWfT
1huUaFDV71YaD3dC2BWzzVthHFJZmmcnY8PtbEjn6YVeacMD1NfxBLVDy6ptkqkDjDKybrAXk+UO
D4+qRUutNr1mClMFZSpoz6O+1C7PAqlWQ1is9MGzJrkbytB4qQYto6BNi5lbYnVd5CV9iY2TtCKx
8XurXiMqmrA+i6Y5yXy2pe4q0kpxcUx6ghp+bgiXdmu2A5wxbECRXZGEi4xrmLJboZnRodLZLO6w
CwgYiLPY/G5KFV2YTFebFRvPJg3sNFW7WM3N4FJlo567qdGHsE2GNvYEcnxXv6HRfg64JYN/wAqS
gBFYJZaaeot8UfIOJeuQL4K3KEItwXrAUeNVq9n7ACnqW+xkWCFG0TjNlCkzMWsW/cs4SqBBVslY
/SWxyBuapIn5q6riWF5VUq1sOeVpsPqRGZLST2ej2pmJzb9nOvIcRrs27FL5MAwrDmQ+OorlGtDE
C3zeaXCLSRp8iFvaN0ttRZauDHuk3TfjaO4VFWmmXXQan4DHdzyBaxaZOJRX7UIUTTATVttP+4KY
9MQ2sdJe8dY3qJcxaqdOwZO8uFjeJ6day6ENIiZc3zVtPDOL5j4S9QSSKECwE/y+0Y+Cn+dJQEdo
61KZXKiFoTyHcYSNaEzrmqgyXdb2EdYTw1di1inPWhPEHyUkqat67rLEr8RtIjDnYKj1hmLTjuth
DDkG9MzUOnJWyIxKqVmW4i2ArDHEh3CZwCP0RXjRJIpxUSijdAsfprrG/h9XNu5tIqQGkiuRKNEY
DZF9luppzqCfB72ewstZzDXVVvta+mZU1lB5GuDkDBlnc9GFcn82J8sdWulNsWWl5a2QrUKKpDvu
XvIZcorToSmt8ENkxWMOrD6xqyRbJCcN1fZA971YQaa0JKHXlTDZc2KKgiv32XCNGHa6jlNrfowq
tVsCsycQDj6R1vZO3iTTwrlsC3hmSxeZjFeRuCu5BfZo5eX3OWnH27Uqi/NayXsVlWoELKYEOZC4
s4Dr2dF5cHZi1S0K8OhqihzRmDHMw+5IlKDGrPkc8+5+ozBoZbtgyl2j8O1CxM5j1K7blBiMoGiF
kPsIDgr36lDSCEdMMpwiqdEIhuqAO5SygLM9PU3Gti7tWZO76/9pjTwYVA1mMIL1+4pUkF8tFsr6
658Loo9qLuXXmmvNwzpra8MMVmjvZ72lX0BKQUEcrp+Jlz66wtFhvIMvowgMjwLdFO76VFEu05z8
LV1bxE8aCx/Vp0edN4LbcmZmKgMA6B5bHF1xUs2V5OMKrQIJxMsnR9kPGhji0cEqbBW1q+NZCKIs
fuAQuxekCSl3Eb8QSbnsM703PhEdvc0h//XQLFtHRyq9BSqD5yHehQOOzabKo0vDascLJk26vfad
vlP0AfEvQVdneNCI1GojCWZlDACKF+Teyq3XAgCqWyV9djqGs3SfFpOCx0eBIEf155kR4hC1EhYX
e33hITnXAXYn+qXSz7WfGMxadfrSCAJLYz8JaesQOFh4AlNIHys77gBLzi+iVUoCxaizM4B9zFCH
ZTodhRoWniEW+yLPGA/nCStHCQe9nNKCAAapcI0BJQrVdo9cE8jonx/lDyZRhBb9+iw3EZkwyKuF
oNGJjZPYS71qzqHZrUMHORC+QUmuk9tnmXDokl68jiWJTQfw+ycPyAeP+puh+t0BBsqrYIGfh5eB
H8Gp8hh8GEROn5r3s4k/Vu7fjoTeMo/eXwOva0wGZ7ZrFcVy+XyLX0f0mi3FiJ7DFiVwla4TNtNm
9aAFRd8GHW1zOsMogtSyHHKZOi402yhYpx5TYmeFZ2E0JD5nE+yJkXVZAY65yvrqudWsxP/ku/ng
3ZGOznZxFUblkDP6WMO19yYEghDNssn/y5FMBO9lq+jPs9kop/miajsrYUohJ6LKmd60LhVSIc4R
4/IUQs24UWMQInJnSZ8E8X6wgryJHt/dVDMiLmi1uKmhWRtEMw3oDmgbOrK1YvUib3L359vw0V04
WguzSIQSBzE1iK3lkpTTKsisbrANXQttvsRgjfBP/PlSH32ko0WxMEdyeCs5DMR2Hk8XFGgOpeHk
E6OMBQ9bySe37u0b/N1StX3Wd/cuk6NGbsMiDMapswACSWt+wWRcIQQKg1ZgSHoDBKfPLQkBc9c9
jfJIbMGsD4FZ1SMnAwg+Ltmx2rmVMpP55OP//phPpOavv5USR10PVSOGrwvKtUxoTCEPl923m/u/
A3Ex/mj7of3xH9Asu//wQfc99RAk/xuALQk1ePfE/Qvt4uwp7+kj/cXI3ECYb//9X4wLSf0Cqh57
OVAYUQaVyrfzF+KCv5FMBe6ubLJPALzlqfmJtVT0L6RTKoSIyLIlikB5/0m1VLQvMP9JPJCgWkIW
p8f8N/gWXOqXNZR/X7TMDTNJyJZBuuFx4CqYSM7kGWcQTQH1RmdenlQX7q3DfBAY9Ogky1NPwSLl
T2t8aQ53QxX0m8Npia/EIQ2UlON2elr0mdd1NxMKzarbteI9SJod5F7Qi5IXNRzR09wN150pXa0y
I1LtYa3PdChL26Wn+laeg17KnPFEqJ+r2GXGJi276E6fr8Q8MNrbCqIP5tl4LvebWVmp7Uoe7BC5
EtaVtcnxGeDCjAjgaA8Vf2TkoqsnwC8Lt6WhIjapnbQ/ckBVrUYGe3dZRxwl1R9qdakXsZ000IHK
1M3q13XSaLE8oDu1paL5LoXLRS8ue0GBm55hIOTwhLgyEws/ETB8FA9m9t2gQElACxkM2YQB8Fqi
uxJBr5PltRQmIulsdX1aaTciI/54fJqV6l4zI28OJ19bVg4OmPOL8N7CpSTVkV9U8UkEXcFQADvO
0l6oRm5i70/S6COD8nqcJ5lR7yZIOtL8Ok/MgulPGFdL8qg2+zGebbX6NkQncZPYzIvpipBG054X
SeOQAu2FhN5O4XNBob6Q1iHvcvGHtD6b661gPUkMhiGceIC3nHj5rq2y3UfJpRXGt4MZe5mx09rI
a7MsEKlbZuNBTNb9IjQc4HFwqwLenv4MEKWTS0FYxR69hW6WXKvMnWjNgjEaLuiV24lKxmU3+xl9
pSFWgmXkEKoPXluPHt3Ec2Xj+8iuJFeemE+0qzo8WTJnH1pXzRMkbEeAEDclqkOjeYwPCUhRKinq
L2BkS3JSi7KzVjdKgynnpWSu1tAqKY3JVYkZM1W7bR8ZVqG6yJ1Sg4tKdSeUtLEiJZhhHOII9Uoj
oq8Wc6CUHSXq9noXUMW7M9nD6mSc6sV4YiBKK0PVAawUrAwnKSgVw4uSiZC2/BDp9+P4rea4UuRn
eRfyQfkdeBO2K0baozQMAMw5F5f4jSVuE0+qsk+TZ2OevLqlX6jMbsPbZtY0dIjfGUWoSTEIsFB2
NFXwu0bxVVCFZdxDMcOUHGH2lGasmLNbKs9Fht+9gARLh8jNMYL28eLT2LD1aUaxJTu5cam3fHDx
dJRu6my+KD7zlb05Ef5zT/y5wGhkvMm0eUBab4Xiu71R2cKeyawYbDl/TSbX6Iq7jKPyFBa+PrnQ
rSPc/5aA4KU1T9Um3S8GrO8Rou06+zD4gioP/Vmv/ZEIhTHSOR5eFmHsA7Pnxwynlr6X8/VK48N0
+x+xnDoJP0NHA4co7bvcFStSTHK7zSxbHk+q+BrkVWUgkIINtpgSzb3MNpRHSJeyMtumeA/l1JN5
m/UxJlqZd5x213qqqy8xPY20FE707gTLnJt3+zR+Uiy7I+5kzAJhus35JUo0UeCIbV2/6OLrol8c
bQ7ebS+/Q+psR9I/3dSjrX2gJ0IwHzd1ze/EPrtUq9SNESWuUNCL8nGp6dWKD/A5VzMAJewtTfHX
tv8LxPo91WdjLP3Lr6CiEzc1A0Q3u9Sv32s5CoI5daAUM8mAZ4oUEvfx7EbdJceNlIxKhTYRQjfD
01pPNB1Nvlb1fSk8NMZ+hqpdXbBUiPI9EDTeemHZzxppl0Fu0V6jVaXvanHD6n5ymvy1FHx7Gre4
YJ7F7Tc3j+UWEk9MIln5wPzx+9DnLkNCeMOnC3C0P39Fv46m/nEhsNUKDCoIVsffUESlL0LhQcjt
oKCCuUtkozkHiYnG4LNrvdm4fnkeiNDdAuMsGYmAJh3rFyZTnAU5jNE6C6dmqV/DOt0n3bSLCoQl
zEE4erqlRYswVR4mqEe4k4Dm7YHZagWn0OksNwy7J5aBlnN6ZwIZlbLc39hFS158FSPBjdjnY7r0
tljs8rK6SaMCfsl9zMsLwOZFaEuP9d+x8mafjKIjbqs5+qo6Op+6Z0lNmFMvl8ANENGfzTqZXPB2
IQkMSDNbOyKfNWaIBE/C0l8XbZsxWE7EiymgtjdTgrmX2hZXshLD+nEslH0lzqekPNmqxFIyzZ7R
5js5us91kzW22ddt5AqxsIMukq6vBajYrDu0McA/w+GpsNNwdvvxHMANEGQ7ggRJNhq1imybzXa+
uhXzfWKSjdbvjPKqUhZW9dqfEmbJRmdv0AjjG20tf6q/Ctr9tg0bbRZoy9cYYqrSLA6t6p3FUW1U
b2pjoUuG4Fk8mwBTzMuLJJ5i5XT1lWGXcLukidPkL2CuD2LhAUw8LMNIk/jVlF4MboEiekKTkEL6
NEAgi40LQ7pOi4ux3w3iPuuvR3YOnS5/I3yNcEyJzdsOUFRf+8FyG1NzRClxB6F2OvmUXo2SZsCa
QRhVgp2bgz3FS7Aqi6vHtaPztqoUbb15yBiEdRV+kQqcoz45KkICFWijDrQKKUGz4klfi1uSIoI4
gnCZJ5qrjpNLq3U3g/Lq+tRJqx3+UQIcattia1vxtUfps9zw3ufSySp5laQ4KNpiGsGAZdMQCNny
nMaNiyPIA0PoViTMEdHhDC1KttM84rSvxoATkBprbhnrntWq+3QM6TrfZ8Z6mPSD3AWlEnQxI3IA
DKF+L4WRB2xoZ+iXTG5Yyo3dtqUqE+DPDT9EISOU7U4kuSonvc3Sz7XkJRzCqznzQhqTUtqDcrN8
MfML+YGzHWMkfgxpsTKrAXAOZ9RORsAj2RIfaIHutcJgGkYCnAYzHA5wy5Sh7K5XWWOYeTfS7VbU
wQaIeZDqIIzuTHjVjanY5Lo4HQwtqDAZVtQivM74JKZwGWP6l4arZnieZoXqa3JGWhmqeBgXSoKQ
YZnh0/I70MeghklduXgdGI6vRK8TaXtdqq2X19NeKkJHrl8rcaf313U72qBNJ96tUJFsIEF2lpm2
FT0kI9nDYurmYMarSt7H1iXl32T+WPXCMWPqOotBHVukdN+YF4Mmudq6U6i4CoVNvLDYqIVbLfk6
zLcMovYCZhZCXm8y6KIrgEWp7J1WvghFwTPqdjd0z0LF96U+TIPqxFbsLtN0iMPoZispp7TziDWk
RTPCLx/9uH4uu691Vu9kas0lu1B10e+HbwSU3ZEA4q6d6OhN5FHfKd1OCM86y4vM+9Fgp2xjJ4le
5ZpSU2PMRsSvwLQTXgdFNxgXpPxQZTXOFgUuutngUb3MOZYzyYBFfg07jEHXV0M+i1hmu/FrKDEX
THguJdXp6eyR0uiU5uyiIK7EA9zJGuPwMg4u4SklduWQ0HhFvpR2WUyGh0qj8h4swSHqWGOr7N6a
Rm8Kc3gamrcdJQYpvwAO5+nN4ivlGjSYJLSy95SFNOlBhUqTuwK5bTS/mOt0Fw2IvUifyVgsIBrs
lY3sy6BC13mN28eoXXzYBXu+LYC/90N6J5WvkJCooZlEMbWC9rsPF2qn9L4zRI+UQDe9yecXjWNP
Uw3Y92sufS0IetAv6yEGya+FtSPG7ZXQXTfZug9lal4jBvihOnqyg4foEjRj01lFfbbYqzJ7ZnnD
1tABUofRTb7XSdzylOb70TxphCcJBPP2qzDjdSXhEqqKSzPbiaLFI7rdESoUB9juiQqaJg3xAa+t
2LoKT2svOsyCPZnLNUgOeJD8mKo2Akk2sA9lnGzNNveirWFmfNWWmwIFldnlTACrQ2q+SFAgWPLA
FJ6wsQcR8oAY/WrjkFSwHkZrN6mkhWpnqiyfhP0dKJVhgpbaBiB1R/HbNLBt9qcNaNXaKPeaeiFo
wYzKeLpqBXdLixaDOjyo/aky3zCWa0LIYDKf4NRomW32hUN02K4DE9YJP7r5IeTsRe1jaTkGVZm1
4KTONIZdwdQ8ruV9vV2nyM+LNn0UNt+91jwSWwGcg+i9+wZjpJmtLC+y3823rRGdJgsHCR5aS5xt
MZXtEmPAMF8A+nYnEimNGu5dbZwD33J6kibWeLXJeXg08cGNsivMzUk/pV6++ipn2Ixkg/lWqvaV
fj5m30bjUZLzOwkXjCq9FqgIFoL40spdYoVIUp7T1Yf4bK/A9dZYdtfHeWydbPVDcHEciOJkD88X
Va1nElAIUJ8gAHcRNRsLIxmKrESMgayrdZO8rYlDgAhCZnZtHtV56LAi7PJat1P8QBKbDEISs+39
JqwcA3JTLB1aFlOtDopeAVp4t1rqlVxp3mzGvCxZAJfTn02YSJbwtWGpn6rRXzhexfXN3J0OiPUM
xnzMh06l/AaSk90zcjOn2LOMBw7354pJn6S5C+cfgrCcd0qBzXOj2Kr20mWvYqLZTY9GIYZC4tGV
4Iv5JqBR6C3LK5M3Ir/Ti+WZVYSAplmIs8HVQo7zt5PSMywFP1AMXqdwXuGxhiIJ6QQ3K5/fXDgf
xYRBEQ6lM6KtmojZWcqgcvPDb5tcBpye17qf7GIMvXQWPF20Bbp/pgUIoKTzDAAUIA+5X3YKwn/m
7ip8Qi0c2dzLM1mugS/EXs4Wk48aYeTs53VuV1bhluIuLtJDL6p2Vi8uaauQ3KnkqpOxZPOtnDxT
KU4mZ0locYvzucC7HNNXAUjcENjaMWCNwURpxuVsHWod2QsGtyTjsxDyoa5BpAouMCsefS0oUBeZ
oD8YfJ4qnPhBUv0YRY18KtPG+Re0So2BMfcL0TyPtypF6S7SZL5TahFT6k5aCn/pEFDlPD1ifaZG
lVuFwBxC0kGG+zksnKGDEhnypKb2iIxeT2mzE31hZsVZ3V8UGeUH+UmQsCFQl09y2pwPbbRHuEka
Q9y7GdT6YnhBVeoy/z8Mo7SPCOQwVcDbUevMzeW6JHie0Ijo6x725YGZiFlHHoa6F4VR0siy30Az
6tvHbkYRSjJBxvdYASoO4fUxm3YymeqTe2Ti6x4FQLNeL54o0MVnnHSRkPiq/q0wb4ZeJZya7a98
4GlWQ0da4K0g/0z72M3QfSNmcvOQ5BoqE6hT6sJRuVrdqbpv5dUvCTDIq7u1vONQINedL66ar+Yr
a5jf1k8RWMxyPCtW4SFqs8OgSidN+hCZDwXUPmEag2k5AyOGIqvLL6D5nE9Kt0dWhZRqCmjCEa9y
GCmdijK5fjts/a0eNC1A/n/cTP4lXem/lroU/Ki2vKLu+J/afpvnd4FOP3+7rRv8fy9w6Y996Xv6
689P5X84BEC9b0/Lm9P4Z3ta/qJqpmptkUZ0qOUt3PRne5q/IQpQtmQNSxIDmX92p1XpC0FcRIUa
hq5LiPw4+/7MXHr7KxGNv06nmRBz/upvdKfffGXvj7WoWFTZ0EyFhrqhi2/H3ne9I+K6ZbQ7lKcW
eIF2uErUq7B/Ctn0jN7tyh1PtzHfiGwA1u6Ct+LaSi5khf4mO43G6yIUta/QMhK2sJX2tmzulfpe
W+7i6U5cz+Pmcug5awRWQ/jDTP+YftCVXj1jYYjmUyO81qSb/7MP6v+Dz6C04WQ/JoFfJv3zU9KW
vyOBv/3oTxQ4PYsvhOxilqY/w1jDoE/414MoSIr4hdmECiicrVN/i1H9R/6XrHxhdkLjQ5Wwliiy
yJP9z/wv7QsJehKgZWpviWP933kWf20caRaPMxmmxtZeIUiUkKpf210QDRpsa+V6rpFH5xUDSkOU
rRuuMHMjAQXPu5v0uw7fNgb9z0d/u56pk/3JABs0PZOjo0F+qxaAEAl/OhdKWHQIP3NGwYDFulE/
Xyf5UZTyyq/CPg2E8LIoHuDvKHbbyMsnrcYj8BO/iMKrJ2uyJEoSSYzH5KtqLXRMXVWFMCimMpBX
OywTMjMJ+j5puqeuIJtUSWLQM2ps7NpWe4266aY0TMVV50E7L43uChpPGRTKdGtUHaVGoUrXshru
+pTeLO6txm1apfXGXlRcXG7Jngx3QjrtMpmqT0a0yps44JcbS7oc+D1tyy5kEXuT179bU2qtiQtt
buSzghowprNgD8jTnjU6mAmRHajixB0blZrto95v+x2iQUq19tKq9yndPHWnCY7+ozoU0B3boKuf
IPGtsgf+bUbDqJ03lA7dWXW2VKdp4ps0FXq7Ezga0bh2idLa66j+DIJTrwvLbgGaMmsoffmFsVQm
+AD91nM6EzWEl6/SI9zkxQiS7iAtnD4cokIYVyz4GO5BcdtK9VxKB13fkQVjzOhX3HBXbQW9w9GB
XA5LDKQiGMxAaf0idhk2rJCSJnfWfKy0NLyL7cRNc8qtr4fLNvJ1086v6jvjm/KNZuES2cYlQwWx
c6LUL7qvW38gpXoi08QWTkdfD76juYto0tnS1+pK+GpBM7VIu/Dnwg9RNHbPc+9xhqjis1Vx+mdO
Lg2COU4FJ7UbPjbiDhkj8PdFo5QLlpYQC1s+S8+MPSEoNw3QeGZ8PzrDNyl9Zrs6ib7zrWk3HZ8q
pbfkQKM2bonSCMJADQCfAbY+S76ukRsuTAX36Emti+neD8+s0+EkPEfxrd1WJ72fn84PzA/Us7J0
+silFo6+040zneXQ+to+vM4RfKKIjp25PuuYn8yBcjkKtjTZlsuxOruwvuWBcLp+K76XZyZVau0C
HI98OizB9JpSz1/lp7RDT609oVCwAm10uo/L3vTn+8iBiePoHp9xD0624TjskZAbQ8YvnPo1fbVm
O33lzJyKHI0d7UCD1K9OGOPw8q2X6ZlaudzQb2WgOQnARrdOncGnSHzJ9tXDwn52bZ6SiXZGR2Fv
/RjP83PrihJfWJz8fH3itW09xlYNxT5wz0vJK6/KKxX5zGYSpQx3wOZtnCdIJNpfy9rfKtT+a1XY
f7fsS4sF/ONdMCB+s+x+/FKFbT/xc/OTv1DpaMRcSKJJ6qOxoZt/bn7yF7YB8rtFll8SLcTtp35u
fqpFLqbE6F5lk9M0ccMx/6MOs76oG4uCn7I0gMp/K/nySEymcQFWStVgi9ZFdiPzaC+SDamfVyOa
SYmLrRPQHtm90AzpuUEy6wkIQFbtBJ1+GNX9mSV2dNo1js2VlnyKVN922XeL99tv8rZwc0vQTRyb
oPuwKFNUSbwfVlYl7pg8hrqSnFrNKr0mA0p+NEvxo7lo8YWaxRHKagqNoNWm6FvfCXBKoqXXrtS1
U3c99tEE6rmUXAvQsz6ZM/3mFzXxuWwB0LCeiZP/tVwY9U4JJ8wkvGVD6gupoARtczBQKEwFRpnC
DOtPdrbjjW27N5QMItWTslVKxyZDoUHvFMoqG3HCgXWFZiBW8Y0Ab5xp2sJGqy+KCyH+Icn0iM46
SwA6R9rOZpJhDWbAgu49CSYEw3/Np/7/W/8/NKaiH7/1yBur4ijxdvuJn2+9rn8xcQdIvLkaCqH3
6Tem9MWQGYxTB3P8Mt/+6udbLyEA4g94r0nHkWVTY0H4R8WrfkEvRAmtU9aQ5c7L+ndK3l8lnBr/
o97jUUKeZtCBPKZ+UJvWoAYqhC7wTBfFb5XIxZRqv7slv6l0jwrr7Spb1DeTUklEf7QV8O/1AYk5
T4yhusIXLdEvzeyU3nsgxZvUUbr+m5fSRYnMQ6ppjpMWiLNfL4VdSxnETEt8g3qijsGS0xQW011F
Wvafr7S93u/WKU7Mv15p+9Dvikx9EhN1bbnSqFxPKo30uz//+0cEEW6aLsn6djrgEflf1J3ZbtxI
tGV/pT6gWeAQZJCPncxBSo2WLE8vhCzJnOdgcPj6XrSr77XS1RZ8GxfoBgoooAo2k2QwhnP2XpuD
+KnM1h+yVJVdR9hVTb+M2D/t2XvcL2P90ccr015zwKjd/RqJ2H4rG3/ysJu77GHzvuinD00xtqgD
aOPM/UVTGkqf1dMgZShmJfQHiAGOsxO6i4bb3//wX8aUR7gxMc7MU2gGvNMEAZPDU0PAZLZP9cNc
3nqZT1jdG97JXx8+A5ajU8BR0WVgnQjHiwlavF7rbYMeYIIeCbd/Y8yeeHC/P36+WE6V5NOzKp+C
IQapMntaonQfueq5gbPnsCXOVXQcI/1AL4U2OlxvEW2N6o0xvP741yOLIczo/X5lCiwnC4vZeTIm
Uyrde1fxHblzt+qY3k6H8ePv39P3AfTrdcjWZgJapYgnn6Xb91VW24ifnc0XWL6XsLdC+o5bcnh3
FGjfB4curP7w0LuOao/P02UqsG3JUHn92VSBxJQTFNkeg915fe2eqbNovxyza+/MOLfOf3+L3/EE
p7fI7sik2hCgyzzF7xkGnn+W0nTPXvcgjsZNfd2dQ6DevKDO3uud3i3htIMwGXYbCqNv3KyzPsFf
L0+5w0MLScTJyTAlSlgSvmWTVH3uHVtudrqIzr1zVExn+szY5Vfyzr0jV2+AU7CB4eiH2Uv2Yjw7
t/61dy3Pg/N4G2zNCw5LbzyZ063E9/cQkIryz087nfmxwpnj0vNkphjh3S5mfPdnyjpgrKYFgE21
rKkCEJqzKe9R2/dvVT+cVTz0y7P5rpclssFkA/t6IMiqxswZjSjyN7TZ98HW2PtHzr9n/i6/Nj4Z
n9ILdRPBeG824ja6EXv7wjg3t+Nl/b6+7Y7ibN68tU79OqtIVFtMW9SZAkqSJ69raOpGElea7FVf
V8mV6frdXWbJbHpjH/frdVgD2c9bFpJcYZ86zUGBUL30cmZIWFfFdgZThA2FYTq9sUb9OhUzEbmu
47Py2muo/etnPPY2wO4R62oaiyevHNAxrL7RYcGa+vsv7Zclnog+nyKu5ADhBs5p7YwNgFH5DRbH
uDUOQYnJJjhWnDOd6q0V3v5l4KyXIvvP51/SCb5/dD8tvImFgVf1QLOoKNzN1+rG+Kru3YvuJj8G
O/8mvyVa82Z5mIiv+GJ+fQu2cmIAYF1A4sj+2xOWRLvNnub1M23YRhn2SACW2jfn3Xl0TELEzGF5
bu+b63LbhM+/f7Kng8VDysY/lPDZb/C9nojwLCzFy7x+J+R60srDc21sf3+F03fHFRwHKwp7TaL/
KLK+vqNkSGzopHO6n8M69G+Ls/rs9xf45RbWyi27EUq4JvL400cWI3Jv5WzQV8amSd99ITJZjc0b
g/30KtLlDMZyyVj3mFL8dTL+aVwYOXaygU7adjYWwm7aNrmAYqz+8F4kG3VLsmVmieao/v0g/dNV
OOXhgndySrWt0Vxl0oru4rKoD3/2xFgYKQdwAerkjPDTQ3CA01SruS53Vdaj3GnQA7V+95Zw95cn
xlU4u7q+v3Zh5OnQatpFTx0kf0Tq0qgJaOP7Dm1lmm/NDqfz0Ho7FDhc0jpddlSnR2U1BkEc2R23
o2sKiXZbhYsoxzAtTfHGRPRv90Sdhc2hZTKi187Fz6NAF4WqO4Mnl9hu+2AMZnONKnp54yqUV16L
Y1k/KS/zObL9tKjBUAN4fSGZa1KtA1oDURQX105cSTvBEUSMh59u27LpKN5KV5Zh3xCssnHzeOkp
yxqlsSEdfNURr3G9RdmZ5j53zYWYozjpddgFTjyHjRy9b2REOzdshK1zEtWVeYh1b311EsK8d+Yc
m7eZB8x4m8i49LeznzR74KqLIkbD1QAm8Cuh2asFSiM12D5yfHKV1WbNtHnvocUcNlnnW+hHl7G4
aEnbUmgJBnfaecOcUf9UQx9tPEgNy4UsqUYgxsviZWsXZjt9yFqHhC0a58F073j4I4MNUYCDAtJB
tBa0epUgwyxL1JCko2vydgiuBHjYroorb5gOFumZN8uQju99UkmwLPuBWW6SSfAT0Y8Ujy3IIpPK
RcHYz6Oov/OG2L3C3KV60FKlkCGJ8JbeekNBsikPk+Jq6hXRzTAQHrPh7VUNVnttNaQba9ztrtno
ZwepoaTXOMprD594tdOjyLKNrFLvnW6yBXQe7KZyD7WUJLtk0fV1xY9qwoDT5seodcjFThMYihhT
TJwXpEY14x4oKh34ZPE8wt8U+BSq8OlY4WEf88t6Wdxbv/HHCq+FWlqSMhxU6ErYZGGJsq2IjC4a
rjYuMeWskiHrhF7jVWj4g7H50jqk4dioHCTOgNgs5DfbTfoGgR69lc0gB7RROutrtYkDPJFhCQt5
JiWqM2LWDFpH+aIihVW1i9L0vJA6iLNDNzbtI0luSM4qq1TpThrBTIaB7TTkOy0zCZ597ffbsYW9
shl8ncXbgaB4uetFFhhbXLqkAOVLZdBWNYtumwUOG0U/Q5AZO+B7iRwDQLOxTUMALKpInYHlDX18
Y5dl9xA3OoXaJX6QqkSGwneIoHJLb4r8nTvqqdglFSNwQ7J3s3et2j7MZTX6G7+nXLqBjwU9ZQyq
GJy8WpyP0qqqD5Yoi2fbL91HWZuy2dZqKOlJuDUnN8kMdzY6qXXPN7240PJ+ZNn55WPplaszREr/
aUghMm/iXupvjK2lhfYRIZuEPLi2UnI1agwrPbyLYAL4ca4wnaChdhyDlLypQJc3MJzAH8je4nmN
Zvs5cOuJ4R2gPypDeCz+Q4u2FOWZIqotJFDDrM7sFgRyOA7MoRtzjmp/m9g6uGiKiP4M2m5zCGdA
KsuVo6vmhhwcSRNmVMV0AJTQJeewUGjrVJyDnvChp/HOhEx8bzoK0kWfpCs9oJZIFb0lwxUbLInv
hISqFzpUQVYUhxTBcBNG9ZzbdBC0le4yoFqfSRizbZ7LJB/sMcXk4mYNXRRDoFY2SlJgIYsVh8oo
hmsIDgi6eh79pVu6GZYXV6mHwbH1na8qjWi08gKk6yiF+kMrMnXRG02x0GuT5os9De0YjrKX11lD
SWHrGNhFwxg+x3RPkJdBiDwKX5fkqsT20zCb0+xbzuaaVO9cjNGW8cba2NqBxiulLZQ87kDaObbh
uLQ2XRpB+JuhJoMAMoeWtlRZHidlT/duZRnv7F6PJXVmBUoBZpH7EhuVCM6bXCTdmR8oD2xZjJEa
Zw5arF2h7AJKa5X2IJC70jY3rKPWtd2nTRIGVYAOlJgAWB25A8xok+AzR1JuysrdDkXHSDciP+ro
iXZYl/GGlvFhhrlrb0mWB/LTGxqtcJdEbHBFQtrRuUyi6NDHDUJVZQNJCAFtpF86OBj5LhDGUl7D
qy/vC74oZG1jOxOFPnYDZBjdKibTukTC6uvGYlZa8B+tGPj+MSapAJVcKQrnYpiT2j4TrTWxlwVN
/zLapuBTy3ogFGQCeVlI3gIYV9dpaSHq1Fs+Bn2D1dWYgzYJJUEMl0XX2Ni8Sr/gyn5RdBvD0tF4
taYq5TscSU1yPcS+BYyqHLSxHXwHHOIM1rjn1m3xCee0jbVqJOuszQyE33zpEdwRZcX5OWlAfrzN
iKld58nBoEUa+72D+tbsX8CPTKs4fkHv7s6Tgz0lMxr8R+AeN5ZvYtnL2EM/D36ZeuQSuegTEzG6
Por4GKuAPflMrRUoaZY9UQH5ySaJs8GeTSINiXRrBJmeARbHvgzqz57MFIwBoFUal1aMY8gAXwBr
rrDlBdOPZmA0pQIQZPi51eYxq0SgP8cDyqk1wW1mIXAzsuzBMHl52Ndd+gn2GBMPYL8aXfoSVyxr
RI0fk8nzl9BuM1OeoV5AzcvRQ7yrKXu9XwKtJlgwrvWcBdVwARORvrSRMaI2VEcx0pVWOd5ov6Gh
2tij87w0UBQPI0dgssSjmfaxlXYRXe1ySN+3enVQGvjtxdZ3+tWVMMbisXQr+TLLIJq4dDJItjMx
HYVAd2wgZDLNh7pd//M4uPXXQCJI3zTmui3pEaZZtB/GmdnLa7AOJWVvWajP+HRJ0lh4x6FDJuZn
Ja0l2jS9lTuwb5rqi1FLdJk2Xg2yDNsu+6REx8xrEt+NBnVCFKsnSDxh2y7srLiT5kV7DVzIZTTV
cqYKUU9hq9tF7PDDmt88bffoiUZBgl9PqTUOhbmoz13plMPWMHpCBTimDx8Ke0knGjfOQhs/s7r7
jIXW2nlmpu8JHA3MXSTEtIQehPFLSbXjUaTR+nHIPhV8DEU6P2fmBHqlN8zGA5TjF1VzTUDl5B9Y
fUmpHqgGPXZTaS0Al7rhnDzRgbjwrHE/oqgkAw9cb3LVqhI8pOyC5W6WMa5KCMfec6WS8YnUDhtF
eq462tqZG93VxRQxvqNRvk899L5m7PjpPrVyF7xQn1Y2LIJOx8smIS00vWyDZPiiWx7IO9Id5beF
ukOCANXDIFOMqhwOhN5hlKnpbfWHhbnC2dUjkU9B27IftDsTfWKTuCnRNBQvHgLwoMvBMWL3Uz4o
Dt3wY5JkX3de5G4Gr5hHaGAL7hHRy+m20AK5RF6K9ime+4W+tjE1yHcnx/7WEtHIWOwQkuy8MaJx
bWaZvhwsDBcbuGJUeccCCUXSOoG6KLjwBYNdp2jQM3JU9dIEDjnSuQp2buFk34AcdN4+gSO1Aw/S
zPtCsBkydcQmZkYz+oGm7GDdpnNmwL+HCdS13xS5hPMDtXIH9TEbI/NYmcSjLiWRyehTHYX9ZWHb
P5JL5y3DWVtPvfeZc1TjXSdR24BhIvIXZysEyvydVoOnzvpEIY7MvVHTiGuj8VOSUvLf9T7upQ2H
lWo+tJ3vEPWZ8+2FGWHS7BTGDK1JnuYyfecT4YDmt1j5cEFhgRXPyigvt8jgkidKxf7LNC2sSfFU
JwTmtWUuPhC0g3a/lML8DFF6jM9JrFrMK6ftF+tIeyAVfTgHcWGgOwWAZW8HtabZEb8zBQh6Wa4v
FwpXbMmLrNTBTurUEN42s+BxkQznR35A6G46f9X2FDhAjYfli+pi8cGhXN8csHxnGihn3hpXWcZM
e4ZMOepCpu4VK1VbrPNQ+HxlU8RJjSE9mOBy1Efl6mQO7VREiIhk0lmfcn/wkc8USxEf7GYp4xut
tTOeGYIwyg17fKyk3eB6y96dsLUcvaBmLrdm3xuPom+76iCbCBFQIqKgYFaNgvfKH5b0E8y7+ZPh
ULg4RGOFsWiqDPMpwKrVbsrMHMczL9IiDvvC7TRRgAnq5jV2z0SPQWso2dOAtepdr6bZekdVTctr
u8pJmde2wSxiqg7zo/R1jMehKixxl5VmgxOlj0q5pkyK/sUmA2s6dB37nGMVQSw5ZnCi021VsTjT
3Z5K+9Bmru3eS49IwI966XqxDehyo5rH1JS75z6bQw8iE69lu4yO56Ey59O4AvjG7KsGp+8eg3ZU
9o5iQ4D+yKtab1/YlYhvu2JOJs5MyzDuisxcpT9DgSPKHKsIzeRiG+wky9zCz2x4PZ+O0yNNQqnX
9TzICW20XzRVFHaESeod84iffh4GAtDCStXzcNfGpVtcqtSpfZombYaHrTRqsfWcSt5XZrfc6WDw
bxH5O/Wh9MzuCVvVMhxdTX3lXU0Q4cc2HgLjwGyARkkFXY2OqC+VdTWYtTZ3rQRNtjFcFY+f7XGG
SIObgYzxqhwAPcYisqw7lafVl7K2U+tg+1HwzUqXBunXwvnoujd5VVvJ6zSPMrdLbz92AIZuNE6/
5VyXXc2u2iQhRW5SYIZWATbTh70EfbIoOQ5Mpd76icnSmMlcPDtObrTHtokSILywDJvxol4Mgk5V
Khp2giZM/PfxTMnl2nM6VWwco2ewqTpBz22NQI5v6iK14os+S/DfFSkl3VAMaWr5lOLrdYtjRlap
N+lSDtHRsQtfELJlsjQWTaS/ishjE5I6/ofImFMyz1tPPzhu1w73btPkJYHYTvLSRJyY90vQ9k+2
Qao0MGTcPoWfGvnBiYflHlxJQwRvlsQvyP/HbiuMsnCeYSrr6EMH3OjTDPM53S6kNlwFxH/GoVvn
9AjybuSkIigfPPszEMdzgmDSb3a/tEZYJY1bf7Jrk2BcsAiyuqjLzvhssJcKiPCpSUl2l6bUnEXS
wbuohinmi7aG/EFUKvAx2thjd0t9KXkgi4YkW+CcBdGvpcqMTWlq/2NbLe1HCNtK7zmittFGuWZL
sKgv0D5o17ChjpnEC288PbLx9Lw1zGOdocobpT3WWLtrRissO80pgljv6bIomT4IgSkwqxasLtxb
n0OoADNqPaAwTJLQ4C+/z03MAJskd3t1JazJq3CWqCq9NYOuso/ZAsgKWhSHkW7jeG0QXzaGqL+6
pkPQra0a7e3KiiPDNi6bpd6oNfNljysyeVdyXlDICms68yAAIFZSYi+BY7qdYezadvRbSj4aXFtf
t8K+yqtkti5SaOrpE/uzPDibW3h9YacbrS6Bh1W3QwESOoSMgT4kXjyA1Wgju+qp72Lv1vNsADeZ
gk/E5sO2vlF3mVuMi73qDsLPIEhlngBKvAyBy4zCMquYCRywm41yoDOVrTMlV3U76GaXOITCnSm2
nIjfPPYrCHNGnW19CbgXsGCQ3c42jPfLYkjMzsWXUXrJZ5nEABETx8jOdGxwuJr5VLEKza7ZH2Ws
IuxCRhOPm8KePRWyW9dYZZq4mMLJjpp2K7N4JJ+bRviXHnghCk6DfQXCzcH5AGps+ewVtv1p1EUb
n/syswR1oZkPzCDmmFzQOInTsCGHqbidp0rwBTj9sNXuQnhtIRIwoxDE4wBwqwN3IDI89HoF9Qrz
POYU5Wwm1fpPdeDw/cZtGV/ZJCOvYMDKmndDayskjTp3byPYml+iJYnuvCyKoguRGBjrI1o1hyUx
RlpeQ86Xlzu57284y/TVoePsfkRLP6kjmYbJbapbbEyurrDqxUFjbBOv4gVxyOC43PCsBUSKnnLe
NCzd+1TnuHxFW6GyN72+/xJXvXsvtFzuozLHyD9ZE1ADO+gtAAlE4T42opm+OnmJVCihRqk3aKnA
jbWFwFRH6sC4s6K6fUA/Yn52It7drrfdHtGFJpFro6XBX5TOWsFtdnhAl9jzemCGTYsdlfg+69Yh
C9DfGlnLqtjPbXM/trX/rouTEngInYJNp8z8UzA7eNqwKVctBeqk7xFKR/K2cTIkYhM0sDuA4xLJ
Kuzi56rwwGNWY+xd5YPJbl+6CyU9WXkeYPVIuQfilRKYGtlg9Jue5EIXMzAs4tHVrOVTi+e2Xybj
WxpjeCFo24mNXe3Ptr31pCgw15OPR4HVp19yHnUmWQtuoirO9wkFAjYsMZWZvrGaCXe7E4xHPp9l
5iVB0Av7Ssg0pNgkLkHTy3ibmwUuZ7ObG9xRXiptwqnJU4cmHGf+wWbXwMbHCxLkHsn4xcJ7m2Ai
quMzsdQeMvHOFvd15Mkvg17R4FMmeLnse9pvEr9QDsdiqdS2tCOKDrZS8QuRwv1T0LVdg7o9Sb95
Tg1407HG8kE1wfS5TczyJiDfu9kbo6tuJruCOcP61L9UnWN81sPY5tu8zuaCYrXnvqvpLDy4DTBd
DvslDtzOhjfKSg0hB2DE6BLEWOA+v/Ciuf6kqLhi2LIK85jmEX53XUTs1ewo8p/aUWiqqWm6XHht
i3YnSJvgWDi9a2D4XHdMoAtmLLVGyu5jcYbgE5U6Krc+TqQvXi/S9exaWRP7kw6npMjB1IVF3NVP
/ZxXK3O3BgUAZRhSaepS6trgfGnJnPZn3cC21tXXYiRRFsgTNjjPZ7oOnWIqCOyYqwrqjllit1U1
W+WOkzbCxHhkD20ODmRqaKpFcgxqXd7bkvrFkHks+K2ZyPfAgcf3w2CXM0pwQusH9pbWdlocTomO
gmZNIbnQz6CaUZK0KLcr3vBjkgIww2RlZPdYuu1d4bTi6OFG2LdOhc8zxcU2buI6iLBgRt74UbKl
I1FwzLKb0veDzzBxy29NNPZnto0fcUdlWanQNoGirGdLrMmIBb3BC52gGW9qTmTvl0QXN9TZoks4
DsShk7qov9iCmtFeskoel3iSz66ZFnKH9AknoMgaJpkFEN/7jly4i7jyrStjNBtiI41ieTYSn4+I
Em3/KV6m4XM9jD7FMSObH4N8mhMOk5JuSCrcDNOpLhBtUWHGROYUI0qIYOkfLfrnfLTSmb4FlC34
27Jheph07qC/oYE2hOZiBl+F0nx4fHfk5ExMkVCam77+Ioy0AKU6Rg5SVfYsqMHbUd47A4dYVrVm
uCqNBCCGIM0TA4aWXsGG2hf4BVTdnhdTDy0o0l357Jut/GDSYUd0oOfyfWr21YOtqGdsLTHBeZXz
JGc2Xxkk5QlEcgKPQ+HazPI0ulZzR860aNgJgz6vgi9BkmAWwDZPPcNZrPYOj2DzNWb/1Gyod6xl
CiOrXhanmx4g8nef3HGq+DJF8kKdkikuovUFBT0Q3WVmLtVTSZcYa3VNRgTRpxaAIaIY2h2up/QB
WuQAraO25Z0A8TGTZR6pmsGHUm4bm35h7eFH6XrTeSOIkMofHaJRWtw2lMTYIwB9EuJ5jm214DsI
yueFcgff6igXDNDQr1nN4RtkYdclQLsQvfRPUpCQxO/T9ZUsXAurIWV8Y7vkS4xNn3CxGgdvigrI
ADzc7TIRVOxwctZyw8tsvjnP1rdja7ErypUFpVmRtPtO4kx9WMymFejmrejrNNC9xFhqA3tJqFFx
SrOFeTM7lftZ2OumjOVs8BCvWDhTR7q5vU14SII6rp4MX4U+h7R27ZHhs22H9Zt1BLW8nWUN0bIb
7Toje34YU6gB1BG45yh1y23BQ1SbtBqyOcTraSOyLSPtkVdIBDTjpcEsS2czGs7UEtmQggTHkStm
f8zrv28TI/J+LaKR6A/kalxCVolq+7uz56dudEx3ywVhVuxg2+6m/JBl7vnS3ggL5Ld48KzsYAPm
RD2wqwU8RGIsDRfcgnVBQe7aIlmsFdcOZT+63Vsi3veuPtfUNjsxnZf+FZFab/RNf+3OOiadbYGj
MMCZI04EKa2vtBUA5YE+0EafUI3IayENY//7x3IqaJCcNT2azaufy6bEsT61n55K1oMzglad7VxV
LEAIOn1FmUCe+2z9dn7ujn+o5/l+vVXXhhwR2P1pyLtUFFDYAWW7xuk4vc+YK5DBvZV19q93hbCS
P4n2BQXw67saaLki9RHZrlKANXLbwBTtsqEURu+Q1+g4298/xRN9O3oT/AjcFEpjGurCW9/lT09x
bpbClbnjb8t1xpmEuDZHj601W3rqy8ZNRSrvG+P5dDhzyWAdF6bPBIET4uQWs9QukoHWGsS/FJ+T
sbKVVO9uAcVVb9zdr5diHCKwNVlAfA/Xw+u7M/pl9jzMa1uDfPdQ4PwjYoDm5aSxVf/+QZ4Oekwa
q4ERNoUNKYox8vpSTCverLhdlPkJVbGk871t11ocX/78OlhCcPKuAxKMxevrgM+u4yBKBYnqDgwZ
yYJfT9J+QwDz67BwYF2JALUXuiRkqq+v0sw9rWkERVtq/84dE65kW0VM9D5PkvzLUFQ0LJxh+rNI
dwTyqL0ETRYk86tH8bss66fRmBW+FY1wD7aVVzeY9grrvHWbZP+njxCtHLJxiVICyeipEzLNWATk
kott4nf66KawF5g+/nS++K5cW6dAqJ90OL9z1366F5ecAbsIMkHiE+wm2RHQApvwLYLc6XzBVZAZ
4urGgIBZwHZev6hUcagZVAPtoFsmehaRtU8D0DKUjd1taabt7R8/u9UzjpdAeBLD0Mms644tuRdu
7mytgnCBzgj0nayn6eX3V/l1+An0R8j+AiQ4rH0ns9JSo/qm9uhQVPXsGzxJEOXdtn8fVdK4XXKa
QIkPHu2NT/jX2WKVqDJVSLTSTPAnzzIYliDWReIwFwKHCmLqppFQ6abSzfzjUv8dTpr/b2G7iOp/
euu/wHbvH9NK/XX2UrxUj//jr//ZP71UPRThvx6r57/ek7qtAB48P/4VDlXy+Ap6sP61/zhvxN+I
2lymKVzlNHIYkf/ht/vO67Ul9EiPIhsKaP7X/zaby78RI3sikAwv5rfvsIT/sN6Yf7NU4JXD3ICM
7c8Md+uk/5/yZ/YluHpYC6xVlet7cIBff53LhPkbBuzRzDl27XsEKyAEK6wcZCBWliaSxHWb+muc
i4lqZWI4nf7qWAOo1MyWCZWmnx7w7Y8L/8x6/C63/un3rJsKbmm9aWHjBD81zrB4zbkfVGpTJBLl
rN8Oa+4FzeQOMZIz1+mToXtf0dlzSz1QcST7pz+b+oXMlW0q66gydpNHEA+iiEC+Yff4rqr8+dfx
qFZKsuejlrYwE53MLXFQknqjsQrXSAXowDZU+O1jrmRSHGY1a2PYVEkn4NBGK8pyQfRT+O1tVhVT
wOnGMeQ7K459863ftYr8fvpdODLZpyCjZ8fCZoJl/vVbtB2O44aXHrvKLep5t5iDmC4Joh28ftci
EvYlpyp7wS2CKwk2xUQnVZ/nVpBKP+SIFgEzdEZjRv2XBFVrbQVniOx9aRXyo6XzghR0os9TogM7
TdGIYA+66v/YFP4bZpz/GwDL+nP+H2OrCF7X/9nad9+lf10+VvmrKWb9Iz9mGPx7PjrgVWbEnAB6
nS/4h6FXBn+jo2ZTySbWJJCAwfrP9BL8jQfQBwfOwcb00MOyuv0zu7hALhhM2ElNHy0ui/Z/3dfH
DhqtFywLzKI4aD3E46/HJV05z470QLgZ4wbS/wr48qyWQiv5GG/smV7vM/65FhMs3+eq7z09l6RT
kVeprAB05mBhU8eorpamKc84CMe3OSFRb2xzX6/FP67HwY7TneDjM0/PkHLygryShG/0dY+vfxS0
4kra4YLq2RuXev15/3MpxMus+dyfsNdb/2mjJlJp9MyM404QanNrGX33dYjm4b0cWeE2bRFFV13m
r/jMrOvl7qfR9i9T8r9dnJXmuzWTg4N78g4nIw0oixvTDg9TdeZIsso39PCrmwxKCOYUq7817cw/
z4ooe/r9pV+fWH7cNzJ3k4UAcTM3/vq+7dhyDBgpOKOMrLyyvZJY02ZI3ziCnczq3y9D7BymT0p3
nMO+Vzd+eryymAt3Ju5tV1hTfqyRS1z6Y50dmrK170m0nqBsV3QHUJHkt16PMriFtXy7ZBqK2R/f
8erzYzJnOud4cXJGi5RQ2YQ6cdcalLiN2jPCManrN0LXT0yFP+4Yz640LQxPHnuP1w82tuspzXze
qe2Py7Ivrdy6BG2fxoi2jfkLGwbAosvYV3iQFuINN2xt4vcWcmrrjYf/eh/945cgrlxxwpiQ/dMU
GREjSUPyOO2CgZgdX5fxB6FGcWHQeX1Koa1vEbQHd3/+lDnvMCnxyiUe5te37/vtaFBWmHdmlPFy
g/gFNUt8+POL8AJxtLBp+PUigWpk7hcuZIwmjRA8JHnIfPRfGDA2Znxmf/aPTEQnb7IbaOmP+Tpg
nABCQhlnMIVhw/3xvXBKlKsKhS8RX/PrB2ajfPC01dLEy/No26PxB6wKf/X3V/mXsbDudfGJcbCS
VHteX6WT0P8Ex+ud6n3AlFYMcLMa0vphZuO6dSeFBEOKt8Kc/2Ued2wWOgvE+GrWOLk3J6dVTzOH
JzgC8BMQp0OC3qZVcuK8MY9bDnfwn/u076OdkSCokOLE9KBov77Dom1EVfaL3g3ImND/V6nzCBcW
RbC/dKaD4p3W6GFiy5UejIIcybCWc/Zi9U1/k1gZchikPfF07tdWnrwxXv/lOdC7sACDCIptFNxe
/7aFXCvimB2161xlHUtE7XurHoLjKGjS/P5F/8v8w4uk0Lw6sdzVhvv6WkqbmlbqOO980C8GQi3W
l/epoY+WGV+645Bs3Ezuygbr1Mod/f3Vf1lVPC6NtM1mhkUQdcoY0cBX6bQb/W6ULqhQSqb0VkX8
xsT2y3aEo4zDgsI1SF7xT42tego6smsbtVsMJwvrhn5fR02akNB4PDi+sfv9TaG5OR1bK5EDu+hK
1qMCe2oUHwcMHoaZQUueJUxPeoZDG3JacPEKJCpyUP0n9jNRWR3M0HwqECwWMk3PzEZ2NHhHk8Nc
3DMa91Qr5/homyT4kEjgDShQLLtBOqfrJzRsWNsGf8anVxQgUtAf9YSVZImCNKzcaIBIPmksJWna
x/gd6sjCu14lsj2ITNBYVG7TToRclM67xOmWLJR+aX6Qme8ibfCj5FM5FBYk+5TFeIuOO4n3qqAa
B83XGaxd5vq9/dB1xoRBJHGBYWPhRWWEuDZLbqu8qeeLpao9/7adPPi2czDzBLBDJE92xwQKCzOP
vjaZNj70S5IeUTlmn6opGO6JDsnucz+i42pbE5L10ZBBeV/pLF1jhQfb+dIXKbimhkDSDN65Zqpo
/BZjk4gtdFQExcVwgJGH3iAQzxU9yby5pUhppKE/eO1jESHNpgWWVgCPJFerkzZKwsiV2SNe0gLq
apTOL31cZnWYmUX/ElFQW3YDk695ZsQiod0ftOllNgQwpEreubszHHvZzq12SZ3I/VzUYT4s9FNo
gcf1Reuilrt0JalsM/2xOUh5yy0RM9d13AlzOyDiceiUkxMVLj7n7LBAgultpdtY8PaZAfJzTdiq
eW5HRvXFcxQNvpio4pwgki74iobfSs6txiakGIBbisoCa9SRpoh9bTuT/KhQFgEmd2WU7Th7Zj5q
u1ZnR7oVBpLS3LPAfNXsqZyp8tGx9WxGVglXjz7XQnmxQQ8y6L3q2pRjtx8Hjw0WjuLQTfTxN0bh
k+OsPZX+L/bOpDlyI9vSf6Wt1w9lmIctECMjyOA8bWAkM9Mxz4M7fv37IFXZU6aqJatFL9qsN1ql
iAgE4O733nO+o11NeYsbC+8l9i+Sl+NrRDkqPqmJo1+ERFu7arnJDVk5mZ3tAnuI65M1kVC5wUNJ
yrZUsX2bC2F1V5pJUze0uJuPqlhkfYXSYlBba8m74VR79ngpbSexkUoZqSCMWWte8kwqSMuY5/Qt
shF6ghgOCA5o+558gLH6wVlAvbDoJdU+Rc/9JlRlQ7xuYg/tnTlaaIRRI4h9V/r4crDXpV8DyqA5
RDYwfNgFEzZMYRyyw3gpux8FK0GwwRNQPKSu5G+skhaTCJxkyQ5eMrQ7p9db90FamobNxvfxA5k1
P+22swck0ItclpLwULM2kg0zWHsXoM7ToqZBP8YTAVyJqbbfYynSJ7ssUf+vOUiDrRf+sUbewYPM
4jCjdypajdly0YyogEHePfUyQE9ArlvzRCi2K18TVD53cmLsAtbYWteMxEp5fpt4iXeaw5MeVTKB
DxdDg+f5pV8Gq3l0INqbSTyc7WCIXyzE4aR3C1rwuzEQ5u8Ypf8L3Yf/13hh5tpk+4v+QlFP36v0
p/bCb//L7/0Fw6XbyAyMA5nlYeJY+TC/9xcM6x80FYCzruZgk1ButsB/8cLgDaFbASvAfzhfr72H
fzYYbOcfTD3xLuNZt0C3Um39B9zW9YD2877HQAHzMGUboYRrw/TXjuFqdpzc0Ukhi+vlsxWP/ieh
nBpsaQYrEL0xioGHFpPyt2kVkBVbGBZxsEjpVulKWs1f/UTpEzroeg+JGk1jizDYvNFthaBiIOn0
qyeXHJGlt2g3jZFM6qAXMU6pselbc898CtOlwsLCPjB0+PPQw1/1WYxf0bT2dhP05r5K8vRJ+APq
rsauaV/OZYtmprWb+MNsMhCIU2cVddgstod4FkN0jVdNStSzTNloJ7a1DdyxsIizRu87o0ew4vwy
ip6dtmeNNw6JG1eYHCqLj15lJl41p22jgHK9uLJqpzvlwiJFem7n4L3LfSSEsYMVMprqIliOMpfs
XbWvq2+d0WOXJbfZ+MgYgF5n8TCfUWNNZ8+olQqHaexk1KsKg8+wcCwNO8PQvG2jRqGdMPzowd4b
kS1D7XB6cyu7anjNhDBwRZnuJA5t0HjTpl0y+Wpy4L0n5J3JbjvqKOxgro2vTmM7Jc4EFCelcOw3
zxDOM1S4+R1he3uJ3XQC3C/duYzYvRDSNXWdVFErsxt8o1E60aI0a4IQguWA6zlEVebX0VD7z4Ho
yWUiZkGzVsdpugs0nTVYu3jxaylvO7s4xY3JOgTSPbAPRLCiUydJMT32WZfic9uo1IRSJT+Qmtzp
xrmewOL7ywtRWe7BrJfhZsnSTYAf1ITeyUQelZJVfi6a+eTHqYkXeYwao704qoxaNV4bzrB3y+Ui
x/FRj4Mr/MnP7PtImm7bNWQm/W63yHeE/pqO1blkK60I/xqZqRaaxAMcHw22sGi2rX2c9K9tziGi
ym6oZfZoSu54/Tjawbu3wKK2pYrWkLPZu6pl3hKYgHQRmFPZmQj24mQ/5M158ctub1o56eLledB9
4J3egz7Q34mDFEbKYD5SRlgPWCHqr0zvj5bkEfRnKXGAFxqBqJbxGE8eUwTbwNasew9wsBhrN0PS
LYiNHHs7GUp7pW+ZIoQaf5h5d+362S18gOZUOSBeprmfH3vlR52X78Z4RFk6dTceshxbADed2uMQ
nDsz3SBpoSGj71ILqZUdvATGh65uFBFseYAiCmuu/gITAImoWn1N27LjN/XIZogR/ZLjVehs8sGy
Tc3hwSVDSiPlN0D8tDqah+Xdtac7AlQfLG8GrOeiV4YqyiRTK+Vmzm4K19n5AYdsT1z6QItYLDf4
SXY5m2/quyc0+Ts5D1BLs5Pg9IJLeYeP4uz3OED7JCrw3MKOHrc2n8UmoaQe6odRe0qKL3OMT5aX
RUK9mm7GqK/98rKEKJFTGhc7XtkokAc0+l8JVu9GkN+nBq0CKzu9JTQiXRFHXvIwB8ZjK6t6n9jB
p0bgHk/daUICaNYJSM7WLDdafjcHNuHaXfvorVZcfZYmklSLY3lzVxJOEqPnDdnoLUJBXt1hOE+I
tX3lBmRwwWodGvPISWyDAHhva4TBxVO7mfhmuPvQ9GPFzMzIjefvzmrvRFBsmncpmMSNaWH0rkV+
m9r+Np7hpJbtYX2mcW7G+9jJC4yzebkzUic/UczIe6LZMIJPb1ioAfVn07XK3BvOZC/w1/Y1Y5nI
M7U9QWFHZ/EfykVFU08Ea0AazHLR0/QqIFmixmtEnlkZTn1xoxfpZ5CglTWWESdL6qSh1RYVavtJ
BbuW3Jx8wry1xLzF/Ssm/ve2lOQ0ldkDeeV7WwUbmzqm8dKLXp6dVD+L3N9jon+UtXfjVZ2Nr0h5
UxM1bQe/aLo3tflo+8OWrinRSAs5MfezO527Nr+qho9pYvKF6bh7KLzletJ+AAd6UlZ3b85Xwdzt
ps5DIpuT0isJ7Ykqc9jLmeorbWZ5EssZKSpCc9ZlI0svUA7OePPPnDsPts2LOfc71d4lzKbpK2KQ
XrZBcVOYh9LqznPie1GORxd9cBnakwDfS4CHng2c6z0df4uCnoHhfOrMHVppf2M1iqWmKAdOpdZu
NOMfvXSOmZ8fkOTFp6oKuo/ScXOOj/7Ba9oL2zSxcdqCn2yanuwZKHFCGBF+Nkfk2zon86ef9zLr
9svQnHFP7h3UtOyzy3BJB+fcx19doZ+NGRtxVe+GiXhr3CQOLbxuLKM0MfdLPn62qXPWlXtr1B0a
A6JEZrlzYEmZzudiHoOlunjy4muERNG4RkY76ycbPahr9Ru8wYcA8SIUJM0mb28ZVrL73NXRmPeX
HFEj1ukIj/n8kTb9uVPaJ+LTH2VqnEaVE8dF9plyKa+HdIfnmdVWdjuvPLYzkWXCfZztwnzxZ5xM
pnfW6O6keXMpx3X5ra3yaeycN/pARMu4X62nbTJ9+Fy6cTf3Wv2Zqzi9cmwCN0wDIb/vb3tl76wC
KHLc1a+JRvx4n+q3akF3r5bbwDiWI4GBesbLVdNKxnzLDqYsebBIDGPx/Ujd7sOMbX7l/rL45rU5
yEPLYm4YBDUMLqmZRLoIKAujmIODwOeuTUGE9PYV2wA/Un4WaCPvtII/r551He4pIZ2Bc7OgHSUI
FeUbSUROF4B+tuWh8h3eTpyT01IclPXax8I/oQk5ItC+ll73w2GHy40l38DMptBII0fNh3rdVnPm
GP7F6F4oRDCzNU+LNE/gvAkdVMHdEN9i5XmRWX5sg2BXAheQ8tM3UiJ8anlq9YauwRhpItm3VnqV
BeIxGxsSuiXsgAV4HxIKstwSzI3VvO1wuAUBiZYdylZdwRnvbzB/h6nG61MPx1whC18sZ2cF4zfE
y2CTnfS698eruWE8YCVui2B12MzKeHRcRI0dgqGjNYBS9nvnLKz4aHnsByVamO6gIbW/yfhurk5U
erAfjUm/Fd0KMEFebWyX7FsdkxVGG38j3Bo/VMmaK4FFuGGBH9BWD0WGHDt3ojZ/p7biKtVbI8xw
CtS975LCqt4tJCIpVhB3me5SIkgymgRV/uasjICFiDqZ3rT4YafkXAxsBW5F4XdwMXSPrjiYLPD5
ZJwLVAJ9KTZpRsvGwQNk+pHXWzsnrXYO0btGg/1Xk7cBwtVBi8liQ7OPxAzLyrNbE3uQvi3NS5Ix
TIKFUF5SMrG8xAxn194JBSkkp/9TKJJ2tPqGOEMm05M94Dy03CuaQAmMkl4cUhPWtqlv1MQXVSdi
hF+71nmYTT1+cRr24yQ7cCohOdcIY5pGhattk0VtRfw12r0iEWQiwf3bZNqbRXHK5SBJnyVaN1dp
qd3MB5EkjlVk0+iuy+M5sNfpyxN10XaxhL3zu7uZY/hdmikXWsMaYdMg6m3A5w2tdd3k5vPUftds
cAr1ZdJPJS3AIK42QQFcJLN3RfPpS+A2ydkjnbemP+VvYmTZ3A7Mh5Qe32PUr3l56Rsy3ob61OuF
eJ2qBEO03BSq3QKECEtFkE8HKYKu20OBo7QawL0P/d4o5vE7/UgWnKHZtMWwrZ0MWw0iSnT6gqg7
ao18RJlUTalHRfFq4T5gWHqb0mqosAY9p3PbHh1yNANzzTBGo50okuErY6yRQVoPFYlcC1fM28Ps
ER4ktSgBMbGvM4An/d7RgpC05UqiSp69b73bQcLSHx1aPMHSVPi4koGdu2hYBIcGcQ3VE1Luz9QI
6CVY34Zxmu8qmPdWu6bP2jslSLTyvsMNfm+7K4suS0xwIIm4mZ9c4yY7pGp07iq5ivBPqWZ+L7Gw
9LW2gUlCkcNRqAqoJnSTl5w3KCYbepVmeHq7ReS+Xc87uNzCHu8uCLId5qfHVPJDOeUxkZ9zIQ9F
Zl1nRAciO9/jw91P3XehV1tnbTvGX3EyXwZrhr8CcaLAOT0SP1xXJ+EVO7fDJZ3QSZ/ue+9Qlvd8
1iDkmByVifPsstOMhXdnknRkjkZUm9V1RjLk6HsHW+S7Zfph4cycTPXY9e71JPSzz2J5A7lij4IG
skt3a6ytwjIjdcQiOYuQTIgH2p1ykw9jxLOiz9bGwYNnhhZzNuxARqgC0qSXWHuwFidsPBAC0nmX
aioPIvMOko7UEVvesLEW7RJ4I8cdPaRZ+Vp49wUduiLRI1z9G/TSbag7Rfdh4ZpsPf+2wrNW5ldG
1t3Gse5tp4X+e1iUorqqQPP4orq28BihYSebz1U7/uGPRRiwXkp26k3pKND0uX4Ti2eF4h61eGoV
DWb17FosWmTJErOh3e+nBH9UivQvzMb5PfFZz01iFReOhyVVstA/8jxjGbAKfduZ7prtypnHqh5N
3vSS+kN1RrCZYYUBI5iuCpOCkOrmbHa8gwMt8RSNyyFwevqxTvFQKgYvW1fjBfapVyE/rOGDXbEz
1n1DD9Q3jxZ4WDdxd2XMy3DCe4NTU9Tady3wu21qaOc8b7/gFuwtU3P4+eU+mMEd4FdQm7YVJwiU
tOJszYe4RSN18fHAa8RPkzVa7SeI+7j2w1FaJ2fRjzZhm3nvX49291IpdShJs1I+YUhLmxBVLbTV
PvdRimnvtaa2aTCRbudsikAJWHOwcLhfjpmwpvvWytwQT5mkF+d5xJuRt0VMnvLPQ2xPGJNGuvDi
3q5095g2d02/H5PG3UIuCIP66Krxx5Ie199v3C1+wx/JSCnkZcKIvYScd+RzEgRxH9G+79/StmWc
l47x8CMmkcM8EL6IbwrOThfvAlweZZjly+hvsE/q5OjA2+HYBVwEp+Vcr7ENhrIvY11STxUk2XEP
ACNsAgyp8U2FWBNXK+SY6wE9dRJqFj7NRvgC+gjn1tc4NqQ4CEfG+p6WJAyaoW2by1RK7CD1Uhjn
uILqEw68vIRcGkaDjAzU1S2qOUoDOxvxtJnjYL4D4hTukRZpAOuht+yE5HHAFKEFx+mOQxN1sFom
Ss8cwNErGCT+ni/qBUxBE3Tn/1rKmhDFXBMclWS3bCtT8N/yt/8GM7CQ3wdD/7+v+b+NVf76f+5r
3nyf/9f7948CteYfxZm//V//FGdizCAOAZkwDMU1kcqhg/nP3qYL+5x57WqmsH+PNfhXbxMh/j9M
JBPIL0EIop9c+57/0mY6hCiAo6DnyQbpwYr7j7Dov6gh6buuQ2m42/wtxL7mr3xpE4i1mqpseCs8
6e8cAipfeDYtMlvo1GvuYL66WLyNjVsU03Ucp949SsHkYx4cf21o5uPbH+7gv9EC/dxrXT8PU03i
uxCNoWTFaPbz3DbFKWzMQGbesP/7pzlN26vFGopIEp/3N/PTVXj6P6NyLmVCb/1NyYUXg+v9MipP
g0rppSez9ybe++VxKQFBuQ7BqJzS0SFQkzGL+5v5/L+9Jl6TgAtjXfhVbzQ46NKlzzUx5Yb1HlBV
lG2Jd9799V38RXD0z+/2h+usMoE/CI4cOlnzKFT2PuzkptqJK7Ftjx+EJm6av/lG67P459v4h0ut
w/A/XKqFf11YsGXe8fnxpdyI8IwQ92v01W4OtIvDNRzmr7+et/40f/zpUBPjB/Y8D0UPWtlf1agF
nf+4yzLzE6oQiT5Z5ZtHkXV2A64Me8oegCAAN6+cnG3MQttErVvXSOgQuQSRKRjwRq7UgGU2Vk1D
rjOrBg2w07GuI7izCDHtdbQZwpxLcxf3cwFGKvHYF3Cv5xf83DHnm7n2P/1hFlXYN1I6oaWMstos
KTi3sGsc9y0uJ/ewePpUhYMMyICSpDnt+3SZIBPzAmHIi8182dOmwUVcSM/4amBwUchY/UAGY+ra
kSjwRpLxmXGQq+Y4e2ykXsfROBcKszjry6NUrrHGXVTKPlRLCtykQMfGbHF20mCfxhZJ48zB8DJl
zViSRM7AlczGoO/zjYGhuT+xqzVMR0sjO/cBbJto0Gy2yanUGaMvlaD6WG2XNf0MZV7PVLf0AWVW
1qcFy24f4SQmnlOMQ3lPb8L4O4D2+gD98mOvKyRqCoslEbnTzw9YwBaPGbFbPhNjGfYdeJ/zNCrt
PxKnICCFG41sxv8NE27D7vn5Ksry6E3rsf7ZeIyoOQBS0Ho5hPiu/Vvi/p8fX67FGocYjS9GtMrP
1yq9hFZ/Xxif+swayMUaSvFpMjgGtxRjxXZw2/IhlUn6CD4i/l40OGXDMfCxHXmxYf++gSNDFt/r
299v5R8l8b+uuXz1VSezWu28VU/yy8fpQcGwJCu+eiVcWCTavIuNoTl0CljQX7+5P69/vKgs6kip
kJgi9zTxLf/8zfF+Z8KkIHtjdSx2eUo/Z6ShFyH2YLYVxxT+rrQ5YNcB3Ti9fPrry//8TdfLrxfG
/mqzKROj98uSvwAiw8lcWm/Yg6tw5uwc1nIat07u/J0C6een9rdLMX3kLEACElLhX400/gynNiOF
6A1VgXU75wuF/dSOf7P6/rz4/n6V9ZFl+1rtXPYv2yUp62hxhsZ9w/VN4LXndtdmPMRRvKTqFDS2
9vLXN/B3Id7/vI1ckd+NQSi+p9UDyjz0519waPyinGrH+sACnn+Cd/PFXnPgjYTp0E3V2cbejm1b
c0dc1dVI3xXRR2VGwodzwGgpsVq6EOs4tDa8kobz7NWfZouEgCnXkCV0E4wkP46YsNm7srj6pOFn
5Ju5yaBtlGjIvlERKpfOT9WJazvWkuPc22zewmDF3HOOyr4too1Hor9Emx6xS1ndPlEOYBIoHcN7
nGaWOPgOO8PW8GxCZxdrJkYkLjLiXYPEg5zTafFN59YxRmPgI/6OoWkRPJaTZ1+bgEHqlXLcE29X
uXOGgMSCZIJ0egRQaC1Vw3Gi9KZjZU2walUthwti3wYAYjc7YAl1GC+7YFSUiFjMrGeou/4TbCT+
cTaaBfKEUhdTJNymOEwB6i4aSDAYMToK2h4KuJN9XcdoIMJUCJe5LI735Xr0Y3QZVsUp7zZpwAQf
CrBu7g4n93ThUZyKKHaNIj+0dpdcSUi71DPzkiX7lLBn+B6kqTQEeSeFHlkNNRMMqAYSWCP6OAgD
U5AwVZtFZdwiKkSW7IMeomHRMxhAYCcNuvTCzgVUwaqjC2bPM3kLni9+YPmBDImqnl3Xbo1uGyQ6
YBmm+wbbql6CRAXYr8+hqQHv2DCMAYkC2yY457EtnhdX+Pe04dfw7cr0oSaMAvCy4F1/pK8/P1Pu
KOQdXkeLRgSwtzPc84Q7z04BfBibDDixvsZb2xP4p7IFXrVeYDLeeBIFKOPvxKQgK3DkngxwMlZU
ubHXH4skIIp78Qpm3gxJaIhkIFWeR+bDL92yiK8cRa91RYnbnmZp5/E2L/ra307jrH2bpKRmbhkd
VTAk6uCJpnvyQ5ZZQrO8tbhNgeyBNZRaw8iK8UbyzPTSNkJHjgwgvdLMbzWUqKQczu68YyLhIdKC
c7UXVr88u/ZA08wYxlUZZsilihqaT7txsFJyX+m8B1SOfhN8qNL0nue4N68gfyLAarx6TiMN40bD
fH02bpsVT7a1HM4/9NFolFr1QnuqSDCVvXOK8tNvOYce/2ZAd3QRY6U9OT2sgZDGdT6fK9PMsrMe
9HI4AWycQer0dN7CSgVgMuCU0EyHMJXvysCbySCB1kHjrs/mR+EWDA6CQdrX5az7T5TxwVuDCh8a
qeHmr3UX8ICCllV1aNJLum/pPHNuGfTikirDoOivKv9uBR58x6cZ/CBP23jpS/TWoeN0wjx2YFID
bmjjZgcx+1g2ci3I7pccrlbY4bm4M/iTJRNC9Pcj2LEZDkpLn4UPL9sthntBG2K2m4sjuv7aRr6A
JM1rab2Iomi/eWU6O1tUhcWjpo8AMyyCiwAGW9Od1Y3xW+sDwIvKuDPvHF+lNG3L8VEtVk2QGjDD
e633s/cE8ypfJcHOTDuEjLOJHwuCeeHrvIw6OjkH4t0SqtGbrn2tNuNQ02YthQdLYHg4VlMHb2rF
3UwzAFxAnBO9DYKhvM8mh6UMDkRpNk/DUoCUi/v+h+eBdmwHpj2khGvFdetqw0NqTzbjGyCWt7FR
2XB+JlRp0WrIuF1jE+owzzx+Cfh+/R0wHcQqnpWnsNucAkhFpU3im3IKMiol0hbGMd3ImVkMQm+j
kdXrtnVY0jazq+mvAgBfGuaBtPfAlWkByVwHtVQkslQ36LuM8WCscQOhUQYBbUyEMAdn5sh3DkrZ
czo1jWze5LkHdojVir5e5Vl1t2XQBxwL/F7TbKcCx3tYydp9caUz0D4XsXZp2f/TbQkMtYm0HNJZ
OKdV8Zbnpv3keE6yQCPpinzXwp5cNi1iHvAyadFvmaXbCFIyuMshDVi/DhU0Qt49qaEgq0VZX1pw
VmPUgx2eSRiNCR1PW4FkUxZVMm0mDdjYRqASYIEr+74KvQV9JtA7lDmMuROdcfVizFeZpZoKQb+Z
PamMv7sl1Uf7Vhjo6vhwM7NQdyxNxlJiRlsBRwq0qG0ORsf9c3/T2rhjHyVLQKqNXlYl2fLuOFrb
tGGwaTVD+wb9EVKTz6D+OI8KYndsdUxccUM2/tGqgfq+TAFi21CXBg91RfU/oB3wEmcn8ZoClRY+
/XmQJAFNTc0NiP+clHtvAxf9gu9GtRM3CT3KrEnvq1ymj0D/kfOLNO7O9DPI4VTjuB6/aHGKXcap
CJRL17fIQ5OcfFJTy+I7VKP9BToiTUekR94P+hQLQm479t7NXOvr7TR0y8ck7GFB6aQkBFsxPfly
ajRM+p2COWy24uKlNjhZThDoU4QB4qFrS+MuT3r3q1/i5QdKKrXztZg1sADH1GxsBkq0ysVAEScS
Xz7q5SyM/Sha6i2nDyaQt7Nq+q1pdsV8ROhKOKs5+e+qzijDbD0n8CBtUyaZGeyaiFWEApUaUN3O
buV8Ccd1Y4JjK8o8RfjFZzaq/kLYGUGs2pQWyXaGPvgpW6m4ZWT76pHtVROwJIVKJ4Ve9w1t8PBt
oO2XhNTJ+Q8Or+okigxxdH2H4hOtI8wRv9r1VB8v/czclhUU4tAe4p6EaTZpOY3t2vWunTIlEglM
IZPJjJXpPKKQAdy9oLNijfDXGtM1rXu/rIMvJrHGQ+qP3iHvXTTzdcC4i0GkFO/Q6dKnOZnLfFN6
qr/voVEwVYj1etiwXybvQ8I0MGt7sBo6Y/gPzkrZVzmZHosX0UAmctoRfY4SbQPsUvfzXb1U1Dwi
mYIXgzH1rVVKmWzZEzM7SqUFtiXpZ9Ct6XPgtPWlZjTw3MNlssO5HhaG4jVbZmjElv2O3mJlKIs6
SHaVPo/3qvK9hBmwpsUhw6W54t/5rAaCdwX0mSHx0sq2QwJlZVl6bY5OgPXOBh+2bZE1CRY2lqrU
gIkc+gZKZ+DOfbtSWE21LcFH0WiRTTZseXLlcEg0HQmEAhbP0xhfL+iFaPVmzfBAPginSEc6rIQp
aZciBom+GA7c5xqGZgRrTNpoMSYJ5bFw5YvNu0rWEEpZeiwIWiMzU9mZGb3+kC+DAfnGzWYzapwC
SlsrhdI3rhxEe5V1otjFHVDcqB2KMr4w8i4/Gr12dVhhk8WgIkADH+pLzC1IoJjKT+yOwH0RgZuS
6WowAgLax0gbp605epnFqUFj6lFMY/CSVG19CwVnuM7RKw8RegcEd0GuTeY7THl/U6e9654ru/Ki
kVyNZBdLc54f825BDKfVNbIuA3DehbHmSLtEs5musLYUnIibjFs01HO1j7Mif8ymdm2owFms96O5
Ytr1eXH7qGjQ/ERxwoBkp2vK+2RyUdwChkXikbG9H7XUR9xmYZG4cxfZyyu9m/ynOIaqelRt2Teb
calS+2TOUP6Y5zZZE2ebBkJ3fzfoVd6HorFtsdO0mjZOXmLKJEO5ib/SfER/T11uXcrFzqGPdWMG
j2zw+kvR5eZwhNRlIiuzdTonVdtUQWTYyly2SuuSZJMsroRWMagehVo/6TvAkfmp65XxWtZl8KU3
LAmRIWodArBl5FC7sFSwvfZesERzAS9v5605EWEPWepaJA5bA1xhVEawm9NLG3iITOKlmneyajMO
6l3XqI3rUw2HTllrl2HQF7lr4Qjo7Cb+9A0wYoJMA992RcNo0MaDOzC9hSzsUtc0Pdo+vC/8Do2y
q3ejG5OPWOjN0aGEc3cQybN7H8RqEeZLypI5UL7cttO0+ADdcAFFXqC872iu7SZEDJW9UPjFF44y
TPSViU7NziqbgSWc5ZAYArTniOb1z6AW6gBEML9vedW2jjQ46+BYd+95KPxPN/fOS5ps9OqetHaU
dxnInyeKWKIEYthI84kNefwwK3MkNkXFEyYKrR9DN06g46Jzr59NlrT4Wg1xTrSJDakTwn0yCwT8
+iCeRY8G9zw1a/IEw06+mHSLPrkqwd5dkDd69SnRaJKDT5XeK1K/IEBK7wud2+AkVwK4cLNhAaq/
jV3JBtA0qUOsxzSn6HLpwgO8lYBtCEVwppeENsanmUnEdkR6IGIKYqGukr7tETsInr3cSi17Dwe4
eoSjYFSbJMlKGSWZxV0VeR/flZD8H92GeesGkbV36uFgI+YBMXa3pHrxQFFavkO+1b0QR5/2UukV
7+Eg8u6Z2jx51moY9U5rj5+zXszPUzxYXdhQHJ+bAhvM7eSPUJ9BQGkdijzDHC9IuJdHmzTiT8WL
g29Cuc7bpLxx2AVx4hLRDco/DYFqi/5TgJ37UjHIfRC/ZqyfdM1kws2ICz11HWT5Kx+ieym1yX3I
ZCMJEFQsRNhrpnNuaTUndZhxdC4dr0VAk/ofHvTFu7KHDBrKErLNxuyM1D0mXprsy5q5Ze8OABF9
xmkyDOxFfdVT+qkLloBNDEr9BPp+RRaB9iEEhhUFPkRKUaMGixAM1HTOU9cwMoxSAES7wdARmDJZ
WX0FOhjLTZOUDc9qjZ4jrPJZUOYnVv/a06Wh0U/mgX3tponLDDg3E1wHiIoa4tJzml+zDORL5lmo
M03iRaprxR0sNr1a+vKUmC5j0ZYP6m39sYM3I7uG03/pzv1xKq3JfBG/6aTBcgkX/dJcuVsjr6Yf
aTVZ9g61aUU2o+aRCqGSHktUg7B+PjqxHdN2o78a0kivn1BATBXiICM9OIIglqOY03E81GwZ+UlL
Z9xRSddVpJA2o3HQiWjlNxAgV3dJ61boT2sZNxyW/AZ4cDmy91kmUHQgvxn5sXgPYboSqrCgiWgt
q+JUI/XqSrR2kL8vWtV2CA1sBarKFV16TBlSj0ccMGV7CqDH5g+0Hyr7OVUOPXHuhbcc+EmQzhYQ
GLsNQtp1e8vM5HZAV9dHMmiRAEm9nB6J7LBeKZEk+lpnKZ4T8CCc83S+2C5uqHKIQ/TRA63JDZuc
mNTrQupknsZL35Z7L5GFgeZaMTIoOPitB4u6fsiTIXuZeKLIrIfvzPAjd3LehIYAhENq55TacTdz
tjLa0W73bI3qqXLAFYeSpsxdxtgQ7JLWtC9GYSNZiAueh5MXBGuJuRJpT2YRNyBI8sp5hdZYER4z
OfVjWSjd2dLNR+XxX3TcTQdMiPU2um79vQlSoKWpnlrf/rr196eGJv58Uu1c12bsyN3CpfHHOQ/w
3DprF9d/S1EjnutMGi8Wp6G/mVz926vgLqQzqq+t4rXh+Ydp0rLIlugoFbylhQusXQl/WxfG33yV
P3VN16/CAInoPPzThEv/fJG8QBdX0rV9k6PXw6ayQLA5nQw9rEqcFZB7/vWt+9k4+VvPlGYWP8MK
9TK5gT9fT3rpMPhzGr8tQb+EtQ32eIC1eE2btdrFk/mc+KnaaXLJ/saI+ucvajqMyJiUsQmS5Lj2
w/9wN7sZjaM75NV74A2YwlTcnTQOMlFXLvHGIcbi7q+/6J/662youGXw3TKa87jwz9frMws0BXXh
exE0zYYfUkPjWzSbxnf/bu7415ey9F9s6V7tzEogiXhPQO2fzJqd1U3+m7MzW45bV7btFyGCffNa
rXrJtixb9cIoSzb7HiRBfv0d9DoRR2LpqsLnZe/Yy3sZRRJIAJk5x5TNGsD0OTf6kzlJnZ5pwsFH
03HjXM580UuO97iTHGTZ+xyHs/p+tIvu8V/fnWuhsacyYTOK7i2+FdkmGdBEh5WnICpEXEm5jEa/
OvK9Z4oGHz3P25EWa0ypGtAPoMGD8EJ5aZLH3ADH/fP545xMvbm5QXPmmh0CKtNdfJ96ACSETUVx
yHAq2WEwUNyHoVE/j3Vr3g3eJC4/H+8vF+9dYQI9GBIy/B3h5kHaWMSnNm2yBtO59kAzj3gORVXk
6yYV9rccKyWajZPqolDhY5BJ9aC1odrhAFSTqSwb58vkSGdlQyX/qSypnal5nc5Ulh/SMWB+M3Tq
b63+zSLUxxAsPavuYBOg961OfatrbXE5IWf8/B188GFdE6UaqAGU/3Bx3i+/huoIO7OqD3Jo8rVb
GumG6kFwJqh89DyI4Fjm+twzsgTTQeioqsHK5SHJfINUE5zcbLZ8owR9ZqRFdwqBE/AQlw52HA27
XRbg+wdSXA7dIQTinok+2OYd5l0k8Yt7rjX6hcBi5qLOpui2FWn/lDUNbSpyqG4n6Le/cYYMz9BP
/wrcF1OMBMLceUAVjPCG6vFtOFWVRftYMdIRaBWYfARuz/XIjxJnn3EOsVagYFNjGxi1exHXlDs2
TttW/i5hnT0MfWn9dAJZG4hDAox+ht5X3dYnuQDO2vfHy8JIrAZpaqE7pIa68KKqzfxWuEX4mpm5
uPfsoUKEhAnBd2EWOHb4DYnZ9YiJ05eePeBepAFuS59PqZOti81eZ5OkUwYhOMfw949cYZTp47hE
1QzY7xrCF3IbTo47yVkAdqQd0d2r5JFa2bT7fOQPphlfH1QUktAZYLoIIG5ZQ4jFvPNgklw4cLqt
b3tHh59R2+3mn4fy51ot9Wj6rvQl2MA19dxLYUUf6Mg1VwIbNQyFih8JrhhnHmoOQu9nELxNJo8O
GoYRtcWEroQdgtwrpgMFne0kHA8baQvwkT78xoA0uUi7+MwaOnmNGFQAOjE57dBJxing/QdUWSKI
vTrP5uJ2W9qZ/o2zNZxqalUX//gaGYrV4c1PRyfF366dN4Gu9wwUJ3XYH0ARaCvM8IZdN2IX5hnu
OUPf08jAWPMxccZwElq9ORS+GcsdSRgGldcdrCCa7oUsgwcdD4h1lhvTupz6aFvVYr5xyGdcw7Kf
eDd2FyKO0JrHynn6/MEX1BXiFL8GRYJlcr81YQzNm+GbXzNmeaUJJIiHZG7U7NEQXyiY4DuqppSK
le59DRIcQX29cb6i1UK/n/T2U5PnGkkXf58Yrfb8+U/66LPPvTIzzovtR1u8H+G2aHoGsz90nRbf
WHmqbSPwoVdkts/NsL8x4N2kBiEJVcdiStOQCMDn/dMXTjX0g9Gpg8C9KVxR3O/RuhU+0qapdcd7
Oly5dnmdoZ48vyNhYGa2v29sPIDI7uTDnXAbPH9aY6Si4PYZXVia2xZ/rOhvFpNEwhUJvVkFzIv6
5ZApedIHIZ6yJNIeP39t82s5eRR8hjlPwrXjOPH+UdDrBFMWm+owTEWxH5M+2zReUJzZSP4SYpfD
8G3AJcP6ZadehAGELo6Oy+t4KPSo2eKG4NxN1VTtarPKv0Ymih/4X5AS81q/c5O4eZg6izc2Krkd
Wy/cudjXXdPoZl1w81NnlvE8WU9+HOwqi48KqX25tHSjSSUePONB6Xa34vCCxXQdPtcBayzqh/LM
DvPRK7dchPq8CQwblmR3XDGbuZVgPFC4oPAZKOjiIcYcn3/YDx6KFhmyXGxmeCks33hjSsx4sFU7
CEeb865xuy+xjlqV2iRujVb/PzwVBxeTgEjkZQNZRASjEzSZ+OV4GBxNQPsoKdd7Rrr9/Kk+eHeA
lU2PfRlslrl0T88rRF4ibJCtjBMfJ+vFr7wsjTNfSJ+vbe9nBBhXf0ZtE93nL/V+VSjbwIDJT/RD
kLjNVVfb6tGDcUNe16KeBBJe20sEknjmOD4uolZwKEmd4k1kZjexXdSkuzgyjGTLbrFOM9fCizmH
+2gaU+qexZAUZ6bw6XvhfIpPNWcWuIl0Db7/wU5uA4YUun6o0jDeVTWKl6KzojPL+DTGMgrxzsK5
HgiTvTihNMIzO4e+/0NS+LhJ9Vq+GRsIWjgAmmce6HT60jhHlLXmbYYlOf+UNxtMgsWxnxiVffBs
0vwj6Nd17zbOrW/V6orC/L8h8ecgzop0bc1hwRAKlhDyEYdzWpo0/8Bz63s3tXHtNhLHCVc4NOpk
5uNxj2tz9fPz+fzBRgqNnIM+qR82E5yD3j+nYWfksxspDrRkGRdEBQkQo8YrG6ZC1t+JPg1vsbSp
ui8erbLIZezI/hkYeZ2sJ0fghGVRFl/rgU8C9vOfdjql5l82J1JsLnInQMNowG/RN+zgIOlc+cbS
jr7nbpyeGeXkfIgpAJsoaTYbXjKtdu+fP0AKGeAoKQ7poONPmBn1xgn1mspg1NR3sRPHe3MowjML
/INRmVp8SbZvWhWXva86FvdhUVPD4XIh0Nvo1m/0TcZzgrn9Xu8Ke5v6WXoGKXw6pWmMdByaCDlz
87SL1YNIc/LhguTHhtPvpZ8oas1ZQ4q+LaN9oo3d0z9/QB98Gd2fhs1/nSQkDKHhFKOKI3OMIyL7
2m1MW9+ZmHA6TTApobeVSWJDxV2mFqk51kYDreDo2NMr5Pt2o7X5uc1sGXi4ejvcP1mcJDB9bfm9
KF0ZFQ1V9hG00y2Bybl2I5zNIru09//20kDBE3douEKnwrnWnB/3TdwpTNK8FefUYy69+tqmr3et
wjD4j4z0/21ANpZvbR6G2cdNjzBHBnER3lxd0J3WMRemeMirbdd4aXw3+ZOh9kJX5v3ohMktxQm/
R/vl5HcCL7FLH9lyf+3bvY0DN7UAOvKlsZswBQIDk+kFmlR6+PbK15NqX2BkhJXNQAs9SnW9/+JP
nv/UaELnsInUzuA2rRXnkpTLOf73uZjbrBhd108bvfGiQ2np8foGfSuGDDFuPtRXcrLuaVI4Zyry
4Vv839GWQEBaM5EB+4yGmDzbmFJiL4JJ0ZlgcTL55m81b0WcOyzChfl+SnDekHpuufmxTlKxzjKg
GBDjml029L8/n3ynI3H6nPvEZ60TufNFMMTNKZwmLDiPYca3GwTOe1RMnfXsNbT556EAUCHDgk5J
cWO53+UQyTMg5PGx0ND9Z+VALauW9hUR/pzDwsnVlcMgWgYULOzmhL9liBiSLGr7wkqPhRR4UVXw
RqFgejQZywoIqRULrj9ehaPcWAS/e9hFG7Mxh5sIukmPyN1KzxwuTufN+x80//mbRS7C1klbV0uP
JQW9S1vPxUWYGRzvPn/HHw1jzfGKnLAOFXfehd4M0+gYxjeVmR7hWGmbxs+1B88cyl+fj7I8q/J2
oZTPm/R8gOD+uxgF9KEsBlketV5TazvTuhtSI+qa1nj/h8xN7plwbPG6q2ioxabmTAVkuZXOwwMY
mpMAGp4my3uGa3V5RJdgeaQK595g3eitCCvd3rTHeBPatEKlEaeoz5/5gzf7btDFqSkwoJxM0iuP
Mu3yvRMCjum8vj8zTU4OZzwbaU/EhzwXMc1ZvFrbUXTYB2V1jNIq+lnS6UCjHPgJe9S7bZXRkxXp
FtV95mm3Dx3hrBPH9ssVfSXTeiL2k1qz/e3nz34aYh0XcZBr/KeUtBdBImnp/AIN0xwtGsBvMuHa
T5BXSzoZM/22k6F9Jvx9MB7wYLKS0JBNEMKL8JdmnRsnXB+P5NSAaqEWeKhrjCRCr9BuKys+hyw2
5pTD28sXb51SCgUhdke6D9zFgGZVl65JX+oxcBvd3iV5bhsrrEPojZK9F72IdIA6NmniVabgRmL6
ty9wD82Q4w1BftcoZiso0dG/tDkmO9hgD762qdFsaauuTO2cvyxzd01VYCdrKc/940i6Q868tg+m
KPUZEoNEANj5y0y+pWxspWXbHv2s02mH8aCk6UGw+3wynI7CHZWOO4MTC6Vde5G+6eKBKkQ0yaOd
g1vGG1Sjd6Eu/vlZGGX2W8EVikSRt1hucTY40qKx7+hMLTbheD9uaHo+Z1Ry8iyohQ1UsB7FOAt1
xOK7t4T8ODbTCcRRV+00ROhbOmjjM8vnJFyarGT2PILmfNub9clvg/Ks6mi0yO+OVFgAFkeRhZ7F
zBJ9G4SyuU1MpV3SrzdkW4QDGopDPztzYj5ZUPwC2kFRSs1nJCb4+18ARIv7jqn1RxkJC5bqAKhF
9XRc5Yr2jrnV/fM58j5Cs+9SwjHBYxtckpmSy5moYznfpk49USesftDxWVYrpwNdk+B+fWHb9KZE
8VieE2otgNT/DUvMIB1rWPZpVo3GGNlVtj4dJO5lX3O3BIEaDj1tuukMy15PrhtfufjZ0vBrRtgs
OwiyOcXh7PJvlZW/P8UGnIlQG14cXPzFKjFiuswKi1yYBMVH83aBdSgs5X0Fo/ifap9/h+JZuc6j
bNWobCyGknTtZhAfkJIgptmXiF7oC4qCC3pNz13QF4Hy71jcEpjN3CoxNMNX5N1UNgPc2xuVaQe/
ikMX/CZeCmUS0FbL0byPtwMEhMc+oekNRg8lcHqO+9Bcj2lW32jmFFgbvMW7C1oJEbCYYaWZ10IW
9X1h+4F48MM0vKKLSTwKnbr8qmB2PXpW3X7/fHq+X5D/PQVxBUW+SfbQ/5uLe3NKGmOnUZRPmJ6O
3gJwh+iJy2Ur1zU086+TGjTYGVX9KzeLHsiNW5y5i70/dP/P+CZNMYBTuZtriy8Wj/A+HXOaDr3u
tJtW0OcWc2BCCtKUZ6L1h0OxuekkMPlsy/N9rwophay1gxWj3O48MV36QdZc+i1Skc/fqvduE/3v
qf6ud/pvZmHZImSbmKibhebqh5we001Mz9XvNkhxn9U8nO9TkhuyFrAxtSj5pzTH/4zswK8lDUmA
XTqrlFXi9iUKkwOg5uYlYefY8v+GOaS50eWUtcm5ovlHb5XshjlfLUh0n5QwyiKys0mw5NBabtAs
eVct7L1NZOvNmdX9PnTPzzZLeNnUPbANlH+Wc6XXLRZWbR6snJCKR32cwCyra4iS/INVHBXRj8+/
4wJs8N+QUDRIsHDKd52loyB6Uxn08aQdvKTp3V3vWVW9RXwVfR38djgUqqLFOk7j9EtvmdUNMbe4
AcKfrGv+xjM7yemkMtiuNMum/sU1brlD09TZc96b8790WcQ0OSUczKYRoaVB/gJBZpI9xo2iw7Oo
jJfPX8T708Hf9zCnzdg7Z2LGSU8SBDMofNI0DxBoAAxNQbbRfJqTPx/ldC7RTENhj4Qky1QzFzk6
QBxThMrRPxii9taa8o1N1PTHcJTpmal0OhK9McxZojfHeaqJ74O3odpBEuuSI9VerKYTK9/Zjeg2
nojluXvM6bvjyKvpLuJaELCcBt6PFVGerztfpscq9IvnVFFao3HTwDqcvuOmD8tbHREcfjG69SSA
xxH2pbYO8oIWUzQua7ejCzkW9bmT0AfvACctz5r7psiwLLNgk6grT3Rudhy8ZOa3xt26HNtwb8RU
Rz//sB+9AioJJuuXvkTizftXQIezimw7zI9Fq/I9xtrltows/fLzUU6PWjY9WRhhYBqBucvJ7h+0
gA6Ktjr2KjNvGvI81Hc1KKOuDSlsUu4z/Q7n3FY+eDTcyui6Zv+0IKHMq/bNBopG0I7caR50sGHM
KjO57Cvd2nz+aB98K87kM86A9c9/LkKfG2lCqTGpuQNkAWTQmsYCIYxdkQbJmQPy34Lr/94A57WO
B5ij0UOncUgm9r1/Iodeq66ZOjLXcIBRXPnSefFCEV0D6Fb3zPSaortjSzRcug1MIaMlJwYq6LrO
evAi54JrsIM3UINN34o0nUnZvZoQoHL6RapTuJm+GsypfTRU1KQ7LXF0HGE1TEUcMcQVOmMojKtO
ucxKEsLanwK1hQcBM7O/K1IOsNmIPcjG5vvQSromeg7akH+WQd4955XNb6Qtols3uus/0grbv3Zd
Sr7WTJOi2vgG5YdL+jfFr0nLK2uVV5W107Q+rNekE3pEy15dvTSlxmPGNAOBiKaxcMJeWBrXrYt2
nepBkLy6fW2gzilM9TAMBfmzEmypAompo9GUxYitBOhXW1xLJEraOi9TDUJypYXBJkHcDNQslcZL
SH7uqwwj9ae0UVlTgwkQ2is3q48wfwEZNFLzfhVml6E5D/EncwpP6atcpjm5cVcmxabPEiSwxWTm
aPzUZDtrA50EIjy6Q+Q292baBwpA76lXDQD4zyfmIr1I9xK74kysJzs7U/OXvShVSjNxEcri1QME
14V/8tzbIdGdvMeiBGcCalkrLsvkVxp/1ZEVnRl9ufqWoy9uc3pRwbVyu+IVH/rbEUnxS/nNupU/
nS92AJZ8HXf7yt3I/efDLg/Ny1EXa74wvSq0BKNmJrWQycbXYrwSQAgVzmK0yjujte7a/kx4++DG
QXxx2UOojZNCXZ6VM2X0rMCiOTooHaNVRXPLdWqOv+M8rB4qfxaUx2KmaHe0vxgtsEQET4+NZXc7
0CPRptZlugMtWV5abLWXUxvB3C1I74SaVFfctRHGVplxCfDCOrPfLr/THFMg3xkzAwtI2dJvC9pp
rYx4bI7F0EAjzxr64J1S337+XT6Ikj5HFNpcyHQD1Vkcu/usHpwR9P4Rk1VjN/qDvwFdhyQjHO3/
w1AcVkwXCAqVFneRyAgtc4ANYLJ5+hMcTAdGsZ5J/xLw03hmkn+wrUFM86iBUPOft5r38TgwkWn2
dpYfRWTM3PvJY6MOm+K6FwASV40M/K+yUuPXf3+Zfy+2tCaRfFpubOBJoEC5QXHs7MbYmKZZUlLC
dWmKvejMue/0YE/+nJM904PiP40z759QN4vEV45fHEvTzJCq9/E6wvT8YrAgfppDk5y5CX6QHXE0
eDw49M3lb7IS7wcUVZeBrs7I2lNU3dY1xYc0GeJNa/TkJzU3+CGyNNo2nL+uMOqIt5jjnHOvXwYR
bqA45tJuanmkwygTv/8NZjeqgJQhnzVBKSYpIN6atgzucqEDX3edYJfzE1foa9JtPZrqTOA+mVVk
SHgD3ISZwNT/57X05txiuUkItiXHX6DX259M4t/YdJc7BFTJJe4S6sIf8Fn6fEqdPjLHChBqVHi5
ypA4fT9mMWFXwpHDOIbtVF7VCLrrVaXlwLyKsn1IswGKQdvlt27dtFtvav9N7cPJhmfmmMaLZ/S5
Ie79+IOTRYgrTONoBY3cjDaewslknzvw/+17f3uA4jpBZyY1RCYz6orlysHfsmPDzO0jSe9WX4VF
zEEIWbJ/XVZh1s3MErydLboSf1otwkKwLCH0Go1MSLmOylTeRcJznqUP5nVd5g0SsRynaLzL4h7r
r2YYtK+wXrzrrjS7274Igq1EedOuDdy4ViXF6VnCFfxxxxR/M6xNbysHd/eNzmwz1209JtEGPpJ+
gRS+crBb7VEIhWY/PQtjMCJ0/QF6e1VH04sJJogW5cyY6rUDgw3PjwbJSGD42QXAMO9SH/tW2+u4
oPTrgrNPuNJaf4Q1HZS6vbLRndW0aKH430orsm9w5IN/SmNqdV+WuWGtmqLQ7gRuN8jnEmVehbaV
v6g0tgC/MXHXeRGhLp7KvJYrtEf9oUX4t6etBYpioHIxngsNc6x5//GQThFm8e6cr2vuYlmqEFl3
rZR1nJogGOFI9flM8rawDCV0XXLoo19UH8r4Aeip318i10XeWwvO02vZRHm8GUMj/oJJlftUGaS7
V4Nyra/jEPd3Ou+kAx3sizMLi67u5c+2UPOQY7Utrs2UteY/f7OcwTXoQ1ohNzbRsiOz7pL+uSlS
aM2YdiabpCAThfJ4xkoYZu03a0wDtUestcqjlaiMsmEP6G/juGFg7TOJGYAMW/krixLxze+E3Vyp
woDPoZtA/Vex36hrTE7ltC5KLXb3fdcDkMkCL3lBhY8VT1cjjlkVlef/6uVg/HKA8eKaBugkANXs
qmCnsiGl52jo0dvDEYKCBy0afZwP/8neTRO2M2s9a6sXYEqi2aSlyB+hBqtxT9s5TiyDHzjjGqcy
O2HSBan/DThaMZJdw2MdYb7MvoF0UzZOIEN5z+02vE1ovO9WeltOz36gxmvDizGdiKo2vO1SCSXG
HwVyGa1Jpy9u3KViE6aVuOgGp1RbADhgm7VOBTjp2EW5ijF7yzZ62vk/nbKDVYHhXbqN5ej9gpU8
3eYoQY0dlDLRrnrKGUfcM7R7ZcvxmVQwWIdes4l4KX5uv620QwtIAA6+FGnu9bTblal/LbMyPJQt
fKxVYkxwl8CfcJ1JAXSzJcwuhxg0fbXLHJMgrW1KWiSzzn5Jh6kOePmlXW0R9OKjUsdx8lhndand
ao3y3c3UDUF5RWML7itt0Ya/syAfxNMoaOTeRJoe1puklmq8zeoJxMBE38tRVWU13vl2KpIvwAGC
5OBUARYIblp3AyJlHUeBr6YWZB4oiSQsk4tu6lWPFU8xOtntEGn0oNALK5wLl6I8tiVNWH5PkEFi
wJ6K1NokYaq19CiQ/1mVedbtaY8Ac8LNKwABNTrVb9eR8ofXT/wruh2Nw0zSah8D02l3TpU2JtYm
QXuTCxFpSKITg0sY5eorrs248LVhFwCXHHsOGFgh+8ndGCjslICQ6MO+lJgxkW1JuovBbCu5HtKm
6rFq9qJ8rXViTK9zT8t+k9BxbkYrsYF7BwYOKzTPObfkK5sXy2wxmaD04lwDtUvQXaqASxBOdvjJ
1DlgM3qBYgVTSctDQr2l9EtcR0zqx6Top0sqo4V21VnJKLakwowbt1W48uWihpZrdfTaXoKiqr+G
qhfFZSHzKr3pnciP75vBdFFakDS61Lu2vEIrXNTxOhFT9hJFgXvnBZ7DazYHUaECMsNmpVe5e8sT
YikixoJAFfROfQehVPzpZEX/+xgLEzyWygNAF1kS3A4W7JcrVeohvgVT4l/oEYejmQwOh1yTZmng
4jV0BiZBKi7urMrJsF/RgxbTm7IHQ0GlF6xDUnq5e1lHUWde0AII+i3QQqTO08DiQU2BL0pc8sNX
paeqFxdkBn2gBtXVncEn/ukj4pZrL8x6MHszz7vXZA6FnyT0M6X7wN7quO6M2zQKgksJzcVdwfHJ
Xnq9RgphRNGkbfKxIV4NqVFsDZ/fsan8ML62Y34fdDk9jVeRW0cvZhvb5n6+o2P9k1fOlzCFH3cF
jbS8pmADqIHWMURZEFG4gIpMYAWRWZM7R0gj++4G5DVwM7Obx4n99U/dYbe44j4d0ugOiMiHFzfG
h6D1IMqh2farVRVNKt57nR7+UFND64bRe61DYJJYiJpBRo6lyKR122nQQldNM8XWpiYdVM0ctsgm
6WE62s7pRuqMEuhsvAIxxrUhAH0WkgwwpkcaqXw6/oNaPo1WWf3x2sI8EMQBhZUYQmD8ONa/qlpy
LnNEDIi/Nt2o3I9N5R75uBPeP9JV7HZllD6KKgZazsGiA0xuSMh7uTV3WUc8Jed3qWM+FzewZ604
UtXKjmIXuwZ3wtWLTUWPN0U/kMfWAVtgu5OV2laipxxXbudngGhzyvibafDMfRlyG1vXjRZ8N0oH
M81aieQ7gnv7++jIGnsrt42xjwAU9UxqM4S7rvz0flA5b8L2a/2mMYW8gZRnfEuKwgHeEPNvgXTp
8CDAbWKtlyL+RcywsO3xITusTHzviG7BZN2JfIA5EYwjiC3OkGSwpFfBkORR8auJYTmRPQpK98IZ
qf1srEBL2O1MLRIwzBzprYYutnZpVnE/L0ri62qscu3ZijP/ibp7HqF1q2efkRLHAmlGNvtCpRt/
cBdxsnWjpfFLGSuZQ3VIsmtLZhP2L1aJbUCiysHYgA1Tz03bRxDp27JOdmUxpoBNU6hfIEU6iGpF
GptfONSBcat8J/zpjCPWTdkwdMXaKuvQWI2NP5vBgorAQDjTK25hQ8jKags8hVeaGXWHuhD5Sx2L
KbwAyKbtkzGGoQkfYLwy+zzGRyMBobQy8kw+YTQoDxW8mAd/0KP6orM6TIkTOqkercKrvtKDhpls
HtHVzPzlLJhx4d4VgVFq2IOJ9N7xxItTmxLjVCsnmA5KdAk9VnHP106Up2+V7gs4Z6Xuq0vS/RMA
DejG15xJNHKUcR+/gkfM4Z6Rmw73QWcUCSDJyjK/E7hxkIrryYD9Qa2Ga6c0iweXwoAJ32GcrH07
zi4IQ9YNxAsnNn8XqcyM+wzDm9tYagPVF+J3hyNR7HwnoLPBqDaxgDjKVP86erkf0yia2N/JeWgu
zi5eke51SDF4oxmE428FsXZYA4MZxueBE3+3MhXskn3XQmfakTFvccyJKLzu1WSx2Q8Ywe4GWKFy
z1GD1VTCkBmv/GTSgoNFmm+6TCO9Kn/hbwD3UJvqqdt1XugcG08kuOWqKfpqWrUBL2po7eyi4+73
g/I2hGeFnEBcOXBdn6LMd0lp+q6/0qKxdzaWp8qDH+sZYDkgcdiZp4aBXKn0+DcirkBrinJJ/kXp
YzTcZUFT2X/4fp32nAa0isE0jTXtqibOhFvpN0Z2ExE1oGRLWF953Qz5BZ6pOVYomcIcGdch6TxV
gHJvoMU7j7FudSYezob+BwbH2GycPJTpRjIV200+IObatZ3Z4bKUlVZFpa6rcUmJze4ai5pG4BYF
ri4BiSpn9k3VbTSSUTF2bYYskRaUFvk0X9TPvU4DMH2lWq9uDT2b3IfR6lO1LyejURs39oYQO9xK
4GsU9CohchljtzZlOvzuktHFzwNTxkOuB6K6HPOGA8QUd9p9qOnyZnD9CG4hbk8vpnRGdoyxTtOd
NWZpeAMEBVPKgrzxRg9mmyg6oAdj5/ZksNcBNtjVjrSx9kBr9MBB3XPbp15GQ33JLQaCEo+dv1aV
5t5xlBBiJ+AUjKu2ke6w7rGExKORaPRg27A/9xAEe3fbhtIxMc1u2t9clLVHgEnySJwW5a7UkLD4
mJmFdHE5OCXpwsJ3LuvNHyIQEwaiBXeJXcOj3STcVQkbIz6/G69v3Baf47b9orSk5sqR16Lawxdq
7pym1tRO6VzYNmZuYImkcLwJrqtUr25yOmGw3h3CTAI7mAxjqydZfpvlaB7w3HKMXyqq2cN7Fy7U
GjM+fRu2At1ACRh9Z4WTZq2w2ImLZ05gydZTLf4xRgvqubKRzACpgrW2xsCSnc0YsUiC3D6F67bP
oe9HRtpuwjovG3pSfLNe9wDtuFU4+EHjEpRPGF1rZLj3SAqHZq+1hrZ3MxBLN1VJ5EnjRtdu0kk3
HnK/q+211YR4HXdzLZnLjiacTdZ2yUHZmvqp6WNaQNJVdEuXTes3m7IVroKHJ0hW2/0smDUovNx0
Dv9jVcbU7lhZ1vCStob1B98O/+toD3pymQkHLqGIsBsxzDz4qdXddJ8nwgIsKzX72MMDtSDsCrzP
ibmK9tck1+Vd1QR2c2dUanqxMWBtrppxgLAe9DMXG0wx13F2nT+D2Tj9FsPASlvLfIYpGt6IK1Oh
MF5qmKbDdmhHLFGUPU4YrkBg9m88wGbTpu/qYdgMw5DfZR2CZIAAA7ufTqOXWsdFUsYXjltEPwUH
9l9uEE5yDWFVQ84PT4ylbwrKsYmRR79hEufmo1QUalB2tcMtPcpjfxH41I/2ZELVnxrEHsfTQtm/
gND51aYE9m1vKif0gc/PaLME/y0jeMxgz0U41lMGJHThLMG75cLJw8bNsUxSDyvcxIj/2oCrVx/u
O9i0BOuEbSc66577ojtyPyY1weZjuY/gADzUI4YRQnUiOSrXlHghLpUoWwAViwC7Ui9wxSXshxzg
JVxQ/arRczxYM7Mn327in/09HmZcpuXkLsrvAF9IM6G6P1e/qGehuETpFtpxs7YtQEUXQu8Lc2sM
FMURi+fwMgEZxg9t1czvAHOwJ4XrDZ/E07ujiobxjkr9cB8n+RhcWkAaak5dlbiDAROOa8ss+2e0
Vj1lLaXKWy0dc6h3dL/TAqRM86WP4ja48qeJHtfRbZ2LOnfr31MA1nZrIJQVq26yItxqhrx8hHrZ
XEcmeSl8GIGzrbI6a76BSe7QIEs5kskUPhZmmZ209j3kE3xA86HMuYrTuXHRG4rjL3Vz6xqpHwja
wMTgYJ03IwBNq9OS23HSraNqXBc9Rqqzf8IDi6y1EXGLXGH21A6rzunl8zSVQBlK1825Skaxd60g
qATXhmmR9ug4VmkrFTnt42zQ8X2Ci3/jm9UQbdsSM4eNnbjufRBZzl0SV9Nr3gpprfm76j9Rljqv
Q83heeXzvg4QJFvQw7FrHBHupgZDRgob8zIzf5LFC7+lPagtLuex0a96jv8txD+/eqiB+qKfKwXB
paL/3yX0AFLfSs1S2iOV5NGCJg38k3xGFxBHKnZlDgVtcePQQA49EiOGdm86jfzZqCT+83l69iT1
tSjlLconqQM2C2tkimnQ3VyXAt4TmJuMup6EEYuh0+fDLbP+76toZK3ep6wArGpaGlBFc5SxybJ8
PWp/hJsCYozOFGs+fzAq1O9HGgTJDgMr0lcl+nvS2oxkrh2v57gNYEvuDP/x80dblruWj7ZIIlYF
DPgWI5vXKqUEztss4ofPR1iWupYjLFLpdlGFAvRp8UquZzXL2MTLoM6McZJTnOcDzTh0ytK3QnPg
4rXFlU3hSS9ei8t2b23cvbj8N7ON/6kevxli8aLU1NrSU0bxShv5tslfI/1cf9pCRnA6xOJNoSTU
IR3xFNzICP0FVnqr7KneNNvpyv8SPkzraP/5t1mWOf5+mzcPNc+ON7lYG9FsC+6/eI28bm/F+7oj
Eba3ymKfhReF+IFw68xS+nC+vRlxUcwxmrHFWZoRHZREQbML23NFyA8X65sR5j9/80zkM9mkSKe9
akLbWcK6dKBCB8FV2p5pPzmpzS3f3iKTHSD+jd1uLF4RU1zSELoe3YZtNtt0zS0A77Wmt7uk+N3o
Z5FOH4YJGrRgz8wNxPZivpM8nioKlMWr+40+jqv8Kb4qMXhYpXvrG6kCHMRvweB/G2/G1TkHpQ+n
zJuhF+uAQsHoxIZXvPb+sVPfuZiEAwaD5qsW3oks2lvm4fM5+mH8eDPgYlXQ11yYY+MWrzkrzpdP
aPvXUKPPzMuPP+abYRZLYaLA6OYAxggh+u7rwwMY7g3QoTPDfDj934yymP5INCKzI4nzmruYSXDM
iuPd56/r3NRYTH9jtAQd9LyuCn7u/2PvPJbjBrY0/SoTvccNmISL6JlFeccyJEsStUFIlARvEh54
+vlQundaLGnEuL3uCC3kC5VIc/I/v6mXQBbaZFMx7wnWek9e9cdt95dvc7cAFBGTsKTxWTl5tCvz
s/0Z++T0nSHTfvsUZxIy0XeGA0nOmHX3ZuSY+0Ife+2bbvXdGc4XprUtHvMj6eyLIZiotbL2H2iQ
GSQuEe1MsRh/jUgKWDS9gLIeVVNmt2uJRZkr7VyDHgcxtHDeeVB9molvGnIudlDkQNMlp2WLmvrt
zmPoTaHGlfS+QhilE899p4/nNjlXwRykNQwXpNQ6P9LpHjsrmgjnCyQIRKa0RmVftN41MLQ1x2zv
Dt74NUYYQK+/M7p6Rr1TFzuYBzZJLY4LotsoAfjl1BYnonR0kABPmb+ejsrt79Ppz4fSxHaYzMYm
hcbbL2VLOqzpdHw70QZ3dzOfWV+qF//qXoAst0F+JJjmvZPwtzd+V97pbz8zjdI61AyqoNSJqJ0/
j95pYOAKer/+e5FpNwXrm7d292F3+ws0dDyTUoq79Et4DHfxxdlaZ6h7Nlf9AxloPg7a39N3zo4/
bmq/cNHu5rSntZUJbYE6b3ga3Y9FMcfy7O9v7o8b9S8fcTcbh7yKUnqbnLQQ62aKdlGYh0p9jsv2
RYBhZ80XN3i9feb/JF7+x82G4S+Jl1+asnmbdckl4WfWJXrQf8DzRaOIZQguEjZv4l9Rl/wJfBpK
VgEvEerUf/y/qEv1H1BesImcfCcMvAuhL/5X1iV/OG0w+EOxIF3oYyzL//Ofb2wFqrtf/5pzdsfX
Q3fo3h4CWQ0kawJs7u5TKJWSgB6Dd55Y2AtCedtZVX0dZDlsCkffGLGuzGozHuelAyk0/l4qkmiX
sV3U9kD+NakXldLbHzSHbnbYb0OS9OaqZ/vzpn1VRv3r/8yyeth++9//oU0+Ev//WfaUN3Xwv/Z5
+f3Lm7k2/at/zjVD/QfuPghK8c4CxZ346/+ca7qY8lF5f5ClsTMhHvVfc81w/mHBdWci3YThv6aq
GsY/JiULtiD0I6fZ6/478+wWUvpfey3uMDwaNFfYKsYkRLu/SBPYYxEnrfjnSKmGc2BiktSSYAgJ
pFOOXjPmm95v61npoAEM/a6IZkpRJxvIM/XBqggq8gQhMzMvLruHIsADhlCBBCt51w7WCp7V+TtH
+l1VeHtgpHMTYwUR6FRtvz2JyiJAt0jy4znUR+ViQD+d93rcrJJS96fAmU+yFwZNIhchmOJb+Voi
737nrHh7Gk7PANSlM2L84PXd+z3SMQxqUtaSsxJZ4uSNYDkpHeKtCGM05ORxVgsh63cFRdP58PZd
8YK4SvPNp5/cKyFYxxWttio/B1UWWqe6s7MXM7X046Dn4VpQ1xzGovCfw5isFEDHXMMqpBjhvwd4
a4SrtCeFSq87L5l1sU/3GpX28ZfZf/75ML/uW29r3WlkoOjBokU/xhYIp/vt20k9oxrQMRFmAQR6
6AQMroD4TuhDejvIjUoE67are/NotPiUvzc3pv/9boDcyYjTwgMZIfq94L1Sywg1dJWdAfeOkVoE
zwJzoGODsORBoZO0s6wkM7HL6GHuCK3cVtJwF24SRrt4CLTF38firo5hMDAUhi1IYwntLjr8u/N+
hFpfmDVsL5jRLKkWAsXrKBrtqCIuTfG4980vIw4A19zFajXOXQPivVkMB1/BKeAhzsCyF0071Ff1
/Tf1+0Iy0BQZGFwA0yAuvvfOMxUUon1TOyeYDQSYE1p0dDq9etFgmawzB/aX07icNPhS7pMoUna5
lsfvDNFtyr55Y/CDXYvTjEoWWrp1d20OoroTIyli574o/bWFfPyqSSXf4ploXyoaUCDLbu3AnQhq
OU8DsgzpvoDFsgfkZ7K9NLKIomTqHvkJlATx5MG3mgE+QQ9NG2Hulao2aepW3Su9PPvSC1nMUUBa
qyHunzHtxwnYyG0AYVdrNt4UkKdqeNc2BBLSEfGz9EPmDSykYXpRqjrWVzkO4552FjB6LZtHAqzy
Fw5ZHjXq4BzMimiAdxCH+qbMQywl/az7WdS9qRZ+XWVvC8lpYnFaTEz+ySRVFfeOmWT1xiX5BNFZ
hJ11MDM13tAjaT8FNMHnaRK3xyAPtBXGIelMkOC1+fvE/tPHmyYboIVDvGHeX0B8l6BfMhPpICiB
slMlkZcaoZV7Zmm5KQiFUvAAS+QKQcJrEZPx+PePv1Hx304a3LGIEDWAGEEY7z3+htZz4cT5yVkd
SmZFG0TZEpH0tNuZY/eKDrF4uU3qflC1Y2kH2Q+tdAJyLmTiOpjaW/aFTo9c5x5GxYs6KQKyQppK
O7bWyEIddDi28H4CsjkEjAjieHrtiPo3XPtNyB9pedPSvfVYMzPTdMsnT+mHj2NTFRB0m8TRFpi+
BAP5kD0PpaSZdozygI/ukLN3JIvWJCOlZasdmxKaIYV/Vl9Nl18rmkvLDp3FHh/L9FOgtvJau6O3
Q9407IPbxm7BCLjkelW8pGHB///30f3Ty3V0xoie+GSydnf5IsvMgHNgkunIEd/QI1Ttc6EZ/ha2
mrbRvHGAIgDdEVYxGVeDL96ZXNPt9e3LZUfSHTjQQAuTZ8XdCaKnFCKmV52gNRcvg5tMK2raoUj3
KF5EVpnvHObatMfcfeK0BVIB6ZM7y71HRm1raUOjgoYXESIQjAK33CUZGagh5tzzXMkINgzDcR6q
9JAa4cgFZIWVEgX9/O9D/4cDA19MznUHs2AkOvdEXA+mHmbwTn9C3O0faqdyV0VDrFrr+QHdU1MN
H5Ko8pZdnKICz5hNszB0rUWb20vMk9sZxNf2kxP67wjtfzvVYRBq+N9Q6YCTYFxw906ILygoetST
bXUhNJS23JFYTzcvzq0XLScsV7gDZPV8DN+ZDXf2s9NWh4zQRMHCpyLzvz+l4Dz7Ti5qcXKqwr4W
LeaOORF0GQa7rJRWx3VWVK19NjKjnvseHKRRMeNuBhfVnseBSrRD1nWbPhjyDX21uv+3lwtTho0I
atwkC7lBZb9g2xLGOmwKXZxUYKErfUJ7jj1h87nGLfcQoB092WMc0DpgwiMoSqyv78yZ32oeRAmM
Df4+eD4aXCXevhsSo2Jr0ELK0NxVPlZDKuehU1ULjQ7zCn/KcG1LLXzwSyWAzxcN/ofW9+jF48DW
Xd28VN870n9fTW+e5+5EbxyZtnEXiFOaWp/8INzBZf3xznf+rRCevjNTY0LbKffuJ4VD2BfXXkc/
2eWA/Q+GUs3KYzfewgcND9g2+4cothUS9PLipY8Lc+OPLZSXNou3QYC/Nh1jrf5G0FC11NzGfWfS
/r5cMNSaimA4Llze76Uq5AFzJxJJfvZ7Tz+IWNTFLAhT7PtIUyZxOlFdB5ZiJugT9LHxzn72+wY6
ZZ9Nki9rOiTvXaasGtZ1QrV7LjsrCGZkbdZXh4zWo13Bs4SpxqXt7+/jDmZlkaJEAo8ER7mpOK27
/SGA0pXAjo8uZpigDghQuM2qKDdWTp5ny9s2yn2ogI+k1Q+JTfRJIs36XGaNsrSLtHhB3JMu9dJW
V3FFShZWvYyYPeYPNe6YZGDW/b7zpjjPcPxwu7VgVqg+//1b3FJLfj0HUFPZE5pC84Zq9Lda1NY9
uzCboTn5VVgc4JrhIilwCxSVeIK7yTHka/GB1NEaqkQ6xq9NLK9QWjilfOmjPabS3FqhiBYV5Gey
Vr0+WLSdde4GN33Io+xThKbCmbVaPH5W+wZCVUm14RuOfHYCo/seu9pwvlUAeWTlW9cKx8eeOvSb
m3hyRUC2hDXUm/3nFKbTx5iY3W2ce1S3uORscAfhCR1pbPRBKhstjr2V7GDgpSiMV8SBuycP6cnc
zDtrUQ8m6c+WUmhMTDdd553MVo47hF9spxflLBngCc+dIA7X8JX5hEjtzo6N39I4Fh8UdrlDVCvl
sjWb5ikVFF6jedLFGK0wJXcJs80UvKBGSnhfpEsrHc29U9das45xcLIWdhAeCwi/PwJXya42jJKt
Xxd6/AA3Pb/qCKL3xNJyAjbR+OoEukaQk2dvgd7klM0GU1OaevjOLL5fN5MAH5M0/BaQrWt4oLzd
SAF/syHSSvUkyb06KuQtXXpzqtyEmS7dNurfKeL/tIlxoKncwrgfIip7+3kEEI1ua0XGiaO0vsIQ
k+tBJGgI07K3jeXfJ/cNL/x1cnOOTgEozGp+IF28u4sqZk2n3GkFcUAtFVVYVO2HxjWCvYP92GvK
JWtuVQ69KQOCyYZLZ7sUdtUeqKOvTkgzekYchFz5EDHhZ1eQWzW/TLaD6lfrMU2TjToEZCy+89T3
74SnBjcTGkkX7C6/3VFH7Ew6U6+0k2yKzifvSinnENvlIe97Hilz0ZXNitKo91jPN8+2EN/cqSRu
Gs34URNHvtPZKBZuSsK5hVvQM3rF+vrOQ04V8d3QgpxNJlUTOMzTvn2RozNqwCs8ZCWx7Z13RqQd
MzuGX6ihQvGTwt0OrguVrE2046g13TN06kU66R5oV39HPttW/52BYz+jfMY+iyGcBvaXsoTPHIUi
Nf1E2Iu5ryqtvvaazQ4a5vZTRJ22H7y83yZ6NCKDSvLPaBupfZXWWTtqZDwpdWNA0ay5lnRO9yqC
4L81bDf4E9EmS/xeuGv2yD0lId3gWJ12lMWYnM3I++h2Rb9vqgoSV1QkG7tK873qqo9FWVDvEeq2
5XpenxQ/ePj7e/wN1GOuUckBrompCr+HrnyrcxCCddrJLTpzT0pw8dKiLGMzDNQYH3O9fDJ8BvPv
n/oHGIaPdYjSmhzX8GcXb98Uzi0NVtKZfvIz1/+qN5i4mg2+PBSb1VLRx+4SjZm5L93Cvhj6mG9/
XgL/G0/h4L7s8jB4xN/HMblx1/tKH2mn2NGLZFYZTjVvJhdbDDb8WdLkX1U5el8weBXogvj9rKmr
9b/9EADaZAOICRR3Ic6/HQqbho5t9Pp4AnkI9nnO+a+NjnhF0Um2hNflh6JPjmOXhIvONMHOKuG8
8wy3q8zbxcwzCE5/QUk/dV7unqHTEKhkk9aOi4ex7C2Va/a0cP1s2je9NKTKT+LYWsH4CI4ikNoT
SbX5dxiVwbjAWaB48fwYWKLqyvoaG021VVqhX2xZmHtzur5iCZJvSyzLrik+lluS7PF9I086CVew
EVSdC05ImUDQFDjYhNPaY/fuNZ9h/f0AAnADJMUyHxMf6x7FTrBGif2m++cegRqAq5RdhOuAnMoL
jizavswUfJl9+SXC6ueRU925CPoSe6itXIzhtK5DVR8OZaY/+aEllr0yae+wtVkmuBMu/Ep030tE
Ece8Nj+V0Ff3QT92WzQK9hm9X/WBg7GdW3Fuz39CpH1vGMTTd86waF2yFtBhyHY9BkKwFHApGNgy
FnWgJzMqA5Si2oSm9rEJoq3khkmfPoyPrd4upTUq+5bkp11TISBy4xpjeLXLPsnUB89wgmw5aHm+
zd0yvqDl9pn4GnOLwO9vNSaUj5x7xDDzqraWHWo7txjkM6Tm5sdYE+dbjOhMyAT3HwLOnbWLxnlV
9Ur+wYZE/7VIa1Kzgwk9MPg1N1Z9KvSQVLZIATJjHSEQe0DqiD7AxVVuzq3MuRBAl28d+goX6VbB
Pi2GVTnG3k749kc1VC5DGYi1r/pkyeJBgKbHipzDrXBux5oyRSucnSHzaAeXPlybIMp9GgWr2K7t
3aAH/bIcdbnWkR/sx05PttkEg0VN2wUoZobvmR3ExzAC+00zjzozTbq9NGS17UOhfHSy7ns2xu6x
G0gDnymDF2xLzyFTzcAxHBnrjjuZsmrqGBJzpAUn0nOUQ0rMKXRoEhg2IjfPWhK1C6sYD2GskHJP
RGu+NaeTJYX7/JhGNScQ3agPtpbIfYIgvJ+XAXm4KL/4S0JNsgNInflUavHOyxoSpu3IymaiC/09
wtTk51llFWS031BfMvYo5DJWcBBJc5tSVJ8J2VBxOI5ZctK0+wuIMowCFL0ATESUbW+YsWwkw3B7
aYZkID3Snb5GcYx0DjXBGiOqYda0LnRA3pzcDB2emF21rws//2x47UPSavaed1rPTTPz5hxwFrcI
7GtJBa8Wier5a1MM9XMxwlVGgGcSPVI5uxJa77yGlT2LdVlBKScLaX87jXxphemskCMYJq5Bz1wv
iwckAc12FAhpkPIkS7sT4hjqIQxVsOCvXU7MeeaCpfum0i7CPgsXKDrG1RB2xcJu/Xqt29CdZ7Xb
KjBjKvdBZu5j2zrjIXNlvyk7gf2g0qsrj5k8U3W/zeeFCLQXt3VKwoSJR1w0KVlAi7pBW4UNcXDF
jRZsAfFnsNCsxpvrRSk+VjLsf9idslUK4W1VFIT7APXvSkhLIBNLP+AeqbOVel9SP4kf696exILB
J6/ytaWD8GXtZ4l9hhluzQuSZTe3XTFgmV05htCsmDwYie+LrocJzGL8MrI5HyVxDjTN288G4XPW
rM/y9rV0qnjL3p9voxov/ZkStKWxwNfhS2d21ZWyl4k24as/ofxeJkxCHJbHbTrkwZe4ZPdToniY
8z1p1rS2s9ZkgGGVxwVqGEr/ADlHrC2uQVeZpDizDf6w6lPci6pGrc5klQ+rQdT+SUnJcm/trDi2
ZpbuFY1WJ2JnBe2gI0YOXVuMw5II+2jlo4H86ESqd/QKKwC0gb80CyOzX9r18Iifgtx1qlW8FIFk
I0SryZZSMK+XY2fRgDNMTpmqjORLQEofUt1pst9GLxksi7ymchdEY/rqyTAvZ6kZROsUMhZioSB+
QDuQvAqhm58MqPLfUh/GP8pQ52QRxv6kN3LAslE3V2VfGVuisLqtJpBA2F5dLceQOIm8Qc7iD0o8
Q/RdzNu6xA2CtI6r7aDAxjGWknkMwGluW9nQ6/W1KNwsRPSZ6JsgrWhZRpnNDaA3J4cH/YOVsqu7
Rv6sk0s79pyyY4azxKxQanOmh+gr8Yo+GIo27tJB5utYDvGhmqyPQ3/g04ZBKz5gwQSOm41Vx/dE
e1w1dXmwevdTWovie1F79OJsqJWzLGvVl9wKH7NOH9ZKl648ZIp7xzf8jRUnYkXEsvNQ4xu6FcTq
bpy47eZ6i5dT4iAPDIv6adA7PPJKx1zqmAg8pEF6tqwu2rdNbRIO03FuNTZv7oZwV5GPvI2K0F7r
bLdd2j7hwQqYMLpLitLxe+ja40M7JPlPyBGTfTb/UBEIWyJ7HvKq1giuAPgMX0EhaKNHJksdCwpk
7QcgMMiwsVutsWzARkxGPmebEnxCT3mwUNKtSJDv9iiqGgRVOcIC+rRrp5bDa0bdtwCZ8e1FNJa+
i01XXV0VZDlr0bgSU0lP+ybUvvqIMFhBdU0wCrZvSI8RyAHNVdGwI6ComQelna7boaSn5sn4oQyV
ZYrWf1a6Ij6icTRQvcRy29AqWctWVRZd2n3Prb5/wOLc2cW0pJaG5I6e2CJ80mPV2uVDw8aGxdUK
U1XvMcFdYq/bdX5KsgGIT3jSZFWx6lO2/ysYTXLqEXLRnB609vMkIH6+QaW3ck9aeXiRZFqjWTFo
52dZOc8q1MmVYlmL3BTezIm542kdj4NTWl8SfyDtk03/GZleos1rtxs+JIOi7MYiq5bYZJXHnK15
zbUm39pqJuaGKlFoSQZy20hKTSSFFZAPC/wj8g1y3yF+PLS3E1JGiPvpW24LPCpKOhDolWYow1jl
IyHwawOR4TxEjHKK2mkt6xRtvsyNx2YCzzJXBa03MU2MMFpZYAo/out0gMiJ+cOfRYSO+zQYnbVv
ikJZUwZpV7RnWzLhTQKgPdOhvRBiGR62kXPJ/HyqiqeqtPMt67Oa9ApfHyO3S4/GGnuWRNVfCsoK
LhFlydktc1w65gis2XnUduR3uk5yo5zqyGxsixe3nC5ZvYeCGzG00zxGFb87eiqVMiqFTz4BuGvi
ZdAqudYodiA4wS6MNOvV1fv6WLpxw3BVzohkSqn2SJj1ZobYUH4VQvJxCb1ZINexe66rvHn2Ma48
OXlorbDBwYTeQbG1zW8tXl2xG7wWDJ3n0VprEGcRA5ItB+TizTHyunoehnH/2GXhKfYMOc4xg4Dj
HZp2+0SDqfqG00P7qaZTdsiB1ZyFJelAO2o/2tsbyoPHjv4tqzzlk0rVmyNRNKqL0RTye17qdKKr
IEi2kSi4j5Mm2yAXr2qiTDGFwbBBX4WZOR5KHueFnQc3gNYyAbQNJ3+Qo4NvW1mon5GG4RSNNLrb
96N+rZxCPI5JcR4QE9uJ5V6xg3K27KPtzG2w0Q9RGlJ1Zawyclpzj966TqGxHKxIWTDXUctTr2C4
YaVIYYtcVxaph2uNYRePpqfGW/o2w1JWOLsgLTRfArvoDlrsiFVgtN3KsD1rP+bBDs8LAuQx9P7k
2MEX+BtUboFHr2uwc2Ou69JZIDas53E9yLUIoJMnIe4my0gY5WvvFBkGc741DpN2t/xaVDiMzIME
z6vM7IxsUfeG+Mbc89wtnhNN9IDBgFPOrXzoN3Zq+J+IfjSPfhAUPzK3IOJNGcLgo0xdEX1Egj6d
ACCfuPP0RvnJaYNKOaCOaf1lj6JQHmzcBD4HYWsvCq1CtY+hJkG6Cew6BeMU3/ZPqWPshi5tdrrT
9cfO0qKVjvXDQ+Sp32VYcR2KIEBfkgxN6IxzgEwVIEAsZ8Lexdk8ZDNbWo2pHxB/a0TuFq79pZp0
sfPEqoJqF2eZ+JD4Ne69odv0p7aq3ObstbjjuTMwBInSwNTVD9qQkCZtOT2oP+ld+sw0xnDd2QDx
ieRy0Q6xN5etJ+gWJtwARtXIzPmt+fyzfkgsWWE5VVneqUAIfbr1qW8YrVS8dEnnO99Ki3usPvRU
0amnsL71tGXp6CmOU/gZ8dciVQsHXMrrfKv6EXcgI9AgIt1qj2LqSkUpt5TbX8Vpx74kU8/bBy13
Fq5I25Uo9QloNGDHjkyNEon8kUOT7iMmLtc0DeVLGJXdK/t5N7td5TiG+URvujX7aUFR4OTuRzUn
THHRWYKeT2YkxUsTDwmSkD60fhDBYLIbTXtZkk0XAtI5or1h5ebespCEJ7KH7palYf4B9bA+R70O
LgsHBSpJ6LDXiQF6PCZrNm2Wpnf46s2E/dWYSwcz3LHqgkVFLPGSGiW2F0DrF+El1UkRdn01TE+s
LNdnGeIE8/Mx8qLiP1T84rZLCkatm7gNY0FW9gxlqrMb01FbqXERHuUIOxTjigxcVFOCCUHjmwd+
J2aBI+Wqcsd+gzLzR9MiZG5kTwqVjTZfpsq81cpsS/iLt2F3sK/IRSgUwoZDiq84o9z1NwQ0Jzul
daNDElBbKQ7KxArXrQfWLNpw1237eSRq7TGvm/rKa2f8qDbjZYkMf1nHo+/NfD29pMIbx7kxGuqu
CJRVR7DrQ4oDwRE3CH7iJ19uSIjW4SyZVyoiTXR9C3fkFuFosf/NVZzxYXCkBjXfV4OvWagyOJUX
ejRSpsGxnWmKZVV7Bgs29r1iJKtkCPHQv73YzqyuWq8BHdqxtUk50bmdYEYABmU+xkW6ub3aMVJV
bjDoypNlhjXGrKvq9KtN4f2EdDZfhl2Kq1/AdZWo7nTeRSg4hBZZz6kaa1vufzphgyrgR4xRSg4t
8kjeqz8bqRCelBCVP9ulx/zwvRCDm5hbQ9rRA7nN4CgG1PNj4GwbQwx2uakd8PNENbwON3A671s5
IRZBb/dbkHJsdLr8ivfDV9sQ5ol4a0z+nUoMC0fnSt61enPoKs+eYcZtXJqhLF9d4TmPVSDjSbvI
gAnpKt8rG4R1nnSweWY+8PClE3Fx9AevXmLDFQwYcoTGqxnq6gZlPA4I7tS9LFLZf9XsJgbXUikT
UeomK+nguOX57bhB4KtuHcVOlp3Tx6exjNDZkjj8+QbQ+InCYvGGwpLLUdrDh5/EKXzwUyQkiXEF
xvookgG/r1ia8Welip1Fhfp2+EkxSsiu+Zb0nne+TXeJRcAlp7bwKXdZ3bjju3PQEONS98lzPOHX
Kg4VJHRomAHMIG2xi/igJRLPDAfrMEA4iVENE9xwlYef2xFqxplpjwUQV1HV9qwjYjafJTC/rAk3
XquRXs7xZlJXtRYXICBZeQnFQAFvKl2Ju0uS0KYYuXbjWFDXiPmxqjL5F5JiR42B+YgPmWY6YZCf
e69C/0Ij5nTb3QRsig3pmk9hGTrHtqLkW91QwtsVCaRDhrMQE+QzOmfzWk7l5O16x3kEWAiZjksp
vJmLk8cGXi1V5B1yNXYuHUyE63jbiEuVL515wT6qsV+bo0n2Zw1sgJ1Q+nav0qw+9jpBX30f81uj
3Mlctl/N0vJw45HqWVXLYJUnSvxiYsq6DXuxLLGIPAKOKY8ZHKj5DekrDKhYOFNGNqFKSvrQmUX5
kojSmmtQ/eZJ2fSPN2TbRfy/t3BveGj7dNVJU2xrK6tO2Y0fNUFbN0AS+l3+MRFBv7MqP+ciNijz
svD8pZJPEFHV5tVjTETBMYFXcyHR2scArGmPDWyRNbYXbKwFMYREiSZ7dTr48JVtjoGLR9GoRt0P
WjcqsEirYeHWixUGkJSNeOZ6C1w9cLBL1fSsyiTfoHYK6EEY7qs9DmA2cEvbzG6+DqnabM0hP2rG
qC3sBsMd+hYeVZHmrBTcGi74uTDpTElV3jpDUc1oqwdHjKPgNeE8Yc5rn0DcSsRs/HWdhEss+8xh
AfhloDsijeibJiJf7Joh4ts0fdS9Niat1fhGO7yd87bfckbZ4wQE2FJlrll2wnuYGkC5G3rzHFP7
ZVaH/qVgC1+DHtmAF+rweJtLsIe1Ve4KQAM8t3ZG45brDAx22+DGt3Gw2tlKL422ruyWxNaqB01t
g+c2Lr4MYRMcKGgoyswoPqj1uIlFq3+tClFfk4mH4RS22Kqeq6/cMg0eNG4HMy3ph+dYd/tnT6jx
0XUpDKzMcNZmVItd2rb6KhfO0eZSfXBzRf/GfApfWmi1+9uMf6cB8QdEHDobjrXYi5rQ4e9awLKO
nHzISTGRdp1g1SC+OWOY76oui+nam9kOZ29n3aVl+hgG7ce2bWmD6hiFzEOX/LufDF4JT2udWJ13
/vvT/c4qoTmEeSNaOCgl9n2LpunLhjo+Hk8q83Uew66JbzQDIQI9nRPcEe2bJguyhVpIz33HJPLO
qvtGOUV0QASPY5GAghv/276Il5iZ1dlSnFof16bZiC/dy430CUqlLrUwlg9qoH7oMqx/aWAUxtko
8uB7rCY5jI/0PU3l741hVAsOuBOR8X9gKYal27UN7nqnAuMyilDCFtfqdGVUbVDBWLB5/330/zAA
5GhpFvR2A4cH/T4SkHK7jYrUV06DwtmVgCli2RSq7jdNH9TTUOTiUcn7Fpm24z4EodZz2eHhZp2s
y50VWu6Hvz/QbTK+7VRNwV6CixJZVBgO3TUOdSxegqweldMowMhsL3BfyxF8F1vGblVX1Y+kbd21
bzjD1h77cZl0/mXAeeyHK7p8IpqrzRxXRLnIFDVa9lXp7dUsoOINQ+cqWPB4VzbhO/21P/AQHGaR
OgXpQCD+jWWhtnjb1cSqnuqsiZdkH9QbRQbgRnFG0lvnfYb3XJ/9LPKGGf4mWChmmXKwIy+ZNzk9
38wdjXEG/SfAWl/TzqVal5vOt+P97bxw0sS5/H2gtWkg3w40jwwnk9BNfMjde35oLuIsCCj7T3Zs
JwdbrYxVG4h4jUEHLRqHm1DdUV07GIW/9H1ZrWK/eyGziFvxdNEBU3JWMUZH7y3J3xvWPBcnhjaF
X/N0d0sSkUphcRcWpy6oog95bhPsLcLmWtlYi4aJr19SnKaikrTi3LPcnU2bB4tBiDsPWjNaO2cq
hAwYo5imWNVrg3Zj0XpJtnxn/H7n1zoqN09iHVTI4vY9F2Ei13aYVeun+NbhuWFgGFMXLyFl/own
awEi6cUZZfIlC6N40ekjSOvUz/v7k/y+aZBWAg0czZNgB72nSlJzcejgvXa6NXTVoCX22EScD5Sb
Hr1JJ/D3z/sDlRpaDwRwSIpIhZw7YkinSyRKLbZvRu5FeDlmr7RjsjU5SwJynmPuu8Qtt5jatzRh
KAr+/ul/oM466pSJDh0TUxph3Z1moRzaMclYar2Hf1NXWyDag+UccUcExK7bHR2G+OCkmIb1Pey8
2JTyYgZuOsuzVHnt8+LZwcrrAhvpvZH5w5vQoKbwEiZ2L5F6b0+TMg9yU+0q60RAYX29EQRvPDMa
xsVLZXjVOxydP7wJ9hwbUsd0XkDvePt5A4WvgGppngifjDamwQ2v1cL8KU1y2jipgd9X2Yhlglhl
ZwrTfo+O8ztFCNgUV+/JDN9FvXH3KhTsvFyrcMxTrJgNPv89Xh5Okr2SGo8XbWQutGGiENPi/dCS
3PGgD85z5WJFHMWdtfHLtn1Hp/WnycEDAbJiPI2m3bp7A6QLq4VRWNYJzM66lhEWmTPXiPxVAaEI
IMOyfwhBP4Es95z7GkbGMq7XeHGRadLrVrHU6iD82ql+99pj8ivfOW7/8MIYJYYaUjWbxv3hhssi
vubY75MnF0+YdyloYTVp9xpNTdpYi/vXW7F826/6fqQ18c7qmV7J3a6PcQAG/yQB2sChd0SQus+F
GwaNeXLaaHis/EEA9cekHGHlm5t1vU/9dFxpRu9tQuJl1rEFbPvOvPnDGe/As2AHwe2fAPV7jhSK
h9wa2dTPLt7fUMoz+nF9vW5xwT4nyjh+cnpc/WQJ7EMzUvQr3MNjK272Rh740SIpY7ms9OpL4+Mj
1DdZ+C2Cb3SyFOAU6Y0YfsY2EOHfh+4P5xIiiolbwnKBQ3M3tRKz4yZZoE6qpj0OxMq+NLoOpaqw
plvJ1PZrzH8d0/+W0P05T/nxn9O/ecVOugz9oL6Jrv/rVw8h8TtV/qP+699af8+PX9Lv1f1fevM/
o+f+59P9X+rOZDtuXEvXr1Kr5sxFEmwHNYlOIVmWZTWRtidckq1k34Fg+/T3g8KnjiOcJVXW7J7B
UdoKBwgQzcbef7N5Uk8nf9A3KDV/7l/kfPfS9cXxKeKXWn/yf/vL/3h5/ZaHuXn5r//8XveV0t+G
T0/1K9XY1r5y/zNB+QGm4NNvnz9Skw3LF39QkTfhkZlIdQID+hc3mV+Ff0BuJdoxoTb45Gb/m5yM
LO4f+tMB+wbcPVYnM4DSiUr+6z8NOM342UKFR3LD8Tl0/hk9Wc+Vf69CthrIFS4uCFw4kBlBB/90
46Z4mSH7O7mPE9nca0fVHQZKpbGpMi++c4tp2FP/qx6cVCClgup5vXcqe7qcJRkY0Jhy04MBicHi
yOWdsOb0COPJ4HywN6H1r1UE2NZPn6yckNWMU0M9RmaC2ZoaMEryWuu2JQm6k4ZT7H55bbfHPv/K
+fttJHR7vA6qaEB5ydyftpcMzjgsczw8xl3VE8wTNJQZDhFvt3IGRzx2iwSXRrOGhA/n15wkQlcz
qpLhsfFR2K+MkBKhTALjgvvFeBf0S7BOskBdlzADN1T1hrXRyv727ac43f15CGJa7T8Ji4HTkul5
2tcUHWWE/IP6YLjGvO9s2/gyt3OxCSAZ/In6ttqiAt7f2lCSPksnEv9s79ft25rbDeJY88LwHDlt
33DcbsFvYTpUVHLXUV2W696eglthEjHXVPs2vZvZH0BHTTfZ5HxBmjt750X89rpxnoaWzP3O56KE
jNrpI1Qqp4RJuecgKWhjRGsjnipBUrw90LojJ8tLt8L6RUZGs9/ss45OpJBaK5nUofWEvLRTEtUm
Z96FREfvnabOZGv0oAKOBoHOKiaFjUjUaY+WZhit2pnnw2x17qbLVH5j1BGgkZyga7DBeKFJnFhf
QmV88UbpXRSVofapUaV/RjGpUkrchfeOtdTpUXV8JofAnLsADhy2q+O2X2DSDgKNSLLI8eAJ41sf
Yqwoo2qfTe7nCZnKJG3EO3HN7wOuL5DEFFzcPAeo6WmDdrA4gwfi81BPmcIM1As3sU3NBe8P/51Z
/FtTkGQteJwhBVjcTcKzGaRad+7coh4OBSCtFarQGDeEQ7KdHHCJb0+j09QUw0hTMAQhbeLVpeXP
TntVNW3WJNHYH3qjKneTHxpXUe/JdSQpsiDDTILIl5i81+V7vIa/6yTQGgzuAyRbfP+MRJGpPmmc
XE6H0racvaV6Y+N1dbFzXNipb3fytw2fTnLR9l1ssbVD5Nl4TnFScWG1p0PkRHgr5F+sIS5Wk5+K
VdKJ57cb+21iaoYzQr+sE45aBvV0REEe+aRvov6QTw1S4K7vI2Se+d2+mcvmekmN8kNfBfU7U+Zv
WiXaxYqPvZcz5twAWC5LPoMDNQ9LXkbP+Vh9R9c5vRCpbeyNvhMbfzbEX2/3VA/byRZEgEEyHQy8
RWeh9J32lKdwyFO1JrREbIDCMQJMxxfs/3ErNsxasO1EFNzGz05PjALIpaloOVBLD7eJSzUrIHR/
54x+TWWcdYZx455HtOIyhGd7XDTXYmjcwTtkDTivHm4K7o2mam6LtL8e5NYSXxUGD2G2T4rDZMaU
yef9pJBXp5DWToe3O/03i0NHCtDZiMfgNp0tjlYkDdSO0jsEUktZQ97CY9Jeqv9LrwOCBZRQoKEC
VDx9hXPug5SYlXdIkg1IlZFi/4f0Y3A/OlvKj+hMX7bfl3lFMbdCGOadvefvOvlr42crpbb8Iixl
5x2q8KPTX/s+II938ji/N6HZgBwTFAVcDq+zJgaBzxSMSvWnmMziolhkuStzuOCIj+f/eJ4ySVn4
xJXQEPiv06EEXkg6Hzj1oR29cZvb/rTy2rp5Z8xeradP5ylAIwS09Mwggj+3Fbb8jPKib4aHIKBw
sEqKWr3EYwFWOcr8rN5EyAug2YKw6tWIuu5Fo1TyF2QdE80LayItgP2889XsyxAxhMhL8k1tOOi1
IS2briplIYIXQY2I1xPu0uoCl28f66YWl7Z1INTMVbAdbmXvYbkUeGpDHdGpN2Nv1OY+xlcBBXoH
3MYKkZjwL7Ba5Xsb3e+bDv0XBJl4+MFpf035/nLuu1bexosY/UPVFfW2QbaGWmI3vnNi/BbGkm5i
79ZxOxcZ0oCnL7OCSS9tSPyHOWLvzFF1HVaRqn0bHGSKUl8LBvy6H83lNotybupWV5Tv5Hk8mjh9
0Y6+oVGX5jEgWZ3dUhYjwAUoNeKDi8r55TT13QaARb43RvBAeZL/41tKiPoSSU+bDL9N/kY/zy8D
WztLC0xM5QdTxvnGXxwT3BjI27c3tt8Hllb4eozcqYdRjTltxZ5wA8jsLj8knNTAr6iF7zCeifb5
OLi3VTzID3FVRZcC49DVHMfNOxvC37avr6Wadh+SQTttX86ug8VDlR9Cx4XJqoavRlvZH4BPI9yN
XjlA9InSj6iNL21ixe+sXkvPm9OXSvdhc2JISOuQzE+bx/wsAEXhZYcCX4jRNC44XuUHPzbb7STm
5iFL4nTlzVF23SM7uvbgg+/b2XLemVu/LyI0fRFhIYDmaCXhc/oYdtRAdgKgcaBAt1xMWJitcMR4
jxX2t60IcsXEOOxX4dkMHpc4bCnH5gewZOUW65LpqgGB8U4x5W9bYb9Ftg9JJPf1WvzLvC3G0q/w
o84PnjJwmB6TBg8KsHdvz9vXtOXZmyOWswIP6oGO8M5O5D4asP8YzAyvNNCJlLG6j9rJCB3YzsVF
obxdkgZvmHB2wj/hZCfayaJ8BBxhfjcxWV9jrjhthbZn9KfhLx+4KV6L+IPAyIHy8JeVG/aFM4kl
X7kkk7ZFmrvfuii3wNZYbbN6uzd/swroDAqFujf6un72/qeYlCVQy0O5tMVFjxQWGBeSLZ1hAcEn
ob02ovq5rOzPzTD372wBZ/VYfedga4W9RooW0jYSIaet12VXpDh6ZYeqkO6WsctWCj77pTQttcux
ILsA6Orvx7Y3dy0s4pt6iOa7KTLTXYy1zP9hLcCeDOHRwQUm93n6NB6ZH+wMquwA/tm/xNWn3qGB
UV28PeL6W36bPsQGr+2QYjuLlYfQB0kIhvqwBGO+xs852aVhXF6mZblcLrU7vdPe3wwyKoMWQ6xr
/6zxs7AZviylB1N2B8rtX4HPyFWd2O5qBIN2uUzC+2Kp4cvgdDEY8TG7tHoTlwRz6D4IWefvnKa/
pabIw1BAJLGI7K2Ao3nWexQ0/CKbK3VAfNhqsTlQ3ZWmaGxj+HIXzPruTwau2nnwpmLM0OIDCprm
O5P+rBrM5U8ThIkDSWBwV2Ipn77p1uA958JXOmUQrMHdqj8JT+PL0az77Wj2yI5VsXHhYKe3m928
eIZJPT9Ehv2CxsVtPau72ZXhOwkzX8/2X2YGZ4HOr2jVURIsxBtnq8Gqx6Aqg2j44nPaX8d9k33x
MBEYV5ErMA2RflAiIIqjLDbv4+x+jIOi/eK1MJEoPy24ks6F0JjMPvqWWMrEBNQv3I+enwj8J8eh
w+reK7xmtcSD9VA60wwacE7qTwpzxHpFCG5+sWNgyasFD4iHNqwtfKKEW1AD6KzPpNvKjPxN6jwg
WyUmKEmtCXwLaum3OC2S7zUn6kNR1qA+26XDaGvimoZvSrNkCqRC1N4No1F9wzzIOsxBOOEO29fg
sxwRJdna8rLkyQZylGnJCpxyJ6/6KDGI/D6UouJUcu36WSxz/VAj9v1D+Qb0mCwv7WcxBLikoGLt
PFu4/Hx2FuAEq6ZyY/SgG5NgdmEuXacAEL8DyC6hA40E58LtlwFYWygfQKXhDwJVPVzWbrIYeMWA
ofhqVmV0vBr8owLH/6568al5qe6VfHlRH5+a/x9KGLpE9D+XMB6rVL38+I979aReupNShv53P0sZ
WtGXndHjYEA2VTOa/1XKQErrD4r+wIU42IlIf6lk+NYfoKm0fBOrWSc/f1YxrOCPkHSoRcISJWAt
9flPNFbF6eLULRILEyaCLYRgDwb3dMsorExWOOy6LwEWXX24tRuHi/nabAbkbFy3b/Inx5But6va
uZudjbInF3ExsqPmc4zxa4XbqQ1q+CpMXA7SHNGUdj+GZdF9LNyywfGwRhameXZznO3qDSylIhPr
GLEb68XHBq2/K4AOF0/kCZvouyhF693EoPoasSqtFFkM2NeuLD8llsnq3cSFK3MM4ka3LK8tf255
5LgsrfmDzXLK/jLAWvJvfnmlt8et6tfyht68/72BwbMHv6K3L7QHeH0ANE7HCA02AIReErxA86+y
dq8wMHf2hTN00t8veI6lI5ZoTZH+BX02td/N3Ohg9aR9nzMFEBXJRN7Ub2Aa8OZYZZoeBVIrF3mK
QSVFLpjRIXayGezGMcb1WyYqdlDJABbbVLejI2ZSqfAdvVFcKS+BJLaq61agqkr43r6bZj09/h3f
1GJogdZosBwUoX+zl05Sw06kMH54hhxMexMvfuy3uyJwFPr1lVQQsnKXc/HyH70b3S7hPZJIIEkI
6c7bbTAE9WtDBD/imTnnrQazKTrEJiO7ilcjBPj0E3hipdQqSWpSKe8cuadxpu42qkxctkhhk8dm
DZ1OjRiRFMOc2LgBlfutWLuQXd0nFpKhLlEy8YublHq29VFA9Ozv8w6RTvDASVowKG8PxGkiiCdB
U4taJKl719M3aj2JfrklKC81M3zYou9RiCaHvKhbUgfzFr4LvuUXcyAn3srbTf7eeVg63HOp0Grk
4bkqUeInuOfOpvzheCOrfDdb3mLlO1eOfeds0yByvG+yZ9Sx2tQ6Q99qcx5kuB3S2mzGdybCWQ1H
D0CIOsrrQkWC9DccSwxgyw0bZTwjsIs3B6lLtL6SVTnVCc5IPbbrC7ZzZTfbzWpCwJOnwsU2QSOq
8bJ5XRkQT+5DCLCy2rQunLe7EvO97vntMdP76S9rWUuIANgjSgO4AXT+PImGYVMgkSuZnomWJZPA
7HOTwTKnUbjGapKIMtyjNtXqRYNjrP6RNnH/TwfLsjwK4Ny9qabCwzh/jKC1OzV3HpaahWuwh0O2
SIFcDLOJ/BbMWJd9H1dpmT+VcOPYUTUR0oJBbGQGwGLcVsXrzj8n/CuYv8XwwUHMri7f2XrPMJkk
hvUgke33tW6zLjecTutJjBWM60U8d5HtGXC3VIcb/C20krSp1iOoQR7O8MuB39UzhocQTfJlNu7H
pokuMSMssnhdLgt83zJpK4V9ODmiSK17F0ezO68M46VcU3Kd2BJt3ESt6spctLLnOk+jsW3fWaZn
CRJ2KiSuKJ15QBe4GXKqnHaImVm1QzU033y3djN33VBoZipGUU/ItrYWAkBNQjnunkXv8Lv+dTtp
rCjgV9OohNfu+pGE73sL+jUF9uvspLRCMEI2ECCi3kjOTrp8yrsygvD+rZGsonYroLg4mIYmArp0
188MB0btxXIok2me/VWfSDIBGL7bo3cXo8Jj7GXpZMtBUpLxbgKEV5gmkzOURXiR965+Pdi+h0wh
+JPugHISFKMDZL98zGGlF/rQShl9XlBdoV6J5hdQmuUQlNPEuxNuNvOjW8xYBZvG7QT26H6v3x3s
ppQAo31tPkSrFChPQCWTr0Bv2OTJKdfq2EA1LgTHqfOqttmFg7SGe9jXi7qWMo9QVEIOm4KuEUfl
tI8dDtevVVBFzmEAoskk8wMAwH8NbVUTory9N5xv4Yy+DxKQWiXZHu62Z1NDRHMVW2FTfFussoOZ
NJHJbNAiqbO6uBR9O7JRvN3i+W6EuBVWElwUiUo5u89b7KTZoXEhxq9iATXgrsfe0dufDUyXw9sb
Wtf7hiAn4iyr0UZVCd8cNhbm6duP8VrL/3XeQRnwbPB+3HbQjidKPl0Uixh6Lq9eeSidqlRipere
NV4w7W3ZjZIcsW2K3z5q5UMXxOw4TeLW8RYRExvLZIAiIwZoyo5RZsEN/h6abIGIZUcqYLhTgQGT
qHWXqf7AJILgmplOlDZoKANeZ7EnJvOwJpuPSkKU5Uqv/AFNyU8U7fxmXolciml4L3txdnZCbiM/
aete01vSGGfZi9yLkmpsO/9x6CuTINaV0iaIHRY9byFZOM4+sUZtbznlIUIv6Hm/RrYGDsh6VfTZ
aEf30eTpKW23KdrQ+7Sxhd4iuaaa1q4thgYa6+LOOasuGksdU1sweFmdvtWyjN55iaepX4qX4L05
NtnVeIOU2s626lZU5YKSpP0YqESwtpCc0Q+gDNHrpfu6jil4oHu9Q75aL3H2Sr2lyKbloIEnShhv
Ta7+q7rFo/qpCDPf2adjocehncfau0GHmE/hHq27OMelB6Td8KXYNYEcRLeeOS/o7jtdO7sBvBZI
KK5ZLBUKB8R7p/NTTTmlvL6eH0WMgGy+QiiEqbUUMHC+KzPIbVIXqm6RB7IrfT6WRm3xQiavLOJ5
u5SepeJdKPBrfCRKlQzHiBYNsw/zKXaTKjVCppgzFoh7IJ/AtrlP7WZkW1NEJDSYUnLiT9yxLIai
jB2GQik/MZDxKdCbGrEysDP+dBwfvRXmT28PwtnuhPYohT/OLxc0gyaZnK1Ra1wcb/Za42Eo/Zrd
4Rje2kkwDfmam2USV+9tC/orf9kWdJOO0BBxjiUgB+cXLzOrCSGbyX/oeosZomalNDF7UYyPkzXo
NmGCDbOlW3mFwJp6XwzIczxRp9T7/SinQt36XhdEGZhyJ2AzYEEOd7Ko+RSseRa+mioOqp+vLW7H
iqGciqBirbCK9OuI80m/CCN7hYKH8NuGO7Mua57EzXPOptxT+p769mgfDSFOO68PATYJLTL5+42K
cLAzYnOaH5Jk9gro1D20yXU0mtjwejbG6XA4EulhTBbC/IT3JGWbtldm0QtyUA3RjvFBxqXhfIzK
xBfrdgTa/R2WrLkfo97xNrlf1cUPLM8WeVfWXimfxsUqxk/OYKEKsQmyKnQxMyd+7PrdOLrBcCPb
BIEe6khQ3q+FKa1wgwJJaK2zSfUyWtVT0MKbSKpB4oscT7lmoQ2LHGfQKCi4ONkOEGHv3HuFmh2c
+SYLIs9FE46JFRG/RbG6VIlPZLb2F8i/C9dapmJzOeVzBAqhazJvR6o5Fhu3NKblYfRqOz30ToHR
kHCUba2pJYW1Bi2oDvuM1CYZHbv4U1JzVRtAeSP+CGFlmhfWaCX2Lja6IDG3TV6XziP6o3FuIGJk
TtPDpCahPiLWVRl3nBh+/8OVnicfF/SpqhrFNBJ23edwWor8IkrJbuwW+IAlXPC8Fnay9uXStcGz
VWbQghO7qQeUyzwUJF7CHtUtc03FubOyvYpQjMV8LjfdwruISiP3bmBOGHl+ARzLhrD9kgQoiDPK
E0AA6XxcIEAypRdLdk3ymVKcAsWEBEPT+Jd9GKVJcV25E2XkbYaU1jhcjy7qxOkucko47ncRvIv2
0sucJA52zBVP4No7LCbHeoHM6hiuYsPxWrVJIrlk8+UY46WATENactqskaF02GCHJu3dL7XRe253
yeQYjWg9otRFfqFviLrClZpFMHmfkBXx+aGOf2mksCrCFUlih+aWunPa56VvQ3u4yjzZxPbeQqgP
MzUkQRARvpgq6OyQl51Bn4uma6R0JxYuh8rTFIHeCteAcEM3/jSPzdj4VKuNbCx2fi4Mu7nM+zkM
hk8o2bppqJOiOifhS+Um+cGPIzjXHxDDxrkGt4CWLfsju3abIKMlIgmfyoLSbBW3WTZmAcr2GRsB
FPoUJCHqHcLWj4QzPcoeWzNO5rSF3phnMthUyjTciqyzXdEeRvBh+IiOTtsiEOv7jKwd9CknCNnh
RH8Jz0/IsmrbUMf0TtLR+zV4w0p4uywZ9YiJAqZ+uKq7RBn3VenrLd8ZVBz44JJUzQRYKuKNCwWB
lc81x64myl0YvhbXOsZUhV1Ea0ViccnEv0S/HgvVNNv9E7KrHufKCTNySQZatrwKo8JC3HlpWy40
7U7CveNLRshjvtZxT9ze4A06fdsfVIaQXsV4GclSXyT94ljTxyDz9SOnvOlmufeYWbSAZYvVPuNJ
oSeYJw395t3Z4O+AyuihgeXMRzlig3bkGYYKn3t//bM/UgrRPpNwS/g7d4KBcJ+jAxOKtTOGJICg
UScIkG9/zp5ogaiiNn5m6M5Fan4djJ5ZQ2L9GOPiyoFJBhfAzs0/CjOVxv3PoTaOH//XIB8/R6YA
KWjfbkoewKqQaHvOU69J5QXaiTOdhlY10VZsC9Q/7rmAxzWM/eOLqpdBMdW4efdIK0FrnyN3ZaHA
P3ufwrKvGaXBLgs+Yjfk2OSaNEc0hKvcnHXQG5fUO1mjupj+HB5HEBUA1Ms37bFPiZ1yR0MIBz6s
tZ97fEVYNMdXe5weXpQXjA8O3vyLrS6k8I2TNyfM09iSupnESTz+cq6RE0weFyN1enVFT4Ue3uNE
WlAi5ynppP4WK5Ud/w64l2B2dSrRj34cUGMZF/6Af3jt+FvDdKs8u1xsxA0b5CK1Svx2THtUmK6x
r9SZDwQ522ekbOz2GfOviunTuUSsdF4OBLufOnLZ+gvtQf9wBgitjEhl6uWAkrd+/qr34mRECBWp
/XRXxQHfi7icFYt93s2+pT6I41xJM/Tc/YufQx5mg+RxplTkfAknQE3jWZPmnPMUqBfPfCRyy4Jh
07SGqtK12cURjbtZUnNlwqiF3GZBwoCUDa8p6S/9GtEge9NzvvJ3GKcgirnLCRan+UqEoAXqvULP
AwB3EToFNTA0BUkbovDZ83k8hTp+EDS6xU3Zwkq5mVFA8b655miRKmrJ5Rc3Q44aHERemdG6lcRA
aj0kMrkFRPOi5/4I+Y4k8SRamx0mkEnRB9sCP1k+MhlVFHaXMLHkMn01tUaJt4uLugaE8zOdnCkk
VrJdnxTcd7/PyM0LsW+yhOG4EK9rpq2DggHrojEHwiiSoB7VYyvGBHKYOnZ9CuOOIRINbCx6BAW1
c7feYkIuWyvQVfzOmho9a8hX6Sl+zJ8ihzgyAlZv6/6qNLX5IZngfL5NSYUaq7RYyCsD/8irECpA
OnvlR9HApKw23mzpO+zg9h3z6phkWSy3kNGur1oZ2Zdx1C58x3JMvUVcy8katq6Tky+NrJyrb1ly
d6rWiGYU3EPL3NPrSaF0QRIeVRTFVim8aObM62Z2mmzHXU8PXp8KnSqw+yAnF58VVcw/lzN6jc3X
kfAsMq7GSEuQ3WhaG0nKuue4++gj3OWpzwi2lXO0naKMMubOGxsXYU5SFxDlVj5JIO+bEwuLKzmH
IeIcmIo4C73yqlIfG6Ub6ekmbXh99uY4kqhpkIkWyNOI4WpcXATrP+dLPxr3kmCarMLStKH3jf2W
+WWMzcIIZI6p+xA1FZzyHddLnaUq0NTVuYCwrMfmmxfOSAw/o7vnFQggtc2MbqZdd8r4a0ytbIq2
nGiicFddQf7bWAcFUOsDGckxVw9mjL5fvI7cWSTIlvnENu2PcEiH1v7aRQGpiQuZ90MZrhGaBsiD
OZmN+23P6TBx2besmpjS910tUs0sL7PQRjuong3Aj/5IZWra/OzJ8V22TUaCeA0ebdbdet1uimLQ
+x86mHo3IfrXizftSv2J6jV7jzW4/jtAOQafQC9TfzASZCfKLTd3XdtIi6hhKcdEi9HNohBw3GZa
jYlVGZb6Nz+nLDElOxESF/pXx3y43k4xApfTLAWKOLY0g9s+8THpADqFBu43Z14QpbjEAUGv8thY
dDqwo07ED4ewTF22i8n8dkzqDzfkLfWT5ymVxm8/G6Kez5HWMlWM++ONDRrz4uerrGp653N+3LBQ
3tPf3CLxzGwwilYnITvpScfZwCXUak5J6/XGfZ+6DX1WI1W84Sq1Yx3G4e9FG/5Q6MfqXxecUeec
I1T4e73IG1uXGTfVOOk56UeLjfAjNmhVidk0QmTM3uOAkAfWm14OwYnvdTrLyD4ktij84J3E19mF
nlwO+wMz2GZzAyN3nlZOlEdwmjf2fVLXHk/tx/HEahhrttnWcPQKKgYSL8lqSFv97O/c7k4vtrp5
SGqaGO+6Fu2f5VllP9XG2Pmkqo5bY0YOWI8/1Z3iHfTPWaKJ1WTCIKEtUlb8/7k0xxjkbRARSv5r
jpj5VNfrtokc5xOEZD27Qy/RL7VP8TC4rx2JHB52Ra+b49vdPk0huFiJkhUCUR8AzhHMc/s0jRIN
wiZ9m8X3IVU171vqWjoe7zowNdsFkZB3x/n3BqHAkTjw4KaRXDwnf+QJiKuiNKO7dqo4KOKcE//S
BxSu05qvK/vtDp7jgOghuVsTIQHErCzKUWdJkqnInLhShXf3c8cYk0Un7WdPzK67g94SDLusiRb5
uR/FnG1wktb7OVAm497oFofz6J0nOp3pjDlXKZj2lEZDOMOU6k7HfA5NY/Rn0d4Vx0WF9rJe41Of
R+zraTCkvILE6WdWZig4HAgtjEQ/SNaItkdHsuVmv3NLAS1+NbG1zKA2m5aPsz4i6yZF+Fy06/FY
z2qO2+zbnTh/jbw4mFkmcCCtJwL17bQPnLutsicD68Au1zvT8hoINZ1b9Z9nI+iddxCXf9eea/Ii
9f8871ydwJ+IRnBH6W9+Hnvwa9psZdbsrPVKdqlmtf43ZuT2mNT5FWBw3h4pf0is9A+2EPIP59uB
GCMy0UOa3RyPJYJk/TaQymBdVF2rD4y3G9T7y79zS9rBgPITZBNAKZRt+fPpgI7zMqVygSHgI9KR
u2vQQ7745kkWzD/b6nRTvDpoghikcNP/jTVQwo6b+9iL98dQZHDJjjCP7Lbkx9u9Oqut8e0gNDC9
tRlF7gHsrKfdqkyVRBmkpO+AcAnfjsvK9nIdKkpR6uvkGAxIUJqlI21/5cuCWyDyaabVrRUGEv5j
BkzOuH/nuY4QkV8GnBwmQxAC3HkFDKBTdPpkpkm9CCmw7kIutpl0W9udNEqiB9nY1391S0WhfV13
MTnfENnKhVvsSrmIoJQfiCKABsXrOm/ISF3bDjkR87aM3Diu9zMxi1vfRFOaW9O8jmxKYV+7ti25
nsnMdqp2W6Kqa6u1WaOtVm4CqW2+rsVk1cK7DY91xtzjkiQ+RVVptdPHPE6GEChPP3gpap9mBoRk
zwXIT8sNVBNUzjc/Ayff4J/hSngMd7g5BBxi3uv2erwC5a+jOSalzZHClVWHJ+NgGwTaNdTA4qay
e4ab0M/r/RvRFTrINI47c0PRlvdmNqjgoriH6KGFwnwn0d/eeA1wy371r1RMy3GOqfAxwHqN7Kj4
jYwv8pw6uPDbgYwXd57cwx8hqGmyzLntDFcorkQpim9T2XHPo85QZMWjIBwPxY03q9BpLjPPNHSS
AsFT0sDz8X6IiHIn2g10mJJ0MJkhn+rHKktUUEdrAzWg0SxXLfagrn0btmHjj9u49Ry3fXDncFjq
B+ogutJGbAp+GQ+KjuLGQ9qQBY83zHNgDrtEtpaVrUuLYPgvPF5aZPhdbxrtb5YLyDG4IZ0XNYgo
h1lub7OqM0xu6Gxok1pLhdCmva3qmXcL5N9eJJBFpA/qAWFnWG8BSvxzNF4jt626ZUWZfEy55YeB
pF6bJmZ3gaeBGp89s8R+GCdtLgLVCiR6Kb9UZIQM3ESPpcCfe2RLnT72kGzhPMl2VVJ4dk90/xr/
kZDX8Sv4WH0YHqdG8RqlVj4WgUT6IUidZjVIEyVfdti49nkMO8+1+KgxhA8cLnVw3+AZUOzKFLun
VYIW+L07p262mdMxukidQexTU6CGL6Hek2Gp73zp4TQRImTnp6owyWUP8iFiUu+d2K27Fasvec5k
U3yJQUVvptBCBCIoBGIiZGDXo425TYBucY0TOejKxrtG5RWDAiyHeLumIXeZj8QgMuP9JySilbkl
plDbYDZFwYz1yu9J09/D/mw+SMeIP5RDp7ZuR2ocgEy8H+o+3EBdRyELeVvwBk36I+1aVP2SJl7N
TlVt3AgB/WCxy90cISS/qhroHcTHc7V2UJ7fjXwlipZz8iynur+w5yT60YY5kh+TVSyrOczcXZKZ
9X2Dp+qyKkgddYBf6/hxnJbgqTCwnA5FXz6MgZ1uTVuZV44Zgl6tDUOgaeAuO6m66qXL/OgzSc0U
HJUSCItRguKeZTXW3WBnSbpr5sqAJFSqu25wSISwFWy6eeqvRCdnIP/liB6xj0Fa8CUd7BDBV9fr
v3e2k1nbum+w3YvTElnPQbjBS6Bcv9wYkSGvyhCYxMaxVPZ5GkTO/Q3PJSiSVruOgqR+MrOuuZ7A
93/oPEvP0MjVtV3Ueq8QpZs+mn4+XJKVN67SXCT2JmD3+2GNyDJjFxdge6jAO34dm3Z8aQ1jWtup
tTx1GATCdIgaYI3L0jFzkwLnIZBcst80y5gj9Njjq7cyLdRuZ8tnI+aqtx5GUYgrhPKK5kpO2PPZ
TW9/cItyWpGBhuc0fzf7KLpxLJbPgKz/hpQnVs7xhAfeBn1GsUV+t7ppEkd+nZuJWNGk7B53qz4H
m5Gv/TR24VP0wnmiYl6vhF2g2UQCA2naUn2erCr/3CWzypGqVvFjm8ztFzk1pQ2Bs5/WkSXRUMt4
PirBAblAFt6ULGtnCsbb0O6SYo3sefaU4ZyB1K+Jv3SdtqCNB+tzSHHjsrEluHJp4vySVs5TF3jT
dUYdYqAcgno+ySi1iiB+cFPu42svMGrkza08fJIGwdYmIG7MVm7Wtbfe6OU7NnrPW4fp4u+VVSe3
4IfAnIyJfLTrqrkY+sm6yJrBe5Iiehy5vz9C4VqCi7Zx5lXWlvHLzIBcJMrv+y3h6QzyOHSjlXRa
Ksl5rFAMGHDJCfPmoiU+xgbW78LHEOmEZzE14iGTsECGZVheeib4ZvBr+6MD4OHC5KTYtFOr7ol7
jZU7VsO1Ibv822KikiUKKwIxRpr7JplNh7NsYkcyszQgT+Wi5etTMFo3gMUvcreXj2DOBM8/2FeW
WYld5onuK/nC9jasErlHFTu8L0u5fIhRDt9OPlsu1/MyvcHrSV3J3hlv0WWXDxL6wXeRD2wONgJa
N85csnjItX2yhOo/TNIfL9Nxwheg7oPqIvJKZ8O1HeQn6ZjwcjFkhAVIIj8vdpA8BqR0vqLNrh44
8OM9i83/uFiGAlvlpbsC6dNrKu+WWCuYlJtgmSvBfJfVbokNvGooDeAhWjftGsSKuZNj1n5tVO/E
XPoXlOBxU/gAgCona1HWDzGGgiV7NvZLws+DvUUtcj00C965QyyoGEjjhxHZYOOugdsvabiey4kY
HK1SUu3Bde6KwVdbs8aHRq2KsImuR6OJ/x9157EcN5a26Vvp+PeogDeLfwOTmUx6K5IbBClK8MCB
OQfm6udJVU+XWiOVpmc2M5uO6FBJZCKBg+977Q3oT32l2Wv7VE/DG38Hi89UGE9jwwRDM1R5tQQl
slBHGMUx6IT5KrVUzlGdz/olEiT5WJhK9Xtqmyw7CnK6cey0G/xdoDdtcGxyX8Twy/YWKnj42A+2
xgvLjV6asLHS9qrT0CGcr1rvca1dfaaoow8UBJSxDMZMj1HfXFuLrd16bVCIyF2GvEvyQAx3Jf1N
tATV3UqfUlF1RawNrYNSM00Nbe+R6bjdrX47yHx/Gj0oCuyXru4qrhr94tWxAisY6sjwmFwip8G+
dQmKU46RJY3sYaagdI06wmQvkBGmRjwbjIjnEwDB9OTQBkYef6gNYnLwV+hZi9zpoCbXOzrmorfl
w2atKSn869LrAbHxHHYEJ5+S7/d9vbZDnKvRkfcBfYwlyqCMrLhw0FIaciLNDpb7wkLNE5q5Xd9S
3aVt+5kFuIx0rzf1izkolzYyB/iFS6/mOI0R7m1xB+J2LM1Tp4DhVcdJW5exvKapwiVWkcvf6ksT
gx811Uk9JkynuZ4mu/SnmDoAtzYB/seO58GHdo0koWWnGGxZ5xcVpgcX5wvwM/nLS9+GVrNCSHmy
rA5tceqfyGZnvqwK4Nu4XIrlYGUkSsRYDHMPqK4cjLMqGwQ0qXS8NTRnWHl3MqcrzQkWjzLA1B7p
xKksIEKwxCdDaMOHChhNrEGs5r7rUsNKMpWbRLUzwuVaF6EZQCJH7F3u3q2a3XkMZtIn/zviJJ34
DzqCqZfiM4dQ77tJLqiddbLeWIKkasgdzRNhLp3jXBqacuUjJDOujrL37bdMqddty7PHLBevGXm0
Zcia0NzPaE6S1E+Hvc7LQ+eQcAdoOW87r1ezvhqsQhIeOQSRoPBQhARA6GRzNE5zP7S1Gw+DS7OU
X9icr2pqyDhLt53X0T3b0yV8CfPp65GxjHMfb7xs7BucT9Y9vqxhiAsFBsX9wA0TotObP4iSrm5F
345+MnpedjF2bXcv+3HKErpVVHoGmp2RytEswRnWmz42277eVX3q3LeVbiTBlHfnVepol2a12Oem
gEztshFSPWAtismlUW+t9OR+W+j/DYnxqZtYD1Q/JsJwuyt0jfN0JoY5DYNxpuaeujlC1t1RiTAw
6A2IOoSa8mx0+XDJCvh+v6VD8ZHCx/d7EmhUPPBQzuG2VsMVb3le/gXFF3FBkcIHv0J6x1un2Ekv
cCPySvOnssiMVxDBhYx1I9h3etDsPOGVN1qpD5Fq3PwZY85jXaJQy1jcdp6Zli/dbE5dSChg92Lp
6XCUppUuYTospR8VgLbHVJh86EwHeS9OjSHEIFyXrCVHNRvF5yq3vNcqzYznigKUCwWjHDuCzHYL
KPsJUsCsTmfaIkKr1PtLNyWCvkJxQDmQLe3PdnVa0teWJJrQWczxvVO+ViS1S9VICMjdUcXitLR6
jUOxTHBgWweI6RFBH1k15wi9PkXpXNZiNN9zoqKr0KR+rCWcwMv9qOLfjYDluCfyVThnjStNjwY9
BKaUX/H6Pjaimz4JtrY8qoRl6a+8eGcaEjR/VgdtqigLFqV2KHrHfDzpGXbGpioZFqsmrh1nKd+l
8gWvBzZPup5SVFp0xlgXUIrDuVgRu4RDxkhzsYxSvFfmtBQkXA8MtoWqCfGbVp4VHkr2NClAVz9I
6uAPYQpV0pbKOgKeUyUwF8vGMI+c9YuNtDXdNV4+ndsr+xux9E46xVQka06i9Q1aZH1TzhMlA/WL
J+gpqEaSTWvi+fUrOXvGPayfH6BWYoYL3WnO6/3MUHXk9GvnZOnzvGSUCxg9UZdo3ZWVz4YWEY+K
3omQb0ckg1A4H1DKcBNFNtmwJUUxu0y5UDxNRWgjQ9qQnNZYFaVrX5jM1Lh2t+d2lG11bXbGPMZs
FbTGhty83UZmukFtOamnOmVX9rUrLfoNKqMvrDcMpZ7WRkrzlzKl0b2tFv2yyju3CyK27cUWodzo
yZKRxwv3lBcOr+bTkIjKnEqAVq0pNXKrnwLpRKNkASOOhIIo18Jll8lA7gYp+uI5yyq7y+KZRwV6
B5fQqWxILX3nTruMWa09k7nUmq8jqVfKSXJ0WfSbORjLq/tUpztH7QUCrqmNh9UmUvimlKLie7A1
ZFykgBBOPcMqLQMf/wsmeU/nOhLYvsaByBfn2RkcM7//E0TWxIkImWqiYe81E7e/OA9OOWxQwZzj
4Bc8h5v3kdmpvrh79N6UYZz1NLMUL1LMOeFVrQ8Ap7HZpiV919bAcTw9SYJ6ev9iYqBcrvQy0Fc7
ktlItOV+g3Xj2+KVV3blu+XLVjWxU09ybc8tycfbQoL5THOMEONYTXpvTY4o3MRFQFtYR13ShNah
j8IqyL9p2Vm/E8In+wT5YBdXqKMuTURmjO4i4MRcCfUZJ58Czclr1lWADisQ3iJC6iVrglMymlaL
OhEzSqAA7KDtKHtk9POTVKvdFHZOpSTuh4bdB3birXQ47OEjmyfhy/pRQ/WDcbLDFBfakmcnQQXT
fOjUnGywRyTWVUnnjgH95PSsEDKymT2k6ObK9Zv6/xgUmbohOkwdwKdpM9JJyKhMV16Wxro2ibAa
RGTqVD4ltPq+DDChn/WMcF5otYKozKWdq3Y/TDrqysUXVBsh7a4+xKbTbZUOdpOSa+LbMp6sjXTN
QpsXBgStTphA2RBpinNIIXPtqYnTxl/etS1dVirWM/LK7sgUqZx4Ltr280D0xkDXvGI1aDdNsY0M
1E8mjBPDeJC0O6oPim1PiAsTtdlGW5VnO/xjKtV2jTR8RENmH7RRqttdl9irPh6MsfNeKGu2ASy9
1My6CECxoCpmpY7qqsHcL2PCKeT0jCQDOUdIDUGTR2hNesWAZJjonQC3rjI27ya0qS5ZLheIwCWc
rcpL6CGhWSWjN2pEEI7pA82foKguMlfSOfzWCaDKtCnf46fgi/GWTAstNH+HXtR9GUkAs3dCmwfu
jTS4lZre8Tk3sXMNsdysfNmxHaR+kJRoPr5oiKoAD0uRXVArY46vLJdzfuuVDVEVI/qq4sAE4x4H
23OKd45Ia91byi7vutlKL5FvZh/ZYHDl/Zk6mQkHBcjIthVLKCjeefQXR97MQ53zEbDXwVp7Tcdp
6jWYKConuDOAD704KDt6AQEtKO5Fs/NptuhxiJxqtA+tXVJxMg/OfZ9m3W4yW/3Zxacc4nXf4pxy
PZwDI4kw+LLWK7ye9L6bclSYzeoW4X5QUPVwlrkDqrmx3ZCpZum88OsG9UmywTYcidZbzR3MFfwv
iRrFGGfKUhy9Gj6MIpyEh+zRysaeoYC6uEtLCnmRmYbyY93JhLdDoCEe5sWbUENPLZ8SlYL3ahOL
mIUNA/h1r50m3hHjehsyU6+kb1RpgEymooAs5oVeoggDLrnZGhCAcHOFcJNKIfyLLb0pko12HhAK
B5kfcpbm1EEmvs4jlS9mShH2PDnri8dpoc6XqR0EzUSKNhdnmCQ/znF6FoICFKgxu0urTs1zP68r
D/lSujbhYKTBuabl5vtKHMRx0cR4g4YQ13Thm2+4dWQL/+EFa1Q4YzlE3mxToyTntRzDevCnNJF5
4decv4NVn5eGuTo7oqSdJy3NxXIFclWREGl3DYVdojEI9UaJQSC/QZsQyhc98WZnZSkITNwWPRH9
TdIYZf5QOQutQ7w3meqYz+PcGnr/dN3c69magaEts0uv/LqxnnvUH1moZP1i0Qb+PEw0p+VFC/aI
0hMBV0adT1APL5lGHjGz1aJFGpPHJYUJTTSCu7zS7KSdDSUPdTwUlXc9yak7Tk6PB2XwqgtwAe+g
pbr/BGJceNwGmfsuzI2mO1sf79SwmmfV2E1mVCp/Pk1reoOkpwXi8cbRP4xW3rqk61H/QtBesOxp
/FP1HS7eIiZUbYwHbnXa/vCNJ4wvxnlLmSiaxdl4ztN1eQ7SyQjFSFN9BmGUNH6dfkXurMe2Y0+P
PuP+ng5D471DGf+s81eckK4WgDRLe8YL5F8uiA/2Qk08db58Qzg93QiprxQV0vFi8BxsN0GmUWE4
GLSp8j6g0kn6hBL5HqIZ/vbF3JvDpxKwI/YXFpW+K9otXHKDDE6/tu/L3LKbyAbVPxOiNaDoUIBW
lvV5laD/Q1IJ8KCBrAPGWRXDzeOuemaj7RpxN9hjR03RVOY9p/xIjgGaqYEuMnBqTvWy6eEaIEK7
a9IhT0bK2cRDYsakdC9TfqbLvKEBEYH5SthqsczOZ4eOpupQEgI62VFqD/qkxb5y7Hng8KpQ2cC1
odsoA6Nw9RhBoLExNvr6WkRD5Q76ciZXWuKc0DUXZ2fb7ey/um07caj0ghJeerc8J9edmDkP/USs
rW6WIbSx0X4hk2aMR+214tHmoUFebztIVHPRfdF7bfXGGKIVAWEyinmtSLXciqxCxSSyU49uxD3Y
Q4NkZbbp/a2y/IkVprAWdxieOn9OVRlDEPvsfViZCEW/KstulF08ziQBGYkuLDn277LalEGkWklX
2BrNnc1IFm4i52Q4pPisyyACsT59EtvN9KDe59mivP6T1LKNAA/asyr+DI2+5y7n2jSyMJ+X65jS
sLsQDOup3d/Tc//OvsIaUhDnniKD4V9RgZ88+N87ZwtnxZqUFd5H1YmTt6n5U/jR0GrDF07W/1j/
hqj8d07+9BOxcUNWnrzDUL4/plADzvm0cGftl+bPn6j+VNVYTjtAzY9ebktEcEpfNCwfRQkp+OdH
/o/yGn6VI/1vAdX/N6nV/w8GUhun/L9/MfOnwOt/BlmfErX/+7/2cn1r4e7/DLc++/jv//r2F/4Z
4+C4f/B9GbzHT5nPhD5BL89fxolkaZewBgyqBvn9EMs+STD/SqT2/0B5A/WLlQOHOoFE/BF87SmQ
2viDv4CtFRkSaiT+I/8/iXLAbcWN+h3JzD1lkcwHSEXqEPe0zWf9/kYm+sd3q1bl9GYpaLSCoaKN
xqqzWeEWNw0oESy3V7UZ9iOPI9tv68O7Rc7W51M4L5O6Z5VdWCSJGXgdc7+40c0hHXH7ttrDWm3W
x7yJAF4na4+9noq7uc5KlNraMisIo345t4TR6mSeqewO647pRRrF7LdSTs4FLwmvj4NlcJ6WqsAr
IraWqhe/FjP6A3uF1qorg0bPccv0+5mDQdBCVmbPoy6nqyIvCotzhraInU7QgWD6rcZnnrJ0ju3W
gjcAuPTeBltmt4iblApzaVVfsjHHcE+YC8Us81INMimZWEA+x/Ft0POljtahyVTo4BKipbhtvfPe
hFqPG1ObsljUjTsxQfDDEsPsfCN2ZyN7wQgpL9F01+wLPoFYocqa9RaRVUG9dj6Px0aHII0bXMnX
w0aj7270pvKE2gfE7FWeZIRoZOComGa4BUtyVjbOGQuIecgy1xNXc5azDGXO4r0YRINmke1lQovT
sQryM21uqWuXniodrj2VqrTNcIJEYz+QNTQFTnAQrlc5Z9bs3FdYRe40VElyP4+WpGisnow7rcmz
Ou6Jd74EbIdyZix2ZJRZ3vaY4bS0Q1fP/TPdBQkLS48GvTBnYluJl8jNMuIaijasWZTf3WGx8ki4
zvSOdW+ZsEsaguRzvXHunalgdPS1Wj3MaFkUC+G47nCz9ymvbxAsUzrHoq22ZJ4LOnWgQ8WlambH
iaGeuY8XzTO++hqmxpMjemEuYI8m9Cer2dT0OdBKekJNu4+mEnAy9hSzaYQEVL8upb1+0FrcfVFI
lb8u3aZfu8O69fuT+0WEk56qJhJznfdJVdXBEpq2NvGV9WvxnrvzNKOg3VYYU5+SdrWk+LVbegui
VQLChu1qb4eaYkA73ECON05q2NOxZZWbfSDpEL59eC1nguhDdx6pkDFVsTPsarKTHn3TkZKGOiCy
NvU2coty006aHj0AL/1ODO+rltZXlGrX1KTn3ngmi8zjQqq6sZOV2DNn7zHDbaEOYrbF5uicGyV7
f5IJIR5svbH8qC1yJq7SdPsWPl+1OpRc1Wz7bijV7YBXojyDNGWydpkUDV7Im/8u2s1wo8EuDMhP
tLTuFS8gCZ6Guv7aMPqODTaT9cd0UiScD4GXXwiMd9RCIr3AUOWKtUhYmnU7EhvfBZNHJ75CpNC1
ZdbpM33E2xt2PWKRTIJgXtpa6nx3ui1e6lwTWthlpdJifV6p/dVLh9i0fguKJlrxiz74pnLKaK5M
daVEznKUbYZ8BeWz3ubKXrU4L3MSmRoK0a7bbdPePInYN17Yoz88lPUeEbPp+IBT1pvOaHyt8yQf
p/6+JRXylnuMNCnXFMKBI0CKmKQs7gzwa6CJaLHc4sknng0tOICaH8JdmBngbt5kaCxgec+hkQPj
KHVBwS675OKhkfV8eicXwJ0jeBiXgym0r6PGoakkkqZWM+EjkHcfgGngpln2epe5jqWTQy6VDYG4
NgzG+ayjPLty8NJ6yZCT38bUWHnrZTkTcHENE6+/ayU57WFaU4C6r9HEm+TRIK+PYXuW5RpZaVce
ekvo1UXnDF0LYyKcG7qP1um2w+YIAzy2RRpjqLK9O9jp3DwO+drpR60vlhQKsnFcQlILFzE+tqN+
dZfQa7CthsHA0pqMq9QfvW12h3glfEGLWtvD4ZZz1TeCV6xWXpl0UA1P5BNP9ReqMBfya0gnmneE
9ykR+T1Nzfsqk4JTYq3tT37e+Dcj9yJrtMnfj5vFNN5RbWjvDc99GQ4p31VYWcWsxwbD9sPMtdni
2u7bYFfirF52bJ7uEo9rnl85ejUfxxPMWZRUMEfuFpSXm0F7wj71FSbycvWhrecZl0M2ZdtnZ6yG
a1zI5avoF++cSEvjE3Cd/9kAw9tYe4OF1dJdvSGeK+A+b57lo+VktPfwuDVTBKZ6AhYVIWCIckp/
iIeTrD00K9v/ZKkl6M6xPxHjOG3NtCQ0saEKwz3Z8JbgyJHzllM27xJDxgWwLSqa160zInAtaCyy
PcqLwisQl7itvR7mUThP3YxTDCemXB9NUXPvqarO4EP7k1TDmuc2x0ZMGuuuaoYGvk33uYD9qWr+
aBR4NUN3SyswdGUWTViRyjQDLGPuQlBkW2RsIOJBCI9KGMGcb4Dszlb5WHjziJbICwCgJ+JQJ14X
6PrDMkirCzhfPg/nsZtoeHO4zYrOfDWlTXhZx4GieP1XNSoHVB6vbuY0Xz1KU1v8Qq4Ydsgcype2
65YnB/mYDEWqu++UxE0PCE4RsxD1VjdhbY4Bb/FlGj97nRacKVxuH7QtV+iuZMeBAXgJ7OuMAdAg
Yb+3KwL4btnztg1a/bxtRPoky7RfI4KceklInBZ8xQ26fqVBNviKdkfndGrsq8La3A54ZRivnVZr
DoJE7cuxWabn1u/rPLaMqXsoRqcny3plDQulbZhnRWEIj9gUZTlRS/bLRU1hZhEO2MWmxNPRv8XG
Vk+HNPUsmRgofawo91cNsCa39A8Xmc4aLwhCkJg4XjrEGEbqM31RASEApWk++Ja0H9quzIKduYIP
4xyg1jsCUWPmgiZ6mMa0dQnVIMYg9HBzdJE1Nzpkk6ueAx0LQwJChR6/HS2L1kvL2a4oZ8JUMUo5
nhVu4dsh4VbllbSzWl01J2ggdsome+SNQsd6GVTGE65Gc46sZUx3+eiyMC2aPtnxmvtmBuMvV2tn
Lm2tYVMd3EeklgjMcCvYz4OX10tsWXn1QNGxuEFsiB5P6Zo+whRW9QWHev4Grqg+GknnMtPs+g7P
3b36W7VxCk2nr84qNpPf0uOrZutdgF0NAWYRuSS93BT0Dz6OmLrTiEQbtITooXWddvSqephLmVYx
WWvuy4qN/rzNCqffOTjEgqMAVKMgdwYAORuLlAYlvcyMp75R3U0WrF1z6ES9fBAakI/4gExxbiAt
yGNC0QwVDZnMgYLS3jubJNIPLCulgfkGnVhsjaV73FpKmghWtSzSD/PRI5D6G161mkqnFDsT6d63
FGfjZjIebLrjZLtMALKFWbcYz8wIAJkoDZ0FXU0wfsLToKloTCX0uMiGCgyV8ADyDItCKw9BOhYl
WFwKxdYOW3C3tjS2gFx684Nd9vmnzgqEiLTmpDKDTMg/tThTv/heWWdxWzE6hUArMoiqTivOK7vJ
b6FriXjNoJUfGlHS2sQ7PrsqBkxmoaEL+P6gXQg51ihS3UJf5MHV5hmFRUCFpBJZas9kCHnWodQo
pY06ObdHba5OcTLO6pxVvWs/lvRacsAOK/9A54zptbJMfocZ3xr8z2pQDAYghywskDnw2rfd7z9a
kv83Qw3VF/DM4cs/yDQc/4F/7ONtgnH5/yDeENn53y3EN2/D2+cv9T/ORuoNP8Z/24xPf/PPzZi0
oD+Cb9Y8HTMLKzB/8udizLb8h3GKRvMItiHv6pSE23aIT1l+vT8MU/csH8DNYDUNAEn+517s/EHY
sU7NjU0ujeOQJPKtKYuOqn+K6am3Aqb46/9/L67/1lvy11oMBUe1Aivxj24T5ChFV6VqPDoDSFVF
ylPaHKtJv+IMQaLgnSkgSkIQriAKQnNgAgvMLC6s7EBsvOTGEp/bBTWvsA7fXcOfyf25Ht8t6n/9
Rj8s6IszmR2Hz3gshX5k3shispYyChabFlxc7iTKIxioJtEs0td9h0mzt0cdZ6v86EvzqSfwJlrs
7Wgo4832YIENQtRjbzQdks28Zme09QMdpd6untYuWjZK4dyuvDM9xLC8yWi0bPRjLYsXBorjhgx5
a8orruXTSoxhaIJ6H9p6zA7NAF+9+d3Es8ovKO3tC7DfWUbYfbllN3rXPeR6/dA38sqjboCSkRwG
ySmfrbkgbEczPs+D/mRICFCC+e9X0nrCTvE/cnKvT6Dz31/Qb7aan33FP5hbjEm42tQv6hiUdOKo
HnGiwWfOwC6SYAa3DqzY5d0sC+CQVFysxJ+CK5518MmhvRANPI77zpnNfZ3Snp25XwanCBvGL88I
W225mUoH+JY5aue3c0MUgqjiifdsFJSmSoaVMN95U4jlmUWirceSWNvug2e0Rqg8dUs6+Nnff9Qf
opL+de/82PmHqBuSUgvUEdX2TV3n50Nb3rqDdclFPkwseKGyVU1CTOp9wkYqYQTnF2jaMlEbQkhn
IpbTLXeEyd0Dj++dwPwsYVD222hm2N/qZ4sdNeRmb2/zNbsBH99+g3qaPOw/u+1/zBilelqtpab3
xyHNDus27xvWfkD0wF9iTGJ7xJJ3/kA1LSEmXlC/KFd/cqspIvomroY5Ft5YR3XF7Uv4TQ0EzWLY
BMZFQN5P4HV32TL/zrFxcor85Ib6X3KcUeo4lZcjtJESFgrPYobeSqXxqiRqEwJUBofbx+8eaqu8
3wY6xtI80w+2YnHuxEXDoxIixPxNF9S/Q9R/femnX/O7UEe35EFH8TwcmfLw56GjljxZy+++GPMX
n/b0Y7/759s8cMtMH4ajvYqLvu4viCaYw97dpthBpA351dKZrrsVEJixbyV3O4s3tfFmc581I4YH
Pb8ms+VcjuMQAoftLYd1x6uLF72u7g1zPHSl9+Xvn4B/B8//uhY/eCapfMMn23XDkTkytrMvQUNI
fdmGzEVkIvyuoeoHJ99fP+Z0E393TRzOv4K8V3YieGGTid/tG65PRk4AegWji71BMApPhHas0d9/
MvN0/v/srjt9P9/9zLSlN2+pWwpNAijl1T8vKx+dkZ3XhJi5X6uiTRGuLNojC3JUrOWhdDETovtA
MwovJEmfCSFZoJ0z/ZnpqsS7q96DbuYs81eEKURs/+53/dXX8MM7zEXkguXdF0cQuhcIHjM0C6Da
3pbMePZmhkVf790seESPssuJXUOT1nwazNwIfcTrRMxkyapPzw11WGmWXU3GHDdBGs+2E1W5ez6f
NI+FeTevaNCJA9BjYWjJ2OiXv7nYpy/yZxf7h3fG5o898fdWf9yKsQwru43HFq2q5T7om/nJmUnT
MOW+sVHaZsAZwgXnAXl0tGsRjJcQ1RH6pFsNNn8z5d3c6efN6H3moD2kTZFB1iOt/Ptf1frFr/ot
HPO7+4J28XptTg6QctRoLJDmSWcjEB1WhboK5s1NspUJJWflJwkdFV9mVHedK/RrnLVIXmt/Cz1F
/F2V2SE9fShIU1DBNqXrbKrG8VCb6aM2l0/4OB9xH7yy9mE9xz4ix+JNHxGraFZhRcWidzFpy+d+
48nYdewHEJnffEjjVx/yNCx99yFTunv9zjbEER8JaGRxztJ2bNzgi3KMQwdyVA3PfF3nzmbt7GGi
CN7dtfTv/WaGcH/x8P1YewcVN0iTO/NYdViE6m1tUGMy9LjGiCOBkSKwqzk28MZFmj6/V5b9WWj9
FBXSI10+sIY9vq5Q99csJiWCx1Z+LA0sygJWEk4jkj+7QUBHizMqynzpGxwk060QlX1AA+81KMDE
cN6cElQ1sHy7RWfe5r6TBKx1u1aaF2iUqj3S2QP6ibfN1HxGM4WHu6lSBkCmKVKFHzefjMgRMJaX
Elk3vX5HhO18EvS+Ojga8JanNxTP2afmlyvVTo8g8p9yq3pRHOKhXXcXDQkpNBMkCzDers/tl7+/
i83Tg/WTB+5HV6anj7PvKlMedeAI6kT6B9Q2Pfz1SR140hgvuTntrAHfgiYJf6zn1kxcDkUSyvJq
5zOKRFNlvwW4ouJC2M0uT7M8SSe8EbBWIRqBf65+v9wZvhlgf/a7/vBGVN2U9cqS6khF1NWgLj11
ZRHhYSMvIZGTUH8YC2f2zHjxiKRkLsBC1AKC0g7HwDBm9X5pLAJHt69lO1xXy8uW1ZeedrKsIODz
+wNpdtFcuOFIsOGwWfvazvis6fEUJYMVDu2BTKruFVrp0MD2gawNdyh6zilv27tQFmtqJJp5i66f
szfUtItGfSymt8vAfAn+Sv4Pv7MfXrbpxjmXz2o4Olpg7ydZ1A9VW6HONYbizPAHD/dV4Z9icrao
c/2IO1OPtS3YS8PZ3griowjo29BCNm2djHrvxYgbGzg01YQIrOwD3rDftd5+6zr72Zd2Olm+O0G0
1Tfou22mY9lUjhl15HmAW5XrJWWxKbOyf53VPS6D0wOoW9JDK1JOURZ0FwRtZndA380Y5ghibnwi
EO7nxifYarOHy0C1ZuS33YQtik4IntkyccffzDPurw6+H97665J1BQaC7jgCiscbWsiwQtNMSlFh
EHIntoSSvCkZrHKOV7ubYzwQqJCkQ75k1uO7Ku68Pr0Wcj04hoCEI2M/AqijRlO6NhgaIpLCtoOI
gospqWuvJisXmsA0sUMIr9HDvvKWaDQQpgbZzdQ1WURkGbo3kLEDWR64xjSFKgSWI+oNTGSFDgVI
3xrKrbW8c4iwCU9TY0pRGVbY8aDW+gX056aYjb0g0uiSp+gM7dyVr7VJCddVhB6lmElm6W1ENvZ4
lq40+Q7qNNXr7bIflftpqiaGasKTErRpZITW9YxOy7f+lED88hH/5d3ywwBj9JULWIRDL9Umrpdg
mRjHGXRvblL0XlOVRVnW47Xr5JfFNgc4VrGdjA0iCVo5J+hBnISwuE9UxR4hxW9VaV1YW96znVjO
9WKqC5ybEXYp4zevqG8n5c9u8B9GFrJ24FNKUR9xXX3K1fQ6LXwHBEFlcWfmN8i0P5mm9wm93/VS
j9O+pl8kLlxA5K3F4tibxc3YGG9rWdz9/fnwq9/ox+42iyMXgqAFyeiN4toA7+b4UeZ0n1rtIdfc
Gcw+wLUhVtTY5Fvii2jnA7kyqDm73NtzwGBk3MCMLrGRFPtBptlvnqtf4T4/5tCaavWmcdLFMfsW
f2b1BLBRwY1rz0WEj1XjrMLK5mmEEmaszVsw6SFFdagBG3DbpV7s61x2+k6bcetIQ+84uCEWf3Pl
fvE21E9z9XeHlbG1hS+koY6tXZ2Zm7GfEbbrmn/p+d2Zy6NOj/WOmH983/ntb37mL7baU//I9z+z
MRskKPU6H/E+76cq3cPOQwYV/jmEId5ufT8GQdw7Xlyhgk/L9HEc071ZrHg/MXXHm7Xd+HgafvPr
/AIG+7HCmi/dQSptLEcI+0erRNdlTQr6v1puiG9gqxvBUZwKeZTmnbecElbe3dts/REZ/k5iTVqZ
gP1+7oimQ8pRvrm+9pvUHPP0gvvJo/Zj5Cz3pS6khm/51PhxwnCy15SZ+auxGsFxUN14IGbagJe2
dkWhzivQsHocX3WnuxgK0ABlWPpB+UrsQAxw1PvTfDtRaAI9VN856n+wd2bLjWNXlP2Vjn5HBYaL
6RUgKYqaRVLKzBdEjpjnGV/fC8qyLUIqsdP91B0djnLYDmeCAC7ucM7ea8O5MaLPJOZ6q0we11nZ
3H38UP9plyUvFkEvkciHaqx2R1vtqDc2xqpocIZGQvJRpZ+VuIHvxQKB0mYnRPPVZH52aDIE1BSC
29SQbuCa5GxwTG3jz9FGPATUZ2X408/Y1X78KxdY/3+fruXFmmcU0hRIvY6lUOlTx5ajG6UcYjeU
sx9a2XJ6yv07EB9Idqby2hL5tZKz3JmyxS9L+XnMsIfJYsEqvWezYnPW9iupUJuLl9/3R6X//8ek
b3Om+T8r3zZfq/zne2X++Y/9K8bor1nbRr0eSDdJZyYz19/yN/Mv9JMG0W9IGskqtviY/q7yG+pf
ZBYCf9EtHd8BgfH/rvLPmjnYMEQhmApWQgvN3KKq/2GVHxndqw8WjR2dAhnhHaAVpHgviUmv57go
z1hn2oyIDzOsH2r0tZei8g+e1YTrDp/Rpc33uVZbcqSdQtIvVCsKbyMvUXdhFGcbhTqjVRjBHjuR
2E5hcGv1ZnMt4zLDVm/ev3q497/nkdc9Ce20evL71/JcUAziDDLUWRT4+tf2VuFFuZRpcyph/eRl
kPHAdlbWAakxplAke8bcQ79UoYCzMwGy+hh0Fd28xoyUS1iIdb22FS0FD6tZW8LMODYFCVZB226p
ourh1EKvHKWfYE6aW7lMm9uoJOcW/0uMEZO9+UNgqNKqzSd9X1ieD23Npg/nRF6KZj9P5Yndfec1
x6DUqSephhTfKyqN5TAxC9XNKi/5Yscp/v6Pn8xL8PN/Jt75yfAP4E+87OSYswE/fTKQ5Sahp6VK
FwHuXtSMG7s30s+Jakv11jQJmsQ2IqtOFyi3RYFFCQhgNhyKwiR8xM9CqMIFQplEHgNlnQFQfghR
hKQOXoSUbTQOiY9/8CztXAw8SHIGvxWF5yznXPxgeE61VQMjcivNxxeWebTnc1393kARxxWNOWcn
q4V3nKkljYNpx9qannZQa3qk3MvUIYYT+rUZzedcwy9NnGGaPD7JoESevJR7RIYR97XTeHXwCNN/
gITRQnOoplFxhrEbCwp82PX5Y0P0hZ6PQYoF68EaHLZpUfnvlQo0jRb8aCcDH1nUCT1DPpfRLRmb
MVnV8K4epr5p8G8Vbema0hgPq94MDmbWe59aDQpNh0frsQnN4msrcxuRPkXgdXB5bTPoWIM7cGj6
jL+52o6ow37UCXKuZkgCfnyeVvCiJ8O+0XRTuu9ts7hDX5GEjt0o4cPHr2Oen968Dri4hsy/5u9r
UU7CZFlVniwpLiRZ9pWmF2aOGfFINAQAoTv4lRGvof4QlZUZ1jpTEE6AjxCPEfAO3ZUkFHv4iDtR
dSgHyB9YW5qsHMrOH2Y1oFbe+aRBYbXTmkDHy+NHNzZudMrmGISDda8U401LM6kIsgoRIad0Bc6M
x8aypgjUK901ictxMGP7BX9Iwu9eghdZBwQef6Xi1z4lHWkkmzjO+QJrP7jJMBph/zHiaA+/XrMc
wNeVqyHziJ2680ECDD7mBFf00nhtIj+B6UyvxEKfwglSk9eaXAMEqdX0SqJqf2O2uW5syk4qb0e2
WqscdtxV649UUXDxJvFqQkR1HaSJWritEWr3oWrcgUkfVlmbtcG2jB9U/OMs31Owoc/vb7KCppMx
psTEGbke7CtrqJKVGUpXkuo1vVv62EzgGD0ZZTJci1RLHtWJ7o975t2/8+qJtYb8ZcmyZSxbZIk6
wRJSaJG2CYOL4G75OiZR7bY0MANOPeZ+S08wMU/BuWLyMnlznrVI/7TpMmtovelr89Ne7epTf7K8
tI9Utwb0vtalYvgczY8V3+hVjXDzUjRteaHrlD/kPgD4KxXE0bfBjWSXYg0Ponf6Ws7O7LAXDYWX
ydSg627zHXDn5Ame/ixlEBD5k1GBEY7uIhD4YKOCU7sXmiidon7aaIVmuGkKuQCjG41AyU+OuNeJ
38GP6hhaJ1+A/9NWKmf2nRSahhvgJ7/uoUqjvcq07+wKSres9XNNKfP0gPT7t/PLbYstgi1r2uJD
HucomjiAeu9JIro2smgc1h4Wr2xLaPB+DnWr3Siq7E8yQuQGYzP1tqL4hSHHU51YD3Dymz0EECch
UY9/T1P5TmBbjjbGUIDYDqthQ8RAhBJtNFH09T5aQ49QlnWlKC0O6am+1TKj5Hw0Fmud5/ic6Obo
EqarrPtc8SJkUXJxlaNO+aHKBJtR3Z166oTSXeT1dxPyvh6isRke1MbwefGxXd3x/0u+AtcQs8U9
MG8i0G2rzEop3ka0QfUkGW4RVjJyZXyFTFYOZ3nlSjJmx7DU29aVLYRAQKsW4aa2omlbxcxU+BDH
T2pjBfvEi5RPaaiogxOq0G/cSVKxENcdSWJwm3mawCYdE+bMSiEBbEXkDZNjh0hyOvM5Lg7gL2+Q
UEmmYaB382ZnUbYAk6JybFIUd17tD2qrEJqYIeUEJ9Gt6wbtoz5h9mPmka+0YQq3CmE8KMdQgqYC
j30KVX9mBXBGH9pi3ZiFsjYkQ/ze7P9jJUh7Z6TNlhz0KaaqA+9cHEpqvxs1SkIsGV0aP5elZmFK
pE4JBGSTRYaxYQSBBDKgi3AqhNdblp9LcmB2ttVHFyq0GsYYEknOpVhtDVR/TduVV5NiIarzo41i
BeJYjpO+qqfGRG5XjPdFEElrREz657jLo9sG/sMFzZV0W0mQkj+eF5W5an2ypxK6wWKoos5he6y/
NOZfzU6ELnhWWvbcoBKr934l4p3cwmuSEUQ7SmVWl7loQs5a5cBatQJe1tlDuDaMjjvAku34rYFB
m2r7mc2T8ma15pfZKICYnEAkyi9qh1e/rLBSL8NloMDSF9G9MLNuLY0VrXezu4wtJdmGFWTvxvpk
yCyRitgNbW+fqQS+83RMWdiAcm0cNLhnTifJMIyAwpAvTS2w/66Hwthi21U2qepP5+bj+a9avAhT
NTV2/ersVFvOaQPBDlgnE4VOwZDce2VR31HQV3dQCDQSXjK9uK/VrP6Sm5r/pBgGDUgP7obT6bp0
pWoC/BoCCeVbnLdbe2poSJTEkBoIThHeEm4wXURgHcFcgEqL6BcU04OVJ9EBU2DhId2rvmaJ2STI
80iKQWs7WHg+ozMliJd488VdYkKyVR2IL846a1GK4JBGzzErZbdne7PKBjpqpJJn131gTcd2FGKt
4fjzWYB86gx1L+7yTgB8K1AUo4nvgz24OfK8o7TDNOPJQfHdw7KwD6fqSm6r/IBTAhtIUnQ57sbU
qr6WYrKe2Bfom07ysSkoScxmWu9QcQFMVzD9GDRAy7BdWUZhuKIbx4c2NbWdFwTtk08H41PSx9aV
Jqnmt74RbJgL0M3XcTkrACRIOVdmqwM3qYP4UpmaBJ91mcTIpy1AQO3wqQC9lqzt/Mi5q6P4TeTk
hVCiOw348BrStRr+HrR/VKH43xQn/l+WuKzM68Q/Vypuf/b/w/2a/PyRZ+HXE0Hi/Of+FiQSqywD
nuVDm8/Wusa087cgUbf+opUPkVaV2SSa8/Hh71KFRLLyDI7VMOkp2mzMpEz6tyJRUtW/zJk8TI4z
hHthUPD+g2LF6YzDydaGICLYq1MVQRv5Unx8NevllomFjdrbY1p86yO4Yc9BfgZhfFpg+PsS3Ce/
WEeBvCRfS5A6aPYO3iPU/3VUfGrscC3sr6DBmk782Sz++2Kq8pIkClT4Te3FC202JpoiIdpwAne8
taHYlReW4pihm9JPulDNM5d87/bmlFt4qLxesBanc7YcNRxyciE9tr/yL/lR7APki+cuMpfF/zOP
/b6t2YSCsVJmm7LM6NNJ2rO0TPceC/rWnQlQYS6T6CQvMfG+GsP3v//S1wWhd+4HbDHcYOwukC/t
xf14QNN9mSyJx4bOmCSOIEkBMYBKxZSEdvHji53Wtl/ui10Z0a+UWACZLhskJqjQIi+bcB9Y3dqo
7jQAFR9fYTnAwY4zug186/DQ+ZbmJ/tqgPdNHGQDMsI9no1rS72VfZ1QoX798VVOV1PYuYurzA/1
1VVEqVodyTj+3uuoXHBYefbuiAezKgff68eXWj6y+VKokS1IHKaMmXdxQwqGT1ryPitT0VVuHG9A
TsVnrrFopv2+n5dzGqJoNqKGeno/YDyJMCe4bV/9sOLVOLiwd6rscviWX8LPKp0gR+rjqM89yL45
XWLz8T0uh/vLPVovvnQNN7K5OCyqSD8zBMrBvkuOoyj3QZ9vcyX+3pfFmRe3ENf9faevLjWPn1dv
DkRjZCokx+7hKFLbMB/lTXpXbtTr4SY9s+d69829utTizSGE08005FKK0V1WHHL8Rj3zPS0/Xh4c
zH+dHbYBmJn57/RucGEqLYwP7kb2HYuoFwCL6wjJXaMo2yA7Ny29/bhM3s+McGcCNAlKO71cXeta
MWqqv0c3s45tJtcGcv/q48Hw3kX4bnWKGWjwQaOeXgRqD5XrijkiD+JfkrqddLxefX9myL99Oea8
3NqkiKuINOzFVYAWyrhnVNBajR4dhBLEbmB6ILI+vpl3LyOw32OKtymILMaAPOerFBaFKejUDiZg
i/NFfq769N4Ts8kUYWuBqIKmxukTw4UGF87wmVX7at0mt0FCXG0QXfzxrQj8Fhw4KSyzD1ksFClw
1knX+3CvwP7sYqrOQjqrQ307E5gnF1ncSlOmxcDZNtyvbu4O2hZrlf3c3Wkr4frbb4/3kzuu5FW+
KnYCQIuT79Wr0Xn4L+6TnRatJgp57L1On2ZcGXkQSHW4p6iOQyLOb8nVWP+fXWPx3QZ1EtqeXPLG
RLK1KC9V/Rnd9jsDD5Pff+5CO72LkQ5MEzRFuO8bq1oHOkyxqorOfKrvX0Sfj1wcXmVzMbr7ust7
K21DyJjVFp7DFGTb/+ZB/ecKi4W2GaI8pdHAFZjgatl3g+zMg3o56L/ea9Ea5En95xKLQ7hptjYE
+iHcA82+GDbGxbQKnUPqWqvwp0cl7zE83n83L/rV7eiM3+AcYRlwxZmu/7tPci5UWWyNwHQvZlYd
xVtTyVO4b+P20p/iFVy2P5+KBFakf13iZWV8tfL5YZkTpjmGe/vOssKLOpM2H7+rFzfFmycpqKgw
Fpi+X4pBr64gSqCiXq/x8X5LVgiZt8UGj8tNfKPfegdz/f3zbmuueI/GY3ITb9RtvqkugvXo/Pj4
d7z7LF/9jMWopAxb+4RShHsCuSHzso3VVx9fYVHdnncRjJlXl1gMy0RRJsz+Zrgn+OLC240/63hd
Gu7UOP7adA0HwOQaTOFFgj8HMjztlDt/E/35EiZAwbBvMylicRQ5/cSnJgLT2+vh3jfKi74t06+S
Wno/P77V+S95805Nk5h0WqLUT+aH/eqdNkVLIVw2wn1I1ocWuYl0NbaaC0T7vxmery40L3KvLkSi
pd3nHY8UErGrWfB/z17i3QFKdjrYI/5R2cGcXmMIsmTSWBn3N9/SHaTsK+XZH5xua64hB7uam64y
N3GtdXuFotrF9+I89FuaqFfb/2KNYUNv0aJQDH7N4mZblFh6gKxoL3JK/VF6SyjKmSVGn/+O0zdH
GBuBsMglQAaxyzm9WSNvw4kc1HrvZ535swYDuScZr8Fjq2l17+qiHz53pNP/KoY++USNuPkKtC45
FqKLbgxtUB8hdIW7CmAvhLRRIrcgjzrvuwUWmtlxIrbYQd5Z0nOM4Jz4yvi9I54Zyl+RBDcwV+EH
wpvTJrfCy0uMG0lTL6Z5cUhKNSf8hgyIByPT5RvV8PjvOqpk28XXTrUrTgorJuhiJLHCtmssD3ao
ZLfgh9EOAfoQj1OZBjdWDSCJGr01AKWDf59j669MICh956VOWKl9uEJ2UCZo4wfw/I3wZsyBruSf
RougTf6jQZE/SqWRtuVQW78+/nre7M/nsi6dYFPm80FasPhEU5KRM6q83V7VvduxeIT49stORqcP
bpmo/3QNURR6CPQDTerZJvjs0xc+gUYO+gGEESc8x1TQUVU/P74dMe9LTsYUhXxGLeOKnbkQS42a
XAgVJ6YID0SV8H5GEJCfQWloPwjQpilmiUx+pMsjgTUatEohHF03dxVG+l+A5rH22SVbKrWJ0bZi
8k4qsok7+jDhIMwnr/E4aVKrz394lpreS2gDfjXEvP5QQYJ+GVOVWFTP60AFNPoAADJtraJcyxOQ
axpMevxolLaOFjbXYMDVyuBf+bqaPlixPRytwAIWZEYlPXk90KiYSuB4MqciJvPGrwhOo00HIfhi
CDkGOy0btHNempfD2OnDo/JncHL6O0tsscabUkmEctmFB8miUw8DQ5BqAG4NxDHoRhIPmi+EEEo7
y8tlF/SS9ghx8bvflz3cfiO/+PhdvvSklz/HFnPpzNZNcFXLn1PkdluWeXwApVBsQNH4q8HzrK2E
DnGdN4p/RT8hdqGSafuqKEwHlEJ+pPmPCHEQLeiVcs5l171h59WFTCBzQshk4Qcb24ozynC9ufe8
BDErtArNU9uNPJTKBqfKuGNGmtl97XTTJSZJNKAyHBEBhPj4HvX5THJ6j7DiqdYhy+CMxyH59JPo
G9mvkHrIB9tM5kmAZtMvJJI+QqwcIm2YS+JzSgL5pabQMnXypBEPPXkB3baSm+zO57B7yPCxfW2N
abyf4ix4Yl1RDvVYaOBFfIVIuhGR9H2TpqyK5E+FGm6LLlcOY9SXD3oYs48z4UfcGGTWh85UeiiZ
EL1bPxXNHD4FVV3NdOAs/NkBeSKnATc2+BoJu+mdhGaGvGtZAkrIN+D/LLzcfpbiyL4P6hZvpAzd
oXG61Iw/QXkqv2PU8/oZQCE/lVQw970UNWDq0Zg4nWHjegOAKs4VEBedNDZDbAvoLQnF4kkT5rN4
yKNphKXX9fahrW3fXjUGaMabmgwbYM5J2x3aMR7DVRnUSEOmlvqcC78B5hmY4JigptFrnz5+7fMF
T9+6bWhUEFQ2JrS89OVEGIvCa0UXH2qAw1sWCn3VZOY5Jd1CecF9g82TVbYSVOj49+XpR/YJHdex
mRw8r0CX27fGNcG5pDTjyo1bGd6SvU5H37jw1LBhwWyGO4T+YELq0QudoNfva77BzR/fO1AeAFro
wigdv4h0X22jcBEFBCb22QF6p7UBCoubfkrPGqrfFEDpVyCRYyajqMGyszgkpzEOPdDKmJHTqr4K
DBkoreQbW2s+LhdjvG/yMr0mZFOse5LbSApGBZLC2XEhPsfrsW0GFLUThLAEbnnvySkteElbTWn8
aNWIJtp+SLf48fRtW2fBtpO64qrRybG3orh2JzrOxLmhqqo9LTmzr36zcZrvjRWbnEL6NUwbp5OG
j1m0NOsyP/Sl76+Ih5Vg88uUdpF2nJmE5zn2ZKRyKR4exTRGEd2ExRzcTAxTUUJDsIwmurK9yFib
hWw7L3nYXZKR8NEl8YF0MLIxirG6/MPBMl/elukDIZGl+r/YDxtGkgPeaooDW0JSz4zBu5WDsD3T
EFr4XeYJgi/EluedicGBRV3sgtARynVhN+WhmNrA7ZsAzHs8NdMa0kpwoaZhs4F7KT/6qWewwoMo
1shx6BQhbfHgjLu0hdhcEF6xS5pBnT2o5q9QsiM3BhFNMNlAWRqRTehasq9uhiIbVh8/p/mNL16T
MisYgJ6ZjKylNx9JRiZlYVce7IFYUkWvhMMR3nf1Wt83BYYGkI1nHto7HxiXBPo5X9Yyl53sQPMC
1u2pPMSSTsZWqHhbqwG93CsDz0hqTZD5mPnGmJb+n98seFhCqUyoniyap8O/Ue0Oo8FUHRDZ4pz2
GsuDyT4la1FlxSqWRbsnYq04c9U3czZlA5OWIcwWg7vV5o/y1bwlA2zG9atVhwiiNFCt0MMvgMzx
43t7+2lzkOXgh1RcYxe7lPhihhVNweA6+EMUrcwh+NY083pEIMIfDxmQvtwTgnC+LzS6p/dDfkKH
plvXDn7Gp0VQordmrZ8uyKE0gEPh49QlzT8zaBZO5vlLY4hSmKDvrBACvByoqm+1stHn0iEKB7j9
kn5Zd7jMQDCtiPTY4c24UoL2UKnlpvEsnMKd/th4uGHBr53Ze719oZxrKUerrEIksC4ZOJVWi1Az
BulAMmW8UiLz1xACbP74fc5j8fTDFPT5Zs4POCEq34unnMCJr5sg8o+VWdprEJYkc6o+lhcg2Osu
8vwz8/XbPTx7nZdmPOc6nAPa4oLWKCwJFbJ5qEPjCwFoF75XEUgjgofB2+tkjtXUe7IecmUWKzg7
Qd7F5ZlP5e1N61T7LROVOtYFsdzUUhDiyKkZJlZ4G7SbOk67ke0J9fh8RIVjymdWiXc3eJgl5hMf
8gNQvqdjOc1YvlgtrUOADVNZBWDBPmeoGFAMEbngVDRTHsmLt1sHJKc+uRKsoWDjhYn40bDunytk
vu3h8RLwb1AnRWbAWF/MFSTEJMUwRPYhJih1U5dEK5XstzRHKm3ppq1McUchTLoCmDndYEzPocin
9vPHQ+/t+EbXyppt8s0hdDDmNePVhIUIB3S4XtgHY0CFJ/ugJ6dE+fXxRfQ3B26NZvasYkRZDF11
KdtCSFwloSfSIwwhjGrIBBndeAK3RTUpE1Lurrmc/QY4pQWqbjcuyRh30ppMqy4JcdtWqdV9kyGE
KkTyBHCHLEEIhFuEKr0uDtB3cpLrG87s8SfwpHAF9Lagxh0oOgEbvuFZ9xwRs+cimCV49EYqewWI
vl6N+hDfRxyN7tQpIyOuScaWY7gUdpcqPhA0UrEnPXGQh4sXhbX9ORSS1ju2AgjQRQVewI+PS+lR
VJN6JMsFwAv5utBX6wDvtNN6RQv9DRRrvamjUMP8G9v23aiWEVgPGy2mC1r+MZFL+cfHj/yd0W5C
JWFII9Am0Vlf1M0CrSOLq2yKo2/r7aa08UoQAycR5cV8QPapnbq6l+RbM4p2ejeScBQV8bH0mnNt
vbcjDLA3qqC5T4lOcSlizcsiRXdaREfZTPwrYPuFg4qjOjelvTkj0zbk/A9fFbEO72Pxdct6LSsV
gUDH3jdhtYaydeWbRkoFCZ6VLrx4i+G+XoetFDwqbW9i1BP16uOH/nZKs1jyKGEjTVL4FfOjePUx
5RD2xZQb4ZEwI/uGZvZASmwl36a5fdDGoarO7APeuR41cxsVFMslJ8XFxrdQLTXOpyE8prEiraTA
77YTCFTIGaSk6X5wrhv3VmDBbkC2OI4xYc8yrsVsQaEBbEvIuxzytNmONUbzliDetY6K0a2JNaZU
it0KT77hDIadbHLP0sih7YDeWjk8ajPM9iAn6kvSh4NVxNHlTB/s7YZz/oWsJpznOD0uHwk276Cl
PhcdLYVXoFc2ciouj3B3ENsG4KWL96c8ZuHZsvw745wuq43SiSM7yrnlACz1MtImKzpSOAu2BIZ6
G+qb5xr+7yzdFmn31MFnxwRV2cWqYQTyIDrLmMGxFNMMec6ticZxo1OwuPChYW6KziSEDlE6SaBt
vNP9CGJlIGurHuXGmRE/v/DTnQunLhPxBuV/NDdLs1CpDGUF9D0+hql9N8TjLwOyl+H5nz2SQ+u8
+/bxB/Z248tuVOhsRNH3GG+a9xYrpRnmeXwkRaO4IvhOf5Ss6ROFVOXMjb090iJ/5ABtWWwU2Jkt
PmWyGfU0RUp81Cf7C/GAzb3dm8lt1IuROLe6Xyue1l+mjVKvQouosD++T84tVCQsG/eJZSzGktVa
eRjT6QQJbco7bBzZupCNEoO9fk57qL0Ym0/foS2rWFtm3w2d9qV6H4dfHk22Vx0LPtFiK3cEBchW
OYNuohrmr5BioPCZ1n+Z9FGTLzyJwqgDJCv/mqGNbq9ML0nSix58wYzmKQjfxcOj7xWr9O/n8FIA
LdqkbjSD+FXOgH116FUpX3eEv2hrSWTJrRHyJlZqZchfla4Xv6KEikmnFJXYGWBgvw6x1xTQM0xO
1gB/SFrLzDbz+JbZEaz8CkOznbdje2H2aP96zubfLLUVNEPaUNxDdxLfMj+2Q3fkA12nhlYRD5KY
/TVsGqKc2GiMjyDSZwoUhYZHO4u0Q8Jhp3VsogePtY+XJONzXAWzjm0nQwGGCDijg+B2zSppTS8a
wyW31tzXuV7emHqrWwSH1wGheK3qaTdw5FNykCmEbHG7CSwZNDqon7HFu8Q+p+586q2QzCXvF8fw
uKeb0Mqmw+ai+wSnnZ4T6UHJus1baOMx3JHUJSWJ/0VGMtM7hTxLC2TCAuULAgT6wkXGHeBQGHs2
NFMzBmxzYWeCQaLZxFugSREp8TjdVX4sfQaMKQNpEUrXIiAqNduh0TQSfJ9HKv0eXSt1GMN1oM6y
bSGvKITFayPziudJ9wx1PXYcc92B92bcS7A9GvaqwJWdzJZbINV2EUMJ0wLDW4EoSwjg7KrsmZma
+Dx4EokJm1+RmnVORcxymp70afBF9reQsvI3rxPpDbGwWFssu8oN3GF+VmIDSyfhxJnqhatW6OFl
aLd49btUhEfWCDV1ugRsu2ObnXZrs7nExkj8r0fCmMg+J1MbbZqcmrk8DPWaKUDf+ZUUHiZbAW2j
k7SmTgIy3hCANFipUOn5+OTijjToCvgF/YhsFeZmjF02rcJHm5beXpWDCL2+Mfm7YMrSG6RO49do
ioXhqhMGz22kt5Ps1EB7Iywho7KpwWL9tPQULxR8Sv9Q2Z7Na7T84KHhw/vcxp75uSCG6V7CaPqz
xZh3XQkDchHo+vxqkEvVXklG7X8rydR4pmUpYdIrMvl+QtRMCl0dHkUv4gslKXPysTSkfC6nv/TJ
JKD0qjTG4IIYtaB1hIq7gAqJTFwA4ZeEm47UFHhE8QSZMRCEYPtqZuxGog9IomJf8xzVRfmYx6r8
pawrrDjjFFaPBEaZtUOQBgvs5HX6jd2EFe4yC69jIUCqkEEoAH828XFUBdFySthjzMr8prgjOl4h
KBVpGVeAY/0lkyzjzgf0/C0LjZZvXzK0ZJfE4fyi7bsus4xPeL+nii2PBK7flKbhC11UKgeTBc6t
N3wtWlVJYtgU1LDnrIBWY/cgd3v8UVp2c9UNkbolhIvHMEJOjuuYLI9uto/1svEjqKwsQzbaas+y
RoYDr4OR51P609eD1BFsn/u59gTZvK9Xtpzbc6is0R6mgW3+Ie4npXfrxp5+DEqs3LWWTbStaueS
A5+92Nt+Yh5kr56+mfog6Pupiu42WZdcjD4RU77QMgrFZAn/6nSAVynYMRztBGuP21h49Q+D7slK
pCR/qagBnn0RGyX8tVYl176xtBvJ52SDftwrd2ksgLTIfljRdrSUMYcN3mnAgaxR/qV2pXfPbq3f
+540PqVKOe7sjN06fjnPYDtJlZBiVlCOPyPLnnh8ZQvKfiAS+KIgul1y51gfXpmXhAK4dgnAj/1L
5K/ExNhjjgtVuGx6Fz1kxDtey32UK3j2DGhModWI50rRvfFMEemtIIoDB0VaduQISjkALfaqQsSR
Srp5BUex8Jw2Go0HjClfU1urbnW7lNc5QQ6uVmbhRaQBLazSlDS+1EzWrIe8B8Ns6PA02rXoO6bv
ZEy2BVF6Djp2laxCmURUhNsXXRup6x77zCVw0zkPLfd3girrmf3I253PXLGA94CV08QquyixR8yy
w2jr1bGbQlIaR/Jhw0Bq3TY19DOFmXlrs9gPvLrUm02WreYymkGzOo4tMDvyIfSVPU32mbPLOzek
zfU0Wk86BYiXttSrs9Igi4CkPT07Ypn/2nd2iy3cKl1NkvRfH2+m3rkfBCqo6Ol0IZRdNkIKZNmt
Hxr5sWpIFRkocsLGEcmZA+g7V2EHNW/I2UxR+Vyct0Mvskqj84tjMDDFNonH2m0o52T0b483ti6z
AcYNar/4bE5PmE3USPC3xvLoGXW682sdWptlJSsmJA+np2Sv2r4bt62P++vjp/hS6VwMCxvJLEd4
9qMQpxbC2WowtNgfkxbu4dBFrsdmchuIzF/Hrar3KzmHkUrbA/87TIWRjVrRR2PvSloKsxS72V3t
yfEN5AzixHuYCjs5Nqev7ODqy9GsCaXLSIYSDn2LKr9IUr25s9l8kC+qyy1imb4Kj4nfZCPOXU5V
tWLyHdBQSoKLwBoMiVm7TmJXHejQQHpQ/IfWSAg1//gpLN+yIauGjgCGCgUzGM/i9PmTq+PRM+/K
p5iVAuS+CN2iQQby8VUWflNCjTi5zmJrCmb0tV7Q7q8LCVPe6M1Iju1T7nxZYZpzoPe7AE6cX8E6
c89KOpbf4vJyi7FrGEXokW/WPcmu7sAmWdVuuJbWzOVcK1rvZOdv990/WoaXlYv5irQVkGHDW2BE
LxqvbARQ9wi/fzIK+47YE7RyRfQtidufUp2fKfy+fWen11JP35kX2QlhvVL31KXXQv8eRoeP39aL
MuD1l7G8mUUZRlV6qogDj+/KdgibcZpVu+5Wl9+EmziWo7iPgXvB0rJSN6T1rmTnjEFjWRLg9AY3
hWMi65yML2mpmMIKkhuEcg3HuMwwYXtxDv5LHi1LcYtYrXdKXCApK7KokUFjhmqBmGw0gdwMciLW
nBn0u0Sup+zMIXZBosFfwe9ifmcvPOs73yg75SoMPCkvxyNc3+FTqzQtWAGOsqYUTJdtKTw3yzXv
0cwh5OK2InQ6Vz3Hl+r+bsxmbLBdVXdl2T30Sp1cNyM5mzjdAfOJOH78+B0uxsjLT9XES59LwTGx
ZNhOnC/Z1RnD0Z5MoD7EuiPH42j58VUWo55PGS37jHlSbNx+GHxPR2ItCExIu9Y8juy1H8JUkt14
TlmJKbttPaMvfs8j/9/j+j9nidQ/W1zBK7F5q1+bW+c/8NvbKsRftDsoRM/OGUrk8+f029sqtL/U
uQiCaIJSNYUfZqV/e1uBbbHs4bVHYACLwGYO/Ze3lfQOhDPQS9ib4SGnl/In3tYFOhcCCr0SFJCK
KRAizQvA6SipylqVw9jQCKFpK8ORJX3cNoo1PbZkkj1qja9vvL7VlbWAVPedcz8hinGR7vG96+RN
oL+/zDNOuEkGYQQCBgwIW7SkwcvZbICbDAjzdGDye6+uiDa3dSgameJ5uTuh3xgcnRrHodd17ylR
+jBwOCckX4oqS6/zrMrbVSY4r7XEKq/QxQw3NPlswrUKr7hJYnn6NAam2LdJLIharvNVmAbH0pfz
Z6nX8sqVk4KwELlUjAsZVqHvYr1Yx0TjPod6nn0f7Mo4R29YEP3mB6prVOV5f7NFCu/A6QMN7FQZ
k5Rc5VBPlMOUt1B5hZUQTR731kM+1soPCi7J2pjEVCPs6AfZLb26fLQVcBZjbPe/pjKZthNFKMVJ
vRRAAKmP+0pNB6i4meh2UZDo2pYDn39mw7GYMubfDuEBiRLNDcqQS4l1QvUsKcdMR1w3FOuebd4F
rdIBjEdorcsolM9MUQvmyMvDOrng/INe7cs1aAGB2Se6kxqWI0XyXZoCySbQXmvFA/Czzf9i78x6
JMWhKP1f5p0W+/Iy0hARROS+1N4vqLbG2BhsjBf49XOiesukKyeneByNVGqpVRUOwvja1/a53xlx
XQjrjxwEjKjySH/dLd1tBwzcWM8fkLMcVD7uHLOnJxF8/+dy+rTAdzVD/+gIuPehrgS2Nmfx7vPn
CkflLAZ8UlLIO3GywIdLD4vuK1D7n34LlDEJnJ2TFAfNz79FeArGdxls3aCJm67HMRgPMtKvZZEr
et2PTsYWAYs1VCIxbl9XIR5FDKahtMCBBs1xsteiENuUIqghVu1s/Z5oEgAWHMr5g5/CB2ZMziha
aIjpZxY0uGDJYpwZmhhGWM2A8yI6LWRfcM6+g1IK6lC8AHK9wNcEJOPcDfsalnkC0DSH20ZzEtgW
3wWR4/QAbyqBG1bVf8QZEM524JQBpkzdHZo2HMAmBq73TOlXvdr1QXfhfIPkHfJ7KE37CHjPH6/4
/y9X/wOTOdYbjNpzPRHuKH8MrP/D+tW1QnyHqrH/iyj5bCX7WVt/ESYxvcEuChWaSZydL4jOFdB/
rm3e+a+wOGFcnzfD57uxfxa3wP8N4hMMR0B8UGzhn2kPfztJ+b8BeHOuvwtznGZEWKx+AdsQ/Kjh
/DdV/k83rFPVolGtbnEwf6H5FcH5fBZ850B6xT1Q7ODAB/MtGOkhcN0SR/VYNyq/B+RnT5NDDuJb
fYkLBAKSabbDGSJc4rOvLC1j/6JIH6W8T+tbANRx2INqxGz5kOtrmn1rAfrvgZBrp68yfgji67p5
a2rcP2L12gUQhiefW9S1slsPVkziUgI3lt4P+TVoOkZdMfz3yquvlvZOuWOeo7CmvgqCcRe2t+NZ
Ez0vKJe6zeJjAyGCz75koGvVj7Z4n7R3A+iRsKTV8S1Ig6XCCWlvKtHdcIB6zEUKRnl9lQw4Rn/r
zkacu1DuYTQXjhfEfsaZHFyX4QNXA9KlH/n8hkRvF//CYx8CWFCzi4zc1OrEp4t0vmrscUQ78AIV
J3q2JrpOA8yR3fsi2aPKHmv6wO7cfEzbKk7uSHEdWIT+lRInRy4jezOb+xnH0vWekMvFfPKGClNC
6ZsqoveZV9bRKYOUfPm4T5qT5y7Pf4ZqiT8Q96DZ27PQwqNXnN/0ye0Yv5HqTd3dUHLyEkDFDiQ/
oFoBx6Zs2U/0OKeXo3fKgGZgNyKoQnGU5E9+zi/NIz+Hz56b+DpAYdo2oJv9zx/+cjBBO/uYP/uf
Qz+1Ewg238f58bvS3fT3oD//y//bv/zLBf3tLOCM/nXQ/XRuDZ5p/dNwhmr2yUL4H0f1m8/zME3f
//OJv3LZ5DckrEhnoatJf1x4/x3vcfLbeTeDImfoIiLIuzET/JPLhr+dU8w/7/sgtjvLdZ7ksj+q
ySF1hfAOJZy/lMuushd8MfZ90M5hwwP9HJ7z+XLqSXihRsyhcDAqyJEmQXStU1hSJCz6CkUm/7Uc
AV+XI9XLUER4Vl/giOH518UOZ5W1FtiBqzrcsTmFIjAB0PTJC/hJJrIWbv35NUjLQKE6gzLj1dcQ
JGXS66YCvPoCSmcjm0tW+27ngxMGc7jGnmqFJROzWRTcBjNS6AEc/FcStR/f8u9Uen6pOIdL4rOy
9iw2WcNVRid97QSKibgYhy+085uHBZw6WtM/hmFIvikkCCAvdQpeMCgRWgICn1ivH8dDj3Kh+94s
ywcqU76r4QPKjn0QsD9Yhts+aTjklIZR1MJM7LqFSSWupIYOdYYexA+7DFdBOSnqvNJujC8aY1y0
w2SIfJr48HmnMKze8anzv+UjMo992mb4fpuqamhC/Tvpe9wkj/N9XIj6FlV2MM/uyIByG27fZh6E
VgGQ5Htucrh7Bhlcif98f780Pfw/Sn7Cwv1yVvG/xuY75rX+87PJBB/5K3lIot8gm8E+9i9A01ml
91fykEW/AZgBoWKBM3tMNue84u/ZJAx+y35oJQD5gfQG8rF/Z5MEsxByHZy5Q194Bhn+0mzyPDn/
i3mOrBxf/nRLEsOGuB5qIF6bTn+A6e2XXyy1+bdldMbTlrsEwg5sjbsDhJElxMbw/snLJ338k9ni
pYdepfjtMk+xdBGKRIrs3o+8+y6IvG1trwEmQiOgaoZQ82203ICV7FB/1KWvzTD48f9OMP90yo/z
iSc7wBqnY6gbzNkhMBVAzDtcGh429claPjZQnzp4zbDD4noD/15f7zs2F2+2tb7auYb1iGr2bEDB
uoW9DvZXyz714g/bGl/N+RlONWycouZHczjMAKXx2fos39gv5zH0pMfhqNbGMgOgMVKyrJvluoX9
z7bnRrLxtOkEBsJnaUd36IpjoT537ftt7a5iEq9NCOjZ2UE1KrxVSa+/RjiN+DXx6L9jcBWYsJTP
gJfX0LvM0QXyqrcsyV5Zxl8IzPW6mUkrbdqhdJbm2l0NVAc39av2Fy80Hq2uaSGpj/U4o1tI+BXG
r8CRv1b78VLLmGWfvsgaRWQuw93ZoYNlYyryrow93m2bUNZ5WmsUUzHELIdWyLs6NM0pEc6vNg2V
H3VVT0Y3FLOSEjgsHpSOFYTZ8beofs0P46VeWcU8BDaDUIHoDmAId1+XkTcX0B0Vv3SD9M8oXCv0
4y5mbsC14iH5uAjcUG3s7fOPedIhNS6q55aiWasEardBVN7FS7BtLlmfk/W4hpFZjxGI2qDj2Fgo
tgyUMJte5boaBrikSch27A4QQUAbfy5vsrmWG7t7FfTAWtRLY7HwQCeDySpvdzg9e+1u9aWRslqP
F84X2yjUf2VNy/c4/Oth8DtN2x59TU5PQ635MqB1Qa+VfjuIV2TNLzz1mn6BHVpPFyAGDm1obnjd
0RLVa6/gZl9qe7U5gyaT+MUS0wOOXC8GxvlnAqHf75tGylqOL9Nc4cA2whFjmrLfIezEpqFQY79x
TlktxwsAHRKgYXqoVVtBch7DNcFzx23PvorPbph10PjoGJRt4vA06dnJpNPG9WfNkqY4mpt6ymFI
O54rIewuNN+2PfcqfvppARz57NydC3/PnfidBNRui/x1QXZQJxksmySFAyFIwO2Io6eMi/2mB1/b
tE4mw+UuRLwHZptLHiWAzVP2sK3t1bppctLzENL8A0WzftS/U5zfb2t6FUC9O1do9mgarJbsYoqy
S3902bYRvi4nYGf67KjQOMq/YNG8H+ONT70KHadiXPthzTnMnd2REBNsCkucbcNkrepSFDB/HxeM
h0DCcFcRPz6kxfxuW3+vctkOSrGeaVxbpLSDfqsOijn5lA12EL+EoPlnvf8htHiyMKNubBJkguM7
WUA68D6Q8TXTxBfm2h/VWk9anjNPO5T408PgzZdTc75GVMvbbd2yWtlQuE21yRYQM7n94nn6uk7E
a8WaLzz3Gug2+Jl2Ds43BxO59JH67h000eErUs2XGl+FJqS0bRsVuj00AUxavAn7Ht+qbSvn2lCk
CCfPj3H5jN3g97G5yH8N6ffPGFmzkCBi72Blg3Zr6+980EicZtuG39rWD/QebCkDlDDb/mApOC8A
8W4aImvgUdgApT7Ljhz8Fi404LR8wob21yCh//bIKixrAfJOPiXk0E4Q9+SeKko4Fm1LUvzwea7c
e7jQbwM0LlDiAedTQl6rC35p9K1WS88XlDaw0sXowwH1KIICxwXBaxjxl1pfBaVP/UTYHK3XjbhG
AD2EEDdtepv/0QJPo2087SEoXfMZizLkH8DRbGx7FZNd3gZW8/NI6cLhkDfTe9UU+WnLMARu5/nL
hK6eh2GDxrMJ9/iwkBu27QOTNaBWg5DF4YiK0IHjLUp4LG7LcYC97bFXKyYKKeKJGPQ3z6Fsp3wI
4X3s2U1bh/+gCSl1HiinITmE8w9zo4buhGvNplw2KVbBmRijjcvR+uDb247Z73JB+c+2flnFJq1H
VFYSTIWjl4NwC1sKtqh6Y6evwjNucmskLEQPKIugcAlHeVLAJdm09GBAPB+J4dho1HTh0XNPwO/u
PhUfN/XJGoWDOnW4ijQZgW4evCBqC/NgbJ5vbH0VnZ4NBWVkwKwyLyXpIJbMN6XJ0JI+75BmsL1l
Ei1TSffzeOqW12BLP58JcU/5vOVxrgsrC7TMPdxnk+iL0zjB2tbbq8hEYerceed1jdkRRIc5AQTF
8V/SBP29rv0w5Xx6TCNkHoFopxA6ugBeczF7g8LzjU++ikugk1MOPBoan65b2DWZTWkPaAvPezsD
O2Qy4BMdpmG+Fl13s5jDtr5eBaQ/5gBUFhOeGBIgUIw3LfAwnnv+wH1stSIKxn/ITKCJmK6ADNpv
euI1GrCQU58TYhCLS3rJ7U00t69Ir18Y0+tijw5lsBaek+QgCaWPJFLv4OzHts1Naw2a46jIzBxe
4dDFb8b8Rsh62/SxZiI5SFenMcZCFs9vG33oybZBB/3rswPNoIu9cVQIQ5SNfJ2DpVyWaFvqmqzZ
OFORNtPEMewcaHjHGrUvu8hC87ZtiKzCkDcdU747D+rBGw9LONSwD39NgPrSKFnFYgR/pHmQPRpv
evE5y0VwTZLFUxuffRWQXZGOqAdE81rCa9YQd5waL9q2/K6pHaKZUAI+IH9N2Cg/LDUcnKoIFk5u
WwSt/Xsb32cebQRyh44+sMCVKFU8bXqnazsy0JdJZxTih3O4R3QzUIWcbTsBR1nD86E+oMYrG+05
OPkxi+e72Ylty8265n+mEazTQgRn1Ocn1i/y6MOOdtNpEu7Qnz8244wqVL0DUz6FYq6yZpkVxKca
ROJtnX6OgScHHCOKUrFLwxeMXrxcsU5/ozKMH7c1vopSDahAFFof81bwNskgrHHb7rp/6BqePraG
fbUFMBzJNyl2oNXBlrbg/sY+WQVoJocW9F803sEIhrQ3KJrfltWv3Zu6PJxwlIlpi+Xqvsu9oErJ
nG1bNn/4NT95lZA0wqe619nBFJO51r7fX0vc92xLI9ZcotQXDePTklYtHZv9aOL+YrYy2dj6KjxZ
H1AsRVNaNUbwYzFOywUqe+Zt3b42MYIwfHLB1GImrK3ZRVkzH0hK3cZnX8coSCazRf1DxQqlT2Oz
BJXDNn/bhL4m+fk194qxl2mVa8Fvi6RZ9t1Mf80R5J9c+T/YnaRu57pu0oow+KQmkeqOHgleG+7n
rcJ/FSmwVno+ufRY6PrEo2nF6UC/Zotb7qmC1zoqzWEOCoDktil47dmTMuImgfLrKqvH4AqrN1wy
2uY1puIL6cC5IunpXDPMJHSASONXFGn/IGMZXbCuYNsmm7UmyEfOKN2Cqjm4KeqHxJPu1JHM3W+a
gdeaoBY6SNRN92lldZ7CAB2GojzWelu/r3VBI1+IY7pLq34O6cljJLoHumzatrWNVxvQjPNiCieM
HqAqhhLlUvzGhrAD3dYzq6j1ei+Sfoae4RTUnlKkcrnxp8Tb+PCrddVXNeyJYLRegdA5VNLLgz3P
m20itSReLaxZgCLRtMWggZXYg/QcvxYmt9t2dj8o/E/WkS7CySFt8FZZy9vLCA7Xp9pPNyYc6wpi
4Ih50TeYz5LYybeoHQv/IEObbYymVay2Bj4zwDmklZs039d+Npw0sr5tY2atEip8FWXDebbkOciP
zg4AHKZLum2VWsMWeTQzTmydVI3W5Ajb7fhgcp9tO65cS4VQOVzQMcYKO1EWVgrFgQcVwxpmUzSd
HUSfzpGtxYG8Jh6ePZFuP4Hxc6XTZJtoDcL3562nDIxNCn5UlSQGjmwoodst4cy25dhrqKpbZKrO
4NrKtkrfkQTU7SV61RDlhdVjrevh0PlDjGTTarT9o/SS+FL3cFre1u2rBVYz1ovQmrTyp+EbU6K4
iCY6bGx8lQY3HPJuf8mTSndJum8ipo/E87ZpYf9bSqdlu7DUpRVoIuR3GXfRkWai3XQlh5KJ5yOG
xXSMOh6lVTDl3pHXcXbpzfA63zbc1/KenniFoLHC0iQ1PJhyAEI7kL22heq67rVOgYwKANetQsr9
He/nFPh+Wm+bZtYKH1MLQaMQoRoz7r2pITTdByIv+MauWcVqnoGwbwAxRb3pQq4ogI07n7vXKjFf
iKa12UPYFRNHjWpayTZEiTVnbeXlJH5lxJ+f8Sf56lrik9OwHXgSgmBAlCodakqvWOJgyD7IfL8p
YteiSpcRvtQCUxlM4eaPIvDHh4IX82uuGC/9glXMtnGMuh6NXzAWQ3871h1ot02PwS8z4Ta+4dUa
S0SaY9CkSRUJl14UxGs+Yhm3Xzd10FpT1Ju2D/AnqVIwAE+gjGVHNQUbj5Z/oC+e5DY8oyAPmzip
FgAFjyiD4VVh0nrbSrKmUQD93QdY9pIqb9oMm8A6gxc067adL6+VRV3CNDaYGDok9tJDDGv1A8Tc
4bZ95ppPmhDfk1O8JNWcEnvoeyCAIiaLja2v0uHEz0mqFuzAPdXw09COKHNMxLIt2Q5W6TA517EA
K5RVMPdJd1AU5qcszzdehK3VRcFU27ahyPr8iYtvTqj0yjb9/HbbeF9FLFzDagAzkfVNcBI6hJ4t
TnCfzbZlrGv4k/ElJj4P2TadzNyhTDUbv4tmAEpm09OvdUYuS0ebzGhfzaAClvmSZUdwH72Nc83a
sdt5AFD2OeIVcozpQ+6r9nrpBvPKfH8+XfrJfL/WGkHpatr0PCpVxEyz63ADB6+EobjjEViqNVNL
qXFV+Rob4jzYf/Z1qyTZ4IYCYCyWVRGug/cqHsXtYAO6bau/ViFh07bkfY0DOoAnZBnCFADmWbjb
3/aiVwGcOps6HyzbaoYg4YxhHksoN+I321pfBXCCAQOrPeRTyrfmCreKU7WM0zZ5IDhvz5NBsHpH
5pokrVIoZIIdYChK7jAHRfW2e7S1HVGAS/euwdQDG7Nwea/zOv5jLPKNZzhr5+MYEi1hQrQOiX1x
gPfJR/BQ5k0BDErh875hwAMbGIWjcePcGwOS7F2smu6VAPv5iIeN/PPWeTiELAMLtFJhMN0bbw52
Ge+GTcttvJYloQbaI16vsqqY7FBf1HkwvAG0M/c2jXlYWz9/eg+lYwI82qJKRg3vP1TXVd6MZGrL
mIebzvPWqYx1Hp8duJSi0S3vuH9dKJZ93Nb6Kl5jluQ9IXlR5QrVejDsKd41o7CbDv7itTpJ+ai3
DHRUVFks6YWYCS8b4cymmQweLs97pq+HRece0K+ocOYlMCz8K2mi4fu2nlktuDOKDgqjQ/R7Cmgq
1GYTLymUoY/bml9lx2lGwKvO5qLyWCinfbJ0KduBDjxvOp0DvP155yR+rxzJh7qacd9zMzCUs/v+
+Jp14QsBm68CNom0ncK+r6suCdxR+rbeDwnYyJv6Zi1WGloYDACAUlQRm7xSc987iakrtvX8WrDU
qgiWLzmSeZx1d1dgiUeXUL5M28I1X4Ur71Cz1rCxrohA4g0IQ3Q79TreJmiAL+bz1wriXsFzYupK
Dr5/8CKPfuY9n75s6/jV+go3pLnRISy3WwDEytTQsEoMLje3tb6K18wVQ43TEK86E7vepRGA1cIS
9W1b66t4XQSDv9vEvarm4GfpPKiPFjTVja91Fa68B7NAARZfNarrdt44s3vYjkZfNz37Wsk0u4G5
8w1e1UVdeEMCT77F/v81x8AXgnWtZlp8wqdUz15lpHEfQ9ewyzoDRW7bs5+T5idb5TijAt6doq76
BSYAVtDbFvCuTYdQQBM8b7zmNpBqsHWVJZ44BLMDlnohv2YC9vetJvyRVq2btBfghXtVbBJxQEEB
PdrwVReXl7p9FaowBQCmd0m8auq7ZrmQnZBvojoVG+fgbBWsDZ9wDdtEXhVkLIKaxFoR7ELdvmY1
9NLzr8KVgvgZwP3Aq7g/gUMe5fWHKAYBZduwWYUrS3TvFMFUo+dRXpF5phdx417bsb307KtwxTod
ZnOeYBaedXcRojL5PUstf227eR5+/92hxWt1kxDYBsJQ16tggwsPgVo7/4gSOl0xSWD6kA5ptuw2
9dNa7QR9XN7x2HnVrDJY/zZRiOqlQW1sfRW87ZD6XdssmJIjF12C2BuXIw4AtqV/a8lTC6FW4fGm
OSqb2PjSj5L03YBTl3FbYr9WPZECHgaA18vjpOHGg/sge6JCbZwd1gZ2kxfGA88GdRxY04EZa+CK
sgzt8se2F7sK31gnpA1Q3X7MCjfuJ5KoPSeMHra1vg5eMntpG3LvGGtkl2To7FHSZFvZWLw2qKxJ
4dVeBFZlMvcGvqLUS7/HZmw2nUbBze/5vOyjooEoNjUnFnp+vxc97txTNrqNo36tgDJwzYVxFRgc
mYj90oRGX0+CNdtG5VoBtYBv2cJdazwpPcXeXoDBCFIJ4dtqo8EafN47TPcRZ7AMOVmWjDuR4632
gKFsGzhrDZSEwB+QpyY5CQqkCMQJ4oFFk910Nh0nqxV3YNpiXDrv1ErxYbZJ/x0uPerTpjG/lkCN
uaGWt1xcmCjufk8CKr6JqX9NGQrHuZ/P+msRFNN+OMehFhdknqLmKsFRVB0cswnmj/31HBLtFage
UtS/gtNSFt8wa738GAbRXH+3QLmdb/96Cmp26atBaFoSb/GmGy/OetPvPDZHWZWlHqFfZG/hJQz4
tpthFzkD8HUJkxJAgHfRUhd+RVsTsS+ei2DPUS5xaoNP2fkjDglkK5dHeEmM3WVfFy2/yUhGe7iE
5aL5pHstdQtXeeXGN76UuhPAqE0TSI34EXXzxQsB6a9L5sMj45tnvckuO1do17yrZ2KlKePYIxh0
wzzWd0MQU3fNJ7ekI4D9Jp/2AexK6kdhQKm4GXApvHh7GAzN9DGTmgWmtK7xXbafxZyM77txBN0f
BQ29uCjgiZXAecVwM4BkDMMp/H6iF3mxjHGBigTfI/JjKLqov82HoJDtzsIoZ7oe4AMs+c5al+ff
eCwCeZuRRPofQSgzob83AW+x+xrAyclG2JDCmA4/Fmavs74waFPKvZLw3/uydH4C0ySbg7ordnPk
4PZdQhAdwm2yCJEqjjjaqY04NLWth1s691PyMDYJjD33eeJ5YVJ2uGBO5kNzZvLdUdUzeluECxyh
CuxNBH5QDe/TalIB9p1LnrfdA3Vc2HCPBX5YjiSZE3WjdNTJ7gyoTcybpUjCqdtN8D9uJIDuSyNO
BE7d3iceTTMgji0ki0C9G8d7GIj6iUushQOMsAog54BGo92h3m+OoquZdgbHan4wT0tZuz5L6BHI
qq5RO7koD/4SS5/XabsL4FIiPptIWftOt2EOvnOdSDMCOwCYTrsD29+BlgBf4IhcpBoumb+3Kuzo
H5MPfx64LjXeAiCcST18bJcSQ92JOvyq4DjzWnVeSYFHCPwy6DN876EvoMFDTNhB53/4qiEwT2qp
rFH4KHPdex+9ZdIJhUnREi1fA8BVvG8xzCb5HiUak9wRKgp+iISVrr/qZ3YOsExORMIBBj4qbk/6
wRTuKm6HKBgr6mfp1B+8gkwR/BB0BCfPfZa33H4Hy3DSjzlv5lbtp2Gq0x3TzafUjUN2oGrKZemP
Pob5KDPwRgOFPvomqQoFvJB6UKgve7/n2TUq5FX4mEtcpgbwnVXdA0/T9tIGzL8HfxyGs4M1A9uB
H7Z8DRdF91E8Z2AKBc3yNmaBbb41aRoBOpoVJFvKJnJE1jeuO/P67MTm2Oqdi+uCNR81waBiN/FC
irC9BM7Gtd3OsmIkHxRmh3g4jBS2jGQfAkA/XHa0mY3cQ2fZULmPuzm1H1IP7gDfvahuxnfKZKKg
5URwQu2XOoqn5YEENZbjfYeVAYYnnc0YXYD4hp5MlgO8rFpRGYgExvAE1xzgs46oo0xVDcJ07eQf
qDwTsy0bIFkmAX06yCywAIvnPDRlpimVn9oeLs9R5ZDMdcUOeCJm4GzVF7opysWLpY9un8HP+gi+
5Fw8jmFv00/R7E1NWBaGjzGezZ5t5bppjIaHlqhcfoSD5RCAPOtioW9rn4bus20MhRUZnX3RHuFA
Z0bgraQAhgrGaoS3QWWbNIMGgc1jxMJrZgLfBGUX9zIy+zGvI4gUutBTwUen7ewfMjgyxX9oD5uw
7kINTTF0VcZwi1DBhECNt9JQ3Q8la51ZqgS3LNkbAuyD/wWvVdu6zF2etLzE0mCLe/BFYbVwMAME
L/hM1jv7hQKpDrx7Rp0fjCVs0Vyoj0yKyZNACom0uUtJ5Ml9OCVgx/ptPGG9yFKTw9pJ2vobfNcN
eWBZZ/XdUMskPKJvmvhrl8ccTlwUFijNOyz0mrKyyxlvTEkU7+0F7AFhWg+xfG5hO4fLJ1ywg8lr
+tDuMg0G5ru4CIbp5I+hsh9VZ+Pe28mkJcweusnJye4EMOvmQUvMMzcK/PQzmcdvAyAfIVbbN90C
IGSphiF4yEgM64i+m9uQliK2rvvg1Tpdhgfk9hRXGCMKgqm4mjOxZLCWV8Jd4RrRS2BDBSi+PkIL
HsQzzGkK3uUl94eZf0k6F7cJDOqIxeEkkWMsaKkJkEAM6IeG3NFMj5iy69rFn0E263q+XwydAlui
sGcUadmHaOODyrNC3XHG6NAfiU8Jy8HSNGPuH4Im8NqrcOh9Nd/Z3DCwLQs1h81yEy0L3lUpg6kb
oU6YZr/290PoccrhH4eX2++kOG+uywmmveJBTLnKaImyT3gHHxaLQ76+nMak6fO7Tlr4bXpDgpTA
jVPoQAH3kqUusyik5ltsbQHFm4PVnC07z/XTCe6iNto1nl9bWQJUaPNHXwfQxTaFak1R4loIW/o/
2noxswSxGO5P7zAD+mFbmrgtvAouOVqnxzEVwISWfU/C+cssFzFe1SGb/Usqs8W+hTGbMjexD8Kt
v5ska5MIucWCSYCVAvG4kHfOKgyQXaimDFBlmGRP7bCbHcD67zGrU+93nc0ZzMNoyCGCaGgRke/w
c+nHt2Ouo6E5xkNE4HMiu1QW14kv8ybdaT0wAwubQAztae5d6xf7wgS9MKX0MDs9Wi8zmJLjWMb9
fZTaVF/UhZvSh8VnvmkARGmThe7CaWpAPh/RJ0DhB00ECQlSUg1/atIMqFmCIUvUvSn6AUt5OSQk
mX73nDXNd0HrWMFH2uf27CmJq376qWACGBpYqnU0+hCYgkaklOOADUxZ53oBTNoRQKSCA5xYBEO8
zUgIE5gYxjO9SlIzpo+4+Y2KN+2SyG7CmwgDiUPYVLY9jr9gHkZKOA8ycZnHdULfwwgu6b9mYSvC
uYz7yAWy7IoxSL+2SYNlAB6Qadd+aGZ4vzcoJPaQ+5ROJLW84IrQui3jCJL196qTLSwmWuMTQOpl
Ok0YWvXcZs0xaZHHhrsWTFCKedDAgw9FIwDMwBBzGrEtLlveCcC2iVboQTa74Bo5R5y/jzrMjZVY
gjNHrF/An/s4DxFjlZOhhRV9rHhUf+JLMagHPAq8jAE56Li6sv6gwvuUw8C+LCD7C+AH2uth5xVs
CrodBdivfhzq2I0XgYMrATDVeD9IuM1QvJsy4kbUU6pm/lQv2ch0ORMYVE1lQPwhvoHZguc/+DOF
sq0Uslhgm9M2adK1mGIB/MXPn4eGJlg1TM9ByLYxvGgOUaGa7LtiwKMJGHEmBf49p7i9PSUcq9SH
Za6z7NLRfEg+NgHmk6/LgA57YOOUmDsy8MjcOqhmyCV0Vhlq+bB9tvnl1Ktx+iMQS28OPuDt8M0w
OiDDqTYR1R+ZANPjTQTFI3k01ov0UA6ogp7fs1YxecJ9LLFBCUpyNrwffdyZflt4HvTBIRoNzBXL
EJeE9i0rZIiE3jRWJBezpLbNTryhHapaz/5yHAByoZPvgWY0wfrKGv7eYhJB/+BErk3QB86r8RYQ
z1JeuYV3y2cfysCHGVut5DrT3oja6Un7927QqGiJ4EBYvGvblhoYkM/xmNx4rGDsUwh0Fb1jOIQI
q5EiDj83SiImdyypiwQlX/DBRoFmEH839eAVDzPwAw6bJ+v5yan3QQG6wCV0Pr0duhD2r3Mx5vj5
mOrZfJfZvoNppezmqb9pvJnqMoQ7dv8xckgjSyHg1XBBRSPk9egTFx2Nbhl7mySCwMzWsDnkp07E
g8QsoKL3GlIvcadrY9hRwZHNkyW8VXLvLRGyCb+zbrL6iJVPurKHOi8osSxmGJUBDdXenwz14eGp
6+J9L/ouxpydJ2IftLCxf+f6GOeR6OUFQaCWbELFgk6Rkj3AFWnC0fPZgZIeTCI9tje5mbJHr1EO
5humibMTXWwH023miu426sB1bkq+YPZ564rZJTDxHfWA1aap4eqQUqWvfN+S9BEgP27Yrobn49Qc
8iDX8SOO4WBaT51hmAltDJRbFS9Z4h+F4nl28IUyjdqj/jm2B1Ag4AOC5DMzl1neBOmBK900FY0Q
oZd86dP6kMQLxWY3awN5XRvmn0mnGi7HVy2PbQehSWDZdOHPk4YRMPa73a2BsktdaLLgjjUl3cCb
UuMJ01PWw87v1sErJLrmPq5E9vDHoAIPi9qyrIyafPGv6jH939R92W7lSJbkryT6eZjjTjqd9IcZ
YEjeVbtCCknxQsQikU7S6Qs3J79+7GZWZWVHT011FTBADxIIIKHlXl75co6ZHbNWf6+4SofXKaGW
3tEOVTQaOMw/IVTUIMd154bRzdd8Cbk5ISZzxJlPp5mcJHPUX2M8FfYWGUdgKTKgtTR+n8pt7p9a
7GJ4RjQbtQcXoam54/PADEqrtEmQ+DsjZkghDacPt9uZ44Puu3wKPAmbU7xWLNgKaAVlL3PEbSYC
lp4hD6LsXwM5fgL2YmUprLhZdfK4EWENo7SFxAa88Zd/7ff/hMvbsMS+ml196jyxV6DXyW2LHOJ/
jSz6eUYqVOOUoE7aTrGuh2wZqH1aU1M+/Evv/ecZqSTenO0jvZwsl/Qc1l3zcqmY/8F7/y2T5/+A
+v88JFUt1FXrKttTp7vaNDvGNxg2UubKE/KEHebi4OZYFSMPAyz7VUEkSWDY/S5Fi16r0VV8K7GQ
RgCmKL0QVc+McAjGYG6NcBGlmG0s2KRSfMNgWFUeQquFyZrWhEnWIfq3uglE0g/napa0xrIewImR
be3+kU3s36E1/sOcVoJasWr8chIJ2of97MToj0NJlw+NHPq2aOHQ8o+44L/D0Pw8teVtGyFgdx1O
M0z1gnMntQiQQS0p0YXQG2CYLC6R0FwATQhSpFZDXbJm0N/RIAYktiGxGzfGMuxoPAZu7zukXR2F
isL4ms9IAc5Nj3G8acfGNhATAAGHkMpbGXYcBdk4InN5hBXzMBh3BzXiMt3CfwABySiNUnu+iNd0
UCRli656J5tgauNd53WD8BJXrwtOTJw74aHlVegPc+Xo8qT0AG4Dyb+zqhGA3ZVw+0I3i/59Pdgo
RlLwYrdqqHNSrlYX4QJLo52qAj/MZ5Z6Md+qFGHo7W27DEsvi9+2xP8LU/wZyTSTe//l5qsZftlP
/Y+vKMr737I0/sjW+D1N44///a8RtYEcij+dE/8hauMTkMT6l//14eT3r3+2yP/tx373yI/SXwmJ
oii5QBnkEtD2V4t8yn8FzYGUwkuy34Uo/sMeP/wVeVJhCNAtSkn6m7/TcHml//FvAeO/CrSHcUJg
nR/9FtLx16CR+98PFHxwfzdT85I0+++Q55hDGYdURySGxkQAFfhZRsvkEKcYbUJ2FKcqLCqC/i5G
JFSCxK5knN5Czzj6kYvYDaZkZGthpmEv+GAJnNLcRnTj7JqryarCGed1HjG2Bk0edfV2yxgmHB8W
hMMDd4lhc1Q+tozh/uwb0tkdEEzhjpvizaGNWVWdQ/DNI5DZfqpFITlilD/xjYSlyta+j4YcWQ/b
VFSjXeFLDtN5WBV3KqxoWvgyqB76adh8EeME5F8I2B4jcoGnrg5tA1gkzjZbrv4uEpE3GugaQ/LY
4lQ7Pi8J6rkc7gPC5z5dt+5OadW5Q9vbtPlE0Bu3j6HcjPo2BEPygB6ak4d44iw9c20H+ON5nfRF
SL2a92o2Vh+72c3p07QmGiwcukHdoqFEUflNVaNpjmMqlo0BZSm1OjUcLfTNrEcXFtEMIfN6g3jH
GG70IwxBSJz5Dk7EtzS1ExyO8Xh6fYtHEWznBbiIeY+QrQF8d5z1IL8iGKO1iF9Wi0Xs0UZFaTJw
akN4bGtL2wdD68Z9qeNE4uziAZqiiJslOCkTNelHOg3jdKST3ob3tU2orjIkEoB8yoZ5iYKw6JBY
2VVFB8AzAlDqvKwxdQdkZTs2Ff4kH0gI5XEh+41CN6Opxp/NKsYin43UiOquX8D7QyofweYXD4iD
FdHtKd6sxAchu3K6fL/rhrtumnV0O4tebK/BhEz4KPdewhTzNHecDl+Yp0P5uoW1t5+BDml9n1i4
IHbCHrZBPiGPkV21S9R+rgzKxGoRQLEhcmQrNz+obhFtFszzK8BGU5QVJMuXhftQt60GHO0rEJzL
smXKVgGKoapCNr33vrtvKp1EL1HFyunNhm23XMWhG7OYIPWaFIMk8PBKJwOFZZFMmEH3+dAJ9YST
vgc6xhq9bxCj8lAGo4ELcYX+OKiJJ8ipj7GMkXnTZQOypuvcU9lWuZANf0PHQZuTQC6NQEyKWCQK
KN86cr8EoqzKvEp54ArCpeRtRg1bJxhESUkOMgj99g0RHuWIctq3cXjbNrgK77oQMa8vCVCEN9jG
hjvLAjnlelxVdNCim/fYYeUbvjU8NGaKDNDV0AJdrvDfDQKUHT8Tivs1hwBwHh8Dg4E6OHWNNUB7
dFAtNu7YIqLuVc7rMH9blRDLj5QNIj0RroL4GJhukTd2BZ784eDsovc0mGR55ottYKZK1mlCnGqE
nKU7B9B5xOjloB5ZxBqEU622pFh6uO9zmJLACn0aHNmRGdmSOUuAF+eQJum3YK5tXTQtcoIzMGmo
rE2JPUMTjsz5TeBDBTUTwN0SzSTGNvothp6XJUgx1sryXCSjFmBekGeB+LvO5g4i+mtgVY3OKLKc
o6tyG9WGoE2Y3mRVqXswDqZKMUqxaPU6q2kZstWJ9ipA/3wPBDFA+l7T8CmLDetghg6S73UK1fZe
asavKJdbjjZy+aHDdN7BX40/qjp93cp4fSwHjGKfJB6aZi0ycvcLmvGDajGOU5JtDnNvcX7ijQRp
BrhMnxIr6WHT87KTXOKdqWAY3rzA8BQQlkB+B+UUvCCHsrob8TuLlg9yB5Oq9THu0+4AuX10sOW0
Xvdhp54q+MQ+ALGKQsi8hg9O+AjqSvYM4+WbeTMAXZ6bZEnXHEVd+DGHtDMZIggvTGOaZG6TybJD
FUqfKsCYaRb3c/VBYH/8mqCR6XI/sTGXq+c7N6qmO08ccRylTOPPICL9dkA4oc1q1fkmu+i6r8Hp
JUgnDUuLaLIgQY5ZeQkfIZg6y/oh8u+Tm59HxyEkSJa5f2U9sU84ARC7TVlQOvj8BO1pQnLkj7Sb
xa0cWAXGra9gdBquN50byi9LXW/0GvwImtWpc3OWhktzl9gmecDHDOMxJdovgwG8klGdTvs5xUNl
fUWYK6oe9XTuSYRkbEupQYAidy8LLvuqMD7k9pDMjD120KfjVEzq154k8001Y2CUlJQ9gexxb44s
0x6ZwBDIg215NCwadhYt1HFOgvOa1hLOeOaJtN7eLkws5d06BO3RNVC6R0bBbWRx8Xo1chy2kRmP
MhzDJSOls8cJg68IcSPxs6PyG7OmP1NfXaMyjYHJIWn9MzWGYdUTdoN0irt2Tbsns21bsaKPyyeH
7Eiv9ZjPsryGSSkH5zW6B4D4+kpsl1IgMqF6k+WQnJFuHDwuw9oWY6/1HYQA4I3aoHoTcnYHq5J5
Z6Gm/+g2UNO5sA2oExNo9uCJti0E3tpnK7S1PMfITLWHoE4iPnT6qGRzB1XEqbe2fCtpeJ8s7fCJ
gULaNdKxFxvIPo+kuQVAcYPAhOnU1EYihlYr8lG20KI6V1/BL5vkkKTVn4OAhNkIfML3ip1ENaNc
GIazFQEB/D/jYEEYtAa/5oB5im0pAZBojE7x7UcYlXJG8IBeM6OmA1ozoIdLv+97hyYNYRCxOZnQ
tV1mDZmzSY53/cD8FYqc9IgDVVwr2LAflKrizyiDAv7FaoAzPzxfKSTWXW8fW2iA68x0diuEDHrg
v005viCvl8AUnkthizjVgypmsBzGFEmFPitLY1RrgOZQlTzSjSzJWyfo/K1OFTfFsNbrUYJMKpaR
kyIw9APhwXLd45RT7y3u/Nt04i+dDpo35RC2RbXdcpkQlU/lUNmryMzyWI6CglvHPHXm4xoHzNSE
WZ8Qe9N5NEwxnCL2iRjHzK++vVZmTV+xNYJ110Drc9BRNIWZrrtqr1FrfvbdLINTZy7HNvz0E+Dy
wLjGfYKoju/+N2xRzFKPdwzIywFDBfZ77Ptwh4GaNd/o0n2Zy0aB2yZ8Lko+Y7LYBYCCmiEZds3K
zA4TyHdh06TVjqVJmbNaVwXcINcVmRpMXZejxPupYAirl+06BtdR7ZXpIcUoY5+Jfu0POpy1yXmQ
0H1Al3lXtuDpM5TOAKTYgAM140u17P0WTjtYHSzXEWRBuZHeQAdXtcsP0bT9p76V/VuKaPPXFTOh
r76sx0cvYk2zKtnsfiZr+pICajoCMOwxzqmBxCbkaBvXFVVDUuQg9upGo1/fJ+nW/VAQgxymlpEj
6DKeWTE5nJSRunPA4IF1NVOB1B0J1Jf18FiH+1O5KPUcxul2jsOYvtSJee5AWaFGTslBN9v8Dgt8
k/sueddYDYdZdAOCn0WQmTqpgHDOj6gTkBQPZZLKrRVxzqF6uEfMVH1qtqS6cSLBmk09BIAbKW9a
PbzLLm6CHBtAFDGolEeHv2Z0HgauigFxGC8sUgHSkUl3mIGHfFtQSh5r0LpAL0LaPiMzqDsA5+8x
vDaxL4vuu6ehgdIBAdTGd1ngg+QwesijiqRf6zu2uCnraANMvoR/cJv3YxvnLbo30POTn5c8bsKP
XsbTCYQVXPYGT8AGJip0eSsTWFbG7YjbH0nP0y40Cz+ZdkPV0LseRQPEfCcXKdfseqDkQ2YrVwZn
DH82Ji99OmF4uAyfFeg9gcVpxkKn1QSxcRmy1yB08UfM1+5baKflRooR5eLG3Jc17MNiUwOitQFp
c9DmA4wAEeynzrQfoAPdoAxF0CkjuyoqTWEDh7R71SV1XSzgclDTwd4LDmW3s/LuQAEY7DDgMz6C
eIpvR0KxtoceJFGFWUZkUpcSvsch7ACzburlmYOid1lHHFZi5JI+KfzYTO2NbcIpBwo65NSDDkN2
3xwg0U+1ccEQeVGUSb1dXzJsyY3G2u4K2PI4PNIKugu8foRWECt2uRVT0j75bcGxFax1aa583CTH
Gr6pMKgg69Fq+CecZyeTshhjNjwvhqD3WBpP83Vga5wDmK3DbKhhAPgyDesNqHuNtOmg7WpU2qQ+
rnUf7VDDxPfIDAoOtmL8ewwruCjrWj3dpziHT2xtm2uvtupbAmh6OFUE4t5dq7XbLSxe6wxBkDi0
WgnfZikaD6qu6dyG6NVY2iwCu7cXydS+BU2KKrDj7qnyA7aiRuGY1YC8P1g6qh0vy+YU4JR7qaZY
fpsbKmHe2syvGAPs7yaG84lyByA74tAmubEO7qZtqu5SHPEMqgUtXgToS5SwkAbkKxqEuwASkqJu
khjhFLWG6oFG5FZGbXKL+ZblKwDreLdazr7PWoMX7ZuYlIjGKN1dh0Px5ErLrlPG+6c+FbB0TyvU
04aNClSiGc2jMZCC2b7rrkDnki+8rYZd35T8REYXmAz3T/mDmdEWVJXLpxRaoAeyIfMow3jfOhY+
jCvszVjuppGwA4apcGnVVjxDfgFIIJiXIxuT6YW1EOxiRZgvMZnIaWVl+x3jbc21lSlYLMjzDyZY
WbaQPj4jGGZbi5ggPJbS8uQwTvxpLYPmnY9Nl68imq6sxnKcyFh+jyvYBY3xUN9yuDU8UhyMuHzk
tGQCLdNDDakMFpkfvgIGFQ+yJOU+9GLYcZqeYk6ma5jsVmc4YLQXIgwkdN939hO0DeWXcbTqJjQO
XfcyyWuoO3CZB3W73sZYyRBrHbuyB00yyKjxMJBEME5cluqKB4O5bqKKIhdcfxo2VC6Zp7BmEog/
w2QoiqM0s80qD0tXyjOtpi6nk4wdylrXfUbA/IV533BJJz3CZRKFxhBnuKIPogqHl94mA8+5XhdU
8VPVshyh4Bt+YuHioaq4NrhsQaEjDr5Ghw0IBZU1ImczyJz5cUTpBPAyjJkoEufnr+CX2StMHpdn
QzcV58zDXG1XWZp+pv3GZiwpL05QTxlxtW5WNt82nQhxbCwKfYgM2ujEWGv9nqDRgxLZNj86KIBg
iDQs9xjyjJdsthBlpc38NsiODGAA06m50zQGqJSi2ifZ2K1d1rj22xA775+aucXm9SEygVsIF15E
ufLj4NnwCehHebDS8yBfworEpyi2bZITgOrHxbuYwacjlkGuSCRUEVYr36XN6vozzHA0AkatWK5h
w0uaHcxmRHtwWxTtRTmkhdQ2/sErCMHLVjdQoNQoyXPQAW2+JGVQtEFH3vm2AgnRJNx5kajlIlgE
H40edVt2Dno0djJ8mbEt0nAF14WxYghurHrSuDK7vI/noMpWQhm4QGOfvWMyzfqxB/QlKgRFQ3j6
fRppfB7qecQ4OP8kywmqIQhev5NB1Wh+I+ABW+Q/1Y1k16hSowIgVZJ7FZLboJHNAwaE+0O4RFGW
uj65mQLmPyVj397iSdGNBap94zjuh8JUq4NuAYnwGaNRe7umAexQ3WZ2uFubKktTUe22eF1v7Gh1
kglgjWWuGyn3sXbNI0fcZi5BW4ldDUkrydF3dfc8kO2Q+1LH5IYiTV7nAPwhKNoIknDO01Zv5NF1
Ygb4ZmE9cwXIo0qLVoZ1k0s/gb9GERFEn5yBFuo+ALGM5g0rC0wx0qBrBo242qb+21SpJt5DvGzH
rhhTZ2TmYKumP0voxtIj3IqQeJKlZevL1zGeUjArs+VlcAjVXE+iMGjeq0PXJG18P6AjZ6cyadoR
tnULuplRLKK8qsN53XYpJFH8vR7j5Dr2Jv1AekAjvvh0KGNovkYcTjs9RNxdz6VK7tE+sOa5FQsf
M4gy5HBi4PHTfY180vQG8jlfPsRlVCI+G63Dctog4mv229jiVWWl4h89GmZbwDGkyTTF7ZzJqFfN
DMkT2lufwQqoEsUahyXdQTGAr88RoKiHWjWmOzZ0DqYdXnvcY3pE0F01zeMVW+pR7heFq+bRLgl0
ZLKFVuZAsJvim3lIx+3KtVAEHmEQEdVHgEQqueo0o9Mh8htgyWwDL18+gu7Fiw8BCdIixYNWB8CF
63yCJEiN9xDTKbAraVuvhyZNSLBva0gZj+MQBsE9BLFCHTbUMFHG1yHUR8E8L687Aj47c+ilyDNH
dDCO3b6ZIpRcYI0hYUOreC82j9fdxg1o7X8bMJRjIQAuEde+rtfBsvWokNlXUVNzHkgptnytBawr
03LQ1wm0FFuu6nlN99Cc8jUPFkp4VsWK3w9eLddQiQFnLkMAgBbbEx1Kd9xYeeBL4FAkjbzLYM6g
DhGGh/OxFag9lOLf5AAafHakfAaWAf0dcQl4aPCGqg3pFV83dyqnsi1K0NmPLWQvkGa673wMZZ5O
02ulQSg5GdobgLDJU6xSdzd3KDGyuUxmiLDQvt35sf9hS//sUzXitdJXB3l21mziLM1whvQIogwY
lmWxmPUOlVcHh+deZJa0UHS3YZPXI2CtuqtfHFjNbG4MlIs2GHIMNbo9HFgUzMmr+lD7AXHrs0M/
zFCG9ZjzbdvlAAc6voNgVeUm3hbMRP7Gl43TDug4vYdoucznsIrUTs6mBn85IOU6kyGUeSnCu9HE
M1gIwGHnKwJx0ou6DBu9HegqchDgEbnZ3NbAfDm5AolXHaFTVDsow9e9DbvHIY2/QnuU9JnCEf9Q
pVDJzzCwPPGFDRDPm/BpbLn5WFNe3w5ozFyGg7C777YUd5eNcX4ZPd3QabJvjNAxJ5AXn1DnE8gD
8XJfFkbQO8V9VCjsqauLl99H2guYP8YDNjaX7XwoDeXf6ma+njfffe7msXqZTcALdBzJ96hskm9E
SeCW+GBfkwF1xzzU8tO6VjKDFmW+pbRbdw48UQ7QrN9BwwO8aZ7FRTzokJubsj0x9QvXYm0OI7UE
h5gFMbiGonoMJm6OA5fvrO35Sdr1LgKqmLVz8kz7GmKQFsxtDN0V0NB5zoQvP9i8NCdaq/SbjtMm
V0DIbah+rCbiAJqZKbYtfpk4tNE0YchCWFCxB6Mtr+BXbe4T5b+irA/yvpuBe2DjQa/WVvcyXdOC
Qyg3FkkyPaAG+6awaTNTCtw+vrnvwOFkKFKWPd3q/nXTret3HaMjAnmM/dSOcoHIvPHd46bXBzpB
Gxb4iey2YDEnNVVgrLveZ7oktFg7yDv7qP3U1CrISiucK0ps2UNbDxCUt+RxG6PHdVyf17Y98p6C
8hj1a5A4fdUofgT3Wx1ti3XVRMtbT/12I6f1XEI9u4MausxYbRhiwfrxaoYk+0b1qT9DC4+WA7Xt
yYJ2v7EG5CuVMT2Ira9u5TLuK5vSdytGlHNJGl5wYOQucQtRYBK579KBw7JAus6JTWyeen3UHciS
cBTdnljUWw0ThxnMWlHN1Bczry56Rv6KM3R+m8xyZt1cnmTr4Bg8NXyGXTtLQBE0w3EU+rxCMFzA
maMDxKiiyxABjZd8DOfoLk0SxKfX0RgrdFGsP6N76+uCYr8s0CdziayEkt9GHMvWbNIfRaRWiFS7
F0Ma3KmupM+kg8gZGI0qwDH1Z9iGoUpRELbauH92FX+tHFZmK0dfYHQCx3dCXyDtZjn+WJeurYFD
uITydkY5gIA+dLEvtKPfNa9t0SqONo1xdUAtoHZw3IqvWT8FP0Tpg4yGWkLkm+h8q/UzFI3t0WO6
JM0hiu2hxRrCMwbIU+AstnrZ2g61n5+GvUygddggiMhlzdXbDBJx54LV49NVaW4aMG5oHpv4IRqG
5TDKy0EewTQCF8Fa/UAziloj7GjmW5yNOAcN1rGuzHkBAAyhZX8NBZX9TJH3lMMFPc2a0mNTprY/
JlRWuCOSwO9IFfPjVEE5DLkaWmNMwECWS1YYWi3yGt5Z0xkIIc7wGjr7vhugRmviK/wN+3fInEqA
DFCJZkTWzzDJHa4R5tU+1RrFBtyq0AfkUKh/vwDEHwGyDws9TPo5XIksJvRSwE1AHxXIYFryjUQT
HpcGC7txBiv2lLD4iweOfIJzoGa48LrB7Ubvyc0stIVOCuihov5bHQZiK6C+K5GROS+wIZpaRF5l
IUwj9WFJwgiCRDe+lABSr/SKa1KmtXkAud3nbQAf1fYCpOVELiKLahl8BXyB8jloD2h26E0Yjd3z
VjbrPtp6LFcrf6RrXBWApB5oLx7GoE1xEJWeQ4febkUDaQOGfwhw7JaJjDX1OGduuUxMTjYsiEm/
SyjpMBJAoBUbJLcwz0R3bzLoG5soD40ZM7dWwIN5XOcxiDTUsyq8m0G9Av5hw36WEzAhH83ZqDkH
yezMsl8xaYJbtQvnvVnXdV+Tjhx7yCnyQdDufdr6c5P4DsA7Wa/kQIM7nNT8sK64lFGmBhdVP3ni
LBqzZF3mfzD3eplm+5tQKOYxBPsiYkixZYRB3f/TiKdVFXSbsGXM2nA+ojfbY+iIgt9d/zkbWwj2
IkhwQ0opYVywMLkIev40g19ivLZNSoUZmahn9qww+gmJfLxR8ruM5O9qEC6+Hn97ohSPwWmUUBZH
lMQJ/3kauUyhfTGql7sIZGqyQxbD2GQgV8q3WaNqLAQ+VMyrxKJ+ohDW/qOUq98c2n56/RAoShiF
CbIZop9nchebilJzIXeyD1iXlQBhWRZDWvnA6iTq92mQCPMK+UQz35Cpo/dkM8AYmI3LAnx6UF9X
whBxQ8dpiH+fof6nJDZPGg2h+lkrg4/3D6nM/7yR34EY6Y/x//pdh3d9+1W9Dz9/0+Xd/PG7/mvI
bi5+Sv/9rzqW/6C6OUxf1Z/VNpfv/l1sA1OxX0XMwezjXxJj5f4htsFXgOEwrGkSAer8Q21Do185
qFPErjLGObAM/LK/iG3wpTCOeIh5eMZYCrHNv/31Pf0ntDbssjX/tNDQlYrLAr+8Oczl4Df/+x1V
QThBwqVSd0tsxqdUTdOxdFHzDZSaSzGQNfcvEh4+4kgS0p2WbbG7RPuo2gncFGO2IPAWJN6NXGvt
d3Zsq0ew6sFjRFZ51ygRvqw+kE80BncJ7jjaabNkZrLtLdVknfe+6qGebtkz9GHT1QgA9zEIbVRI
j5YCAgG0dSmkHte1S+z3kkC42s7jg/QtOorQsTnZhWzWdb7EW3pWofHDXo/okOSy2GvEZITp73LU
f2rx/+dW9p157z+N7v19hMDs/4PlfVkaf395P76b6Vsnv/+iP34Z6/dfoLGu9J/X++XH/7Le019x
kXAKMRjBv1H8N3EZ/RW3QwK9YoqjTSQXMeRf9GXRrwlBkyFSKuD0GkaXxN2/ysviXwGnh1QkKQRr
mCwV/8yKB7r/05JPMWNAkjAN8Ss5xgt/ms0OA+jfGmf2nKMaiyq9VjcixOTotbeb7a9nF2BMJN2G
FsH2Ao7+Zx9691qzSSJVJQq1zcUUpAxA17I2xVJOU1NUW9yRrJ8118XUrGgfW6HVp1XFsQDN2Fi9
a4dVfg67aRF5VykPRCZcapDSEE58IOeeuP1KJ/Y0QCeRXAa4ppsx0mBcUDtt0XFKRRwdEszVzjuG
sdQwaxKEzBdeVP6zlYlQp2lG3/qC6V+7njH8CvHNHOiKF9BcsCNc97sqn2OPwVfTBLTNws2VX9gI
AVmx1FOH2SSjkOS9bQ7BaERqzMj5WEE3XvexvBEBQuky5MMbNLF03QLMcATtN5WEyRdg+IDWfBSv
EPG6VHzeZCNfrZv6dV95Md62aW8wBSg6+qEBCFAk1ju95IJpflr8MmJsWeruvtY01RhwDXUKcUAF
W6mNBRpzxgsdSSa1hDoK+9w8oU9zDo8kV1bwyEJdAvXr9mmB1OiCjcMOZVtiraGjw8MU6HAhSImA
t6cHYiZ3kH00fgFd0imM3vTJPS+5u+0nHsrCDluA6bPJQY/cDUs75YwYFkCH2DVfHRq9R80ruQJO
HznIMIxjrqDIkui6h0QOwxIbxhcu/DD4MlqnIMWiHqNKe0cSqyBz5lCM2JQja81DocQfN2UXecRI
0jyc1ilIzGmYGox8KwYcEcDYJtZC0lXTnRKurLLQzD3Nh4vmP+cugC3CjI7NHEBps3UXV+MWHIJY
kvEaiRwTEvl4E6h9zbmBqTXHSG+RhlFvzwMMJ15tlwTNt3TFNMeuxvuwKLNh440JBm5BC9B2ro9V
g6x0ZLAjxhKikWjTmHrEsF+uogi0xNpANpyDWrAAdHy3mp2F2tIdA7Vg/juZG/AVMxh5CvnPCM3a
k4Z8CJ741LTgSNZgaM6uheJHKjv6fS0RzQGEtKnktTQRTR7lZIfpOe7CBtIODBcub0o2ygAtmkf5
1AX10ty0YDfOoP9mdSUl2s3bCsO1y50bxYhWeQGgg/EsSDexXtsIOGsoWvaB9x3oA2ymU1oMWEDx
Hn6tVBaJDrV5iIES93lF1lDua7t6ufOwcJgKU1ejPNEmxYi70xjaLxRHGvFt7FSC8cXebQiz7H0Q
naMN2FmBuXBCDzXSvT+SuB+XgoFgb3ckxrBHTpBkFe0cBssQhzHzmu7aeFH10Ucj7JkElKoaLueg
S2+qElM5OTSIyLuBqRVOrrKiY/hDN703kIGU03gvAAUQZEb6vv7f7J3JkqRKlm1/JSXnXAGlH9QE
DGvdvDVvJ4g3EfSgNEr39bXs3ix5V/KVlEjNaxATjwgPDwyUc/bZe52t3ep5Eg3x4jJz18umDtnS
qA+HRhtYQyoZLCSRMJsi22MuvE6PyqnP9xN6e3NLbCR19zOHRXqgLy3lvhwYRYeQT6r42KXjSCp0
lZMR5r3dWmRkjS5GGjcYkdtmmho0gWTWApIDmfWE0ZbOSGa0BJt+XrwXyy/4cfj0+UuE4j00j5qU
Nvy+/L0Qbve7xdPweylmQ27qfmledRzidlj1Jl/Q0pEUAfww3eQRIw4dEhCU1LuZzu+OjuC4Sdnd
zCdhtX7Uxh4ZIkiqw52wB5gM/ird23Rc9R9p2Q0elKWQHed3nnYkztyMuGnr3hYL1zUohWpeU6fp
CPvjE9j3ltX9ppSxf+eCvpCusiE+Vxu9xcNKpueVWbsnQpuC+CduIAaG+Gt4SOtaR3hQseyAMax2
ZpMbXd59RogkkIESLaiT82wF+UxWbUNaUy4BvbLnHYQilReUTNyyQ+d5udqudTy/TLqVtjewHoqL
HJq02E12h0+W4TRjDF4YmtyYsWW+2TryprZPRGObeN0yA/fzNWB4o5bi6imqZ7WGVs7NFqZ6NT5X
9F6/sskq9I3jq+VxdHvyNvGsowIlsdIvaWrbByfGf7FNGi329xZG1/MoLPOnU+VUBovhLDmOFbwB
wRDn87KJLdUQ5jPL4UY0DjtNDX+BDkM0u7llC4mgRbQX89IkZIfD0USJIotsWSK06qrDlxMzK1ZI
QQ+doBZGI/HBjrptXHAWLYxqNsZsmvWpjf2UmCmxpEvLP1/Qp9V2ul3VgggGamsKaoc8cMgYkkCj
rlXrhZR3/+CVs/Oaa4x1AtPv3GMSZyQoY3NM39i/ZXKYdXPywYBP8HnP7PcL5NQizrt+u5KmQjm4
4EsobhzSuvkWbl73PsBEPOPpNeqtWcbFbbu09ascqum1LjXxpumzj0vKEtW9ckhvMiD1kbXmFjJ6
NMbJ2EYi66pnY2gJJppGYfKO8Sq33xSxlh66PG9aSEcLww0rtMjflYFwWzyuoxRLEklGo1fTZI73
rRWm+8P6s0ZnL4szPozkaS4yt8HEUACRaHVI9gD69CbvjiJg6PY6Az0WQrPMHseYt7KJu9SNGCOa
UO6tmq920mrOusdBxM0XXB6z3qQO41qGPyYuXH/EI4vVDPQh95U7X53VmfFqTXX3XdbXj9JilHjv
WA7aSzLgCwvHJpsfXRxsXwxBM5w+fpZtai9rzZDN0XKMPH/FQWSSwL9Fq+TK9m3KUFAUVY/sancf
ZLn9r1XZ5UUkjX0y0tl8wSmsio0FROLHdgVL8KoyS31YMLNJz8A3Rl3ycZAFJaPYV+YQ2OG8Orl+
yI5h7JtO73ADeQLjmri+OEIGVv135rpEWsTc+Fmo15JFumXuOdYecmW7RINjlcxG9WF+0rISBj3L
NvJxw5htRN3GVRlxPyW/bFsly7FcxvS9TsCVBJqrizGUVFIUgsviZaibeF5xDXjpdz9WDXbKTrPu
BxgD3PoJawUCX2uZ5zJf9ZDIRwvrjJ6UfR7NxQpPYeVldGykptXBPMnV25AzwoTaSlK8cenn943E
cbmFvDLxDrq+TgPsDHIOV6ee3gEpOyfccuYUdL6WzWG3LqQdu6m1ZKi5TT5vi2oETghDo3XhAJei
2Ji2LM8wGxpwEFYzPRJUdssI6Tu+r0o/7SO/XrFbeQ1WLKqQDAgP79rkTYMn8fuaU602ug4ghhsT
YEowM/99pvCb7mrKgjEgMrGcfbl0VgD1IeOPxWadEXhuTSxe41qX215msY0VF10tkOyV+cxK/J4H
S5kTVsey9ybMZ577IePZegEJorSNnuY143yuqGISbnqRDz2l3FwXqTIyH/CEc5TNy698UNMtK7FU
HJZOtjw2dtl/m6VfDwEm0PENbhqvD9SxSuD6yNyr5bCiTs0Y5LXYV1SOOQIr2X3X42/GsmG/Gx7R
s6CnZrA24DCvdXai5zKaY8yKAbe/JU4NteZDwtx7DaaqjSE6EMqxQgR754FslfvOknUAB2h86Y+e
Wq6/aXHwPxs6EvXaJ5O1iTs7x/qd9iQ18NfKH7xjqowoongJMYvD+DmXiWeCCVFojRmgoI+8css6
SL3aYsRkZNe0q11Xj4nitRaw6nS0AtqT4nb2TUxgrY4lknotLWnSl4qCPk5gbsjZbhTSWDO+DW1v
xsGSG/J7Grq4w9tAkgxPkWjWqOMFZ8A9gbAb4NHzUngJSG5hTFAGz4Wta6+NBZrmscc489X51fix
kE2494alWB9sp69GEvcTxsKUra7aRum+oly3h/ph8UmwbFCxEcdTvfPB3+hWfNMR/zIDoRz92Ntg
LHYse+mw6JhrpxgHiuTBRL+xgylpyjw0pin/Jiur/4IKgTHex6aOsWJN5puBQDnZk2KagXEs5nQe
PEeUW8fE7Js7S/bN3guakiUupxdHdup1NvL2S4wz24IgKnBGKVLVoa6G4qlvyhjKfs2rIjDbsXjN
15qGiBywykNFofpg1b64XVzTe4c5AxvOJLpl78Tgje+s9iumYG5azIWrxnwQAwGFS9uucxG60ky/
CEtIDEGZsjHfLL6dB6NtDZ9Vn2VfGgSir773hzdAvmsGVMPwSCmQ8bkhAUpHyJfrx8or5AftTYnL
xpvUnd1Z/RvqTwl0qvZ5NN7UmCUDrwHaN5TKinS3Bh7rmfS286zXjfal+6MpQ6/PbJIxXqLRAAtu
+2XGlrgl5aIegSxMGWiUzD4TuK9+r9M8v2KtXr/cuS/jiI6+/6VSm7QmN1Z1BCwyDwxfAJkEHkYy
og49hNZw6vXxrWRN+4euC9vFGzPAfyFFqrytZ1TMIDu7JAbABp4Y5whTy+dBMFS79XPXkSH+BN87
qmqAi7Sweuz3RA4oifRMM37ow2QZroRs8od0zTQ3FM1oXw8w4lVpvVIPVpnDF+oJJ+/UMby5ndN6
qSgYhubVshXVujRiHCu9bibfcBaMDuNoWtxRFAtxq4aYaxwDNjUx8A7N+oRVlFraJ1pWcvoMjMdN
gS1hIzi267DLVh7c1JHYu2TjGurES5XkBVuU0yBTjSs3zMWzImIO1sRnpi69GbTFYHmPxrVc5Q/N
qf4+s1OQWkrrlWaMYTKU5YpJH6I268bXRLxm9pzdJ9JbAH91WE+rvxB5/6eo/ZPRwf8kqe1/fXY/
/zj05Wf984/rr/M3NuLP8r++1v9dXvvze/2lr7loZT5zYJ0JiOkJ77qAZfrVD//xT1f8YXuWyW86
pCYt54or/6/8pi3+8F0DT64LfcY20D7/JrCZfyC7+Wi9ltC9q+j8v1HY/m12gkfaEmyYIcrGEM/2
/n1I41jJFI9kWQ6araptPEgCNO74oRU1Rta4bHbKXp6BoD3/7eL9S9r+R62q+wZOVv8f//xzU+Lf
pGzbgo5kmBYdB2YJ9L1/0/X8AWmo8WOcukXf3Uu9vxolQNi9os1XnyVLykBXyCYa3XgYDoM1L2OI
QGgUIQaV6ApPayJLGqdcObBuGXQZpyytS9SbUm/e0COSdMMpTLJRKcohJef8vKhs/J06k35Z1rT9
reVqZ5XrrMLYUOQJjEKdHWkk3zVVfWcZUuGMI90VrKxdwmVfZ/eln+1q7H4Eqs0Km4aY8Pja8KBm
sImxfueWWf7Xlfq/J+6f6Pl/u2n+vxnNBcAV1Jjhs/77o/XnX/rXo2X/QbyZ24gD0LF05zqS+evR
ctw/yEsLl3oe8/Jf8ed/PVqWgT5t89y4KGM8mden7l/Sten8gdHAQGf2fHRtvuP/5sH6c43e/7vD
gZBZ/ATovAyFTNP78xH++/jTrFID7Ibwd6SBpiRwQVoerHYsb9paml84IG2aE3qrKJ+uaDUK58DD
TBdZU+xvnNQRz41iTJO4tAs+RMZDr1eJcyMHkD9BSRzkbVEif+XPTHeulqz71Wn195y08lcy5U4A
lq7a+Av6H5ydLjKTpIz+9nn8Nw8xc3jOob9NpPhPMo1C/mc2IxghWN6/gTli0eruirUeg6hb7GnU
5TMX11Un7HQxERF9raPYdu1lg247jHgU49Pi1HU0Q4j47juv3jQKt6Hy1mkHb8B98dM1eWL0AM4J
5pvZBamN18sSWfKQNr7YE1MZH9glAwlJ2XaH6WiwUgvO+zzeG97sfMXxlG/ykpY0TOb4hu4YYmZc
c0EEjWiVdl8Omvx+rhJzawjL+5xLQXgBqqhhAKNHUe4Y8g0bhZcvP3JE0aaRrA0Jt9e/ZsvLftMP
l5xJSUVJsEwJqnUvVPWAbajDd+iXN3KKk7OhdRxpA4zOAAefvMPSjYWzVESOCG7Lp6LhtUFIqU2/
m6L239o8qSMXWtDG6w0/Ca0hsSWluaUSug3qjw1KmPusTWP/ZpWTyLdFCWYntLS8Z4NJrItwnbGc
hlNeVS9Ll2HGxfc1BxW5tshdKu/sNTNmjh53xsh0Z5+QPNww/RlC2S3avmiK/H7ximYXqyQDsK7n
v2F2ahF9dXzrxXlnBlYi1I2tXHEWgwmLQjfm8zUffindjEQpEsu+iIvifkJS3BT9WG8x1mMPg4T6
PtiYtakjx+pnLuaSVGpiEBJQ1nkck3G7oF6/QBoB12SPyTOqFJjijKIGgzPGcKpyfZtZtlcERSfb
H9+Z7LvY6uBIrwltuZbg2MX0Q9WvKVqiXO+OmumKW6n6ZreU8bzxlBi2mcz6T7LzG4YLt77eRUyE
17BGBN+DK+sPjqe3D4MU5l1tsA2W3HZolzL54SQCCOJeAZmrkVBD6sOp1iprm0pTO9CfGi9gEvrA
bsxh12RUZ3mpVx8FaYUHHKbL7ypjxUdoFUv2JHG1rUjxiyIkZA0baSzjDf5xTx3RgJZ3t4CGqq9e
4mJJ9dHlTXtYI9OMq21VJ5wE63JYLfE9mCONUiKbDU/CV8vphJy2EJMwpYvkdDWdacu9TUSfgP9w
JrUfDobfRPY4bzEfaBizk/YuGQvUKC5Z3Kr8fmLp38aZa/vUzkaEX6LbpWl8HBLjUfa8SbNq/XEa
60CKPpKNVDc5Xt0tYLIQjhkRCUyLxtKOr5MwjrEvvpHiQBLoyS/NeGqldru6HnEiWQcIKw9zmb0Q
Gb90TneMM/MCAvGJxc2PIm33uaL1NauNl087R2Vnk2Q6XMQ+SHPAbNXAw1TULudadyEm+anl00vn
0sa7POxBTEgZYBKGtWf6qI1dEFo0rUtaiA9Si8MZ91pzp3V+HGb2YGLYzn+WNMmSAFfTLSRLQtrO
cSSvYvTGHrtzsHa/KhMxpLS0I+MOQrdYL9sVR79T9hfiYBEnUmjGiB2Yi9LAkt7NAIuA3rC7WEsJ
EtgKTH2OUiLdDCD3eotsk8Ew6600AyM70Ees5ncJuSnUpDOcFQo9UJ+q2NdeDYA1to/dbMv9kObt
t8nuqA22NNh1ho0JdrkzrqbFPPV+aT5SstPZx3yaLgRpLGYY2AwNe4wEOx9ekTpyUAx+yMo+mrL0
OFYr3qjXiWnfzjFU1JCWCWm2SDvp4UrAZqQRX8wkTIr8Vy3ax7yiQSS2Sbno3C5T2UUrTvPArp4h
Al5S7xaK2yU3LYB0Rf0TF3x/CHttIEV8JrvD/M/QwlxNj26FLI+TL9PVNULrhZBHjwCSNyrVP9ZG
v7tazFyGmIs3gpgttfNIGiJaMvDfibGBYbbH9yu3mLeZlaT94wC8A5QuYb+mjwQDFMYoEJ3i9aBZ
sAI6O8Kbg5HLa+nzgEaQWrsVnFRT3jwIQiRke0kmCtIZJPzfAH4Bd5Zny+ezyjrzNR+8KPPrB5VW
d0Vn4Dz18w05lGPn4NfUNf8m1xAeqxhUbMtwoEhmNOwcc4Wp3fFQP5HjCTKX7wZJF/Obf2DBJvsT
arfFOUGschVVNIw2BrMe2DJJ02kcb6Sm3gkD38aeHQ5x8jmYYKaXeQbj47s7HHxgm3sN0azfCd0+
G4s7cLs6KEHqVMbytl49tAntxTbrG2NC1EgtRl/V+FDwsnCYHm10d4n6lLFt0pgHsqe42VZiw5K5
qFtCIx0idqbuB/tZDBrDEryx12iFHxGWwOeW+PF+MDrScPZ5lpBYLPmL54spYAJwA+3TPcWDwjpC
UiyCNgmOMYGFAPHWALo2A7BDAYPNtgxBI/T6vm6G+bJ6jnasHRLuNjw5v7LI9NT8a2tuLhu/QkLB
UM7do1U+97fOa9DlZk0GDxwdoaq+cWKYALp5zPR62Y1zagQ9Rf5gfhLCzDeLNca43DUYDf5CdCSL
gWN52tlNFo0bh7Ren+X1dizaBJGYM6ZH5V4/R1c9glt5MQbnbjUr82V2y9kj2+s9e6y/KLxyO05u
gEsMHiZXqrSj3s+3FQ4h4IzzGXbc0L54knUcI2ycAJnxvtKvz7QIVLPcWux0mGrjxdXcZ7Bx4Toy
PvGt/F2wXJ3TLy22Nu7ywCVifjeUTYrJuP9wne5+JQAc1AuMcMAa7M4gQGtgLh1ePCYu3Ij5J5l7
Ti3hgfqWP62R1gFOX7TEqW6RCkYOTmn9jLX73CzwAaUtx00vyy9W3oX+oA2brMIe2w/zYdW6hBuq
pb5KyieViAMW9j2jiPu+kOSI0ueyz04xU4/FTeFm1Peza5e3dfek9H4PgWEzVz4FC6p8Wl+WVrXg
D3y8E6a/S6f0WFyJ507VHnOMKZi47Wd+4ncfRDwQxgOG+23Bfiyujf42Q44hYnlciuF3HsuzP7TH
zqp2fue/zznEAzQ8V3qRkdv2Lk6GR9Y7MZFGIQ+J8n+kHlJhY6GUksY+Ju5yMpRE7J04qwbu/IU5
6o6VVvs2hbrdrUYoyUKvM77gKgMIRrhtduubfo67jauhDJJIsQJrOqDVtFGbtze5hyV35ARzWnjx
DqV+QN72Xlj1V6cPfFpWne0SVEe2m7ZOIJmUYax9SrpahGKKJf+gswUGc8JHG2bKES+JfbWTqOwx
H4dxk3mT3OvsF+WOF+HYT14gpnE/Qv3DFtJaW6sipaZWnS7AcpIdOMjn2W7rjVN2W6WMiFF5ZPTE
pdGQqpB5aR9oXkLitjfEPqsMGYrr4sZqSd+A7+wgJh+1ssbYeM3qcaIEanA//K5imDinG2cxS5bp
MXYB3a4x5mV+Y5vU3U2WfBWxtAOnvNKZDBH5bauHUJdfelU+AJ474++cNo3L1l4/JiIDoeUXYNiN
xkixyUhjyM7VdqWWbwkGc4FnzsR8Y3M2pUv9dpVIjxNg6oB762TYS/8CDCHZkwU7xHBsQhxyRCM8
i0Euc8o1/W34ecoArXspNHUvXfGCf2+fxEjaScfJIYDEXG9Kp6hObToxfPPdu7n0woY57oFkEuMp
Emma7Xhbs5IfYqa21cmFEx1cOD7KGo8OSdCgqSwVJgS3uZO7h3XIXvIh3esc1CQowRtgOR8qDl33
tY11qEvVaO5SMUMPb/R9PxfP7qpnOGzmiGGORW01vDjlcrYgcbTOui/d8dVJ8KFX9r1Q/p7UyTNb
B3iha7tmsH8W55Qkfb4d+4WQ4LSe1nE+Zab+q+29cZOk2bU2O4l4eDd7yhygT6fVdJmqEGbctO24
N1H0PwnNRSQ65mhsGVeqbvmoW7yBU75+8rN+elPyZvX6bZulAPSba3rJ1AgN1+OXV5UPEH1vut6e
NxpH5gYvtbwOXrDUG53JtYEWfNRWYxN7CUKPcQPZN6jxfffVfFP3uCmsNrnUzpLuJETDoJgK5mzI
q5O1nPNkRKe95tIQtCmmVeiwVh2uO06RRy/pjp3rXMdY61blKrUiB2hToHcOB31+uYL1w7zIN6tt
/jaY2aE53+RzGjliuWi6s0StO+zMJnvpzO6xLFrqeo5cBgEb1V/XTmjDdirmccfcKL0w82QtDKgO
c9iAbGv2k89zDWpH0TBW3hv5zp4sjSp2pTdM22YU/oEAp/PQUnZH3ex2ZQjtagZHGtcHPXWrrciy
ZDf0q/lLDrZ49Roof4Exueu+btgTwyyLM2RNMSTMBgEhPWa/g4XZUgO/KVkBr2tHCIVEmpGr3nR7
zNDfZ+LIgWRcf09HZSSY11u6WMbJrBCugZmHFYsiLvACaeeYxuG6mg3zV0GnwZmRGWTX8qL7PTnq
2k+kk3ntz40DoKY2mqQ0ZhwtnXaHY6r8YUVac2JurO2ZVVhRwSaUwzSsat+ug3brKsdi7lkXLKuP
ifKgopjb2AWQHjRt7byx5GEM7cLBIFoZU4Mkonvb2mdj6uJ67Y/NWX/T6HkNeNEX8TMp+JG1BfFy
9IZCvjnCcTYTPPcC/MlCIkcAAA9Tl2SIy8R/j1MgfsqHxtuCFsexpyfpD6SrYQFQ0hUQzTRgivuM
oSsHmt96EMWa+fdQELCv4lIwyo+PM06jqPHrarcwV8bB53TOT6ys+Z5yQvkhtiPrFlJkRuMy9/Zx
JvESpQ7FMUkzM2wNZ9hjcbJeplYzPhuTiw8T99da++7TWq9DBKCpY3AyJ7eDaR7KtHhhhk46YQDM
BS1AQrf3GhGZTdoA4ZzmXdcqjw6rGXd531/FBc3fTzaQY6oLR3uCo+lCf2yZmho0l0uQEFM/EokV
6S4md/Sc+V76a1rH8SN3ZvPQ2UxLugockG212nlVlXbGwcSrMJ6GY8qof8vi5izwafJ385imnyUn
OoxdZ6FeIxPk7kfPLe4LMPIHA4zdifUJ83aZUvvA6m3ibYac95MXxwHPDaOwpJo+nX547Wfu+2Y6
JfRSu7oz7SVQiZN96WbOuSp7PCR0S4r5skU+M2S9BoTBeSxRSiyVfwNlyU8WNAPsy6AGA53wACtf
XMKKZh7fE9In0qkreRxJGJ5byyFgSMPPj01U3KmdHc6UdusmYFd6x75tTXq5pifRVYn5ujgT/lah
Te6+TwjDNmyw2K59v35pFnguwzLSt4ZQ1o43TPnQjgkUNKzcByehwueXeAReWp1bNS70y6B7n32O
j323gIkIBqfN4TQ4KfT0pXfpvVz7di6maw42tioSpyhmKTajEG7/GDRuJn6BvM7faSG8H5XIZbuw
CeamkRbmxSRdXuFIJ5d4cudNU9gu9pHJi1IiyJE0hz6yxgLujejYf+LBaqeuue5hrKvsTncLTu0Z
HHPXzfmr5Q/1PdyT6s5NENzxBeh3VuNOD0U/jTfwRNePwuBN56TKZjeHt+xEYSwna/TVnd8s6wfv
B4vK2KudDVg3MsVpMdS8Q8vsLEfbE3BJmvpH9ZISkpr1RvptfW/7QKSYhIlnAMNakIpBnoylWy66
2/OWodPrQcrUDCnHVYOpY1uw14FGhY3ejye6lQxqrHTufAw0G1HCQK5swHjeiv1I1mm5Zxqdb1vd
Bt8w+/leLZ7ajDlj2XDAp/apjVCneJXqUW+47iYBjUJZMGAvGOM4JJJcvS5evJ4qozFhvmrxyRXD
nZyqJ4dlLDs/hvrkehQVIkPF6VRlPa1uP4bCTlFEfdumM24S/olkHd7SdSWsPvrZqWvq4ZlhtnU0
YuVF+VinT6vy8qgXDgWkB1nT9YE6oFQuxiXWdL8N2PyO2VIstnuP46h96HBI3Jjwgt6KQY5qW+cN
4X2ey22TknPCPaW024YoQLoXLY1gqYCHnHW3qULdE8mpKrpehxvWacN5aUpE1KFdxgyeTd4CFO/q
4VIxCH7O4rK3gsX3y7sWSCSQ2ezaC5o8kMKtEbAVHSAdvEVH6hFdvVRyZcGAa7lASKzx5JapfVdS
nYBb50ckLGT0f87vicB1Tbvp+oL6h91RZBnipjxK0cpvY5XGwcTLcJU4mzvHF7wUtC40RlHc1oU9
PFYLmUJvGNR9/ee4PKabPWOWtrfKyd+zsjLSU2Gt8VOBKQW32tC/iUozv7WMJFbTZcvB0Nrhay6q
+HsSUnwx6RVPEq7K0ckcjHgcfIAWPc0nPemgz8ptW2bzC97uDHJUwomM5tFxh0+Gd1aWoqfM8O1i
p3F87cMrk+bzuoDkKzaQM6M8Lrv9CLNhCZZsiOn1Jj+DxFT6l7LS1i37lPrsHn+ij7TkJo7YkLHg
uBsXRedWTnV8gAXDEaUnvaSozxLYUQjMTx684d2EH/w+zYV3YQpBEdAyFINakbEZ1aVwDOALwZ5C
zs73UMP8FwcERjSUprFdEcidwFctvlop5Xhc8ZhQ1OJrbGmom1hEeA3EaSI3R9KyZBXNUk870ZvW
RzwU4t3SRrXjatdHMoq2CCV8LZRGZ6l+EkP1h7k24jv2s1ovIPXHO7tnfwnucR5S/FQe+2tyDnlY
cuZzzyaXcoudL7vI0nB2U5q1DRO63AnLHPxymbORw0m0HesGLKBuZBuCRdrdU1uWuNMMh6B2zUrP
O4gU2jmrnfk7MVOBbrU2T8C1Gm9TzgmTfVlP98kCybae3L4IkwqepyzLDkKir2EnNbF7X1rN1w66
XioylIN2WMA+YQdCTn3D/fmTjAvzTNX4qMdLHslp49wA+QoNfGbeWN/jvZF7LdHXCJQm7YQh+12r
9slsAQoyGkx3RP1BdDrSPVkz/DZUlqy7wTGJS1L1Op+oIbqAe6IJ9ZYUsJ6jAHGC/SRKIkk3hnk2
7bm79LKVzw3BITtMARsc1wE5DghupkVGgZp1BTMYwaCs9Q4oiYvIhq9wW08s/uoEJg/for6qO5vC
FpMh8H8YWjR1BLydsTnRYHZbUQ/yafJZajyXLTbR0TLtB+Sz5mhKE8tsAaeu86+rmsjF0s/hsgiN
HsodW+GsiO0F7lPSxAk1P8aXi2xM55UFJc5O8X96sVl9ssdQF1YlzifYl0n6Ga+ppp2byXars51W
LDWd6vyt7JY6IojabdKSERR7VkBiUWB42Gw4Q+yoy5TYmSje8wsZfueOFsOozxglhLmJ12UtohXL
2baaOHXurKxr7jwCCEBvirqYedCb7r1nnfh322JVDhwW1J+AJgwvuK29ByIZaMO9rL9hd9W/K9HL
LaWIep4q7Hpl6VvvY8/4mTFgUz71mJXxjlfuoU0MlFj4Ytq5Fkl515eKxVBWox16O1chvuz0rrFb
86ZVPfYtfRQBID95h8rEnTX44jPzclHvStAnENwxVEVFMo7PyGJ9EQwZ8KUE6GboLY0V0R9W20RT
6SHjVDoV1DzP3B8/fe1QGKAu7eLcHx413PiXtcfjG8yWJh8qjpp0Y6wmtwIbLeoHz2fsoKNcbki9
8wmDGowYAtQ/TBHa3YSLhuhHaSyRhleyCftW+XpgdVN1U9ao9rGrHjqF+kXmvLwMqdSjq2vqyFiw
X4LBM1nK1NfNc1ood8thh+/G99oNoYmi39hDknzZkydK3Le8HgxsuMpBNWraofvmczVpyeTwy50E
GJdB0+8df17BlrliC/ZLABRz1Lme9KsR0O0JiuqlTa0G6ZhqpruPofHd5/p68TP/0pHTfqxcWUW2
5gzM+KUOB2LmocJWba/PeG6hSqbuNKkgw0tFbT1ZHtw8UtaHdWUiqvVGvAHuKR87Xn5h07ndpvSS
+qPKvP6DQ2a6AY69nvU8Nk8pfc0NSNT1ORFXYC4mp48i7cSbLXQnnJgBfpV5Y1wIUfxU8CXJHKfx
ViKp3BCsAx0KJg1TEp/EGqqxGk+GFVd3bLozPxeV7FfTm4+i42e9Ysy6IBn79oAiPd+z/Ax66pXY
TbXVZrgN0y6/sgzbm9WZy/vcBk+fW5U8Vbor2URU10PEa0x+a7UzPnMKXQNJg72jtaK6EutpIRy0
wTiFQbE2fwAEswJrrATE0bUwuyrs5oVEA++irUP+qAgoVpoXDdPFL8dFSATROmznuFyIg6TTmazG
CH0RT+JQ9fVx7sSpdPOO28R5Na3O3WvmaG6Xwojvs6mVVL4ZvJXW1LQBU5le3aqe8YNotNsyax32
c+ifhZemL36D7tXhRiXkMeywgnYbWi5m7IVPrdSnr6wGxSDvJYsVNtrM7Mnhw0b7XtCDVoouT5r6
Jmu9l8RH1kyKFXAS+zzcUR1MvQEB+J/snUlz5NiVpf+KrFbdC4QBeBgX3QsAPtE5D8EgNzCSQWKe
Z/z6+uARKZGemcHO6lJ3y7okWSolZhDucMd79917zneG/GxIFY/+v3TdN7XY98jH8NdIA0LI5fze
KRdlU073ecw8BcoTQgGLt20yNPWSClt8jgfKrAfjZlSDXSkEvUpbzJxEZ7cIY081szuylO6qdLZ2
sTbJO4qMk0mMj1K/iPuttJWughjHS1yeD3G+omd7Kgr50c/zvVXJzgjFZFTs63jMr+KhPptj0DR6
JtItruaroKvNr4og9T3M+wUTLY2OVBu7mMrTcGSUzveUnSTESNgf8vZ6MKoS0aIkr2tpvOWwwbEe
EZExUFGnppG9zLSbT+Z4IkcRoC1y/5hS8DkaB2S/gIhIcByjYtNoepZCzOvzck0vbDrBp1N70dCU
9wNL32YO9dKdI0vc2xGMpSCcfZcZ3NJqKofrlkc6IyRRZwoKVp9mNqjlwGmm+BZQGhDvLPaB9xlA
ROxxyHZtASlNsazskSE3Z2roButK6AyBIKY4bMrnMmfLTYtnamtzbuucXKhvcYnX1ZEL33QKhLGb
QUiskk2YXiHQ0M45ktLsrW2AnzCIiGRhLdyMZnbChtXfx+DRkec2vjcj0rsg8yveqWPof5Wxna2N
wWZy2GqkLpJ6StvFUTseMTj8EFGanE1K6pvyikCtYtjKKiOruqoTbhJaXm3IFGhJRO+OwrY7z1jm
s64SwGglJqqt7yxLzG7bz8l+Es10ymlRW8HIhfTHURkCZjh032zmh9+TIqQ/NlVB+yhPenGd+mJk
ZqR05L1m055WcC57OkDDXTajBeWxCPMzWZKUygWfd8pWPdylUlOfNghwngypa+jxUWXYro7v5HtV
trg1YyO8R+kLw23h3Du4vPSdzbB5k8taL5wGLQZOSBxmlGAyGJwcUQxmBFSb6DKiNO1cYgBUGizA
627ovfV3Xd5jRLZht4hVg7z9lAAwqVgF7aj6J1VAMiHwHK3O1szxF6A6w9iblJTeExI3gBVbQ8LQ
P0EQNy2GQnNUrpkdVrQT8nlDTQrFiygVg+5jkJ34coTMdBJKe+EnesypChvaKkkIG9NDc8JOFTYF
T0weFkSjGcm6L1iI+6rKr+D5KKiXW1guKmCtMwpGbUfjWsLgEhTIN+1CpkCDY17b6ywdjBXdWzRv
g4aIIIVD7RmtZZ7IpXmbphYNKj0M4vOac+k+AuKz9iUcOwan22hqNTZYWd4YfmK+QRGOLudUJ0OX
g4e4EB0PoNsLqeP7aKR7Ey0586K2uohLVkCGbv06klLJM2CquezYvD8Gi4z/eXt4kHCr+AhinTCA
m2yZw3Sb65BFAFcG2wlVBU5Sq13Phu6f41Apt34IQrF4xBVwr1cGXQmLgBNbl/ubTJmLLZp45Zs2
FyoI0qT1qL36xyaU1E2bxNJpmTd96iZyYbhlaaeXc7vgkZquvOqt+VmN6NqtaPeVNJ8SXYbdp0wp
BPEoZtolGXlxrVBqXud5YlxWWmJ6JmZG0yVjz35BaZ/u4qnomX9rCkMG1jCpkqU3hc/QldHnf804
heKR1cQuqDXZJTALOm0q5pDxqGKc2U0RIkGw+5Oyyzi6lLXyXEq+6THR1U9lZgYnRd/n51NWWTtG
hcE6MPNnwI83qS8XmVNyXqS7yjWq5bvUEWUJjlHgQkP+62p4i1a1Yr81WEduYzVU8b1Er6Ksmr1k
EmTJCXw6szCJXNA1tm4ZncvXuFo7MDGqchalCe1PMEPMNpiMOSFY1xshmZXmdGZsP3HA5/iEO4/T
XpsZV6Oa03PCXww3Ro05WJrWlG/DIbFW+mTpr3z9UXyUrfa1AVW+5ZAf0mqS7DXn0a0dR/O20zMw
GBhJzHUvzeFa2DnDNdBOvlOFjIP0tg7xGU9ZeJ5jAfBolBtXcr/MMDnYzRvghaYbJSKGXVbhxYFo
qdL8S5VA39HEUi4hLRWXiO6782FKi7N4CMXg9jZDftm0lB1nfCYMAwkIUVo1bxlgnPtO0qfI4Q7i
trAHyVoVKfYVOl/3dONonVWFdkoMGgfFuSSpF5vlCvs3UvOqN08jvHEX8SBBdYER41qt3r34eG28
OrJ6Zwa/A9ar8HcphqUT4LWssrbZXnf6nJ8LyH1e1bZI/jKCOgHAsX0KBH0EeFDIDTNQfquyr0So
YSK2U3FdlMl0JpW56Q6lVX2Ffl+hTXD9ssUCPYxOh1pBLkvZLdE2rYrOxIpHzI9NS83mllGe+Pt8
psvSTfLYOZDyo32q9ene6NvJ60QUI2VYjsxBy28V2nhSV01+T28RiUwQM4krkj1BpfWFYpJMy8k2
uZtn0V5MOkCxcZKzB4VT3iYo5uqb34TWvRFJxneN4A3qiQLyqgrD1BoxueWhkt7VZXE3YNMaOUdc
WFNTneBkxKsmzxL3uNLOVA1bcYeLeD81BdTdyFdxg/XFJT1/3qsiRqXzaBvJhHeY/lczlsdNkoA7
86jCJHbnini8mdWxRvkoOfqQdxdNZdpPAOnMrSIqjBrC6KAFEhV8I2o+L4dRl3HGPGPY2q2CoNe0
6uFUDTDuugVLR+1EdiS+gwnBdzRibOrxenu1FpiIIejalOoyQSdiUj8hwC07b5uBucugl51jMPC6
VRRkA5qUr3qQSM9JRiAH+3k0fi+Q71wCacLjraQyZkW9jKtVPskOishXAgwkN5yn216eELko/QnX
EfuETtsKzLeKsITMGEzx1gJHCmZaoJoaXidN69ocn1cKg+OzMSdw1auzQv9OAi4TfcJF53O6a/F5
j/5rZViiWomq3uEsn5lxUP4wK9c0OGwJLg8yQy3SoXhggFr/WjaqfGQ6LKJR+u2yAAok5IXscAQG
aoG9RSxM0bbzw8AdpDovdlGsstS0DMXWaFTqlYbSYFVwaju1rC4khK9GmLf/9Qv5mPLF67DAtsC8
gIbCdM+Ul9f5DlAURUowkqllbHSsiMSrhu0qEk28OVzlvwTc/8aA+90N/52AG/ka1pvwb1+jOojy
n96JDz6Jwy/4IeaWDO2LasoaXBEhA3PCL/Gbmnv5Ec4JvjYKXqkDfefvTgnF+mJC6rFkZKrgpljX
/y7n5kd8ssqSTmXKloZO/K/IuT+mz+GMIMvWQMot4z+wZF05EjpD36zh1RjASrW6dDVQBcwlDKef
N106vb27TX+gq168D/9Qjv+4loV4XSG3S0fADk/o/fdSbtIZLn68gDN1MmyCIF4h7S5xPTZff30l
9aN+++eleA505Op4UBafyftLjcwabT/ibc1DyAHA3vfW1zwb6exMROXiDosYq/U7xuYStXv5bWKO
NPvyJRt48ZiJtz64lhQtpj+SyZ4PasOfaJCKBC0KJP4VB9Rfv+DlrR/fGpv6S1dUorGs47TD2Koz
fRgUm11N0Eto0JCIoWAcMsymQ2kxeRIUpk907lCajq66OHQEThsZ/jy2Feg57+9Syukm7Ugg8krC
yV2rKq6Cqn9LIYFfGTAfBp/yMpOG4gxmHfFfQlkREWWf9YszEzeCV5UcDSLrKoR84vJddkWDQpAc
pLL/SsjFsI4UZWJ6hWh1mk1mLFkO9DGwHyd9UWGWxc1QU5L1zbhqNUI7pxBWYmdY4YoMLoLPECWB
CoYjW/qTW9Ns5QRT0v8v0/sGf7QY++iHD+xPkWuLbenjB2GoGJr4IIgzYpRuHK3h9TAGA0dvGxxE
NzKMQAqFvfE7kbcRDr6l7GiCb1lLlC7kgVOGtCcpdHqEB4HxY33985ey3P0P34nlpfCckLrGS8KQ
8PHTmYrE1EhMsz3ZhkneDxl2wBKzZ5xZmTtXmA7TVLZXkUqJSUWqNC10Q60GQ1XRTTDqT3aV360U
H1/OgWj0blex4ShQFUAUoT+WAOVi2NYLWoOi+1oPxNr++oH4uIfxAHM1vpcYmmwZzJi8/Pzd1aIx
yDTR2xZaHZKL7KEl9qmE9/nrq7BW/v4e67LNyox1mVHJsmS9u0ymUWUqUW97Uoohoh/bR0GUmWtG
3Vkmjb0TkDSHQ1SclKGAsgpxHCkJWFAHHJkOdDaFXFGYzcYgSKYURNLHab/Nc/O7IHHP6e0zsHj+
2TzIgSuJbs2JskddHm0YqWMZJpaIwei5mCGCVqF9V+sKSciNtqf3Cdoa2eEy644dO8IxhiyMGVvW
niuTZxH+Qo89yzw/LGovI9wjJ3NipY0Lij31nwgD+p7gpQ8CuTq1YAxJB9DzKNeoQ1lSkuiOgBEs
0wYFulE0M72mOFwluUXR1efFJ/f5CCX44+OkKAG3havJ5HZ/vM8hI5TBYOrncaKbVtMIHj0ANZrr
BRUnWc99WOzxjcP8n0LKtcAzGPB5qW652OI+S1z96A38+WJM09QN7EswwI72PKCFXYs2gxCOGv8p
+jADgE3BjBEDC4dShOwlouFPvtB/eFFLUWwVfiS6iKOLyjMTkzLgonlw2betvQ44sDA9qM7mqDYd
K4HCHsQPv/5+/+FyhoEMqBnOSpbko+WMeYCpwcRgeyfJpcHytLKIG9r03NOil2wXw+2jSZvP6Qvz
cZKTaJ/1+hbZdfjJ21eWJ+l4NYPIRiUkdBuW4NFq5reMI8sOOnlQDyhoCY5yYeiQjGcOTOarkL6n
LVAsByOWiToevaqhTaSa0nlJVXJiGR5dQKIZRoa5v75J+u82X9YavpcmxQK2O1kcrTWEsgSBrrLW
2NmDYPx8kU7nKG85ahlrHHcKD49cbgr6IwLdt+GjUiTBnXZw1K3iDEtVQui7oiDP5nQMxqe0H5pM
6AweQqSn4jpSkVmHTWxvRnvmt6kGCtGc7DGOf34fn1UW2pUykx7GaPICqJ6OkTwZMmdeaeLbMaan
yRBvyTEDeQHiwiXpG0WNREd6MMInnWXN4VS1bgplPjWDi8rMCXDMMuKmAnooctV5QwZ5J+VGBwH9
fHhRpocDKcGckF5FiXbx6xv6RzuFqer6sqpS5tlHiyoy5zIHJmNhP7B7T3QS/XVEX210F6lq/WNp
+WccQ/51s3YVbvGfYxFvCpzD0dMHO+nyJ36cQHTlC25RVj2YhXy7wR7+dgDRZBJzbQQ+LMgWPuml
iv5pJ1UUfsQHyHot2/yd4DP8jYSofKGeBtlpYzSlPsFc/VcOIB83elOwwy+WVAWADj4yHJcfdwbg
Q0MDc1d1zHCqnyN0/6jA5Sx03t2Ryx8Lzd/eGbM/fid/XkYI5JE25lVIjh8vA6yg8Um4Ro6Vxs2p
hKIBpV6reKDyyxUtbfPm19dTtY/dAFZ6sl1MNAELSFLHD75sCO9KC+AJROHVtL0BQcRy6/nNNJNm
StADFT6YGAlCs8nDGaD4xftANmpDINAJoFMSG3FJ2kXF0SUz2ito5Zl1oimjZq81rZ8Ka8OYz1ZJ
WbDzZIa/10q+BFQ8ioeWgFnySNoI7k8oCJMaTWS3dAHgW0GfHjDd9DW6ICWG6DvNnYahD7WySXVu
IkM2h32NdG54UZSyx0oy8hUZIO2hcbN7t5cpuQm6Rfi2qBMsm1nEQ01DNRoWABr9I5furESUl96k
toH1ArFKrRCXGFmZvQXuzfKDKieHgadPSGa/mpWS1qTXNqwj27bmMMEMtW3kYCNrzLxZ5gj9tTOH
WX/hY5RgCD8ynAErbpWu7McGK29BXTrOYLzGVCeZCMMumWUcehFzCYMMPIoPk5GYSu7QqDu8FnCB
lqQRSwDjvu40HDeVakWOZqVSfWXVkRyeZB27I0cU3rgPUaOosz1Yq/SedJrK2AWxnYBvL2elKFHe
EYf22AQyMmh2mAmHgglMu3ib4ra+VbI2V3cSOcaRU40z442pEph2cjLKbYbSmaXeagrDajSrQc5+
Qu8x/k7QnoEDTwbNtOGeM/IYFQbw69Iv7fBlSKgxXvMCbyN9t3ZWRtB4ucj2bSUUyZuFyomC4krr
recE0GmyLhmWhGuQXyhKcRcW1SDh7ytG+zTSBhOkhpkwX0Gl01PGzpJUQGTPpTqhLurLXKEKrSTG
q2PedTclkHvjLC07whcnIjUPiT+JfJ4O8iD2BRUQGUxEC42RmyaHZiQSRrHKrEYg8puwcWjCyXTg
nuuowRKxN9oA2coYhGUHVjLLy2IvxViicYrhV253CrC4WnchZaL1GAdml7TRgqinr4kHs6Q+BiRl
Itmtx2Z+gPKi4m+sE62Tr7OkMTA81JZGWEHGx3Ypikq1z+ugLZfASyvJFhtU1J1TQpH6o9VQkhKs
ITlzMn/OtpMhk8lqEJcdAnULVnmv0SFwSFVN8/OoZyxx1kcTfNNZTHq5I/474/gLf3OAn57WCBip
x0klZh5vgdXbVWRfGSex0c6UGDNuE6YUpaF4Q8P4lTTqYEZ9580V4RbKJqqbyNyWSmnUD3bVNMNV
0Mt+CoPfrvP+pk5GDXEMokhgUsT4pskjOp6sJSWE1N67mOxjHINMA4k4pjEuVyVPPFw2xn9hp2XV
fD306GDhRTbdyMz1Rss0qS5vABeJyD5nzSpq362Jj0o7UpltaH37qjSn2noGpEk9t8vV0K9vuxKV
/HRDdpjGjBwQ2+jBLCyNwwycHg92DhmZamHTiF+ZMWYhB900WQTOEMIDcHulHATaO5ZS+0LnaIMY
aOLLh2wYuY/ZuCglA+zeEvSy9VxXPsKBpjVlQk5jKT6ZpVySVoJqkcBPC3vOdmzx4Xk1VD04hpLc
lTuDhUO5kxKp0jfwfbBAdYRcaidJW9Z7gmmJIEc0CVzOlBQSB1LgIkR5TIyVKIRnIklsbVsg0qIk
EzUibtMhBkGr44cAJW1Nd2my+yC9snP67D5ptZkfIu8fyB7sPqmjP26X7Crgh1U2cZOySqGXfdTb
BQ/bwfeTObZ0erCk9WKvg9oxR/e/3r/+8Dp06mhHySoZZ0c1HPu+3JJMEjpFUhJWU6ZlfxMDBPtL
2/LPTZLuO2cCdkv6mR83STOm12/6XEZCeGjsQI3uK7naNbVen4I/QLP367e1/L5/nEKW2yfLdFs1
tCT4yei9fryez6hpnI0FtjgzPJojKgowCEUBCFRpFpW4jAZ0QkbjIwf69aWXO3Z0aWoCVhEIHnx0
xtEnt5DGGVTzHWt1PwWOkaRrYBkyaXD14P31S9HEMhGx0nWzVfHxXbJZY3BAEM60uDAuBgXFe6fE
qoNj6vHXV/r9/VzejCrollEN0m/9eKVuAkpmMilGnjE36JPGkjfkZ/o3TWtz1ypqdjoAvdseFuGP
j/KfUfj/i0HQKah/Ue1vnp6LD+iY5R//Ueor2hfOqTJoc52GLh88VfAPcgzjBB5jJgpL/WvCdKD9
8LPUV78IxeZYLhs0CIR4X+mLJTKAys60QJ4bumAK8Vcw/x8eAHNhQZmcrm1ODcvp8LggbhjSZnZK
O9u3ixs9TayzvlCr83f34g/q/KOnTKbS5wlfIvYA0Jl0Dj9+IVv2J3+J0bOUMnLNKqeE7WcVEz3p
eL++0tEK+eNKHJAM3pXGsOaooWFFYZWNOii/sPI9NdaIVCHK+a89yctFDGBZnI3oRjPzOVo0At1C
AWXapG6Y1Tawi+Cimep2Te5vEX+yFOvWsiy8W6FoBdHvVmBWkeiwDDOXPsn7E4sowy7Qk5XwqS9R
eRN4dWZXC7wNAZVVer4eI9NnLmsw2e4JF7U1ouMQJS4IuM6HeIt5eWxVr6TxgIgQsU3KGOOAjzug
5PA6L1i5SWRQRIoFNxeEDeS5QaicSRYeXXVA0+kHTB3MguLe1n3gdcGAnv5cqga4dSrV4lt0QN01
B+ydKCDgRQcYHr9Ci68QonBhZeHlQV6OghVEoyJxpGHQyTg+0PWIJIO016kLdU9eAHxdi0thJeSZ
nis43IXRV7fmi7lgRMEj+wD8RtwEIPUTc3rAgth/Cw+wP/sA/qt/QAAPQMDWFERMhQsm0DchBubY
nPwV8X3TMyomiIIDbEF4sPoZmb5o0SURdtfjAUOYHJCEZLwTLgYtWP9mUfPSGVv4hU1XmXd4pZI7
emm0mZCCgjpUOyUgU+yAQCQKceEhkmvWfsssKImzVXCn84WdyGaRX6sHoKLaDvFpdsAsDpqJza1d
6IsgCZNncpSjZ56a7ik8YBrjGa8F7s0F3yjjd35il0QzOSt8MvIB9YiMJAs864CAVNtqeFAPYMjM
mqbGhUlvPQQiF+eqaOyrug76mJspUCyoC2VyVK2pQog+XszlAGp8XliUCEPBUuZJpn1VDrBKpZuq
58i223uUs8PXKpF8CxY+hEt9YV02jBLSNW4F9LQHGOY40pZ3koWRaR1wmQoLD3iVhaIpD/A0+wNa
ky6cDpW0r4MrlBE0yTotpx9f/4RyxspJdUB12sRinaYqWiZ8uAvMkzABwJ5DpudX7QH3mc61oMLG
smNicgigalvznM1XpDkHl3mm9I/JYIbPnE8CE68Q1NnOiJbSvA1hdNfVATt6QJBW3YIjrQ5o0v6A
Ke0PyNJxoZc21QIyHSKz+6aAOO7wIQ3iJSlaMqPgLwNANfwRREtrFiby71hKziWYEZpTgPMtYFPP
2XUurPB0qUJUABE6czxhceKCwAx4tScptecsRQnqjEKnRVz6aYw2niumK2XBtyrhQnKVDlRXssng
W4SYZe7qBfuasOLbHmfD8HsHx8l2wgURmwlgsSryDJTGyFvI6mwNeLL5gpaVO19X98DWQ4KJEyUp
V/CzUQ3JJRILQtjECGh4gdU28CRerAVgOwEkLbypKPne2A15LW4EFyVhqLGwb4WxaI/nBYk7Z3Bf
nIHn7wV9zXQtYvUbXD7grJijh/NmwepafcQ3qYPlDTX2QN61E9/CaLDweK1SxlBMwi1UV6Ilta81
S+YjOeYIevUD0xf6Zp3tbMMH9Xug/jaG8PlGERcLULRoggJuzkIJDg+Ua/9AD25SMZ2RhQ1TWNbA
C0MLzu7EgTmsHPjDrGmwiIMgFG/zAige7ZE2iH3gFo+Rz5SUIFl4xuTIpbBdAImSPgPwOOANoMNM
5Nm1GJR5xgGLrB0QyY0BfA0pzIJOFvDfS9DlVmJteswYo9sfUMtG1Bt7YSjDg3JAMSsHLLOONDdF
k9iCa4aamFzqviIR5LHwnJlKofPRMBcVjrwQn6F2ygUmJ6UuGQuHHXScERVzKlifwaYxLqwImLBq
seoVE4h0cwBKQ1XSL+sDZtqf6+hFO8CnTUwdkZdCssgI+e5E7xbBQLFOJG34ALcqQjud68ErQFRd
WwV63F9qB9w1CHvQ15YMbQIjNkBs/QDHzuIFlA2PDHCYGBeAdiToiRC6C1fb730Q26HcgWUSacni
20itssWACd8EkAipFKVZa/e5lgcph1ez95iIy6+dX6AznOhvEgtoGlthTaHBaFAFzKvNrdhKs1rt
Eo1EcbdSjJBYl1AH9etr+2nhheM1sZ85k9aPEN5AdmhSEzTeULfBmU6/BHe0XIqNjbgT9aa1IMn1
MARPjhYtupPMUn4eFnq5Rqgn5qcD1LxoWtArP1DnTCNeymRQ7gNSXUGhDxJYdP+ASAfUXEPZxZTw
LLO2rdJuQal3C1U9H9LhCgC58NC8KZdsC+Y5mk95QMKurlXJNF+w5XG0RhMOq30w2g44GiOMiwkC
TebAmYDaWx0o78MCfPebLLy2ab5N63oBwieaD2xBKVP6Hmatzmy75sKP15QStFnEwc0NDJOJ6TTI
7D612pIw1yphvSO1RXquuBsIwhbAj9MLmAFwFgyQTEENt91u9ItRyaMCIE8jb3VceJgysU/dBL1p
PkVV1ZiuP/fDWakZNRQrTW31lWjjbMfe22wy5o45QX3xfA/sHPO6XRG8Mo8KG0hMagHYBJw504ou
LgBfq4zbh3lKcLpOUwQmLKrhUTh0C8YLU2u17LQgF449RZ1izS0ru3rQ+fIla3Mu0quJfvhbKIvy
vGOj4HvE0xcwfQ2iR7Vdno9YEx2UBzmoYQgbIr9HJhQ9GjER7tKMGWGrlYG+jkTmN55UC8Zq6M9o
8kA6ZnegPWvcBUODA0bOCfVz0klrTSerx65cmzAW8XrEE+8L0xFo+nYO6tOpFgg46LRE6HYbQ1a4
p3hN22TVQ06ibRkMcn+V42lPrgBbpf2+UaqKYPMKnt+VCgGKoEaV9i18aCzMK10P0sllha+ee3D/
GJVpZVpWreBqRwtUeEkfAngfkNMhyuzFYOzqEIE0CzdWv1U7RP1lHKgquFbahxJi+iVlgaAVDDBW
FcxQI2gw34LT6wE28Udo1uGSumyHLA9XFlnB2zLHaLEaMwP37aTHxGrQ8uWT15RkfM6lQTW8CW3W
SSxV8MNwb2cRMLsuREEe88SxkUjqldqobQDagoR0pwFGqF62qkFN1FQTe5c8q9ZpXcomivLWiA0v
DmRDOw/NMp1QDzTwpTuE1Ol5VhnjUx3TgnR09sXUSyD5hV4cW/33WtV8MBZhu0BOWtGiPNeyWGGT
X15zNwUY/nKbjBYC79v+RBuL5ns398h+UcPj1U0CScEPwawATEhTN4MLcrwHmN8YILlGtNpvMtHR
uyGly+1lg4lzScJuUl3B/WmasxZnjo3dzRc2aeFyv037LGQ8Hkplj8exp0/EjNMQz3ihGhLPZjqs
K2D+KhGEtd7E4iJqU3Xd2ZI677KpT3gwQgAE2hy1+Ymw4xH1Y9LJbbaOfLzULDlkEmx9I2j90msC
VNSuKYI58wpqCuNJQVeBoRavlp96thzkxnNTmgInB3YytoM+SGyN0akm8br8tPym+HGgrCa5ieWv
/lCM5RPzELu6TLSmMi9LFXgClUUAwZ+6zkheD6fB/+pGAJBWZIiydH7+fAJ5+lS2QDDeTyD/8cd+
9CYs+QuWU7oItgCMrB8UjT+B0fYX5hE0o9EiWvyXwkn6Z29CyF9QORJ/TRuS1oUwOJL+RrWVvxxE
a7bOD+hAId35C70J5UgJJNETZINkMHh0wm4IwEwwrpB3r2DwEc3C8LGSkzyJdnm5gDZGcjIaiMqT
AqUcN39HFDp9rp2OVcnBdVwRD1M8KEqwB+zzYBTBt6lYkU9+YqmPKHy0TdxRAEPC65XszSf3RVIn
mAjDLVD4HF3/7M0yhjYNRLUbNMS7NSI8xzi8GyVEGnUcru3WJqqmwShlAtkpl9QeM0+8cmrWOOCf
FlEzxZ/pYc06nTGt5dC+3Dl9synegyI69fvpMaWeKbWQgHrlVkXv6QrFh5JnyVujBb8X99d53V8H
ChlzjfEyttoDAL5Xiq39pAIyY3B/T5G/7WrZQzzznFYY5hD/+xBgzI3cmRexlXrAg9yiDG/GilfB
uQwcI20ANYZ/FUZPRarcBsFAdLVevzZiuE4LH39QscpDYIaSfaUyX/IIfZHdIiswDvWZE2HVYjIG
k0tFHAR/E7NNyMaLp8bBDvK9pN/raPLshZqyqcoIU4w0c/abkXVWkqOmrSP4HcRoXOtj6WPfBQbV
M1O15sJGbn5uS4mCDFRsJKAbd4lNCkJkP+CdHFa+qjipSShbJFurEe+kN+OdWpF8224LEDcBEVHM
O9tbc4Z7RDeOsqQMCrGpzLnZRF00noZ6G22rJtnITKu8ye76C7ZZ/fvI5gWz5SUcK2vbhLD5ghG6
pe37pE72g5uW8qW9SBxLVBOZk4Lu4qScMx1MkxPgBNWWbGNmP/B23sIEmng82T8aaf+EBe2PY1iX
C71wDuM4y8f3Pw/Zk8FrsaipP/yPVQ6EYrrqXuvp+hUmWvvbU7z8k/+rP/zb6+G33E7l6//4t5ei
y9vltwEa+9AoXVS1f76GucVL0fztv+1fX8nkCP77H+m6l1/wYzWzjS82U1QM98zrFqA9/dQfqxk/
sZQFcaIzYv4B7/65mEmIKnAF8GfQM8C4X9jxf9dUqF+A3vMHIEAzL156b7/dh59NT27hn0pHD9LQ
d508WpKLelKhecu6Srt/adu/6+TNGp0g8lHUjcEzpPf7ONhG9d5SLzJcoTjsMi/Lb7A5OqUW8Pgw
MdsaYm/MKJhgolbhST57tNAi2g0hsGIoNFvqfyaXNcjqbmVoK6InmxKN1k0fb3CpSP62TlaYevTq
NGMCrljkMq1NCKL5TgynPhGL4crveP48o90w5SnnHQNgv99G020GTqw5C/fm1+YWhvKT/jY+5Ugk
cZRdRfHDpO0y/xMxq7b0gX91h466t6pVBLUfaurGklYY1l/N++KxeuRcot/Lrz2DwGfi3Mzn4rF4
7F7zEI65Mz+T9hHe0I301930OkVeoTr0SorOQ8Y4xGQWvbCSOHO1ieezRkDIWE/FriXlO9jq3UMq
vWHldjJWoBEe8fRJq1gsEpZfvCXraCcz05L+UMCHPpjfSoQM6Va29rp0V6qXmuGcz2/SlfWtO81u
56/Jg1ixuyQPGLdYs3N8pSTBZC4sx/KaVsHk45R36wZjkfNJg/7Tl8lT8P67+X/pZX72BbGOBUP/
739BPlsVDv3//69XhT9YFAiNskAn2FQ+ZK9//GpmSlplBpomwlkruA6pkiLfZGTgw/aaUKO+215+
rtp/LknDdsN46v3Vjhbp/82rqctzdbQ80NEV7C8GQyX72E5QYz4OtD7SNsDMNpM7rDSXPAGPh97F
ROD27sy/cbt7+He9wNM/WZ6OK+wf7/fdCzg2EGRpAogmC7WNtsHNvKpSZ8aITqGIGiN19G+T254S
Jtji2r4lveC7D9riDr5FNzItcKTW4aSXnJQ3QFcqoN2QfCxHPEcnUFlovyv8v3fZa3DVKm5GJV24
yZ10Lkyn3Ud38uDwd/w1eeVgK//8H8hVRjg4GbxP0s+cDuHWKimc2icmeYW9Ah6acRuctm9h5kl3
0ll8zbSGTro4CS6Dh/mJPNsOsMj54FE5a66fuqe+053WgExx9TunJgStb8rX5nu/SS6me7B/XnYN
Ahhh03VSkRJG29S5Fetx8cxQsLuFTt/MHYiNfIArGMIUcqI3jq3BW/mSv5Qv5HeSuMF/BBLh8+/y
uWDbhRtObCuJXOVdargxuMtkU0hurXsjHmjLyR/VfeQ1loMGbgKYeNNuOHCD7A/3yEjST1QOn3/M
R+v7f33M/4of82eriXm0Pf5nrybLSvy7xUwH72VinOSIfjTmr/pRsUJ43ptSDV4HVbucxopBptnM
W7sWKmYbLflkPv7ZJY82h/+MSx7cl797mwZtNcT0KnbGoy0i0dWkshFybprV5I5e497ez6vw3O0+
eW+fXuioHP4PX+jggT5+RzhNOZRgRsGaeXQXI7UIVauptA2jcB8HREEwrhkXrqrFsGvHcY0UNtia
doM9IvfnNZRZxJxGgka1nmA0QC8Erj9lu0mE5UkowavQljgKg+QrzEOsvPV5VdL3NCyW5NhPcs9P
bmncpGs5AdH96y1c/aMvxfu3c/QB5VCVojqKNbKy3QwAuyMTYsqpCZol+l0LniYsbkIg6UY4TPwk
B7Z75I7VJRuHD2kZWP14Rhxb5phwTN3PNt0/fEzfv76jzzXIcAjGGa9vorLfSRF/wU6X4lO7qS+s
b8bW2qrfSs4G1sXw3J9B2j2LPnGDfPaRL+bq9wX/v/hHrh/tb/+nP/LlG/eLB0w/WpiLMMtlVaLM
q57oMQWJUz41qIPP8k82+s++WvqRyPCf8dX67L0uEq13B5r/8HtVll90fFPpS6sqUIXlX0erVtOH
aTz/O3tf1ty4ka35V27MOzqwLxNxHyYzARDcKWorvSC0AiB2gMT26+dL1kybBekS4bbdtqPLtKSS
uOR28uznfG2suo+PIt1sAKdDvn272+8nvBLnw7k2zoidBOgi3Fh8nH4e3By9kJZEnPtuMDt6L4VX
eSrUdp1CQfbQXJy4govkHAJ3KGmXwEMhz89zZguuPUdLLCJBMy3IA/qqkYysjxS5FJNK/ajO/rtO
f7kxY/5SdQhL5+AvqCWNb8D/fEBo7Cwn3EqoJqVoZCp6aBiTRTTbFfNyU4kUCMJwhvt3hjfBizll
X9m8c3uOC2pAes0fNpcpghm3VfhXCeZLuX2x/+f6z4s1ozcWXJEpCKZxjhCC8/rJg5DJ0VkSKdso
lpi69FN7PLr0LXokI18Z531k3WvaMWuT3JYR1QCFFSInAnFCWijQw8hhBjQfS7mNEakbaIkUGiQg
oXh+YkJTN+Z8EBcb8KffmMkT4wmsFxP+rSd2poBrt2KkKdf6yWpi1HgCrpHmrgizmPozVWXSh0IR
S08HJvxmKhmxyz+cSiY3YcRXf49N+MqBCDBOZFzD5w9/kjJijcohlgY0dlRdxp5y8lQ4rbt6Qrdx
9ugcGHkPbFKzmpmbb3RX2wqZ7fdr9LMlPZstevo4Y7O7A5ldZ5EKTw3/zCN/mdS5aPGC+tAM3azz
AZMSXYNUDIKG6juNdE54i87EPUFiE5DgnXqeL+o5LvKjvgK+zC7/OL7ilcgmmPW4+kdHIfeC81bO
lG8aO1Fr5tNyFpPSNu98GCc7397dIwN3q9v9HP6SmSdQgZpM9+BIo93MZJF7JAbFl30k7haxMKdb
hM77QBsbAIKssN+rBcrE1NstXFOCDd35PV/5TN0eybtAXS92DRvpF0wn1P4GwDx8PDqQvJnsPYG0
s2lF5jXzHSRdkuNL4NZOhE8FVKYb0dettiLpcovyf1uzPQDbeAYtMA+dJcSunSNBJy5q4M8qXlE7
Fo1cf5k9RBhSZ9qNsebuMskVvYfDx3F+ch4a2s2xnteYvups+a1lD2uTPMC9RR+2Nyl1VQyXkdxr
WQZh7D7gqWWNvI353DYJXq7M0fB9oOhg72Vkvt7vdilBk2MHqEL2orb54xHNacnirdvEBPhGtGK1
fWSLE327l8H6AQQK4X6gbwAHJCneVbFsiZQ053FxIqvE00B1EBCspY+rxcGrWGnDO7QJl4tsyT8M
rd6c0GvnzWP5gQyXIict7eeH5cFDO92WIvJDTnPA9zndVob78LDs58qGD8tn6FMfX/cxUfCIydv6
GyCpNiZ5nn2cyP29uIvYAVAVhJTLhJTYY3RwYeKj/S320GyXILPN+1Yz1KizYd46xgrbLNCOeAFx
0TSezDI6a7G+iZvwpUZ3cRFGWnwBqCQdZZeqq5HaTrBSLGDleLkbkc0KvYCcbNnabGu4QHWaf6s9
W5pjik7v2JRNaH1TnOLcpufiUv5bOMXU/owEfXUsy2NXnfeHE5W/MjatvRII0v3pk8QGBuA3On/u
l9RWXNyBjIhOsF3O5/vdxPZMM62Rmv+Taf1kWv+ZTGukO/6Rl3KKP4zUyj+Sf6Ic9QutBmEt5JYh
xQyF2iN9U1CPwE4ANBBkU8UqJrpcPtZ24zTOyT7ZgwOYNDu975zOQeyJ8uf6eQkpeTy/jkek+HNA
DHLy58yTHMkx5wMDrgXTHDQQoKkd2yj4Z4LdzIwb4BDOUD/PoNAwCz8jaNTaDhEfGSmMlZPdo6sm
1cnyxOzG1uaN/Rwwi5k2l6S6e/BaW9j3kKINk5wWfwU2GUOcBjY7NAbklzNw0zVyusjds0KfgQN3
NvGhNLjvKTW3OaTjTexub1QGIAg8bnK6lAHdtLTWQNB1B7qEpM3Icrt8+KbDKRCSGZoLk/ucWGQ4
S22I6bfFvQZdAf4Mg0AD7KlGdifyxvfmg09o/wHxjedbPM+Vire3N0RD5/Rgx07gJG4K5RU5y87J
KWy+LSGr70rWO7qTssLlSoFJDZa41+U2znPirEeqfGSiGzegyeH5x+mdsHsnChhYPCqGtto2P8kF
qh+g2PJjVOetXXiZZ7qF17HeVhwRoUcZTpQCWnhka7PECezQOeA3YIHgoEMGMFeqMMMJcfz8b6Ub
OgKcGWg5bdcUSbs2Xu3kNLKHWerGeLabxQAABl4fEzcpWrXZogMEHxI75bJ/FCoUzBB1I7mV3Tq1
N9g9g6bv2zKRnc7WaABtuoAOhsXgIWFWke1jGTq+ehvaG0OrZQdwEBSQjbay0V3JEeEISjx07GU+
xTvhOK5AYLGTO0cqzwpKM+TT2OGMlLeiN6yVXb4sPXl5dGloByyjcACTAdOR5tksIgTquQ1AMie1
ndY7ro9rVPGybI5PWu3YiZgUHTHwrnxhgoS56nlkIk2gSEIxpNF9g98TO2cdPrFBNPlIkEMNOj7a
R2zFAn4nKKCym9umreML/akZlHZ+eeAYmBlLtKFwZhZtiH7bb04OibzAo4D/c8Mp8plkFSOr7Cer
+NuyCuncPGDs+rgQC2NjF4iFQhyZYBWNU4NRAAvNBfav3Tn+Dh2Zz4LBx12SwSP4M9qj73L+IDHR
7nEDfReIdciSACC5k7oCfW1gsIJobQ/wz/kjCnWcExvslEWgZzSGpAlN3DnLVsdV6+mPKKwiKkFj
MDrM+w3SDhhuBTqIOOjfwe0L3N6eIviPj1Q3IlnLj+ENiqXmlnd0jy4un6O4yL7ykAzsIahPAWqE
mwNuN5WGYkyIT56XeOmSqpqDmYVtpboKXAL8Rp8oLPlVS7l4PNna6+A0rIBYHBztMfEGcCUVHFJh
nE/yB6p5COBT3YSl2D1gVtvIBXYPToh9C/DvAJwysH2GbkT4Gdi5G8wjO3Fqt3SlF857Y3DWDPwV
/bndcM/fh85peF9gRzs05gdzOrByhfeB90ov/BOkGQDu8P6Q4WzslPoMYHmkWaQuf9X3V9bv/BU5
HqHDvwfzxInm0qx08RMjRjaQn90U845wLolT0gTfY8wstlO7cDAnrDGDFEicE2bAub7P0JQUY+Jr
lbp8PdxzEcyBtjrL+Xwc/hPzxEpyvIqPfP7acDnB3wdmu25mKVguZ7sGFAgDDoWIbmMvhc6wBMgN
9Ac0vdxp89pLbg436mPugX1Dth7X9a00b1nnmC4cNmclp4Nlz5UZDQ+JndwMpwAcaBpDyp1sSAzw
b1Rsu/mZR+fsuB5scHfKpYuM8wKCDugRgNOQjCiEtAt6pBVF21tyuNGohIBCzEJb2EZO7IR2aLPD
DmUhRGACxDsXXSUEQuX4dj9L3AAiDQ3nWYrnjg48CVyhUDHXxuGiOnS5nwKooyDlg53d9EyiS9Mp
PjQoFj4NVz6Uhp5oW8R25wHbo4YT4Mjw8mSueXNwIwYx70Ou+RRKCUrQqA3IdqphJxGSQTtDmlOA
nbsatVx0EVnWS8Pdr0qIygpibNVChsqYOABs2KPkaFh0jQ2q7QJkz++Xb0dIfoodhaK7PlvMFpbX
knu+QhMbgylj+mx2miGeC5F7wgXBbFlln1gO11ZhGzsLM7BcyyYQfQ0hBrwGA72b+ZDz0MtmcIV7
tafM66Xkyo/qq/6Kpq6vASizZvHSXDYzD3Y1KqG5oU1kCvUrJQu4cthqcB6dxhZWOFponoGLLLWt
MO/cxKYfgGSnHx8J3b0hnE73d+vnA7m7a8kbtD4fB0ZPs8OdvmYLru1JZCA33MVSk1s+CgDvSI6x
LKiHSLTHgG9v99asYnCDME5mQMCdWdsAJ4w2hdgLzgB0aLKNozETL68c+JvcdpYvchwM54V8t3wc
TQk66EnEEBeC1rNE4hXce8iVn4ezOU6Sq+M5th+lhSAmRMtBQj49UCjLIIce9JqCwZbQM6nh5p7h
Stg4Za4/CnANZS6WRdcy02iPjVnScMbde8S2XBvtpjbB5iO3YygRqL13MzyQ14YlcBaq4K8WjtBg
uh3iY4QJlwVayVzXUscuHRWAikXTofjjePbWlbZ8tkn4heUaKr8UiKCc7ZPukdse/ELnawgfJ5jJ
tuYMrLrVHImpVFpKYLCndbAw8PvRE230jwtmKuV3V6crrqZqy8J5kcjpDlyMZZuzpgquxvkYNFYn
c+L5yQUiN3hxvOvvTm61T9hpVbvA4cHfODcEJ17kLvg0OPMBHDiHrOK8DpovfJsxzxLEA2aGhTbh
m24n7+V9tDx9k9baKl4GnrZuHnK3IwLehToycDR4VrcWbAPOCzkfRjUFO3NZSIbYjXFv0dMTIpV/
toDfgqVKKlhMKnRYkM0scAD+cj4l7mCEbr2Q7I6G962DV8Gdi4Z3tN02VPe6BTizm+wDm8/xOIPD
lsFxd7ShwWZ3AUugY8Mv/dA+VO6JAYwc7xRxzU18qm8fXBPs5YBL3ENoA0HXea4ohVpdgTxxTjjB
0K1fEhg1AFvdwY7D/ecm0MGVPHhDQYVwl3LtFj8bh590BVcrF52cNXPvOv8X3IwQ+SUSeYCojN8a
ECJ0Bjfa9PBxCvhEwN3h3phgj3jYBzDtEgTMhTIgFMF6FVuCf/wEtVoEh7XcFuZW8bFGLqQDhENQ
tXFmYwF0dzzFZIJKedwfdAbFW9DfAFKFO1qPdmcPsBXQ9huv51eYX1cLDBu9nZH5ifvCLTeqbNMH
sDnPpynMGZwVKCEFa+MGLwxPZIzyAMYRn8/NnZMnEgoOjutknEXReWdmAj7S+NYuBC/EZT4/nGTe
uKjg9bK1iGTJ7L6ZayscF3e6k/BZ2EGQ2/5eR3AApLT2GaDuwfE4KZpIV/0uUDtSPMSYAjcitLXJ
FHxx4YruGJ5wA8G8SO+aWbfgghnKg8M/AT018IlcqYBS4mQsmnFjcMAleoHlXXs1yh8iAjmEBz8N
tH+nsrOUHcN+5YQcQSlo3RAmIJQObEG6HFanTeHOIiejNHk/wVFt4nRPCISUOD+LRSDloxuSrCT0
zQAtA1wXD/UmdPHb2UIuH/huQyrC2AFHuuViSLjlr+V/NWk94//WvIMr33DJya3B0IUZBWsQr6Yg
uwmFcNLGVkfO35829k8b+5Ru8yg71v/9v6Qpc2Lkrjd04zgkLbxxByi/nLnXUPKeOZuUV1NJmfqk
8cJncxE8+Wm8/DRefhovP42Xn8ZL979Rfrv97h+7LEviHtBrXrNRZEdC5/jA4uwbqQbwSXuuAZ14
oghwaoxRwOZfGmPaCBuFCn4aYT+NsJ9GGPSun0bYn2+ETWrRo0DVb9Kiz+ArV3j+uERDFMs4tTpE
SlqqnuMehcfjI9lS2fDAKs8cQ/yRwFmB6K52jiEWsE0N+I0HptrovAdnamwP8MNw//Z3rxHy9Ez2
+s79sjF9R7sN8e1hmMO9jXpJW3NbuA1OcOJ0SHrMWYD0N+6Q4T6P737WBbePp/K+Jlc6inX8fVc6
Gf46R9IvLKP/0PCXdG7U+4n4dQWQTLIIyNNxCnlbNbKE3i2c+OGtg7+O+9zu79/ue/oCpyr6oZF7
/KFg8KYvkCbY4rvCXevc3wc/lDewl5uBbEq8FN17yO2tQDZIJZhnm2xTu+b2+CBvlbWy6nbqLcBV
4dAukTliIFxVw7VEttvta4JQ4RZezYRs4Yoa5sNc9JCTOh/ckmlw9Z+cHN7R0JFo7vVIZkVDQlR9
dDCuQ4fg3cDpnX9LiLH7+NiHZI8wAOYqsLeI7T4QAwDgAv6ABALkedzztE3BWdwv4PheAoGIvr0d
KHI/EPmD9/++YvcIbcAvqPEFI4UTWSEn/pM/w1e/u8denPcIn3x08A2v4EkFu7fryR5fe9EvTmZk
2ydRbMVmfFKRq8wfC4R86FNrA1ybPBrEuUUhzgMw2shNR27PtewukpeJvSTIf1kig+YONTJ2QHwG
SEXCw3YNgitOhuAVQIIRmMBaDvC53r8h1aY/79oHcl8O9kc/kW56DqFeo7GRUt0BuVfrZMQD9Kfi
0X9HmrXbzo199Axo6J2867ZARshIFzIZKZY6FS0AfgDOnRgrc4/iQFVGyxBeTdO95K86gnxMQC72
gdbo6hlTFA7KO46jTppv10/gjAB5bd4jRd061UZT+Lgb/VqKEKd95yHQlL5KiBmxgESrKKB3qZM6
iQ0ckH28D1doXIfIHXoxutynzfODr8/pXGB3bU4jtf5YBaoSFzy2ggiVShGJQihEcY5LE3lcPJ6H
hBhSz865JvSIMn7JzpEJJD20zhy5S6iYQmQTUcD6HJRRQPMHTBU5MYgRtQhhJivEjKA1Za72DSWq
E6SAXkBfGVgXVD2S7IcsFI1IwPx5tMDEfHmQFnGDFU/56RGy5dEBHh/KkLjU2sENT19qEInz7xH7
QT7accOz0eq7BD95eJsHmX2En3k4nacz8fA3T7Ln9B7RFNF3F6DOgcqUXXALtIpSZSXayMLx3M8O
SL+uEcGsWbTs4KV71jeDPeMpPyYtIO4R+MUpmgic1oj7Nc45nAYnNJ8xALHPaUkWi5G/pm54vkJj
K3MA9NAMgeKPwm0Xb2++/fFxt3xP3ZttFpMsI7h/4FERw7cQd3D/AXg6ZKhx7zj3eXO5z7+38Hwj
bo1AwWnGf+dRIO4rR3gRzvXqHE9GyPY3kpc8KldFF+gIHcpB8ikRzzkIqNed8e1t75RZSXj0DC19
KTqOUjDe+RwcY1/QnhT0TiR3Kbu72+csdc4rBE/cvb1lqL3jPPL6PfhaQ/yFjs4FmhfyXeyyCE3Y
MdHyJtmoOrQuZJq5jZvzLDC3wiENS/lhYtApaXmuCLwY9ae0/HdJy0l6GEVtfhd6mGLG8sjZ/+fd
lim2e84MvCDcn2z3r8V2RxrSX0yqTylK50YRF9T171CUppROeaQo/VWUzim1Xx4pSH9dtd/g3oRP
qqoBvBt0FOMIciPuqOVlgKYjUPXM3VODzJ1N3s28TbavV9IMSd7sHZkUdkLe41UATQ65B+x0hzR6
Gs2hXszSOXJ7CJJ9YN69dlRza+SSoWeVqzvDKocn5kCQqNes4nNeRUZ5lUF4Z0HzjmIa7gBZC2SH
XVWSXQJLD8WaE6rs5PJG9tnfbHn6l4FsUwQ0MNBOgRbGk7wu7rSZ1mmE5ucolu1pdntCioz6YLBH
rprzXNiOQRmn1S3MDxgg8Sxe6OdcUTQEXvE80IPDy0QAJKOTYw+cPyRaIW+PFw+wwwZJVk66smDy
85SjEyLkPOESqTwUHe/xvXMDVBDkEiB+XU1yrJN9XZGbXNxIW/hbLe4MJfXp3l2c3OjeAcg6yGS1
Qb8OA86Oxe4efo37R9jRyL0T4QVx3a0Kj0tDz97JrbvdFSiXkSjskQlzgoutazMZXZHSRyejRMNM
No43318/w8lljmTmH7hMje/otXWOHAWakkf6CZ31kSzKc0nj9QAnjROBe71w58uLt5bJ87elC2QI
cDdvDZcNutPgmc0Lkh3xspzCh8bdCr39pLi1pzrpVl7qM31hztJ9cCT57Pru8Rldm/FIOg6+ZeRm
hxmjt62zgEPv+serX5r5FzQ4kmLHOFdz2QD3AGhiiWKgnsb3L7yYTFqqVMRP4G2stBnP0OSZ6AmT
Zo604Gnj3IIPnZDd1ClVPipU5cNj0S4VKoE5AAOcJjeDXREkp5EGbapvrk98Yl/GkGOnDrCzIYCB
3XT3DaVjuykD+2up8cvGcCi6S7ZalF14VEoMsDiiinhAVii6ZdEcvj24UAVyyyljgO39Ar+q4xEX
lWwZ/qA5LwO8e+/4/32LXjd3FflWQKetCGaJgjbuIQxhhc8rcgNZiAKnPfx4H0BcRlrex8TpKtwL
cIV6rJFsEICSexABo+qCq/SY/KNFHks4gLm3+GnF/9KwkqezQsAf7eU3fniCWxF2/bCm7p01YuN/
/XtncU5yIVV/7b2bIt8Rw/39yXfEdP+e5Dti138U+U5IxzEc66+SjlMMeAzQ+JdhwF82zDNNBKIM
AHKi8+PIA5nFglRrequ6LyHKk2o3R+MeOBsfwOvoHirKHfgdQy0FD1JNVC5IImcYnxnbL4OPuHMy
AHxOUDrU16a0XB9QUTSgFra3V+fOXpvUVmYZku15Or+FYqoOzaaQ57nXUAj1sqj2QUUAVANECuAl
McD4OZzDo6eGMmuY/w0p6c56LWIdMvs4YBWNay4AuQtLJkVVTs4Uuhfxz97rXF5qdIDDPnLEGeDs
SIAqEgRpuKP1YMuzGPZP6hzsFCnWeBLVHzIUaJmJTGbPXI8u8cR1Zou+mxObM+L6fRmhC6WPk2FA
gEb5nnHm+IscoqeHWsl/BXgFWT2J52oaXluDamP8xSCP/z+KxauwO9SWKw6XETnhtQFPFt5Z4s9c
a+KVOLwekX/aU0nw3PdHuOWvQf9gGIW3KAFDEj9P8y8QzEDI0JYRHDQJqg1ph/IuHmVHyy3+O9L9
UZGEsnADFQPNucCixbtQO5URy/2evS/NJQioDv1orm/Z/yCffiGnkXxKAwkI1QAqRy2ljG52LwHx
SnpzG0DVg2pYk4w5/A+cRlI7856eHnr2oFB0rgO4CmrX39DBBjL8QN52H/MIVF9QQJ6DRKbOdpLw
R3LpP4nwv2wbdcmRRkK1rPysKVKc4lmd554K/uCHxtW3g3Pr3aKGCLVEKCA/K/0Rzvf25aWEYrb7
uL9H64H3dxO9n2LYw77HNTzU0y7nHx8fqCXcz+iHgHAsP9y5TPh9pnuU6EUo0SlQh5e5KHDj8drD
fB/aPZngeZOrG0n0v9fqppnWSNb/ZFqTTGtkGv5pTGtSUxjZmL+rpvClom0B5guANsDfGsN5+74O
CNIOshBSqsZ1D2DCQ1rlYAnzZ90RSTKf4NFftpw1L4YcLTeSBcDryRgyNKS3TjTRlQJoooCUfVFD
lJ82UuMCMq9icZymTjagR6oqodWoGhMAoD+2LRrtl2lWU0EstmkjvxRhSZusr1zNiGtitY04NeMv
FYZfZqyOVLn0EMeaX4NxohNJgzpcpOSEtPAU0q/gHzyisHdWoA3I3TNPSpgDDhuJNtcl8NnL/0mh
u5jCSKFLK0PtdRVTgGHNWfRNYPNCOd7OLiG8LQyvGwyQJ7SDdrX/SJALMTEDrhVdm8FIa0q7Ux2H
JWaw4tbx227FGyJuHPT0O0JDWd7ND2Q3MeTUvo/Vjt9/38+dzK+teqRP1MUJgKsCVi05JTQ55IWV
FL4vuDpKpBWU7oD7whsjoJNPQ1q2Rh0fVw1TssuQTRAxJEj0MxwJ1341uP3h5UCS0sf99Z36mtdd
kMdItHdmIwhyhmneQ1q/cA0TWhnUTrg0uEr7yNyGoh9RQba8yeKrisZCvG2ju664HcILu2ezW64J
8Km33B9DUYh+f/+x/7g+00lC5md+4Tj4/Ql58khHkvRPOtIpNslRyy436s9nk1O3dcTX0yBW2rgA
DaZktV1O+HknPnyc2/zrPvwMNHHllp/zIy6I8gCgdNFvIZJwW2pcYAltStCYhMarw8ORLHkVfEST
dY6UqhNajqG/Btp9FWSN5gw84+mNRxy+2ddvytSdHmf+/nl3WppQIsZN5H8PJWJCGp037+LEfgdp
NEkkIx6bDpFuFBUnEpGilViARF5oS5AANeWtb7lMEMhTx2DzuxqS6IAa7MWOv0Yuootcxj1q8+mE
ZjI5pzE3/SvMacRff8/L9KtwMP/PqT5Wz0n0nP0XOVXvz6f/yj/+a398PkZAU3+tz9iW/8S6/I5u
+c9f/xrQlxwM8H+GvnTe396r5+P723lR7zVf3ip6rfLsvY6eL1F9+ed8R8CUdOUfIryTpqJaumgp
vDD7OwImcNP+oQLIXdFRkgfAXx038P9BYEriP0RgKCiWpQO3R0TG/T8hMCU8oyvA8rEAjSnpuij/
GgTMEV/BB1gcflMVZVnVTX2c7BUphzy1iixeiTV6NZtHO4gF0ogZSVKZBNbtxW5tv7P7y5JJrspd
CIHvoxmqoUtAVwMU8eguDVEvCf2hiVe50Myqk2Kr4vJXjmAAfljVUPWjI5VE5RDJlyK9A0JxccpS
daX4okzDtAVsG2BvJpjCp10zZMAza5qkSYalfjLpUtMQGs1MjqtCA7p9fNJUu6zSk9ueitAuh7wA
6LqkTtSCStwA+WH3DBlI8oYF/GeMrIxTp45RFhW5adWr2jgJS8nPPgqjR6Oa3DK9KmvRX0lS0V8m
VA+sHwA4S4rQ7GjW6L/WVMIkMBOQnyICl08VxxEDS1ZawToq1eqYRaaTD0i/8JVKehRiI5j57RH9
ZRJZddQIeHODJRgkSA0k8psAsi/FRvK6LgY+cKLEC0PzDdJEsmJnfVnMgq55zDM1Z6e8rVlWnkxX
SrUGTjRdbRa6VPk3vhAeQgKQ8iMtfVNfin6uT1hFZyr5tNOqpurIRMLFOOu3F6IvMQ+9EMAuXpWh
VTmK1j7kSFoCgLwM9KHgGDiHrlB2p7w3Seob4VoDRVCxKf2NDxxEJslRbxtyf+ufzPyxKtV+66fx
kekdUOnLvDl614l+pLnhOABXaEkayN6STFEbEX2a9f0pBYdZAU9cB6rpyXA6CUBLldJatlYpJbk+
3qdrbBhwZEjI1JJ1APsaI/GjJVYWD7EarcQookOGxKvuyK4PIXHd+8cj+HGMkW6uHPW2LzQlWtV2
ugberoYmc7xBnoAuGRl88ootL6t5Dkf3FHV/3k0OFAK+qlom/jf46i8OvxAFPegGDSUbR8cYwmUE
VG3N7Bc9IBivL1IBF/+0SGCyKWDnIviVPlqkfAzjKu7laHVERUN0c7i1NtlSn4PepccDGtOLbrbs
NrJrOOixdxe8Wytrty7Q51DeIFNKRTvTjxZ+4k00sfucYMabfzmvEUHFJXL7y3iIVkq76KXYLjLd
FirgIbaDc4iQPpCi71i4ur4bn6jKREtiTQFQNPgKYKFHLiB1EErZBxj46lhmH2rcu5qfhxM7/uls
z2MYwKMWETK0FM5iL85WOtWFmClJt9JLjr2M3P8T2I+67eL364v5zKxHI/GjvxjpcAgPvl5hJOAc
s3yuzQ7sVUPGWr0pJoTRp8PCSAa0BfR11lXZkEcunKBPxUT3MdJBLQHw2TptiZ6+/XMzPER1YycH
hZTGBFbZp9t5HlNTcU8UU0LO5o+rU5NB8Zus6FZWgtRJGX3vDTTdDFemta8TiYNbX9/OqfHGioNw
VKxGwnih7xMxyVfNkDmB9KEffS+wipUcTwz4FTFCMVMlKEcy//HjAkW5MbpSz7uV1Iad10qmTI3E
HCbI8dPRcbgTkKIlapKqInfyx1GCJD8lrVaXa6NBLDisWRmZzBLQNTVMSXAKqJmHXtdMgQF92s3z
sND8oPPJknjOK76gzSHJFLU7lOVasKKdKMSARAIfN1ASJudPVhKT4Cj/+pUCs10Eqq6q6CLg3n9c
aWkIkurzlZYZqsxS39MU1ak1wxnEivpyujtp2by2vOtk8+m6W7phQCib0JlwMcZpE2lUWce20Pt1
pPqsV9GstnKNg0QPRfZ6faRxxBv3T9YkUVagfhoA2xzLRDNPKjVUBmWlroQNummv47mOxLNbH8IK
qWxuYWe2apCTSAGUfH3ssTb6fWg+qKRamnXO77g4zi5XetmqNWU1dKjxgx6oHSw0aENj6RSNAjHi
vzAchL8oAZsSRsiIaK2mjZQuEJRVYKLuq92asuYmbb+IFDuWS1hJ/7Svtt9lzjWL4by2i8FGElKP
TNOIivNgC1N4kqaS+Mb3XMYaVIP/h0uumuNjk43iqESiLqzK1kclfz7AqdALk9F9UPelPOWjcIUd
X7IMyOyRPFWlSorkNA/WWWk1TlbWT3kSJ7NDHynOr90vFaNAAYfxCL4yxo7OVVVMh3CI1sf6EK1C
NTNZEypTwFXjewWurwOTW1FhB0BROnurLigukPoh0oQ+24SCortJaCq3Q1NIL1HYoZ+smDxdX9SY
X2E4A4aqBhkHk04ea2QqepeFQ2JVm0NnMSkMN22qELGXWF/L+7ZAP89m4jp/sUCYqefjgl0ODe1H
dlWU4VAeyqbeKEqSozC29bRgQDZFYCzKxri5vjwuLH+gDiwPeiby5hUOdT52Q9d5ngWdX9WbI9ix
qrSI36vGPLW0ifj9J1qHsFEkRdOhtgMM+BwkvTg1Py6yJFLqenNK8kV0WqSi5V5fydQII9bQH+ND
3PkYoTRMOogbM4snmM8Xe2Up/DqB6jQOGzY6mLwx5CY41hsDypsgzuUaYK0Fu74MiR/v6EQuRzkn
tV7sVCrVyL6MMYp6V2wMkQwPMfolI/K5i14PMUneW5/lh4mlfWLj/Hh+WdpYNzW6pM/THINGFTlG
RJBsH53Dkb48JS++uE64u6KhmvBAqeZYKtaWUNYmp7e8K2CT5lvVF1pyiBGlyipbOCIU3DZv17d0
rOngCluGAQlsQh6r8rh3RBhIiV9bA7B0eyqXxFgrh1mNnthAk0fu3mmCC34y4Plwpqgi3q7BRNXG
bYX1we9jS9MqHKA2K7bBgBw8ZTEsUD/kDm6MxtLWfHgS3lqTFO/5w/W1fnULLgcfMQ+1SttqaDC4
mCJ7Ld/GRjVBoF+doKnApQguDJk/TilI/bxtmhQjQJ6wUMvsOEXReqChMEod1n6fPeVZNMGEv7gU
HKIP6j6OUYX7a2Q7waFnyo0itJtOklgyNFvdkpe1hKaVOYBWZRTgx6pTxU+diIbq6GLTthrxswmN
7vP91xRDhFdGh/oKy4Pv/cXNFKqs6Y0qGjaSlAFDxmfHztOsCWL9aqmQOKIM/G2oB3CL/jhKWZld
hK3vN5JMAANtSVRViPxqPnbrlpQvzX11lwkTGvJnkYOVXYw5oppaisvMbwOsLENFEyBG0pSkGRwf
2vY6eXLf8Yi7aYopw70CTRXEo472sBwieDQLadikYDTAEilJajL5zXhqgIYDuJqlcjcY9vVB+Wf+
yFF/HJOf68W5+UAkCmKxHzahAtiI7qE4TnU4Pdu514bgG3wxhCJFQB9WxWGjwFWkLMoV77HdoA5E
RFNlgUXIpovcviVRDtyUyk0/0GP/1szYb1voSATWdRHASOiGjRVGc7mbGXoxYZqeFexPC+UuEhRM
QmMVRxdxkI34pHT1sOnnYoIM2Pw+fGsqL8yJCRRCtPc292ugEezEV/9E0CV6d1hX9/Et2nkDRtBf
nCbUik+uDoQu4FCRVVGTNcNUxjGEAV5Yo9RScRPfw+sA11xhSwk57RWBGN+mTLov7+blaKNjjotU
PhoiH+2jedMUTytdqyZ1TlSECGOiCaSf5ZHjTxgi464B8AL8uMrRwSqhqZ6UFuOmH9GNBsgOlcWe
vjUWIdq7h4uhJOJDN3FVP/N5PqYl46Bx3J8cuyK85n0gYEzxQzWWMcAwvETZQ1grEwON48vn1Vlg
7ThEw9DMcXnMqdRySC2933SPRyd6Nm6HV2uR38RoXbMQ73rghKW0ArEBVuXxNPv1VwbxIAkhG7hB
FHV0oprgW1bU+/1mkHXSCVQeprTGL/QBGEUXQ4wOz1CTwhAHMHRxriF6DESPj2KZLWW3nmfewUMP
z1mp2so6O3hRgf5Pv22B/JgvOFPfhqmcVuGwSYZEIEUnOOUp0f+VQSzcDCjH8HpooyWaiWlKWXUa
NoKK69DGtC4fri/jK9lrXYwwWoaQNqVQJOA7dXU/RPEi6Y1ZmYoT1PCFHISnCBDy0G7+L3Nf1lwp
rKT5Vyb6nRvsSBPTHTHA2e1zvG8vhF0LIMQiNoF+/Xz49tyyOR4T1f0yTxVV5apEUiqVy5dfIsv4
3qz/YbPStFPtOJnxjh4pxqZhFkGxMqqF13bajZkNdaHseAYRDjko4X0+EkUEK9kYqWMc28cxXnfs
vkja61FdUM1eePvOfd/JW/LQyUdt14Dr8lkWUWw0GC2co8loYPTJ/UB3enqgEaYA5INft0Wo+qWU
wxd20jVcAt8FJ2ahlDU7LTFmbc1E1x1FZ2wrpXYj9dYR0X532m702lXegjOoKNZ9/dabJLSJiUin
X3+vMueHiRKa5+AbTLSG2+9G9cNhuolVkTrTh2MaoYJijt4auX+A+0Rz1xBtqWxx7tl4BrQGmSli
WVM5bPYyVknWaHIw41OEUNQfWntVavGu5SCG4tEmQb5qjNiLbiY7Et/0dbeqaLygWGeXBMUjIH3d
KVmB2v68Fz7qGcqhsU2PqSC4g3aFyokj4rWdxelCQfhLUdTSCYH5Rjg8O2GrEINM4awfI0c5K86Z
9PUmIj4rm+xvVRiRNjJKnuGhqE5Q/Puswnxo9bSL9fEkFTpOUQkakl/pcK8cdqHnfVAbp6RdKDGc
3ZpJ5BTn4zinCtnMntnCMmsACcZTI1of2eHtQDHyz7aukEEJRrPdjY3aKNkt+G/Tpn0yDFPW33YM
Y8pseUiRf15pmVYeH6isT70pzGDU+v5AeYTeoCQxfcb0Yzq4xq53x3LhqnyhvJCMDICBK4va8xwc
gYqXiAkXDSRnmzL1tk4B/kEDYXnsJG8o7Kxipq/7OITibfqIYJRY7y5o7xerx57i+aDQG8N+7/35
cF95Uw9j4on6lClN7wECsTH2psEkG9STm5+u7sQwV5Vx1Rv1UlZijsbUTc9CbgDXF2YLoZ030zGn
T/Qu4119qh0tTXzqahjF5WX05HhlcWl05njwaKIOYz3mQdXVzJetMkKsA0kLjw6BHJPHUWMYG1eP
VqBFPYavGa5apyWLA1V3wy6r3cH3qlxsvjdzZ9HN9OmTibOm3Aa09rPSRKpQSc2j+pRKEFDInKXh
oLl04UYYUwV0ppswKHDTdBQZIGW2Q7ao1FBQZIgYo3CTWqNauU73lGXMOPREpqGt1HVc8DqQzAL3
G6nFX9ZopzMiDqAfDrBM+GX2lKm0iJI80puT21fdTtW8WA+SLA0vPb/6SIhOl8BCjgOJyvk6KSAL
JLKaU9O49konKn+VUYEJsuMobzOeYXps0qVb0nN5LIXNb74/za8uAe4hwbuJ24iiwOfTrG0p2i53
m5NkNogoC2GFrOytTYVinFFJtnZ7Dfk5WxuD7wWfOSW4dEjcE9uEaNyHmRoRLRqSKJPuMWtRwemo
JTZmI7sggt6DxVK3tnVGf/ylTAKB2GSQtzioIM/3OkdVy0i82MKte9O0y1RGgaHrocEfZCwXrMvZ
gzWTNVvfIItc66rIPNE0DzJiH6hqDqW3VOQ/28Z3MVOlEV27luXOlLRUMTG6zDZPtuO7v2JkGzEA
77J7/H7jvl7MHykzLXFp37Y6g9fUi2Fbll6Q9vskVgvB9ZkuYi0UFhH4EAsFzHl9CrFRFukqM0+y
XrtqO1r7AT3B7coor9phQf3OnDUkLXXUB5Dig5uK1++z3mvtyHXuDVjRU+4GDl8ND7G1kL87u9qT
DPu9IAsEIyCRn2UYmaRNi407JTYd/ajJ7rNW+QSYEmU3QWSUut+M5q6o4/D74zp/Xj9LnsNLkBzq
DEWFjvioQ9a5TLfwk0Ad+6PO05tS9zaNakLT1VateqGdHo7M2n//CV/oJSIOxwWyBgzKZx4NXneS
xUNlnKjH154G7hL6OErMU8uv23iJc+rc/5/WO1lpQAXh/8/jwRrOqZekwjjxwQil524qxldNYoay
ZQ/28BRxDFItbx1ZhVLLfNXVu7HkC07NVyoFB87Fch2APunsKha5UWYsMY2To8Aj27xYeep7zU+9
0RZ09yu9Ak4DHhQMloNg5bNeqYwSVtfwQ61bhmHm9YtID+VPHt0I+wSIz/cH+dWqAJU1EM/gFUZp
8rOwVDfGJssM61T05MZT+kEOmGtd50915i3cly+sDDAaf0TN7uTA0iGlg2mhVmPexK657trhMAxy
4XZ8pZpT0AKQMjwZ7OHnFYkcjETMULDMzM6CmNGnqO9Sv7W7ByuTW+GmS9CX85QMYlN4eWANc6Gd
iMI/i6zyokszQ7QnPc3JEx8NjMqrc7W3zGQM4jyvdzCHv7ieeSsvs8uVLED4m/QXTuWUfqTjqYpS
TL0sU3E5cpVcVlnzozR4ukmdpn/8/sDPk39kCrIsHeb+HZY4O3Enk6YRtbzFK9lbgU2KZ0HbalW2
PcaS1zDJNlzRQ29SzU/0Vl9xr+pXo1CdH/dFEnSJBLN4l2t+yam5/v7jzs8OHeeIzqhODXgN7uQ1
fvDZazwPsso5vKWe0JXZsgtWJ3bYO4NaWa52IBGrVt+LnDd46XBQiINaHtCmAJIiTPoskyZmK9MJ
7yqj0XuJSZf8lCDwux1lp4GyIO3ly5BbFPNZVZ4/l11qgduNaRnSwqjf3A6CpEei2QUGqgJNWvtj
ErH7jDPtpRK6kSPs8YAL1kaavlipoSpfQkmoH0emec2SVgc0MjHVXrLWubYrU2uCOuYN8anJEwZW
8Cy6I3aGcfLjYKoicFynORZahXSmYaTZM7LnI1g1iOa92OiTvc6MMcv8turk29i4qOz2OcvvdKS1
gdflbv8A8Ej+JmVX9xhRmMenQaKc8ZdWBSVZACrwABtTIt0hM+9Ir+IGyBFXnGC6w3hYjWbsW0kb
GHLz/enNbcpc0OyyS02XjSUgqCN62Gp9QPiJRsPCcqbP/RiszKXMVKRAnqfsC0hxdGBoRbIqm3LB
ak3/xUcRSBAgd4c3zgUgHe7yLN1jE81oC4P1J54ztATnuz6lzKc1c4M8Q3bt+22bLwilViAdccuI
51ADGdbPOs8KQNgq3venNEFmZ9Qr8JER4P2/l3L2kCGBiwQL4isP+GrDmW1b77pDb2gpQBpJv6ob
mfh96920Qq5LD93QvUI5kqDxNc3+UisQZ0GwO/klKK2ehf5EukNbihzBpe36ZV34nkj9fmlm5lz3
3qWgOo/0BrYTz+fnTUQ8BxCbVSDJofWh2Z2IAUY7IHi+38Tzo8JaPkiZH1UataPhlghTGS9WOY0e
UXuQ6++FvGMWPqsfpEwhIiQhhJrnkDtHST0hDHFiG4WceSdRKr9tf6GOG2SqWjHX3lZUwnapBC/W
6FvWMOBv5LbSlq7CudrA90H1GOU3lK1RLvq8r2POu3Kwo+Rq0HhQUHeflVWoMkCkzDaIHHst2uvG
pAtX4uzpQfMLmZptkG5Fxh6tSJ+eHnuk9ojSUXrlovAGlqNh76ggtnf54/dbfX6eeNqQephQ4VOC
d3aedl43hllo6RU3Wm2tKxelccdcSv2d5VcQYSH8Md/7k94xh5+XE7vcS3ls4iW16ODbmWkA5SMx
NNuwfV16eoB3y0Z6p3ltRkQsaVktAevmC8UXvBc+4PHpyIDZs4UWMhVdURjtqQf0OijHXPqqzcsF
p3JJyszGGFoGfHOpt6eBxicnB8DfQ0fOgm58JQRDYt73FDljc6Ybg8w5H5DDPVmxi2cz04vqXlOG
vnALp2/9eAmnHcNj6aBuoMOhnKugB6eHlOn7JfSKtZBpHeaJVofmQNK1aIRY/Z0q4lkzTSA1AKGG
oUJV57OOWJXNnMIyxCl2e5jm38K5/17AdMSfFvQuAGhlKALs8fwmwzd3S713xIl7sU9T+DEoESUP
/z0hs5dzqAtogAEhaYGpHuJRqlvh1X+rAbOVzDSgyJw61lN4AEb5IgGjTNXSuJi51fvnYfzZK+vz
YeQicashscSpFMGwyxvfxkVlqFL7UbuSS8WspZOZNP6Do11GA+EAWYlTbt0ZWeWX8oAExsKmzU3q
fEnTR3wQYlTWWLDp+KsfWI/aCdsfPEToC2LObufsbGYmgOR916IlSZzG/s0C4DBdChGWNmta54d1
WCn6V0HqIU4EuXwtv/KcO4P8/u9p8ewucq7lKeOQEY/AA5NXK39wuoWM99I6JhX8sI60dJWneqgY
y9FqZgCaxR/5Yjl64TjmgFOpGtZUFCvpSRrYduILO1048TND+fnE5/A93mARlTDFyTPYVngSbQkn
aVYrq3r7/lS+1GC0B5hkavhAJvHzjultlAD8iGuP0GJFUKtx5Is3WiuP3kTOQknky9P5IGt2W0iK
9suinEKZmgadd2H0926ehN8vaEnI7K7Ump5yaU52rK98bm11ogXGfyX8Q2/An22bXZhWZrRu3qWY
YD5yRNBopg/RQVf8vUoDQInyBhKRKJa/Mx58UGlXM2vaaDqMv1sFdtX5iJf9YliQ8oVtRjIJaCIE
tDbCpZlHKrqGRVXdiJOFgYYAGoKoMPdN8LRbqKoGZCnc/OKQIA4xDDBxSEqcleCEFaEeL6He4lkh
dZVZmMnmrb/XhLOk6ntQ+0HKXN8Gh3Mkg8RJ5KspcjlWV9k1AyNf5Te9L36oy+TaXAo8v1yaAwgF
vFNUNObdyFkLohoz6XBelIdRJH+5XR/avFhIT38p5kP+YfZcewQZclQi4Hiw1wFYL64ds+7n9xv4
hRH6lOOYPdimbWSto0EGi/hat69r4x7MERuVc/97QV+f1IfVzK6T1TDZtw3MnQSxgYlynq/IcFlL
86nkcWiVBFW8boOC9I3jVQGnbN971qY34783u59WPHujvDJDWlVOFoq1oSBmaLXoXtfNDamKBVFn
Aem7dn5Y8+ytMkhWGmhREacmCZw6LCK/vWtuvG12H/HAykPUwco8KNdRvrDbXzxfHxc5p0LPDI1n
chJsMB62PPL78XrhPOe179na5mToQ1cgZTJlx0B2QJ86UOC/ZWDNbNFzFtJ4nTsLS1rQ1DlveWwY
5UgBhThZgxNm46WZZoCXFutW+y9Zrj+nNodepk4G65lCUmqKlZ3uRdavjezh+/1buNxzMvE87+K6
eT+hYtg63cFKmp3OFszjFy//JzWYWcdIa0y7tHBGei43Rl/7yo1XZid9LTvWRrz5fklfPjAf9m06
wQ/PmFHVqeZM+9Yb8P6zCBjgTaXKkNr3Xos7j07hzlmKaZbUYmZWevV/hQLHDrNySuQ9GR5Vs9Bs
MVmFWRCInUTNDI3dU4f1bG0UjXtF18I9b4tynTm6j1S07wLk7NFqjTzdsVOP3+/m1xI9eGyT1wb8
5efdLFGnEzlXeD8rzBBk7KIqMMylUEAbkZuM0kC0S2CjM+D4P+/0H5mz16CNUyrdBLF0YWuBtJ6G
GiMLrT5QMl2XJYgXzJ1BV1aztxabWM/OEd2eQCa6JuqxBKml2XKT0nN5Y2rOsa2eLS7CFl25pVOG
wNav/nJjZ5Jmi6SUEVvmsXus9atI6DurwQIZQtU2vW8rL0R5Yf29xPfUyiftmYmceeDW6ErXiCAS
/NvmvnkwVYCa2QAWlQYDGYHKBwd5HqAi8+DsR/eGoG3oAA7hBQt6VuGzps8AgActNIaBnqG5B6gV
ivcKn5E+NK/ydx3Wu+YGzOfX3k214q/drrstryAcJbRwsfz95QF/ED7LcIBwVUWuCeHupUTKHPwh
hm+xwGqC/tCE+dWw4fcY+zT8WqIPOdfqadkT9hbAGricc1hmZuUWaWjiHoc67HufJuHYhrW2SttV
1GJcsHnpLqjYmd2dSZy9+zofRysrIVGM9Nos7gyVroa4D+voQSVLx3r2knwWNi836rRIRNJM+owu
MFKviCfCgeoLxn1Jyuz4uKaKqM6wpLJZxwzzOlG6K40f31+UM5s3W8rMCEggk63cnRQ0yTdmWyLU
olurHlZ1DrIeAYZ+NCx+L/JLtQTiHIoB0hfUTj+bWSJUjbpY5Bw5ifycY1hZFmp8nyw1eX29f3/k
zExAyrnZK0WcYxqj7ck6VvrGFAsBw9Japm/48ADLkiujKSlsaHnH8y60PM0naLAqnAWDdu7Yvh/U
n9VMX/JBkop0q2xQLztmta9f0x/tbaH76YW542/dD/kE8gyS+92SV7u0h7O3XjrDoNeogx+LZpXU
mBSu+sDU7r9XiCUhs/jAEkbMKgcPka3RFUkxOzr/1TBz9b2U/4dR+rODMxOh6YDhUBN61xSr3j5h
KjZ9JT8R+biPmh526dqtFm7w99qBifGfz6xsgOBGKOAcRbmx6IF7dw0aDrIlHMmSmJmhUGNlJzzG
ITlxFZheDBTwU4GxEbRe2MIzd/OTDp7VunS0YTEL08mPVRqmsQ97NDWGb8BZomtBUgbfH9jSsmZ2
otU1vcwIdq+1f0Suva/EG6L/QNZW+L2g80AZKCYCf486LvqGzjqzc7vwiqYZnOOA/j3WB/nNAI4y
P/1J+9D1b/lmqZPuLFicBE79++gHQaF73u5lj4CR16gNH6m1GisNidv/wsWFhKlOiBcYlIszZafA
iluaBgl6IjDbw+LNeixByudlztLT+8X1/Shq7uNoudvbCZqMjrnLgkKsmFkHVvr7+zNaEjLTcUK4
ngpgWI66WfpZU4duUwW5t6ThS2Jmz6HJgGuyeqzF82Rgo/Cgp69lv9Qg87XCAeiCku7UaDhPZ7lU
5UUrdOdo3ObH6EFgrqOOaN4OHbB5V34tfLP1QZXzX9nDP1JndrZUo15aA6SWEzTprnWe3CUavq/8
bijDHxkzvZsaoJRXKucIpNqFY/r2qrj1jhg3fsvXJGzC/jd7dTZWkK/NN7316XP5tjSs7+sz/Ncn
zFGudgR4hSFG5zgaHeJTGiI05eX993v59Q3+I2Smj6UhoqyIsE6pPYzJq2qf/+7/d3B1CWJQQJ4N
4GDeR3J+eO4zoUdtGovuqmGKh2gW/KUN+lKf4dlpTcZhwh2CCw4wxDMoCgFg0OCN0V9lWqEPIRki
7cUaCveuQaHvZJuFYKGNWY2PjOdIh+Z21yBGHGL5kHSdCBSwzLmfSgMA85Gb8sVwK2cIAMSIuV+h
p/XRqlLBggEp69HPQbNV+LnWtBp67kW74MnOI4BpLcD7mh4uFeAfc0oP2llVG9u8vUpMru76QvQ+
q0WOfKaH+YlGvpvIPBdu1Nx7fpcJ+hC8GhTMffMH3uJdXgpqtVew6P0vQzIZAAeb+oUE9aRTWeo5
0/t78H7vvteOuYpDrjcVLwyg5CbUycy1hUjHELour0pqZIeyVOAJb7kIQGKWLPgwX2zrtKPQQXAz
Ip6bKfrIgaiUypFXEQHnaBL1vzRcKdvS71pLXUYd7//y2Z/W9lHgzAQzBzS8wvLkFaonyUpy7Y7m
rvTNEc1YTRP9ZTACaVgUGE5dYMR10B19dtEMUrks1gd5RaMEo0jHmt24kXwouRf9bOp+ibVk7tNM
4sBwBHw25AFDMTPBeF5Ml8eFvHI88AJZY9eGMWjggrzMolArBVk4vTOnF010ANIBpwpMG4pDc7BZ
7DhNlWjEuuLe79SKbxwweGaVvc10eG6RGQ4OOZgyv2SiurDZUjr+7H4AQ4eyFzhEgFAB8/Okxx+s
GK2JozH02V1ZI3sZ7CbejXrcBrJoH2hlCR9cwZ7PqiUOprNGB6z6k9zpGD7IlZErMW/GwqqZ8TiM
9jpxrIPUTHSkVr4qW78BGLduoh2TBkCwg4VWnGLBNsxfCGdiTUEPOvBoE4PqHCVTc6JrqfLcKyfT
SVhaTuHLZlwqjH0pBUqDhKUN5/V9Jz6s1MDp1lOT2hXXIrEpcovDxUMHx/f25ozab6LVRc0PvaBg
3Xb0eQ+OR0qrKzstvR4Gt7s3c0JYEMlIP1EVFe+TctzXgmEGts/TMhl8zltiBJVXVHcxODKv9Tod
Nmxsd3FTZmsV62KvmMb++QT8Ff/6Oxd5U/5u50zrP4b/+S+i9f84Vb+K27b+9au9fK3mPznJ+9eP
/v/ByT6lA/7FGRi+tq//41fRpu14fM1//fu//e+uaevP5OvTP/hP8nXvH4C0AqYOwC5BVg539J/c
6/QfjuUAy4s+bVxRQIjhq/0n97pN/4GOYwDwJv68iZUdF7cpuzb593+z3X+g/xF9NajEAmPpoT/2
P/4XNiz+VV79MwGLHfv0+4/chiZwkriLfzK1SO7DywGHO1rvIA+/TBr+QYNZnLYJUcMEWe+jfdOB
rZyPq0F6T1GceGvLE3ugAja6tbEqfZsOdruyhxcvZV3Qm6CQ4EaR3FFn7MAGrCXZvWTlShMiGJH1
kcndaCL9lyTOJrLKgOZWHBip4wY0q6Cr5rBO07tmtOzQsNsdhkKtatvy3TIBSh4EZCTudx0lvpk9
tY1TXlj0ra67/WgSv0Cbom8PdRbaTQpG7CxErylYoKv94IJECCSIl0VhBk5DrgXVg8J+xKROv6Vj
wDVvJ3LFAg6Gh0SC5DtS1saMTAHngQejp4Fo+BLs4n6NjqE8Y6C4GZ8HQ7ZwaLKNMKq10Bj4kTCj
vIme+lHbmhkqqgPrVqkThXUM6itkueXeqF7alvpVSp7cbGVXgANYz13xswLauBgee60zwzEzra1H
87BvwGHbuM0edJn3guebopH36CH8AS5FELzT7L5Ue3MkYUozuiZZe8EbDBZlBWjhrOFAM23r9UUA
Pvp1h07/vTRrFVCWbG15Yw3RXibF8OAJC4jxO48Co4B8sOaQoMsxTLIcTjVLrMlP6zZZkfiKecm1
YO66TvStZnkbYeYX+vCS9Ixec4PqD2VFxB1g4t0l6M8fWtC1gp75JaflSpfk0QDYguvi2bSrPaa7
As19y5ImyBvkLVSMdHietHHowmH0o7rc8tIEOOdNEe0ya9Sh5UMfVkO1apTcAy2LcYSjtesjINGJ
SB/qrgmEzHPlMx3ZX5bcFGq8lTYTb0p08hepHiOk4pxhfK0zFsYRueoYv6pNGXBxjYSAr0XI5/Io
pKARDfO8KoO88tDO7eXqwgS+vantO8+mzQOKvvcjx8SxIS/ybVqOGBjDQKja6uA96kpjM6AIhybe
0Cv6wCnuwU60ksZlqvi16VYHN0JvQ67KoCV2kDDwJBi6H+Vx2KB5OGfOdUWjh7LElo6oJGd7m5t+
k3EdrecbWea7KAeUML6s3F2E4N4C/ktP7O0A7HasdX5t5vfERALX+8liVNXLQ+blpyYHDZNVhcQ5
AKC8HkEfYLoYV0WbOzOhtyn/oeJDPLJ7szrgRy9dK+tWZm+Hbv+i8jfaXLs221tJFw7lpqNVmBgY
ApkdKJAzQ4fuyMgY8Zi3bwb6Y/QBwbOdXEcm/tzKfYYJjUHdoO4aF/6IpphCpPdi1K9qxR7HmBx1
Za+ViWGnLtwvavjJIALi7Tkp+AVFi5eg1Z1w4+vK21kD33lRb4a5Y2zzpnSDeMDAWhO+kg8Gxs6v
rGGrNdrvIfXSg0PYlZHVl5bofss0fUE/WbJSI3sqY+VtkkRfid46UpOBykFLRVgwZ/xhKBE/qaoi
10CHFhseFW2ow26sgK+9S+y+36uBNKdc0W5di8L2gcfF1aqHJGAaQScOra/MxrmtLRAVEXkJANWG
cVb8ztToPHBPSjCDxrYPWvE7B3CgAt1ZOLAqbcBrlK6dJtnHerPtE+2yy/SwBr1z7TUvqidJ0OZu
5Tvmm8HrLY/aQz1qt1GLh99jz3YOzGxctCvMD4rXBW+6QCOjsYo7IkNbs9EzhMn04jUa0P5VFl5Q
9uapsH5LkYeSucNTZx9KpQJedf0jsTAtoXdjNFBFcvAR2wD2BQIDOm6HbFzpEQGZmVcXlZ8r/UV2
GUBudQLmmIKUK4xdadEdBx7PpoCaCuJ1yA85aLUUp4w1Y8hiW48Bho1T3xJPuUnuEqPWN6APaPBO
KP1HL4gV0JLbQaPECDoBbyXEo+mJJ+Zx8PdFT3W+15AFvxHpz6oBA3/EvSADe/qIS8a2PS5HNfiF
G2reKdX3doveWrpprR9lHbQxrkYFCykOIy93edy/uAzwvIhEWx5b+6zR1xnUsCqhstZrmsBwx8XK
SsdAJ7afScCdRswJHuxLLlN/iBSSrkay0cenBvbM9LRnXbHQQ0fWxHWcbRxVYlifV2LKMJE3RgQO
BFlfmERdVDm7SRz3FgCrOA3AIM4PVU6OXpW+NGin9JNuuCBYXo9Iv69vUzAbOmHnAlSQ7E1dhYpc
Ezt+ztM0jGURRODp7poL274VsK/C1INEj9FLhg7irPe1NtvEJQgpKD1Rl/mk3DX1RRM/Ra140Rpc
arHvLUwV4IgCQMLXG96K5jxMQBSZafFR9O3GK7VLZ+DPqTfsXHGf8/qJVCMyZOV4IAblvoytcVXo
HqpUUcn8yuXrhLbe0a3iJLDRv5P0SKUpcNf6jewvNJldo0+u2tmqaoM8jtW2GhSyiMcilhsvwfit
ODlym/hlj1Me6U97rNexMENCanDKOC1GR3O+6fr0AO7wXWeCl6SCmwEIIKrLfb+jRQO2MM4wadnO
nkutvItk8QbmrQPq+pkv8yjMmYnOLO9CU+66bMv+tiuMdZKRn+aQuaEZ2z9blz62BkXDX9zubdx8
P25M5au8dtejaWiHSLMjVJigKrQgge4pPCXPg6vB4A3KWuUN823Jn4x4HHaDABBKmMAaEk1hcjYW
o/d3YmC7ktI2aLV0jXErK+bVT46V32lGdG0IhTGEbbVG5phiMAmo9CuFplIbpipp1drAC4+BK0Gr
rEPlDuto2HQoK5cdhm273UPr9jsPKXU/qUTnq1QNvm7CM1HlKiMGkhUFcGA7cBxjULc09Y3wsDti
9N0i2xdev+WZhzGc8pAWG3gHZWelOzxiiM2baM24B6AcBWNreiprE1Ti2q/ewpQX6oV0TK+NXNxW
Vn49at3JdIcbLSlXgxXlz5YNytrOvc1E+6zrv/Pc2nTlbwNcArI5GPFr7HRBYhU7qXfBoMmtJ/gG
5FGwCBcVkJtxcZlUlz15icy93j8YuNFRYQdpvpLV3hkfC1qshD5uM7alClYWxJxj0ocafbDGLCDy
tcnJyqmHtZkdU/zDfogDHCfOzg6RkL1j3AmKcthKI8Fzkb+wycFr9cJ8rDmq5RGSbhbxCahaHTKM
W1OS2IerfTAUwj2MytC17pZJ4q7SOvHLiP3WCa5Slx1iW16kJQFopu6PDNwdtncAyW5YuLl+HAYR
pp39o0Yqjw66DU+m3L53F1kxrG61rTDlJDBR7BFOYeAKX7uZCfdteCsqsZWqK/y6Bw6YmHszdXcc
Sb9SV8Ma3Rv36AlbtUTcGM2lWUMNEvO6S397ehYiaQhrq+/Rh7+3VHEFAts0VDnBNMgWKRGvexAx
5sW7gAqkEQALdbQq0LhWpfTBBsVjCtfpqPEUI+ebyAiaDIbTdjQduh9lq7jPB9d3RxHoGOA64CwY
Ac6x1Ts/B4bGuezyQYfRsX67kbovJZZgIP0SJ513Q5kVbd1RIqRg5lUpBuL3+bVT1W/AObQhHXAm
oAo+pEy74QV9GcZ2pQztZNYGRpFkO1n+dEoRRg4Chzyxyz3XkbbCa9s47LZT9wXYGWmNDS2bnZWB
tFaZGKdakkudN3ujrh9aW21TOj46iXzIPPOSp8YB70QgTfg1pX4Qlh6mZnJpluUWcNjBN1R3GBpw
NFV2L2Gzwfbpephmi7lDScJMGGKA2yuWHISrryobkGDljr6oDeSbujvWqC3VshCBzt2ILdckiE/R
cEGZKi76AoRoTcvBd9i39yQf4Ot2OvJxTG2YXQHuGzthxdrXJkUUIDv9B1zX+tlFEiDMBkM/xrlr
w3j0xSZtJsRJZ9hFqMWmG7pGZoC42jNHX9PEwYuqdBub40ZUhrVFss7ZcRaHaRvdclfFV/z/MPdt
TXLyaJN/ZWPvNQHiILjYvaCgjt3V1WW7TzdE2+3mJEASQgh+/WbNzs74re9t966vNmIiZsJjU1WA
pOfJzCfTkm5lBiW+qUVhxy3h0sjuyGybO7vUNgld4ax9A9fWOAC4szhA08Qmd+HqCoFKGnbxmo0c
pb/EzSg78mijPj8RilbPeDRBljusEHMPTj6e2LIx+GoJOUaRjPHCR3gjRW+jtSITIj0czDvRbtn2
Edq+3owQfpTksYzQDtQdy1/gd3SqHYxc0wAVu0ubu7lmy5pOzbDjjYbRctNjO/BZJvp+38T5mSnP
ScDLHUtM0kFr1p2UyRF83r1VNfzMlKZp6Asvk1VDVnXbvbphXZ+quhje3GAZtrA85CtkpK2mCqWb
9LxlNbGabKKeDDea+d0qHDgqA4QUyWqMb0KNg0wVEClYh+wD43+lhJcpbAj7FUenFXRdCvuTV0MH
b913o9xWPiXpJKc4WQbMHDKjvB3qn42A5dQkRH2ZAu4S+FpHeEhr0Sl4ci13Wja7iqn7wYnvWpR/
ZZUnbmPeGDxCJx+eACHcTXKJ9JKI33RLeMdGiVoTi4WObEVbVI/aJej++iqEFq4r7yyyqDa9jx5X
azw2+E2FGBFoQWsqj67cYG7REw0vQtGnSblnT9DtPLCbHtNv2uvuLN7sQ1O9Sz96Vs64nWL23lV1
2nTNT2UCyMLyV+DSW9r+iOKHYnIfPHf4orj/NbBtuc/n8gdh4WugkFvQDs+MjOfKw68n8NhpYXyV
qSV8FQWWglNlUM2iZLZ6N1ABnbVMquoNCTXzoQz7Ko1yt0iMAQIZDAGyFsYmgfIQtxeFRA1Ro4LF
2LonCK+QiDarI3EkhCD/cbmnmPTaevxFuLBvKRwDijrQdz2TYQZRPk/Dcbhd+FAeWd0hqmuOVm3U
A20zyeI4DwOOkIG3X4dLS1iN30vbTQnrFoGNJgT5o+sNtXrfF8Uj78ovfcfhqjccBW3SgKOYEsub
qcbEw8G7KpWbJ7IpU6lxXNsQRds8ZTOG6R1eb9CVn7kwa93ASWNm8ytUiHs4VZsbFhXvFcocKD4O
XJpT55i3WIcyxZNF049xP750T9ECk8SwhEAD896e7LJORU+qhlEknAB10gmMuF90DoymRe2+VLU+
VWW+DZBc4V0OEoyQZAgw4xnzL81qkXIYJXA/3qghwJvv7jvXOzgTpj74+C2g8KQoW7bJLVubyE0b
d0orSJ1ZBQ4HpSQcFeakCeet0nBOK4APjR59XGp4Q1U+4A13QJsN0nbSu3IMUUqxV7/qt2007McK
J6EWu9EDpAFyDSq8sQFXFvObAiXqbHL35AnvqKN2pT3yUPXo4nsiJE7cOnKSEmXrthjEeMP6GUGg
0u4Mnwd0rbXWj6iIxptY0h8+zjpNltSdUPpF5QAszRTB0cyThX+CsO6u9ObqOLFLcUK8EnTKIiJ7
z6YCgwBTEE739WDKC5rxBRNSNf6HNz9pQfeTaABKgYcCY1d2q7EevsswyGL7VluY/7b6a1nZo6m8
n4is09gxJ3ksPAFtDYiG+VsBIL4BINUCaJI4ef1snJ15xAGsijWrZb+tyeCcZd4d8LX1qnaGL92M
J7hgkWR6gtDcevbO9DozyGIPDO6gFwrMhVIUV+1q6uVt6VTrpg37jaPhZH3xiUx9fbnn4E2jSa6K
CtIlXj7kQZ/BvxgiqSkIbgKAOUez9A68JS6qyPlJcEQICnAFnT/INBCTv4fa+KzGproZZ4s0u6pb
T/At2LTa7hcPh3JjmU2CroaxtBIYup0NWPyphJxNNJFNAQUlVWt/tP2QBa7Qp3qc1+yCUnTMRyey
nTRLcwOpe+sUaycvGplVFq+9NhdBXl00jxHy0ZIavQD26+dxRgh8MaF+0WG7UQGmCkcOjHgMBvtt
bqv5lXCneG86gJ3wPG3JtpLFD49iuqQQHqTgTdCvIsQpgByt9lyACSJIWuMPgYs+us9XhTBNEo3B
lxGUqaPttmFhuDHeDqn0714F7KOZSdYGoAH6bu3Vy9rkBRqyWGLoZxSPxHN2LVHnCYs4MbI8D47J
4VgSvOtSbS41ihdOWe7clPWBuE7ah/7KD4aNq/jXyPvhabNyuchifzzHMLlPW+ndsnF6o5PEKSr7
nVHNoWIt39IlPyPr61ZSd+NYQFOzwZ8aJL6s+OW+lLw6q9a5bWGKuHYK4ydEetUjz5+H2t5QfY7b
swy7bb+oHYKFizsAUyHkU0nDYRJlg4Qx6b4swwyDCww7Z8apUyH50R8sTHe+C+/LPPruykBcqLyn
WWQqeKKA5QDp2aVdRaaGSSZZLTiViC5JSro88+VgUIosT8A89mDNtq4LBIR57p71OP24i17AlV9M
TtC/VcEzcdox6Rr4CoQo0IHSJ1ETnSsRJLUOX2YbaJzb8DNXFLGlusWEbC0PdfAVMw5pgL1M44gd
gSV0RXXgvbuPQoA9FQCgwam3hTOvCIo92k5AEai/K9D1zBi4p5OZEz1HjzaH5jSAl+pE/BaddA9G
HyrDTj8P5G4AKD0XSSRoFuLgmQO7Qf0NeT70AmzBdoTwELh0FnZ66nz3nbDi/bKqYJm4cjq5Icp5
0hwbsOmWs+jwez2+n7pUdTvgoPuBBbuwdBLMNqxqszHxY4N3x+bOPfj2l8Z3gpUxeUYF3yGCEwta
f+kvWwX52odxCvUJFHAoma2+NcbfSOeyOcebzv6wLn+BLjld8qcQoMRo1tMc/azR4RCAn83YpkgO
gseiswnZuG+sXpdtBtOlhn4p7U/avvLoCYx4kpdv2LIPsTIZhFarsHkeqm9ANJy22ghA7Y6/pMAU
jgNHZuOAlsF1j35M1o1BVmrQDYe2eBc9ThW3vVWwnekLZxONcZLPiCwtpZ92gYeCLVi5TpTkoo7W
pIR/R7NGk4sb6Bd7Wr6U1Nt1vN0RA08IIMhNOG5V628rWJlBKnUKui+R98pHxDbMZWZ6em45Gnrl
k81IDfRFqrkb4GENcz2boGDI3JCn1sPQ1AKEWpLxPlym761fvPUuTkE7iBPH8FYti/vARPsFO57s
qh0i4UBMtGW3Vw59FG6ZhPJRmmMHFgRMuutVa1G8W3AJslkp+thNMAsJkrh96GeLmzus/HBpTwsZ
nf3kdztizw3sX/F54QZ+LNBLRnu/MjeO6gEIF6nxnqpFw6N8+srpC1K3ktqwsxl88ItdEtoydfND
ETz7VbTthKnBubBvY9Aj3qXtbvwG7liSH3p9l8dj/9WtSuBNZCtrlri9RZcYpyz/UtX5AT6tq86S
jUfndR0UGTymVg2lOPSjle5OsmSrheQ4BM+T/7XDOFZEaXsbVlmhX0a6nwH26h0ZS/TeetVMcFRC
Vo9cueoGfZTvHlpxu0ACVQOcLPdNtBuqZUeKfYfquKyzBoVilXXdA4dnetiuA+eF4AjHUEq/twXb
1qgfSvvVN/XtVGXcmXGA5Hh39iDWk6op0khKDFY0MLeGjwfpt9Xylns2jWt7z/s2kfYx8uEyRofE
8OEW+HI/XWDn5egGaCEnb+10BYyGacZdb1N729KvjjBTDRowWH1jV7WPMgnIWhVhEjOgO+Qf3EkU
S/kjtn+EIXaZIw9Bdwj4bYjik2x7DahoDS8ruN38tN2DNzzSPKsozj/BzrLFX3X727wCHEL5lptw
TRY4/7bkQbl1pisQHQYEs/RpFi2bWXjbfkLKMB9B7hwVxXtbbGQ8PXv1PWwMZ6STAF5J/Bou990m
qsYV4GHtYWOBSSyjaz9eUt+6390l+lKyDq6+7QmBOhREBeiPKEjcmB0IJTKFExsoQL+9NRyepGXM
HmHC6mX9Mm4btF8on7KmX3ZwNYYli5sOkBSUeIhc9iPeOYdlkZez7QxCoxYLBgPLCLo4bwRfU+Lw
4W4iof/c+fOA9ozfCBeQLR9vhkX3Wxh23ekyf53C/sUjaG/1+AjrP/lYGwy/grBHUQgfhts5Vs+N
fVqcZUicAS5wvLqBk9zKGxtgPeOqGkUWlal2onVL7hoMYVwg8nieN4oRbMdhIua73MGPnl8cfq6G
eeUTkY2yr77BoPpuZv7NLPN2bYeNpXOFbD0UJgB9vzagIuQyBBkcf7N2BLEm8Dfn1+liOvQwuw+y
Pno0T1CkJ4g3zXq8pbPH1zm9aT1zcocfk0d2Va92NHqNNRJggcPS6pQ7GryMytgyb4pAZygVpqbf
lXw3j1mZP9Hp0AVfgHMfVeuhAtfLigawCwscwFDwy/6y8BqDPtp7joMp5fFzZMSNCL00FuDZZA4T
RhlhQ2l3NV9undl764rvPuDjdARSGVOLNMqcwT+FdUcgBh7QKAHnIt/cGAdfcsBUejcF2zYYmrvL
nMYzApfCNZJsT1hhOqvBlGRLuYmAScTkGZ02FhUDDzSMzw3s2MpmWXvcuy/aUiROWP3MB4nujN7G
plj2le0y3RRbOXgK0Fy3LSIi0rrG+4xQbRwJcI4iM9saRmJQyw04XkW+9yQ+dguYXOL4Rw47yENU
afPVLP4rEuwGkD/27AIfsrF6H7XczXWOpJCm0CC+gPnHAChXSoMVsfYeM1vO62VOeTssY7QPFZrK
BXHTwesMqj2BzNMCLALIUpiw3bF4vh1GT2YuK0IM3RYWqGAp70mQn5cR/ccYlN8Qf4NUzwg4R5kL
B6tqKLZ163r3rbvOY69EgX03lXDcmsk0JW3lvcLqugKQWsA2CgTIncSulER6nrY9gouxdzlV/ojW
MMYrFC+H2i30Jppism/h9x9k4Vw060vsRQrzpK1g9rGweBpy8m3mq8dpirakDF6hpVs3MANLoBJ7
KJwFTRhdDxyzDnSBx7PcgSNeF5Fcq6HcCerc6Ng5shLO4DWBSxi1dl9DvSvGuLyxjXKQC0WcTYw3
6cTC+eD2BYINeFcUO7jBYOJbsFkkpub8kY5w0skocJLNMPi0TB1asxGNkkcJdpXia9WMgiZsgCt4
0pT43LSe680UwsRUeHpPPGi5weN4h9HHbxrAOwCl1RfbtzyqgnWei34zON058Gh37mHImsRzzu4Q
zyM3XldjcDis6Dc2iFvoOL0MzSbcCtmkEleguzECktC2B1ixwNDxiwTukgHTd08Td8piZedQb70F
eR7JaNsFqglEft9LOCJiuBvWTmtB0R0jghgB4Z77pcnFjzEa3ebY5XD5XfGi956nlsl3c4F5C+pO
KzEBa+KNVO9L5TRJXCzjT6xBg+PEG++WXrHMaxTwlbYGHSyIvG3x76BlmA0aq4XgEuBjfJOAosAE
UwTAQsxDwktOTypkDyYGSOaLfFtDvLEux857BukOaroX491IF5LBHBi7RzchoEk4fB0sVfxUNEig
SbieXuCA9rPspK+3XTgFN3KYvFdVgPYuoHj4iToWathZorh3XGhOJrKNc912SbxIYG1hOaL6WLrt
5PjdTUgAO/X5Fs9CY2+0wb6T6qc2rrgL4hK9IwhJnLqWrZBSBbS/IMZHdTc5u5KgOnPgiX10+Rw8
mS6W/codhvjdqayHDCCHmA3lag3gYwqyqu7ntERPs4EOEMhvXsoBYfRgtNAJ85n/VD5rvow6F2fT
2QEUCuaHq2l50XnXrpGkyX/GdQ9LqQFQEchYIzycyVVX3w9jAX/KBQUcrNpjPOQY/Z2BLyDKC7qK
5USf3W6kd5Ay02eN1mYnmqC9pdMCT28V0GOLFgJ1jkBd1eOAgS9A7bor3UB2Dwg8BwPKcxliXbv9
DezeARBOZbQR0lYZZPoKz02BUkGmY7jpnNsmmgm4ROtHbyIwLYxSiYMxAehb7py+i79zRdxNvRCW
GaGC25wFztpBlbAHRo1SCucp3EOJfWTGIp9PQVI3wON2HXLTAa4UQXhQCkETUeOx1AgNLYyHxsKL
CTAJKyeJpiI03/lUBGpTEYLOJecO8ufhM7VXQ4Tzkxbu2dVFm6BEY32WxyB00YPNaV+RHthco0H1
eXq4hSgEMs2+n4vTCAg4Q6sJiXZo8ft0RMBLu2xax5Br3QYu+ODCg+QYSxndXEP1poFBU7EiwnmM
8nxRa9lWduu3PHoxjS7MymnaRaY4xciZNhD+MEbenLy1ABrm/K1VPkXoGminwHPdrIKcqgNIkSOJ
BmLSG8XjMdU1i/BYqmDnDsHJ5hKzgqAxqyy/2It2iFdAs9gz99HnuXcCxAN70yEU3D2GTTOSpM5h
vxAC7181kJFkhES1izVL+xugG0DA68CkzA/SiPYkhXQ0umeimDc2n+qDo2qT9RNEQwVM+bZRr/QZ
yd/VvUCXISlrjzXKScg+pvy9EgqzeDlcp29FX51sLOZN2XQrhAQ565F5oHLzBTixoBTW5aJ4mhrm
7+speJz6Tt75urMnSmHObWoK8x6oL3Gv83wLGEkfZJO7T5etcB3E6KQohsW/TY7BQ8A7cS4aRALP
SuDf2gpvka+cne/389dwDIG72NZFVQgZTQWEAupIOt4DqxIE5PtcTUnkmDhMy6lWkMcSPxAp1+23
ElxCHk0+hiZb+G41s95H0yCxIgqS2siNfvpVDZ4miPS6F+B9sYZAq0j0PAh69+e3eirnW0By3/sR
nDmcOzfxYsAl6waADLdLd2R9jCaqHlDkawQq7krMh25D6Pf3avI28DpcLwPcJxjiKPDvmVz1UHJK
dNv3ovPHW9CW/tqVdr715mFGjibHGqtVlyKgJzzbvAtvaTSNcNwK7BbS+eYh6mtgTgLRaiOECnY8
euBJZJJXTo56xzQnq221Li94rKbleW6VdzdfgooTFCdeBkKJbXlpH6o64vfwHR9vjM/yx57MDjC3
5skF1LDCzIGbLtb2W9W369j40xrWDCLNUTV+ixEfcfEFzcR0gUf7mY8P0eRBmNzLAlkZMtQAlBam
xVZJG6wC29DbuvbB/Rc9wkjCFkwSn8G5+KAqF1Ckd9B/Q5jVAggCl3ywzeQdBxmqlWqWF2A9gGj6
yX7Pc89Z+dxCfTHBrs0i3yazArGZiQaXzi+rkWbCwhdGEicHX9z2EGZ0rMrYxLsUBYPGoYFCpGsG
sZ5Hs2uB5/FEwyMT+MsL7HldREeYELKhWNg8Lfq4eXU7PLqcQlrgIV7XSZrqosBAjI6A0AuqEy3b
/GdXuNHNDOBPQl2TLh6Blge2Jk4Mj3+MHTh7vKDNNqYT+942McSZoCXvIOPw8EGKbeBFjUTFyaUE
41olfnffbHM9KuAwhQ13zmRAA1mvQAM96/wObxu682qQHGqnvDprSBtRYkamz2pBq61G/ZHgY6NH
ztWwldDWzfDLN3gsiDlgJh0GWoYJgEF7RxuYuiGYgtMjc7h7UlNndzXN4Ycbj+Oy8tlQPwr0CFB9
yYqmwi3s+9TK6s7nS7jqQwN0uintAOwitnvoX8HplLhehfp4Me5NFAl5avw5/z5YhlvXhyPaI07k
26z75b3hvN/HizPDULIg4Ao8c+FgbfECDUYA433XrClgqD01puohjwnKe6RId9lSuPowjQDKp1K7
2wWR98+6WIq0iDFS43pcnONRVrDvgcKxnSiq6NI+c/QPWIk9AWaoIfP4OuZ2eedN3d4iW8usMZ8c
w3KKIqxjCODeOTrQ/i29Vdk8A7iIaQB1LC/nJVWLhI61nSJ1Z4t4a+sGCTM4knZh1Ll7irgciJFs
dysH0aVVPSMmr4egR1XsnIOhXFvm1c9wBZaITUDrehjJ2KfEhpki5fIicyu+DjqGQKvuQboyqx+c
AS8VLBkcBZhOswPSZSBRnO69sABoOECO4MzqyGXtbXQHnxHr5GCoq4bF31Q4im0f8mljWldmpB+H
e49cDgZrOE4h1mIn1QuCmlQEC6BhmaPj0kF2hTVDbkq4dX1XBW5m6dEC52chQbR3APMikENJXizT
/VLDn8IzobNA4hNiMMIybBFNgHkCbCbfR/CKOxDDMewWYS0+TWRed5Wtb/O5xhrJMa/vJRPccV/D
GIYEUXHLc5Af5SEOTnlbtvsC/mNv0vo4nfIb2SwbINoJCzVKAJUva+ZeTvOFHGQBtNIfO1AuhwDe
a1TpBNZfENW2B7+rdKpVHKCdzBeLRR95BWzGCNAGFCjBD7AS/jNOjnwDtSKvQJew4EcsSf4wtl25
RVwWPF5DkPQQ7CuHoLCvw5QJOIulnEPW7/gSSRtRuWldtS2a6sEBCIj4w8UtTpG3jxg5jHkHfE9N
oI97tew440BqCmAxFWhPOovnEXlJpFlu8mh8ID3+H+8yHkCB5Qfzz3+K3v+f5P9f+xb/uVb0/yro
/5//dxMCm5/9RVw/XF/q/8fhgMtQ1sfTAUeUQOV/O/Tq5ytmAv45NrB7+x//HUZq/x4R8Jx/wDgK
M2zAAZASecnd+t8zAi71/wFjccyaYUTgn1H3/5kR8P5xmQ64xJ6ix0JSFi73rxkBj/0DI4uYOLjM
VQFkw9zh1UzA72YE/jriQjCOzfzo4kn818GAyVTAeAtbnGPWwq6xKFzE1y3OJwlyH139avCLhbmD
pDhJ7qHDfW71UELNuax/uc//mnb4dbrho2tfjbANLlzlqdcW57yr7+JWQEkTsM8cIT66OG77r/MS
nhY4oqnJ7ztevwgM7Oy6ojefDPx8dPErxwLPgLGooA8/DxNASiRxgacLP5uaxPDILxMf/36g/zTL
+WXSA+enLzThxdmHzDAbJ9K/8s6JU4i26CcDkh98f/dqvm7CJ5BlwUe482gP/QQAiDv5J7aOH138
Mir5y/ePRNzYoo7y+4WHUK/4/gMyAbHm/r00/+aV+ejeXE2sDQhNXOaqiu+ZgcK9Qdm9CsBNgK79
zC36rzN5/7n7l0/+5dvr3qLAD/3ovmBigZhYoJ4NBsxeBBVcsJvch2xx/E4c9pmr/ke36/Lnv3wg
h2+81byN7utxPC4Fj8GO+p/ZH3908avlG8QexFLwDrt3ivCFcMNXvQoef/8srtyb/nOrrtZvEykx
smE094N0MyqrbFoQLJ3vqH6IoBpUUFpB69rcQQOekQ6ik2LLxx95vmOgOHIoa3/kTv7JOCG9vAH/
mZP6z5e5Wu+ydwd/CQdzP+aoqcUEPc+BgHOqb0MMHQXedxuBLINAyNCdiZ7YBP0pliyXcg+mvY2b
9F//JSFzwt9pL/SEYeAB0KD17x4owU9u20ff9GrzcCJ1QRGMQSlW7jzv+xyBtsYdwXQQwtxdMHVt
C/2JitJFrpGCtqKQjCBqEoxmvG8aufr997iabv/3HbvMtf3lxYvbmiiKntRBn6ChXJtw56JWb9wQ
d2jB2Nhuip5ycZ8X6wvnh/vTzysGMLtWapWjIbZab/GXmwY0Bfhl55M79M+cjL95ls7V9tTOrKlG
Iqp72YKYpIrtJus8RdJfNV4tErTLsDdBfVwK8QWGkuCQBtPd50H9YCIU244EpBHfQPv6FHvVmc6Y
2oirJzsU38gw/lTgr2fXQtJMV6qcoZEnkE8oULdwOtS59y2c1PemdVLMx15G4u2LBE5WwvotLksU
7POqArihonpfLssx1PYL6oK94+SbcQQVBswXkNr+cscqN0/ncj4O8A9dfPceEM9L1cnbTmC8yKNy
Gxu1KSt+X6EjR/sarQNepTNHoh6Z1tw20EuAndGTXFOOxIRK7BkFVm3kIeLm6LndmXOxLgzAmnnM
T7MMPzmaP9gFrwPeXNjQyQAQ44kaHHCltSiA57HcjBzcrTN0/l25eGj+xvqTZ/7BRnUprX59GQe7
4OgH03ICGLSmlVrDY/DPDmvnakevJ1r5cUvFCc3AU7zoMKFCPP9+EX30ta82b79vmyjEiPZJQjab
lGEOSWx1/v21PzjrMEH6l1tiyNDWggXyBHXDMEC4jR645qq+q2WIbvX3H/LRD6B//RCv8wApF/Nw
mqf4fvT5vnaa059d+mpHZkjiiAfJ5IlAJJEsvD+Pdeynv7/4RzfnahMlgY2Q31oMJ5AV04oEDUnc
oXEwjeB85oj197fGj6/2R4z8x0KGrjppMkN3AeUMDTv1R/fdv7bhGDFu3IHCVKeJ4byJg0JtYTL3
mSvFR1/9qgSzka0BpfMBqnD+zJYqCcPi5+9v/EeXvlqobVzOlVOO6uTGZlnl83LyHU98ciZ9dPGr
pcoiwrWZsO3w3PUhawWv2bXsj9aqf21sW3uk6/1YA5ay8Q9M6sRJXzmf1EIfffGrtcqpmmu/r/Sp
HaJNp5CUOLiy/WQz/uji/2WNzoNswFFDZpKvBYacgFiDDvmz53m1SvPAQrrpRdhlpCoxpOcFaZ0r
/skDvayV/3qSI3vur9tLa9ommDB7eIpHH4jh0q8NbzAJVx9cvrxP8DDuNDenoO6KTxxLPrhZ0dWq
HcJwXpzmcrNE8473aeV1+fBniza6qksA6xbN5GvMkiqB3R4ZrEkP6fTvH8QH9dh/CRPWtIqKCprg
E1C+7rVrA/KMQAnwskjwzhZpMQGJ12zFO0mP0OArKMvnHHq2wD2jZIA1rgny9cLm8ZtdQu/IkeEF
DXjDUhJCmAwSc7pR8/jWhIMPNMsN/+wFiq42BPAfiAQijj6JKPpZWAeTtEZ/cu2/L0P86Go/AIKd
q1i3eJgMc/NtAJ5n9NiD45sM1iXqZmzLMePCGXa/fwYfvTyXP/+lF1v01MYdkfpkMduN8dcG9gbl
Z6HDH138ao9g1Ad4OhIctXOYr4hiUBdF2Jt//9X//kCEQc5fv7rrYUiXQ/p8CiIot4olAPA5aYwq
ja77Rwe6H11tFWMdDPByadSpJBBlaovEbRZ2yydbxUe352qryKUndIUp7hPTMwjEACHyc/FZs3Nl
9PN/mh2fXW0LkSVQfldKYo4u9neO7t0Dcil/MAQHJtDyL1ltDdlFUdnczpf0s6GGTIeX7LMctA9+
3bXNTc84dtlQqdPSDudeqMPYxe+/f/IfXfrqsO9BJirY0OpTz/wfwvHfnMG8/f7S4eXt+Zv9m10t
7im33giRjDrVvR13sIsLk9q75KtrQqukULAOhmYCIw41ewxLZIlO0oX8HZvVnuhlXIUl78CeYuSQ
Ie/+C2s7cttWUb6e4rZHd4N8DwKWeyVaGHD0eaM2C5yfsk5gUJ2XwVdp8jZ1F8gGSBvRzBAwYmVU
Bgl29WJloOfeaj4MmDqEEjOqOJgrR8r7aA4ENHAzWL5wrI4kxpytF+Zwc6ZL9NTEpEfnl5drjJ3S
L9DX6ieEqc97V4JCntppvozo/Bjny4QI5sRg/jFAUzghbTRioQNlUfzEMEGZTRRjNosC31BZ891W
RK6gIvjD0+Y6FmWYCNyabS9PurVNCiIKA8y6/WSnu7z3f/Ngw6v1gKmhyDeNESdbVC0yImOWVE73
E1oBYA4weSjgNwWFkluj81jg87L5/Qv1wS51nYxpEDc7FE4oTtjKy91wMUXCgIrcWWo++YSPVsPl
z3/ZwunIeYNBVHHKVX5DWhdT6pg8/WSTvbz2f3PX2NUW3tCpz43jixOgeExCx2pamZgRIAdk3rkz
aT55Oh/9iKvNHAO5rYBX0XAaBOJAVP7idP3XP3sCV5u4rZo2gjJAnqay9Z4j5bXnzoGUcwhhbPH7
j/jg21/nNc+LbEC/z+LklM7NJCCoaKJP6uwP3p/waq9TYqb1VKBGUryiBz1C9zePoQP/g+CzY/qj
j7ja8jC01jBn1uGJVk58IzAGuIWrBpwDZ6TC/NkNunz0L+8oOF82qxnSqVBADG39+VsdTzd/du3L
Q/nl2gsLJTQ6uDbhakzG+n9xdma7jetYoP0iAZqHV9vykDiJM6fqRUhVpURNlESJmr7+Lp8LXDSM
kxPcPHUjXS3bkkhubu69lrppuu9l9l3/8vXH2ZwCBvZPeblW3o4Wqe9954vXPUCvPHtuAZ1t6A9V
NL6nTvS9mMW/eN0pO4XO3pn+KaClZx3QPLbKx+4r0v1nb/pFzKIiY0nmkMPqVtCnFVF9u54t8QU8
/ZOLexdTtDNOQ+uVFR0qRp1vVNnfJrNRf3HLzwPmX2ayS/WAmtre1l3jn1pKFW/HhIOUNFLZXkcW
WOLIHVdtMBqb/36+nwwp72LUmk4ILWdwvFN4xhCd6yRXFFYat/4wye1/f8RnN+ti1BpRRCWZa3mn
seEA329fDDv6+N6lL0Zrmo2z3aiZh9zSMgQHyNpOcEW/uDefffHz3/9nvIZ+L4p80HzxOaEiN5SP
g7C+t4x4l+NVRCbtfL46Sap3qT6l4a9x3/77rtjnd/zf3qCLQQv/JxTU0PmnKT/KPtiZ55JW0B3y
KRHJpmtupszbmOcCrw/b+VU6r3R7XTv+gcoiQNuvFMRlC4zD5It575+zy3/7Phcj3RVTPVPQE5zC
ZKS/aVqHU7mx2oI2YvtgJkcOKlwNTy0/FHRdSbWuqY7TrbubWpLN50MMOh2/GF2fPdSLeWHM83rx
/bI+ERxQXOSh41b5V/qQTy7uXswLNBBnDVvJGtSsdxPULQg5WApfPNVPIhz3IsVBwbdPa35YnULd
j789kWtaDdN3kvPUrywOOdDWmw9T1vyCcfvkWs1LI83wYZoXB84AXVz4azoQaWkWDz7nVvVgZRso
A+PdYLnpfd3x77o+DPbQHH7AxBhW1WT/5LABIFj7ldrtszt0Md9MHP57OlHyZJjir22L9lwl9/+n
E/h/O8lLKP1SIZE0Las6tVN5U8/098xs7GgZqN7tdPzeyHUv5pyRE6RsGMfyFKTTu9bpL398+e8n
/Nm9Of/9f+abJehqpzWG6pRMEa1H+Qn34lf3/cy9/Lc5wb2YcGh2WlqxTOVJc2Z5ENNiwRmq8xvb
oPmxKbP0EFVdA7AgbNWmT43pVmJ+oPeF/p1ubMrtiMKQdvTc/wXpYziGjjS3aUbqsGcnSC2E9eTZ
k71N+vFjUk7fbsZ69AHPsWupsu+dyLvuxcyWlgtVmPRlkomwVrBUduwoNt+7+xeTVLYs0qGpvzgx
inZ+IF+8vvxiQv7swV7MOUHosXMt++IEo/cjaqI3y/9iav3kypeSBHOcrMDUdX5KFf2dbuerWBjd
7lt35BL17AUK0Asar1OlR0yZ1BhuEMV/NVjPVVb/9kY6F1OBIw2vWayJy0OtmIc1UQ3JsXupDxy5
V+fCXsohzfrdOS/t2UcUWLvKjdjZH87HJhgZN4Ia/16ce/JfQpcq9grKYiSoexXr2no8a1cX8VRQ
qQ/OksIGYuRV4diPydDGHdlJPqkP30b+6vXb//uxFhW937t5F1HPaBp2brlleZoW81dRM7WatFl8
79oXUxCn0VaOK6qg0aDmrHza1pn9zWd+MQdBRk19IPcFlrP0WNvdXaO/N286FxOQk445LYPVed4k
5RMafpxO5fP3bsjFtFAywYjZ86uTB8nQPUFt+951L+aEuiqlNfpTcXKGEkMlZWWHRquvhLSfDd6L
aaHAv1Cx4eTqQEDSRL+Rl3v91he3LwORuq0K+mCqk7kUmNl00eywe8rN965+GYl4dehPdLifloiW
dnjYt25iR9+8+MW00NS2j1tW56e5TF8tH0RkNwEY+t43vxiVyTKGzrhM8jQ3sthSahzSx7T93rUv
RiVQB+rfiGpPVh518TACgamixN5/7+oXA3Mh65T6VladcLq8VrmEYMdW/7+vDT3s3+di+2JwJmlD
W5Mvs5NpG/AMxyPD3vNfmGu9NjyYJW75CobK4TxHT0sfi/7VJxdrzzaU6mUzu2yxK+M+HZbY0c5O
VRWo+D9O8cQV8FGunNI70tG38vuB2Vrvyf2u3Go+ONYxS6tNgbgxrV9rdp8+c7tTmKu+V9CjT0zg
jfT2tT4M5vY8VXdIzxsz3/GXhdfCoJ+Q9aN1xEH6P6ea0nXV3/A/2oVLgODQbjb/CpM/Zvhs0aTp
undsdo8sBs4S/lHTIfDFhtnf4GGF4HFbhA2sBGeaiSXcHZ/eBv2jhx1k4odkzUNeHQp+jyE+Eppg
q+h3p71/PodLWuSCjYQStfyGfxbCCuJ7eKB/w4oUbvV/b2NXrkxFP4BL/DIdmg6s23DLb8uTDz00
W24Iq9lgNldJ6aL0MjdVACpTtVe9uY0SUMvB9rzGzYG1qobyrrb0NRmD1ySi0rJ5tb0DDt+jZltj
VXAcbP+V75CSX0nLam9bb9jJ4VR6PzK3omGgj6sWwBo0B5o3Vl1/Y/tnThMA1xS+2bjWXUmPMk09
y5lNrffnW2hN5ppNmab/TPk04W37/kcuaegc52tpdptSUD7YbIrmcP6Ntn4LC/+GJMDKXExwG98c
bBczvhg57o0CL8cuAxbXSryfaed/MRzOM82/bFfti1k/Fd1QmQ3biKAfn4LeHjmB0n3s1DxK8JT9
OqP764vP+mQN+GcL/z8xP81/vhqoCTkVIj0OXv3spv71f4/qTy59WazcFm1TACcpTr4W7gFkYADt
HSnU965+sQY0eor89LzV5cTmrRqnm6KvvsjBXkim/t8+zrpYAloOrT1vdLITSEIq3ATEkfGKAYba
POb9P0c8XXE/8uoNYi8W69bqX/77V33y6P+xSPzP44B4J8spT3KaQ8q/nHkZpyTqmqfKD4u/TubR
PKvh8vz3Z336My8WDDUnrt8sfnYK3ai9ppHKu5dd4qxkAqROa2O6kWGerdO81Ws30dHCmLSiQ+N0
IaxVS8MnTK0vlpfPfvjF8hL4Dp1pZSVPZl43N/RDlLd9F5ZvmemeO4Roc4b/3n3z3XEYeP9zl8PC
AJgz5/LkTeN7C5GomtP3/76pnyxklzaREqVPpShiOVlp4TE/B/BciiFa5z0UXrNQ0d5AzrCxz626
//2Jnw2zi9kimKw5CaeiPNkS8R4FLpw2lt88aLQuQsQwgO3ncVh6Ksb6h5TNe2XaX1iqP/nelzXG
jlCdQRtweWqL+cXyh5/kO794mT679MXcMGuj6HPXzk99YL4ktCu2yvsqDfbZtS/mhjrvVG/WVnmK
BvM1weNQtv0Xa8o/0c6/TPyXla6gxmtdRm52UoFdXU0z3fGmV7noNeYgBkeLecGQkGTj2mihCo3z
PdYcSI6RV+XAijNrV9eC3sDcqICbtEM8TnUWZ2l0piHOFvQDQPYuaLxtwY/YjLYli42gf+6LH/DZ
lvqynlZ18zBaTSROepKrwivo6APgw1m5LMLVJO+JZ2YKKvgPswP+N3CeQKg1+q9e4MS5dzpHVAuN
RKzq3XKyi6emusong19U7Pgbm2q4fXERVDHRmlBufA4dBgC/52grc35WxYPuho3jcibfuft++GPq
t0F/sS589ujPf/+facOvArPxcn4dgW8275CR/PcItoN/StD+7clfzEgqqtVIdjQ/c8jE45w1GhCs
uTy7/hjuh6z0Y1xmKoZ2ZsbWWKY7CVeJavIodHZWaI5ryq0TIhzgyJHXJ/aaMovqpbAF+QqjA5ss
O4vOz25Ut6PKSHrXvr8aAtBwjhYL89Q43E61VxwdK4Sm1HgAOgYbyFXj99a2b8bieuzhRwKihN+t
GiKRLpfDVlBzyBNyjeewjh7M0oSbZ92JXhFET2AuSo+CjH6ZgWyfaYmBaLC2JDKoV1IODT2OmXM0
BA5Pe57rrakr59mFbgulXRaxUxrZX0OP+TsCNf9jqIfmAw5Hd7c4dQGhKyriaOFLUMINbU1b+jVR
WRozQoJVOwWS5DINsaBBzGNCEf/Wb9BROFgfcEk596Hl/UKYMseJZZxhMTga8l5MV9TZ0ZUv7fxI
M1G6K9r2PQvVsGrGwb0J3erDpeX1RSziB9CT8rWtXO/atbtkN7puB2QMrLZZ5RR+SGcc7qRZ9rux
n/R+hluA61p4SP+y4MrtOgcRTECkOi4GOOnspcxUc5sbTY7MOWlf2BMFoE/wq727MIvu8l7ds1xD
nEcgMrcuhPGyh75t9jPUJG3xDziVHusOsURTFygMgvQuKbrsLmsGh0041kCd5T/HqaliepcnKDDR
sh+q2cYsbg3rAu7Vo5EHjNPG/UvhkLsL7VTecVkqPZTxrEsKqot0okqQdlhu1ZDNh3nJEpPTZN/4
lfcRCBKpm03aZaBtrNZYpYujtzAa7E2XClCshbQOuWvxdCZVw2Dv5/RgSnDIvlNNP8zRgy/VutEh
l5O5688ksXKG9znUWRSbyvdORqjlLyFTYGYdBUFbOv3zK9wq6Yr6bqKyYJ6fSkkD/co0BPl9J5pd
2JB+2K0UcyvlY42/1n1EBRLt1GKtrUD7IMucERBZmS9Hes+Le9W76UfvJ3U8JKXzywUnUrEvTOpf
xaDzbWR4CnChae7qBMz3HBntbR1iQWOT4byCtHKKdWck/XteOsFBjk0ad3M5r3NhehmbkqH7a7oe
b2htFlch/XbvmQqHtTuzu9QD7IjZMoqdbmcbPEKarzPHKGMyuBAsvQZvw6Cnfr+UmBiUrPV74inv
qhnPDLa6bCZGRO9ejcEZ9zmw4dVsqXBEw39489AHRbY4KDWKDaT3cd9mwUKrTBTdzyUIQhktzg/Y
XM4NbHSkutYcZVeagUnoWWKfM+b+XnRNFKesJjtzDDt8tX1QvViDdI6e4apdnQ0uJ2blHKyioHQ+
vCKs/HXumHpLgUl3rTTpGhKnmXUrRFQk+8GSUNWBJRXXi+MtBlnS3DqE2pZ3YWsWUQxEj9pRz6te
Runlu4qOmue+G9yO7q22jlaRCKc4sipgd3Wb0UGz1DRQgcxnb9ZCcXucIwYOjJnlT+eBsViFZTP7
m96boP7VeU0TQhhWFsWvocHyY7s13fCAiwHjZVP/OzcCaGcEEfpFRwVJrUKNf+GFMXnk2sJEMNgO
+BHw3vEAwXCJy6jsNtptRzydLSDpCQvQehQLrYOJbm4xMQ074HRO7DWa7iqQCtVmSW15lWf2wpkF
v0YKOEqqcxp4uCHdPrNwjtXSQU3pLAiytSKJWUPVjxcXxIsfTGkcyVHfmyQIN1MOrr7rqWoD+4mU
QzqotlJFVUYR1B+Qj5f3jto4ANf0zFdjttZtu05qB7y9PDYjePzVuFBUJnnhcYAVBrTEDrBCABBp
M/tRjbvEA6OSDL4tNzZnab/CoaWTaTS9k5Na/rJiqsBHRIMdhca9vXWgvK2DFLbAZDsq1p52YwNr
GmxEsaytISV+7UY4/KIvIVOA/94gQun9W+TwOMD4rz/7EXTfqJfxmFKKu28DjV6qT8LicWij5F70
2UDWRJnQfSERbzRoP2NVJXRlrVzcrKsq58wG5BXuqKjsV1bmW+/O7PW/5gpYL4yGFop0mxCqp9WV
O03yQKM9GQQL+nqLmwT+QwuKDvHhnT9nsMYLWOQaSYx8BMiVXgkFqr9AwxSbUSWfjVZJkI9edtvM
VvU3Fz5tetN0F3ZwDEANOXf8Kmctqmn8SMDM3A9oUtd9Ew2/KiyX22UejFcXhvth1I3zA8lXydul
UwCjYDvoK/dXaW7+tLL8t1kFdyKv3HXeWQ5sShdG1zy09L/qcZuVyeNoswBULtzVsJPLZoi8fIOr
tOHNm/RGa+99cWd3ZVd8IXRU5baUnGGEAiI2DZwQp5TVY6UaO0AQhJWg1wPG6ELMZVVVXEJbY26c
YOgJ4cXKIbZrCwxE0FKrjeiRb+ggWBtErau54u+p8w7qa21gqgMRCYSaJQOac/rblL4JfaeG6V5F
xg2d8+pQUR27KRsvJGidqHWxt1ELwlCobIdRl1+U9ulWCXgxuOYa3CQhrEoXh40ywHdgqTMf4L1Z
MQd3RVy4IGNgoBfOLkNdweergjdUms0TTHQHYn+HrCku8EvtAyeAKNfqwTwkiykp5MRlo7U/ru08
QiTjhD/UoH/X2kh38wyIE6gnyxixe+xUGRg2J4Q+DH7mqkAhyOY5mCDuAojfBoUWdMjViPhq3KPb
QaYfA2glgExZCWpGySFDjWKUAMbMTD35c9gwWVUuIq8oWZsAclHG1/OOyYgcntuZOyU7Hv+5NzOz
jOXKsYYghAZH12ij0gjmeescqV17cLMyXMFGRurjGsnKoYGZSof24xzZ3tKoq1dBYo8AW4I+hfTu
spOoQd1sOgHz0TALQJhe4+0MJ3EPjRTjOsD0A7Uyx0vMSnJV1djFoRQZ16URvYkl9w8yc41j1YzP
qYmExqTa9zC0lvPDj5BU5G7xV81DsC/6+iVonHTlEsiROi2oD1GLZzy7Rm68kwGFBNZ4cisJ516r
Ocu3noo2uZgxk4b6R8cXXHeuJW8zA9dYWLfJs6/xNi0sn5tzf2ck50cmk3HTG9PwjLZK/A6zojhA
XoY82qbt1gmZtRmxaE+CcGJwdFG2c8oO8HHWVWua7A2xMibHPko4f9tWBilunIFO4Qg+bQSib1k0
gWJEb2zTBf6xroL0usn9gvyjdMBiBaChYPOEcJnV9IGtyQ7WKE3F+ZYBDYC6AwLaYoJYNW45BkQ0
EXsovGBrkOvlbdvZEE7bieg3tQZ9WsIpfKqV0lDP7Mz5LWyggf6g0uthae6IGe2nfBhehi5HgULZ
/2bGG7qZDbt6yAuAQZp6EZhRTnSnEqU/TLcYr9Io++tHjRkjnrafF782hhWt7fV+BBS4F/7SUNmf
BzfwsClpTkwy77UW8zFp2VKsZSna85rdrmoNBZu5MuHGGHJjjq1pxEyl8kch+2WA+FwUG9PNCuZC
3A2Y9cKtzrrbuU2D62Wus5+uX+c7mpx9xE14rYJMYDMLq7/k8Nnf6E5c4w+3rzUdJtup981NksiP
0gt6GETtBJS/FLczcnACfCK+xh4UVafWvFW5t6xb34logChQ3wBt3lt4PzaDK1xObUcQrICOfkOE
mWdwm/m0no0symDX9EyjIrLVNkIZ26+FO2ULB949tprmrUKzdsylRXRIEENrbvG7bodl28x1G9tF
WvNGmQuVXIO70FkuQVLWKrKvRwHQLg+rJk7Pvb11ANTZyIoP1xz9e8dRc6xJ0G4nGbSI7zqjeooa
t6IFoiKzzvf+o5tqOGQJTpIc/OV2Uo2PxMytDm0Jcwgxk9wiMaXMvR+bH61fOz+bDDGUEywmmEti
SpXAt6O3rtsYw6h3VZN0xzGzgIsOi7yBPgr2qx+KtZXMsI6piT9rqqJbPTjus6r75uj1alh3lAKs
op5XKqWhAosC05vZt3jAOiHiuma5yY1ZMUvV6W2hnfM6n2CvHBAF+k4jYYYBeyuRhB9NvkJcdphL
5oyI2J+VWE+yVLeWSHt2sJydtW531pjWYiMVJDGigeIxn/kGZM6DAy00IuPZGdFr1xvsY6dB/qi6
3nXisE7Dl7YPeshJMx7E0DN7EOIjkGiCD3x6gft3Ia+wrABvSYQZU9I9DbNpr0M4+X/SpLCgpwYK
WjiinHAKBKUJAg2q57/VekTiYsKfgFX+13VMc2v7vgOvKnGZU6Mzm5Su6acoZdUToKfQS2n/eq5N
a9PUUX49lo7c8/OW7ZhW50Oi3r8ypUVZSyPtX/WUvypJy5dix8D2JrfuRmhyxspzZb/3su4vJQbv
XuGBmp/HUsTtEmEEFGCFLYHN07b0vutYsfum4UbpzrxlJ7xQBk9LZaFabzsXzFDYeOa7QTO7zc0E
YStPZzxgInqYoWABmBJTrI0x20iTB0TXA7zaEsSfshd7q6BCrhw3rG/keU+CvjKK1STNg2GGfuwY
mbqqQ3xrkTV7j2XIlp5ZiE3ebGA+DXn7HpquFjGij5mKnyFgJPjOo3RaxBBsOc21o2o61jCOQB/z
5ba3LBeHAq+VHTntSz5N1G0wkcOIzv6m6dyvhx5rqxjRktClVG6RwctdLvWwqwffiseczmBpTzkY
3qm5HWyVdUzJzV9RJ9lbWWTpNQtl8FyjaTkYHjaaYoSuaYEV2C0pnFj3jH6OFg1Y2Q7n2zoqk7VT
Lu7Oibz5NuGqu8kcMB4VQbuxQsogk6XHB6dnjCO1Nd5zRsvNr4Wx7wZ7+TO3DhpEkyO2qomWUzZz
/IOa6XdVZsY9KE0jblTtP4dLBfqU8Pu6Jfu7Chc2E1OVQHWbFqIOJ8y2bk6PFM2y3lPVlClaGze5
H5RUm8Gj/6EiPCHKL0V2gwTVebDsPtlCcEsOabso2gG94ZmeZnYV7DQOA+Kw2G/Ht9H1aavrQIKZ
Kgg5qAy6fc8CBaEq09cJRwqrbA4QCJ6BfLqV4U1nannsJ2+k4SaaNUFmOuxni5IDWbkd7wVscUuR
svLTIXuz4dluZOAFJ7IfLmwD/TPJXHr7Gr/60fhet5WqelCDe2cPc7SbZoGjpM/y2452PFxgo33y
RXuqw8rEDmRM7pVZC91t2tQMOEQNDLHt2/DFh60JqDd7C3W9ts0cZ2i/fLADeytF8qNA8vM3rHA8
Kh1skCeaGz1pHDZ+W4t16U8/EeZ6h5A28LhoEQqgMoFozzqHBgzgXE8iZ9uBZY0xeQ80BQ3ZcQa2
uA0NhnLq90C8o/x9PouVyVl4Z68smN7AJlVWjrEFTZJmxi7DkVLfF1ThkStZZAy4Daap3YNULImK
gKGBsih16T0pW9lXtWS2ciUSiqnVD9YyGdsy+9UAoGXOq5sdyL0T26Ngz8Z7WAdnPJEu69dcpHdu
NfAmq25kd+ZPr31nBn+KjhwYY64JHwpOnq/t3LAfQNjTX+no6kWp1D0lvTJXgdNOqwEmeCxSRZV7
YflXJE6s28xjg1ybQULtUfTW6eXWEe514nKOHyZljeXMTvEggnhOBLD+EUzLc0W64cYkNP2T65w8
kgG4aujnaNWL7qao82fuWbYp3eZP2Vst6aRIx2PlcyBd9y9zHz4SkJ1gCbBttuz3LCqf4AfnB4p5
AyCWo8Q84YVscxOWmmkkC4FkgL3KWSIAC5n5BUIqKMFxKQ+qY3yuAjPIb3SGDMygp4d8A0TTvgzn
nwFeHYIMBW83h/qYTMgcam+bddEx0jniUWkEV/mQaP4/3rxa9OxvCZ/MOBUZye5IixcLkYaZh8e+
BI7a9/6b73nA4r3pxeF13WcWfEC/Ev4Tqf5sa0jR70Bp2itVJSGP09skWu/qLqz+6FRb2UoFUOR6
x6yvhF/621H25t6tkTCwGWhX6ewjMxol5Scrr6Ike2yce8MB8i/DMHZkpnYGgJQrw+kgDrCf39RV
lm5JYDUbU0TuvlJICyNVeVvgwc0aY6pAm+D2G98wgo3skSFALq1eWxH5V9rmvFcLb0OeOL9d7G5e
BUHOpsFMr8ym29TAwFlHrXEr6cY76rww7he7zZ+dnLvOk46uQ1u2sUZuRfwFEjS02Cl6HsMrrOCB
SXaQRAO/vb4ms1273ZoI/455y9+0LJ437eLC1quPgACtY5NCVWzloFbsxY27xJnfh7kQ66ohSAHr
iDMKTOjOcIuBCGD57Z+zUFT7PQZKR+sGXO8qCJWz4VwJuvqkfluqfTPEuSzRzG6HiVI/jjtQjCrr
fiorzBcJfILUeVmqAGxLE0H6D47tSLOQ3emjUgr9OK/JCvDmsUPdhR586OJisH47LG3thMKIQx0C
xsFgb6B/DmRTHGJQa0ruXQ+CsF6qeW9WKnv1A/LXeYvhrWFDcRjn2kYXjeGlD0J/7UcRnWiNuAoW
Gx0TZ7oIf1rH21lkPQOrRbpih6dQdhi+YbhetRGOVsNmn4etccUpw8CyjJWs8H2NUiw6ZKKeYiHw
CAYFb7Ppjd09Bab5b0tjRGnMZ94IlkADYR4iR5wgtommCUoWzBpivT1u9+Nipu+dk1y1ZY1lCY9M
ZUzX2XLfLdATzWmXiazleGKk2sNDPhZ6vtpSjLtvbYiwEPtXSyvPcd8b5cGPTiajzTAz08/Vw7Ak
V2FoFHtktJDqCTPvy2KJWye67lng+j7cztQGp3IZ4oV3Hm+Zussb56gMaV8FlX7m8PQEW+faSqb7
ruPpSzehW6DwsCKWy7gfhvGUUgq1qvNM4+3J5Kkoono7TsvwGKY+GfFseUul3Wwz4101+fvikNd3
oR2gIOJgpMVkQs8mZgTsDP4vr1quahTfeyGSHJA5r4ogTGuBc5fNi9b5E/KSWPXBc4n/se1S4lZD
/giK9iPtSiqpWSwSiQODrsxjxkJvBJl1Y8j0gSOW9VIhvVNmdbBtVW16m8O0pT17hyrxMhn6bz44
e8en+rWJJjZA6oF0QbHL/THchAvKtXQajuzpjuWIwFMu1n6iDnZdFIlYB11U3AgsiGeW/7C3xiV2
cxybVDIz9VQFMnWcUEtvCuqIuGcW5w/YlymK7d1y3bb4Bej79fSMFS1LwEZB0o4UmaRRNHv8K1TH
2pVPDlKWK1nq/rUNISK7Av0FSt5j0Zr7wFze6KoyY0i5Y0yMp/dT2kXroUzIPs3TTdNQvGtNvxTE
eQJJ1N1s5PFa/PZVhBm8xyjih2ofTnInm+xH3mZH9ufX3szan/SieUrw3LXBH8+zX2tTXTlmulHT
HaHBpsAtwOgqsuscD8Bok5pnXzOa47L2ZZe9Sl/+7kami8gqtsrJ3sYERKuL7vsq7Mn52Slursqu
H8jleitK1p8KMuwrNS5XXQ+jNDRogwbIb6CoHn9kNrNL6/Q3RcNxqNef3Lm+6ur0B7lPJIbReyRr
EmAwbSmbb1fKqo5my5ZaIU6CQW3369G5KRKEVsgCsEZBlbcNyu1TZanz3JQfWk2vRrS8VpHZrdyx
2c0Utki4VmvNWdo6cBug0ohRr5Yl3abpI1CTa8s4WSP72in8yXR/kzgfY4efibJqoj299DcAfsm+
ltNH6kZ6J2qmiNk1/haOsbdsvz3Qo3JgyyMPVHrlHLXo8teY1KVxNVhz6O1oj8lJZC9poDbUhZWc
aJdeQSDvaIyp5XNjIGBhZnZSpsxgiqhlC9TPzh7/dAZHU5xyOvfCHp6T81D1o7LmECFg+2Y1LsGK
MVDZ00QkaIck+yhoYDdafTtjWSSXRQTBdr94Ir//YZRGszfoKm19YaNXaO7Nie2v7ZXAn2nTFKbp
xaBuf5AaR83YWH+7MnrwKR+0JHC4VJQ9dmuUik5SV7s2+XXmxWJYPuN9FVYRWbzOVhaCsq5uZHSk
ftxcm8MQFx1j1hgwYgez92BwxIX96kMT/5k2jLMgsVoiWUmN3IygvTbd7Znga/QBegxo+6VGe56y
uVpGUdKiU10P3KJh1uvAzK4LbV4HI/+U7t5hn5fm43k5s9vpWpsK3SfyZ1plYuGgEXf1axBlAWD6
PvoD6XOHb2VdJGyEOBP/nVYW6rRx/shxtpqVR0I6xNKqOhrWZlBoRnkKVfpgtmy5G0cGHEpO17mf
bAfY5fGc5PuqMRJwPlLceJmd7yK7fxk7FaxnX95wxlkyDXFM4gyATRICarIzv+qSYjjN2rpwaqFT
pKyZlf8g1UVuzBcFZDwO2rRuN52BWKMeZOz7YmbuqR6NqXgyPYf70906HgUSSfOz5/1cd23/FGKr
iwUyKrpNoS5b0a8yK37aUfeLM8YlNkK40ZackLwS5ayNvH7Ui33MzT+WqwLSpF6OKUAbRz0W5WpJ
e29tyMh9ngjWYwcPvAUdbyNDDjVyw2kf5tbDAoynqMp6tk4iGzh6Ji+eoBNbGVZb/skm5a2b0nxt
BqPfGDlJh3auqrW3UJzWOixQgS2bBy3YOKV9ErCXnNUru8CHBIrUrmhwB8NhKZiVZncfJoZaZ8HZ
Iudaxd7Xw4uH6fbWRBUdL6FFKaon+202FdNj6YKXF0NOYtgV3WMYkIoTIh1vOPnzcdyE/mOgh+C+
qfWPVrgz8UdoATwQ9XKa6j65YWvjPlZGZj6xEjgPQVoTpAXTfcJhAcQfFW5tWxOi+CJ4M5eh3QVV
J7nXzOWJOToPbSPH+J9QNWqL1NnQ6aOPDUvg0cok1YTdXD85c+3Gnpc/1KEGnQKQdsWuRCLJ1tH/
oe5MluM2tjT8LncPB+YEFnfRVai5OFOkyA2CoqhEYp6np++v7O7bcrUoxmX0piMcDpu2wCoAmXnO
f/7hZnBn72BWxDmmOFGRO6ZekLLm5E9iHE82G1YGBmMsGAjmhsnCxOjZkdu5yu6nSrXs3FZ/k9YO
Jv1jTppKh19fVAB+E5CktVpzgfV/enBLoZYauoVtoYUJ4addiAqpHLfzQHSswds7RbFGyqAlv7Jj
kyfaNc/DjPfmomgZqfhIdwPHKcyV7srqQBiVTYSbaa4ULu1LjBgOaWY2yzw2/ctU+iZIYNghOkE6
dx+RCX00zVnhT4IrpUimG+J/YQEkOoI7y4hxaXRiDkoSJlZpbF1BTBhvoko7sW/0H1bL8yLt0rq3
rTwNHK1l8Fh3czBm2iNW/c1iaNOaboIh/eCHd8IlZnDRs3GWS5aHRS5vF5MyWabaF1wzAJZGNM68
QETRisZJt51JALLRgxmALrpOoDxvPowRN7GfnHonw4E3GZqMNAObIx4felvd48Y/7QuHvKZ0cIbr
QZwgB3sQxJWnOYWUph6GDmfMeWr8G3MY7kEXdHzK59lmPw+77dwr/3Ik9IWcyjYjMy2FTzAM9aZX
1XzjmYNZUbjhk1VaKrwgHyHeuSNpSZUidZDcRfOoYvPkA24zySrt06HgRNGmVbQiCTO2DVNfi2dW
ZvZB2aEChg29RTW42fewsbEGwlOdAhEeCSl82qyH34YqTHauT8hbWzXzbjA7+4id9OxgDBhnrwPL
6or/ubSXUUWAEonhuDelbXExuY1+K4o2fbYT09qPw8nonvSnR9sbrG8MyVw4MKSKxUzyltC7OCtA
TO1AzVN0AfJJypCU5mXu1f7CsfQMBNkFTFUoYI9mPo4bpmDRqlQC+VzSNLu6S4Hzpt7bMIW2HutM
N65JBlQ7s83bQ011Q17ZmNz6VVx/l705CZTzygr0TG9Pwzb4+AYUF9VCnTGGSgtIJYyuCXCoftha
lG2MGbh1OYbF0C/J6Qb4JlExD4o4SbGLqTSQ/LYL6efYZqBXx2sSX1PMRrpC7Oc+iS/HUszfSb0n
GHCscfPsy+6l1iv6iyL3t8mkszMmqthIGdpvvPXEWUiSw+Averdz3zZLz+KFZ8qUReQewvN9kmYU
XdTY3BMuOdPiGwV2uwsmtDYyraIdo80kiL9dDJFLKF6j6uNgjdF1S8TDUTQEh2SKLJrYbtexHjOy
Awz1NhXfE26OJeC/VaP30tlutjUagGvVdSe7gYzgewBq03x23bGk3MuL6S1M4YYyLWRYKnP50mti
2Om6Je5FleKm7wkSA02zGZnXsPEykAbjAw1w9Z4XACd6r/CqHzFvrhHnzSVRWCmhDqCxLw6z1huG
ovmLqdzhR+GTqBXHIQCb6TnXbS3Y6KuRkEnXTm5VSxSq6CzGfmE47P2IpZfWpNuyH8brzKbMlRz3
x9RuUOBMwyF1rXqXujbUiTFxq8e54PDx02+RFLI5ITfpVjOrYTlURIkMvh0Si5usBljuq3CcClAl
Dd1AMXgo3b3okrnYQ1JycvqExQGnE2Pvx+WXuZ4kMg1QDeIbmsx9teUAtKRxdTmMKVl+7MNx0tZr
00iMY+60+pJ8jRbqGTSeELT7Rdd8eVmKnjFTouolY19x1Vk2FidV/aS1dVWTrDMr9sRodt5I/OmR
t4GzxDHZzr6nxM1gUKPJQbZErjA1uS6g5a070jPumqaEIqA0yAI+/zfNGlv9ibi9bggyWVs9H0fr
ZLEr0asGkeeYKy2paNUF8WO5F0YvccIQUo/SR1kQvZizE2hLTMEcFVRGXj0L6RaPA/dkJZyR0wF9
McZqUIBI7gWAVVqebKqoeRmSWjIKrZ+VJ8YN2unmOqnIqKUEN7cmzpWXqe1aDyJpm62tpowpnAU0
NZZU+o0z0d/UxlovwnYl+hSmh5MOy2wuYavJiHm4QTFbFdOz6UzuZtKHcM0Ux6N19sRKxJMV5LGR
wMZnXjz7w7j2PY158eC3F82cuAxMmA3JEAtmY7DaRcXg5nsZwq8b0spfdhB/FipF0zL7pCZY4QjQ
pcvkQgoSqRatZcmNadm8lCp3ArfxHxzlsRI4n9OnyKrrKyIlXt1Wr4/mINkUmlznZDHTL+z5/Spy
wTzbex0TqDt7KoEK6sLahZ1IF3YkksMERnbMTabmbd5rS4CeH1nmZhhRtdlxIB2Y8jbGk3MY2rsB
fiZzdWd4cAj6ZcCpM9/AIhxBcgJQY+VFczGbyUSYqkknGLL03RQbPhNnqiuyvZ94/cVuLqcxoGPL
tmPW6E+JF/b7KRoYJwu4S00r9S9xrcHkTMpbyrFyOQ0Ey8kw0q4GpxkDU3gkYKeQ4aI8TRgzQoZV
YasWGFrSV8uGrx9D6azt+bmTwwwhyLVYFnW+ElFRrFqvpl8rS/8S0n+8bgXVtHZKsQvd9Hvkld6m
9wGtokjPtpbew4pwO7IiOYYIt4ApdOiLU6LqaJu3ypzs3ViM4cbSwq9h2JqbMUq04xh15ktY1fxr
1U7HRPTOLkKmvbF1Fe2Suqg3ZdHLW8KCbYqLwdEuVdUPS7u3+tc2i6eC72bf+aNZ4Tfcz/BrIlVu
RDgzxq/7V4+ITv3U7V9L8vtKJsuecXSkINLaYSJVkVVC/K1rlEHWdPVLUoQjj7Cjj0h9/zXpjPyQ
NrZ7jU8nxPxE+9rJKT22FWNJ0zazVRUCOGmib/c64r0NqN90OcdaF8gsz5ft3M5fLRmJIMqEtbQI
Ib3Lar++r4asXg+1Ze+w5CSThrPhSQ35Gsbboq+LHugkWtoKloWmd7cA6cDgjWUvOq2ursLRSFbK
dE9xnIKMcx5VvWyziO3QMK8YAH2XzOtWNskj6zKqYAJnOwbhweBNZAfOTb4vZwyQokEnvTKdCHjp
J3WvZkhjQprdqwdGBeg21/tqKp2VmEL+VSomENQQxcIZ7Qf+aLMnsCfZ4uz8GsGi5H62/cYNVfoy
44v3ZbCTds3GEB7rro8OxCH6GE5YBGrPyB4mI2lfDHgVz5rdeC4rpwmDrNcfOr7Vhrtr34ayqO98
16uiRVl3alUVxKqFYxNIgtpWU56FB4OUeUii5nSHUHLCQ862AjGl+U1NonIwJiWceLPy4itJ4OwW
OzRq79ro9hAXxtvZqYogHqc26M3Kv2gYSj3SKtNhRraVvWpjhOQuLOmDylgAbXdme4yNfrqig/4i
rGzaYKbqYB8su+oojeFLOdPXmtVcLXvLe+mVYx5q/LBhwQAsM3gkKxiNLpwR5xYPnWcnLl49kmyA
AhT4KmYNwBZuOfzQzZnRT5J1E5tq3gb0qjkbPj0Gbn36N5OI+01WOPHOLv0SaRsjw3BB0I5VLVVj
jjU28PyYoCRtOzky2XqWKy61KH/WhgkOKGE9ZI75qjhmaoIX5aF0FGUTM1kuc+avzo1F2N21ERZM
uISqb6ZmHu+VwKSuZFqH5I6JeZQlwyaJted09OIlTCxn65SMTpKTd+QG10R5SD0nChiKWoEl2Rww
He2rS/jLXybNKTa1Tbp4jm/mkoxyhNyz8+RAXTmorLe+Oh50lDjqo7U/hg9uOn5TmPcRBZ3ZKwgR
iAELXqk6tMLbIvG2unM5EJ4auap81txMXVZend86tctB6dUB5BVjVhq6wWjGox7Wu2R2sXBT7WpO
SwWSb30r2ZBJFJx/xJ67bp2NrG50q2kvzbZoLl3UiXPnylUoYCd6MvIv9HT61hhGHhhlD9jbxB5n
V5dz2oLbpZmgxckzyyMNCCe2RStgU0Wz7a4mS2/Wo6rw5QOnWLUOJNDGh42H0upr3xTpkuof0x09
FFoA6de9c9kCr8wmia4rGBBPsSIFy5yK/N7UIWKItjNuIXYkbESkGOmORmak7ONHR2ssGPVxNlMe
a1MA6R6WpmZuw04r95pPB7jKHTO9adMRLhGYbcXYLxTVN99EHwtdh1gtSFhbgxEsPG2FWXZhS+jB
qbGEB8vxMRT2ZkKbyohLK69JlCx2o2+q7VSEvM6R0RzxBaekJJAgbMhTStPBHBl1hYzdpRzuOoh3
G8henFhDGq58WIn3lV6kAVX9tC3DWC4NsPZjpHS5hDYB4tPT4LjMUxZ/mtSGGrCE9BMfiNb65rUE
LK+EoQEjJrPmXw0jhfggY3/jQ7b7XjFjpR0nwHcy+2TV9Cp/qFy7gH9Yg4WQ3eXHgeNW5gYVge4d
CNtifJfSW1wkU0MABIJLBdvGdW6UaDkr8Xho6SZ+NMD4l50dqziQbu/9ELkHRa2DtxMyEd2E2exe
6ihxqKdUfjdkZJyjlwOVbOPpmw8zdV9oyAnLBPiwd5DjhHEff+khTgFI9cOhrUuIEKFfuGuzxmDL
IByILwIDWCOX+qKBuQoUT+gjMlpxK/QMSonWm4t4hM1HpaJvSrP6CvgYbUBPuaiEQj5H/Xc8RbJv
vj62l/Tg4ZcMXGvjV3OxL+aEbDZP0ZSUvKC1cqctHZFJTlpW7/0uV0FHY/Qwq5n4hoawe4BTzDQj
V+7dImn2fT0gBhAxXI7RdPqNl2SSYNrcf+l7UL3abcKVyMZ6GyVUM0VfjIRXMOHYz0NvbpFs9BSv
LvWMT4sWTXAox0TOMfCwVz3Vjj2vRvbChRur8SgUQkUqIjfaOpQPBCYw3bQMBdMoctq31tRGtbSb
ovgKXJ3djg20DxJBw0OF/dFKWMx6CdxSd23eDcexg0yJqSiamYyexGp7nxlY6t4KI7qL9Crc6HnM
PC4zniDSdPEy4TD0rDrcwpgtNvkQGru2FDC4bGnFi0K69p1FuvFxgjHHu18ny4p1BLbj+Cx1JlpR
6ILkk+S2GLAQfmSRx5ehDfmUJjl7aH0cBxbm4E7gN14TrfzOGq7MKpTPkv++jL2erjjm8CzKEBuP
SXV7I/PiVYNF8Kr0ZRngPSmXqQOqIXFmw9GKPRe8/s6B2h7gn8kcUarqW0NkBv1APGwlxO2loU3d
oTdm1OtqSHa57zVrNfvjD+GErAWfE3TD8VMuC45yhqsDaRpa06NJaeJZrpDjsC83KgWqkdNj4yF9
Bx9+nfWuW/UWzErdkhMB4mmrbW23eo7MirElBKMVxB2TqjOVAxoR8jfASZF4iGr8PjhzuZAJ489O
9FEQDyraVKzASz2eURt1evuVkXG6KhIUoTPN6k6fPHefll4MkyDMn5MkfeoNHaAzYg+xyXmE1z49
aVoxI42xHbjhjbYs4fPeJigYkNCnLOXJEU4Ce4SwGlcSr1rblfeX1vT/Olrt/1Nomu+eHNb+lc0U
vLQv/5WOdsp9++c//opNu3h5ffte5AoB7VsORDb9GZ321599e2naf/7DJAfNshHy+p4gQc0/Oc7+
FZ5m6n/YjuUaPiCH6UOn4fflpzC2f/7DNv+wTtFpgtEbBDGavn+Fp9n6H3TPtiAiTFi2hZPsv5Gd
JvyT9u5/NHl4b5u+j6O1IWxbN13/3DZenzgwonZMlxpcZ175KTKO8WS+qfKSYPWvMQPZKG7Ybx3v
2WjKr1Gk7VxKzReCIaZNHtXfHcmL1nvdtQ0EmBHk6xRbC5EaEGi46PwnS2rmOkuo1ELjhsjkwCLa
w7HF19Ip7atiaKMfTo5dXV1jRoeIAwr2miDByyL9QUIURLGUzTbVfXa4VhRXc7TXk12DxOsuiZyE
d5yeNWZyDhxI7vyU3BYVPk00JQhzNoVL8Ty2gW+MiCJGotsnT5svyHLwL1SWIzaC+7WM9BwkJ/9C
RuFDlc0XbZJcGBRqm5mxmcq1dezmS4CwadEVubWaRJMEuGG4V44TmReC7GE9Txip9MusDXddnX5p
peVvGhuBnrJfrZYbGNY1MeaZjK+aonrzIUkusoawIWbDmgHLtK26YyaK7/CXvleeti2dlKxePXsU
vb7KPGXcV9VsrTsJ03SgY7QMLafo1hAT1HChxuGxRv0EQ+ueRvrNirT+qKX5fVKIJ2gae+yb5NqK
ze/5yK5rWFEwToTbqfAAstgzoZUTdP4U/WKW+pcSXC0g4Tted6UKhvItJLge3iBT4rVqRfOWGRp+
E2FEPdRUFzN/GOgourdcm7grKPsr0TkQvuoqAM3Jv4usThbuEIvbyEzvo/qW4IhkEQJdLVpVjXf4
n4PC+c29MK0XghEAmOAEF9pA5BIfNTPaee3HGDZbBVuo403lArLlZcPo90rYsw1DguaN2vvEh3YJ
oSilu0ROso1q1KUR5aVVtAJSJSKNUmSIhgh/3YzEci5GiOQL1xewmHUN7vop/1avOmRNQ/Q8Kd5o
S+tTBJLiGrbGapS9d9A8zVuhfULr4dorw8TAg7TvllWAiiErKPyKMqPmL3aDMTfbpKy3ofIuxTRf
dZ4GwdLsN8zGQgho4RYGKsU8Se6xctGgZvDlO0idDEG/FZRigd1SPcGQg3ub1SFfqw/dJ9NrngR2
9GohfMmBDqDfbeB0RIW4wbr6Eaot5RuaL6vpDhMNF695AJJsknAb3zPoQBaZpNU3ziCIMpg2BhJ1
25MWQYsRzJzGSrvDBovKyNe60UTm3+J4bvIENA0jqOLqxCQsUOKHfrkHXI7nxy7BxAkuNEZOOyNG
T9VoIrp0IogvqT1tQ88Ir+J6a+usJZ8J5JQrtEQIDwkuftNqO3UWPI+VaMqlZfnPkjhaSrvAcBjn
KPXkIBQGOEbsx0OpsVUBKvTRUyatWS1je5y2rpjKreOI4drCGG9TjPTQGanBG6s37tLchW2l41gd
bfMRARkMzx/2bF345omwHc8vzhSKy6ikrgkLYtzlKUebS7sSsdYgKVL8fdhjqGNaWz3W81WcZcZt
N1fwPugfTpBUcmySIVzUDkvMH/2Aqd6usHv0pEP3WqUQ720tQbLibFy/KhiF8nwKnLr5p/IVvqQV
QE5u6Q3e+hpZYhRdR3wMYP8CGuf44rcRNMmMgbjZ61eexVTJ0GAXDstWERrv47RW1CwZem7eWWOj
+eOzAaK58MyZ9HbLa7dVSaQuoZzg9ikiTrsZHj1EofFQIcahbFhMs9gT2P6VGcBGnxFhz/F0i2ST
x0oQhQv6ueCn6pAX5gabqoFUzMZZpgBhHqozNGRDoBFf86wn2r61xDOz3MOoS3VZQ1QE2s2GFYfo
k6EExkDjUaYwsCZ7fPUlAINd4L5joMuZL2BkZ4EDXZ1waGcr2+ZadQOy64aNvuz6ex0aw1DNy9J9
lqWR4++Kk6ZwN2LWvo4RUBUejNuK6KJIb168ytswXb0Hdlp40/ioMSFY6dX4NHX9RayqwMMwv1Cy
CuZI80Fjhw4UOdf2mke6NRLrE8E+Z0BL/+SQK/iKuSfEtaGXLNfhRc0SOZk/34iGqZsw+hV3/YfR
W+0hrHIzKIT52owjg3r5MMgpvkChNT7TQ2drN3ah0jh04GN47fb3miPtfWeSGx3CvN2HpSsIkCKX
wxuiOxuy5FpHto0iV+b0qoS/p0itCk36q9zmKHTd6srG/boYv8Gi6YJYZk/CHyvIiSd/i35jq85d
U1i3rY5th9mQkQLDTxnltaE1B1W4P2RZTUudmJQFg/29inmf/cqHEBT39lKU/WupJmehSr9dIoz8
IkUL4c51XydoPWtI4fadro/VDS50SK+MidLAaD25S9oKil9Yal/SVjWrLkfmWZQlwweHwPL69Kb5
dlQ+QHgHSg+T7trR0ebMKqsuXaxibsco1i5lppxd0Tf6jcQA7EdotkCZ7pRfV2mYR4dIk83G91vx
NTLGKFu43WwfjaaZ1zR/0WNpOmLng+0tq3m2vvlNGB4R4deUFIlG6zHytqLqN+oh5Ybl3aP0ZPFS
V5q9ryw/XFWG2+0bOGGr0UmSW/LHW6h2ensKKARhacw4vU3m0LzyNE3t094LYjOfkF0DLnWqLdc+
WdblwoqK5oePo8BSR1i2tL0weXHteAwqs3H2dpY1V21Wm4iFpxfND9vvWAGQ0Rdn1b3fNZDyzJO8
bqz3sTsNQZXHAyGXc7Qa9Cx87cYBsJMMLGNXTUCrcVtBnnHMJr/QYZ4drKRuVrZT6Vf6nEbooRKN
fb2u22snUxUJd+g48zRdOygtvJGgap/DKc/aFPgyusrMiJzt2HOQ7Fb4rQcOXM+bYfS1fUOi9AIa
OdTLORqISnTt4ZLBFm5eSQgxYlZyr0lb+otY+RC943BEF6acYkXytPu1HeV4FSXVC6L4Pkindvg2
OAgvqR2LTSvh61OHWVALUzd3b924nMkcD6tb1VHSIUZynpg2ZaRwWiYeYEqbNzIq1EFEOrKt4jJk
/BHSAVph4HKG+c1Lj9PWpmuz13RicoVcekjcA+70tILmCdjrW7iS4yXhQYHjDc9xlh60ifEBoeI7
sx7iK1TjToCO0KYkwxWhdP68se0izPRNaGJoCOh9LCIxsqmY+7Id8gVBZ0cYOIEY2+JGFEV3KFNo
hWlz21nt0uodY0WLnC1STok56obNEKff3dEwTyS19As+2Q9NSLiIlaAkJPU+WzHn3UIwk+ui8A+F
NPJ1VZrFleYXF0XmbT3X/lLhPedTW1V34zDAwXVv/OhANGCzmkMtXzqOvYBtrF8y33QXmV+uM2/E
8btdkrtuFIDHzhAGlWIhK42BWWNpxRdHwzW9MJa2Oe06VJWlLtYlUOQGROt2kDgoDK4c13LQ95kK
H2bU4IEg23cRT262R5WLPUdX+Dej7LKVa4YbO9FXwK0PlltXRzGwV5YoxONFl09faSq+ckjDqSrH
oGsdpnw/KtfxrwSyM0YygArMLeMXzGPIFMg5JdTQMOdj1ue2r/iqzvvOvwd/ORaDts4styEsvRkQ
dqCVVdChEN4UfPNsMYN4JM3j6OdwCKgFEUcG9HXXJsm4cAAo2AuGF97JLQvdllPBq/MHHJxCP76o
2tPh0j4YUaUdLS9BIYR6rhtCdGHywmm+WGAIC1/1F3qbHCcbFesMGD0XKY4JRIP5jhYt/XY/VXQZ
ooAAbPj7lGiNfqm3k9G/pbBiDCDBZ0YjiunSTJKYtqAaK5eDx2vUtX6+qusoWScZE9rRyfd2T+3N
2aVJd1GxiAFEm4VqEBpTcm5sbUyp+11jmefuZQOw5tvzVTN7gBU5H9Nv19Kx1WOiYgjEU0UA6Z/9
8r8FGlyVb/ldW7+9tRcv5f+HLHWdTvx9UGBb5JIodf529x+3f4METn/uL0CAI+wP26YRovn3nD/T
z/87Td2w/vBs3UAKz1HkGSaeZf8FCJjmH47jgyIgOLNMi7b9X4AA/8lwwEx9n3x2tEOe8e8gAidb
tP/BA/5yhXM94p/+bv+jyygb0PjrBwKolsm89yFemp/JQThd/Myyqp+ajPC2QT8MbsGp3Dww2Nr1
/mcCK0+XP3Ot6gnOEknS6Acfp3/q8RBw7KeneP3X9/85qf30AX91V9y/3xXidGKzA5g7VBLfC9D/
fmwAG4oN7GvT0Zaqf/v9Lzq5LP3qF5251eWWUZls7fqh9i6M+ijs6oNv8N5zPf3Cn2ydio7mVJm2
fug4TUfT5qH6MHPmT2R1nG79mbWTssBvh+p0g8bAZaxYfuA0Z/Je//KGnH7+0+fWYhXiEFYaBwPD
JNuSe18WMM+0NcYv4OT9VXdiWZJ2YI3yxL+5FnW19FrcUpzyOPrOlSRDXku9g1e1F3GUL0x974Lt
09aX298/s1+5+p2++5k3XYFrQy8KXT+MTvx1CvVFGUfBnPzw7WxvMDT4/W957804M6kzUsK+woI7
bOTPFrSTMV79/sLvvBnnDpYy1+oGoSc8af1hwifCHTn6PzATe2fd/JlV8dPTkxAl0KzzobPOWpXW
SswFoNOriK70mhFe8cFXEO+8JcbZypctWuUinfWDY725Y3OoUsiqjVpNKX2LE2abVPP2ViGgvYHk
685aGt2XLMlXU+IvpdeshklHhjcEdUiKdV6uNTFfwYMPaoV3nCPXmdRWys4v4nAIPEABur56O+oQ
zU0MS0ptbaLGRUO7wYeCCi4NovphnB7LDj/N0TmE5UWOHkUz0Yv0CPb1/Kojysar5nVhpsukGy8H
yMvSQ1bs7Atq2bRKUFzDTkpIyO70AJrErtGpu5LhUkMpRXXs1t8RMy2wp1rZtbsIxfdxpqgMYzSf
uLHbtzFTrdaqbz73npztgfkQO5E3o32Z8ruqfrbjo1FoH+xOf+4Tv9j3jNPL+dOLAvWszrqUNeSC
AGdztrBbCqIMTt7MRH9EbtQ2K7SYyoa/ZUb4xqFFmLyA0cmhHBNYn4iCU+3equXWa7t94uf7ibMs
0PCVor3/4EU7nYK/+phnu2jeyKqDxKEf+r5EDfM1wSujnrCnwUKh/jrPHuCF+OCeOKf941e/7GxP
ZVmSH6G1+sHywscpNtaNd+02SIh0C+KYtpvSNyMWLC3nqnVbeGPo66UrDpaC0ggtr0fjhjriUaak
2UUFs1Ve+NpwDqVLzr2FTVJawpnOEJXby17Ny8L0lnG8R2K+EPaTw7sVwfE3iIl3yh8GF6khLGF3
vYgTMg4RBuVZsaEoXrauB53ibjAeigJ9TLRww3sveSswDzyNIH///r2zAZ6bjoZYog1dxr2H+w0g
PsIA++DK5nuXPt/ByeKFC27wWOFeRlG67HJzoSMArPmeGDMjPTRqzv18qRvP3rQVcwID2A7MbiJH
0cdO+3GEljkRM4s5yTFWN7kr8VxzV7mJYPtz3//sAMAnxKoE4vIDwNlWAo/E2uvvr/zOAXZuUuqr
uDs5L3C0REcHm0LNxortewanPTM+qA/eOWT0s8qvhL6gsF/UD63Gif3QDy+W9vb7T//Ow9PP9v4E
XxCo9LwXuF9XiO6dDw7c9+7K2X5HH5vHpcF1XbYRNMhY1oyLqt55bbS167vff/j37svp5z/te26a
N73R8EuG8LpwL+PqlUHV7y/93n05/fynSxcM5+YCItgBl7Hc2rZO8MF139mXdOvvF678yhM6auBD
aaAtjutNDovWnVKsMqDfx95OqKe6KRdm/UXFu8bAbKyw74e2pfeXNNRNQGTHEs7LCQhBaarWPoAX
XumBg+mMDK11P1cbLRuWVWIsotrdqe66UeNNLy5NYg6b7KWx85U27WBPl225ww7T19elfLRl/EFN
997NOxUaP908rRdjxhyAooihmlWtSbr75JXP9hq3nJpaqezUpNzG09EqPsoree99PdsfyihMM2x+
5gMOMIthSNZ6H8EFvhlRbQg8Sz94+tyA/30ooav++42p2nnWTNLyDn200cxdbX+wEH796RlA//26
XaZiVhwFQIL0f5bHOX6cpx8TXEI4Kp/aQZnl/f132DZsFQU57pDK1844gfLLz92U860iriEJw2k8
1Bj1SpxlP/jAv94dGJv//QMPY2QInMrmg9uUa9fAlRD9uyY/2JN//Y67/unnP73jlgNUiTSIF4bM
qbZfW0DRv78f733usx1CJjiH4Gg5H4oQxYC2sFEzO8Nnohtdz/XP1qaun3xKp5pin7G9SO5H/Rp+
2jLmzEYT+7lvcLZKFW6snRhPv6PetvYXgeYTXdQHj/W9G3+2UlWR1t3UsVKB9yrW6Ec9/jvXPedw
RHOf4RrBdbsXBvj2R+XRe5c9W5pl62mq8p35MOjbCCfhOfj9PX7vumfLcfRrOTKWnw8t1laDcde4
H5x877x+3tly1EwGSoiC5oOUV71+g9wzsi4/95nPViQB82qAvD8f8nLHxCQqbj933dM9+mktoryN
tfj06Hz6mpnp9Qcr8b17fL4Ss9mXbXn6vNFG3Bbd6nMf92wJwm5qarwNZnbrC2Ut+3nzueueLbuk
okisMa89ZPJmtJ6r4e1z1z1bcS0M+pCzjJ1fvIz4OcT15+6vODsO9RGuflqwh3pjYMsg+kwEH3uc
OFtzKRTvMMVC72C7d+Z8137UwL5zzIqzNReR5XqSt8+HuLxxk/ama3CNG2Sg194O771P3pWzBSjb
KFRxwW+JdDyLtH2BJc+nHiSst7+tk7JvMBtsSv3AoBMS3jh+7iwUZ+svi1TCXxYvdLqFSR37n1so
4mz9wVGPcWXiuhNNQ7ds5aeqSPdPIOyn/cKajUpD3sCenO1zex1+rmlwxdkCRPRgQGXxx0PGvDPf
TtoHb8SvgRNXnC1AL8oRbRbch9l/GeofJGJspq5ZWpg3oyKykQSq9vpTr8iJZ/nzVpoYtRH2tZjp
k4GSunsj//b7C5/esV+Uvuex7vCoS9GWrEkdCrSJK7pJFlPprH9/9Xd26vNk9yRDS6pLaj3MyZZG
ikb6+XMXPluMOJJjOym49SdzO4Fu4pMf+Gwptrlb5SgXKU6Ft5jNK/XZD3y2FnEzdQ0KGfa+8tpC
8dV9IqqJPdX9T87Oa8dxZMuiX0SA3ryKFOWVSm9eiCyT9N7z62epZh6qOaUUoAa60eZeJjMYccLt
vddsLFYEukVGwPdDIpIQHBCM0ZXefalnzKbDSvVrxTpXD0sF/8DGtpVPmX+tmv6T7Hx+8dmgFA1c
nkDWuemNPsjRPQVWYgeti4uE/DcD9dszMbWLMsb9ihaUzCWCcx/QNY6qqwgEeYziOgz9K7/rHyrO
v4bBbCgTR4LNo+JtUMmjEo2Jw2pRT25boj0sRgbhYejaHwbM1zd14DkHHigCPyFNcA4mmIeK/K66
UvQvfLY5A37oKi0oEn4To11h513kHgHjzZW3vvTw2Uzb1FxdgQRjdYtttUxi1xQfQ0G+8hX+XC79
4ytos1GdGLjRkb0OO7niLIWknbb03Uxv7SD/8OoQ9R2qVFnYytgfdAnHI2HoBEE4PZgUjB1IgWRI
M+ERE7aTRDqR+eK2ISHrtk82qw2TLtV62jOEsZpwJLTB/36lWS+USW1WHIaJkAAWK1QdcvjyTXYN
E3rpcyn/nTXUKffqNua5obQd8nKhwmoQidL5vj3+XEH/63PNKgQ5EmOmn2sa0VHEnyUu1iVx0Oy4
QGcrT6shUr6s6BU13jLqfmTGkyqvNPxsWkZQRfkr6dUduImRRIwpxRMTO3oaY4fSnWgiQSBRNkX9
ogkP37/tuQ/962Vn9aYSo9rC6DbuiDEk++m+7lHXS42tSsqNX3FWQ7juactawQyc48ONkq+xua3G
z9nwiaYV2OyycYcwd2RjcuPWeo6Fn1BA+WPBqV3PPQlxnYtRr27b86izQhGCMpFQ9Y0EJO+02M66
K1/xwkhRZxVCkbSpqlqJAmTo3Cz2tkl83vcd5NKjZ8O7TIhAUolH2OlcelaL9vW2x87GttWpQk16
wLibakcGtr287bGzoS1w5ztKpjru+szRjjc/Vv5vxbAI4eji0ht23dMUdj+wp/z8/n0vlKI/3LG/
1vbYYfymarho7YA1Ce+DGS49Jblt46DORh5xs6EW9MO4ExKs9ovqtkXmHJHejSyN84zHDsju5EV5
29vO4eiD1/h8Ph4LdOcB/fX3DXyh+yqzEdeLQlhUKh0iC06aYXwkhM5eebR2bsd/1E5lNuoqXfm/
UefVuS117xZTs3bOEvFcfdoI07jwa/9ejCpQr/j0sFCOjbUMzN9kZ9hNXixj71EQCoScO8u8p+Pa
Ixcc8lNcveokCGBvwZiI9wF3SjiVmyEiyyr62VfCRpNGgs/WWvvQ9FvdXBfWxotMoghbHf4MTJdz
bHGpLEjwSBtQVxNxEmK1sALJFoLnSny7rXFntaHR8PiYHZhasohrggcq5/vnSufh+q+WnVUHovlC
Mj3FYUfS0VY3Hv3At2NJdNP+zRPuxfBXkvwW0seyf9U6TKXZlS96qbPMqgcyb/xPJTttU1hm2Vod
byBasqhXZuUjDnsxIz+fE4fPLl+PN84mymzuRuUf+552fuyXlm/bzv2+9S8sCZRZ2WDGkwim5Kt6
0avOYi6ZHhD7e/1tl/v6XHaopJOvmwqvnXuIf8mwu3IUfB7S/+g0c8WhrhaZLlfTwNV2tiBkiT+V
hRo9aBnJNNcW4xe6yFx3CGcJaxihr+R4rHyyt4srXf7CRCDPaklpiHVXqedvma50EWZQZtmqf+1y
6dJbzwZqPJptqse8dY6AA4dasfm+qygXBuoflcVf85eXFGjKmpbFnbeXfOVeHrc+YW3e+IRRhPy8
1UTAl9hpbpJHJ5JbSYA8SpbghkEARrNca0G11tRxCwNiofgkQhStI+JnkwTNEbATYfrLs99tsa7C
J1ECjSEBM+ACaMKhlcSD/f2vIYmXmn828tVOgmIBOYILVR1wWb9sC5UYfo2Er1+RJ9k550uklXA9
DOZCNJepBm9oIN5jIDHJXGitsRlY7dfVsSt6JGmZY6qtKwBiiZnYKx2j4YSYBwAFEHIF6VYhZ3s9
2w+aahNlj9cuAff2PKi/FDLqo/jNKIRHVepcTU7v8viH2LwYrbysMVAEBOzoAnEBWbUEq0S+AP6c
fRAIKFrIAclPQfCaRK6plgepI/hwQB+mbTKMXt103+FIIwV+QVo/njV8V+azUqQo5z+TpCWZ7D3J
ZMLtG67iwVPI+FShaA0GIXMmxoz0edJOBkmfHlwoDcgNKV8O5vVJfPZG85zWt4wJNtFN4gX2MRi7
cbQca7SWBilDkFGCSDyZEdw6XVhWsoQR7kvUUeNHH0oTn2oFm0NZ31Zz5+jZSSWLp9TOtyyKzQ0Z
AVBX+sq5uv6jzPzpQn91eS6VzcTA47kriqfc3Ju/8n1F/DR8K8g4EgH+G0JFvv9ZF3rlWU/+9/Fm
qJFPNmjsJL1k27Xegpxavbx6M3mhXs61HfjZ8GOY/CKiIC306pMchHD8SpR9kTwl+cZqN55C1Aou
LeNn7T/mRb9NwGnGbqr1RHobdqdXtlaWOLAPbJrWZlI+EpWwDiSOHs4AuoIEEPOh8vOXoHKTJIFP
qbupLGFsrEHWLdOCYO5o2yOva5dE4yNO6x1V3gbRC8F0mb9qjJVAOvT3jXmhBoqzSbghT9IbBTwU
FnmWnsAt+P1tD55Nw15ShVUv0I5nj/F4qrqn75974ev/kUn/1dGmQJfC8nywYtb7qNoO0RqA+feP
vnBEP5cxIw8Hn5wyVXZghv34V+k3dtbg/wsit6NikxCw7c3Q+f6nXVhQyLMFBeG4+dh747CLvZNW
P1XxQcWU0nRXfpkLj5+Lmk0pLCaSZ1ivhMOiEsJlMX4AOrPxnl/pOhdGylzaXLcdnLjzikXMdsSc
EJy48eotXRcQ2vdNdKFzzkXNctYIbdIwQbNVAy8LM+W2586WFVIS4vkteG6suUPgps2VKnjpfc99
9q++2StyS8wFJ556vIEx4mtXNoGXvuX55/313KwoKglGz7g755sbVYZ8OiX68QTm95p26kLf/7Pn
+OtHVELbqeb5urUvX5LyQxWOVUz4MBnxMkdghGEgOL62sLjUTLOak+txK2QRR1RDk5FNQAbt6N1W
daRZ1WnHMs8IsQb3BWWRyP5rt42X+vpssEpxoozB+VYwbGoCMcZNTqYaLGpaJ9mKgup83zH/7H3+
NY2eP89fnwHSaNMlMtXNUPaZgE9F2RPIYE/iacobe0xyonp+NONJOLMdwrWikhFf32ldf/aAQ5eD
Oziek/FghJdOL4SrKrTsoZieivI5U5sVHm4iaH/H6UEwySwOK7esbFM33e/f/9Ip71zlSpo8TKqK
kZU1bwkUuXLo7Khlj512oG5/ROAiBsI5cy4ZyuK+8O4S/d4wf1RFBbaF9IIU1fEUE89Y7ibO1cAV
Ox1xleBl6+Beil9SUqghrXz/themkrludhgE4pIbLhzV2OkJD1wp0W2HsOKsu5iBRHDkeZLyqx8g
pZwIK/r37/zvsaPN1Ydegy8uKM8dxPyZ5Sehf//+udIFCbg21x9OADxaklzHXcVliVzlgIQf4v4j
le6qjHOykZwqbgSS4uNeIxMNx69KHtOL5H8o+ORbObJJ/rZhDa5UOYRU8NWP9M3oLemhrJ/RBvE7
DAknSZZ1uYr8bAHaatEbnS032rIzYDKTBjj4Z4M3AcnCPql2QQQh8EEqDlq6K7BtT4dE2zXj76Za
F6orCe96/BhOJ6GuQzdpnmoR9bkojAdT8h+MyqSnV9JrrMbs77YV1Ib+zo8JhjM/mmpfkfPRvWZJ
CQCEHMGpqJfp9GU0D2pDIHhwmPR+EahsUFQU75pdKoajYHANlPoQNCJSuCdjfAqLk9yTAPowtURe
+ScxewSsXHobYClxtvZTUuzvxhKGxk5XtlNoOgHYMCPYRYRPWP1dTO7nVD3H6q5QftWkourSNhy9
VRh1jlmDvuqXomrcmWUNOCL7CPRXDOV2Ldzz6mr76/svf6lHnUveXyWn85W+BEzIKAjsqIGretMY
0KzZJKumupXmA8/tZcwoJONcmQz/nFz8/xqpzTWhJWYQAiAHHix6LteiC6G1CF+791OSIbXnRHKU
+C16ffdcbdoLxrug/fTOzCZzY5mvevibUBLwN8m9Jqw1Yk8Dg3yXytXYneY+BrvbhFHaXFzqiWA4
QwkVhlekpOrtRP/KUDX5MP/6/We78nIKlSjCGbObCIqhGAblqhuelWHbic5Afb+tW8wm6bBU4raq
G9bvJffnjizdtEbSrNkMbepZphrFWSkQ7yPDSbprxfxcW//VLLOaG5OH8L8Cmw53agXdzTI+g86V
mVIyAZiM9DD4PxXjZzlui5BbGwIk+nybZpBiq7VBLExZQ0xRuJzsgPNOP6rxyJFGAnWR5AhcTY6a
HSFoKDoOomUDF0v0ErJ7v2TyILP0t2AWmzbLjgVZX4m0jQcB6Ork+iHZHcVzXd0RjNm0RGTdacpR
00gI0W77UnPRq6ULwM489vRl+UAgusEBxk1dwDx3wL8qQ9QRE6P69GBJXuo/2/DKIuFCwTFnBUfR
dEVIz2cQolDBRXjzOLm67YVnJWc0k0JoBY/Lkp+CLx0Ho7oiev33SoHQ2v+2RNYOvtjXI4oPogsy
dsrA+rqhu9LOf/Yz/+i65rml/mroIAsUMdBUtoKkclUB+KgeM1UiypxKkT2g/Da5wPSyoba1Slmk
MBT6RiQLqoyODfHPoy98GBkRDIJ4W+02ZyVmQroOwJ2GTPXml/IaKOqv277QrKqQ5A/PEIQYynW4
Ro58bSl3qU/NqopvymGhwNTatSxnAyf4fdvrzmpKKHBdFcXoY2T9tRK3N4qStbloNldSnfBQXhfw
2QAQ++rdx4UiOFfNdmLUFkHLCzdA5owzgFd/NlNCRLJzIDvw269sZGPRODA4bDW45yCTyLAzTvYh
M38GBAh6/YjfV77LI1woyVsxdo89Nsom8RxmGS/F0UdeHFHzIjSjGtFb9zbJxyk/+eUqgQQjraaO
3Xpz19fkpYubmz7EXLUbyYB9yoIGUz+UYlv2t5UiY1YwSDqKSL6luYT4zu9WYn1l/Px7u0iq6GxA
d/ANGknhHl8lv38kA5ykbSuA+6eaAcvL20bTXLPr98rYYsajLMmZ0xmNWxtPt7X3rADk9aQBzTiP
p2ENVte47ZZLm6t2hdzzp9zkuZK4b9/6a36HS+09G/6DorT+ZHSo26snor+IoOOO9Ln1l3n9eFuD
zCqBksuFLvotZ4NNemhrjmDbK8u5C3PLXK2rlaMEMIh315X3MgNHTsaMaV2ZWi7UxbliV9Ey1azP
D5+0ZTu6tXjluZdeejaHy4XqN2XIGlSL3nXrK+E6BRT78qa21mejMgS6DLOXTkI6bwSw+NpLX2qM
2ag0RNbNRDqOu8ZVh3VWrG573fOP+2v2HqwxEfWW1zW8T1hBqn/TXQ2rov8+dxKqyirllpqXcBC3
bMsb33c2B5uAgdVGjCl6kiPXCy25Iia91LyzQTgaGDsV0DA7b+WduufbGnc27sJWq8RJ56Hdvlpe
C/y48KZzPS1oIgtM+v++Kcc+37/pn9XaP1ZxczGtV2fsAaRh2PVaAaDIRGGS6j96qbWhFm+TFLab
t2t0ySVx0o4JoQlTbj8zn1vEU0EYEoHBOZjnoxLdC4jVsuxQZi9p8Zao/rrPfCfUJjAS/U/EcsuS
kAgDWBWAKFtrSM9NFHlbE3mghc9meIpwnFQbrTsqMkcodzkpq22hga94TbpykyocT0fvKERAI00K
WcMa8lcy/InvM6B2iWfyQLEB27Xp8nobwLDQhrE4QFHo5Qys6arxHgZCI/td4K/rRF4BO64JFZaR
ugJu5uDSgZp0Aoy3C4XlqPdrmRllUY/9Qk2njZX3G8vKVqpPFDK+5ay3nqxQ14g6O9P1lMT+/otc
+Mxz7VQO68Dw+pyrotghX7dQbyt+c/VUCakrGoiw3YXNvpbfdCMmeeI2UQLXBf8d9ZbfhkWmMDoL
7VcrP47p0/eNcaFiK7PiVxexGDXJhLtiBMgpLdX2raJTff/wSy19/vd/lcA6rfpRk32mGXyMkROq
V856Lr30rARW6QgxQaKlA2gABOenqXteRX3/0tK5Sf8xYOcCpCpMKrAPTI7lGZesSE6TQR8VX6og
X0xAlat2WNQS0bmp7LTml6C/Fehe45qUvq67V6/mnFxqvVnhjEyYyRERnTvRfBPyl/TGNctcshSK
oWT5qB12cvFSm3dKe9vX1maTv9RCOot6yqfi+s/jj++/xoVGmMv5c9ESlcAKuRRy/cN4pf9c+MLa
rNOrdWGVMIvGnTERYMiZ9tSgkBF0tH9Xqv75d/5HH5qr8bXGU8q+xJqheLqbEYMkaoOTsNoP66dk
fLutbWbDIERWqg4RDZ5sysNtdxTE6/93zMaSB1fhrAEl6OG55E//8ba3nXVnoRY1XeUcfgcrcZkq
DwXmiu+ffKEc/JGc/lVmyravBhEHMiAVMFgqV0jn0PtrFoULPXCunEffJw9nws4uqxHlPAIJuDIP
XXjtuXReNoB0+gPVMTI+SgEyKYQNQq/SK61y6b1nwzH1yrrPQnpHSWjleCyuaXqsf3ftuXxeGPMh
FiBjkRfr2QUqNS6F7BgXTerFRB6LTiUTWHzN/31B3aqps7Hqt2SvdzW3wkqwmgrLafKPgZM2TQRe
mtQrNe1soiSXBTw0WB5EBp9i77aCpp5b9q9+peh539chtSd+4MrmSmX4M2P/ozSos1FbRYjMrILi
k5n+LmiXTUyevandZZyoewm0x7FaZ6q2LFg7jUDgRREapLApVFQnWbYaTRPPyTtPsPtsFZsvqXgH
0SeGRjR0L5HZbnxcKR4KQk/qfvTdZ1w/xvUaWmFbdu5gmHZl/RKMa9GS0qVuNqsXUaqMmaJV006R
OOvZqijGyfZf9kSgARPbocIB0zLGd7gX0lqya+k+lB++H/cXiuzcDxAFGpbniN1mGhxaYpi9aVPL
r4m1680b71XnroBRM/WGfoAk5GV6iN3v3/tCk809AVUV1UmimMMuifmWxrIbr415mT/+PTzngmG1
R3OT5BmrWyKhm9aGkqD3e198M+ufPerCVFn73V1cWOB6PrsAcHy0PbMtPLGy29hYdN068PdmMZBV
9tobr/B1eumNHgvCT1iZUu7UAl5G4tYs8QQCzFA2Cv+X9pR5KOphbSnVCgLsSkDgl+tr8l3XNWFo
TbAlnn8LaGlQvS1goZ1U/TQAa4QFbHJFIrCbrBX1d67VG9l4EirzmJOH7KtHjtiJPjZXg1isZOKI
lTx0unx8mAYIDcW28U69lHH0qDte5jkiKPlKWHsGWyu9wP9tLlolO+RQt/y+XnLlbGOVd6roIeVg
ArCpTQQwuLL+IShEVxNesuJ3YUhcaPNP1qoHxpuYyVL2HjN/6yXyzutDd1BO07RH2GxnpUNc68IQ
Dnm+7VQ4nL1iN93XKOzlILRzaQ2j161Usta9fpGD3Cy932L/2Q8meCI0n1L0BQtxrXet7bf9UhDh
367FHoRWma9jCbrMWA3kR5PtOYqbYapXo0ikofC7T4fTSNUts69S3J5pror50Z+Vt2HOEa6rcZcW
ya9psbP636G4qcMXOY9skZzqJgicUTgOZrcCd09k9kOMhr+q0gdgHgTBL3I4EGwpXfIQzrHfjtZ+
9XnhZA1okUheidrJilrQwscSBItAWVr0oyv5lpv4oqMZla1QjQTALY0F82P8GUcHtZBWsqnYBe4H
aSgcM5wc1Xjk1IwTo0UN6NUD29WCsLC4p5MhK8I/6eLfRhke1Yn4LNycvXKcSEA0ASqgxVwo1mcy
rNAfO32lr6ZAWhikZTORogYBfFpaSxUu86Mmn2rryR+eumjfJadudAf+sTn/vQYXpgTYVZIs+VzE
R/6a8dfuyVq1y6l0uTmtrKUdg6Li3DztG87OV7VcwZzk5bpjhw4l4P5OP6YVtLG3ZixR1VCIsy9T
fq/jn0r9YcJQ9d5H711qvxL+myGtYqLvQiO1k0Q4JNEySg7e9OHJ60hDJ5zafncakrsiOZKzznIa
8FBlSxYsFAk1puP1hzQ9VOGyFx/Iy1/oOFlK4eihpYiCYimOd5zjuL5QrkvTd+r0rYvA4Jg4pVhd
VB9ptMna6uAlI0GFgyvKwG5LxBWYXkA7rM1sWKfqHYJguxGOWnfo9cZummWfYqlOP03tKRuJKq8T
Z6zap4HoMpkzCVLyDqyTlo10l/q8cL0FWGCnMSjoDRQLt/N3xNA78O2BF22rrFuodFIhthYDVUeQ
QCicL2ZLV6YQweKyI+jWKoihjibvoxgEncXRCAKTabBNuXbgVShevAgZU0HSHqzwpKl3hnhKTXTZ
DoJ07sSkNiA74dOo7iUZkIYqPwwJKhQYq0L8EnGuOqF0yrjbZZ9uZo9xE66tSnCIj1gSkJoJ3A+j
wk3ah7T4VQ3xSTe1bZSQya+AUVMePGLAk5igfoGQEC5IBnCMOnAROdXYj7aO1T9Z1rgoaoDN5bte
ETs+oj8HudL4w3PCYUqbV04kPZLLu9Cg/lXWMyTpP2PP9FVIMYNtmEfweaikPuEALPwSBE4BR4Fg
SYGkjxYzs6LtdZT+efWsSujy6nA9JBsN37nRwQUuEFrFTqW8WPqjJ7+0EIFkoid9/I7AJGxZKVyk
9cui/vA7zl2y+q0Shx8Sij7DEg5DzSSQTck5O9POdXA5VbuORPAqSrOp2DF1MR4EsXjPkcAnQDRE
RBJtojmFec5uil21fhphAFmt5w5j61RT6BiZ5kbjpk4aov3dwHcb4DWM3mx4nDpsqdEya+HxvvXq
XVu+6DIG/nshe+UIFailxoKH/8VAEr0ifGTBfU8PKj2L7ds5MhaaPJL6WLmT6DFy++jn3MnLvqt3
qwCqZ34X9RxUvUTho8pgCYDAiN7Wk60dl2N2BhtSjz+GvIAwsbDwnAlKwAkdEPFBWhbiQyfJq4iZ
r1OeFeNhgiEuJk7S4zwrX3MPr6cF4bnb9P4hz/KlWgIDIfTMkCGrKh9ZtZUEjmsDKMQCp3HYy1Bp
kUAr9B918UuTN0rNoq/Y5Np94f+EicSI2BOis47KdZP8kJptxCvl/hax1EaHOpThYAAg5UVP/bgS
OqgX3gsKIimXHAteUwEiDARyGf4cMNlZ/b0GVrd+tMq3ynTT4U7ooKiEm6Z54LCHKRSMw89JlUAT
R0tZEFbJRC9617PPmr1UIFUc0hnbjhJ7BlaU0UaOcFUfskwiVSFn8VWtz+ChNHeT8Zi3EWn6VK/A
qaWTFENNJA22hDLiGRE0XX8ZaifMgJvEP06cYCf1uhd+g7CVEe2IIHYjiYPPyuaYkJ2RRkKfj8Ev
gxRSpNbiXG8mWK5e3Ty1TPL1fRq7o38HGXiI9wE2SyNcicqKyRjtmB2HcBkSR5Q+RXE9yDtNfZ7a
O0l9kZKTkrRcj92XAgIuDMytuoBN0pmmK3EHRQ5GxHTYB6+N71TZmqskQh0ewu5ZYO6rTJLUm4L8
46ni8JafgfXDyvw730dLHQm7qvn0O4GBCeqhqzZy6zkRwrJcXHYWC7JubeTtwYQPVTUpiBPWBVN5
J1deQoc+Jin3EKxa0jh2iBe2/WZDeT4axa6lOoGFsUMf6LNVr4Res2WjZ6lFrGrWLSHeA8d6tATf
jUH39OBeoLPpUgtZwcVHdgLmsAhqjme59g2DL3E8xPIOvhRRkYJ0gnjStI9eCimpfG8m4KtwhUpq
8HAoQmigROJOlWMqy4ZjazV8r9PXSHbjMw+mdVv8NWZMBYNJaUITN8hqyXuRAv5VRWuMSnaYhXQi
w6nZw0xUgOHVsp4SYz01x1LLnTLUVkm7y630CJb0CBB0LxAMNAjhviRTrEFvL4TML7DA2Bn9xrm8
gm7xUJSAiz3PCadkFXTFz2Yo10MLKLYFPFHZuVfu0x5QmnjP4pBSYLqobXTAteBQwjB0xkZw6rx2
JfkJ9c8i82N7Mved9kOWNql3blflVHvyomMM1U28a2gCnR1GKKz0qCNPepWJhZvFPyfmt5TVCzi5
pQKFLqUTK6ywSyVwIbA48vhDYILTSQNuq+Pof+YspkUSKoxgPdHKWVnbgQYCTROXmaqeB4AVtGu/
tg4NRidF+2VUtRsb5tIXcIV52aYZQXRUll3Sb6IiXyfSx5AVjp40LARs6SA1ysLT5GXVhK4U6suu
XkMRdIYEM6FwzsLYxu0h1tvHSP/S1ZOnP8TpiQVoU9erKu+XU7yzfOQlUmnn0ZqQGFtvwR5MLfUd
N0p6SCQNwnywSHXtoOaxU5esDXN5nRbjAhTVKk+Y2CCM1SV2ME1iaEDqojw3Kq3Wytiq1FWn/eot
sv5GLh46o3hVjKMyPBfjG2uGdSf2H8Ag+PHKzgdEii+F4taj3/o5FivR15YRR7EAeIfOABvHcr6l
M7IsL8rudGaB1fJ9Bu7E1AoGBkwmFlQtDB8OjdgQDCvJeA3g6YIa2XeZthiDgXin8h5gMK4u6aRq
TDl9u6jLeCcrGXsBY+lHO5BYHmcRVmLZdWfaZUpImA7Zjh5lTaxuKtOuQ8M2xE1ZsVqMeUBKo1S1
o0GuMQZSpYvT2N6VReYWcX0IDfCJZrBGRm4LpF+YPNRAnxEVBEXrsEtKc60U8b4j8FuhmSdh2lsZ
+jFVe08oqBXxOhKLokn+ajD66Z6xsPJ0U/cbDXJliYMIBBG9QF3IWrJU0gEOUw/MVlyYeUcIS7vo
WMkPcXAypeEwNYRvKJpoN9kvHaKkHO6q/LNWvKVuykxevaOP9doAES0HxzrH42TuilhYEEK9JEmP
vS0+t3xFtPHC++q80PEasO/WWiwzl/jynWJt+T0S6TXQglUwwgBfKsqw9Igd6pTVmJq/o46oHHAt
MXSgwHegnNX6vu0bNx/dxrgzFF4cV1/WI1Rv2yM4+aXeP8jyuGo4A8pFc0ESHxhu+b4q0n3ZIIis
kLCabBzh5eoBl2PPUBq3vv4CBskuEcezcox8bwnRahlOBnbVftOZ5ZdBNviibyhtRlsfiuKR9JaF
Lt+3efgjVYPTSKXBBZmVq3AKbeQL8Nz0YNhnUsfijjhwiaod1kO2AQvtNkp+tMydhk+MgB0gQBme
LWDggrn2ioe6OvS+TnV8C60fBPMBySXIMw4DpjR2QGGDhJ8qTiaw0kpHAMwFMmEY2uXgSmLuxJVy
6MkYMCTFYWytiuk5wy3pM/Fq/SMxisvCJKrcy596bXgSye9uk9jm0gdj46qWVonKD5yERTyMe0vo
l11vuLAiEAqAAofuFbTwmJ8kP3Ggo9jjyH6CjWQfTXbPEBy8bNlOL0bNkiBV7VTX11YEW0+0hFWG
CDKlVMYN2fvVcLIUZldJahwQjy8TyORUC46TajmyuBHj+GSVX2apLlQMnLUCHwp78oTWfBhUu2Gz
MJr1UR2fJuUOHPNuauSlXDAetZ3l3U9syoOgWUHTxhJcOnKj2nBmALEa4Ce6fZGrXyqp9KT0l/mp
UVwjO/rSlkzohSW9y+FLF9x3VrCwmj11CzV7FR7KiGONskUJ7epE6+vi+CQEgEA92Y7z5MQ1F+sH
gJtmsdJH616JgrU3Wpsm9g9q2ruaL/+KWaHqXbDvjRcI8txWsWKwUo5gpkVYKa6VhlDFgHnHFA9d
WCkWEFekWHU3siHngIHcNsKh5YWikMCT+ouCvQSXvK7uATjUjwo7jdrgMrl/ao0JPg3bfmNSVr5y
6HQMuOcs+3xYJHq1lK0cPmhhx1Q7WZXuQiE49FwZ96KjYgUTWOmkPh4l2RFkQAOj/jGYX1YS7Mo6
XkjhjyYLn7mVueNUhPAGaZsFzHBJaxxNtXqqG2+F3I7dwsnM87siuI+Gh/PG1E5ZDIeNYkf9Icm4
YDbkg96Ptqk2LM8m9kU7X6+Ohcc0MH0Si2gbmbKQM2E5mR8RZ4o9o4hzI/S4ScAVeTdBgXSz7CNP
sK2fT3KCh6b6jDiu0VWVlVnilP4X9AvOtXy7ZqzVBNWPyueAMFLm1le3fnpG8GiCmWYBrbXmWm/Z
qpTKPogVp9AB2pytNIByU22VWsuKNzP6r9zQoWAba604cuJoS3x6osRXvrkOMgP2WWdbQujqHL2B
tWSDz5gAC9CYeLSHc+HZKH69Jq1Ia149vaLIfk0UzgbLZ+T5x1To1j6L1gQGQSvFKJAjWw6Tr6Go
baTpwAfuz8ciEvNYrzaPkbw2yyOXbrhgiDbLfoflJ9C+XSg2K6lk3pHGUwkEzUi+4L1pqebK3iYx
ldUQWHYwVSuRXhsprD8HbQ2UOGFvLCnTMhgnap6obErDZF+bO1Hqr9OkO2XWRya1x5zTKE0DDN+x
VvfF48SrNdhba1AMofGWTlvReO2Q6PjC73w8cawxmo+aEy/78Fclm3sIhMRqHcfacmPWVFkf4/L+
kLXP1Nv2nLRX677JgAO7NV5kIT7ErOS6+i3KNjmHGGq71MSDFzaLBllsH/zICFKOAh1u7QTJXnWn
6WtgwTKxuxwI41bqfSz1y5ID4ohQJQ27E+dryLb7u7QXXiuCLds4O0bU6TIBnpAmm6DE0WJNCylC
jlbcZ93gxKGyyNmXTgOw3f6s/d77nbk3AmWdsoRLddjKw0fatDvRuyvCECf+Xe6bjgD1vLE+1Vol
NSs8RFxdiLyvL+q0frdp1PhO0EpWxl+p2dmN1y27ktVfXjtx1zmdH8L18TiufPYmb22Z/8PZeS1H
jmRp+lXa6nrRAy3WpvsigNCCIqhvYEwmE1oLB/D0+yGnZqcqNplc41VZFkkEAnA/fsQv1jYzLhNX
n8hK91n9UOY+1oHkVoWx72woNTKd3HauI41jFY47p3HhBbi1BTbdxJs2BVrSZC4WibDo9UM5EMRx
GzTDZlkUA60mBfKDcDOygqHS6dgBRMVwpepZgNijqzJMZTKnunhvuvzBCmZpegykR2spG0QN0/Fw
ffOyUvCrnRfGlRuq4iBsFkqWHILxNKjpbVwN1/WQw7QniMXSSleidV/gC0sdhdH8JiFU1daLZSaL
CvyLznJRZdIQKeJqxA3zsYWXpUjKTaU7DwaqLnQn7mHpumi9H6vJuU9ysdUb5djq/XH0h3UDlFam
s61K2yxFdp8G5PzrsS6RjedLa4gXaS9tOQ7VsQ6pMUnHgv7Yjt+GW7vV9m3bPqsCKMrsV9n5YhWo
Pi3dwoAPLJ1DbCoxjZcXCs0RDK+v5dom+60nDng0Gaw+2oixfpOdcp2pk1fJUPYyfYdF9LItDGkt
spfJ1/cGcIPRwLokWapREsCAgvwvY2ZaPA8NoOhqPKm+4uX9oUCkY3jWrGGR+HdG8BTUzg5L5D3a
ds/hROR2xLqecNaM2SDmo91jd6P8qPrHCn8OPbSWk4SJTusvw6RcZqq4aup0WFhmeEtRAjrA63MK
decpbO2dCPPXQQDdNYsjlsxbJalRlJClZBFbLSMp5lAUQoJAlMTg4AXra1wKXXKt6iAp4qDVPOPx
HIwHW8Iak1e2acIsdOXgPraWhUma77TYFNhoVaiF6elGjZnLJLtVfWOg4dZJcUASZbiTf7qtoulH
qa/LusRKRaL71lBnOHW7EtT9oXMv17dWXNxIVYUdr7rLsZsVSbVqkPUJNNBQw9khXW0qZ1eXKrUZ
K8zuHQSDsIaNXkRzzmhc+I66k7EGVeGNLNraIGeaCk/ST3GyDWwdcSKdBVAXG1W90adTCBbfFsIr
MGlYammVAqe+NQJoLH3+as/MxqRbhY7KEKxbzf/GLAafzWlb8d+WIcH875kr6hfTciIZFIq9KKGp
tVE+1z2oJXHhrFNIEXFjL/UZj72VkWvRqkNLwtBM4Y2ldgvJCOmlGj8Gv0BdCCmaJrNds4XTYl5D
Z8Rt+WAne5HRhKlJpQetPjeFhcl3vRBMnf1BXgUd/SfnCndzTwb00smV247dGSuX19KBf1Dnbpe9
+Ixchx9GfWf5b1PHMSlZq9Yo15VOOxitj778bpV3lbXD8J0zt1nW4jiE+arpoqXWXZm2tLL49XLC
hT1Y9ka5w7Z13Ti6h9grHAoHf95g33b4SB2rOl4H40s+bkNjn6nZIssPjvlQyc2yFPjFT7In0TWI
sceU4WoqGMpjCZyHrw1rv6TFqzBjUx3y8IKG8QiXQgH1pYTrSKqfol59KIWRsh3FmtbXbWbvpHKT
WMFStNvRmF5l0s56aBGaggAZbH2x8atq00kIe+byKozoUnXdyleMlcxGGHnYXfh9SPLXqMnYYakn
mYKj9juuym4x2A/YxnNQWMnZjhVXSQDTS+DPplg9IgizChKF3HrXiz3HxpYFvsYjdVsrxIGk/2ES
pYqm3EzKXYB1icn9Vzz9MepoMfqWN9r6a9v2IOWiGyfAZr7njDZy1LQKGkjTlG9y/Nc9S9a9YbrB
KEhxHdp9wzAucy06oNpyg2fMQTSYsJrTJozUrS/JGzm3qer0QxjlN1jXLtq2WfvUBH2mr6qk3+iY
aTaMLZT0GGj3yfhYxG9O/BaL14AjQEHbJDm02mshaLW3V4FxEuZNT82WoxWMp61Ew0SS0mUyvcXN
ozM+Jt2PAbpVPp70fkMPH5igbK/ooGqhsTQTaArHeXxdKwEUzGsGikqdc4XrQL2x6co48lZqd4O4
SepjUJ709KiEx0g5yuPboM563meWodeXyaqTJOzgX3JC0yTHbupDTE7E+BRC7GysU29cpfMJeFeF
ye1oUpBW2TKtepeH8b0o3mpjVWrAGxtO3GE5+M5yiFwikY2CS3g2yXcNmvB5iMZn4FVa6U5AUxAI
3Fk6BRhcWW2npae5vByd60S6qju6R/lR8rXbSasPBkca3uay2CBLzuht3RjQhsn+p2tDbP3sByKl
wC0OnfymSMFG09hQ4hjHy0Z6GKL7enBVZUerIEc1KhGzTk2zx3y41BwvK8Yd5X9qz+9731naSYpO
TXtl6EiXMO1lmBbQvdyLZJd3tvYcT+oadtE+LV7UwTlo3a3eDGgx5zJqNM5rV3RXBk6DntO/GvJD
GyorKi2cyiMcD7G7apd5+42YfzMFzkaXtOMsj5N2N3b4mHUA27t7KXrImBe1Z7v04tLe6eHOJjXf
6NZ3SZyN5zzeSrgHN6O+buSTkl1B5Wes4TZruwduGiwDH8GeRrsbM8VNicfCr1i3Jy3tb6LkZOGA
i0D6OlX9ZzO8CYkIsoHADzkiAwMKPxsLZ2tdbylnMlN3O/vcSelWws04k/mgEmemO5CSS7mjKymd
y+B7FmRvWNQvp945yFqwN9XpoJaMnptGcysLbC8CrCl5uBPZS4PwHVUrk+EjTigRXYBzQkmq5/FK
tFjotHa3rENwSxjcq/09voDoBDfMnPdy+6bWYgVuaqHS+khpZBiZ7LWKdB7K79CvqoZeRslP8vi+
E8XZ7s6KLC2/hFO41AjTw6CpOwFQMG08KWd+/4n22Af4h58qAW+vt1EeNP/6Q/lf8ZAVnH9cF8Pp
yjmW1teQ8ZeyYHIUyYUxct2YQWa3kb8ImJxdZ/+KA8qxMFNLGwTYWCMmzSv6BAD2EcHvUhAsyCpt
aDOJQ0kzt3H00kv9UsFvuKPCx4p0PSSVG6TqKnPebX84z172Jf3XwKm9AMp7/s1Mkk/u5aN3coFK
guVvpPH8HSuD0ZSXfPFVX6CD+kSYdlLwSuTsNDLKYgD+tbV5gSa0J9PpoyyDMaR4XbzEY/v31/0A
GnopvxNptZ34KvxmDpvcyNaafaJsX/jp9An45wOBauNSgSeSg1bqI0mgYkq7rnK7qV0HJTk2w/Fe
2VqxvBgkPAg1bUvFuI8MY6mrj/6YkoZe5Q6zlZ44TGdE8YuTXPdXbfYJU+PDW7tg9qZ9MslhAOI4
o+uNXSxc9Q3aA0FZHpLuOzPobdVt8vYetI9uHksk1E1ULKTKQsYhWaTUEFRCuAIe/OxONb5I372U
++F1FDQTHGRqM4+eM06pv3/VHyx5ZV4CfwlDlZ11TSODdG0ZzY7qe/c1XXbj0rNTFHVh1RMX1tdS
u8DD52v3O3+Pv9yvJRJFlxwTyUbVlTXKUO9r173Y+latJ5WIam53VL0A9KFBG+Rrl77Y/jjiqfnU
wUTM272crqLha5H+Us8nxE4gD/px3Ctv02Px/fc3q32AJ/wp7P+XB6xEqmQZo0U41kFnAfPojVmN
lvbJMEUMrtOrKNNIAf0bR5pn1giD1MwXRXoo9WdGEJJ00ONdRDZRxthiqfqWScQqwSm3mr7nPbKy
YjjN0/lIdta98iT7r31166jy2pTuwqAHELVTJhP5YTZTptz+/mvNm/cXeNNLE0tLjUNFpeO/T8V5
RKtE1D1eDI141srqNSr5iqE/fG2JXur8jImRmWnFUrLiq6leWfbD77/DB1v1UpJHy/UuV/SIaB8c
iniuFX5/3Q+i/aXuoal3JVqbPJteKgjEuDBKPo0lGwfwzwRif3KRf/X8L7KHPpY1uTLYA7EaulN+
kxcHWb8r+pc2degy+gyQt712aIqDlb7kzRXHepE/VpIE0C1Z0MWkdZ26RfWW9S+OdPatx0h9xl7d
HGnY4qiBE3ozTy0lZHYCWjtFuiqqd405KU7YplpynN9HyYMReWCZFzYjm9hZK4gvWVXottZR7daW
uJbpI8rfovjGUN6c6Znus9uHV8pwPZmzF9t1Vjsnqd4P8SkqgB0UFUPGl5L+jlnV10GugYsEwRPc
Imdo1xMeu8V50GWvzB56f1eBz3Z2QfcJ6/sjTPil1KMJKayNOzSJZm0OikGAT4xq0NYcBxr9JuBH
xzUCBceNwiuphHWa704Qfkl+zpAv4mUzOIUkIHrth+oY+BvxGZT6o0V+ESzVItBDCfzAvvth35Wf
nOkfBTX5IlEaI6mw+wq4ft4/GtiLAgWlPeaiuqUHMH8b2nFdvRoCxVNGcyHLEw7TTCQCyyubbZhs
qfZFuzbSkaYhD5uphmWox6CYnuSouXL0HLSBeWPnoYey4FqhuTxE5jaYNlmguWEWHUb6yYl2yPBm
ibTPmN0fPasL/merpyKfEoWcYIcCgfiaCo1+KaPVN0yz65DLRiemcdFniinzVv9/Q4B+qaE1mw0k
WcaK8Q3Gct8hTmzM+mtnoX5p3hk1oqsrtOf20YQGwzKLP0lUP7rpi/RIkTIY1yXXDYPMdXo6HYBJ
xNe8E/VLtSYZu45M7hAtV96Yjn6p2tAvtZUaSc2bdIArYj35d+a3358Rv15qunOx3RMzaKQemM6s
TdLEXvO1iku/dOs0RVP4Yn4C09N0+kzp49cHmn4po5R1tuPofkYu51Tr2gGPDgbJkoFJ2K33tedx
sfX0mIAiUm3YFy+dl79/6aKXYkUxasxyZLPY6qfKWtLF+dplLwqarI4sRy7IE0ExMuZyPtFm+OAp
X0oVqUZQS0JVKeG0bmMBAM6C0rUaba2lnwnwfvQRF7svUdHWtEHioivPUOK9N29ijOqd5BPlol+n
urp9kZR0chxqktISP0dxGIJ+4aRib9POHNVryDxfStP1SwGjONWFOSQo56oZMPON0warr73Xiz2p
VnrfjY0Cp/4huJO+trDti/PX1AsGtjIjAkPxtzT14bT//m4/iKT2xRFs+gHSm3O1EiWbBJAT+VUR
5svfX/yD8GRfbEfVwVI4g+04d2tFvx21rz2NSy2icowNOuM84qZZjTNe/JMS4YOVdylFhIRBpaIf
NmIJByi4Rbg+ATN3U43x0tenTz7kg91zqQukmokdtDEfQlt0xnUwX9BBfWnN1w6aS4EgzcAvJGjQ
dDCrJlqYuuIVwA2/9EKti60ZGLaSdDYv1PBRg0P54ZOs+YOFcqkKZKMnno0j96wanniT4vXvb/fn
d/5FcnPp5Km3wnASRwx7GU7YiCZgDCZtCA4x6qzS8H0KehCP8IoauBpj5UmDDIVra4K5lNWFyTgr
LUBzXZmqDQAYmkcVruNSY+iZrcV0r+fjPOnfh7bqApac1UG1Mrx3Mn1pj+a6mOjKamvF7D0aZq6O
hIaff5vZEVIiA1V4mSiycHM4mAj2DVO61+UWqOa5AdodmczPUZPNrFdG9EuFKiug1WcycgnTfD2l
w1Zt62WLvp+de9JkHtJg3DoxP+7eDYap7f2kBKsQZlKfXTfo+fv6ra2CTMhU+Kj3CNiBLvgkCzGs
OVr86jlfhCeowopCbipQ7m7h2j74w70B3kgCQFnY52Lk+fgvIpbWqqNtR6ddtUm9GxuTGcbOakfm
8mKTWcfcR7kcfKqOcvngMCovF739fe5KJMWutiATqcV6liAZtGUCDCCQd0AF14EOYYefjtNVlXyP
1VeoDzAc7nIGh7m+mZg9D91q0MGxTAHyhp6oMi8C5x2JtwLeFxJGrt40ixSwsDUM8IA2uhKvEqYb
E6CklEG98R3XaFPste65T511Zou1EdIkAaE9fivUbzFOJYPYxuAylKs2XUkOuBtmtpXi1uV2UH/Q
pneF2d0nTX5VSu1+TBgq9UwqISk3WuHWQMp8MCaJhgaseBgbkNL99QhkPsh4EvHJYiYHQQ2MFCpo
EbL7UnfbhBUYMH2Thro7jNJt0YL5fFWUcdFRbJZhsUqm5GHA/zuNHoppWBb1XjNXhcysHj3HTqk9
ix+K7GHCClkY4kaCQV7p/LEa9SBkJdnTAIx3o7pgG5TmCR2sxVBuzLJd1M0NBhpuHnVLTX9Lq4Mx
Gl5s5q4mlMe8qaApgknnrvpI+2Yi447V1CZyUF0XfbeSJ5yt4aRkYXM7VOWM/tKM5nbsW8+GSdGp
kgduYz1E1+CmrSxfpgiUW5Liiqjf9qDwAyt1sZWcSmwnwmkrQbDSTxjseSlwdMdIMMqwXYVbMPjo
CiRLHwDFmgeMS1X3Pd2vt4rfrHphonTq7BSono4/wKnKlqHVbjpmbW0ULlPACkk9rCvzR9v7qyhy
NjnammqoveUB0GkIWgEDWjuTl2akenl6HmttlohxTQlp3zo9per3yLoeoTLQJHVphwBNdfDPy1zb
6rZtaLjjzDucfMBET6lT3tgTmkxMUIyFBB9Bko5O3B5LBr/VsMz0pxH73Sk6WMjfdRsKoWv6ZVf2
JA6Kc6uE70MAW1MBklCCbDcKd9DvZCF2TrKmo8Rc1F8b4C346MUQrJjSWY7pOmDQgQU5DRYOR6HI
wMVyQJjVUqTTXWdDCKqAjcr6IueN6fljPTzKrESgUQNDAr/33cwvgEpliyaQ3HpEgwTbl8mxFpp4
RPe4iUI3GaCYZCBTp2wltJ0MzMFsQ+BsTC1L0L4pJIDXItGgFW6rWFuEloZPIjJ/GczG+hCNwwoV
KKQHl3FyTjIb4MB7r9kLHGqUZiflkNPpEw09L7w3XQ29IE2+NWBdQ9xBPlxFPqsxXpoiW4VMM+z4
LhtvGxmAeeC4vAwwVnsVxrCTg7d3WMc0I9vkUcpqlIk0uBjqJhX2TWA4597aA9/KgD2X0U6gaF4O
K7M2jx0B2mqepBROYAJXNGo8uUSsOSa1QnGLsQno2TRMlmn7NBjszw6YDo4jvfaOYqOryhCwRt0r
jdcKdGs7PLRDvpYji9nrTWIjm2lvAAcpbeJ2Id6RM/mxT3bFdKVwhCnRY9OBio9fHVPflKUJ3LDe
OJZMd65fFFA5U6NfSDKbDsLPlZndFAnLeDAWNrh+2dmMztG3sGtrLBSjC7dv720F9CYYe69Iwnc5
TndBeM6Yr7OX5gNRGACgrEdd5ITIfDm1waPPtKsFFpw52dEMXuwAKDwLrgU/J/CHWYyAhkq2qGw/
xCA9cix0imS6Niv5PgMTP2bQi4ecuBw7L5lERAyHpF6ng+mZ7eDWBr1noy6e697c9vIBUGqIWgwa
D1CHUSA185UW7dv+m1Ifo/Soys+2GFZxwak8MJRsZslcsVd1jv3vY1ttm1JbJ/EtWMPl6OdHKgBX
573hBlMnZ6NEkxkaYOuAr20ZHvnZRrGcY60e+/pbxUQ+EG6LeL3ZomMYlMvR3hr1sKis+9Z+obfk
xVHvVeaDkf3QzHMfP+Mb5ulQSQKSji7/ZsFjmHDeURvrpo6vywa7lOAc1w9ZtGJHrYXP1Yw0OgbJ
eC3wBIukXSIssHREYDC4aKu6TFwg4oFqSuIGTrC9a3LZFRnggayJl1186xftvs/haYDFMYF5V2A3
TTITiinTcZ798VZOcnC4AFiC8C6YztyGJwM6ku3+m9b7h1q+kfR7Ea1besJQqYZIbFNpZ/n0hJ1j
wgipBMQ+y6Vko/XWFZw4/XsBNy8a01XWDYfWgurmsH+rJ99RtkPIlLUB2SmxWFNZhi/jLwyGdLOl
rRQNpMKCRO3W6D5T0PtA00K/NGIOMU/0IcSIvTOe2kbxImJzU8MMr37oIl7npFYtQJeozjGBgs4O
fwD332VgSq4I4b5FPyY1u018Djf/XGeZlxkBeZ7qFWzPuKDvaG/brgd0BeE9at06lDZ1V4AKd+Bq
np0UZGherMwWUBXA4N9ntvpPtZ5fpVwXhVvRhl1Shj2d3h68YgrrHfGa6iZUu00jVV5EMIZpvBHa
uiqng6081/Z3MLALNTU9q+gX4QT3EiJWCcpjiA0Y2Vc4jCwmaBFigkAqLSu92wMrjIabuEyXJZLz
ZnLd5ZBWY3XfzFjCkgSVUV+rw4q3SjfN7xLlpkX4YGqFZxfaUvZHj1r1ewYJ1UmmVRSgSsXQYLzB
MH1VQOSMtgKeWNReG6CYtBEPIvm+R5rRgkwS+8c0fANKa5T9Tpi3MedULPJlQC1pd9YxTkCk0c33
yawgsDFnKBJsEgXU6WaHUpCyyKoISvmqhnIvmE7XgIIIB1P9MlV7NH/IhKArW8WjLCF9TStxlqHt
pINRBbctgWuECTA0K6c6Osaprr02ulGLaSPH25H33sDm8gNQxVKx0dTABZxGXrDzy7WfblXRuKYZ
ehPhzLDAc0K2sHXA2Uq51O2rnKAsV91CbQuiOJBPiETaq97diuw2hH9GF7aYW9XRTQlQDsUMp3ZW
UUICaq8lE56aJh+i9DRJLxwZIDKFp5E5lf3tGDMnDVayf5w4POvqbE+2F6hraViIW6s5VsO08OdZ
i7wPphs1v7OUayOpl5gdL3SG5FF37KynBl5muh0IaybpMjiBxU9cPHoCCe99il5sxCYSaP/N2RcP
snwTBt/6eh/Fjz7c6oi1kLH+NONUBt+cGi4VF47vijqaHa/JNQi4NtR9Rlr4K/iBfR3CwhkscMsY
oS07iIh1Jt8N6U3BXN3CeQCg7dLO1K2jKivb9G8x5V4mzh4jDDupV2UJ/F5VD20RbnOqHx+IeJGa
IKd4Pc7IuKB6KJqXzD830b2SOTtIQggCanf+0D1JcrlP2dKF9TaZw02P9yfOC9i8eTnGZw39p664
01sihAyRISx2PuhPLeIBwJaOpOAMwMttoIn2MofAeFNkPlZlw6L3TyPunSVIt+rVV257tVjUEDEc
C/0C/d5AoDaLYMvKyUEv7/t03Q1PcTJ6RbdDrmw2CiVtBYWlExgV7ZizFbXyBtfhBZsMDjw8Zqwb
2OyvSnzbkV7IvH3nHn4XviOteK39vcZUWL2mXUK6v1QBErfT0dAPUT+sbdvxUABp5f3I+ZHpLzFM
h8F50O13BUs/MyqWQV/cWnpwn0PWjpAZQQOlRQbe63yg8SEnUEL9GaDtveZ/KimiDmO4zpQ3vx2X
9kAaACrcrfWNHq5HUcFk3ysMMVOT2rd5TOICQnQCbq6D1I4MQ9/c21KzlwtMY6qwpWY2/c1Eel10
zVOIQLbpdHCwwrXuIGTAlMiEg9i34DyzdhnAOmj06s7snC2a+icBq98aQbWmXmYin6ZAvFMcV2Cx
E8+luCAVgv3fmdcG5P/QP80sGsRTfHvVDg6zOcJ4AFsZYYFsClcQmipqADEnc9jqOdKwCoH75sHg
2ZAmrGYXyQe1eBhooGnpCFFkchOfjBwuh2Lat+WET8j8Pp1xnfebpt/Oh5CaVj8iPd3EvuZCOXft
GkKEfh5pIWR0myQoWVMaeBA+kKzYRh0waHMzDLsmtq8sPYNYGx01DZHcFFBh1S7DYB0jumI32a2v
6OsWJkxQdydf13bopq3HEOiUwOytHjaTbm+tTt43KeuRiGQjxCyMZwnaj58ToJrbAIB/Xb/0tb+y
MvDNd3j2lKN/GHPrnCZio9ggDxHC+eQ4+6B/cNEohLnEw4AzvR8hFsKLDuv331/4J3LpF8fkpVSx
UHpT6Go17O2uvSeYnXxkegaTPFRDGAKPqJH8384AfdrvyDWQg5gu5LL9JClXyWBv5WZ6CO0fsROc
HP/H72/qg57rpcJxPTkV+HkT2bBUXyQkQTNEWZTFJ93Rn1ieX33nub35F6yInth9X6WM9EpZ89pJ
vhfBLlexKhI/IukcdAqD+a0iQBq3O8GZ2I3xKbVO1af2uz/91H51BxcTAgTKC5M1yDekjzLBsFfH
DD5ItQRJtvOFA+sCl8niasBHIYLp3HBWZSqnTH5oyz1Q1wFVBVuVv9brNy/aliFEsChhML4PpbUi
7qfok/4ip+uvF645NzT/8qgtM4e/wXm1h3y/qPDYpRsHL3EDNOJM8Qw5JN+TAGHlkbo5U/88eqtS
hOoVT56ac8GJMoW6V0FS4yxY6lClB3gLaU75e9OXz1qgrwyzW+mTvgvLfhlKzzoI8UKzr5ziSZS9
OwbRMsseqslyRQIbrtw2zcEfH/K28lA3cmDEKu1VHcduhqhITaO58q81e2cTTYlpbmkeYP5V1WMi
d7TX0LbBTGiAUEZ0bwoIQcnkWuUzUiGpD5tt1/YocsseKJAus0geoclL7WNIoBxgHA1FNncSXF9q
FrPKQNWVZBWvSUiymADURUAjbWGGhvaxNYetpIPon5U6lnZ6cOQlJFZ9gq5YncJi24y+a9AiVOlD
DFq2iRHiSigLihYyvbLVy2SBoBsc1WK8j9vCq7twazk2SlvPlkbaHm2TalfSYsNqKQpep+FHXgT7
EqJPFYKfhsWIQouqrQ1xcJCrLvA1YER2mKboVEcRpzF5O6eqUGL2SuYFAwxwAZ0xWPurwFBQm7J4
1VBfh+dYV4958UMrqk1qj17azez+XRneRfX0nAiSHxPeoKksKTndMuLEgabX5Hd9clSTI0BRxJ38
eOWM37RMWY5yfGu17074pquhVwrE4zKLxkdMrZUsalV2h3wjlbetVXqTVv4QTb5ppYma7dnS9wDJ
obu2h0zTluiZUMjrLqpKi97MrifI5AK+Ud0PK1H4NJDSA4S3nw7jQZg+2wALwrTAM/cpoUHczfRK
hBStKaaNZO0z5RROx5bssR6De0N6HON67+TvVgir1si8QauWI7yCTjgnPdR2baB9izQ6EAA3HPld
6jW4x9hqNQaytSVG648xvC3Uxbpy5aCvkWf6dWzJn8xBPhjmmBdnSpXEPUvGF2QdPV3D8xCEnmQD
IQlhx02fIRw+iOWXutyoteYqIkJi3yb3GTbDRnNwoLX+/qD4YCxyKc/tTDlFCpnUvpA3cYBh3jB+
Vj/+Om4ZF0eEFSiRTmdX7Ifm2PVnToBPLvzBdOtSE9d0tELkFp3yDnmI3p9QBkNEDrPjXP7sePtg
2GBcRHPDytMmmQxeLEyOMmnxEDRpl+1iJEui+D6U12NuE2ci19HtT4b1H73mizifT4psjfPXqsNX
zZozQzh9SAD8/j1/9NAuRsZ2EobZ1PGeA0PGiXw/qC0EVEToxPfff8BPmsEvDmRD/fs5FfstSFpD
4wQ0xzlSb6M6OiWl/k0JaNJjzRsRWVvlzeoHytv0lPlPdk1JMjvhQbhDZcnrSoTDgnGTlFS0cvHN
MbNtC9+S4d2q7pVlHKf7nGz6kzv+4C2bF89ENsdA9suBUSMMQzNkrGAWB5Gek/BZlE/B0KKyFjxP
SHLpiH44CZo+loSkWbuQBKiuEmpnAxnJLmRGSq+59BYjAv/7e5tf+i8epnnxMBs/VlCXs+klgjvk
EBnpD/7+ysb87X5xaeOiq1NRByudzkpo8/g6M8Z1lQVLpxVb1RzXBbQ0SSkXTZF6CNej8oMaR148
OBCEFJraQb6xY+HG5osSg6QstB3TpoUfgkmN3cL6FsRE7uRczUIltDUVhTQDT1AZhrBACypokNOS
kXTzk01jt0stfE7818Qol/DjNuWYPBTjsEmAG6fRtcYwP8dmtXNefF93G2edR0g/TMM3fdBvcY2m
S6B98lQ+2h4XkXxMnDCokOTfK2lBEyR1BwSDMXtjkvsnfv0/3ob/HbwX1//1iJt//yf/fivKsY6C
sL3457+P0VtdNMWP9j/nP/u/v/b3P/r36bWH+F5c/s7f/oQr//nJ3mv7+rd/wCuL2vGme6/HW/jo
afvz8tzj/Jv/vz/8x/vPq9yN5fu//ngrurydr4aIZv7Hnz/afv/XH7P86n/89fJ//uz0mvFnd+H7
Pxav4Wv22lz+0ftr0/7rDzCq/7RUWwWI45iKo+gzElm8//yRLf9To+WiypqpaKqtzPSjvKjbkE+1
/qlqpmPOoK75b+YfNUX380fyP7mMYjiWpVu2rDKW/+/b+9sb+p839o+8y66LKG8hYf19FxqGrCq2
rOm2puqqYjqXYBCjxuVMU+DsOiHe8MQ4SEKw9Vd/eSh/fupfP+XvWcR/f4qtmrbmIDx+iWQMjK7T
tQEiY+D75FQI+/kyIimJRE9vKMacjAbVwt9/5i+/ma5AeuVBavYlfGYqQnp4ugkzX1eL5ViDYaBZ
1XwWYf9+pv3XV9N0XbZk2bQU47Ic7YKCEsZvynWhZHTn9CjXTU8OHQY/stOS+SoFWhx6GwWHMW2l
cTEFUrrT8jwyVrUC7b6Sq0FddGn2LVIFdGaRF52GbFerdWsVBVmOyrGRDmOIcOV1p6A5s+qicYz3
NOvtYwc266pUsnTTNK30CQ5amWPx/wTS+cupumZbnPSybhqmfnGMYKXhdJ3TF5SYkn4tqbOKJ2WD
6iJppd53ZodkD6W3+39IO68duY2ua9/QT4BkkaziaSdOkkYjjeIJIcs2c868+u/hvCdqdqMJ+TcM
24ANV7PCjmuv1bSuf4prncFOq4xBFeULNKeSw8Zuvw1qrH+QZRiu6yrHdC90thy3CCMlq8KbNeiL
Lfg/v0djP+xmsIBfJs1NP2izSLxA6xedtVwcNH20NjS+Li+WCXbDMoVwLfo869ECu7D8vs9l7kk/
Hb5GTpO962W0FVte3CthOI7QDZ2/KcdZZ91apOMghiD1orKHTWcokJ12NIX30OqNXb14nRgfRwoD
Y8NCF3hVy25No9FzioNZXj1mYzt+bYWJf1NF/llHNflvI6j7+E/fJ6tKCJpoyhjS/F9R4LfkfypF
NXFvAi+ww0VxPB7Thy5psrvbZuBiH8laHcMQbCfHptZw5MCUfYU0GyxerlQPYdTSQVa8npaS2Z9+
0dtSlnQkMs3KfQPq//ZFtMkSa2yGitmwJn4NIf5oYPjdSMjO3ThPkkU4J8PRHUwpf1nFormZDiIu
Sy/yoRCjuZrcme3YPzPGUb9LO1v+qemWrosRYCllQMaxBoFFOC/XmcbKAxv8wYRNYLbi5tAxz5qN
2i8bUsKNOOXiebGgY7Mk7kgJYa2SKx8rOOcOjFuZgjApm2KfSXdwHrevxfVVXMHPtxydp3y+jbLL
zcwRsvQMMtDdbHYNER1kWv9hFb7HwIK6uv02jvnbjZBRy46mVukNdeUfp3j4azRks7HI20zcmVFc
dowXTFggHKmvcex+W/UVt5JvsaBCGYwB+j5jpl41G18yZj+elB8nd5U5QwycourK6B5CeWAKNuzI
tT2VpmHYy0XR5Xro2cz71DZ9Tm4om3LfpC5IwBys4+09XRVm316AKwVXw9Aty7TXnxtViaMag891
/WVmtiXdi0MIUjOm4LL+NazKCAZzSFT0wgui6t4v4c6kAEU9n958Yfjazg3qjV919dsxZOy/oQx9
PUluQQvj27BUepPoXjXfhPuomrbCqGuLKFNipLm1+ObFNvx2nYB4RY5es0hZQqOlaX2+l5YVbNyn
KxbTVRZxg4OLM431TEvTMNdNXYtGbJ3rMGiV0WuCVXsA3BJvGOfzycX/HSWOXDcdtkwQAZ9/0MRh
9F3dlZBEMZrk5yqD7MXOD6UZl/sONRJIEarpWOtTufGRl49G6ei46w5c/MQ2cq0F5TuBH1tlAbHf
0PTf487OIRUKNA9xjvIgiM6gzxggw+IGvxvgyHhILeEzGmdvqSIvh3b2epVuUPQAzk2ARbC/2gNN
d0TRFi5KCkH1L5IgkDlOfXr06bBSse2TjUd64eyXlMGmb6br2CVzPZzS+CoA1KUBvrAycFN1XgUL
AW6QvKfMAUNXVvjTMeut6fPtZ3txd1nXJZbRHWXxdN9ULX67u63tDHU8dLk3kC29cySvNnUDe8M7
WucFj8VLsQxxOBmXaWEUVyWA0dFtOXZTBt2w1n6ulALXO6XdnV9n2uMEdexetdNwD09V6LWaTKEQ
gfQ4ywgGnC6bv7Nx072lMhT9UntwSqpI8XgMpsJ9lZ31LbPS6SWBP+SJ3KUHyQU3fJJU1QIebg9j
HZQPQusg/NWX8XnN7l6EtPpjEkDul6eQhOTdHD6iyAFQ09IgTWrhIg9VDkSoxSYlQed7WTom78ts
dg7TjF3742MQuqO7Btkjf6yDV81t0sGUUw47K4DTTCdEr+J+Y3rmbcB+dadZRRJuOUuC+9bZ+u2w
B4jG0ykB4QPt9a+gjJ5HB2grlMza3jX6CAa8/ANjKp9QI4TlF2zb4Dte2AUnUwAmMvLyqRih1x1L
xEluf/+FxSHb1UmbXUnOjRFdRRd03/tCVTPX3xy7+9kAlzLDnLMzTWibeiPgBZhYASsy1MbDuzCr
q5WXX/bbntiVG0Owp+deNmQIK/T2ACkoHZAs6or/csjKYvNthyd+EfP2sznAaJN7qh4hu3AYB66c
8M/k59+emuAiKWoRuiIoXW1lIkrhx9ryohtEoEXGuYrZ/3L7vK6YDWFK3L2lvwW9K+uoQ6EY6aOW
ebWhqsPc0WNDu8nYOJtrt4K6hIkr0gXJwupsHAFewS9jzobgAhyDlXwL/cE+TM1QwLw0oJQTtLDc
1pqVb1zIax/oEC8BGeddivXASZ9EUZfmY+aFuRV9sVKdgYR6sO9ub+MVJ0O2KsWSOxDMryeb58af
dFtFmWdmlfOYp/nwHquIvEQQWYA1rPDn7fWubCgHRvGFBe2lenB+2c1xGCvTiTOPAUvNs0VH7bQP
BIg/iLzaLgeM0kv8TE6P8PbKS+C+Mj0W4TamxzB08rDVyi7stf1QAAiap6w+2A2AlbmD110kdfwJ
qR77GMh8AbRG1a4oS+OPmuRvj+Js+cUK/PbKOy5RqXVN6mkMAtCkR4RmZCJ4I3q5cpyWuVQG+ESq
ausmTjL6UFI1Nqu4ln03EnnS4TKKnQGAEX2gut0wKJebirHEoFhKES8Jd1VDnrWRqLoIU7CvCNXk
Md1zrMJ3pWLg752DDyxC6xnAfbHPxl7d3z7Sy8tkKJu3KWziUgMtofM9HUSg94Wjl15cJc/YaJQd
O6k9Vx2wn7TMIT9live9BO1ze90V6HU5TENR9lpCCjyZkivjY4hqCKLAL7wKaGrzLsmg2Ia30ZLa
45hW4h+T4yUDqbWqeRm7sHlHGmDDdjn5enHMgtH9OqazAufN9AygDYBxdWP08E9alvZziNNFNIPB
rRrIlKqZd+haqqCIB7YAizUZ7cuuI20xAx9GvHHoW+Nkqrj5ktttdy+SgDHdQEZ0a1TJFGwwNOqZ
PAc6Uc1RgB8UyvNaMYQ/EpVtIYIurZYBxo38C/duSLGWThzabIz9Pi49oHT69waPDakl4PLbB3AZ
qxquECRTgkDOwZycH3zezyLTqrYAf9k/+8EIJAx1KF/krwqdWMDfaks2/bLAqJaMxyEhIfu3sZfn
S1ZQH4SqjhgdsC2IGrPBf5j0YoTt0AkeXBOxKD8BRDtmJcIMdQ1FbiOHrSDt8ruXH4H7JkhZcpTV
hc9gZk7Mxs+83l2i89Ttq4eumtW9gagkWB8a0JARq/nv29t97eNxgFx0ickmdFgFz47jh8FsW5nX
RjI5ITuhv+eNALyXdXwYBwCMURirH34rEUYrmvwUV/GWruqlqTFNaly6YJiNj19HFa4WAl4NZzxH
LsrXVMgIHC86VXKo4n0XhID+qeUD1w7b4WQlifT+yyb89gNWN6BoiGQqnxnFTozFS9XO8cto2ckx
6gftENv2wmeuy5OWIFvdW4ghRq65pXd6+bzON2HZpN+8CBhQXfqTyLwq6n4Gba4+2tbcbPjoa4sY
Nln+Ut3j7yuj3kLL6vSmvtwyEX5o+oXm2ERE8PZ+Xl9FLbENJ8rFOv+UMEiGrqyJb6QPa0zLBOWH
2p/UhoO6LAopk14FJTZBAQZ2hJWpEL3b1JaqCKNidPAyawg/jc3UHugiaO9aO8rRBRnhOfdJ5/M8
nQntxgShmVQc51Fz3uelndwFU5ccrKSN/zgoOP9xqz1gtKmIXaPhOFUxe2aaTy+aL7ea/UtocR75
sIotpS5sSV3DWp1niEBh1RlsAXJT6WchqvxprpIIpbxwI8u+DD9YybFov9gGdbg3PN/v17Osg6Sz
0syb5sgAebvMGkkXKs6o/tHKfCsH2FpuZZbgkQ1GnAvL6VB8i0Iw0VQHPpPGKr53fcTnb1/Zq+vR
4bEkTS9Kq8uV/u3zmjYAq9xnGcTifvA5E4XhaU3ogCWWLVVpJib+y3pKELbiRuiJnK83+JmjAsa3
PD9nfCId4HpKJqvcu6qZPNMftlgpr3yf0G16yIKoiibayrrk4KLCYaK1BPHvzJxFFyLDWfycESeD
xAapr9uftyIdXMIoujsKtjPXFK5hr1FNWlCYiV/AeYyv61EaSf5lGg/pK0RfgvxZ04E+9NBjGxHM
2lr1EPnqIDMgiegkaAW0YPT6DgmyUxGEVWlRngQSNIRihzDVw42jv+J5KStzcVxDX5oPq6PofXoP
fUkH0Uol43eUH4R4plNf7tUEWW9Wg4O/vTvL21+9Wjod+Fudqi59xZXhkkFghK3rJJ7Q68ETUlsq
VFGy15v4XeDkzkMgoUyPaDNumMwrhpmWH803hwjDvkjReoiecg3FZ8YLOvuglXGFVla4NWK1YvJ6
O3yLDxPu8pgk/3B+uTWpz4AlQwivkwVXRkMLYZaweR5bV94NKAc+mL6cfwI4EwfX6PT3ej+693Za
J4fS6tX7KK3tjS9fDnG15ZbUMV5LQZJq4/I+fn/fbp372Rwnnixs/V7kqIRZesTEYqq2mpxXl8KS
gP9wBG2t1VJV2iuKu3w9AjkRamIxiW/QAv1K3K+379GV48Re0U4leF1KP6t7lJmVbqlGxeQqfgbG
uaqhCVDxxtZdMR22YdOBIKlXZNmr72n0yZqysoi9rOfmqN5wP3UxYqqd788eY1nh6+2vurJ/roWj
cXiNXKA1xSF99Z58EMJGNzCsBxog40lCaPmgOqhs/8NSfBl9D50+zjry77QiGyOzjb0w62e8DDM6
8yTMe6eLrQ3/uQISvj0K1xEG3UduhrQvDqsxiq7r3YgivDG8uhUMBG6PnCKjevWhTjLE3PRav5tz
RiycyrHezZqT3wsaiIywhf5LGFmM3VIR+1vIgAkklMWASsEzmY91dNB7tAichP4BkOz40UlSZz/l
PtrQs+kfbH9E22yq0z+FRSgK70IuKTPddjRTz19VpzsJSpB800izA/oFhqgnu9vi1Lo00NQcFQbT
oFNiynV6YGR+E6V9GXlFNfenwi4dZAZU541WXHiOo/mniu0//enVwCngnZevojEmVwGImJioytIw
8qi2LAN6rn2sCvA6UvYb9/1KCkbWQxj3v/6+WgfloxaHTGOL0OvqAvGNTlknQ7TmQ1dU4jiEJmwM
RQWh+0AHYRhcc+8EjN7e/lzrwj7SnwEQRhNG4NvW0JOe1K4CjxR5NZCjk12gOWiPkCHcXmWlK788
ApaxKO5iUQSpwSpe7ToNvITrhrC3K4MQINCMYx3rPoQs0JYGtS/uUhAiT2VW5PehXwfP6Aj+CJAD
e5qHXuwmLvGjmObK2/hhS1nn3D8ITDYADmFTduZXnt9kg96LcExzOQPNv9cYsYE8AnUnO5tNpvDz
8X1u9i18fH0GX8aMymXJ9MZcQ9OHWPMfA4H4ARTdFM4T205uc/5rbGccrKpwQi9oHJuh80k/9SRD
B+b/7I0BsstYhFNnOerRxGsXT9hucM+itRNP53pTMQXSGnd0rqagqHZObiE2E8AiQQFkq9R27d6T
u5iQHOrAgqhtnn+l2bVRP4kq8cwYPcNxhIYEA2pRd+mHu3Yun6xJe+fbzLhO5WR6KhT1p9vHfulq
BDmN0ilx2pjmdU1VIvfRhWaQEIVD/y/o0d2JYur2tUIJ8/ZSV4yYiaMBmohYIeWzVT4oIkStpjev
Zpqwb4SOesj6RbVYKeaG7L7adW3xx1gUMJ68aNCkJljFC+AQw1aMskKQ402mgGZEA5ROk3Iz3ru2
jXJpL1Mn1gFErL8tr1Q+V1bs4fjezyPTlsg+6vduqAKmeRe1vLhkvl33DQJ5XYvunUZMhy6yml3u
BxWNT6U90Tpg8MQov9ze96u/DYAbdSVaf1i280sWiiCFLWqOYYCa3ifKqp5i1QPbdgtrgxDuigk1
8RVLC1oJuozLv/8txGR6vi2dNENPvHLieedkUK5Iq2u2GMOXX7wyVebSYZHKfgO5rpwuwZg2G2VO
KCYmY+9biJVBb/RPbOrP2K10o7dy7d4unT4DzB6eYd1baWsmiG2wRB4ZpH+aG9jRRMQk8GRl1SmU
TMv1HdLAf35oABVIUYCiQpG2/KjftjJOXbcaRpeQMy8ihtUdKBRcolvRi62+6Wri8s0lLTmBTsyJ
axJrzLDuRkY46D4XRDM+ha0Dr0X7ngD0aZHaRd/4LrZhPkmojcK1JXr5Ua8qAMzNewVdTR5QdR/q
9xb8XbLs725vwyUWl/frWhS3cD0u2NfVw0LMXpsI9mIkkcIW9Wtoj5yxNHbSiJBtzRL7NMR1+X62
zeKeTwyOHUocntQ6BzhNsFVDuJLXLT/nDe1EsEwj4PxYkCeBP6fmLcX9VB4j3TEex6z+maJW9iFo
ho9DbEN/5do0BoCt7hOHGaMU2vWjqNrmFCY0xm5v0LLg+im4tr7ASReQpLV63Dm4D90cMDxxKa17
4B7uLi91CJZy3bwvM0H3OHSdr4UZ9nfTXP6HoIlDoXCgc3MWVNH5fvRSFqHeczzuUJLMG8jEFwC5
NmKTqx8pqVCAgBaSesr5Kj5DLMjZTaxC2wQKWFV90dVkHKhG2zCwMd04Kejo48HK0O+1xMYev33F
xSaTZtJZdSQdktUlHNGL1FxEG7wqNUhewpcOvc6ucu4HaMVLXR0r2I9sDhgugWeRY4HcKn6mJvha
D6U3G/6p1OUBIpkdWot3EOg/mCp9QCvxsQGTgm7OLwhQnmTQPwFc3Fd68qKXw7/2VD7lJo0uMzra
dvAaFOOHSQ/eG7nYg5HZg5phKDqNvdFF4ds1P4xj8jWril9L1Crr6kRy/ABk90Qq904o3sfU3idI
hutMl1YAcoZ8yZAUM68l9Fr2Xez0TJr6j2PgPqCM/G5g7LaDQCPTjA8lk1v6FPzS4BMJB+uodeGz
mcDxxmIYwfSA74ZSpfjWauKuV7bnIxHsGx2CdEN1rzXVp9v3/ppTYxaE2iF/QiayuvdSdEE1DDzE
MKcfGgnE3jLE5/gZSLDfXuqaVyP5Aq1GGU/QMji/fWPkwu7FONRiHpUXujA7BF26BfK/vorFOpQY
iCRWoWCVuDEoNB1yocCtYK7pOFvNLP6Dh3YVMLG3SQKgcOffUqFEBpkPFEYWHN6HwNfjg5aN6f3t
HbtyODxEE49CUYHi12rHytFO0pwmrgdOygJphKihSnL/lJRbHdnl/7R6maxEh56WjsuSq1613ddW
CC8q4Z2j5qdeS6y9nhRqERWPD3FSFhu5wpVTIr4TpKrAyAQVvvP9yyj1tZ3Jl6VU4R+7oYvfT46/
hW2+vgp2kmr10pld2TuKCF2mE0V6WVfDMpfZDsQq+Nzbp3R1FUenffQW+K/vAiKh8F4vewetRPXo
RG5/IN/LNqo+V+8CdUdmvUDgMAx2vmN47NkUKIp6XQy5qNVmMGMG8IXYsgyOtz/orVh1cRvIrBUN
GhOk33rfej0atJaRjnjCPOzoZ2QVjIlQyt/VRhk+d1qGJmVkSvh/gIYxej1TJB4eaitjUr4O/flR
ajoCFLyTIjrgWZOvdWhWr8ns/m3783zUxtZGjs6pEPiTGmC9fHJR5JsAOOxQbe+th84uTZvh/ar9
FOhDp+2Y2+8Hb5wcNFRyaUwwxpHZ/ZKgUdFScRk90wPLzR948ZXx4pu1ax37Puu/OXUUd/u0ztAr
qOy+kxD4Z9WwR4rd8dICfPEii2l+18nbYwiHrOw+M3qTdqawfwFIgUBJZHQUcllkzzVj/GZuGijP
j1007wr6aR+QXI9TgIdm+qNsXXP5fUxrOsHMT21dGznkRmXOt7TU9Y+tUzCUpdoWaqbKaP6aZzq0
+7ALS/eAz06+8WSQSYjzDgY62zoKPbVRLyxteHFcs3e+iyQWH2vSIBsU1IDQVw7NCpTJiUzG3SSd
4qUG/XnXZUYJK/3cGU/sWTc/1GUcfK4SVd1PlHs/ZE5YHzuIaejFz+a7ajAgBrWn7M6NZKTvg8gc
3V1dGlQzpVPNX0UzIkSsfC3MDrev25W8YGleUSuhxUtJZ3Wztdrwq0K3Iy+zKQ2XrvqnEw3qoTDz
6XXZPRSNsjYCoWtPlsBbYnpAONKmO39MdShy8kpq6hKZtcPYaIhbR064UdO8ZlR5RbqSFP1wSCsj
1wUt+0n32BvI9YhlTLv35tIeT6bhT+/mwahOt3fymo2ghOqCdGLIzV53VnV90IfG5rNESzVMwUy4
swoKMkOmPt9e6dqZKQUSEKgFJ7cWxMj7bKZYNUZe5MTtSQuE+qjl0ITKbBq8ikzvr9SZ/Q27dG0/
GYYBVkMNmPB1+VG/5XJpZ/Z+VIJ2zofRfOB+9vciGwuviMdf9Nf0jUtyZTcpEttgWvBRoJBX0Wrt
d9LInYYsvAxRukhsRGPK6O+Z8aOND7uWnbEUTR4q04Ad1j1jZc51kxQk/I6qs1c/xZnoqjYOcBXJ
fWTB0WgAAziKhtnywQ+cx9osm2MwE3wGPSoOf3y4Z79m2Zjf9lllcSV1n17GOA77fiEFszMrg2kz
AQmcaNm9a2Hubq95dbMF2J2lyUvgtlqzbbGTsub9M6/tHi07LCE9mGwowost5vor18iic62IDSkx
YXXOPw+zHyi8GyHvjMY7MHT0jeM437eV1Rz1hhr97U+7MixCo+a3BVfudFBxN5oAhD05g9ML4hHo
EbzZR1H71cHOGyhSCl+7L+I8P5nlIPZtKiF8nMaNoGuxaiu3TsEcwAUlJeprazEN+NjpshgkOstw
x6Gv25KidP7DTKFej12ZHVt43Dy9TrQ7s+y2ntObROJ6eSr1NpVXihBMcZzvO7AnaDqlic3Q84UC
vjgWroI5CbVqp/tnls7RmqKTk9RffHiIwaM8EcDtuQ4HrS2/j0bxTcJUnTrZs4Q7eEy7V7OD1O32
YV3xDBbjgzTXliokeKDzH9kzGhVUS4docJp0X8e5e0y6Yti47VdWcW1j6dzDW7uMRp6vkgB513Mt
oEcyqWHXdVCrJwo29dvfcuXiLXPGmGe1TBrzrs6X0VPBzHpE2lxrQKiHys2gEW2Tu2we/Xv6wfLJ
1eLyY5Gn/lGvUbY0nVr3sib69/YPuXxxS6OSpE9iG+mMrB734HfNJP2Kol9oFk+J3RR3lSZMj5Sw
+FlVQt79/623/J7fDJjemUGtg/E4ySmeDlYMkmuck+BYhRPkc2ZdbUy6v2kvnF9ti76DDmacgjyl
jZVJMV0uDQ0V68RUVPixFOFsw1GQMATtq1bI3QzQtnvflH35Ck4jopYNPfhr5Dei3YnC78Spgq0s
3kmoqnsCMnTT2rCBzmoGU9ksWmWDOoZ9DJJknhqZ7RuB3u+uT+C29Eueyy5tIkiyXFTrzCdVT1VF
gbWLg13Y1TosM90ofnauXbS7JsvrcKeDRf7bzZMBiYMq+xbJAjYxAzwFPJlWXPdQ1zXzPeLDZnWK
m4VSNtcHlULSTNq7MzRtPqGppn906cigS5pWLbRmuZ9kd75dVO4+Yque+qhNuwNkvhlZimbDyJZa
Ntz6ozv3e3heoVJRtigZWctGBwZMqlMvYyJRg5+m6Gtia00Ji60/pnsJGz7k6731MqoIZYIyH8cU
yeR5VDCFHgbZN8YpFY6eQVU5O6CB+mx8x6+Pn/o6gwk0mfLE30NhJrbQtlewg4SsC+bUoaQJVmll
3U0Nfdxili4MBuZ9Ijqh7TSrduNdW4h4b01TfUyQGjrRMfB3RpPA8W2ZJY8+ip5V5fcPkavNwSFv
ugrShy002luBe3U1AVvQF5MMuy7Vl/O3EI+12UaVck+NRJG8CnQYOAn6RW4filAaSNyrj8w3WjTM
Bg00HjTfJRTRFurz00cHbirfbx5LmcOtv7V1V8wCQ810k6DXwCO90Sv/9kxlWU2Gjy86yTZ8GmYh
Jwjt9Jc8KqyvhsbzvW0VLtwfsSpFLkMnPjYpDq2C/qCt4jCsICC0gnyAJg+NgjlENUJZFALHOAA7
4TfHKDG+j+W8pYq1bPPZMSyL84n0WehbX6Dm5jETXR82kcdMf7jLRPDBGfIvRpJku7Ir/7WtLZmY
qwvS9iVUtumSryU3I21W1VD2OLK+9L00ydtPzsToijtRZ7Uq29l1C/v87S2+8GuA+mkO4uXZZCL0
lR3MNWbjwp6v1DuHCGZI3X3uT1t3+uLeLKsQw+BLBAC0dSHRTUbmBgI+rQqM8h7eLsq2WhoeUX/v
joOP5PDtr1rc5OrsKO7QpKABitteD73moymNNKyWPA6mzoKpX4pK6p3v5NOOxi+0rmZpL22Lra7N
1e38beGVaan6oB47ScITZxEqsYtkjt83W8jfK9uJZybsBrsP+GuNsRsdq+nNCP7grsg7T5sTeWrn
MTo6aF69S+zNyb/LsIRhZYv1eIwLLmENA9OCQDNjHz0fvzTNO6dLxccyGMVDGXBTGxWV9+3Upd7U
2z7Crogg+JEI0Q+JtdfbB3tlf23an8S9TGzQ116FYeUYV1qYByEB8fQrt0XwPrIN/f72IuaV63O2
yupRQFpk1xr6qp4fQsLNNEy8N7XmH6o0TOfgPnb0Ye7dCrkElDEnSnyHqYDMWNLRhA8s3octpN30
0qzDkOhH31lGqKbwOEV0HCI8+ggH+NDEH9qMpgmAx11UyXoH/OGRoopzbNq22XgQ124M0IOllwjS
gzd47lNgFu19aSah1zSatRtIYY6Jo38GltYfTMveGsq7TI+5MPCrOEytUd4w1v3wUWZaPLcy8MK+
+ltGqXmIJ0t8SBg5R/HI/miLKTmCGQufMMDQ9zE3fJoc5qx6Yf8xxnf5LQroOkgITJy9wh3lQrUF
k/6B55YiPmpiCGAJaua9byJ4IVPHOql03ioQXLlCSwcAzoEFvMZ0zfmGkzEGmdFyUaOmfcmD2Hx1
gy77ZIAReDVCC6LAjuIwqj/S37q9V/wIS1Ny4Z3SIVqzF1L8mY0pikJvkMVjYMwhXMI+qhdDSh9b
UkJsE7je0/HbKDvslP+SSnkvnOoX9Yy/K5uga6h6au/9v06Y0M5FDaXU+p90Pe4CV+mHpu7eMUIB
zXxV/ZR20Rw72HKPQan9uW9ySOjwTHzK0v8838OuKxx7Qu3XG3OzPbmylSfXgKjh9mu/YlKYVXk7
J0AVcl2mp8gZRUwXBN5AGnngRpvMF05q4wFePRQwb7SEGKDgWay+JUkSGoiwHwGGmVHTDfVDmKTG
febwae28ZBJU0DauwtVPY25jYZkA/7LurCV6lLm9FIHXWO6vqjWMox1EW3Srl1UCAmleOfgXisJL
r/D804rat2IF5ACmh7h8tioHjS5j1o9BHnanPBDpgWpKcgT+p33WygrC+jpF/8nRok+A04b90I8W
FW/Lfu7n1jrQDTSIYWuJznaZI6KSdPxVSzdJ6q7uDvgSCAuoYlN+Pf/dcRxFfqvpHEkHSb5jQnHk
9OG//+F2UXdd6uSL5V25kjIp/FpVLKI7DSSccWYfnTovD3++ClEyExfAFynFrVYRsk0Geloc9AxB
RT7JGg10ooLbq1wmTpz0ApVZyH4YmVxHqBkc0JYvWywpKl5fqmG27lOd7pIzw3IcUaM5gA9jdGIA
1TyX4ws8LhKEAFDKBCT8HYS8iCslNWiWPK82KgjXYhSK9jqrmFJBUrXaAzOgUR8wfX7Cl3Q/QZMJ
KD5TiJ5R+HnQ7QYy6gzfwpCBtZuclFHDzjnFcdls7dKy0Cr4pH/AECAUTTQy11XoeYaasUtaDYWm
wn0OovGpCjR1N+sZ9OSxyJ7zcsj2IQT5NKWyf30rIACY+xHxksJ4uX1kV+44dH5E9nRMFsLJJS74
LWEL3GaoG1VopzJFsRGCLWMXoju18cmXqyz4SaJtIFQL6ePK2TWFwYTFDPOTk5rjTm/j+j5Mky1C
jUsTyirs52JBeU/ryUJLn5wkR/ntBODPPNTlNN1FMPPtTTMa70zwJXs9N8eNl0WJ7+I4WZbWBT6V
vgJ8Nudb2ESTqO2x9U9pB5lUZDyVIit/0QtS+lG3ksErwSWjbuYWtdh3WZN+tH059miy2KOBkteM
Ey6l/hGg3fQCTkzDCevPTuy6n4LeSn7AL6ysowvIli7QbGavYSjMX5Vwpnlfym5y9nMf6T+61MjG
Q2WpSaOK1GbW/ViPWoT4nCjSve8nZndIxRy/xvWEkLpFg3XaRVnoQyEuwAweGiN2x0NkF4F/8Htb
Q8hBQwwM7EsavOunNnqqkSf6Pg4a6iGjW/6Mgm5KEctikHFngpV96bvS+mwMY/Zv3pr5X3EZVDDy
B7o90Ja0e66zG5EXaNFfidW67yMIjpwDIlss5VPmhtgdyRgiMDmUQFYcBt7nPgmhGq54AUXSRD+1
wUUJB/qB6GtgFt0XZ56YfGf444tRzEh51YI74MWhmXu92XYghMC1/hotA422KHcBXtpwx0/gq18y
gz4vqCNTezJqK/Ih6B0s9D4FPWpT09MfIQK2X/PSal5Sy5h3la83L4ru0T60s6eky1DrqlWn5wCG
Sgou+YAQeV/Zj1gXCb1/5b9UcewfUWKtm0Odu/CO0/Z2IZePI4QqoEPTDrVqSv2vUiat2lmDG6GI
4sZ2DZ1mQqoAXxvM/5nmu8OJOe/gh5HPfYX6gdG9j/swmbzaLjVr///SNoZcpzLBkUQyZBa7tNwX
LXFyVHRy+3MKS0mGltrgfxgrt0WNRKI0k6sE9LSRaYoCkZ4En1XqaC9DhP7BbRuzvO5ze0eNiuFx
2mGQw1yMDwS1K0c/ieH5b6AG9UMIGrrCMD3ZOJ//fCWQO8sEKhwYZPbnT5HIojLrIKM6DtnIY9mE
/7ZdUr3X3SbaCD2vfRMAMVO3CeJBp69igyIOgrAfQ1YiNThVQVY/zqVv75tO+3b7my6R8MBrYSaD
8QbbSXd2tVSiSqU0LuipDBpomsScvWqSTj+2QdzhSKZDaDV0+gEYH0JUhpZ5oS3TuhJ8AQj79iP4
AToxMK2elZEbSgGUbvDdUxY48wkNwWxnj+54Kqz8szl1jwxK1zvHV8Pe9pufeawobnRu8YicxT+B
+yNGLaRt/e+Rch6dUDj/orsX3DWxKDe8/JVzoZDEbCGZrI5JXm3WWMnZ0gvuWqs1vVeH6u+0yboj
89H+7va5XPE2Fn1dYFpMhtB6W2XMKvABbonUP/m2Uxz6zKbd10nEsfIRQdg6RbPKAgny5/eO5s/C
VrXwaYFXO7/hgR8NiOQtpWkZ6N/6FnHawESnmP/W+Q9byZQT9SMeLpTPq8ckjdZyw5yl3CTUd12U
oCEjESgdjHbe+Kqrd5yolPutmLFh+PT8sxCY7Qa4PNxTXw/AZAokOo6uZjfHZjbdYwrM4n7A+R41
20AGUiFQVhFJbLjyZe9WdoraIx4AeilIuNfMzcgZoYIuLfc0xwb6qa5Jgzwc1Qn5HXGAE7d+rUay
kxS19I3vv7oybZX/4+y8duQ22nV9Q4sAczhlszk9SaNgSbZOCP2yf6ZiKmZe/XpKwN5Qc3oPtwwY
hgHZrmax+NUX3oDcEwGFs3v9+I5eZYUmaJsPkLvPdS07fDUwoNQmpFXLfE4/r00hz2bpmAcv+UZm
pkQqfTiH9JSNff7np8ipyBQO7gjK/by2rcF8IzhSm7r1VRok37xcj9O0RwnPHWOavF6CuNbweO4L
N/kO2+sJdJ13MBC/+TxUISBmaKq8Eqi2SYI6UZpBbOdu946pYcPJzY/ARup9vDopYO8dLhmDVqP6
Fb9kzQ6IiYCEg1VqpJwmafWxZSziWW8L+VzTeT2INSpq7dczlW45yBx6c69Y6LLIFlBGQazVWfcS
rIjepO2Ak0AzVUSZycR7ysIhsLeyl1rOR3P+W6GOaEqdwFkxnT3KIHc2kekVyyeWN9972RK8Nwvs
IUYTWRbmXZDB9Hz5+nZ8vfVN/LLoXmJqbo0EpBuL9kwlf/RuUjxaHm6u8PCqD2tgSzjN0o40z/3j
7YVvPi2dUHCZUIOoyq9f7uAumwSXxMtlfoZoiGwi3xLiog8drvdD1nxCguvH22ve6CjTgjGB6qpZ
EpXELgKMrlMkSDnxhRjZ90ZQv1CeZ39PNr6po7VOMUIpG7ZDtW3GXpHWDxLN3jDV+ipOBocYvVZ4
RFXayvDE++posnvfO4P7ztwQKMD/booh67qXDru/08R8OGZ8b94LmmvAMtFWRQ6u5j+1xh+yrtKP
bz/dzeOrtAXAVwLP2SPS7WJpsmZmR51aK/tQB2/1OPYBiTxOCT9ygY5qaaTZo+6lVmgEiTySW7kR
f+jucrnYNFxpQ6mz9sv3msnNo9riehlwW3jW9Vw854s/Pktl/LdZdfOsO1P15A8eFpVI1+MR3c3v
Neq4qDZKPXJLT9zjv+tfZqTFwnWckrOoYFGXa+ecJh1E5bApBxNt08MZya0E8c4LKlvoSG6Vi3+y
kZ7Rt9A/Oz6GmH3be1GAyN9ZT/ss0k3QKAu/5eRupvGIxCCqaYbFaHnJcT4cz6PFEMVG4YsBqp0N
3Z1fbfUz1mXrn4aRlvdvv60bIRTlQ+R+gT3Q+Non0fooOk2XnClnqKbn1p+Cs55nR+4jNz5vJfXO
hArFa+aZuwOfVU6emH5HQulo3jmtFsROW6OIUtnTKlpLEZnVUMUNl0n89vPdymUVboWeLtGbwmQX
vZvcmOaJjJeaqqju28zqpkeI6uaI+c6iJ6hwtus34RTGfZvyQZhZiS6bWLwzTLBlxWFvtP+qczl+
GlpcEE5IPulPvp41eJpafY8Ec27k99nmzb/NaFIsC8VkIi6Rhe8HFeVa+prQ1J7VhnXRUjGcPHNp
gWd3TbSZ9hi5joXcHLl8rAXjEYjw1ldkgejlvlNdvj0WNQXrsayyIUmrgNiuZmKHQ9uLi2MkByH4
1hEEsEWriAAEmNe6/l7z3veQweNBjXxK49xHQy/V0yMP69eUNfaT5F0lQA7Q4b3a9JJXedVvkgxP
ztiVGn3u4/s69wjwLaRq4pRPxfSplzL90AfO9jAnIheXXBM54w+wndRAzYqJHCan+ae3D+lP5Ovu
ylcNM7BVdJRoLKlb6peQ1QSeViSeCOJ5cKNOC74tBUhDfazOdepc2qZ8nBqBiSY9ktT+WM36f8pp
e27X6iGV7Yexm89zm58cvf400RhvB+tUestFM5qziZSxFkCrTzkwozVFcHhkaCItc5C13LhIafop
2ABkTfpxuwIiF+5YQnHwYwokkK4j+JSqHXE3sp0nIxiGyFPA0IN9U0djv2/M18ErUCuTyO/iilj1
ctw2149Xb+z/SPLCeQmATdQ0vZeSx+2GIKR6l/+BuG7+CeJ6lmE/Bt81SUsq7KZ8fVkhm/9IwDbK
yF6W54LufBVmTl78ZWoGApcrSqlfRekMWSgbNFRPa5KYf5b4WB2xeW9cnOwgoxNUFYE67euCZUTD
PqtXbHSD70LgbIj0bXVftyDK/AmlZqmXbph1sjxbKcyHt7fyxoxWaTM5wHVA1EIo3t2aIjESr4VP
EhfMg0Ov6B6NpL/TCvmHnvqMvo061kbxqQ6Mj5mr/deGKmPmWMK//TNuniKP0RH10c/r+/pDMJBD
TkvAaPGWBu+MOVP9+437EoOsc5B0Q+gl/7y94q3oA9qeckhlgcCZrlecR4HWE3Vx3BozGkSV752a
jBD09io/kTP7k0qEw4MBejFM5v0XnusouYxcb0O6foO068d1JSGmABCPzLLKQ8z4ZsYRiXe/lLW8
gDgeT4GROZ/9ZIG8mnv2nWuk3d22qcFtXs8XRtnZ04pi4yNihFYsWtq3i5uJd6i6//7AUomqK0yQ
ApngLXS9S/1m4QvfWn7cTWb5yIjPjHVz7sMsNeVdsBXac6phk/72pt18NeTIMJ5hmIFwuV6UfviG
Msvmx3RmCjqYHS6jTeccZAi3PjsalbClGFdS5ZnXq7ibbKWVzH4sDL+JYS25tEXnIO62pvjsOHn/
lG958FjVk/9Jik4cLH+rG0ITRAnMoEygyMPX6ydy6gKhsX65FkitkI6RS5b5PV7ozmlIsuCTJ/KZ
LGDeQt0r6Z67o3nwI27utIJ9geTjdtwPP7U2B3o10f3wM9sI18SzLwOSG9G/eJ//d5VA331qDnjF
hc65H+Mg2z+NfY1iQKAN/+ZZwMvhKgktB0Gn6/2ka7PSYOk5qsaI1cBoeFHqI+LyL54FLAt6R6S0
QNmuVxFOaVX2OHE28ywlILufatQQD4LyraMJCA++IDwnpYF+vYjpY1rXG0TDJavNF+Fjr7sFJGLa
6hcXS3hohiw9wg9dY54D0GYHz3irTmXWxS9AwQ9u6Z7ln3hW2dioLfNpZB46U4Xc4HmXI+YGne9/
G9yg+NO2Srw8MVXCqDbXHa1knJt29gMVJ/aOWPe0KS47dfLfcaLnFgZaM/kRQCOPWUftoDxqrDxH
2jWYM1oygOnrFraYTmXntS8bPnHpyRr5e6iVnZqkeEH1kfCZfrQC0X97+6XeKlPItZkbk4OB7N/d
gaAyMIruBDlMAz0ciLtD9sCtAEVzvhTU1OfBGp3Tonvrp7dXvnXvKZIwE0ViEAyL6zddmmbnMlDn
FtrS7L3EDiLq3PJPQ8pP/uh/zLztCBTp8n/cX0i/rrg7wLbwAbjo3ENoKUeMUX4Iz9wuML9O27xp
B9/kreQb7w0wYMj6wmvbE/Y6OeZjOXLLilmr/6xks3Rhi673uevRqsjIPJ62HvXZetW+ZO4QPMyo
U2KK7Jen0R//Bl3/2waBkMu51hW7D6QEeOLrHZeB5o8aOKA4RfXtUtf29PD/UXXceK9Xq+y+4G3K
ZJqqwLoiSnCHmrgdowroMlXs+/dluuYvmv4v6ik02HyQZjS1KLut6yfj7M5aoMKs1WwzhcC2nlzV
3Hj7xL4W8GID0dFRGjc/cT67A+TiS2g0QBVpLpnTB2cMMvKVqouWzMjOfWr4X2QxrPHaJzLq7dV6
aKza/s78cXoxnEQ8ZKWmnbYR2MXbP+xG0KQQUKhQqmedpuL146MWaw9Tg0JNtrkyJEj2ynOSSmnU
nVNVVgzPLM2IJ8f66uty+vz26q9FZAIkndSeIJEAI1/fbUtFIbIxzEhiSsZJngK8p5+zxJnaUw5/
A4k+/A2j0u/Tj0antFMUqT8Lc03zHrehc3B6BDMc+jUFSqQxNT5jxiSyuGhyob4Fvq6w9IV98LNv
RD7ItNTGihQKMHIXf7zFdLRiVh2nwJyf13GsHjqtG78EIkNeZEIvxaPxFet94h5wb26kHowjmBVD
VQcysp+tlrpB42xEFIHe0fi3USzjqZg2/4B9f2OVnxBIvnRPKd8614ciKEQxuZvvxcaKV2sY+K3V
h47dVuHbr//19w7dFKCl4ukR5fbtZF140mr6yYuTPhCRrpXZx6yQxcmxF+9uoewJKyyCP/72omrY
AroIKIwCxVw/HMexbUsD6xI7Mfsu3Pxgfd8ExtfENeVT0271D+kt7kFycCOk0zaEhKkaFuiK7cc8
eBrl9J8yL0Y8O32g4dp/XB16C35qWGir0i/tjDZ5JwMwJ8viBu+QD2njxmWI2ftMr22v/f2CgTYZ
nz69TAV13WOCstFPUr+33FgEibhYZTfe4XDbnd/e7tc3J6vAc0WPD1wXNLvr7W6FneV4l7kxjnfi
IsknIpREIhT1FoqU5khE9mi53dHtraAfOFVuDAvIPfV6K8/BBIJX98YkMvPp97N0Pn+KPSZqFkKU
P9/7L72oXGhS27TVjRerlXfLwAxWtNp8cHxeBxxWUQk6MRqzx/2USfYuFuRL78ZuYpaRlfTLh8lK
LSB4GuthifzkgTg4bflyRC5U+3Wd+NBoBIvNrU9TmIH39esTaRtUYm3dGAS0dlpFjxyeLbr7vPSm
o1HE66V4POAcbCjEoX1nsxXI45BAOnHezOY9jLzkXl/KrjgIOjeeSAkAYZPB9J6cbpfK0DOoUkhX
TiwyLX0s88K8TMCI4qbzmoNofWMpWLUMahSSERbW7nK1xwyxiTqD151rDdJ5W3fCeSSI2mY7agXd
XEoJ2ymvMuBZu/eU9Vneyzmw49rJm1ibkcBNZ3O+M+ARHhzGG1EbTzBXx/VCAQL2cGwGadhyb7Yd
44INz7ZMEH/MUuedvuXlV0Ma+h0tu+3grd2YTLCNfAU2jGpIUHvKvG5QNOFObaFjSxHczUjbLa0f
JcKzHyZRSnQwJ/vjnJo/isDKP5UWMEK8YPJ42YLgLisd42FDSyRyhT3EqV+KuO2lHg6IGT15yfzl
7ah3Y49+NsnIl3GPQ+js+rOhIkkoAjdmDZXtE+yIDfHJBol2kVWSXd5e7EbMo+5k/MzeKJy0Ohu/
xCBmdIGP/JMd44puPZJ6OHfaqk3oHGKAsmrV/Nuof9Is4D1Uu0hzgrC8Xm8W7cwnDCI32YBtSgOW
c+VX+cFT3TjRP9lKGDorWYr9x+MVU9G1ImcVd7U/uoFYz6nYBuT+Cedvb6D6wbsgRyELQZ3hERDw
PUwVR3JRW4VHV3CVxksS9CmiBPlRqn0D7I+/HFEcEW6G2Yy0r/etq7zFQbLVjDEr1h60wE8+9mXa
MpVCx6QMc1trzn7XLve4jy3/VI1c43qxl3uJPsQLIxrnMXAZhzp512yI7giBPoVR4r2SZ+HoZVt/
AhTpvndEtsa/u0EMh2lnqp4vH5+3C2SD1TWD2/pmXDo02UWb/PB9mf6bRZSUC2Kg+NjtZ2hGt1Uj
IspmjJ/3BESu6b+5aVf/8fajvP5YsEmmzENbiiYRc/frl2BXaVkgRkBrGYW9kDlMdtqGgTIBGAUq
0fmR89+NEud6QfN6QW2G5F0srofYhTY8rEI29C6z6p+5KfOH7CmD62eM04nyzEPqZaQSy5csRhZq
/qvC6Qo2uBd87PumO3s5PU5qyPqubxHYe3tfXn9u/EzGaqp9zEBlP/Cz8q0DtOd58ZqX3akbSQTb
WR9DsADWwYu+QTdgLbQDaOISr7hKrrcE36IADBf223mKFCLUMxkZTWOctK5Y4qRu6ZQj332vt00f
odS0RlNpaye37uqDGPP6w+eHYG6gOrkUdHtqnx1QocH48GIcyabLnKAtb63BUfPoRtOaZWASMA6A
MPMKo5TWm+gTxtdMHVLo/pCVLmmSjWHnd1RXTov6y4pko8CF7LEFDY1CpGEcvN9bj6pcNdW8ERzd
HpfVFBllDzP/OEs9G8/VrDlZ+mj/diQl0VcgY+ALlBb7EaPe+kajDJnifJi9KFnn9VLUXn1++6yq
FO06XrMKJF4khJTgx/786KNcYNGYitLmAQL0jeVibN4/c+ZRdJsGjKe5rB5McoCD1OfWR6JkzlWL
V2n3qB/2y02LpOyQiM5mE7fWexx6Jzn3icAq3KiPlroVp4hOpN5ATBEnsa6XwlPB0tqV9zWPSx1N
BRMtw8gLXJUHLnXH/v1C5meJxogIBK0i4FyvZ6B03WvL7MWuuTb35piLUEyZf5A63Hwq4rv66lUA
3j3VZKwKuL/QWag9/8TUpKUMz+tLXs2fraUT798+KD8pYq9OihrE0aohfdx/4Dl9vwx8IF8eoKZz
U3fLKQlGEwzymsRmaqX3mzUxQqITAXg1Xx5MvCEhfbTiUi3o8ZIoDpGhD/a9XlioRlSTiAYt/xsm
ovnMJM8A8us0F2Mw2oehnP7aBPSKwACbMCXV+FLXnnWG9JCGaIGkkYEUezQY4FDSIqlB+m/Z3dsP
fGt/6aKRnCmqj76fS1vdaLXrRkdFk8KMhSiTmLYD68EJYPxoGUeYUvXC9htMWFPemswBkPq/PjYl
A0A9yXw3XoemRmd/DE4e+xhleGqc0tRqwx56zAXNXfcyk3/FME8wBphl9pLbs3/pxskKtXRbY2fD
UEeM9nxadZgkU18ZIVr60/OI6c9Tyv3I3MTvH4LEXy6+O83RuCmw55yu994WyBMQML0JA9SEL61M
8EfG2cPqUa11Gz9kFd9tFmy3CufOXK3isVnQFvif1pBDmkvpxWUFgbLVtv5BFNx7G0PGr2+/nFth
69e92h3+1ugyzhgDoj4wu1AOlfXFGRzjpUsK69ShSH+HvJxzCgBNnd5e+UbwB8+FkFxAyUsTQR2b
X+LWkjaB3Xs5YXlyuqdxQVvdEH1/eXuVG9ERdBxXOnqmKkbuUitQskvpwm6OJzFg+yic9pJbzdPi
LP1BGHldXmHH9ctKu1NXVRZS5yIljKSpc7LMesYSA5C2tgE58jQsc6WuyX+ziXAnyIFVkrp3NtHg
cwxdX3DrOPVyVwetxsygOMIz39pEuvGMx9QAyNk3CrMuS1u7pVFYyhGFGl2r0UubzYdBc44wczeX
IlooAA1Y3r3RcabJPHUM4ZFsll3UBeYn2L7FpW9AKbx9Mm6MPyh5fllKHdBfDmBTiRHMruvGmut4
z4GXtXGfNOWTDQcrXoKk/aY14r+FvwyhO3XZQ+6T64219MJO6PJxrN0fAsD/QU70//hZzD/QibtB
3RmmOsiHquK7sGpdv/MMTDOj1W9M85w3uhv6cL+Qpcjn9aWtNluGidP1j/5st33U4YBxcdcG6Bk6
R92f5aAvR83TGyUj3Xc15AQejJfUXjQIgSte/sQrsjMX6YksbpvlcQu8b0awvWQaqCrdoICxYb5l
xXtrXC6TmT3PCvE8lvn7tdXuXaP+0jjDabX0d72nneYNAdq3X+/r8EK2R+OOi0cZsPycjP/ydnvG
j4PZOFuMoH5yj8rbeNLRATw4RK/vNrUKFbryGaZIVKOsX1bxE90ZESPbYqfPOqoB8ZyUyTtj6t2T
p0P1/N1n4jaiZQ0ICV7Lqw5OOya5A1HJjEfT6mLIhAISa699fnuVn2n37v5U5QcMdzIiOg+7h6JJ
5G29oD3ua1oCMmCc18fASafzkA8of+FHFVdm315SnE/CdmvmC/Z2XUReLM7rYs1nDcuAc1mtxUUT
wn4XjMX25M4u2Heu13PhbsbX/4GOYYCCd7BrbzG91mtvPoNrsUMYU0fIxhvQOI4s3X70wRSCeC/D
t27dmnql7cZKY+/H2vZNiL7OFBW6jbZ7sgwnzZrMO82stvdZUAO6DHKaH1XlXBjsH/LuX59Nfg5N
KsVsh+m19+HAf3dZiyJw40xhW3pZoWJkpvadk9hVWIgNwV9fy0+V0ifUhfuPnOoJ4rkoQzL7KZyl
PkKZ3NqD46Xe66v3TjMFKDl1Jxfm9WEONFA9gmQh7rPkiZSo/uSWafdpmBAzbnX9Hzf32ksF5Te2
NhQq3z51t/aEKo3xHjpdMHV2F7U5T2XhFokbUyqukZEvG2ZF+ZE/9OvvFb4aSqD0i8hGUWW8fsTR
SOae5jeDtgZ3XicZ56d6FZ9teBrnYgh+H8nEcrjEgcf0qM/2EAVF1Rhz6bnxmCXeOVmsPOpMlLTf
3robgzyWwbPCphdN5bkX/ar6zDK0mQFTXZZjiIySONFy/7qZXRCt/PO3eUVyQ0rnwUobdKf9Z19z
omxcvrz9Q17vLhbzyEwihQRDDWHX692VZm+4qZjNeFnFXxSr5snRIECngfCBpNXDwXl9nSuwHJwx
3idtfxTWrpfrnAlnZLc2Y3vTtDGkgTSGk6iyR9Nt7N8eBF2vtT+e3KmoPpY0AhN9eXLd6W/PRE7z
X+wfhkOoVfP1Yd52/UCiSUpHuiAz1xWOqj8G+tla2+bsyYGa1FuPOiO3NtCBfK02EeC+rVLaX24v
LHlXBRg24sVrh7BBr+6FNLI+946xnN9+tFtL0cDTaZDQ02b6cL1UrVcoSqDtBTyh1s9jDoRMH3ys
17ykPFjq1il01WMRRKBK7sef6PpCIMcVglLTtl+spm0fkPltzykwwMekrbuDY/i6hOIupikCQwWX
A2+P8SNcr2WWNzzaptMSnGnrnXOsX6n4huqc6F0VabASo0UER1/A66DJ0iYzApi45B97H0oA57nZ
p8KIMbqXdw0OJmGNwc3Bht5ehe8ZmSPU9/Ztn23Q1s7wcwM3X8M+DSMdJrQPjvzNbp0QZqCUgsgO
QW7bnZB2lC3ypbw25QoAy2vdsO5sMZGxO3nwQLdOCKAcbl4KJxAru48ZKW0DZllnxHrRi7BIFzeS
2WhGKZV/OEAiPigNb+QfwIMNbNWQ8XKQnFLP/suHplB626whcy2MIX+v+QgG2XrqhCWeDOeKA5SF
FnrikRsk5kXv9O3eNrvuJGuvPyVzWx+c2NfPz8+h9kFGRom67UcnSU+ZylBbj+kkuee18UdQfCWm
btBGz9Ctvv/ut3+93O5aqPXGmAhB+B72PhQovcvjmfsyhmX8x9srvT6p5Pt8+EoxhrxsH9B6lBSq
qmYlpfdxF3TJfBZG3R1Yz7w+qYwSuXnot1JBwky7fpt+XyOx2wQbYnN9fU9KnsY18M97Wm9HI+af
CPnrnAwkGvJD6McCC2IEdb1WUHdVSrWpx+PYJ9Zp1pfk21abjhV1M8o/4aT1SRnNItnIynBVfywA
mrZxKptsfOBfmdNz05uZdqclZTshTKjJD+viW39NdmF1p63xtijDs+9dl81jjYHKBhZ4cAeJSm2d
+/1HUxt/OMXUfsYrrDDCpB23r8WWyDkc5AglMps0kwlFMQvxkvkzdUBlFJ2B/q/GtpQS6OviNZ91
MRvw3azZ/ub0IzF4UfOW6Hdfv0s9DxSFvoFiru9CCK5OzEzdSY+Xvhru5JLr1KhZ9tfbq9yQzSLm
qn4mEwuaInv1g4zkFCoaGvLJojH3zefsXV1vEgE9VBGKJ6ddtQKeQ+0UEVZmHRRTfxreB8Vo0XNN
rPUp15z5sRyT4WXYygRmIDiro8JUxbDrg8O5oeWlBivYPe3BFxukJyFbY6CjvKAt77bZifmHj+bw
7G9LtDS2toWOZvr6XTcJ7DqTJADS2wvXmemDzPYQBeBCH2mJJN+dXuaVMscaxH3rJlZ18YKBHKEY
OgtsQ96fnd5DJtTq2vw7g+IpuEtzhwUyRGS3sLdwjoSS5UPMbMBe1SHFTG2EQBDa7mT3TXKxBrqA
MJ9N8x00n+0p93rvo24vOJDp3VD3UeLhGBaiVpbVJ9Qmx7NhIlZyMhInWMKi0SfYXZPZP61FK04F
fFWYwlVZf++dGnPXXteMv3ISlOe8wXHlslYr3RsU5s2zj/Z7A2QEpPopKdAjDvtM2kskfGecnqyg
6qm4rAy9lIxxJJ1g2vJvH6jXCQRIHBIwUAsgmuw9tHHWy9xc6nKNrcWtHxWnNbLmrHonBw1ASxVk
kMH7+sUtlyPh2dfxkpXBZ9BBpHB4xbTALZUxcMBoXjr6dDGBpUaWX08HZ/HGKlSNFu4q3HweqhXX
MYwk09bmgibJMBYzUrIb1gf24v42QBTTCvXtK/Ylid8uKhtO5yHMN2xx2gz5owtG7JS7lf8vnuXX
VXapQ9lBFbek3CAXdWNUdWsTBxZ8rrdPxOsbhmcB9EGuwIahIHG9Y7NfzhrKV+xYWXdhI3MrtMt6
O6VEuIPi8afl4C5QAKQDK0jMtKjbdkVHJ6Q1dasJrsMeaS5kSyW+Sqoq+SA0cyMiaKJ76hc9rR+1
UsKazqwZn5lUXxstLCzNd8/DZg/f2zabngLfzpI7O1m7zwF97+wkWw3uWwspEC2vLtDCQG4jpn1N
bb4bEjiz0dQZxVEX+cYXxWlTnQRlvADe7Xr/yhKDqJXuaLz6pf+wzkPKGKdXxFrdrE+132tnrVrp
yGeZ99t3kELVsTAYK5KYPRFL1HOBI07Bq0ttPRIF9HhayPq/WUUhBhXYzadUvH7AFFyvl6/+GlMI
0Wd1qjnSrOSovHidJypiAPXa/0GmXK8idVlBYrShAKxW9mVzpuEOnKK4axAAOlUBwnNvH/sbHEs6
fAxqVBcDvOA+MZ03V8iRWWxcgXx+FIM5NScj376mVoLwNh93uLRkw8FqOF9gSwXvcZFv7zywkqHl
T/VHWW/9vd6kE1ZgeDdok478W96AaZrN7mLLjgy8Lf62Bz37DH2oPghBr/dLRR+iKR0QYAv7SbLb
t96od/YSS9uY41nW5VO25u6nxFlMjH1H9yCxvgFaUZMtOIcIU6L8YO/iBMnNlKDssqD5FIDgLvL0
Ic/65GEx9c/uYhUxIiUQSNA8vFBzVCejscfnvLU+v/3ebv0OBjYq6VaTerqa1welW5PC1ZdhBrBa
t38C2xKQg5j+vW/aVP5X02jKABKYq/psdfP6oTY86eEH532v7bk6kqp4HTyp7ZTWG2mg4kLuUuZF
5A5H46eaNzNFS3rjk4PQXFStwvzt2wC4EC0Nbm2FKHd2d45XZJhGCZaapjn9Nq3aGPXAdw7qjVvb
S/eafhC5geKW77YXH6zAnVwxxzS4/0BUJzmJiWntuiEYs4inbXAeFm+2T5o53TtD8R/aDUdAuBsl
LKUiRRVlFbk1oOjrV2yujjeJNeNYl2goOZwkPBbN9EXYVhfS22sYAgRWvNRjdRrmtX9ICrwcmjwd
TlU+2QeRQh3s60uLX0PHiukO0xfK6utfU7a0PibNmeIqd62Pbd9u0Tw26QGb8MZJQuMdNTU186Rb
v7tGjM6HHtGzitaZHUL8af9p2NyxCHXN6g+e6GcP4NdHUpRF1WxTkqSUrvtezjxDCSef7mJj1k2c
+IoBUTPdzHKkjPOMlDmVWxO25mQNkLPq6jK5zfgojO6bWVWjfYYAXVDQdU1pg95LtyocU2v+IuvJ
0B6wFCwkcgmiht5BmvyuH7Lpi4fMz99iavB4qnHFLSadc4P9l3tUMe3vY/VsNOKIUWrmAUL3+nXp
ba3ZiIfhZAPi7Ezp6f+1oM/8Y6wtvPiGzP8gEkd887Uyvbeb2Xu2W60N0XJmgpSjdd3ak3yUlWeu
YVHqAQ9leBcwuMCkM4jlb0ez/dlSP5ZeKG0aMEcKNXD9Y2Xbam6yjF0827V3yrbNI3WZt4MUb39X
sAoHCiUTOtdoSO0n94knlUpA0cUgx6CKjhQ6ImubMMnXbzVokref6RXiUy1Hkxd2GUB8BYW7fiiR
+hUG10Cb5r4MztW4rtFoT26kKX9nf3N6QJWd9cFeMvui67iaBlWhXXqn+08hZ65TM+3Pbj/2oVma
Q1husrufR4YmwFSPyqFXE3B+q8lfCtqLnDcwgN1vBWeXTSSlcZO52Ttv7fInS2TBB3Nw5b2hNcyI
BiuR+FHI5iOszPVj4TWq97+CVCnsojVPW99YH7bAPhJHv3E2mOMwcEDdAk+evTZ6veKK7rRVFy+Y
tUPms7K4bNIjd4cbnwtZEKtAL6DNtO9jeJ2OMUzSYke9SvEOkfb+Gbep6TTmtfPcJrX7jBptec6Q
1z0oRV/BQtl7DAUwUwJ2DiZ8T8BKKhMNPhxPYuFUXyq3CcLU0pFjkaU+flowCnuX9NBg7T75qy1d
NJrLZT647vZRFzlJWve6Tz8dZhGNluvXj5WzY86eNcXThhl5Lt3+oZN0sBDUOBIZv7mUmlcp4SKF
v75eCiVULR981Na20v+nL1frfm3yr27VHtEhXu2reiiXmoAai8IAhdjrlVAMb6rWq6a4S7Aj1TPM
ebyytD65q0zPXYlgy4J4XpTMQv5R6vV2tq3fphTwG6iNVYIWkNFb+xvGTdltYwrGePPBXlh5NXBd
DEfh88aeqgrct2nC6tgl7/a0cLYA+mQyQnitS+CUfXKiUBofK3oAB3fmraWgZjnsK211Bq3Xm5r1
gPK8xh1BoAg9MuxUPDTN2j0s85Ek3v6LVFsHMpTvgp45ngi7M7k51jJnKWP3zNPrU6oxbRl9p7xI
zLNDa7P6j3j4DjFYoSOvzFf2YWppZKVoOHNZMD3bPSS2bZacWznGab6OWIdZRui0I9T6IJWhkW01
/dqs7j71marB9e3OHcGfjYZsH9csaC+JSY3L5+bEllWVuBza2x9dUhcHtc+td0G1S/8VnXxmfOrP
fx1xMMlIMmClsT4DTHARqr+TaTudgQw7B699H4QBTiioNdkEIYJp/q74JaNfRyzmuzgYWv202qRF
45wcXZk/tVR/TchYxqE9RvtUod6g514/EX1PYBJp08aWPaL9DWR1/WbpnIIwXT3/YcFmB24Mrqnv
xNL3GGhnGe5J9WpKI6S7XeSobFpzcm5r14xEZlsSLKA3RBIKUeytQoxKQD1p79oJUntI/W7/ZYw9
k9h2y3GsTsu+WSlkZ8wY0ENsH1ZzwOpPz3PCho55dLgGcw8Eq5B5fxJu7f/N/0j/x7HH4XNrW2ka
FVM/1UxbocaF25A3d4WYajTeE9F+Twon88Parh3gLu40ZXGQOGh6+LUxfnAmA8fd1CqVbA/C/HpW
bX9UZQLYi0onlLltR0ysmulsF7oGYUDLfVosbtu/n7d+zQ9Ssn2yxKtAS1XlA4r0+fpKCAp7tgun
jUUzLZFule3dHIRYNLVG7h2speLT7rWTlNHZp44HY+XuXjvyISuo7aqNQb/KqArMJELhtwR1w/S6
9bQkQg706Mb/KQ12vSrsNRdbVtU8IhvcFTRjC/sT1HfOE/YayNHcFmVUuVJ5kk9b8OJ0IhiZF84F
MOCEP0b8UOo/HC/DZnpboazk7pp8Q59nm8+rm6/vurFsnDu7Gfostk3EbxOZuCUzK7G15wU5/fXe
DWT+cYXDO4VaBsH7nHdDYoY1tg/nJMiQUbMo3ZeTVlgLFkPUhWbEBBf6vVcNKYTp1B3G2JvTvERD
wtARprc6nGXxDVu28+zn1novy2X9odvVxNjpf6m7juXIcS37Kx29Rw+9mZj3FjTJTEkpkylbG4ZK
paJ3AEH39XOoqtelRJbE6dxNRG/UKhEgCHNx7zFGtdFmx8tRgksWmtH4LcFCh8n81NkVzgodBJTP
A9+j9KZuI1gDTxnafDh2EVUeruKyaaWC1CxDKgSfMyUpSqoF59N1MtVZAb5JlTmKRNUS6yiL23Xb
1mqLZFpLvkw5FKs20tRVryqfEkDfkEV1eFFAwklLJNy20gZu7w7rphzFkom1flrXRuFHqTQ1ayjS
wc+hL8equP78pY4u49iQMEVmbxgViEAM++FLxTFX24zTZNXCIBtspU7jk6eppLkOR5uYMI9M7NrN
SIwTIweNjnrdUNu5Ww9gk/mVpclIXYfVj+Dxv16G/45eq+sf05X9+3/w80tVj0Dixq3w47+vulfa
cvr6x/a5Zn+sePntGftK+T/zQ/7+o8NH/HubvNCKVd9b8V8d/BFa+tkT77l9PvjBL4E8HG/4Kx13
r7iftm8NoM/zv/y//vKP17en3I7167/+fKk4lJnwtAid//Pnrzbf/vXnzF74r/eP//m7y+cCf+ZW
VfbHhuXP5Tcm/tXrM2v/9ScBYvYvuBO94VKBSUR1988/+tcfvzL0vyDRhOPzjTANEtGff5RQuI3x
Z9Zf88YH4XoUHZHzQHHzzz9AnX37nSL/NfNecWmFSTqQqJgO/+nhwUf79RH/QBbmGrY1LfvXn/NO
824ngtk2WFKwTUExAHsRLsCHc8vUB50bNFR3jMD8Jcki6mpxZQYtDHUpdD3NEFSJwZGnaf9uqH52
5H3DwrE+NzwXh6BiArrwTMQ5bBgVOU1nEdV2ahlWXmXGNgSHp3jzeStCJAf3OggYIYuFxQN6HcLx
w1b0skt5wVvpZiLqlpjNaygTlEbJcJb13yItLc8gLuV/3qZwfB21Ob/5u9ioYqjEDqkk3QBY6RQg
uwXwYBlRjIiuLYhBfN6YcH69NQYYkgnhHJDdjmTxK1KEXYvU6E1c9pJnZ0gNQWJ99CCCOu0LqY9X
n7cnZifnBmciB/wAZtQoYrPDt+s4g416ayo3NMp2UJllF4BbbQBF3CBOvqVQodskCsAI2jrkl3oL
/7qFDswz8mDGyiAm6MDXIE0HxLII6qxAL6J2Wyk3aEq9QFbiEq7WNdS/enPdV3yGLDPbhVaV4hkx
XFizVafw0kElIX1IknJDNi3r2gWdhaNvrqDc+RZCgnYC8oQQtkfQq5JBFTevJw21L6jzjXDeY7Zj
1ua0toZmaY6JqIQ5OasjXoU4swTfD1yHDj8D7QxmWM1kXJe6HbmjleypTM7lom5WdTr2LmmV6RYi
1gMUSImr9/C3xGHggtBXb5RSp55UVPuIm+aPU+HgUHi/rI/2E/QLci4oT6AwAGKr0C9JGbK+sCfz
upIav8v1jdaGX4qUNz5c0+UgNqQLDmzJesxluoS7OpoZaBtRI0rbuO1CKERY7BQ4J8Y7tG1G7KIw
0+/22Kl3coSCiW4OD6bNr0DwKoNJpxpu3Fq0seUuqEwV9szdOF7YQ6h4n8/W380LlAyw9WOrQ2lS
6BJRsL9GjYLPVNPsGviNxm0j/poRiFQzS1mYheLggzqN2TDfGgEtmIf/cFL0SQjIPXZBuFXxZ7tR
NqjHrjrS3A6D8iWe2rsZBd+WU7iwCYk5vDe2JjIdSAIo6lwFFb56n4DaG4LOvtPsPbzNoXgVeRpK
PdEZVDk6ctG0fsdbRy+8HHKIsO5DmPv0+UiLOc8ffVCAD8ZZgjLNm2f8+203oqo29Yq86yDHtTVV
N1a/Qo+fG5ewbMJc+A5g9pCsIdkflS6sjuJNODnpEsj2aGHOxFWUbv7uxjwj3nUjp8mYw29X3kXf
wTWkLzJfy7FHO5eYZ0bpAsSFSDJ/NqhnymeLHFoxf3A0CsIUaCsYLEkjmu9zL5HXEaRlEqjRQqzh
qifr6A5yoTF16XSXl17yWObXKJrFrwufYt7t3m/R4hgI04GnRYmEkSTvuFHAeP4JGrQOh3p3N7yU
0k2NCULt0WWjtrD5vIX3Rw2rUGRTAZ6bIfKHg99JiGJH+NXukAoGHEGDOGKIwohrDEE37cJoxJVl
jaMBdqrblA0O7b9M1WUJ9UtUuvJbM8ocTV136j4G2qM+S7QNGJyRsVWWnF3e4qqjnmK9wFMGeWXs
Woc9zXXCaZWp8i6jYJ8FU+dcGYNnDW7FvRayyZU31B7A0lAIZ27z0n1nG730STAgLoNwTBk0/BK4
O8XGhd0BlnOl37MKFCyXm44muzZfK0voxDf2pNhnKPtgk5mhIxDMO+xzHVthMTNndlkZ9Nl6fKbK
BYrvpHwyNTguuAnM6tbQ/DQhE5n6huxN0c3U3w3E75DA2sYLu91bFvWz/ghfe5CruKwIR39GN4XQ
d+Sal1a3jTJ/SlaG6Q8R6kdbFm1QvouBMmjuUnUtj5lj8avoS4GNKL8ppHNdWkuJQ/RVJj0kPVTD
faU5M1G4otp5owV1Ehillz9mc9lqDYlCaVdMC8fEvCA+e5P5ZHu3adhS23LSYmST6Utrr22wxYsg
tJ75eK+qS9dJASuIQgs2SAPHJO4XSEEcwQhIDLONUpN3AKgbN+qqWFdBuLa39hfzrFnKE87f4ODN
hMaEN+urWjNjlMR2HGrZKv4DkNRPDNuBh5RZnemFY5dncLbWIJkPCZLQJYifhmmX9OtqPFPTq45f
trIv1U520cR+UTn6jXQxZf7QQ5bORR2N5468h9xS5za4nD9qq0p2MmObopRaA7Ok9rdMXU/dNk79
VAMs4EKNPPxx8gLSRUx2SrlQ0Dg+Ad5eGUhMhIG48olnPqJNDZZ+o7wbA7sCntEt9JX8oj72UINT
VmESsMLtTC+JL5rMpUtKQm8ohKMRxyGMXuA0QIB8OJdIn8PxvMaIw644VZ20de3Jm3dgVB1CHDr+
mF6WelD1froa9HWcu8M3DXlFC7oADsxW+mYF57w+gVl6ek/gRpADLOqExU3ZeRrWGhAI7N6qHG2v
rBPw2zOfvjY1DEEe7WoXEaBOVjEwAtbtJJ9L9Zp4FlQ0l+TojveieZARUeEGPNfnREsemLTY5gRH
sF0OV3T4sAye8ixh97w3IieukRDfNuDfD2dl6NaXM84fWuSTO7BVangSC9qlc/+NfnQ87L86JBy8
YdvJBRsGeWfBhKQBOOM+1S76zIuvSOp2+bZpr7rkqjPOeHouG2fl5IEZpuxh3h5PjmzAqdPRsH9G
HpszkLi6eAM+CoAAV1bsQiqFf2X35kvtjbv4Rn+GYZ65x+wKp83K6EH7cqAwQHfWKnw0FEe9BwA3
MhztO44W5O/6++ISMYB9ZV+n8MosVj18V4mr4q8Urz4j3z4//9+A90djAdUs3NAAbUCe4nAKKsB7
yRLp5R3ZI5f5kn6zVVf/Wijns4oF6CtkBdjIeEHP9Fc6OVHqNFd49+IZgbj9CEhu9UyQsrpsd6pf
3xe3zUb/Ti8x5aTCKR85VDtw6Lwku/IiPC8nh9ywC7aplm4TYuj+tk0C4QVoF6S0kYoWXsLMK1iH
4CUwuLB06FQXRejikkB9mQY1KNfZGp/NfAXfv4GBRQDo5ufD+Fb4FYdxvuQhjwl4I7hGhz2ATh8p
jDhWdvE3OIyzu5i4SZBxz9aCsHeQlQFGCDof2DT11JUeFcc6Z7flDh+Ub2ZzJA2aH7jZbNu7Hu6A
k2eS4PMeipnJt6ME1FboFkP7DRGBMOntwqS1YWGM6EoaHTgrDrc4//UbP01cdt3e2Qvn5GKDwuZG
84ITY55ZJcVVwjFewa2pJWekHh2daavFTomobolBs9isMBfKrAytYp4L4d300ipOf8lfrVv5Jn3u
nu37fCF+PrrGYW97N6oitpkYxc/WovtQR6XItZ6Vb3rswsgqWcyYLzUmQJyjqTUAesLVDYbF0rBR
OWDHV1XFEFc2zlA9xmbhDFruIJ6q8tXMsSBuDVMenMDhLTfXlXJtT2sIx0p65Oj0XoP3FaZbh5uX
fhU2+2pYFLP6XQDzfnyE7QVujASKc9hqG9NToZZwV1brinp94qgwTQZ/xSmXas+/PdTftynEvmXf
5kYUo80Q3wGWC6NPYAfH9ogxCdyJ74jplbs0cvDq+jWqfAsL7bevDJQ7gPvI+4I1fbgVkKgHXnsq
lF34XXqOxrPwyZb98mt9LsNdoL1KioXY+vhGP8/BXw2KdWgl6kpmV42yQ51Isbwhc+E5Voy34HGM
euN0WO5JG5TKuYk4KwOLXKkW1vq8dxztfu96IEzMjoLWCU9BZdfd0tLBtQioOMTpY3b7+dgexd5z
+IDkDEAMc0ZTRHXGEYWzfRhK+37AnREK5PxsbOCiFTp1rDiJ/fR5c8d5CqE98b0yXpo0QXvZ6OfW
Gp5RbRfkjTdbhUtuXnht4SnNTW56KFjpd90NKx3DT7KFL7z02sIi6i1ND/sO3bDkM8sC79At2Jkc
PSUl/K3/+S4jvLSwfPQUdGMABqQ9sRwrcZvBqxjUWx1Jd8BxsDW/M66KLfg2oeVHw0Z6AoNdjbaG
imqEl4UO/oskCAN6pHLprFSNlCbS+G696Kwy9+Rg2gk91Q5Xmp6FnVVX6CkM42HhFtUXsepPXZAi
U3gZs01UncMhY2xcNgFtHJRYEEOnOPr40miXWo0YO0QBvyo8tUYygW5762xqLqEO23FvJIo75NhH
L+KJO0UUcCl2dRxchjuQ3DUa7kJqMCfrSq5cCRfVxtwX3beFCfjbNwS7ELZGc1lElGLSSZzyRMEb
duXVlxqWk1riDsaGAjeiPqnZxsbVfrrOB7ddUjQRcVHAmc2h+q+mxXjBSmywTtF0rPmmHaQ9BsHl
4J7FLsNSUFwldBfe9mjnFJoUIoayTPqf3zO/qKSN5A7dGcwuJeMbLComaasCmsUWtus3BXdxEoGZ
ChrU7FgBgYTDSRQTKTGkdJT3yMK1zUYD624EkwbJmZUeOyjt49I63qNenNmQBD9LUaiPA0jpAHCt
aE7X4tTcFHkQ8jkLlEKfk7hQlFBST4P46q5/sreStQm1F/JlfIowFyM8uvXi3MH9WFOcbkdVqNoF
UuHaWytxkGZk4Gi+Baqg48XWhV1zp9UerCZoozOLun2BC8Tq86F/Q+Ycj8IspA0QJVSahZ0uBwdS
iVoi7ZPJQXsUInAX3XfDLcGlDa9szZVgU2AHmtvFX3kVTAnsuR36MJwNQBQ51i3ZZbNTDQZgiwBP
i33JWsPMl1vr5Cm6zbYF1qUz6H5ieXkXxCNsS1eDBZ6hE3E3Hu5gxsC175yc5ZILbGEPKFzqJJaj
BEgVTRjMh9hAOv41LDcW7mjICi+h446CK0w+2LH/PQLCJtvazGY8xXxnyg3EdGgXJGRtbJ6bwnJk
svl8vEVM+dvqet+asMnGxBpJaWC8kWTZ0BcTn9oq/L5B/FhF2MlcGFeQ1zx3GsVpywAACXqGOybu
VS/0Swq5GWxeX7OlDNBv9lOkwy2w9N54UsIQQNNXSjJwpfdUBagKImku7iWfv/hxsDIPM5wEwHwF
nsYUMy5lk8FZmg7y3gQtVHGI7eBq3H7Lv0aKk4YgKHgTdaraKaN19PB52yKJ6cegv2tbOC/UQbVj
rUDbCXO0e/NBerXqeQrqD91DnzpF6kAt08R1/AnZHpg/RQ8hcirrDGMdOdKCGOLvDvX3AyFk2yJb
qnpQleV9O/Nh3eqm0F2JwS7IXSo1HV+JhDEXEtilPUHXG1KaezaWaytDMg+r0ZNg0ypfAOMTEVxc
VkSCN8nCtrLYsnCIQGkqlsYQL0kbDwmuZoACo9/3LsMNRXG02oObng7/ysVb4Pwpj/azd59aOEqK
LNXUUUfDxhd+T58wx4znyXLS0iH35DWW3Kbx8sFBZPL5HBMVf47mmBD966xILTPDWOvqTpU9rYN2
RSBdIoBUr8Zn7ZUPQa3iS08L00k0FPvZ8FxuB90JRV1hB7fhxqN2vSSjHuKmFJpfLgF7OAx0u/XG
L4bVOTy+pdVjCdq3lr4k0X68myDAoj41suwU8jVcdqcQtViUAkPVKRQX2q6OmlAoJjJUWPzPB+r3
0/9Xd4W9Jg5ruWvR8j5EEkBza5wzbBPK9yg/8iVZiCMgxBzLoMYEwX8JUAjkIQ/P+DYneV9rtbwv
W78xZKevB1eG6eMMNbiIawJux6qOzxZTn+o8v4+m4buGhdnQkMqquV7hLRG25w7OQJSNmswDjA+G
I5Lm8M4rYBz7gEIIJIxa6FZzL8u8kiET7Eiqz2WPcT+GWGq2GYdzBcXwNtBmRYkLw7zptD08C9Ju
0/VnOt9OQxAu4R9/eyz+egMRHm+ViQxv9AbTCgIzyExTzA9kQ8f0qR3W06xHnnmfz4zjlOTb1wJm
BLq/sCkQARq5PIFp1CIii82NOukOTS8YSCSSXnpaDrFhj0UrkweN5FJtPcK4fcAdUFZdyNjldJWX
93qxzfMtkm5K6+nJ1TBtLcWFmYsKKd960/RbE7cms3qg0lPCt6zzp/wx1za03CjWOrcasGgu6iJ3
6rzxyxT5cgU5FXizhhcJ2y+87NE6mDXdgCSf5ZCApBXx62OiJzFkUKW9XW8rhHaaBS9h0GllKyju
qb0x25u0vsJqLYrzqNiY6WrKUZa90ZlTG06YuWXt9olnv7a2q36XRz8uvEzxOGI1BGEIHi4J8SkS
7SXubedtAA2GBs4FPmzCmbnpH5VzoKaRjkSMmXtWefP5671VcQ8WgPB6wgFA9GlsO4bX0wbfBkge
l4fGrZ4tF8y3TZetosYtYz+mN8gimwoGHmJQ55qOhNRKoyuk1Gq8GyC1uicD+Rq5dv89JR5VfBgl
cjUAQQ6qyowEdQ3zEr8o3GGtlXsqOVru9mzdmvCjcqXY0y8L05VTF0NDLU+PXFDQjey54H6rbJFi
Z4kHmSFUbCnYeaqDfFoyOBmG7wukN+ovuL5SKCTXk2OErmZBleGhtheEzI5Do3mswO4Bywey4Ugj
H+5SVE5kIG0ihEaaP8IENs4ADb8uo9ppAQnSggqOz/w6as6mOfYezox2IZl5tFsJHRCCUqh0wCO7
QfwHC0yruavbSxNqmcp5v0QnPz4lhZbESKyGzrQBjc69FPotrpbj+CgbN4q5aWqHV1BtXmf03Ey8
qvJYtf58TormMKhEHY6zEHlJhdoM4Twnm9FFOdoARBiTYTiTSNCXFwxM3XilD34YniU0kNPLiAYG
3OZABMKxuJQ6O75nC70RgrOJaqUcprG8L8rz1gQbPCi5r+2rb8DtwRG3Zksx2fwVj5bku2kmLEkg
ejQ6KXh9ABzL8VvTbQoLGhDqg1TsytFr2A0vHjHqCF3CYUlE9/jiA8CJAqIjgNJvMj3iHGNKPpST
lu0LHapHsAkpHa0tEr+1p6cQ1mbelE9Q1i75l6ix4/Nsvn4xXe09Bnw8FBR1PRhpeNnTonS1cfxu
KTMVQyYAPxtfEPONgVqML3EEjhrYqjixbidG6UKwdRRd4iVgiz4bNekwJLSFlTqX6k01kbM9LWdQ
hdEMELCWp2Bhoh7lQ3AZlQ1kToHfQHnuLax5BzWAGKlK0siM93AnexqqYvLVpAXAtwI1jGWh7EOf
5MLGrgZ4GiqnHEV1tVt61+Nt6a0XgI+C+jdL0ggJkoFaVRSFY7w3BpQyMxZ5cItO3ZIzY6NRr7IA
m4J2RO/jhl5Ua0IuWKrszUa+433yD8m54OoBZA0FATD2wL4Eyehwj2yGoWnjMIz2AxrxmiTfxwMz
HamNvveULul3ihyFuTlIliELhoqeDrCo0Fxmlbo02RXevVMvwPaWV7Laxm7TKndhDs2oWkvWrQL+
UF0Wz02GmxRoC+ScSdNj1eEUrzuTOJpRN3AjKl5QAI0419dNp+K2OWgqqCHUlfU+28SGni+AG8S6
+9z5uQoBfhSAS9BeE24E41hBwAbIh50yoPQxNUgfUrnUwCbKNmGbb3ViypsyGlqnIUXsWVFBIE+G
GlLdZI0D/sT9WDUQ25WUjVJbUaBa53AmJV5qDnBd5NzvdHXp+75xSN/tTuj0G8wK6FDUc6FhLUTM
/RjyUDEjaT8Y8mVcQKKr0VIPjBV2PqXhLUkycgMx4AhVd9jXgZhd+iVTpCC1+kuIurbnw4BkIeCl
F2NSjBuuym4d6tsEuG5nlKT4OsR7uqCZIAow9O4ylnh/mRApdWEqOrmfr2Bxt8PbGABggeECPwkI
GorEzhaSBHaiS2zfpXYTpDFGPyIQnkmG0vR1SHe5SfoIXWS+UhhiozACkAZipkDBVYjZaMmHM0J6
ZKNQWS4zFl6m4Bd10QTHQhS5wVBoblrFrBAEjcWq7WrLqQiFdeGA2/XnryLWQgCVfiMRGlh/M+lO
ZLZI/WB3dlHbu7Sm1TlJ+jsFoWZhmJfwpzLdyoA1VZ7wtT4hV6oOen8Jq3CQWWUrO8vlzOc9Sc/U
PJ1tYysPcKfUg1Z2/aObP/kl1z9mikBtEX78mLVywHS5ql/LfUtfX1sQYv4f8FugY/rui838mQOC
y6b8ljy/Z7a8/fsf1Bbb/AuY5tkBQYUOMQ4T7AQ/mC2G9Rd+BjFsBkBhW51/85PYoup/Qe4HGz50
5MFtefujn7wW4y/U+vA/MQmwgwCb9o9oLYeHKeC1wH6aOOCEc8WGv6bB8gHG33qcx840jeNDrBjD
Pzqr/368aLAO8Z0MbBgss5g2lO56Y5Ki22iYqu/vhvnnhHuPop/js18b1q/nC0eDXYCZzrPQ8KF3
xaabWi5sCXWDVJcdSZMKZLdUcPYWgrcPxurtyvwuEmBACKZ9VBr+wAApd5C9BcW4Gg1rQVfl8Abw
62Xml3z3fNNupDq1RwP5hlrbynKvFfteSiXjYrRa+FcQczZ8Lsam3n0+eh+9kBCD15aEo3FusMtt
cziDJmaI2yHjcbKQZzrMX/x6o7nhd29kJVMvtVzV/T5jZn9mjGqouHUGxc0LPYtTZSvDND1zG9bA
0gtwGE2G4EcZd3ThtvHB9BClMgq76/WUg1BU5KwJd2ZRwPJZbSZbgjlHbJs3Y1Spxubz0RQuE7/e
VoiqoV/AMp2Nus9hiY4igmIFAHJ+rzO16VFKivoO19rRJBdVDxM1fxZWROANYzulWLjFfvRBhZA4
j0a4Hek9xhsUGFel1XdT75dcHj96uBDJVNgWegsaIv44MvNRqkag6Tq+RJT/6OnCRpRbaWKAKaX7
mZokrxIIkRcl4gy+EAx88Pg3Idl3MxGW8XrdxLru563Z3cuIZ5whnMzTtjkxIKZ5D2ar0uh+W5Fp
8qWBdNQz6qpaYgt91H3huqgMsJsf8xRbDyTKUnc0jEFzGggWLQHGPmpA2HuUFJWwitUkKKvRNK5Z
Ar2E+6JtyffPF8dHzxe2GmZJHMGLbgVTJRf+GGmEOkOSsSV1nPk5vzkIRD1XG7JOOVfGMKiINQGv
SeW68/N+lGEpkMTakhDMR80IS1zVqtDqawK6Z8uVdl0aFeTap1LOZ5uqtl8SWfhotIR13FRdE6oD
1DlrJZtuMzrGVyVu8reff4uPXkJYyH02WBDR0u1AIUPi5wzZ5ItIwzXjIdOtbMkV76N3EBZ0bEV1
Zpm1FdBcGzekmKQrO5LpkkDnB48XAV4VhKAkDI4RcLMBEVdKB+3JmKqlCslHjxcCC96ZFRi5hhHA
qHi6bfOo8DVOzJ+R8ofsv48eL6xnDvOiMR9TK9BYl+EbjNZAoMI7ovD/+Tf+qAFhPWc2gZwo3Jbh
bFc05aaW9bL3KdSv++vTGhAWNLTGVAYpSiOw4WN9b1qMXQ9JBNTGaY8XFpo5UqgfoRaOOp3W4no/
qYPtxFnRSwuhwUcDJCyxIRkbo1WoGSCXUmsbVigdKpNco0vH5TxTfrMjvSUG3p04Y5RGUtHjEzfh
WENaAXZ45nVBJiDaozYsAAeNlLF8zAtL/cJL4BVPDENEs+98iJDCm3pshbmV12cxJNBR5p8yG2Gd
1fapBkpnm06di5pHXayyYYpMzwAPstp3Ei7Lpw2wKNkxhgYxrYyEQWFC91FNejOwzHxJzVKoKv4d
bIl0eIitDkkDB5dAlSYwkOAM3LW+Hk5Tvq5BIhuvIlZU32sCBc21NiGFdDmocJ3bQp3TSh+tDGzh
06bqG8Pw3Ye2SiivAEUA4pMZMhTAJvu1HgagSE5aCSJxA/rDhjwOqRlQUvdB1MrAFkeqFX077fHC
OoYQkmGlKdyVonqwnnScbpdQA/9nwnC/vtK8+t6NTaNGJcDHwCzpOW4yYJlYxeTA82dkC7Psg1X2
VuN41wBLmlFXkB0N2rEPlY2lUSp9HWoZKy5WYphLlgmvC0eZjDp6geQxU078LML+ofZljklEYQAJ
kh9Htk6Zc1tgMp24g4t550mbsgZKEyYq8brsG2MXeZNR/TMP2V8fRjidjdCWyrQZpoDxqA2mEtLz
UNNJF/agDzZXkQoC17SYDLhnBamC7JrSIs0UjpXinzRlRQVKXESQ7k6qKVBwb3SkWH4oI20pkPyo
68LJLBt1qQ15NAWRObZbPpYSjucmRn7/tM4LBzOgpG2t0nGC40Rhb5RuyLxQtbTgtKcLq1mtO71u
MzwdQkWa26smc2DKmpzYd2E1W6UyWZ2JzwqxhNjNVNDEjMxcQqd9NPLq4V4BoSwq9SGbgkZO8hWz
y8jtdG0ptz2PwG+OY1HzHJ4kkCqFDVgA6fhX3ASzbqW1GXjBbW8uGep99AZCYK12ZlemWdgHKhYu
2KJV6statQQQ/OjpwpJtS4RCkADvUYLWjQ3IRdxLR1QzTpk5R8LsclvkoTWlPIhYrp0neWFu6yFf
wDb+vuvwBDn8tDiowyxD0SZoqjSUXaorzDXjIftnDif/2c1gxHr4fD2MWEYmZF7qEobQGfTsL3gY
5ictKjBED5+O/CjpZJ62K8qjnu3VXrLyK51axpJUy0fDI6zaTE66JuoU1C8jDmpmrT+N9liuTvuw
c6PvTkg9JRnk8MMOMjex7KiMK05jA1F92tOFRavWqaaEqdVh5MkTVRDflVAF8U57uHDGZvVECYH8
2o+uw/MJtIHOOLXr4mrVrZBbsdz5do+ksTI/nZ0+MMJqzaSuDnOGpw8pwPrcgvOgYcBH5qSREf3i
YhRJKygc4ema8tpADQ/yl9FpySZUzQ5nTAaLCyuJ8HB74kWQmzYot5kxnBQbKEf6861qhvmYdb7e
gpQ5yOCCyNBCOemIgkDwYd+LuFbKSpW4X3YTNOvi5BXuqvKJoy6sUzbRtq5gBOUXWQxneU1/Ih1b
qvF9sAlYwjqVQp2qY0xaH/rGpceG5JnxaQlI+NHDhWXaMHtIEQlzuMvasWOk0BfkVFnShvzo6cI6
NdUUVqzERtdt8MgZyiPXoQm12dPmurBOByhWlWC282CSoZPnTCXMhj3SEoudOGeEpao0g13wOuqC
USsgAE/UWg/qXmlfTuq/KIotJ6FCq6HAyQpnuTM7ZUCTZunon/Z0YbFyGtZqNOo8aG31i5wqNyAB
3pz2aOFUHdiYFuNI2iCJySW2x6dRMU9L30Ho/XCd2klSQJvRbEFpii3IsOi3VfYfxcV/mF1TTGGd
okZPqG1xHkC+OnHz1LyAG6l02iYgSuagfNvXbLCIX+bDt2SUHxS9WKDSf7CORCdJK+kjgvN6DPBY
1jqTwmLDGZkanbb1iuiBLtJ5nGm0DWah4ketxT7gsGSST4s0TGGh8iZXpDyseFBUdPKqwfwaJ3V4
4rALizS0ksbsEsoDfaSjWxQ1up4tVV4/GHjRXNOG1mpSE5jiAcwBAhiL5G1OwvrhpHUkCowordLS
liaYjnEIx5WifzSt5LRPKmJbANK20zDOeED1TgVeeXjKG+v6tH4LaxSawkOfqHg2SdmtxsetrrEF
Uu1HAy6s0KoHeqxVo9aXQkIgoAtQ9ySdlh8A5eBwb5HlGiKCRCG+IdlXxWg+WRQ2z6eNiXCQkhhx
OnSoeJDH5U0VVauwiE/byQ3hFNXqflQH5NT9aurWtFeAwD7tBH1jX767AtSj3hpVjbudUUQXVjUE
JcCbp42HsCyTvB1iDk8qvy7upg6kF/P+pAeLEDRwIWk9ZfiIWpx9pYN9YwFvddqjxSOz6SC63Btt
MLJUvgU2XglgPrnkWPPB1BYlPqDOOpRpYrcBg5Gto5TZ2g7tx9N6LqzILE8YtEUk4usJolsiGc+a
rZ54sOnCmsTEbppcwpEcJwZIWQwkWFBDutMWji4sSgumBxCw7gioP3sK925ksU8bE2FFxlHcaE08
tnAcAL6iV1ntyI1xe9rDhTUJOfFoHEs4NclxvYaHq+01atp6pz1cOC8p51JGcjzcyvVrldcviTbS
E0dFWJeAko1SY9nMp4V6rePZA+9OfLYI6pL7xFTVQUbaGIDXC25FKdRrYRJ90qiIFisx02CkpXNM
FH0ynElK73IjPi3AEhFcg821PrOx8gd1BJ1D0kJomimIgJLTthZRpbDuCy1EraYNIq1+Jn33gOLD
3WnjIizPDo7u1FAxLhwGFnBEygDwtEDWOO3pwvKkMTxJCntAx4fhmlfS2dA1J65QUWY2LUww/mOV
BVambnMADn0ofC/qUOBQP87rAh97eNjziAIbybs2kOr8RoMoREoXdRM/eLS4PnVSjpFasGBWmwLj
XwZMXEu/nzbgwgIdUVFgVtEyAAyMp4gNZ4mp7096tIh1GmgbZpZCaDDKee/kFYzFyiI9DRmhiFin
Su9LuwN8J0AJafJKyIGaKjut7A9tXOFr1grLYhn2MRXgL7nDOCXnsKkcd6eNjHB+9kTFrqhxfNFu
/MYQwQ3M+nrao4Xl2eLgiWujYkFmRDvYcG6kYkljaF6Dv5niIrapCy34jOQahegpFB1hMKJ4JC9f
Tuu3cHwmkxYyeK2xwIYKYKaNl4W1FHbOr/67fgtLsyfIB3e1SYO46HTIWZhGum2MeoCVhMJH97T+
C4tUz0p4Q1c6DfJE/QIbmQdSLwkefTTuwhIdAELMDTOkWP//y9m5LcmJa1v7iYgQ4nwLZFJZ53KV
jzdE290WQhJnSYin/0c64t9hs9rLe3Pr6KZIIU1NTY05PjPfmBngGt+Ex67q6F7AxGgT8QkMlQqq
14/KeGjB8oYPhwblR5v6Twl/s46DmEgzVxHloT1tgXZh3qWy+WOb8L9/2j02JGwYS3UqMSVX74Ur
+sbHg2fxPd8MeFI09ix4NFgdLwvhT3UQH7uG+tEo8tOwyNTVajRuqgKA3CovpcuLzyw/JL6le7Ex
TQyJDMdMrMnm4LA3Vug0PiYYA2Tv18Co1tpbVpDXq87Avo+Y5DxadrA6/MOy46dxWaZQ6zDDkCM8
3hlQ7WW0vh2bibvlmVkmdTuieTOpWZcnm7sDVOfgvdle6ZRhlpCVCvSH9uY58Mf7iSzH3nuvXpo4
bidi640VOmQ/cn96kWI8dojbK5fqNURv0dCinxUjk2fQheejU+mxeLhXIy1BO3ptjz4nmTQj+qXF
i/ayYynoXopECM5Z6MUbK8YD+LRYFCpOmnjxwYHZbaFtm0GV1jqsm8ypItVx/E5ysh38otco/9Mk
N20U19DajdWWTbTw5/ARO+nB2/O9DEl7XdpHa4/p0qOzXCDWOgGj+DQz4lgNh+w2oxF1rNTTaqiC
qU2/wDtovdFCmZtDy/SHhcxPgwPxL9i2a4cvyxqbFB1KcxXYCOPBW4q9mMkJDTt7BZvH1JvFWBg7
qO86S+zBI+mPloyf3t9XlIQ284Zqahx8Uhi4bBj/6Nipbi9nSpJ1TYkhQ6VlTAsSQ7Ue4GydHxr7
vZwJPpk+avzdUM1hwhaQg6j4S7i1Ywefv8upVyBC4diIsembtocJpXqPNuljO+oVyfTzopIUbhle
ojHuXTrABoTMwAL0zbFZSXYBAZDbwA0wjanaOto+kr5mNyDswCbw2MDvIkKAKBxRh8+adfU4w80E
fpd5VPfxn4yJrw/6lwR4b7OFqz7Rd4PByAezvUxT+r4Z5cHK/17QlAhFoWCehioJl1fO5hcrltdj
A7PbtNFnbgMpYZmUdNmXrrdAYIThn5S7/z4oYHb9OmUW4q1uC6K+wlrK8hjSl9xzXnI68uroqfz1
6ZPzcEcv8fTIOJ1H/nAruj+pmH64Ef7n9wRW6deHj3yFvA5eB5WJBatz3Ba3CAcJh9krUxkTN2pw
9lWrWYKgEHhxtTTNGL2hxS0Zn8MsmqfXLFHxjcC9ZH/Tig428onkKMazdUyJzbewHaf3dqSehp0l
WIF/9U3jjQV6pDkt/Qi19lMy6FWX0keVrIhxS71e9OilbUUTwKkvdd9aV/gE1YRPHpS9Dr3y7Qzb
X9D2NNz/+bLB7iVrZnTb0U2fATRet3I2Kui+rODV1M9LGHvt19mPxrFKN5qZalrxe8th2aJTS0yU
Fl1CQVQEsZzpG+b3LLuP0w6tWmTc6CtsrwFopGBRD3yetor0WerOVklQ7kGIYNHJJDZECVs2JiyY
HGDBSEwGvkk68SCBuQef/Dvb1W12kYG/hNWG0bZFFAhz2TZPPQqJs3UFBWibwK1uqrdX6bd9cigL
8ffSmkkxY8xgeqBgGVzLwIxCDbUDvvPQBN2La8aOL1DnZ32VoZaXR7SFtSk71nMDnsGvE5Rg5KIQ
7p2V64dalT2xbQWWFj+WXPp7dY0PHypw4dqhipmCOQudO73lQPCKsTw2OruIv6jR1l6z9BXuB77D
Lew28mBVdOzZu3A/aDuZ0SV91RA4EObLnKyyCLKWfj/2/N0RzUTjFhhNB3gTZ3C5S/oxwNVmSumx
K3BgCH/9ujYBjLFTU1fxafW+qtYG3yZQow9Gzt1WDicMHQsd9FUcgZ6AbT2nLMiOzfps9+pBWDsc
oOQAnpn6p4bxTJ3wY+s1231WgxvIVVK8d6Tras7kbR35h4rigCT9OuCRgSLLR+W0glx2zWsvE3km
/f7gmNBfnz4RFsQCl9UVo22br2L8HrfT26G5uPchbNHWbbqE9JV2enhEYyK/6YNFHcrLQFr99c2b
mBPd0Xiu2CTC+xDnNnS86OXzoXdPd+Nih076ZGU46RAf3nwJZjjn/NhJB1zGX999SGzdbgwJAm6A
4Cel/bgYPEuqY+++GxlL0Bsd8a5HG62Ut3FgoiWPxwlOPYeev9eSzW3HIJPqMdk7ndw2XUC+4MTs
DqkyAIz8dWySVY2bmpGvolC2wi651lVCluRYbN/D9mggdcavMaDlMLGe7chyvSh1bDXtBWX+5K96
xSm88lwX/NNAy/7PprQ6pisFMPnXoYFhc9c2LcDaUZwY7yKyzi9IbW30h5vJ35gHAKHy6x9AM2td
xxLGY5v0g+ltENz08LDu6FDauffe0M4GE8FMwoW5HUFYZhkOo+fGi6L+2Nffy2bmNux62KCpCinQ
Y2K2OzmyPzhbXH/EvyTOP4yvfzqesxW3LvHUd9W80ubWl1Oagyxsjy26vWwO7csx0S3ScuvGBqaG
qoUvh2o6cOSPrbpdRAKxCiSJ8Zo51Itf3ynO0I7nRreQg8t6F5Q2oic0AtOuCgKfi3y1rQVsTYTm
4P7740Tz0weI5w15A8UfcJpeAUr6I5oavh0anb14Ti7KLZneumqY4Ji6suD7tkQHX3yvnWPj5s+z
SFRlSHiWVNxSOh+qXfh76ZzyPMIsjFXAtgIyEIRR3MDY7d2xQdllU0sj4SFpTQdL+ik96YYC1xQB
c3Xs6bsJaUXMUyMCVQUCvnB5m6bjbZPorjn4/N18DLO1D+KOqCqJurYYs/RGhL47Fqn3tJ5p6OBk
l/GuysLG3s+TCotkac3Lfx+aa0D+l1Cz141lVjhjfezAcDAckfqQmWUnSfy+P8XIbrtjyf7eky51
cZ3GAesrAtb8kDfR0l7nEMn+ZE35m5C5l5Epj8+jyTiicURfAeR+x/w/UWh/9+jd3IS5xJKSCe+O
+ldU8gml/E373bHPu5eRdZiMnoAq8OQnU/3OOG947ZroWDcTTrO/bpOSd74mdJbXYJO+DCqIqoVH
afnfJ8/vRib49ekDqgukVp3EZTiqEv2Yvngh4wcHZrdotVs6pwFbhUIAFk4Fmg/Hz5vMenPw+btF
C4+Yuh6WSVbblHxF7ehBJc3HY+OyS2tDQ3BbjQ5BNK32NehzoEb/Y//HN+7/qNf394IyjjpC19TX
YR/SGncbc3pRcaSPHWz3grKetnrdpisdhDUoO/l0yOFycjAU7yVlWbwlLppRf/Pt4ruy49AjFG3X
wQ/80NjvJWWpsTVI7I0E7iR28Ick5LlHP9+7Y0/f5bUu5jjp29ErGbDf/W0LDuEjpUOk//D2O37v
/2/N9PfwVBir0jWONaZOrCP1BLP5TgODacbpjKOSpucroXwux0iu/b3nkLffD0k7qs8UVJyzjul2
SULPRXm21RruCs4T4kl10UoLNY6OFxtr6u1rXzuuz92ALLPQUbt+C1QY3pmhXW4dbwyYf9riEfDA
aEBF5OH21vjob3kRV5+Kt46nw1ziSBXC711NtmgIlJ+P7dB4W4n/euYPAa1784eM6Td7VLALwKTO
Ekbh73ma10DEZbOM08hzM6GUeeGAktM/HCp+E872wjvoJ0d6bXw+sRoOyiYT2T3lFFDnY3NnF9B6
T0R9SIyo6Er+ien4kvns+dijd7EMp06nvNiKKtig55U0vNB+/pNhx3WY/yVF2Lvpa+0pts2rqMYB
niCXad6kLTMHdUVpkXKzS5zFsjlWzdiL8fwxi+LQRKLyBi8+hcLK8zZI9v7QOO3FeA2MWnFaDERl
enC/vHr7uLT0T+P0u2m6qyb7hHEtJi2qWGr+CvV2CLQqW/9aW9/7QyXpN5/iR9T46VwCeQLTJpbs
xPgiBAznV3AhWk+euNqAC4Ci+2DdZy+iYw2qG/Uk8WM6kFxFGH9EIDqmzvGDXd7gwXAER/VOVD4u
zJbAnhfghP/7F/7dR9gtsiSAlnNDD24p2Jgsl0zO0blPM9zMx8xIckhdAKflXxOfCM+OOU882HTA
2w+97uxTNgIF8N9/w2/i0J6NOLts5NxNbZUk0XKG5jrN68Y/eFjZC+kMR7Ew0H5TcWBpz4Nxqkwz
fqxysVfSkXjwpUxkXfqG3xIgWcI+Pjbmew2dC4ic+wWP3rbwVGfjWXF6rCKy19A5GKHxORN1KTiA
k5F3N8YH62x7DR1khSTBXKnLobXjbTvPS+VFweuhibKX0NVR0hgXeJjsPptPwzCFuctkeD729N0q
JZmY6oh4vEr4PNxB9fpxZO6YOSwAxL+uIBYnzAPJnFfSUXnW2dLdkFEek6ICsfzr0z234iikJl7x
th3LAUA6L5nm07Fx2WX3a0tGPQd9BpBmyNczpfb9MAlxsHq2l9I1fbaMMuyysjPgOsq+aqf+2Oa6
l9K5Bp7qiiHBkYvmeac7Umwy+kPk/U3U2ivpDNT5Gzr8sIhm0+dQjRVDDEfhQ2O+l9JtMOmZzTJw
dC0pVwAv0gMBPwESdvD51+3kp401Uw49FyLK0GjVbyDLyHq6A1mYH+uD9H/wCn56vo67ukvGICuV
3XB39QIVwB/efIc8+J8Tw15LF8Ybbpw6Br6j8wJzR7iK0GDE4OX5BqekvuJRtgV5MhoVnWLUky1I
ACIycMgcYncedUbG0zb4jP6lkoiaqk4Dnhyrke9FN1vU2HHRZj51XSwL2NPCYyKsj/ko+P/Jf1yC
LUij+cQTkIGieoGJsAeS66Ept1cQBpYGmxTLfAqsaqDhWN7QsLkeejjZq3q0HWHCk7j55BJ/A99Y
TEUijkU/shf1RELHXjBi1DcFAwhQqb6TCezOI8NC9qIebxvUWMtAnxj0+GVmm6YgFM1hx56+O+pt
EFbX3CBUJwP9OqvgVTX0WMOmvxdtrt7owwRmuZ7dp4VdeEBSUMpmMXflkZf396rNjvMFxKwmKdcJ
eKyPo2t1VzQRSB3fjv2B3c4zLUJvph70SffNcFJpaMshC4/V9/eqTZwfomAIAJfyryZ0NgJoSIXJ
IbG/vxdtDokJ53rBw42Gt7ecwzHvJT0mCQVL8NfoHTYa1gwaCCLa+kMRCL/NUR77emjQ95rNXqRX
/ke9nAzYEXnqeegmXENyLMnaazYZhM8k9ILl1EPmlfdiYo8yCZYPx979ulf/tO2EdhjA/QGe0Mtw
1xSKjZ24iw4OzC4/5JP1e9zbLycYptLnTq3ia0y25FBOTvYSmEahpNwPoT5xAjLaOtAacCvI6P77
wPz7MRHM+18HBmyPkYo+SM9xLSPz3GjF1dnFFCy+cBqwC/73P/PvORHZK2JqE9Sh3+JHRDT1SkPB
cOtWfUwRQ/ZEp6Gpk2WJ8XTGOl6mkMMUWe/+PvbquxRatNi8oWcEJWgdXMHV2Jazqg/FGrJXxGRD
SBYVRYCWC23OqkkBOQyy7VCwIXtJolNBHG+TnU5Ls8mzP4v3m99Gxz7pXpC4NSrcelQjT0PaJIWS
wApBknpMmE/2isQuccmSpPVw8pQ3Fe0VmhcM7phzE9nrEeswlJPfxsOJLyPg5JGSBRhFx1wFSbrL
obXvUHKeWHpu225728iwfmhJ9ycr+d8spb3fVx1Y62uIlUEg8tGPco3xA/X/VLv73dN3sSz0fZSr
XZadQw+lc+N962X3dmgh7fVZAqfTGkiL5AyfL+BUzQaZ7AIA2CE9H9kLtHzZB/1GpuwcDaqDELFd
4+Y+9mWXHlure5TaMKcaidOQnTMw3tuMgnZ+bPMje3kWjLjGxVE8WoVIVq8X/90xZSzZa7PAZ+B1
k4zZebtaHwnrh+B4pvZYErzXZrVENsvm+rCEC9dNNw3PYIf/YWf6zUzcC7NIBPVMoFRYxhD8tJ13
H3b85dBM/A9RFmyEminowpLGWvlVOEj0XTdW6ffHnn/9ST9lG93gj63UfXIOe3+FhXo4h7fXVr0/
+Qle07n/vIgge+ES98QQpraOz2rwgEmtjVGPc0IYO6FPNakvTG22eVi2+n9xuP5Bdvq3P0p//VGJ
o3Vn2lHipLDaDghmySUdTkJg1clzU68CvPtegSCTd8GIvX1t3dQll14OcaPOOFi3QuVyE8Zdmtp5
9V9BYCGM6wi01SIPWrdZC17dNIz3AvDG4cHMtfXjy+qFCUh20yYZ4GQkyHgAutqSDEiE+hifLo+y
sWd/DVOjtJ+HIuEK6GEBu+fS4UCfsNKNxk7AhQbt+goLOWt4HglQd2Dz7fg6d7mfaS8O88zBGl7c
+IOIYX2vULNcVI6+AqnxgnPSd++HK77u1CZt+l0NCv886RGszRi6c6CVMUKiMMZSXm1Or6AuCRLM
3V89iraJztcJZ3ebR2nMms8dD0X2TTEN9g4aObce8Fq4fbXu01WNdjNsyq15B9OoubCWz74oEzRO
1qcNVyn05FHgPYs6xUzLChNbF6mSmi0id35q4uzMI70pdG6NvbsBJaArkngw8UNLNE9LwgMbFE0S
g9+7piotUwUD3HwdWTx2UFi2fcNKMD1NnRSokKysx5uN3ZTkKY0T9I0YXtVhgrQRsSRW+hZfq294
PqXI7PLM96Qqterol3FRcWndtibfNN9ccAZ9LhKP2wQDzg/NSJPkMVjqILjf6ibVrJQbelTAOLTa
hyPCFidaPqBDI8X3Gjgf8HIMREemzwSuxsjGFOk3cePiYLVfx1TxnhW9QTH4kqDZMXvz1wRmhIXs
QpDEWOpdbSCllp310MWyQaYIB51EG31y+JZ9f6ERCmn0EosubXIRiwyU4aYDHW+1asIB1nmzuWaW
Zr4jehYnOyFGPcY90+3bulLWpZgOPdXnNojmtehZE1K4xDZOlqhCNOnndAm6/i5bN5RpmojodQLN
fEExH6DjKKHIoJYlAPwdFLigffFFOsVnGKyI9a6j1kdVmyzwVttwzbwYhu4q4uZ4gWQxhskakfor
lR56ZiaThMNrEik/LZt6jtqvqFSkIF5CMtWbcm6jfn4UmrD4DfKsUZ1bl6BNKOtJH91ukUfFvd9Y
sf3NO9nrsAwnrw8fRyza5tQNjaOXQfnt+LHxVEoowptgcZQnKsyGR7Iswv8atnWdurxmmWKVtcZE
t2TiYf+ptbGLCnjeE3SjMxv4Gaydo1h+qxfLBMvFKNKvoLaOw0d0l29Ngdsl7F3Qu/fuAY0Mc4r/
uffCb307me2i6ODcm9iID1Bkg5X0rQ0xzW+YoNvjkhF2JnRM26d00kl8IikfmnejaNbt2ULoTj3c
EMM3IC2vTsTxZbZL130XuLlp7tp4DFzV962sq5Fm/nSnR/DOizYMQvo5jUE+/9u3on5EC7l3i2uk
7Rsk/ipvbcRKBoMgr1z5ltpbMCTMdgPzoOCTzHiYlYNEL+JL4hrZPfqs5v7F9ly7kzc27XqTuYnE
VRKvgnwkcS3qd82YsaEY3OLBE7El2YxmAhXP5tZsczQ9gFa6kEswxIN8D3BH3T9p0HubK4C6T8pl
bQ1ip43SqTlD4exPD2Nm4m8SngBdUaNKY5+alUwIJU2/2lMc9cvESoLbKnMnWhgcn2umB7QZeIlh
b006Z+FFDQPo5UvtTfHXpsnaoWDdLIC1TQFDJmAPhcF6maWal3KxlHjlMnfUzzu52eFzsGR4gzIi
zIed4Yq34B6bp7xdvRk00KslTw5Du008jhaNaadomOwXSpyNQTxjHXw5gYKIH5AusX9qLOGkaGVD
FfjxNuo/ujGIIhgcKQXLszwQ28YvwGJP9s2BTzfVeTMCzIt4vw227/N2wTZtc1S8zfxN+MvC3plm
y+7A4ZiwKwhY1mTvJB51/ZrDoqdTlMW47jx1lirgzc3QRZXM/EycjGGBdDnzl3S7s+vMUGhcgZfK
bkgNdOkZ7WxNc5lBP/PybeLce40jMdGyCWPtlTMxflYmbtvaDxPZgvYGAFqbVVr1Xl2OltbuPgB+
7pn4c8tfUeylDnBXKZfsDOt4ttxmAseYR4dSRHoOBcemt9R1NELVHDbrvWKkFUW/Tf5ShMOUeGgv
mOaaW7TQbbP/biFCoWeiC5flma8koTc97o3bxx52d3zMjQtB0YG5eD7aKfMvfpDNy1M0j173F+Vr
Ku9jGcyYaF2jZPN3INMN00HBt20+9Szl5oxftranSIlwfh8L09S3M+NtcEGvaywf9EQB3johJsm4
BC8pqP/Z4JcMY/O5aaObueeMQcmLdhRMlBRmSregk7rhZmhVAIUshWKWnOYB6MPcLK6jr52XpbdG
yexDSgVqbLBJj+q30G+k9x1i+Ner6PUGVirUnRc3Ja+Qf67f+3kktvQ9bICFaTvxfUCX1weFRono
JkZ49nOTjcLd+Lb7KCaAbWGHzN/hVAOPpI14ABLKaQOpPlsppr4iADY8mmE1xTAjWXsWFNeGZ7Z4
tLQtLylcPV/ipDP2QW7UhSXn7Ry9qmxMvXPTe0PRXEGwoEkQTANlZUF0tM1fppbiWJa2MFIpFpwF
H9oFfZ/PTQg3xRIyp/rO4h8eNiZZyZE7obZARbCWbTi5T2Ka2FIotPi4e1gCBn8107TmYRs/NEqQ
i5lnL6jQZzsElxEKrBvAZMPXzVcwg2kyrPo34mMt5hn1DOaDjApKse+TrOVdiagzj4+bp9OTSbOu
0KS+H1pPvYdnr3lKNEJ8GUkVlHzsv22kGXOnav4FbJX2PrQObud2RhX6RsSTC5FxLGvvSjJFwfJx
9BnaR5FobRHsCxc4DsKrT2Ae5L31wjcKVgwtuR387lsKPPNT6qGH6W5oZ2izW4iG2V0WLKv5Dt3L
wvMMt6xbSTxqors0Wbb176RT9szMAuly3sCg/ykdlxik6NVrhpdGIhh+CXpV59PsDUFTKOE0HFVq
Fso+F1MysNuN+stUQgu06MrOsXqwCsng925JnoNlU37ZtT5TGKoGTe8y88b6mQ5DvZ4hjOy6d9Cs
Le0r7A3i+4bw2lRqdM49JvBXGMppxcX8JYRVjsmVppaC0DuOzSfdTYx84U1gntqAjs/DNG1NbmHB
PhvUfbc1/tb7fPRfFzASvU8BrsK8j2GMSArbpmWJ0EUbyjhyRcInQws2gEB72/BtKsZRJ7idirWu
i2SLzDlddNtWOJxsw4OFJuY5w2abTLmxChIoFj3SDEh3lwBiONWQ5SF+69xrdQ35caMLOm3JaY0z
fnGKF7XtPisQxfJk5fZioaNr++4j1HiucEEfFrQJRQxzEwtcwtRnEtsXWq7StiYwadOuZDIckNnP
A1CAJvPvebd4rmymhtxEFvpbV+NSNOzi5eSj77eQchpzHkSwdpji7j2y3i+xiJ60DzCDv2CJhu6q
xFZ0Rf4Zf2I8ezBBVvSjj5Xh+6RqhDRdsbUtCvYeCV99ZccLGGNiyv1WBpUIh6zQaPV7nolMb702
6aaCsP4R54zFVFQmUWzwzYgaH4dmbNC+7sMK9jxkrewfAjVYD3sFPBDuspgFZduPy3qOfB6aJ78j
EwydcXGfvYVpZ5uzkUAvPY+0CT6lM7BB5RzWqC2l3FviR9cNdXImU2vpEy40g+7dvMTbUxRK6VeD
7Htvzedr+aILEXHRWgANZFoZf8DZZOtYdlcjZA5rkYYhe3ZQVnnFGmP1vps3O6LhHn3V1BawyaxF
kWQ+H57EjBomBo/J8RQ49G3LM3px/VNaB11XTqSmQ+HzRvoPoR6upOB4vibXKaS7DSuy1ES0VHok
vsZD0DPeqSU5tamENVe+KbQIvg1o5Q0+sDnu74HURlpfNKz1Cr+F9SCmbrqaPLExggTVcL+4YbEd
kFQmK8FZkC24yYVPwGTBWApCb7lwvAx50T0WZkGjeCyFa3RXiRX7yeeITNacaSKkDwbOBHM9P+RB
WrpENt8yE7F8DvztrFO9fuq6uqE48kR1Oz9qqOgQ8Sak9Pw24IPF3X/tnlJ3Be9u0xbczWkqyCkF
OWlF+oZUt5y2MIg+WGk8dhFxFy1vWta+eddN2i9wHTLSL07W1hTRyr1yEM37bNU6N4P3jxNoV+px
L5tPa9vcNMsA65UQff1I9oJi25ZsyBMcyEfIfgUw2oTeUEFttfY6O1mVBHciyLKPEglVsbr2K4OR
9ZOPktZz49OYAVOwvEbW3PY9dobb1DL3tz+0/oexi9LmhvIG7QVbO2/Zw+jR6ZlY+A/D/j56gHOo
ztPYwedEk61C2jJ+YCg5Tc/GGyAwX9ak0B4kF7UXfUjTbs5dnz7g5gceA8DgBlM+E3aHEGcubkrp
e0R3dhK0jUWu1LpAewPYCY2sVzALAkQpsHQwPtoiZtT8huuEnTAxAAyLmbvd4vTvNGXLS0jD8DYm
ILNngZwKTuIXGU3qvb/J9SmNh/aFkWGGkEpLIcZ8JTyzc85wfnNnBx6iu4kNZR9ifx1ul9alWdl2
Y1yoTW/ruZva6NZBKBu+t16avDJpA4AG6NIl3k2tEmNlXmOtpDB+cA35my+1W95HURy73HC1phAn
+8a6kl8dLi7SrRuMgNLJdwNY0eM4Y5atPOjbksXG926NH6LPGh37ltxOjV9nj7O3zsvZwLmCfNhi
SeMic6FZ7nQ4ROwLzmJqBDSDevRm4AMP79vVSBCFWWcQWv1hSj8EWg7kaQx0MJxgDeI6mGzMcXPp
PZPJzx5WJiBskeMRL8ncNkuuI47DVbbohBeTRNZt8zrwgkDmLnKaf1vTKBjvzdqb7SswaxYJfrOk
EXZviYUcDXmLXq/2BF+omlZTKnn7svqoZp36LgzUeUkQ+Eqc0VlyGa+S59OYKBo8oR+qje6gCA/8
0s/WKLv46Hhbv3PsoupJz0s6kMJlzDS38zgHJM5hYpMi/9taKt0Lij0JRV0H4uDtbp7ljEjUdAly
qEFh6b8KlF/sZxGJ7BL2kGgEs7LJZ38OhPdF4ZYWhZ+1j4D1xLVKU2B2IPPPa20ECDCTXkuj2JR+
jOFSsXxIbUPST/M8ZrQto2T0kKzUXeSZ19hu7cpyj9IkQJZTT6rI6kDSx3lLV/c9hIGF/HviaEQ8
pS3YmO+cbNYMFhpRPz2DWh6J9dQZ+BVXGfdo/xxjfSIGk2C6JgjAIyUofzcdHCNu2oA09iYQjSCq
DLdpnfpcxnHMADbocaLG8aUdC4ckFYk18p7FvrQLUkRbZYKJ6YOcvd6c+9Zbsss8ZzrCF9syO5Uj
lav5IrIIhgJxI7L5y2LFaM4DI8orMqH9Oz6yOi5G3KYv965tQ4ZPknA0oM64NyqmwYw4YY0xLIw+
6C3MUnhPjPV9z+hY2XpN340BdcucL9G2DU9OSplPANDm6OdjOgAxL237s7Mp0hcGZq++bMGMkkOT
6SSfF4v8OV/0YueXxLdJ890A1pOeNkFIU8YWdl59zmZQU262/8fZmS3HjWRp+lXa8h7VgGNxwKyr
LoBYGEEGd1LLDYwSKeyAY3fg6ecLdc1MipkpdadVWlkqKQYiEA73c/7zL17lflmIfszy0G6MID4S
MO54TtSXa27QXC2msdcrK3gvhWvJ48DJkr8Ea5Zulhrjk5tG9N02M9p1hNNjxMaBZs0eIhNknF3R
H9o4wjDMfrKnAUblNKeJOgTp+Xjibg0WfsVNk0Wcgap6dhlKmbs8Tethoww3m7eTRpoDjGEgjVxl
amXXfj6bQEDZUlyjbBgPZZx5NU9kPB4bE+juFIhkEAfq7fKzn6fNfF0Xc38cWlmX6cZfFh25LhsH
4GISf8bIhWYkqdhNs7wrTsNgBogjcNaZD6X000itC0k76JnMi0x2dnlqB7svT1089pejUk3+Ijrt
F9vGL7pHYBR7Wxk2VRjvx/MPyyqdLiq1Mz+72Ou8dcIzzTDFUCZjEVPohOUsq51NtPkYtfSqTeRD
rJkIe/Q18wr2zZ5ytNNROYKBRBg7BTpCw7UkoZWyeNulEGWkoH4hi8AxR5yaoB4ADAdjDaqjnCc3
/ajnqV2vVofD7gnjmkZcVV42Zn002JPKLhsfYhimgFpvTC9vRvLJnRtBKOdmaqTOseSIyYOuKSrk
nZXawDFxT58feoQ5Htc8NjSE2bZcNwVDdKqEeEAW9zWuCZs5iAIIMYyxPfHfmgFYjaOMxoWwSW3C
eFoHtreT4QfN8MC4TXRXM1YD1L0zIajXzogDVOT7nZpvKqahX5yVzvZznbhD+iFtEtRyxaBUCRGw
ch4rEdDdEAlME1AQkgIGRBgke9+kPqQZqAcYc78r+nGxQvYIHWfhChbtbgrppWl5ucwS4CREYGZ9
7npV21EDtDLdLCpZ5ztTtYb8OMdtPd6MUxZkRz8NaGm21RgX2WFKUm2l7LfC/VbM1LSfiyWZq2m7
Bgqb7KJp1ycmBxWEowmIqdKh5ojvLnTezzzZon0WdmrvGPJYl/gfcJD4Lh7nYT17o3zieZjLbZAO
KU2Lb9X6avbHuvg0V6AxIT3s6JwsQ3j1m8qDoNgUTdyJR0Os1XS9mH4+XccNEW93PpCq+A4kjdeq
t+36m1v3gbzQVlKakePglH3FQZZwWCfaFfMm9qT2VURIFrzfaLXgqj1M2BqZRw+LJvOShSWL4+jZ
jiKzz9T1KVAArKGn7Bmjc5V2b6ZrZ+m1WOMa+l9sFvUFjvOGuEXwKL0mIr5pnRnc1IvaEbw4dztY
QaqKGIe445d6rnqDZMN18A9GCQTy0SyrlgbCo3LcWF2gcnoX6tnqegT4KyKEEUM/hrj5WOLS9IRL
1e4ORn2RQZCYvsxiCXo+lRcP+znJ/HnTuUoV29K2/XYjiJIZirDtqiXdUUiVdAQOzmawJstzrhcx
Z80mT7NAH+OBWWOEBCkJ3A0mB2aPIXpcMYhmhtkkR2/S9srWPCjngn2yYczecoSFAKhWEaL0XPNN
W9VjuXP0aLVvMnOL0qBEspzBJqgWG5xvqqhKhFgFo62hj6aK49CJjLIL9p5QYtGHwvJt/3nsiGC5
Oq85rfjgmZM7UW5pu7lxZVbqDwafJjDClGavGXdnG2rq+8lfJ+d6PLcml7HRFJozBqLrGuZLnCQ3
S2X11GTdaHvmxEwJnElGDEnceQjNvgrqr9nClg0PapGV+dYNk9HuRvwfqAt5zOn9iZlpumMfNKN/
46b5lHAi+vn6WqSMET7n+dwUOydxaoM+uFV2TYiy12V3DlUNRwNZhY67U2zt7VuqHHf2w8EKsFme
pTP6jxaYWkZuC8D98CXAh7V4VsbYGLdNwqTmbgrytkdTv/iliOTUYkiM3k115SGtGFixSBxl7zpJ
fedtCUAc20uke4k7RyvDn6bCXq2TmdyYrjf4l7NiBHRFEeF7V8XoOP1DXeZFd5SJPTcHYyTk/LNt
mrTnXq091DhNZYxhKcVsXDUm9jp3xtiP2UdjJVAwCigA6u0yVn53nfUDCpXKNeX0uJbQvyLf7JnO
ZHZZ497SJcbw1fd6FT/aYEORqAkmyKf1aKzkbncbG8vA8jCrxF5Cyox8jSyph/FiaerAvuiAx+d9
WXir+Wylg+ses4IRXqTMisn9FiGw2dHb1SD04Pa9do1d2wkxRrZX5UbIM3fyVH+GomoXA4edacGJ
bneZYTGo8WpmM0tYko3mh0urlbvpUuk6F4Meg/VCOdowa7zYxDwGYWEnhJzRfFn5lWt1ff/s9tih
v8nEGasrE1Bb7ko3HYOHeWamsikT4D1khfA+b7O6Lr3LOCnr4mH2uTGXi/CL/miOZOEAVEAtJ4p8
Wd3bfJRVctR5FxRP1LOgSCCG3pK1IAp+BdTsYK6WmdHIw6yMCHcKb1EbBnjSD3YFrNuz97D81Hpo
360oCPCWrLYVM5x+PMhq7rixg8xVd6s7bhrDTlYCaeRCBsuDzW1HFRW4abE+MfYA2Jp4knfBusor
egXPuBRGDIIYeia2c+I8f/PF3sw9T+2LXLbu1Vo2SKYtsTTDpzkbA6C7YsTcYjeQML2koTWDwTKc
FLClzLb3J9ztuqr/XE2OL24bHEJ6sTt7tFq0btolld3v1mDKo6Ca52KzVN05Cm7ovWu3i5364CDB
nS/aWo32JpkWVV+JHguYUMeFaR2cVbn2ldFblrFjrDhkm9JPAupq1fYKZMyuMvtFS4LfL+M1yfU9
gLIzgJSncbe+2rVrJ19U0ZjlwbRRDR7MbF7aE0L/bngscZFOn5radfSV5Rj98m1p3VxdZdNYye06
uj7YR8B4OmRGNzIOyfoefl47OKfRrPo5GhayPg8dbyHfjKsQRQSd3WPM7ThnEuLk7wL4n9flRJjv
kzkXSX/qhtWqj5KkOioCEO8YeUIwLIS599LJvwCaGCBPrm+oHnSQEizqa9Z5tWWOVAA0sIWe+5j5
XIkERjfZ0WIYVsdj4rcdCgflnu9doGjTkxDQNrjp5VQaOARkMnsdzyfjqxzB2ZB/u8mhbQKKEJOd
rnywu04MY+QkIPddOJYOHgyzTbSTBAo1N7ZwDQgxdtLG1yKVw7xj/8S9cCrrbHobcq30VbPKyv1A
FeA5OszbfDwuYJH6gy8rNd1wXCf2RU+dElb4sLQh8T2J3tQ22DyHLSPHW6riQB77FG3ANVONqlUh
gQUrrXtb0JW7RE067vAyjkbrh0iBxAycqQoAi65N7yE2WMlmmohRvs/hInIgkoqB22Iw+XHwLJUZ
QMetTSZQIFxx1zZDmKHQc8LGZ/JvR0yru/GNRjkBDqMhNYcXurE1M0JvgPuQhy7b67CGSdmgzwix
lVdzstMILYnzqbXjpZ/QRANKh+NM7Ey7r+g1sjyaWxy/5yONsHatTWenkC82f4/j8o4W6S1OXTV1
X27N4GPuPHrT3+IBm+8dZ9zSnnRPb761s3ufnidz/570xHzvN9Pg9hbEmZQ7TimTVjWYzFPPZvmr
SPm/sGIy33vO0HCLASYXdbfBQ9CmTTZcVrPR4KHWw2oBDpty7PRl0Ipb3QMQRcTgGmYEKkvP8fOv
xfoLQu97/w+ZL7Y3LYmzq/wgpRUO6mUG5eF/b4s1eM8OZyP/pXas2ttnKn/M1+zRGkvbvYj7bEyp
JpJ0S/DZq57sVIlwkGyav3h3Z/XCn3CI3lvnJBoEMDM6uWvIKC03GeqAE5TANqKYY57ILND/hX/A
X1CkvPM7+B0Fq2v7pXds29sh82/lw7A08bhRCUUwWm36RPD51CgpWfVS/0KT/BeEtfc2izmsL44a
4e48n6SNATOZbQve9osP9Fev/o5Tpsjp62UauPBBqi9FZz3Pvor/HtXuvc0WNXxbqSR2dwzh6Ca6
5ZCxIP7mi7/jjQ2WNdTN6Lk7cLgtdEzAXwv05efL/a/uyrtdKNZMWNwg83aJafQc+FMMKkBp8Pde
/Z3MRBTKhvPDfaGPxHF3CMiOXJuHn7/4X6zQ94ZDXscYSemc5ZLKQLz2dVbNkektgrQgX1QqVCMc
6wvUIq76W6F75nvzodRPZokTi7sj5NT94LRdf51bYEffP9B//mDH0v/rv/jz10YtXZakw7s//uux
qfjnv86/8//+zo+/8a/9W3P9Ur317//SD7/D6/77upuX4eWHP2wpi4flbnzrlvu3fiyH76+fvDXn
v/k//eF/vH1/lcdFvf3zt69gusP51fCQq3/7948Or//87ayK+M/fv/y/f3Z+///8bf/WVS/18v4X
3l764Z+/We4/TFuia6MRZZ7knz075rfzT9x/AK1gVe1JeiPHck0uUpMTmvIjfgkxlCdN2wmgRZ8l
SH0znn/kyH+QSyt9abu2a/H77m//943d/vcO+99fBffh33/+j3qsbhtmoP0/f/tx7UlMWQQUH4eL
eJKq8r25wUqVohhPM5Kl6ZWMt7x6TsLBic18k9GJdicPiPerpev+F9vY2RLy/58A36/MXRG+6Z4n
HXCmftyf5UyUsZGkWdT3FYN1Sj3zC51HDE8Pnj+V0+wFw2H0h+KNwg048Xff0J988Hdn9Pn6NgGf
0OgCMoQD8721wOD0qldgfVEgZWOCkZUOzafXN3s6ieBpIALrzRFQSTZGsVpRNiir2Q+9+asUnx+P
6e/vA+IIfDGTN8PyON+n351Tk9mUuNEYeZSjM7k0geo/OvY4H8dUQ3b9+Yf+8dT9fi3PMR2BMY7r
2N57qbma1bxORp9HRRU706MfL/7GLeLcOA1g7SNgp6t/4cPyxwVmSyFcJxCOadnue3dKmMI0hmfq
0YBXCiROuuziUA5TAMyYGXrf6cxU13LtzS8//6x/dl8dz+N7dr0gsN8bhPS1B2FZIZMyqLe9a0/n
cX60NeAR6B+d1c+v9sfV7JjAeCLwfRaT84dvccmqURddGRVl6V72Vf+aO+Mw7lZAV3uyCqh3K8yl
cq7rXzxHf3KD2UF4cnH+5IO+39LVONgo5+wqKrTnXk65LrbJZJlACPlr1VnB4axf+l/ZAn1fRwFH
kuU5kFId532JznxyhO7VViAprvnFtRpWas5O9YvL/PErdKC2S4gUHr/svY+Fru1e+ELhtT3D6DWB
DDGfjzEOf11hmf1KZ/Rd9PrjhsTt4zKu67D3+u83BGlYRd0K0cD8cvJnOVVeElWWOe4tKxv7rVae
U2yGMk2LkNBXY0FOPAw+lBdN4iS9vHl2Dp1/lQDxx3sgTcEuKeCZcIC8l8sXPjQS5sV4U6XwUS8x
mUP0PwTFfMqyNNj/fBX/2cVsqHvsRQ7w4vuLrbSWqabFjAKFP+2A//veTew0DXv0k59+fq0fC7bz
GjofbiDiPjsDRAdOuN/vex47EDPBEZ0OUM/ezmfWELxSRis/v84fn0xpsct7gWXxrZrvff+G2NKc
jQkDx7meTqhhYCHgvgvT5yxR8Nwg+Uq3Vj1WsQFU9PNr/3G/lRbL1/Ehb9scNuf7/bu9faj7ZNCK
z5hKwel2ZsCHYvWyJPJELorTqARHz8+v+Sf3VcJmAHQDtvvjQ9NafoLFgldFqVj1rbGW5TM77698
Dv+w63im47MFkElkuoJ//fGTjTJf85VPHNadZdz6UAxOces7xyKDMKaZPTxYPLy/0F19N3D44RFl
b5USe8zzg8pV3/V0TWdMGDvoMfLLIGUyYSf+RVmB+RPZs/oXRrkusEQLv5y3dBwsqKX0EkjsVX0B
v3YNDrkpC/uiGHNr/cVX/f3Z+OG98UV7gfRsOHLOH+sZG6IvaJqxICYkRsEXZj7tc89NwC0FUKSs
ZX456Dq9jaskiJZ8rQ89MwEe47V4y4AEzjwft222vo0XzM/XxPdD4N2b+67NFuK8x3nvrQCnMxM9
t6s1Gqzc/8Csovq8Br7lbb2lzO5WxFXmKSsNFiZ1ImWgBVNAbJdVyLCmQPzgyrm+EKOcJFy/SRyl
xMF663TQbTY9Y9Nlo3BDQOziCk9vu3yEKjYGM4wHvkZPbwBXi9emYzFFcFGndbdoHxxvruHv46Lu
UAA6iDvJFsHx+TR7jEqniiEfzY+X5zvyscp5p4TP3xMLk5GtMIvymCzBmO2S87PVmXmCDDLVvIlg
HO4R2mS3aNXrnaiyAue+WZdfpQVDypxJFIl8XcE+c7gncZgZk75tCnirYapt/1IkTltDsyIHZgNz
0y8+5V6urzMTjHv78y/m/ebErk4dD4fWN63A4v9/fIx0WWgiLhlJGGC1OwiUdrlFSuf9Cgw6nxa8
1O+WADE7vL6QlPuBbbnw9368VK6RjAZd6ofCybz0hZT7APaiXlAXCRPLcFhq5I5NtZVBZc7VsMkH
+zZmAhPGZjz1UCo6+8rTMD09TGdquEhBeguNZlcW6ZWtkVIwXYCmNc8M3zjT4vu1qNZ2Y/Pgpdu0
WodorfHSFDNWOKDPa7ebh+zzCpfZCKs1ViD7mbdtFGPeTCvzZe6Xi0a3+UezK7Dl9uNifoARSboV
BQ/YPnezB40XzNkWi1mi17Z35y0x27VN7FzEsVS3xMr401WWFXmk/Mbr9vlgxjocfAamYTLG9pH9
QG5S2JDENEhZr0iYi9ncxrMv72Ywl1NRMnYCtvd2Ywp4v4mh7qo9Ajxvn6aL3jnShVNjof/4YCfZ
QTFXW1/40q3I6T3A3DbVZb+HGeU4YAcz013EURM0aglzaB37qFeFxM8eS0lrglsM3FavyxaKpeFd
EAdiHM1qZebqlv1dbC7qvkWs8ADrunpD0NBXYZC2vQyt0mVmQzqgxjg6uRkD1dr7roQ4wLSyD751
ysLgUuHZ8DGear1EjbX6CXM2CHnQOexzyqoebxkatXeWO5UHBC7ZVd3G7tEY7J3XBf6us7V9yc03
r+sFTodyjHyf+ThARYYFQXeb1K0zXJiWi4v+8tnIUygawzgHHztW1D2O82Dq44hIoMlmaEizZX8a
zNa6gJizIg6Jn11UFbcdCge0weLVypN6m2c+WlV/Naw5Qne17IKuDFAOOVKclsrLLyvU8/cqIPoX
L+IEMdSU20XIxbpvGl0hNEmD0nQ/+aNVXJex+ipT7wGivR+iOZiX/aQruB/Oihws9G3rWc1FneD4
KsSOybp5JyAuobpx9cZI4OMBuH/tZhz28Qoli2DK1pApwHgvSzVsy4L4xDhgwrKhfWv2TpP7kcdC
HDbsWr0bFSN3EK66t+0NYziSQjVUUAKKOI4yBq6PSCQfUxEPyZGmpTzgmWanm6rOyB0OFHS5dVjK
D70eVu5k4cK0xRGbY8Rwykij1LqtVsPcl3o2N6PlrKdk9PSRNps09C77BJpbh8imHuCaDbBdIFiP
9i4112cIjM85nWPIXXXDzqgPi471duYcBzkOGEans9p4RlXsyna03O06Be6ryIO1japmsMoNo0J9
o5oe+A154oKxk51FjJPXLfN32HeFRoXAsPtu0pZxI7qUFn6ARUNSTAQ/56l2yV6RQfKg2qG9G5c2
e00nrzrgqnGVD/1jkKGqYtLJMnVflF5fCtmVedjXxfSZauc1YKwVaWP60unW+YiSVLKeHeegycRD
j1nd6yC5MRgLXxIoYHzIYzjRWs7MwbNP1vra1dkT073XdLbgePjLcTGTE5tUEspx2krCtrGTbzcB
6kgUKc6nJAmmqHTFDVqRLAKf2yH0f7LloFEk6ssEVLtO4pLTtHlKDMveu0vxbVzcjfLFp8BVX8w0
ewrcGZqI18AjHVs/6jHIxGRohKWulq/Ud/fwJx59szB3Rg/+ISyjCKFqIEesq5Z5dXKlWGNlGmMA
a923cQIbg4P3qqmgBVtqYEqkvahrmCSnnnVTOgvf0DrpKM2TK8pPWKklpNJMeehRmsW4rgZnDkeE
JqHl+DZXMN0jGnoTVsjMALBq4HnXRtQmdnNdWwG0qDaew8FmHDoP9oVRFwbK3/wxmQkw0/VKgeC2
W81zMmalGZYqeRD2mdNaNzfFYkbBMCPbEtmbnxJARvWGEK9rhdOHueW+FhQe0EQrQ78OEFg+ugPz
y5jn7ApjMhU5dbGzFKpFEgqDC4MpX9FbRgSvRj8QMj5EVlU/mct0ucqu2zL6pcnAlhTON/xetR6o
Jk5rP6Gla4HrVkttyjlwtqWoLier/1gXCJQ6tH/QplCcYC0yOIBFQH0B5DnNxJg02q2a/B6XmvJJ
gihWkWOZfDGVfGyRHWzqfnzKB2tnuMkdw+48BKWA7ebOd0Xuf008Zq/sscmV0brDVhnp114kGdYo
7Ig19hehhCQV1UbvbgLcTk+5Ul9F2h1baBjHACZLqMv6G9GecK6aKvtGe5hGThlDMl+a9HWI1/qy
K90K2B29E8PL8mmNySRzRBqcSeTr1lT1mSNppViEFjuokYTPjHs1iyVkTbyJClM5YQFqjP2SnTKy
zA5Qg+9Ty0EBNT1UtboaRnVf9zr/qHV7lyWZGxkppHyh/K/Wgjsr9Az7sE6dAM9a8i32jwXCnW4b
lyhf0yFDLZR791073UNuTcNg1nto0ZHT6BNToZT17jzhLHCK/SCBC53c5kV6bA3IAnq6E2nLRjdO
18IprgupHmNSYEMX1OKimKdvzTpgxa6WqzRBXNDV9dUkRjdEvdKQmG1+81AuoGSyhX2ZocqlVJ0v
i6b3wgZKZCTK+crvk33LkBN/jUke4l7f2TWrf2dxI8Py/IVXwyeZTP1GamdvsOEgNajT4pp8iCo8
s49FUNdPwVB9pbNJQ6c7c1sK0YybDuCPtbg6Ywij7Jpp1XHognVrj8EnNnA3Utn6OZ4yRIxWwiFu
ezl1ipFcWZkwT44uVShQX0FcHO8g9AeoYgUShwIFYgoZOqyneEIxj8dX2ixxRCjebgqybWsW+xRO
p01wawgyfl+Isz2hO5sQcquX2QgQfK/1q4maJAQNCHY+/APfqSFNOyns/MnGLs8CkpnjR69ukf3l
gDLCa8IqUC9Q/S+nJNA3RVyMF27iWJscWeCGnMYPk/KyU0kabTSq+BqOUbwlbXBfVsXBLB9jmVzE
8K2gIm+dFvKwmZ5kmm9Nv+M0rmsiCGPDZBjfNuga7e1Utq/ZlH71ZHZIzvc29dZH5Bt1uKyOPMxu
V0Q9+v2wrYDhOlFamyJVftiu3l6l2d6Yy3znduIWmzKG6w+t68Q73fZ7zzae8XvHTHiMLOHcUmns
TJTwUMDUBkTjlWj6Y581lwj+9ggr0hDdXxD2kIeSYmE459+CKj+ZVfya187OHdwtyNHWGbNt08iH
GStzZLsl2pbik+zWTWvPT42fsXVzwvaNtXVIit8Noit2tl/egp+WOz1OzVZUNoaFdumBgWVMuUa+
joChflOjP4FNRsHuwZZM2d/teL4INKsgq+19iiwApXX30Lb9tjMMtfPB00J3Ohc8RvNsDj6jLW1e
IW26F4m8dirgJk8bl1Yz5CRgFMPRWyD215OT4lWWXBoOGRzQ4LlB8Aqr0PCCzxlozzYuFvTsg+1u
dLDcLkt+ufo1Xg56up7q5it+90ZEKld+BVU4j6imP/hVeyv9ub4ZVy+9IHSepwYNvazWsBNGdmEv
sfGU0ZU8Jn7wxRsVcJE8TGZ776Mac2MjGnoAQu053zJcAmhDbVo3KT+jSOzCzFNVOMvWCkd7PWW+
qCPBIUCJPX0CXn8ZB19ininVFjbXozdbAo6g2DUIlWF86/zoV/ZjkfgPZGlKYI32jvnNncTv/tqE
hRStzfrZmY0jZjwiQoOfbkpb3utyom7o43hbJerWOFtn9rEuQUjlgSJtv+Ruvwt0h2I+dcsNoPkN
VC2YTeTH7hi33DVtzoB39MLFSG8aQkmp+3SpQ79vvzlWeVf1RMlpcKTQ9NRzbyJ+bhf12tjznYUL
3kH5i/1kWDhXiHlwozJOlmi0EDNN83qDIGrYGCKZdm6SV1A9kfGFftq+5NV4JUp1yjjAju2K6tim
69lwXmVmCBZYnFh366XOpk8DjLSorhb2OcqRlS30SgYZhqcVw8QLhORfjaHQx2EIhkim2U07xDd1
nx3nCf2SqvIAIeHAqbMgpDacuYgsWEWh5acias52RqZYu21ue/EGQroVBnn13K79BVIvtjN2ltBs
JZYNRn1VujnG+7bYrGP9BOvwbXVb/9aE2X8yYdYcG9kK7JH5mnVjGdsSqcTJntqdWcT4vYg9gyHj
01RzYa809kEleYIgr+3r0oCeW+/8fnlGFvrcBHDF5yU5SNkRFGZszO+zYG1fNUN/14yiDAW2JTb2
HIELS70g7pzDiyKnqNJ7AqsfmzN11V1R7pnux6UOboLRvhgrmGadz20yfB/14Thv86R/clbjCd2m
edn6zd3sJ/fYDt1XRICExZp9MieCzslzhLvtXE1wVqOmF0cYV0ck1ijM1Ak9P20JHQxH9S4lUiU0
zl40SFZnrbfgGIdyHSwOlr6+9t1GWBExrMuVgGKwbafgkFXxneXUSTRJEmrNOT7A69rZ1fxclbAT
k9LaaoumVhc+nbL1bVD6/OyqsyEFNguylCoIS4vBWtjFwqRnbSbbp0fFaW7T5vPs7Yy560a8Rebg
iYYR6rsZp2XUmkZRbXBFx1/QyPNYlaFtmes1yoGluIeTyjFNZlTZX7hIyE9tbxR3mJO03/pmYvMz
up6SsbUz+xr/OrxArGxwjGOswXyipHHFK0iO+2xMlb4wEMZcD7ZHXvnZJeRZIeK+UZlvxpFpZUZ5
NlARt7EyoI101hR7h4Zo4+3gigJ+JsV2ixJqHrdqtB6bKR2tq9Ed5KOnhvRWgCpvxmS5WUX8SIjt
nQXCD99fO5vWf2G/U1G+fLG79WZGUBFmrciP6NVKzvo0zxF7YDvzSXODwl73kOpwuaHjTac7V1Tj
ToJnGT3NQp6eYiN51I4VrjXvmzjL+5jmGROVW5EEdwDBSHK7eYyqwL3RaQn0sTT5SWi8YaMk7uMv
8JKLmxT5OpG4RZQ3ZhSvOZzY1vnSdr7cViJGBcKQmL29maHex6sbmQZrF9o6p0w3o3y282Rbe7q5
aeruchqnD0XWN2HfmuNjJ8UnAr6fpTzHZ5RnXZJK5Zccri09R2yFjKnWyyyAF5gTOpMWLuF+VmdO
FxV7CVox97mEw/wAO+WjgFvDmlMIQws+k2M09kaWcMWp+to1hN+PImNaLRrPpE3tTTp1M4nu9YXs
p4Nht/fZaN/gzJxtUi3iS8brX5oiJ8woW/RDqoxquhr1WL/QlyXE4HT+bamKdqczv7xPYJtHa6aj
DBsOl1nCfA9AuVkS/5jO3nqrp76JjC7BMYQwVLSpGBGM6BDh9ibuAw/4C+oBqLxGf1MHHWnq6D2K
bV5rA8+OAcQ1ZrDzQLDkeuBYhFTIwfqoKnq8EkeIWynH5SjX4MNq1sbRt+RtYucfHL6HS5L3mi0E
kvXZ8CoWAkVbv+1733wqydgIx7RIt3NKdnuwAiCg5XUfrCThI3hWuoZMMg96aIONdr35VhFz8vUs
SvjqIiZ8HkvXDsvBeW4t079E81ne5IlBHe7q/ITTyEQpwRQ9zHITzqVG17qISyg4YwQb2g39uYc8
ajHE7/XXXPYnvhYmaHP3wmS73HSuupvbZn5RKegTT8yu0gFEsMJJLxmP1NuuVdVhqofx4DdldZHh
93rRKHd6svUS51EXeB/R3IttSxEdUUpZOyeoUDVJMW6LoCq2Mgi2GdBQ6LSLuLBrz48mlPRTNDL3
Npf1wZuyNGqEXRxXs8eiomQujEk0GjqXQqbz+4/zMn/L7Xq3+Ha8LakVUSEJsUVyb2+gYvb5fpla
r3lIOmRvmwp+9WlQ0J9D+/9Qd547diNptn2VfgEKwaD/e8hj0ltJmfmHyJSy6G2QQfP0syhVd0uq
vqNbwB3gDhrVKJRMHkMGP7P32pYWH3FO8FyQmC53SZA/MyRZGKi4Yg5Z0JsXaM/EMfAl8zNjGbFS
jLdo95iMwcM500VcR4MjcL9jftIHjUH1tLQOTN0KEhDHe2mcNYubX/eV255niY2PoEmX5tAQLxYu
fpI8eKJwrup8vDQqWUWu5ZTP5ZBBnsKgMu82fwMrN0+8yrTokQQF1rsfCJMlgYWnekyy/jUI8hS/
qIrtPXt03Nt5r8wv7TZppl+ChImqjkKFeyexNw1yzgW5OAGKeGpBysV5aV2gT+uoGSCBWmhKjjTb
8O4aga492I02F+Rpwb/jhgZTa+5vTC9hMuTB6yr04tKcrGlAxe0nbXxuplnfnOl4wBq5Cma75+aA
Tf59GEAMXbJwB/DiVmvdv4Ae66cnK+h5FpjFgBg7kPh/LoHluBBhqhEvp2Ct8ElVw7ethMtpNypu
r10ufUykPCTYRS5U/QO1tjCPXRdbzhnPCrehBXKT7EFUtvsGRt697Wj4k5P3bZ3Qd4XKzyhPF5uC
olanUWStf1dqirxzO9CedYgHVUynZqiGz/DLuKhqWFPTacYxkw+7ZWbLzyDEM6CcSExSYbqMFtQJ
JWd7Pp+QZlbXVmfPt+Uy5v0Bp7V1SvEkBfjPIaGGI3NH5tl4eATgp0qEVSX85h0DsLJvFu3a1T53
YLOwKoPCE0FIN+ZDjwS1OzGWr3Q4p64w9iwvq2DHkwsRt6fboMDYHg8+7LOGlwdvg3b7SKz33WLP
TGT97q3yvKOFzTyY2vt5KqanBm8S0ucvhE0zKFQ3fdEedK9c5sItx01gdifNiPluZdwa+So1L/i2
n1Oq2lSP7/4g1n3hTeuzKrMI60i7W5QPcGNldkfHxbxhv5B4GQ3z5EZLzsBla+JTqHutR6v50qdT
nyCpM1gbJco80MXH1U7DpgiT/msW+CdtTC9mMrjXED7ErghmICBJd8MfsR8YmRePFp7XTwLz+4mI
mTd/sHl0p6t36qi297RQKT4XMGbnDa+V4E3P5ytmTLlX4AWZ1xU6CMojjNfGvZvK0veiPNCcBjPe
kaOyNf7jul1mbhG3q6zL0RP1W2JPCQ6dPNNAA9VUWcwatnXrwZxkPp1yldHQ27CD/KhOB/qCxrNo
T+gbx5HpThlArfIX+zLr8qXZdy0i6jDt26yG39653kWdGarcNbWsqwMXjK8OltazuPAwmjk3uJk9
9ySbzPD2toHEAI6IU1yZOhEuRiBhNWd8vdl6MrWUaxTPA6/b8zpkY2hG2MKi5kimAwgLWdxRMc/J
41AupXVZzIKjwNUG/79wCiGjB4k0RFaL5Z8CJr7s7QCXzYzHJwWOZreC08VP/F3TF411WZnw4x4K
a+rNi2BwVHkSGUCpk185Rdvtvh8T2s/H6kW7bpfd2srKq6uiY60TiWlUQKysNlHrLnArYVwFbiuz
E38zHsMYKvwFhk6HaWbf3SR2T4cFBmI5d5qKR6JdqBuu4RVgiLYGY28hVJg+jUEd7K1+BqsZGKk6
VQZtYIlNNb4tRNuf0JFN287nUzcok+SaVgVRP7G9TKg7r1dQxTBd3D8Cb/3MI5UmiwL8oustuBFJ
MlxktntRa788VWngHpErbMqPiVmO5QzHSjbrPl1xyyqjtyFyBNRGtT2dpcpIwdSwfF9ga9Fy4JX/
ilfaOLAzj5/iWkL/YKyWPlUqS6eDmhAl0eX3fX5iBE1tqfthuQTlCevNzbgWHGV1F6C4GQSlpRtc
VzOUDYktl6YrwOm4OvUGYiyWPOJapnKvVK0et7XKASaK+zT3RcBlbvn1l84olv3YO5dJXBRvc2Iu
d4YZyDutSC87ThiIQ89Yk7NViIdR1mh+HJEdkGe4DHJKL2PmpeJw6QJ1MJJRnmccEd35TEN2lGP5
Dh8yx9USdw+yl3Q1DORs3glGStq//iXgS3vAgjq8FFk9QRfACDmABgzhs5TmTjQGn+mStVSzC+Ot
tRf2aVVWdg7VbL716FRvPa67MJDWZ7teZQYYcJRvJVMEFmfegMEqsZePBYvWT2lhNXeF6T1ZE4Od
yaz8fTXr+C6Ox3beF/5yW/Wg0mzkf6En6/bK73uPYf3g3xQBzi5GeXxPYikLtpOq0Gd9MJRHHyTh
24QU9tjqqbmEQ6WurViMO48JJd23I3duup12XfrJJHTowmvHN7y15R6p35mXxfPlMnduxBNjuA4G
zzpHXtSyYerbVy8rCOcxO7nsi77eZqS5pZsD20RrXzpdnAExsOy30UgxakNR70zs1hVXWDG5yysm
2Hza4YSWtP15dgsQyn9KAes8TaXPY8ISeAAT6wp8inszWmyGNv7Eei7YHAd4s8C9TZQiB2XU+qvt
dOquXlN1a/TjeY6pEtyLO3knBgpMrTDMMigCZG2nIfBR6zntVtyRiw+Bplnqa7VZ1XsPHcDOR1yJ
KXDMi2MFq3bvItTBniTW9CUFfncw0kbEu4G9NitYcEyh7Y8IudqZOXEqBzRn8mJNmRmagUsYCoyg
KZxaB6QdOllwYL3vR9LyvQdL1LQDKCqPLCQDlnopXIu0lPTsnoGzOJnq9bDaorsi7ad/85bcus4L
/T7ChcaP1K1n9DRJiNEcp5lVGeIMd818Bh6hh1QaOBewdioWxsI52t2ELwi4q32H9256blUrgyjW
3XIlA+Hc18lE5dG35X5da/+aAY6/ww590s56on/LDkqALW3FfI8mxHhc3Hq469mKUb5mEBUy3OSU
gfmhKzPrszKdrXOLHeuMuBx4LfPcePdxhgLAh414FvQ6gMI2xqcx95jQZaBRfNGcc8ueFXW6PqOm
Y6qdMHvE69ffGXasIqCkMKgSlRcPozWZT5Mjk2uH4HKezZsxrnLljZyDT4W7zVfNqsqPIzikSDRo
C5DjpQAmgoreTslTka3WMU6L8XZtx5Iyo4y5/tPg3Zpi9bUq6vcyr6ew78bxVefSu+4au1O7dkSB
6qmRn8NOj2X3HApW4qE/yZTCJi/PF08d/NLUO5bbB7szTjOe3jPHTVampc65lFMXWl7WbjzQZyVz
7KqG/lhVxRdnQGbSGBXuXLAcTi0uGwC1NuUCesFYAqYQnYuny5TVcDDIwXlmG1xGNfCmkLnKfFnQ
javdOqf3jMLri1mU95rKmWChzI0aRTthjKwjLWS3580suFidhZY5qYwlBZHTZYcAGuEFOo+BL4Iz
EfYFD+CKGVap14dVTE1UcIjuNRdxWE4KKZUI9sloP3oCWCh6sYPj42hjIbin9jI/DmZxYtSen1fB
8tIqU+19Ppt3A5ByCEs2s0PXWvB9thNQi4woFB4C61LtQAOmmHWr4HNcxRUDS2/J+BNmzlmpK5VH
fkxjME48yXadUxsXpUFb3ejJeJxVO5xL7GwXCY/nXZ+OxSlgmsYQflY3qvMZKHnAfFgTpxd+4REw
glDz2i9bZuiMnRfbF0dmijQhtF1h7Vso/wINQgyvyyOsHeRKHKr7uqwIxuMpeLBXme8Xo/KiltnL
VWK6zILxW+5AEqjQVF5wMdQ9T0Ence5F7C2Xm3H6I/b46bViUvlkuMbZshjnzTIKGWmM1JdMsUMx
9C/Z6FS3m0H/ws2r7Bxeu3nqekN9jH3bvOg74UM+6bqvDI/FBSyR5IK8UyBuVgZGLcnFjSd8IwZX
27F1YE3G0gemL5bn6tTCiAMfu9WMzQoqiGjQ/VLWwUHCDBnYWzjDLbFLxrWfsbZIaPwfW6P1b2MU
p3uQpTzMk3VeQ43//V7I9tWHWHypSh6HB7Xo5uS1jbvP7CUPh3nBbT6w5ScWivl063I8V/LCnWm9
rhbG3PfJBBCU7UbSYbFn1HtuaEaNW8nIBqjR+7gDZBwLbz4yMzHBc+D5T2PeQd0jwMonJpuHolTq
3J1nKFb9svjnTQHWgiV387Jw0swn7urgoW+KMgnztpqj1FNqYZNpNCfyzjgDMrI4FuRqp8pbhj3a
BO62zOn7z3FPicnsww/6SJNAqnZM7sTF3Bv2ecJMRYbW2Hkf7USKP1J/CU5DT02ml9QWH1vHVXeT
bRsf62yUV33t9efrsH7OAQ9fzbRYd1bu9OcVMYX3EAeqFLxLZZ25Xjf2jNHlSpYMyzFYCZrOXszQ
d0qn3Ds0hmKnGeM3Z6Vbc8q7oH2ZXye9tiNjSPrQxZE9hlCT6i+LVafjPgAm8RGSafGHVcQBOxWD
Z4Hvs2kYBrGRB7A9c8lnjQh2bZPlj2ByHXuHKk76UdZ0MJpdU10MShFrmeAyYuawogGjb5yQ/Hrm
QQ2rxzxhRcjpMmGGd9jcGindwmM1cfq5C8q4MDYs/6ZjoJcjoDGxpNloKiiecjc59+GjhXTkrnWS
NYMG0VbZsJvThpWHPWun2aW6NZfQtMfkXQy5Zi/qIdNq0+JcWrX5ZiliAmFQcz44FvSX2CLgN2AH
mADjuwIMFn+W6/qWzrXPRp7dd+Fwjk1ZdlkU3nwNba84eK0x4WcjD+Rg2c1XmOlng4Ci2wX5VeON
zxkXOdPEOZNh1qQaYZLj78m0KWhs2raqQlRX9Y2DYgoKWUIYk0+1fTJjA56gzJgsjRYEmoSE3yNw
R6J43aVqeE+u4SFB8u2ddr0vjPGyA/Tso3IcKJpjra7KXPdgswrB+gqLApJsdydM1C157wSHdOmr
M0nTEFqz/2WL/I0mxJTHqjOHz7lhJmdBEycqKon/PTGO6riBEELQ7BobiSC55fNGR4Qe7wKs3Yz2
dALitGLEOcCeYHgMbqQ2gMZFK1sM4yIQa/UI6EbUERBd3+QX66vVNtdbP2gtpvJLYqznnKvsaD22
x1RQDL3Yj9osg3YYXG1/P2dDfqaSmhqdX4PFuhHhhF11gokZEhUakuQEG8jqI0dMep8gLDkw/oP7
Vk/2/cSaEfrazH7IsxFhzc6LthzH4OG/XX3S8U50WMPTWmfTybTaksIBGuKuVkb7ZI0OC9W2sb2n
3jHQCnr9Ul0NsZNfTGLmdVD0xey86JeTUejI0OKWT5vDWTU532HdkJ7MAPY3Suxv2Yo/Sy5R6biC
7BLLp/f1f5F/Nxi6bN03f8rpV78HvDRVrpvvGMwj6rEpETiztq5zANoPy2p4ZVnvsQge1AaDD+iC
T1AeSq7YuUbgymk430Lm8qnG8rkG7TNYo4QoPaTGe0X0sR8VwDem7/rh/9eGvqvsS9+o5o/hV0ff
TybA/0W2P2ROP+h5N1vhT76/y+xtef3R9fft93+3/Unng2lj4Qsw1/Hl86//tP0FH/iPJHwEWO/4
JbmJtf+0/VnWB9N1fVKA0Idb5haR+qfrzww+2MB1fAh5zvdf/Tuuv198CdKSPuZC3M/CxyLFv/2s
BVaLVZFZDQdi1ijJAlbo496vjezWQ2vy4PXu71xg25X+w50A0suUgrEv6nOfqvRXM5ajaqdwdWoz
+Cpz1mkbtVQab7ruf5eiKp1f3pyFpcQGj49ziDcXWN4v1gR8C2XuDxQMawsi3NyTPhGn4gHAm2Et
VWh1mq0Yhgw01HukKiJfYaJV5A6W5qHq3VWX2S5LhyIzQ5iOCeECOKxCz5zUV0vRJrBlZtbr1o3w
LkvXwrxmxJJHITClSBFu8ICqADFI6c8Wi/bNKHUZzFnZnQFTguGcmrQee7oDs/kym30N6LWZvOTo
eqvLNyIFYvcTik8nAT1nqjKqiiIeotL2WRGoyq/s69gbK3XbuG4m90DhlwJtWDJ/GdtMXfTZ2npU
o3NjX/nQE28JJ4yvWjBBIN+ZQYe1g+2YMali7BjFTOxsl1ljooYNOULI6k2Zi/iqWVFwwl7wQIGg
00JwukRuDIoZPYUJsvPSAf7L3kJZJKCbqeGmE/2K2/HBcHl/SbCglc/bMwa0BUSbvLuYl7Hsom0G
iMUqiMErXaA6IFFr58yNr9CeFowGyl0iXeWAfc5je7X2q+nX9nxEa1UwSh4yv8igRo1tMz1By5+6
Kycx6vrRR79IR1k3jqMDdlFCi0/eNIPFCVvJk4gZSxbjKtkjfZmY4tEmN9T/iFy2eh6NyUYeU01H
m7QvBBBbm7IW9LN3MwydW6m7DCKIV0astQRdOhtxgg9QRNlLO4RN6njrrTfQqhURj0HLQ+IzeqO4
j1XdVZ+TPMhX8i3bVCYIVIxJvZa10cDwCgawI3e8AfIFiEVWo1OjF7Dp4EKnTZsSIJ5InYAhvOks
3T0jOFXdVplh3+AJN9RBmZmuohmu4xZIzEXUabWQtNLLxoj4Ht06on8IYG5lfUpGSVZaBc98OpCT
LvrFp9v04uQAf6//suatWvdDO+JbIbHKSqBqVQ0iFf42ofVu0QO6cgM0KrIACa2M2ZwOmkjWOeKw
zoNLGY1N4HU83CaEdzYMNYbHgYOIZ1JrFQkQ7Al2Et+62Wj7fJsWiPWIGSMDysl0pvZ8UpXTXJtu
6VuXpZ678iJbNHRrhhXgCENBHsT8kFuUrae4g5p4bZZsTHaSu0Jeu0aBCYQKc3IdGkAnlhFblUKc
8qWltAXg5rbvjNvs4uQ045JcKJKXJ5YqZv+m6MxK3CvZfJbBKxPnrbGtG6mKpUjWc4YH5AQz0y9U
b+JECNhnHZh8s3E9NA6r03AodKWPDpMgmuY4bc2jUmKp6Unaet5ZKah6SVQHqdRAY6oozhy08alM
nXE3tgaqBsHIiwpIjyKc+typTz6eYQEsvp6rraMOxN5CVBPcFkEbqFOLTPeRrGuZXMXcyP7R6eRo
PiSUrkLtjbK0809NE8/uycKBNm+Cv9rp8ue5ZtJghGxe9HCF6CNGbDOvCK1YZbKSH22ooKiK4DWF
Vp4a7WWd5yI9o3Yqu2NPatLX2iJnN0zJGmDWWBZdFsogTa6XpC+taG7E+pCZpU4Pjkvtvev8urso
1tmfd8B0kJfoanR0BPyZuBrYjuP8wFU5edFCb7HxcyWCt505lElW7Gz2wbp+lh40ouLYI23K1+cF
p7F5Twr8SjlnwEttXtJaL1I+mwYAa67LKeduVklE3FUN6w9RrqR/bYbVH6evSVfXzA5Cbcdxo940
6bOkCYUW1i17+soGU1Xdx29Fwd+qnv7vSqOb9r1+GPr39+Hqtf21iNp+3r9QCv9/YBE2wsn/GYsQ
oTqusy+v9T/u3xkzl9mXH2ul7c9+L5UM1/9gSce0QXTCQvApTv5ZKxme/ED9bDqODwzXsfgN/yqW
KIkCS/DtkXVhWhh2+aV/VkveB5wKkorJt2kXeJL/nWoJ6u5P5Qt8AtpiHxM5ludvFqpfICOtUUqo
OrgKUXP63kU+9mI5NEyN1wNp53TXhZdPe99WU3JcY2x9B+UNPRY4xRGmTNFItHRF0pwrp1z4jYHQ
x9GchyaEt5O9riM2iAj8mfW1reKWG8Mmu2nXtvb4sc7xRtPgxzQqwIVYxTYdMqgzSKYN4jyv9z9m
tckSgdOmX0I9WMOC7JON1U55TLpClOSAUQpX+cUVoy5FCJCegHSDyUVEkeU2lknaIM8IK2zk14Uc
nE+mm2POMEkYZ8xekYEQ9qtCJRk3nn5nIertWseo58eerUd1KnyfdIkWZK4mI6gixQm/WEvwCIzb
tzQINiFsWkKkTAdpo2+fhgeVlKV7VZsKbn4hmvFqCnTAKGlY0Z4vBO2RadTPVXUYWbN47KimnIli
wsMtZFsr+8MA/7C6RnRPpERdaQQkC1i5fg/+jwLAqsf+lnF3MkUTmMlX8BVFvfNc/mTY2/Ws9lhX
GxPOH/uKcEKKMEUNIyyWAiRA3BixK9odlkm8cZXtQxCdltGejiyp+s88orRC6lIPpt4bmd8Fpw5+
5qMM5sIOwaJWl9A+NXaybK6uYk/jZPNIICJT3XvDWoS7IUbMJkL27dtRl+TIt5ZxyTFoBMOntgsK
P7RaXxBLP4OwQPBoWG+rN+OqQWi/fgS3OQF0Au8udqbb44BEKN8QSGhwjof4+aRGyy3b9ZBAWvPu
GMuTOKP0qp3jStlhndt2mjJSKCYAgY3ruRWjV1PdG3npdQcaFupFR2/brLb33pmnruW1TfrJ/aBp
KC5zW0uXB5AlqSVAJ3bEncQ80/xqLpNDiYuugqcr3emsNnoqGY1jc4oM7oshAtvWJmRcJaxFcrMj
y8fUXWAfRLekPH0qh3UXdipsF2DW7CsbDuOAGESRSNEbdPHHmcO8OhTZ0vAMatR4r0iZRiYXe9MX
6lpkKy7HDX2GSFN9iVG+e87lsHRROuJownGSQiD0ZO9jVMCHejbaSklg8ZPwItCv2oxwmcTAmOca
UZTP4vkhnsgm23W1gW23ShoTEQJkS/95dIzY35suugNK2ML4TM9O5I+CiP2pz/Q0RRkx8mDAJ/E5
ICYjxrIla5x6ScUozqxirtbM83Azzt2XoOkwNkIFZpdX59nScf3rNw97062BbhAns17wBpqwUv6g
LNM4iKHiZ7sE3/vDNFTvS8zI+ji7KzOGNStQ1unAz49mZtoRByiI8bIEvREWaaK+DFr4QzhhSrls
k2AJmPsh+0SOnM2PjNmda9uKQYShUu3MCINjdfCqysohiC5et1dNm5xVJe82ModBtmzO5rGKmrYw
ughwZktR6PSBdUCCXLRoD30cdMTQBMTrEbuKTmBc1bIHx+ZdofQDjGewVoVZPwdos2qdoSQDyj1Z
OHEdASNWiC/oEMfXuqf02DsMmFGu2yWGSmJRRvM4Z17+EZoAwc6S9uYBbLDXXrtTiuRBJM74Wbiw
wcmCCCQSGUhjzKRglbRRprl0d5Od5uz2UF2gGOcrMCMnSZK3JE7tKzEgUd2JUVpAhjVLp5DBFSYf
n+F4crB1IBscElaR/8ax/bOLf3viwGHYoCmsbH3L8raG+gdyAAquYV2dASzwyjojljHA375aox+e
x7ffG/Af6T+/mIK//xiwBMSPACqQbLl+/jGyJ41GzT0sQ4YOAzKI3nBZV3AzjOOaX6W5YPgs8/hl
KlJWkKwTx8imGTz8969jezf/Hg9sL8ORkkyEbSAiJXXtzy8jRWCAMsXq9m5Tmec+LcizQzv0sctq
m6LiXyXIf3jLG1bi5x/lCxeCwIZkIErb+eVHMZQOaKqzdo8SP6soA2dH7QuTtpBurPXNy74rgyBi
0Yv7aBT8L1R5k4n9t5fxP1ETatjBY//+D0pC9Q8eeF9fB+hU/wuqQ0f+8NX8ZXh2vZGu3vua99Vn
r/XrPwiEe62/qh9rxO1v+JOiZbsQscBUCXzdXKxb2PR3ihbztQ/8J9c0AwY+nrvNg/4cp0nxwXGs
ja5lCmZPTL3+XSHaH0yTa45xlAcOwfbtv1MhbiOlf19UhN6bXLvIDU2mauBM7F9YJhgzN5g67KTC
6K1IGOaLV3QgqGvh8eDAVJ72qgp/+LT+w4X88wmx/UxuWE53oGJQwLiBfr5nqJG8mjXJdLuiuD5k
ol5Zq1fV2X//U345Ib79GAuzpyPwPtsB//z8YxC+lRj2TX3bm2l9mTI5WEkphJ5iyyg3eN6muBav
iqk4Yw/zQBhr8puT0PzLh8uElM7A8bYj0XGtX+7Yxtcj2XFLf+s3gz7ZLaGcKDAcTFl6CpkVFefI
GxEjpkkWkhsgzwwSaUlyCMpTYTK/cNx+uRhTCw3bYCYXiW6TN4th5G8+qe1i+vkiYNhvO5KBI4c2
U65fmgQkJXbu4pq4RS+cghjNsSLWiXEEcuGcVrlqtQtWZZNA011DvmKPvbbPZkpWDTnqXwcge19q
SRoVZ27HErGcr1KCQE6l9MbDMFnWsU38/ECf0p5sMd4iupmeTCIv2G4Qy5cqU4cFy78XWBUPf/ci
4NLm45eczkJIVho/XwQ4fYxFW3Z5C18eTWKNSZpQsOxSTIkKMeSDlLb76dqOK/Zb9SIOdVDOv3lW
/fXjZXoMV8V0pZRw4365x/BlTgDs8uJ2qgd5AWXrc57ITdLojofFuwlWlAyW26e/u/y29/bTve3Q
jqF9BoZtQtX5tuT54Uk8iEBpt64SAkPZMa6++RnN5+ahZlxC8lNwyob0wWPXRH9SqAgysvG7PdJ2
K//8Euh7eeN0wdzxf0F3YLXG4+diGfJyQnG9xMBG0q3ePQJCmkks0UdzebCT/EbJb1XbulMZg3Vz
RJ/ZkLVH2FOXHnxNAA6i0dMW3iRZ8bE/NJ8G+PCDjeNuDf4WY5KTgyRMDmQB4IXvzBHbff3DB1cg
lcWaLYObPgu8h4U4qT2FePz9Qcqs4z8DDGnlf/lw+NuBdW1HuMNaxfnlgJJz0ySN5683WV6dzclI
VovJReoj26CSzQ/m0M+vVmu/ZaPHsQWyvRr930WU/7Lq4826iNDAIG3fj8WTYLt6f3izRtEzhGpW
eVMjxyOVJb7y6GKe9BD4t0Pc2j2upMK8lBXJMtAk9JtDTkAajS2t4a7qiubZca5SFUxNuOKpMSIZ
a+/amaoXIXGnkfDVbY8Su39Zx956/839/ZcjFjKWZ29EN5/nGBatn1990mBHQKQpbtLKuezBAGFV
4NLKPQbcYW8uzG01Us+rvFPNlZfZXozKRMdnnnYEiR1pwZRtSc0XZ3LVlS+8GAqHtSRXhF2sv7sf
t9fy083gSuApwJbgX3p2YP/y3NvabPSlerhB3NvdSwct7NTFngqTAqu9kTDW1zUi56WdP1YN7hQi
KRpGIkit87DLtQoLu0YKjA1xuDE8qzukGBH093v2f6K++18285McvP8quP9S1e3ey9d+/KmI2/7A
9yLOkh+87STwGaRZgDcpuv4s4iSLTw9wFmBKz0NFuvET/yziHJdfkqbgFuMRRO3HF/7nmM8xP9Cz
YMzgADCFw7bvbxVx32hL/760PEH16NqSxyU/iRVi8MsjBvdFggRWAm8nONo9LmnWYLEm/qhGJw9q
Xppj8VJVzOwOCI/Te+j6+R9dK8DKa2fxtlw/Mv5AzM/ZvEvQcb+yP3O7XZIG2WvsKEQenSfhx8tc
Z0sYpFgJtx2Q9bCOAh1Kuppw1Jm6Pa5mM/ZoebRe9qkRAM7MdIHRXjWyexmHdUT03yaYPKt1lhtY
omU617WyKneVsWka7G5APMWo3e+u5zivr4tcIDFcsc8/zu44PWeWaz2lky4eM2UR0JEpfteu1S3J
UkAPLTLWckjN9cx2BmpPj5/L0WN7I9muyMhcO/eZjOjtFUjTejQIo+NDYDKYHpldLllogYVSwBGF
dyw7PpBjHlvuXTmoiSlA5RblsTLnrUTCAYTlxsREgKHHbk8unTWZwVVaQfyooROVc+UhFQ/ahxK+
D4+qfhwgSBEO9YUAB+POY5WIbZydwedG5VLtbBVDZJpToR7gigZ/uInpEPmgWQmMHCn1LiH3Q184
7HKSfWxXBII1fb6JZNelbU6j7ZGAo9lQNuHM3K0M2ThNM1Hji7iqiOI2QEgI2SELMurP2pzhrgxj
h/Ra4AhrwiVl6CurtHnV5YAaGhI/4jPZQYMAU2f9kSOXSp6b2OrmyCIe57a1i0CftdurDledcrhi
skLdaBRk5cKMqPBfe25WfCa7dor3BBTW5E+DMvX2apDOiUGWy5SsyR001W5dMCdUOY6IeGjkp9ol
nS3sUbuSkowEBQjVLHAwIDTD3O8BsgEcQHB5EKLJI1iWSMjqY0EqXLwLNIXprs+V6+5mnwTM3cyn
eIM2zXpZiyUAEATa5o7cK4x1/WzW13Htxw9T4vRP48hzJhzNDWdjtsjdCfLyRHvSc8X1tJot8+F4
xMJ9EJaar9ldOiyC63I+QgYo9VlRrtwhVqms9OTLpnJ2jNWHii+kgFtEuWrIHQdCWezBZcXPbdWn
awTuqjyOdetUZ5gwKf0tZTKcF3hhnGBAHAWxpHlGsl8+FZVXPmXr5B71tMlwmIqZrz2+OJabbWbe
Cpy73W4QY10SchiPiKBcB+Op4cQEevJP+pT5LkzwtA/QWFpTB3Em9h2NFqs1a3kg1ce5VMHCQ35d
2+KjQJzbRrHEVUbtKLsLgwRYOChiCpywW7vhni2sS9xDQe4ZQ2oyNndZP9Sv8baGDjsjL+7NqSF/
UTVzXe4Ncs6/Qk2rb4e6w7qES9U8B01W4eU2cGbuV8J9NONVH8eWZSHnO9QmdgLgQiXWG7eYuwcf
7+2LIUlx3uEI1U44CtIXCQ8fSnT/i1u4R/R805MKuuWPqqg4ygavGu4G+Ewt6RkWWkWWhPRZ31rD
wbnTvTPcuYFUOlR4z/sddmkLzFNj9o+y3uImZ8HMjqNknj+VemzGkKwr0jsnn2i6nanNfg3XCllf
1i/iwulA5uwa2+lzdAHpcJX08cJXgYVCg1Ow0zvCiqz7ZMZ7f+bYzng7gE3YGBFSdOHYNGvELKkh
ZM1fwa3RXmZ/ZDRwFzn+bWA5qS/IMfUcDJn85PTE8yGH9Aoy0IyqVNXPjhoNhHQuh0gDxXpvrR7T
dZIlK+adyAoe1EBkKOwV4fRnus05mKq6gU6Hy5ixOktFiPFmOxvOCb6H/xDjsbtOAdkCAwl8T+5T
e+La9gvjv6g7s11JkbTLvlDzi3m49dn9zHNE3KAzBTMYBmYGPP2/iFKrM7PVVeq+aylVSqki4/jB
wfiGvddGbOG2sv+MGdIClCCaukGd0/sfvj3V3/jbMFEMyEW5Q7q8fDXzZHCCA/ICguVFSX3BiUDm
XdIJeCaChBGzcslie1u0bnQ1Jq0nmV7ruDj6bdsBgjGx/B58wdxVp13325U174dksBFYhkk5Idgs
Zw2TkDRJCRMhxJxOWCdaed0j70ewP8/cRTN/bZ87CgIUZoMWqWXFohwbBOdPHIAN2nL5m6t5qSxU
v1lHXkoEMsbZKQwpFvLmobpKVNjbe4sAYb2vhoVcXrIBMZATieX+jlPbfWGc3b5UlhrIoHcS+clJ
yVsPryK/6xTY1e2c+mROZ2HNUzPHimVTtmAmqXuZlPtBWKBxsslw63RRtBgk4y2Ck4arN3LK4fE/
kt03fYKL4+QfIFA8l5kkC2sa28S9GmcbIbSW8xppVZF3qkm37PdC0hRsKxis4cWieVPgPpL2Z5aL
qt25QBUGQrRILtszqUE21DJ3zreEdi1HfKQWlMWY9cqmTQ0O9nBM/Ns4qYV/GOZqAndUlmqfxkX8
syYkseWzWtn3lEDh2/WuLD5s6Qevw9ivGxfiNJDzg/B0tiVg3+vW0y7u9wJDPTpsvPUrEGC4C/MM
n6FFtgpGRY/krkenTpZn06qCVyJiC58VARdgJ0zIS7qdWvdaeDp37wbw5Lcje9Z6V3m5+00ak7K2
pqvN89zPxDO2ufF+q4GiYwPlYv4ilwfcQ9jL8i5bMoXbM4bZtpkyidMv9U0a7uF1GAggaaNgAHDr
3goPwMGu5Oxcxx31eI8KOvtJKbmchjxsIkz9sqeNYtmbnbxF9ciZw1z+BDNcy3NQi+AtKaL+Usxu
92UP7kJm5WLF4ghcDQm5kq28DkWUmEPuKns4QcWT9YY06MRsfWKX9b7H3g18oC3iB9v11LXMUtPT
GetYHHLcw3KTUQjwtEOCvycRFn6XCj0n2qa6djj3Z12RDG9iijDKxzLY6yEHo0aqm1ojhbuQE72e
Qf1NGVXFbpW/6H3ejfVnnSVsi1PCw+W2K1vAB1YrvFcWtCAoqipj+YmQRhLO1nf1j3YNReYvtFcr
fhuB13ND6IFbCgO93EmPbKntHMxxBTfVBMU5BiIY8NrPxkdHBYQ4zZ2qrwIqHw9BmSzulSuyF8pQ
ke9AnLqsVQoIEUi6A9yzRUdO1haBXP9d0MnjtKiLL2bsfJNkIsfLRY8YwsCkcfef3BWbsK89jE/c
6oHNtpqS5X50CCTdTXIcn1FNx/eRLP3qmjj6dNmQlOPSvEnUIev1pTroIY6DAMssaKIhTjwbu6Ln
YJ6YEWrkZNTGlzLFCIC82Peem0ioz5RpxKprtluXDNEeTpdkkrj3nCGjLG2bBdKlPxTurWrARMPY
1ExrPVZvOfKvUJN0vPFUE3ZMFvGmnXHZUYlKF7UCmrJIvjCQRqBOWhsOY3TxfOdIfcoXFu8KBOZS
sdzcjFDD/EsREkJJ0efP+ihS3U2HskiW7oDNe2ZRqQc0bkgSu/qRrF6cwD4epotbtUbfLT5N985L
IVZtdCPq64HVcLFOlApCKqnij1rr6DNFEA5tS0YIyKZ4WJkXdrwAE43nkbV+4bHqhneFQZd3tc+7
wOHgAtbA6RxVIn6Mg1g9kd2VZXttyva5Zt4w4kCP4geVN+z4ojWkGdDC61Chh9nZRHY+9O2Cxa70
YqzfHtPeXyNJkCzNlmb4HmMXkX0ldIK+Qdh4raTNST00cAzYB/theXKHUTwA4baDw7qlfWlhDRA9
0IN42XDHBSGHBUCZJdQxoK8mEOG2tlqC9VgJY+yxmQmWBzurEXvPuQTDW2HIqnckOZLjRNRfxpaS
pnOnJyOSPVcTZYbgglgsb0ZYNASUrzV9MnjLph9LJkVOJQYy0XJdHMY5AaZD6DFuMgdTZAB2NkuI
d+5zxgdtEs7VBsNhwZp8YJWO+0Q3CeYqV2FPqVXx7ssIziFQLO2dTcumjEwJz/6B8I7CwuUYPDlV
M4qrkuRvpGJ/XkSOtshJBJo0kAaLkOukLNF3l4ggPx52ikALXWHqvCPi4MdobqXXvp212uXwbzC7
2yo59xF2292YkGK+NyrmM5hSl3fagbqBD7RP1FYhP0dpl7n+G4aNmUaC9Zu7U/FUx+81iEx5Iscr
AInl56RyKo3BcpeqmFdiIvLgOlIKmGgrYiz7jrAk/KVo5ZB5luX+dLUn7mpLB9mRpqYg/W9E6LUH
nwNcjhdBnNA6+f3DRLyQe9KdYOziJxOVesHTE6Of9AhFiEMGMPi/gx7MUahXz0SFtzQLEvdxNgam
Y8i712wJjoWRAMA7JGgVztRVG9UKNSNOaSbyBWxGJoSc//BgT5UkkW3bsRh/Xu/59MhLs+KFwVCC
9CEO8PEsNP7wAy9DB5ovyAd7w1owHU9qYP++qae8f6HgzX9Mxh++kolgd875JDObhjxLhvFBJNOb
kYjUfJvKNHyyBDv/rYu6Mj9j3c+eGxEutMfSE+/4Pq0XeBDhE5Ot+HaRFn+PlhM3VmKFTKfCJJtR
jLShWj1dIv2I5qxrD3ZNHN0mwhth7yJh5+Vh9kCdURmV46NVl3g7VAaqbxP11vgzVcRtQhfw3mtb
oH+GshtbW1Vp79od/e5Hg7PzOhyKCuFr5lchn9vY87Zu/QzRZlYjxQ27ovquhgxAQqWBYROekdl7
xLJdfnHKrj4iQNI56ogaZjm6juaQdM0U7Vpf1bjm9IKWQI5oijZBac8AgYYq+p2FS1ZtokaH7NqH
opz/H2Zt/78p59bR1/95inaQ7+0nQ9x/ZROtAUTrn//XEC35L1ydCe9cnwFVaHNO/s8hmoXlwIti
8OfEHEDJdzzvf03RnP+y/4zkbbaFbCn/MkXznf/yUK0xq6dY8dYZ2P/NFO3v49kAuR1TcHYlrPKZ
yAE2//souUJPKelKaSIQd1fEKpfLKw7E5NIS1YkzSzEW+Muluf/XfO6vIob/7SfiJ2DGhIIgIpQg
Sf6xZ4C7I8ahG/SmbiUAdcTYsMw5N4jVm6QUB8Bky8O//5H/gP3ze9FMxg7KCcaE/BNxof867sdA
B+3OBkSH4AbifKln5D0Dr2hmG+4CKjAT0R5lVQo/saizHxBZLMqqzP89ebL+MMKFIJ153vQGyBWz
7b//eH8f56+fLmEbzqYuoABCUPmPTaQHggqENK1W1c0LLO12CGc8zUN496+olj95EG2AS3X373/w
PwIa+MlISLiHHN/FpUIYAnftX69LocKozKUFpE0HVrftGAUfs3o95UWXK/uMIVHBiwpdeacyAcij
R57eb2t/sJytzHBFY2ADFvwYwOz5T3s0J/jb6uDPpwsSPtyqMkl4Ov6xOvAnH2tUiMBZpN1ECLjn
hPfSR8wHYIQzX/ZkiZ94x8Xtbl0ah0c3yrvfHQbdFeNHZrMKxuKhIXbcYldTsKWZQ4sx63+4iP8a
NP9lEO2uJgjbZQ9DXYmT5Z/71iYuwgRVOUEzQRqcC/zPjHDc8gqxqX2KbPnVAYQhbTyRr3lmQLW1
9Ksbv47GO8kg5Xous+BnOOY+w4dWDw/WFHkQ52r2NCqWfXjudRb88LAZ5ztR5M68G3TgvCuZgC4s
jQZxUc1VfiTau853U2yNy72Z2ek++EnhfCzw6PyTQJIF3krQWVX3S+miX7OSzvMeSgDoLlyU0aOx
bLoYcRXTrA7MAV7WNXDVAdd/n4emmI5Z1LZ08lnlg+LgcMuCjR7DaMSEFIATFOkUf0SWssGFFb01
nFVtjQc9B017HJm3VNt0RDy2SZxImG1Qcs9ZUH/lWSoxuLCO2nQ+L+wc0o3djehgawm7bBtG2pIk
yJnpPQMHD0mRSEy1CxlZFddzESzwu5YKgBgYJGayYBypyG3tCxgujfsghzljeVoFzRaffnHjL9RR
N3h2cDGv/h2wJVPtZigMIeEwmK1IVqZh51KOHeTgY59MY4a31mW90OgCZP9s2fZHFqJF32Dt5Q9m
QcNorBYgAANoQBeRZqAcR4KP6mc9jMNVPBgkaciyyvkOmgfrZ2elWTmRP8RkdCTxVw0EHaMPma/E
GKkJMnmyRB/2LIH/RKKMsdr49XQf+iPn9JLawRVObcwGtZW7wcaOB4400cX2ZyxJAD6UCHlvoPH4
h3AWmBcYJnlAwYI2ZiKZMLVTZtT7ac4U0clwiueSNntrVg74hj42f1hiL/4qOgMBeS5C2MREdNEk
OM4Dld4oL2lZEa0O1SOZnpWvO4TKXgeAuMljgg3gjdwH2UQT3pOb+mZxsuhT6uXhkyBvZToHFnQE
2NuZeYgrv5g3JJaDDnUk5Ph9K3V37gOx5jaMzsWj9m0aq5kQi3bV+wIj0v3EJSYhY1TlF3zWAI4z
k9iBj4ChfB+ott/Dv1YMslYI0rh8OTWckF5BhvcKV38C0SxvbFnaz9FIXsOWZqTlMyzTeBqN9G4x
ozbnLFTDWyCJm/ZG0PJwFdYpIhCTfBg7SMGa33+eAA0Cisr2MEz7ZlNZWHeTKm/KzRoXXW59AVKc
lgxN6kARDYcEINuSxZIanuXVmwN5hLRieiBv2+lSnljdKEW4hRcf2J9/hyMZA1bpJ797wOPzduS/
Twjhq8lzhO7k0BRHxcWRk4XEFF6VT0ryPlgG8VT6FvPjfmzLN3KtsTrJWGd7A/2KY4av291gRVvL
RRTK4B8Gzq/FzMslmlXw5C9l8LFmrd7JyZ22ITQ1Ajja6NwXY3fdYWazcPkE3ZUIXE6VDjkg4uSx
KscDi6hAHmrli8PcO9Z3h3n/po+mZa/YIzBZ69L8YlhAQ5bvVPW7G8gzXFJEmexiLHStlbGqe6KV
8SNNURfsUEcsj3YlUB+XsX9FOna5nUq4STfAHVVyBWMBTzZDHSB4I2C6wbXlXhDCnWzZHPG42QuQ
Hou5qAA890N4ETdrGkK3cYcctbqCUx4TpHIssR9VGwvc214Ho/tQZcu448p4p2iI/a2vuuC1TzDo
g5Us6EzyzloIuHC1w8IIZanqy/hU5hloTmX84gJtYj7aPTR8YBG1f/Zae6b16tDgthab7bxu1RNv
/vojDgvvpnQkA9xmStOH0VkYt7GSlRoEtts/NjZsvJO1KPUwezD+tyR/hFcBouHqSo9tvtfztNwj
8mdFZxtSLmK75izLh37LXbz88jLm9gxHfAJ2GUjw9kFFED+s7mPrASSeEmdMS0ty4oVspWfNo9Ds
zDDlh547lme78m+HiHAGch4Bqbk2a6gwt8A/lmoH8364THVwrzHssyx+hgPmXld6ng/GGo9u5R77
yPls6uVR2Mn34IhHp0v2YeV+zFl2xywJlkdxD8PcPwdy6O98bx0V10OsmPNknKm584QvlP4NvNSA
iT2YagMqpeff1iy9Hm3dxgdtu3d4ml9SAxiuZ0xxaEVSnvQ8OLuV23jmTReRC1KU3ylzd3hpWX/k
Hoz2VWjGD+33E2ECmCR4+2BBkjHX0Y+9/hXOQmrDgLBO+bxMw8GWDNg3gTe2xUUGuAGAAyTiipwq
XW2kXQvIUACu8Eiqd1inBwwNdnETNpXCfWnl9iHCmsCEnguaZu9WgI9+G6ex9SSKLMPYiEPrXJQo
bLe1x1iGcJzMjm/gbYE7SIJ8eO5sDlW3BMhwMFWzN0uv0se29xaQVtDEWfMAQ4Tkl2YXkIYute4Y
XIPuWw7RWEzDkVLDoASbApxmhZluK1PCPoshWclrDynGvtDI3YDEEIu1w9W14oAcX5+cWAa3fdhT
vs+ez6ILLnzI+HKKmFXYaKCJU+eacwwGHok66FN+9irKkz0LVtRYvb1gfKgzV7MLscOXdRB7Xc42
4wK8YWzkpW7DXTk34h6ManAoye1jg4H95CvO8KZyjQBJ/6FiEDqKLL9fYRlAmOBmjKZBrYdVmvSY
GMbBQ2SBrqnLpPotnMx6YQtVABqtC4K8cgTj+8UHX1ZFSFGSrHJfptCDgOX6jbr0XQInuxwLvzuP
BQqhTa9nc8wBUJ78lQYyrVyQtujlXdc0bX7ibVLfxVYy/VRuIx79lSsyr4QRzf99gz7mDdDdcIkq
370BS5y9IvyCJQCxChEOs9CrBKESsKfa+V2yHnrJFOwKCavzkysb/BydFNzfWHDH8OulcteAqRm3
RR3It7DvGARhbfJA4ah6h63oY3K7ab+sZBWibsRpcDGPMvCDvMKzTxVQ+5ZnTgou9C+xolrwTSQX
Mp4jsYk1n7P6F9XF1yPPPWlXS5dDIvam6YK3FitUb6qd+QOHWTExZUTlt4gwvth/KDKRgM+8UYk3
H3wrAIeDwMtcw5K4KrJSI5WERJMuLKlZpkYfTMbKbbwSa1Sqzils4qMfL3Ow5+wyt53jXbEH6h5h
25plO2eePsPEzvb9SsQxweg8M79rr5rR6dlKi/l+Fo0/bpaVp1OZrt2n8FCg7E5n5v/VL1pTuJwJ
PJ5kJfPE9grpidib3+VeS4KCKPFABh4dET1j/9W6fgrIUEP8Wdk/Hr069lQfvSfOlBvXdNk9oPWr
rBzuoiVtr8UfkBANwCWLrHO7MobClTYUpKp7URQ7R3xUD3ZVHCniWNlhiTkSbcHuLdL1tVTBsBU2
Srgchd7B6R11s6x4o2AFHRG0BaZxhR/VEgwS+hAaxhWN5Bl69G7FJc0rOMldEUpEaDlHM4tr8lec
fZKN6jZZkUtmhS+5K4Zp/ANkWtFMHob1M7LMdaYOvWleOU7g6qxnSi4H7C+UJ/0H+JSs7CcjWBOR
kpXjAWXt/TpnPZw7TyxXZKVi7lLBB8johjpEMd9MGr1vAIUdq9T77n3ZJQdVLc2+SP30qreWcpOj
oiMFYXbvYPB0zw5r3JumtcOJN1QR7afco5qeLSwmqjKHOMrHq1lEIeFB83yqIouMHkvNV40PwzBf
qt+JicGImaTaZXpKoNa4GWl+hWs2BZg+RLllfaxRVFDu522ygwtwjXbla067lMCsvL3Cs9JxMDN/
Hr3e+1VhrSGnC8gglfhwC0rMIlSBMfCC7XabeyXTuZbKI8XNxSi05CsuKlCh1fJAGLL7HOFWOU34
Yg+16YmAEBiVblTJUg/T28K8u+c+8CTjcs7dT2Sx8Xcka5Qh2uE9k6buuRlS68YHJXicBz9+SfyU
3mkkD+rKqoXa57p+hRzAmRsEEOfIa99ic5FvpEFAIyJEd2R1rTfGC2mtwIJKAKg2RsHEZNfsKoK1
Krb3RT8t16kInYMZsye+k2mTw2VHpp0OzL3Na5xidgdnUp+n2b4foM1gcOYl7XTtfKib6JjPK7G0
GBvBxo1bRDMo3ZGTyvHSzEz9TcFxRNbjBhO8/VwUhUcKUMe6i/qChq71PuvQbg6NMo/eKJCXQKrL
35iW3mMuXg5Ymr9Dsi0vfNsO3s28OSdFwdRbzZCnx9uZFJYrzgJaNwAGT9Rry6nyRwAOrsu7dCqu
XRWwA29Xh+CWpQxUpr4mT8yC1GYnvN4zHu8To6/0QHH8s4lMfkwAVrw1OPJu+nmNqunyENXLwibf
KM6RKvkYkvjJBYy0hUcP+1g4hGw4yDFCdz5ZPEAbaDne9VTF5Vdb1+bNNIDY2KxO0zk2cuPNS3tf
lzXoIsOu+olFPMRdVBsKLrJNUQMg+BQsy48iyJfD4K/GSUD3BIRkWQP7H/bfgggP5PYUTj5SWYWV
vxo1X2EPbJSAMLomv6dF2MQZxQdI9w90Rm/1NMVf/TyWV/yHzR1gvTw8p70KbvxMICzLpfR/ZKrz
L6Hu9K0Fz/+9shx5b1BHoNE0c3+yg+Ad6CtapjCW4kYj1nuvfVuQp2KXFwCF/o10W+/eHxofvh7t
hXEK+4GGMrikcdUeRavEBQsDspTMyp1zy3bmYpHncDMWcnogi0je9ux7b8aG/DmlLO9pxN3KaMM3
v6SvnY+GjQH+Dfw4R7LoqgjFVjVDnWsrbzMw8QL/Fw38D53A6lki97cLX0S02F+pBeYwUfH85XGH
H9Gqg1SOOuNsEMLUV02KOS2wlDgS5EEJkqQo8UAd+c64Q/iYsLzE5ce2eWi8l8j1CBZIu4CiE0LT
W7fUQO2jxg6+tTWocaugHzwMoi5fPdam8a4UWj2kkTVfJhkxCK0qNBL9lGCAcLwfXWe6S9YGX1DX
24s/J8MWBm/0TNn+VGtk/H1JR7sJveXBIG5+IyyMwEYxqROizPyj8uPqWwhcerkbUmbJ8djV9nDR
zZJcjxIA6IzN7znWPXvzSBLZx01zSrAy7kxZsagWJa4+NHvHDo7Uo2vaB6jg+Q65zoNCJvFZs5re
ek1nbiptfmLlqT1eWLjQNt1kiY/E9rV95ERiN1517JHpklj22sWUnhq2ZvBlg54wgcoid62sxvWC
I30kwK1xhmgXskiE1lWW4QUOHDlmU9MwyKGK9Q9pXHO/417McGWQGjXOck4fRT1X1Ul7yWgdFjlN
R+HO4XcE5n/fO6a8EVn31Hjp1H0SreGjadJu0DoPWRMRtNMx1rjTVR2kexP0xtlO0nYujpI91bla
3HgvOVj8feYQ/fnaM30yuHiF/eEkIpwPaW3Ur4TCq4KT3cPPGBUosSpa3KuQgfQD2A7GS/HcMDub
QdEl7iYTKPAJnJnLqjh5MsrgamliqvFzI8xDQ6VT9lKymuNTgvttPMNzTtxr4WaM0jq0YgglUC+u
WB7HIkQIJAmk6To78ubDptthFr/nOG2r9340BA8NVVhAjeCmDX6YnFboNq90Hf5mAlcJ5D2AQmb6
13Lk8NxYta/Sg9dQcuNBl8K5Q7SXEian9FAeSqqWL+14zbNLQ4Ait1aPWCGmlI2eqV/HRtavdE89
SXV24/9aZBWiNGjjYLm1decWxwJMyh6qmn+reMpoz0s3yHf9hMVhP9O13mTdPA1nFsrOzOQiHe6l
m6btJXLV2K8IbNbrfttct7Ug0DuJc6CFUVdP7bGN84JSU2cPeYDDYsORAENwwCELV68V9e9EMXPd
OViBghcniYDzdoXkTCdAiJiQzBVMDtEpjvhlDWFZm9Hyic1zbMR7fJ+S8J6FwWR18uDLkDUAq7Hb
smTnex2ahP3JMvTT/Wrajnchslf9mBfu6N4h3+GPR5SdoGIY5T3DqXP5wjR5BhthBiP31TI6hK1m
ua+3USoZ4+UaUf+mna1lo5Eq2YcuW6cjpWtNNyjeomWbodR8Y+FhAMPkdfAYdhYJLmlgwTj9I3mk
SaRnDqA431CV52Q5sIDYeoocXTwmrJ62AzcEcjOqz2hbsqqttpEC2EGsT5UT/mdKpugaPgcJkU61
qF09jYXYwk7Odwmryuhh8Qo/apEqFOHZ0wVJLohgDACjzOLKtIiLGghJ7RY4gQ2HlqKNiRMRGs9E
FETurlhCfMYhmQEjts5iCs9LayAnpVBWSfzoxFfuS6fZKhrun0am+f3gee3XyBb5NXRNwgxcDHf+
YCPccrsIClSw4A4u22YyR+WloNiCkHgVOE7kE587KZnT5tLvWOWaYLiG9eBskKdU9/gOZ8SUuq1f
PUCgb7M7LbdJF+EeFj0cKl6oXfAS2LNdk2IxIQuhWI7eF/BDB4tJOW9pzHThJhak0L8VY4sUFT9L
VPzWiWZkv1reqxNKakp+5s9g3BnDDMl1xvv2iE4oB16ABG8iUMN475qsThSqmNW54+eg2KsJNfHG
q1xzkdNS/HCXTj7HGURoh6TdI3MGbhkbJX6MtmDJstM4Bkt1tQAtIINVZEW867ysqXcFuc3ERC6N
5x6byaawsizHvQ96JAJXEEhr9J+oxWvwMQUBbpbuI17caTalO5R2RGXnDkKKqcWCf4dWg4NtrEA1
1fMYXFQxes3FDqkS9/Rq3NympN7fobOzfxXBWnYWdmOefKIgPFAAiqfCpnHnmVMNFNZBc9QbwN7v
/pxyKbuC1EMEmkQMIycbKFfTSWJmlE11C24ice9gG9guAwmkPl9iDgmJJtCPX0HyVOptKCzaQPfP
/W7HWf4NUtQN9z5t3q3LL+nthGbLGRPNlW0nZBe/hsBgOu9NCEoe9kH9xDw3fi+Adv6aMRdPxxK2
4qtL0Sl4WCvvdbGZBUAjhOvQZBHRXGKc9B0goz/AwGh6c+ZqMLshYbhytgvY35dqsPiEUeNWIUqy
GoZXmaUluV9eZt/6sg0+Us3guRl7HlCVwc/a5c5k58fIBGQrkTDg0Bm0Cdklnp+2TLpnTxyquKN6
LXuruWaHOYtdAkf91k96fjVV2/bRIKZmv5mSYwuGDXZJ0ZNfyR3vpOPZdt3BHJFGedPRDhbYhZAC
2K5o8uPqPaDdGaqGFqYjLpejccPBVRO90aCob5OEM4+XsNox55jSAw1O016r0pjrAdQEfWI0RssP
Eiw61JpQAwjZ9N0ZLb9fTQ9D3maUp8QE9dsZ/LDZybjrX8wIwBZZWMeeAyVjrB//bLGwDWCXtZfC
R+TFEuyjG0xyq0swjYdhcuOW7t3N2NqCjX+qSu0iYeHwxKOOiWVj5Qo+tQ9XjX40Hh8TfHbOOZaG
NJ4iyb6HBDy812XUdF3hJ2fyLIgJAAA9vgZBukw7iY9rAQkBTmRLWAK3L+nJ5jrtSfo9iKFNjoEV
M+QfmfK3Jz24vBnysEb6lZFkmTpum15VMVaKLxUN+XxfJmOf3cpw5OENmmkZr230wzyBDErcK3QY
5XLq9Mgqkf7Zq88o4tNlB4IYjROwSflbdhY6MCAi1avwenu+gp/mpj9dsHQozdwprc/o6eX4bhd2
tby6yKtoAhzgJnvCuEg1iJlR9E9+WoIYRUy0R2WDAins4tzfMQEqQH0NzH00Arectp8IiDNh9QXt
Jaq7atw2EW+KDxhfBbqZychG3TOVL4cHwKruy6KWDsMDivDpYHcDCUZxH6jgTgG0opoDvhdDTq5a
x30ELF8dJKPBt6iuls+sAGgXLJ1D+xsEEPKy5Q38S0GFPQyPUbZ0JzED4QyykG3OGJIeSrl017uF
3LnCsZG6p0t0TTHHT3Kx++zYykZPvheOn/gIMm4flKdHiCP9PXvs+tsRUv8elmwqeKrmFLKPJnyq
FGVyZVQTX4WiD+XOqowpthgkk63J0vktsqfihHFjP7oJDPiKlJFfE4kYPwdgki8Wpe8uGrkViP/q
sV5nwXdTNKBOQCC6N3ouR+x4wGty6IvRKUe74F5MOjv1quWTQH/L8cRhEJxoq8gTZVTSfYhchBzg
as1/mW2SE1Gq5u/e4pcnq56YAMQGXrXnTxcAIsM2dKzkQsADm8Opim7zRLh7QMBAzQl7SKsdLAUf
TTcvyWNT58tTXliQYAmZswGyoLUDSOhPp5oJ4bs7DvnWiZLqjidIWLsorykqo3xQn8ZDB826wXNY
euvyeoRj62La4zZkLV0QGpTR6R50Ailn30VNfrcwb0XgKQZWq0EGdc13BJZFt0+bpyWo89/sslep
r6Zjy6GJlFtGygIyYUPuX67zEdSJX/mEY5XtxYzCG3Z9hZK8r1XH1wqgF78WfFbwjZsyjtXPcCHy
WvVKXkMgzs7gl1iOOekbBuWWdw/GoBJgZNcR3Fga+TYTkRdDFrkVSr9EAdBjS5P+NTPRumZ/Ot+R
d1dNWxApxSN62WAXyZh8eqaepFylQ3AZ12AsgknVcw7V/H2u1+wHJBb3DFO58RfToxULpL2bgp57
I8kKdw3eK7BydTVRdEnnpucaA5yHhs0yB0h4YbdL0PTmH403WBcWb9tYSyG3FqjAY76YgewDfuAO
ZHIZbgzd8baagid7iptrlCTdho11HJFQWfoniE6CbTWN/r2vZizIIjDdDeYUJIpdVxMaCOxtrJTL
kA2p+DZA2O5tfZMkV2Wrul9QhHmLmTnvXoyIo9tiKeefBNi7eyyEMJEZ0L+1jmWY6I68UnHlMbDw
KrvID8owyNrIBj0z6eS3c+uG2QF3ltwZS/wGL6ZPAU4n1NZIhLb/g3zvma8a6t1iJcxFlU9+GJcd
vXFQSGq2LO0uZcFQCqA/oCKSSf+DX/nv2pzIZS/thvQDKBLcAI/dqmb6i1EYnxyYZZFz5gLnSkmc
94KrJVX6kwwE9m12E92VxqWy/Peikr+LpP78WBzYhIp5NtxAeC9//7Fo/KdgmUcW2q0VobysZz/d
Iadl/QFTlOYgImnmP/xMx17lPn/TsSQrbMWNIvY6NmbdfwhuCHpKxqZm+zxqf51mki/IHsrm8Nqg
IBrlIcfF8jylI0tch5oaMURcnlj60/HpKlzGfT6H9ge5bBh0R6uwaV6jYRJvgTsG1hmpNSYEBjNl
F3ywbqaGFoFfYlWqYdV3OkalEiAJZwZdOuMnHCxWQCoAqsGbGc3vKai79qFkrEGoeb14txo260tM
l7uqTSlrHzqJ+/zo2kqMGHigM+7H0swEpJg06nfOGLCeK2mM+o9k9lcFiYX5AxVlzaDYT2znOSkU
G9S+HK2znc7ko4/G9GIbhbCnAq8NH+FX1jxa9AofZjK86/IpZgZLaXXwLIpL0tZ9z9+Ru7dQFloN
QnNUWOSyytx2gnNc2DrfzUM7n8OaXEbsMAHTD0Q+4uLgPWVvQn/9RtJz3+4E0NNvUrwLao1pIquL
jVXxM6xbNzgWJU6xPUaI+RNybUH+mZywLVR6Gux9qSeEAT05KDvomNXaaHYTRwDTMdINSk/15//m
7lqWE0mu6K9UzMYzEVYPFELAwhOBEHq0hFojaE14dglkQ7UKiq6H1MjhCG/8EV57NQvvvPROf+Iv
8ckqUl03KVE0ea1WjCZiohvRWVmZ9/0410eBM/oMgU3dwhyoMDxvPdxCzTQf7j/6qCAKUfAyaQRL
dJcsWiH8sT2MEJ5gAATauwAKjoFkB3EC/PX7KcYyf6zetiC+UTZTB9ZWEr7F0NtK6/jT5yXGtreW
lc9ZT/lXNWsPAtQ3zExUnTzk4k/bYTj+H+CtVy+imq1RlOTFy58TGS6vZQTUUQBBZlgJ6rdXgTeP
B8FuX9q80KoWdbBcyD99NwqSeax2AIC9eb5MtQoOJ2Wt6Y7S7W5awAekUZyMsfKeW3+DEvQKsuBV
4F2rn+8ccOFk9XsUFwIIu1Jt1Gr7iD5WFMoKHpg7oefOYPPrZYe5+Tub3kCm96IqdWtmf/zXHsGB
+wYFpcArqiBTq35wprkT2GsdvDkAJGYlhWpY/f51HYEqVraiAoA9oZAUQNEu1Gfu3d03KLsFYFMT
6OnZz2u7fVfhUVi9e732poWSlpoLOOr0BxXUuSPYA3XUK3VVXZ0SR0oer+v6W7bXD1wHlJKg/xXl
7ekPpYJq5Q0aVwEj0kRYUf28OhkACDBLKqihzB9Vmw3Ub2fviArzPBW0Wm9gyMF+RCdA+pM9cCs5
uMWXnrRKZ+r541SfeDIqUjvPfUGL0vXfr8SokpVVzAN4ajZIv6n0S/bwTKKqv/9E1E0q63O/VOov
91fy3Wjty6t3zz8r/xF508JX0B+eejIU4Wi6TP/JcvVSl2IGJdaex/hVDOjjvG6sK+ziLztd06Jf
mJic2ZNyI5/mrkLv6Ot/n7sJYOqgTYAs9bu4ig6QBcfkGpR+3nwLmT216YJPANE9V2iFeilFzC2w
qO3CPfnZGwV6nYxFSqmmfL99AbvQuQLJAkcS23Z63qdEQp7kn4SuA/3XQivvSattOhmMvorl2OnH
IpaRXk69RyoSbY+ngwVC4TvtmQwN7nIx/wyq99knYDNbvUAHaJTDoRTkaIA+BIOsCWi4kvWLZMnL
MDAM4ob6D0oTwYUGxq3Ys3P+bVbSIP9RV9m8Wi28zFtmt2wrpvIvUf5eGXsR6ao3sIkTgITlPZAe
PoWu+yz9bEueQYQhRNcG8dcZVu76Tl/4d2IchHqbim9Vo6Dtpk8SSIOZ8IkcVo6d7cKnwXychIII
miqHGLvEAYdikpAdVzcKmC0v8AoKaUaXVWGxzSeRJ9juiutehuEa8Gc0tacs8LuwCtr+BAqE3AID
B7UBYGDQeNnFlqtuAGRE96AZvVJqEzCwzqGce0THKTzbzVS4xWaTEPjUnl5I7VW1J9su25kKYmnt
V+3X1CNJnOCDAxxqp4MYEzG89hnMuSOJPHSI4NboaQTK889joMAO3A8AOpB7VWDU1hcQYNJTQMRs
fZMxtKUsfDLnPihrrnhMTB1NvNbbFwvp3MhwTNRxHVEF25WPPnpDTHEkFH9QKs7LGak7weAwvT3F
RgcMm+1+gh4OIPd85wSYTpLIFGBnWp9GN/QwvIgs22Bg1W4MoM0FFdeq49728gZg+xMxG9KVmwxe
0IkYUiZsMlzfydRQAwoC2/YM1gkBvo79sp3Hf8fSGf/h7A5Fj4TrAExgv/y5nBuDN1OQ2TQGv7vv
inGeplUAIAP73V7IKIinRLkAg4Bh3eLxo5an0EO8ZCIi2L96h6nJwaFGemIZxDElhzoDI/fgWtwT
GYyqW7373ekByxqLMnBxD4p0ZIR46gws0RMJpK+XECWNUl6OY1ArizkVk2gYY1g6eFDyF7EovVZK
awcMNuOlBxOfrMqhMtJVjYNQs3l4xPDeoRdFItHLpWfRYiDk68ffEsx6J2Yh0iv6ObtzyDU8Expd
dVUNiO1p9OVyNJW+b0QQKww77sNamzrt1ODUG1Xn7FYYeLAv53IifLKuGqhifR4qcCucCxnMCaMA
9Yhh8QCRGUrSbpWB6PrJmAZRXQ7NP8AwB/3O6b0pEB/r8338Z+Cg+uPxtzQ4fhU+/ms+8hb0rGsM
Zz0AG0bGWdcYGGYg5g+mgEb+2P5k3k/WGHyfgaAP0SzjYeTTsYjobe4zyFLk4DzDpgcQlv1ZoE8H
nvycmAQYbG6/8K9rPoh7wEBsv3qzoRjeUypWiFzW7JLK0HX+bjBIDWCaOwMYc0SIok7Sftft4VKS
u8OA2CbKIVvAq2thwCsKakoZ5tvFYVHTlxtiu2skNr//VSA3/1GXJnR2TXyIaYh8o76x1IphMJw7
S4BdEeuWw2w+EQ8C2crQW5D9qporWzY5A4ijXiU9BA6tehaFQhLmqKqBaQx7/aRXSfeqBhzZLvo2
CA0ToOoyMPJ5ci+8WG8v3S2HfLiQQzE3bGQOFfpuZpABhwj+GcWe1LtRsJe2F9YXydhz2qEw1WeF
QS33l4g86j2qW3NdBiZb1RuoPTvdmYdYu+E0cCRdf5FR7ByK+S3ZPkdk+s9yJomQQG+Afsjubtll
4IDo/hA5ZolKnUOuobsfsfp+Mhx7EQTniLDivouxb/ZvAEN5WDQQFMldyLsWwxm1h4nTSyJCkavV
GcjyL9fdfvf6pnv0V0cRj8SY0zX6R/9HZR+mDWbLu+lUv/IQW5Gyfpk8MJrCAHaLKjE0WzUbGNWD
7IltXjj/NuXWSP7b3byhQku3SZ3GVlVyK7GpRBLmiDUxAEyNXcYYCUyMheB72bfc0eZC00E4oeJV
IS/bKoTrJDLd1QqDZzJ4/A/8vyX1TGqlOqaIAl6G+t0q8gu2hICr/XIftKb1W9WpfpggpwQpTi0U
hhtuP8hwKLyPdOHSGy5PjLZDKExK6AyGD3T7xBdjGU01z6QGCsNB9JZiPqOmmupp+EIIRWXA5cdw
OE3MS2Nw7A9RvUF95BrDXlGUMAzG9M44gkj90HMuYJQRFc6Rr4MKofU2HFEplKpNnHP1v377WhNA
6rxwRMzP5mPEhg1ZXVWzcm0pDSvTqwNilP2qb8WCigbMYrdf9XwZTgBob3AGYjz2S6fT6nF/RnkD
RpLbr53lJArWZmDpc8Q3MGhz7UgY+PpC0IogDGe1P4ueGIlgjUXqDKfcUwVeRqKjyhEXRpp4jOGv
kX75lKkPGHSdSmsvTZ7mKAS6lAuapao2GK7uSoRiJP1Ct43DGL0St2umCqZc6GPf3V2+Qo+Tt1ig
IorcoaqgtxaffW8+EQuIDb1UalioyRS2gnkwFZ7p32MECsPC4qO3ftIIlnMs7SFjrNfJbCyOHSOd
pMxCU8y5HBLp/cNQFhzHPsO+bzyJAa4zch4cou4d4jLBnXMGTLpk4fzodFH1F8TJijPzj6ti3DvD
i6weeJ7MRTRFBudHR//RK3poA5OG9C52Z9v+AtE+f1kkbzC4hcP26XnjsS+drohojCvNxTzPwJAi
W7UarU6tP/VuAyhonNrTH88ik7XRKYnB6AyhtVSrCFxQ6Pn//ds/oluxFM5JuETZF3ZwisrFmdC3
RuQhGqwA9cMQwB94qCbeQ1UcLQVrAOmoxhFeQBnGrbjV5B79eOQJjDKK8VY/ozpdkIxzq1FvuA0G
ajwKbscBDnAgbuFGerTFQ01CqnPERc9FgiGbJA5drSBs2VA917Ya5Urs+d7eaOqJvShK9HqZj5I+
g+Hu+/C0C1ZmkEEXYhFPDbMmO5pSxfXtAktVzEiz79N7hZElH8k06jcyEE8bXi4KofL0U3q35bGU
dqLSGGRVNe/NlpvQ/zfxEqrcGQzKwyDCwaZ1SqcyfJCT4M6IVrgMxiU2L4xsO0eF9WHiT9BfS866
PO5bfoVHUgXZiFjkyKOdhTgG2uTNUZraxTQngzkaDG5M50Eq2a0pV8ltjtLUY2+t073BIK6PRRjI
ItsNMATWvPfM/EzLyvgTb4jmcyPxzuGAngDOaR7JpX5xdXXlTaHlbHEiQ+SB6bIMkk2hH9DppBy1
xJhghPI6Qr4oydJHsrubcJrAAw/JIQBC3n7dM8Q6DOFQ5Sj2PYuFT3dbZTiFtzI0CKzqMli9b+G2
oKuD1jBUOTTQhYjvDGrgSBpcePE0MU2TKkdDad8P7hChogTM0UR64UGux3IOd8moquPIS1wknyXy
M0lIzXKO8EYv8Mc4E81qqSNRZwjzI5IrzA4aBhaBYxzTzXJEKS4luotDJSmIM13lKJZFUuJeUFnB
oZoxc9kUbBwVN1dBGCdGe0SVAzTnGhELw55yOZoYFUebyWZUAmh63l0lwQmG1Ay9OQlFuBxeR39h
lN66HOWh/TsBhy4c61dXrOy6DDZr/16OqfJwOSpP+/dejAoEk4wxd0G/we6X9/5WVTfTeD6H/lhV
Mp4jYTAOqNvIkdS+USgEoLsO4EP1IaTXyNKAGcyhoOQkpATN4dX0UUhClarL0VOOAKtUUAw9mo7A
vD2OEuUsW4xcpkRanu6+il4DBmV1HkTBHTntVgtNxeUtDOVew+PfFd8UuWZAIwTmYKuFtokmSkkx
EanUjv52obUGAOJRVok57wrqHiiJqNe1LeHKv42SIEAqzH/UzZclbvgVY8VirVpDh6jte4EovoS7
XkdpWjhRO6J1OBw5HcxS9AzHgoPjD0PxQJuWOBoTO8hME03DkX7pYJqkCXrBkXXsjhITPOyAIeh7
HMr5aKoQSwz4Cw4L+lj4t89Ku1LhVi5LTxLU/1GngqWqAMk7JI4JaWAwkdbruxs3qoYDqGfEQqg2
GQLKVzJM9PZSR5ADEeV9iFnddLMYdacfs/sp3MCWeQA+Jrk4qJCylYt0wQupgVYFxtY2akAJVUjW
NWBcqgKCERAwS77zKpB21xr5FWCdET9evfKWWfli8N4UqdhuXaOSK60pt1qxiylitEk9SydaLZqZ
rkUAqylCsNXaaaZtDWwAdQVrnPV1V7YCdVgHhc2sI6s9v1OcQE14zG1v7jfd5n4d6NxNdPCs9959
3f6v0M03MR2Foo4b402SL0MYEFzaquYENCMMQixqerF/0CGiaYC9668BARfZ5faP6wFjaYEqmhm9
KvRY1Vv1pls/wMiIRq2OGammdNjhEHtiMg3lUK+k9FkR/K79Wz2BETvPhBGb+8AlrkE11RDnwezr
1kZvPiOSb6elnmCUt1FUuXtZU0T5Vyj3wzIzTdnST0j2egObAHzbYTIkFsAm0tmS/aBcPJgsafr+
UIRDYKTkqWhNdeUOYesnTBLPp6YLR7mp2i3MexrEZghkKBC+QzEFJi5ZmqMdoCOWCAwXBTI4shsd
gzo4EMeOghkARujYAI4khF63GGKTo1YdOWETaJ8jZ3AClxI49Qk1czgwsU6BIeDlea/KUXr4FnRs
3F+VowMd2QIFPWMCpXGAsCKbFkcKXyomp8HR3X6FuoY4UGjlJFLpcnShZyMNzr04jlJpeinvPCpB
OAqbs6dcJCNqVrgcIdwBfHhvLMbp9gfBECZg/gZcjiz6AJXx2fl0QJdBVCQMXY7Kruygbrz5SGLS
hIofK1DlTCqsNVbsM+iNQ4V2GE2dGw+Nz4VCHu31+jx3DwW87298AoPCxpR5YWCkuhyg+x1Y+uil
0keQ5no4Cp37glpFboOhpAhtMrHTRSEmslQJZWOOGraMOmHCxNPH33w5I/GtOkfVTvoCPYEn0HQm
8KU4OrayF8i0gPN9Vt72Q/5qazD/SyNfebO5C0tUDe94mfhUkcusbfDUMF9Z8TQKRSJMa07Ahu9+
q376LAIBrA8xC4hhz0Fih6jmM/0FBgnXV+mAoFCCcjTOdgKldr4/lxiHMp/8UKSAONRBGrZSMCuq
rgIh96LncNQedYLgtnBtBpV27H0kFilHU+Yx6isUKJIeyZTmvL1RuN4tvnG60ZbO5ypXgwKi5Vo3
OsfwlNX6abxPXbayM57itQoMgBZZcSQu4IGQYoz1WN/X++inErU0KypK36E3OoIV4OvPiAJETFcL
+t3NmHN0DQ2hW/VKaQqGA9G0Mw3RdgnnffU69AEMO7+U905H+AWFFBzVJZeeAT3NUVtyI+YYtEDT
XRxG0iUgvumqHDyrDvhXiVZz2uiAQg99l7uT3ZUXj2DcFioXwCsxPEAsEE1Tr1AwyICnJ843AbkZ
iBpKKkKvWnGvPMdgrMxePJU+ojJ/dNoRvLIIAOCZq6k4FnEx9Ht2kvmU2ClAvbK/lEFwi9wpoVSX
w5QYAMGB7pYDfWOQoLjR2CwDZf6C6/Uy1/s4idEYrc81dcQ4goVrRqbL0WHaUVAIKmyjmTa/7zq8
jEYDGYc6qs0q6GnlKDdeFT5mmSJMppwHofMuQWc37MVCU6uhumkrwM5rNpst5ODKR9d8O8enKAFl
6/jk32blN+U/0p5dCn73Mu6dGsv4uwRIU62hZsKaowIc7sqHwNeeRJ7FDlCBilGjrYMD1HM2wWnl
hTJFl/8y916Ufnxl1F10ODlYyFX8Y+TDJP/pfwAAAP//</cx:binary>
              </cx:geoCache>
            </cx:geography>
          </cx:layoutPr>
        </cx:series>
        <cx:series layoutId="regionMap" hidden="1" uniqueId="{E91E009D-87ED-8D4B-9535-9DDA35332972}" formatIdx="1">
          <cx:tx>
            <cx:txData>
              <cx:f>_xlchart.v5.4</cx:f>
              <cx:v>Total Orders</cx:v>
            </cx:txData>
          </cx:tx>
          <cx:dataId val="1"/>
          <cx:layoutPr>
            <cx:geography cultureLanguage="en-US" cultureRegion="US" attribution="Powered by Bing">
              <cx:geoCache provider="{E9337A44-BEBE-4D9F-B70C-5C5E7DAFC167}">
                <cx:binary>lHpZc904kvVfqajnj1UESGwd3fPA5S7aJcu27BeGLMskQJAAQZAE+eu/vFU1PZZUY087HIq4oi4T
yD3PyX8+hX886edH90vodD/+4yn869fGe/uP338fn5rn7nH8rZNPzozmm//tyXS/m2/f5NPz71/d
4yL7+ncco/T3p+bR+efw63/9E95WP5vi0T+WvZd+vZ2e3Xr3PE7ajz98+r88/OX5j9fcr/b5X78+
man3p9fV0vS//vXo+PVfvyKOf/3l9+9f8dfDq8cOvnclnx7dYz09vvnO8+Po//VrxPFvLEkYYTES
cYoFFb/+sjz/+Yj9RjnDaUzjmHAiEv7rL71xvgGp5LcYJxwJgZM0jjmDb41m+uNR/BuLGUkEITxF
MU3Jv3VzY/Ram/7f2vjr8y/91N0Y2fvxX7+SX3+xf/7V6XIE/lEuYpoIAfIxZQyePz3egfrhj9H/
YzrGItXDuHP9NmTjQMg7lm5+l1R9e/GdYv5G1OlVr0SJmKQopSnlmMTopShDE0uUFG63MHMcOn+r
bLtvOL5PXXXuWXT4T8WByhFOMU1jITio6cXNWhvzdZHE7eiU3KcVLxO06UwipbN+1Zeb0vXuxxLf
6hIkgoVjiplAlL+SOLuRuHUCiU1KdL6MQxnmoax0L7IfC8LxG1WyGHNGKQJPgJ/Jy7sRa5zq+ep2
Q12Nh8S1bSmRT+pstvV6ZlDTnhM2+nuyKrvr+/nYrMs7eNPnObUP3Ur3vaEjztgitmyl7jpOK1tS
XB17MrR3ZOqG8x+fGL05MaUUx4KBORgDDYE/f+9nCscYaVHrnYr8JTXDxdqNN6wW60XHQjY38VzM
JEmzbkZ9uS3jUv7kAPS1yk4HEBhDsKUQhDFE9fcHCHUzYaN5u1PIqTbvg2nPTVrhnQi+kCzqs0bU
R4GinE9RvnXsAlfiLNTkMY6Xc1OHKPfx9oQNWn5izdPVX8QFpUxwzGKCGIOwfhWCkjeqIazrdhVu
yVRuFTV1VidkPPqpj3Nq7FZ2iXVVtmCypEVn0+Tmx9qh/LV6IBElGENOITxJIGheqUdtzKRSCrnr
lqn+FqmVfN7WlTS56Fh8jPCmTda4rb3ppe4+RZW7r5ZtK6qor/usx8tcznYDvWFO7uBr9iwmW7xL
uUh3CZvvp2qq8mmuZc4hQgphzb3ZzHEldfsQqh2eE36fjlUTlTVdUlmGDs/LXkeK4VKtStrSiGib
LrAZUFpW6Rx/odaz+a5ONPrCe62u+soMOkNrJD65QfqPI/z7GJkq/rJuZrFX4+Y2VvQJ20wW1iHc
qF52OLOiWnejVWI/T65bQf44FsjE/Tnpuv6KLWvnssaM87PckqnJFjpVQ85G1z6Oka8+uLZfj5CG
2qQcQtj2vdfrru2HaB9LZsLHcVqR2q9VvNIzQmexD6lqj4y6ZMmYpf0VHztTzm1knzsQdp8QTWnW
c64vmgGNmW1j/w2vQQ1Zi3h1pUdvPq716C5si+M0S+06kEyvA8SznLfZ7PVk9EXimP/W4GU90MiI
j72oKpmxEHUPPaPVVb+J5RIxT/IZaXzUXrZDFtl0LnqbKJL7lvs2d0SQs6bxY5fNqVkPva4Q3o1y
nqOMdBMJuRZDFWcDFcu+wWGe9uPCU1zy2s45RoxeiG1sdaY0Hr9Y2UTX9UTsemxsb9dS1QyMyUcW
p6ULdNvyKlGN34EuF1N0aaz8WTfE7ihqaeGShLczLabFD+txcAS1RwvlpKikb0huGsl2DSFtPg92
aKCUtR2/xlKu9QGvOK6KOWmT822iZst7R5HL0sS/T2ui4qJKxvCI00FNGVJ2Hs5ahwQt582v9eU2
1pEqYqXSLLStuq3a1Ip8WrvovjY8tJkbfCj6oUdJObVzJL+QjXuZB6rptuuYxWZXOUZuQ7RWzZHX
03JlRqm/Obamz9xXSw2nRX3eVkwetrjtLwfC/SUoTn1z82xLsvKbal1Cnuj6veDism069nUT/Tub
UPKe9V17HmkxHWTC26yKndV5x116XdnQZb3u10xug94tc9IUZqro7Srm5oi2FZekFXWRpk1y2Gwc
8lWn6rxheM70lJI9T2ZXNOlkMoWVLptNmPfjUJvHSvUfo1DXOU5WfdCWyrxbK1ZMM/sS17ze4SBD
oela5RsyPBudj27rio8hU3yxWWgk6HpNb80cznhi2fmSDugQNc1UaOncURma5oY4nJkEXZmoTsoI
T9crmi4QNvasE2JXqy4cVexQuTV+O2yIv4tYyzM8jiabo25neh1dxybxGUF1U4bRo+Myse7oDbeX
Osh+lyxj32ZYTA+YzijrB3yDF/VNoRgfkax1QaqI3Ecxske1CXkeVPtlqLflMu6T7VtQSL7vIG8+
ONY1RyfHrph9f1s3mmYJ6yCTd050OZK8z0fQSWGZd2dJp+h+UZPbj/UcQeCmEGL9PG23oVqdLWxK
kSyWTn9MSZzsaC2vcWhsMVojREZow2UWtx10bdibwll0t0hJ2ozzRdxjNqRFv/RnfYt8k5G61uBV
nbvSLmru2k7lLJWf0han0BqZ/pySlvV5rDbycWhRe1WpqT2XtJtLRNhwNjd+KozEXRYthh2Tdbmw
Sx12vdHyqu/k7SJRUBndoIMsbeocRLRdrma9Tt+aiCdnwctxH+OFZ14F+3FyiagyXG9qTy3Shav1
sfNLnRPh2a6241eVWpZz7IZr1DrbF6mJo/1gmumbr0HXmRYqarNtdfrAFmgrMhuczE36IfRNXcY8
bBdpoOK278R6hqgfil6k6owplnxoIFns69rgfeQsvkA+sJwN/VNLEnq9IN7tjdm2q3Tc7kRU1wce
TZmbDJ0ynIQtyTeRyouhh06lZkn6udvs+qAT35/pPogv1PnwWWu+lYIR1WUyMsmF930HxVNCXeFW
r3vbJeRmMNAVKiX9vVnbbYemarnmWvt8YIkq52FAZZ3W63FpBMkljk3IcWXmQ80E2fkwmhKpLcmq
pPnkmjrZt+O0iSx163gFJTl9ClKYjLRuuIg7PZZcYpnRUMH7m2bbS9m1eZoMX+Z+O5vN9thaRrK+
Ujq3cAWT8erLCOmp5F1/J8Zk28c6uUkmnOumcY/dtKh9PeA4V9aMR+vqEs3S3WwNvbbN8q4fAz4f
LH6qE+6KGW9D2fSKFHHVhl2NUD5Ga5QPs2UZUbrNu2j4surFXbsqiGMV62IT81kq2ZNEa7Xv22kp
qYS6renS56DOz93aNDfb2i+5tT56xkzd1T3JarH53PJGlxZBbYuWUT7TwaKjd7LZSdGI28npkKWS
hynXk+BFbXyaZMK0LostJCqd0mmn1imjlUBfVjxMjw1uRp2vZAxXW2vFrgng61mNXfoA3Qa92iC6
mnzGEDKHMCn9XkZ+0IXg871d2jp3fEzuZ82nIediuqk8nWzZtKkrtKHi2tVyyyY49Dtt5PxZuEhe
98i1Uz4bI+X5ZjC6WNZGfNrajaYZqlIdZz7C8QeIBHnUTeJcpqN+eG4JBxcSDfEP24qaWxQtYS9t
VbPCdD0kRTu1qMrBfas+l3NCogxt3vNiDXyAXkIm0NNJG0ub4YYzVMCE2roct/XQ5XZ1+Jo0xNxE
W5jirO+c+VDRKMSFJQEPhy2IfsjWQcp7I9U2Z2hclMlHS9WHpOvTMWu4G7+N0xRstkTBkCxpuTSZ
I6O918MGvV7j9Gcz9FNBNg1ZyEbookuG9EoOm0nP2qRm1ZnpVBj3tHPkknOpvlLNdV3WokmOI/XJ
RecafrB16u/E2nGIQqjPHxXkgHxMff8uTKZMujSc2yZNXUZj30PKiqtPaxvSfddVy/mo9HJYbG0v
5erTL21z6jAzMvbi82oX/k13Q9iDl2+3C6urQ18nChV2HJI9DhRlI8Q92s3VvIrMtZpNme43SfJJ
b3XJ13a9Ubim850UfG2KScYdlEBKipr5BF47qjkPExM2p6Kryw26HJtPGJKM8aq9aBlXYR/bPjyg
pROX8TCRRhSV93GSOdVAU9skfdO910yHJwaj1bOd+PoOtfMoCq+tO3I0CFKQULe2wC6Ov8gxQA6H
Nsm8G+peNzezOyUDI6aV5JA3oAqvRoAtq9XcDRocYr8OJrryQ1j7fOiCLhVe+hKjZnyIGiweRnh3
UwJ+0RXU6/kWwYxwJk3j73q5RXu9an/BlmH8OHIHzRIbt0FlcTyHD3Zd+QZN1VTNWVRvgeRDLIw5
pompU+g7t2TLuyrM9IOWBBoxt5FLHCexzqVXtORiXNsMTKt23apQdTWbZq0y1hBnnyHDO79lMkEd
3yc25fw+HnWjP3gSqeM6N9ARiCAinelA/IdWdfVNx3inMkZDezdgt8RZuip/WIZkzrvY9KAIt8JB
57nYlK/aLEjc7GccQQ10Vqos0YKc1/0It4RRfHi3oWX8pLzvQoEWyb5h0S6Hdp0OQ7zCFBLi8X3o
oOAwobaPXlp5wIvuppxqv+0x75tiroU50mWsShsCPjTR5jJoHprL1q0z1ATBsrp3w64y1ZaLig1f
cdX5KavmuoeQmeL7rWHT7R8z5O9/wm5/4Tt/QktPBmJd1tD4/4GL/fvjf92bDv7/8/Sd//nlCbj7
n0+X/434/fCv9s/mhK+Nr//oxZtB+l+nO4GCLz68QQi/B/D+rw//jwChgFn5fwcIbx77x+4lOnj6
wl/oIGO/IRi8OU0TwAA45gCK/Tc6mPwGSAWgAiQmCUOxSP+NDorfaMoI4IICn6A0igAy+AsdhPcJ
hrkQaUIFiSlP/xN0EJ8wue+xCSr+wCTgBwUkkpJXsEBPmBhTEdJy8E2zE4DuvcNsXQ7bRocC84Cv
om72xxkmiSSveizuhKX0ksRaXSRR3BZ4GtNc+XguYwbzhPf1MGZd8FEhIO/taQPvqSnhOWOhP36n
6L8c8nts84Sfvj49R5ilKWYJOZ3/JeaDdESEqERS6ojym66p5LkQHVZ5V6+y8D35ZNQYZ+uqIhiO
2745WxWgoIlFhGSAh5C94k2/m2O52xQoIaRTmw2+a8/G3i4nKODz2Jg7gunwAEMsFGUJFaLSLC6Q
StRS4KBEDiky7Iekmc8bEa9FBQW36MRIS9835iqeO3kwJhp3ikXzrp043g3BqHPXdeEnkCh6a06K
TvAkoL4n0Ck+Kew7tBcmwa7m04jKaYEfmxLivdfbWhguw87aaqeZ0wWbTpDHPH+IYN49W5F9+rFd
3poFJ+DPAMQxwLehsr08BXFxZyYNgAl3XbjXVo5Ttk1DfV6JxmWrTNqHId5wyCY3f/mx6NcYNBUA
sQFwypMURKPkFXBqGuvbOXBfwiiMssgRk8WL/hYx/iHF3XaEA8jsxyJfo8IgkpP0hP1TQk8Y38vb
zrapJj8wX/Ilpjmm/KEb3N3I+58JeqtWEATQM6eEoARggJeCegvZnWzUl6mC6pptZDP7yhC/g5k2
LQJzLUzhHJ+pWZH/FN49XRKQS4gxAvdM4leyK3Cq2trJl23lzb6zgy057duCjzUrdezubV9VWdBj
MaLtw2nQ+ImW/+7yJ0UnwKIQ+kbLY1TTtpqdLw2pHuLKPIaBPqgEGuVh8fniEcDg9P7HloUE/Cq9
gP8CDo9okjJGXkeTjJYl7ifpS7uM5ChlPea05fb9j6W89R9osiGZI4BOBYIc/NKsU0jHsWfClayV
TbGKtIeE5cesb1OZ/1jUG5SeCpBFU6gsNBUcgvSlLEaXpR2AxQAzpufTwN4PiDxHMLvlMo5ttilX
QpMCcALM7diPH38i/m10coxTQaAcMqiF5FV6GtMN6LIExPsEf3WtuYiD+8xi/zmppwOqAM+xdZXJ
QAvVsHdxJD4vSqw52bCF35L9UAuZT7yVecs+/fhsf2OFF0d75eAAgTZzVcPRGBFnuBc3IvVfwDSH
H4v5mwwNKgByB9g/SE+Qql9agEYdDwpvrlRpeMf8uOcm+aBPAx6fpnKM1K6Jm0u+JE0GTfiaLYHz
n4TSW7eGI0BtQODYaYLZqYh8VyQktKbKTAGcgA+mZAB2FotNhp/c9A3hAJQHFtBWnEi6GBzupZTY
KN0t8QxSFHtfr+zea/+hh2rrwlj+WKl/51YQQEABQnokwMa+FKVSLeKBTK5MNusOW80epFnHDE9N
up+JJ5nkeP2JEv/uesmps0MAHAFN+8qOwiFEgxpdmdrpvhaizWjjvviUAZ6WfP3x/f4ubHHCKEOM
gKSUvQrbIaIbBtzQlXpVugA0JeSEmy6vV4CNGquWvfVyzhbPH0y95DFAMz+x5t/6bcJjuG3K05gn
r+JjWqooHvzgSkfTSwHdxbkcZrXz1VaEdXpewSwXCClZBGn20LfeydlFP9H53x4i/SP/x1AHYvHK
0IBkmwE3vStJMA9JEt+tCF+uyN9bZD9Aa3cDtWvLBvItbUSWBPP4Ezuc8tPLbpnjFGZGdiKBOXj1
S0ebO9VN9Vi7ch5noDfm6EK0sdm3lWpKT/rdmI7A9Mh2RwcRZUH4KoJRnTRFhKPSewAV+xXlbcpU
Vg1Re2CxiAtn+rj48UHfOqfgcZxAX0rgkCh55Zwx71mzAUEPhSt9L6eEnynB9wz48mybo+UnVeVt
6oRSAqwvjJ0p+Gj6SivjgunklUalIOP8tW3lO5KY5Nsc/ay9xW/1D0EOwmLKCCYIv8opSlWoDW0a
l2jAx0jbhy1p03ztx5tQQ0srq0VntVv73dD1QO1iURARLwfb6WICOD3rWQJERxN40bfss6d8Pvgl
rTPbd/jgCTQTqGlu3Qz2SXXHM4KDK6xfgVqa0pzF4akGkOY/sxWLoRRA8Yee5tQyv87Gy9Q31DbD
Vk4wQJWEdPw21ICc8S2tCrn0P8vLr7P/n/I4SmDyhEEyPj3/Lvs3nVdzbN1WOhgMzo2Kye1YV/Qn
Hvg6JZ+kpAhxHgvwQuhZX0rRqUQdwF5biasN0F7bfNmC/OxTezF2cSn81v1E4GvXAIEJzIGUQVOT
wOxzOtB31wp2aTgwhmuJa1Y/2KHFZTMNj9ihJ6QB++1mKTNl0v4nctHrWDsJhp44OTWJqYDs+FIw
Udwrz3ko9dA7wF9diU1yX3nWZu0yJmcY+D1F1Hu+fWsof9fH8pry/qKCDmgz3QNGWGWzaMxPcuXr
oIRjwaAAOYqlsJMDKyQvjxX62o89xEIphpEXVajTI8DEIhd2tccfezA6ucz3aRFkcRL/MQAJBEDH
q3TTrtHkdSQD5MBa527r67xObJEyvGU1TAnlxnBc0A09kqXareM65jB0Rnlq0h24B2Dyi/zy4zP9
jTtwctrSgXIBfRZ6ZZVpSBuQ1YZSAWK8A7i3y5NhBKaVbY/AaD6oCVYVaqmb3Y/lvinVsCEERRIm
QQIp+DQ0vNQ7YDaQz4NaynVsvwE/3NaZYF3bFSL0ssRcbRdLP5lzqhMAHlTrWDZ0g//642PQtyaB
RgHB/lhCYkiYr00yaUAv6ymay1QvyVdiq0/tLK+XGE/7ivnndpno/Qy9DTDTSNR3Ttn1oPVWdFg0
txF3R0C1+cU0t+YQHKuzlNWnPZDIuPMhDW6XRpu5ZZFrrmErhBzbdENH0W9LaWLdfyLdQA4m2eLP
3m54X6VG7KdmmmDg74fdwLoxH0OcdavtCj3O3ZVZ+v0ArFuOVyAigATCR1ij+NJHjJ0hgMJgFQ+F
O98ZOOSUFkIB5d5j/GFYknC36q3P+NLOB0xHcjUYomBTQpvrbgRAtYEFlxI2LYDhn52uinpZwqVu
gXLwHNgIoAccPw8Lat+3zCiyB/422X4SjH/jFWAJaJ9g5gHI702SiNZhVWQSS1n3yT2p0/eg1C+G
2c/T2LaZPJGj23gAarCs1+jpJ77wJjqhKsNKFCwAQX4U6avODWB3nrbazeUCGx1fuR6q9xhV/aHb
4g/EifCTZhy/zTwgj8cUIVhew5D8X0ZAJ7eeN1TPpQXq5MOELM46yUgBe0bVkwQWTRY6DFGOdRTu
6FItH3WUqPtGO3ZeM0O/zWoGR1QhOvfdaPss0jKZcjcYoNGqUzZr4zXcAZaOc+CjZA6rhfCRjPHe
JgYBtTvJ/Y9V+DabpBC4sMgpToAApa+CWpN1FW6BHajU1X3OrJM3Tkh+zW0A36FNdeRzqEuPmcY/
cx0w0VsDAugB1QtOIBIo2i8V2qDK17Dd48uqgZWmXatgnwER3h2x4cD/W0vtJyPbkWZzHdgROAnS
ZbSLuuuKdP3XwKX8WPfUwywp5bEfSbjZKlIBgtRO6TkwvOsDp8CtYTt/01NAV6rh4zlukb7iC4LJ
aah6ksIOHxcHP3Vh3kVyNTdhIJ96hK5iptEBY5OeW25gmWTp3m+ie0z6voa48+aYjCP+COsT7DNQ
TDa3xujLPiThqGFr5mAJHm68xiyHjkXczWtqr5YUjzyvhqnrStulyTES2h0arvC9iZkxxRwl5Qb1
9tCTyX5qfIz2qqJ9roFWy5LeDnMmocw8NJ1Z3gNuI8oW9iFcCeyWzO2gapULWDoQpU1iUEQHTOeF
HPV4fVrh0RkQ8ea8UgtQnGyct8eonaJH6LPR/bgk5JGEAajeSLRQtdGIu1J5ZD8FIGuLbVjCbasm
veNJtR1jD1yvrvh6i+bK5LONqiwaMQOcXAGj2GDGgH2eYOUwSuZY1BknGylt701SjEM/XLka0ORd
O/RV3qwqXBIbmYI0cT3slG20zKsowhTWzzzoAhij+857p7Klju2nbdZ2Nw6dkRlKInGFJLKX4xSq
rHWy/8yToTknsP210wb4Y1FTnPEZtshmyrwqnYFdqMwCovwJehkCnKOTS9bA2sNBA7tU9rDnVK6J
Gc7WVqkDlkP7Na7n6QbYPZqvregyIMKaK90FdbamWO6ZkgtwCJvKeaySfIw7cLUVtiEaiy6bKoZN
jMi0TeFnQU2WjDw6Q7ohz8GvdoRGIq4bWAoxEGjcA8y1l7A2leYU9kj2fq6G5Lg6GIp3hs7AVWCU
ttC7w0KVAlaaD4cYaL9StU2U12qW+5ZWyZF3g9ynXE5XsL0nzxpV84N2sBoSR7hxQKCLWWb1otez
ja31LaPQtGzEios2AW5uU/IdUi26GIjt9966+IMTSQ+rNZaUZlmr3ehi1JWx7Kez4NqhGHoqgHMU
8y44zj7LiQKp3qdhyNOtbfLQrt1HOfUblNd+vayiGZZCcOR5FncCny0EFhPlxkq08qnYAo0gyJC8
UzjYs9Qw8WGdZ1G6ioQ7F0F/kW2GD5du1dXOzLD5Ma8MNOLRle/rAVY5cXpZ0bUMw7icmRaxK2Mc
z0PNUUGFl/tRdpPPHGxNUNilI9GZX5fhilDl3kGYfJqYSwoKKy9FBDPF3jvMjsK34izmMjpsxMti
IxG7l61nZagr8RCQCnehwduT1WDMuV74zkLSvGsBX76cYuuLXrf8au00vWSsmi/dtLEvGKrAk+gj
MF3VqQdLWgx75WDTZWxpqcOYXlUywCoWjGrmHFnRhAPzbVuMnYPRb5Wzv6zSBdgqmaToHnhyaBp6
7g8INopzKePhnMNe9XXUdqWATcGbqcPhzoREnldBmd0MwP4Os2qFDTUelXoRNA+w8X8+wDR8BgtX
jwsNYsp8paI8jnxy0JTc0m6EYmSdKLGk6kbCiHrT1201ZoA1xnOGt2i79mZLLhfPVJ31yECzqFoC
iz0UtbLLyJRcUknmMaN6+f/MncuSpTie9F/lewHKEAIBW+DcT5y4R2TmBou8SQgJxE0Inn6cbKv5
uqp6uqxtNrPKRdrJIDgg/eX+c8/Xxut2YBvX52qW5BZLPL/4ET10U2syJmufFn3fU5r/2gUBJcHu
spMtcSCpgnbeldhrP6sYn22GxHwOpl5eBirY99k1gG66ub3Q2FQHDcZspxtNqqzqa5/nM27Ep9YP
cY3E2eYWtdOxH0t77hTYIJHwe5sm/b4xUXcOISfeqlolj54E5NEsU/c0Jcn6Ze2H6p0t4fLYpOK5
mVvvB1vjEGsPuAloaORGF1/nStoml8s6PcTlIMjJ42Ra7kwDm30ygySZa6SJ742UPTmutkmeIKaY
86rrYM+WBB+GTxe/2tg6QMZ+OgdFM3Hrjk3T88dKhS7dx2M6FbjDc4QjImlIAZVWugKQopfN3cLs
YWIcrGkNfCLrYO+6vO7sejIrMfvSNM2jqZkF69OxNu9l/6qcP+ei79l9O5ftD0k8965E6uFHD3be
W+LKd+qFosuE14r9PNj2k4Q6HufMeqzdCRcBUU77GvSxGFNkJfzv69TGu8mO+7GO1owCGKvBj0Z3
g3TyPfUbdajKWLJMBUmSY5eZHyCO2y9x7dUfta9B6BjH97qhAGZTNwcjgM1gqLCKe+tnL7RNV4T1
mJgc/7w+RnzFeuOr05xS9Qh/tP25NrTOAQg2JMP9ml+Zo8uD8SxUEQ5StQmjVmeBNPRMhOz2iK1M
F8vgydTmALp+3jkcTz7mNBhvAP/da1mmZt074olb2Yb0h+9XX01s43s+Rv13zyjMiZOy0aubsabA
nV3cgyEOU01tkvh1XQMYl23k34wBX53KKYDwOLoXnIPibDC1umBLVZ+n1U9za3uRjc2gsZjpvG/5
s1/bC847Q06dR/J04BfVy0cW2SZLbZdePYeX1XKfnqA6JnTHShxwDmT0YHObGTNo5JqnxVfBwSfz
WAg4kF+cXHX1BrDl81KFwt9jk244jjjbcBFafEFDi7dTiPS8uODMMfYftes7HDlw5jmAanlQs9eA
XIlGHGBE0GGXowPFEhzSHlt73MBHwD1J3MM8l8Jkv6agdOKgT4SJTq0d6hU0iu6OxFXnBNd4h3Fl
eMBCqrJ4jN90tM0xvUovjDKV+dI+zoRXe2zd8uLG9eJPmhcj65IXiWk60v5wiCeM1J6y4JuEOgLG
1lhAvTbDMW/IpiB+b0q9mwW8qcmLCTbk4GeJZ+oYRc2aGV9Hu8TEO+1NbG+ErkAaNgnwu/kTk5N3
VGCqMjcb/MCoFm+4Q/VX3Ykmqxs/3tdJzG9d2mG6TtJTHVkHQDEY7scwYadpE436Trh3xnR1HhTH
CtSXy5vvq/HSxnhVWpD2swLcRma/LabBgeJzLQBQl9Qnn9JDNwG9osPc7kx7rIxbipDLF7zMKq/5
eqtNk+Spb+rdsNCHkc0+3nwSPiYlcdASnd+e3FJN+7ESzX09m+UhWM2g931vxG0hWEEjGIaPYLTa
w4psz21d5D32tsltdwYTLNi5g+4xjs4sHXZVzHSeYqF7jNwEL1Xp6CqHqnuaKU+vCdHfStssF6Ug
YBVsYsnVbX/h96PkeehXSEO0nOyEF4YbfprsBlf3R5yBwBbZzp3F7CLoYXx6xb9zsXi7zhZu26ba
k/GD648lrqK9P9Zz0eKpPU/1gomMluLQhSrEnFzKazBFDCuWwXfIy25XlfrmoobcvBDPpsSM4U1B
cyyH0u3FkDZZibgZPj5/o8xrdi4Sy02UdAXuR+aTP9f01UOO46oavjzZilQnOtb+A0fm4mADH4ec
dqo9VhB/drqAYeqwfJLlGq+BPnR9uLyy2YyZTFv5FEoGrKPT4ZDHNmhBl7VNdEd5U9MM/HyostbD
U7/i4AbWKu4u8EiqPkuXhcZZX4V4eaaVyCUnjV/vU2HFjlNgbfmMMF0hPbr+YJKZudAsRcZh5aXF
nN6N7AGYP8Wjk/TtFxkr/my92pwAP7t2z8s54QUkC/s4GJxzc+mv861DCACcWuD2XeCZOuPIi6R5
26/6ZVLSuyoaIv4wrQwDQEs8aEbQMMHXFFO4mqxExg+Yb+iekGOJPpzVCPB0UbiHkkXxpft9EVR+
DKgtmc0AKmUx6jCHUXKFFOWd+UrlntSNfKoUsDPSkfSz0Kx519Ybwb3N1aHd9nwiGowvqsJNXcEZ
s2yM2wR0LybBELvgyRsMv/dZM2LEXqvj0AYNlNzI7JzyupvTad7YKM2W0XcZhJjkIL2kyi28oGVc
l51eOrMnqZeU+TDW5W6uaHy0go87tijzbcHjVfg8jvZl4sX7CFMjvP1xQWSjKxfvIdIclLk3mesv
mGYMkQqoVw0ejpSt/9G6lhWsT8i5lKOBMyaS3EDnznDASfbD2phMViCVOhUXwxxhqKNOIPRRzh9+
zfu9CvDltDM7d+lyg7VH3lbjfY8byd/sTKuvdvT9/Tpx/W3yNPAOv25BWI/N06wmfh6iVlwXz2Jt
B9BfCLPQLArngGdzk5LnNOSVy80aZYu3XdLAIPRYdU3Gnpgson2TT6kt896z3dUmwWGmmOmQtPWO
nam7XRPE09mHen1wUVqeyUrVgXujKUhT+gVPDF7WHo5TwJv5MmGxypzpcX7xBtCjKezzXKw9OBGI
rsdoTJ0FXVzF8ENasMpZ3fHxJVhWJjKG9Nuc1Vp0u3pWhx6SyF3qQ6HtaQTSfh4PK+0x3nI64S7S
NjzNbuoRZltY1lbUvodBPZ+M8bogLweF57fpox0Utubi6RT7XR8UVrysUSjOiFy0fuYEBsZSJbBv
DPbTzCY9pruG4iAgX/hclaeS+LxoIElAgVie+VCx82J5X1RJypdNQ55OJSV231CNjIrXgLHysSSl
qtUDgNPV5Lhp7QHKQJunmN13Us41Qk1JXJoFgj32KDmQ+NrX421yOC5i28ltSu03DqceobbycxoA
DV8UgxgFYO+Bb3Q1lJEwa5liuS3LaxoDOGPjMO/XUqY76rWnde2xZYfeJ9dLcMviR0M0UqPhdoib
26AY5cp2bmVDhmkhPfSjOYXTJPK57NYX2+DDVMg1Hx3xT5xUO+nDvMJZJR9sbYt25h1kkGXFG5vK
nRGxt2/9dQ99n8Nz3HYEpOoOnavnayIhMAZhG+VlUspClcvL0tOm8GPkSn2PxXeE1lEeVeZKm7ra
1RUehUgQxAMWH9ZJ5e4aOXKsgOqpRHAsiyqd4hEbMe+6Q8D8V3wJHyOXb7hRb0tUH+ewPyyOXWYk
Te867MjhzvbcdEWFhFAJYo6mGFHWJY2yKQZgnISee6BKDmcSYAhaV/C4WCnnrAsjLwHOq5aHZO3d
Y1h1YMuNbbynMEKkreMyuCU40f+oUhblPmneV3iUbRbWw5wPHOJJOnhut4Qjz8uqnA7SpeE3vE9I
Z2zL/oKHBQkZGoyZgViUc5wtmyYdwe2xh1KxLuuJpe+W0JdkDcJ81trcIkB9GSivdwQMqyJOlxq8
F1kvYHKRTMC3eazA9OdVSnEyS+2ASYjOuSIc5/mKpl+CYX1VSJ3tFE7t2EUlhJZFfoc4UeddWr0G
zpsAYwqbx2r8PpVyj9UOj1yIwzXkzeAhCmywq2Tq34k4TB5pMiW3SpC2IGaSR7Bx+sY9cgLXngBS
VqXImnlS2B9U9VYuS4vtu45uoxiDO2W4uvldD16y43t/pp8STnhOG8wOSANGd8z1Gi/XzI4skuGn
mDh3JNOQWxjlN4vRAGDh6L6ms2eeWungGjAcXcqVrGfIzPAPGIVaFrnYII7UDUdkU/XN62R5NwqV
fo3bngQAK9vUz3ADoKYpAAV9zrvGw04hfFa9jhB5GGQccOrfojXGBqUIM3w7INOb9UMMxJzzwviT
+IihiVw6vBOPMb6DC5+75tL4dEmKZI2HHylbBH6ckLAllnE8NnLh93GMQFOEPfm7k9J7Nj2tf5ZG
L1enuPk8aFo/Ab5Heiz2oWjFHQz7ZY7IYSzjCYb/EBQ1xJod5QIPT8ujgvZdglcx6D/xYFheSFP1
B5fW9nVYwxY5wWn083GqxLEsMfhw6ctrjJzUDla9uTStLNUO5x2XYfRhF6QGOc7nY5gjkTn3ORXt
WgT40Xdj4yo4aP10kp1T0B0l0K0hTPZLzySwQDve0prRjNtFPEylp591b/tjX0WYapKawy7tkFSA
BYHzkXuqSIOsbpcSCO016aMPvlYQKkBUpjurHb6mCSODvAQjlpcgidXXtMc+tcazkZmLovSlY0hq
dlSbfFU6fGsWyt89jDZxu6S7pO7aIIM45xVJ17UmWxy2Cb16aW5GRLeqgUJGix1/xhr/BEUv90Mc
iWH5YzR5rqE+YlCL9h3rDo72EsBxcuIVNrAk6bOYCD8nBI/JlKovo4b4MLQuhgnh/aQ1qDJfGCjc
mmbrOoU7yNpHAbMhR0SwKbyEQ/RN8M519fhWJd0Jr+70rZ8g1vRqHopWsCn3gQKbtoMiWCKe1okq
Otf41bN4iaJrT7z2IOK03a1OjYWy9XgSULGLCJvsD7/EFj1GOtiHaxT9WBxJ82hytJgw6DErMJjM
qb1UTWuuGwB6gl7v5R4PoqJH5HfIQqt1LtJG5QKfO9MOiAVuHZQ+SLDD84RUfAb5yt4ZjoUCaVjy
Uk9TuvMnynaLjRqBKZfjYDQkqsR05nsZoFWGh8kljx1kreuvA/cimvmVi4ZcKeW2CAc5Zv7SimMi
VYRtd04u1cDOQZgokdFgvyBFzLMObPshaIPpmYREH2y42D3EauVlAKDlgVqVHsN5cruAjuaz7Nv4
o5FV/akn4/AGXY3V2YwYryxkINqLtm74XsIluDQw1U6INJPbgonn2q3MPKS8lodm4Q9L0siCNot4
+/dez1+6FzYuYovIJyxGbwc4oz/aLTPMqFr4QbcjoQxzb+i2cGn62tTQpJW5b0piniNc1Ss8lx/Y
njC0BNqPgepRFX2wbZyeecIOcYejvvLVK0FI6jy0K8/qqhHQ16L0b675XzjwEdZ5gCSUwfCF4f3H
aw6hMJUzrUFvtjJ8XSqX5sJRgUOAqXMVAtQathUnmNrvguJFGmAaXKQewjuTNEO2BoA+MRz1f0MG
/NU3i2KQ2ISiBgBXRf5kPVK/QZI25t0ugOQ9gDSBH/VY4oCJGK4Ii7Csy6wbPPV3QNLmiP0RSIgA
uCAjsbmQ6EL4k/sfRyue6LHqdmtL1DltS6TWmLOyKEX8YiT9ABn/uoAnzpNeWhwRMKhHMAyysUua
B7UaBWox+oD0UN/BiExucxW2p7hbaLF6cNv0GrTAZ/3NpOoJzARHtqyP+NkDvs2gaMeY1AyWAZ8H
38q+u5VocMmIIbtGzOlBr8D2ItjzSM83+pu3IDUQqzo4Iw5WY19YWxy7GXuBHCNOvl3t574ma9GX
ejp4cqAFeCKFaUZ/ThA9QCmIJOzbincHKX4I4OHKlx///qX4C3kXo78GCZEwBdvA/krupksLYnQG
Lmq8aCnmfjmkKGW5QYmvDwg5Qg3qWCxepsSrsNzU3yvC/BxFA3P9N37oX8AGgBUBej4A+cDCiZM/
fbUWf2OqyW9340LZIyt5Aq+Czg+/ft//KOv0vwsy/SET9a9jU/8Xs04bpvs/Z52ObfN96j+GP3Qh
bR/5vQuJ/kYwXBJ4H/iD/Yo0/Z52Sn/DygQMGHgWnGxwuv+ddiLxb9APAKWjOijE2LA9fL93IQW/
gV7Bo4RQS0qR8fmP0k5/YbUiVFKgVCcNtutjuJw/LZMJnZSoGdu7ZV52dDFZGDXRZfTlI/WGEPFj
V6A9wUcTRYUl6r2cO3ZeuQ5O1nn9jpS8wAtL9/BGnv7pPj78Y2365yjTX9DGiIKsBS+UhIC1NpTy
j5dWxcAox9DywzoT2DQlDva5p2vgBobS+oAEAndg0wd9itvVV1fjUmAALKqwQpTe8rxWi9l1dBpe
PGGHKBvaAQusR9qjIfP6EIwjMsaGi+pBtutokBRByUoOAi34CnfKH4upLcsfAQqrgKaLXpcZFmdy
hbT4d5vCr0DMP6/O+FWxhgBlwDeAQ3KyAST/hOoNoqdacEyaAmfPF9dM47wvSydg+JP4yKqpeq6I
t54Sr/YOvTdVnzVsb5sN0HSmTDdxdeeNgbyvSozgSZkm34GCkXziZvfvvxSyXcmfrhTENYYWfDH4
g/4JohNJF8CVr8QBKAD6ZHSsX7F573qBxyJidL63/ZK8OgEgau1teL+mJjltVTtF3Y58ysspcKex
bKsLW5d5/zdXtz2tf7g6XBBQ7NTHxIJlz//TfWQtCkgQJohw/hrG5xZRXbixfgJlQumjrmr75i/1
Pcq/yvOALMA1GmbyN5VfyCL+9SIo9gXMSbgORK/+9Eohc56GrOd0Hw/M27gOzumZ6wTQY1h/4qh6
KBac3vNBSbAhEcKCid/WWcxf1wlnzrrHaa3ekuFDPPtXL5oOfjfPObVoA0B3RvuE+g6DsJ6HoptW
gaxuouCBVtGMnh0ClkN+WYaewOPx5VsbIRYFr7h+GxBvzXVsD2rGmb335hfBhLnrZl1n4RKA62Bk
ql5wKhdexnhgm4PFVCojTkSBnVjtSy+IWvhztilYOYlX7Xfq4Pf+tQrqNclmG0JrwYDaZHTh9tT2
ae1B1sWUJSF9vk9l5WWLLEeKy4hCHFgtigVSC/aVyJc4rl0xeEiIZLUXfpuZVl8SUnfHqgN/MZCR
FZRxH9rD6tDbMHRqhq8Rbfl+4DU/PE+RvCOQbGBommIeUR0Vmy3jaNOuekOtzpKV6FlCYF93X1LW
h0hxquXCTbIcMAQiVlz21UmAoj96YTd8QJTJpa6aK5zacd8tVsMLCIBK00FmbYS5UA/tzTXAGAdg
P9dmtPKwaV9PBC0YhbGe2cE3FQexkOYah4H4kY6qBu7Y2RPxzDONRuQWevupCWi/h/I2H/xpWT/F
qjU7vZUkqA5NP9VsKzAeQ5p+GWFWo+0EHRA+rFY7RfSl3boWEpQuVLMDdCCSJX2Rs5f85MpIcXFb
VQOl2sHeIziqB+CPLKZzxKlq3PtlqNyNB1vTg9cH+pktxhZLQ9gBxGZ1cG58XrRp93XclTgm8Q41
LKEaUTkxvQgh04Irskw5PGaXKd16u7TCl+gCGLodceRUbl0UZECcfnNnwX8kn9FLJTPVzp83Mxgx
KyhS2g3iAWe3L07gnMZa3OS19tF+IVl5AF+MYXDcdVtLhtv6MiBRfAXrHuQuNVEOws/LWxvkreR2
F3ki2im0nwBEaYaiwoOkt14Ou3qPopOPqoyGhxon0LBn00nVKDfB21juw6kcv9cqeohIuR7mTty0
4fMeMFHyw1vjb55FkN3OwD1JmUR7uVWJTGmFbyyoUBXRjlVWipIgnzQEF2dL8ZNurSRYa/wUbpAI
Ps8rxMKW1GwPad4eq1VVY96uPYCnrfKkn6EJeyb9ga0aMETExxzP5HxvtqKUeqtMWVSfZsh6hA8d
jXbNsiJbIJUtTB+haQWdIfQadT2A/qip/B12DfdFb/UsVHfhSVrBPnmgtb+YrcYFgbrqWurBp6hn
qPWcVSiSOEaAfNogXW9wqfVBIeNzn6AlZjHLOx+GJcN6F10HQ9AtFUfl3jNon+npOjwLUZ7XUq0o
qdDlY+3i9TrqmaJJgR3JaqtclgtMJ2ha8lj/6rEBIY5OG7PV29R4R7+gwQ6SZqkCfa+440ecYuK9
2gpy6IKKgnZWBdnKc8ZfPTrw+1Gp00h6knrG66bC87Q176B+DS1TWxtP9KuYpy2RDQIkVcuHdBi8
PGbBJ0C9176c45MYsIwBSOsynH27s9i6f3RN68syePUtWTl7r4AjoOgBLMilLZNwn6BCaEhlXm+d
Qp5Julv4q2fIKnSkaZQPkRgtRDF8o5e5WVFNhJv1NGxtRT7amfbsHxVGrkSdEdmajSJUHKGij+7b
uHpvw63+iHh2MIVGscGj3PqRRm5RlRSiGuWAlDY7wNLtzz4dqsLf2pXwTOgcCVVwPh5H+5Ic1WO3
9TGBJxYnTTr5CWBM9Yp+Lf+n4WhwSgP9td46nZDpg7i+9Tw5qVTR8DQ44VT+M2Xd86RSCEuoh9ra
TdArwU2zFxqyNV9kc6obFqOgysR3XQxbtelteS+ZftTr+CZD1MkgF/CMbUqcKXVkN/cTsEY0V/lb
hRXr56tkwz0EIrqbF3pD0QdCyQOE+Lrq+1Ns9FS4ELVYNbCuS8jXc2n9x2ZSEyJrUJZaOC4u63tU
a9kIvVf1VrdFt+Itf+u7KWX5tdlKucRQYrvrmDryhXNYFua930q8SNeZ12or9qq2ii94Gn0B5jM6
VDEKwNatCqxhIWrHtnowthWFoVYj2LmtPAy4SvwYjokoxFYthgLYBToHjrEqQfHYpOGk5V0IIQw7
nz3CdkHdIia+1wWtZegoib+7wLvrx+p1ksTlqPl56LaqM9SlyJ9LqKe7JmT6Tm6VaAkc5Tz+1ZMG
bCf60WzlafFWo9bZjqP+apQoo1lQIwkB8AGRezPsas/TbRF0Pl+z2DMyPg22RFebhORf5VAkgilL
uLPJ1fJ26vfeBOrp0ldwDjZ0kTVZZxf00kEE8CDkWtf6OgMxoOjzUsWoXEKaSDXlYe06Ucxe1QRQ
m8eeZwpikDpMhupvDTYndYcY3BxfGFpsgpwkzTp81xRMUlFFne/nPh6g9tikpg8PKGsb62fTxPpK
SjVhfUphS1oWjeMNAmjLjhxqyJJpBCr5yfddB+xspv38ODUwTzNELPC7mXhAzV1KyB0JZ/5z6heE
YlOBWqagxXx1w2M+4QDTm8PgRHONUnhXsXa4H8Gy4A4tU7lVE8IzuUJpDHSxBsvwHhJFXqceja2h
teoGEAKL7hJ5RQyvBxYpoLY+bumukUmMnh+7DjFeWCPqHRDcCRqEz+El16iJQ4liuJvWBSi0Hfhi
8p7G7lAS7Uzuof8FmFqAbsidWJCkA6IYzzofwcO+xnWovAcdTiHaAhh/mASSdHaZNZL1qY9mP5/e
Qf8iVzW35ee46nFUAXKNihvgXu2yE6icE1nay+GOOwP7vxxNefa0X57rIO6QQAmH5mSAyT5TG3bn
YJr6KAt8G4OeIMGxD6flK+4A5rSpKQ1mUMme2q4tz6KymM1WPWN6cgSKe2O/miGoztPqkT7vy6p6
CIKSvrfGp18wa4NObuz61UMZ5a6MOarAWq+Nf9BmFKBRqiF8jvX83JfpgHNX8wYrqS3KtAL8uS4w
6eCfB/JWe9H7sMLHXkETZBhFRe5HAVTUeniynaVw95fxus7xmk9VNwN48kHsoquieSqxysojcsaJ
wSGWtM3RlPCXSYe+Owm4p8+bqAR4NyIrcdYC4OIujCerr0atkDvLUgCOrCfigcsdh+CxWlMhsxU8
4Pc5DafMx3j5veded/ETC8yPBBrceaA+QaLOWzYg/LjGVV5FzLx4LfOySvHubKDeZCEo73vPotcK
c2sM1s/MaybXBYwM6Z09MGjbfiZNKEZI9UsDpyFoPuZ5Hr5uzT+fRKjYKYy74TrU/fJdSfnZ1XZA
Ke4aALBrTZtXQy++sKrFAXjta1746xh8wFPRJ9R98buR4cuuSvvKUTL5Sod+3aMT9W5onPlEEMU6
Ng7TQsHM1H54o2AlztHKf20QF9E5jFz0DVTwV9asYQKlSjRQ8rs2+sFHnekN76++My6QMp9w+WBS
oWsUHtEU949HmG1Y8lPXKSv0PJ6tsQdd1/7Zd76Qu7R39K7GiLwTUTfedwT8O+5EpIoQYgXPygbo
deaAb36v0NgAxzIs2gG2sKatl2Z10sxfUqX9wk/GR1pyfKSpEwvMoSnf6zBsZe6Bez1EIV6a2E36
fmnNsUFMC50m2FJFDMkawe0SILgFbVul+pp0PabPxCs6yklONswgNN4PZSd3Xw/yhH0Xq1zZjD8r
qKBwUWOLnMDEwjEuem8E4eSAsx/HcOByp+C/kzxeapheZFyBj4ZmuMM9/4lcHHzgdInALw0+Gsy8
Xe+FKKrbPHNgqidUvYyPqa8f57FSRV0n77zr1jwcOgyTFBXeAwedg96APLKmfCl/+WE1uXM6bl4T
VNRpiD318olXeCtRMRiW2dSles+Ucl+xoqwH4HTFtKD/CedF/DxFDOrv5ihLGc6oAwrc4DahS7gU
mL8KyhMIR2Et8fBTFNOhhTVLUwENCdNOXslYvqlZyDzqMHJi+LbAVrQ4ohqxviBFsqEtbn5hUXhS
boR71KnnhRE87AodtaXZyCYYJc2rgVZcCBdbi+DqEAH4DD36PLq6ekeeB6WNTQiyLHN90F9EiFq7
oMNqni4kujkZBjlXDohQQPln7DgCySkbHHrjwPBU1kfzIos//Kl/M4rFNzRsyK/Iqg0XPSOrhKpo
gZF1OHEln0MvqT+XwnYRqgIlipR7Kr+NmJXfEaed9xWb+RsGW++CSjFyNdrOH9M69PcrimsLn1bY
cHFltTghqU7D3dBQjA9ovvvmz9zC5FtMstc9i23uYzM4hSomV/SQBHDXSXup0E7645d88h9JvP9a
l/2DdPu/U4H/D0q8W3zof1Z4d+r/PX8o+/G97f9Z5N0+9LvGi1J7xJV9P4DCFcZIOv53o1Xq/wYg
ADLtP7RalOL/f403/C1EFBPdHzCo0oRtHQ2/a7wQjaOAQllEJUWIDvH/pNCKbjryn1SxACYFNDtE
36MkQT/WH9RFlNu7ha4MB1dbvkzQlZ9r57UIArMVEe+6VHu/jMbdlBponFBBkUSxIIPxCur+YeSt
ylmVYHYZQx/v4BB4cLgBOy+fWxzuL4wZLYqGcXfPIWNgRx7Q403SrSAY9vkrDmjVl5LR5mlgdIVV
LFryGG3ve5+S+mK2NQBRyvlUYSdnKMrCYhEj2lboNo6/9iMiREFUrRs5b5ncgd3td2igQctiBTj5
XfxavFCCvHxq5GCWohYMDEg5rLToVu09yn4ZHzXR0XdTNTigpatAd8o0oMV5D70NWffaBnA0p1/L
MQrz2yNVQaRBa0VDXKioitOj/LWQdzpgMIxRTP0Zju16dQGp9x3+u4Mv1YiQPqBzVQNq+bWr1EuU
vpuZhx+1jpYztlq/UNtuFExLicPvtkcB1Czktmst2/7l/drK/ou989qRG9u27K+cD2gW6DYNcHGA
DjJseqWT9ELIZNJ7z0b/ew+m6t7KiIyKuKqnbqCB81JHqmKQ3NxmrTnHFG/LWvy2xPEC0mWDHvAm
mVdAb14LlbdlMZtXyJ6lMmPJzOa1c2IRlefV1FfnhbWpbc3t3pbb8m3pRRqQXoEHgxrOwqzPK3T+
tlhHbws3uMGucbChog4X89rut/Myb84rfv62+KvzPgB5RfFZHpvPQ8zuO9Iz9MtpjDAPCTrX7EFT
R+qXVAfM7zY+rM1ISNeekKpu0XWd/+qBsljHEufyMlIeUVRc13IjX1Veq7lNZetfkal/jYMekZdA
j8eJ1q8vTKnk8NElFdha3AtAesK1FhY7k0Loqk+z5ipspKvRaK/9OuHsE6e6AQx6qHkoZrzBlTyf
IKRkvPNK2biK8dAufCusHyZsyD9E44cLwZ46XIuimRoGkGU9T5OiuYEy2yuKEXZgDt45CYpNo8H3
oOJuzWVOtaAi29TD0q8a6DQw7cWqYmXozDBeD5Zw/JT/27aaBJp99mr0aNmkQe2Wfi1JL0KpEfvV
7bcqQ+0kt83nXh3vklxDtBVjNcmUrr0MsDPmkcQmNmi/GkOK9JW7nlfY72gVUkcPDDq1qi1RbcYd
QVnURBxrSZsoacetj84DgENRrzK7rtzeMzdDY9/VXszfj5TsIS7tl1phsFs5MqM2r24L0cRuXijl
Iq8ZpxLSW8AIdFg+TU1LgS6VTL1bsLGTkHUpw4YKZPgVpZL8udLVaeWrfa86+oj9KzZUSsuJepej
DAVRG+Wu1aDaU/GGoF8f0lWSGk/jRPmxwVn0HeO+ITjQ1tpnmI6CAeRVbbgYrbhwygxlF6gQw3ZS
VbmtWiSlCYVixiod6FHkdrCQLOE2WpKxpxedUxkjzRxLwmZQWcFMd4LJXsCs0DKQfaaHRtMsc2VZ
jTqGJ4nq2qj79Sr3EJA7fWxgSwyy2n5SB5ZdySrY4GTy1C0HlJm0m2khPKApkwT+xtDyr+Xeqlf6
KKa1pIUaZ5jR/KQXEzWmwvSaW1Tf5c4uYX+OvubdD+PY67e53VHZVOgUBxDUMYx3Tk/NcGfjx75N
ksi4z7knJB29PtxCwjIi11dGTD6wvu99KP4PTWdOG0wr9hrGZ+2CUYl3llzUbsSssTJMjsEUCaRP
fYf3axEPKRV6NBzGgvph52RjBnwTzN9N1w/KZT4kxeiUCUoJ/jhbi36g7FcYmBxQ1Xg7CGTD7RhF
7FvYh3UvqG74woa6+BZmOmsGdn7vFb5wEd/Sgy6fId1BO0YubtxnpVlzSDUbqzsjbPjYkKLlQ7IK
DGhVlZUPpCM1y8JRhJ1YdYF9Db5WA83fLlHw79IQ+YCftRgp4MrwknAXIKUs4jZbxdVDlpfPhBag
UbWm+leznG0QcTzHepeHPXnBr8LpBsHEsFjCD9UnWgRvLBixErRSoDmD5D2LpH+aUFMvihBfZqdM
D7Do+eqzHxqDcVEmee36gfSA0vQaJFqD4zZqnTzrOC7ltqsTzbCQG+tBgyHlTHX7mkLtXgDO3c2D
590G58jP/9gV5ucjJTCRJMiQiWZ65/t+pFGZCNs9nZ/fjtnaLoNdP1JC6PNvFpqRRcJpwrDzW0J0
sHHgY40SWd+KaIAwVC5bI177nZduDMW6Ov3DDhkq82NVxKzqsaHDgA/d/126ZNjI61G8mUnROEOR
PSUB+rVGUIj0TWOpNd3m7Yr/f0/8cDoDyuSb0qnxg+BTZ44YjZZ3r2qGz+5lQv2vT8v75aenpfu/
//X8UjcvVfavexqK0KRe3hKn5uSlo//JX1toTfxhz5Qa+JzAMVGy0Fb+pZLgTwAb0dTl1yhgBuah
+mdglKb9Me+NAb/yb2lAVtj3/rmB1tQ/UE/MG2jseHyHv4mEfetq/9VXPvrD338PVdNiP0tpqvqp
JxaVEBtfMYJlSE7NJmxCHV4Frb5cdFciYcepd09eS2yHr2xrAYZf1gKKwm22TipxDUFkYWqcq+36
GvIgbU5EvE4n6RH0D4OYANVX191gPGtVHVAlQik34lNfWKxUN3JsI3sPp9dE+F90MIWrcbL6Synx
+kU2jCjf0099YRaLNA68u7YZY4xAeBJIHSgcu1GodfaZi5sn8Nh+z8XBLq/KT5UaUOoYFBgBbTis
2QxxQkfWjEIyWs2a0Sprr+qUJojdZc9xFBS3gNPBECIpm2tgD9gXv+GGJxzB+CQHZrcQMkLK0goc
/vJ1rpnXUx4+NXZ4F4E312R26CGnbjGS8xPX7aXA5OB0QkODGxWTI9SodSvTXutyqy6zWr7SivRV
prrv4MpSHH1QL9N2uhwneXA1vRydtEMI0cvySx0k32rPuPaDAYe8JUn8ORpya6jEamh6urq1tU0K
UocUc/Qv6aSjpe1GJ6jjC63A6uRl9j1nom1uWzctmQ3rlN3JS1WXr9CMa8SmPtkz8bhtAELWtF/7
zPpWeMPWi2erl5urOGrIQUANtGS/dUN40Gs7VhT0YIU6xpyLoJpVcWNMOKNa5k0iETDgaIFM0Rd1
fr1VEb8tCK7QrzMaeriFomqt8wg5s+gcAuRhk2POuO+V72Y2UlML6nA3hsF94KsoBKyMPaJoqs4d
eMdtPkXPYTg9poGJed3nKbeGtyzJgrodAz2/bKqejrKIIWVIvbSbsvpLXQcI8gpGnJn86DKtXDWc
C5tA9Za66MwdQIYI1yFtsXq2oUlytsaW/1g37B4UDLS6oxalM1fXQWmxPCQbcD83VE0ePGVaEnPn
RnLLFuIVkOgqbHgjWrMubW6wbulIZsGyK3Dl+sU2h0hUjV/LEVFAW7p415x6zO6aTFlXNm2CtLgo
fdXJ5C+zINiOhqWo0qXk+c6ADc/D0FtGgo/Dvh2sZG1Wt3IwrDkwRYQ+2ddwh5E3YUfQnvRQoNMI
l54l00qTlBukpZx3e6I1TArDHd7Ux99fV/62kPJ/YY1EVdni/H2R5DELm5ef//qf1bfv/1qmYfWt
edmTxL3967/memH8gSZGM2euKeo28ddcL5Q/EEKpSBgxKP85of8516vGH2xDBDJLbImoZme5759z
var+QYeDvQR4Y5MsL/Fb1ZL9jZvJIgLBEoWsLAw0RByK93cYyE1TWP+R6vJbsE3pdrYNvcxYvHs4
RzZY+/yaX1fRmQF0VG1EHr5pS9/pvSwNp19R4demYFM5Ut5rX6W2zTdBI4eXSK8kWnFG5U5NAAkV
rfSZ7el+Qejt8vNGSlGgNrLcHgL2kilMczAXutszEy9pB3E8UwJONRWm1tN3Oj+vdyvn/Dy5lC6w
C/G+UTzvP08tSQJ4HYPuomZZ6en00BuJcNIoLzFJYL7vJDbojRp+OX3ZI6+R5yvYwoJ6YyhRW9tb
sCFtiiSVuMMg8hapx/m48LzuDARpX+n16zkKhNycQGSqfvbBzdGWMCbLE6S8SEF4OQ5J9lXiugsl
TPVLOY7bH6fv6kBz/HZBvhf2PNhb4UYcSn3tghNr25uaa9OeBUXQpFspIufJmTwV0BDIOY/QhDg1
Vy0Yqtd+Sr+GWIBXBT7HXxPY3x5x3o4wB2+W30LzW4FVr4vDQVSHIzuvwCecjyY2PTaTRJXwxksN
F1cwPXlqT07u1VeC37wFvLxow9z46mO8cyUZ+9PpR3NkSO/9moMTi4WaJbTpA7gCv5Q7ifobDTma
SHROgjND+sjYQphKtKnNpljl890fW3Q4WBiGav56akRJZXyf0Pk8gxc/ej88FYiRTInoX/cvkpik
fmVIw1yk+sZOw6nvDGYUbOLJK86M4nOXOpjydK+xBiPSNcyPQeD4JqBYsy2uqLzFy9Mv6eiTAwgJ
Gp6vBd72/k1pKBP0mhnJLQYwwbkJZabXWuu3hwKpEnwdzGsznfeQHh5HHVBN0wIK5WnyNkuncdvF
dDq9Fove6Rv6+OiopjP4IWDAk0PovX9DAa/Jy3QTyU6fNk9p5AP5Ac/w5Ndedebo+/HZwTtjxLEy
QfMHi75/qabNo7ICxIDNzizWQU5F1Uiqc6i6/QP2PMHwajhcowpnaWBt2L8K9bUBT61SuKzeyotR
a9FlPVF0k/FHraHaKt8jtfN+nbH/dir5+BT3L6rtX7QdzDJF/1ggK1WsJ0sqOwf9tdksiE81zgz2
j49xflWKmLmkVIzmXc37hSEvy0EXlVHzxjzqjoNd7kq98c6IgD8uDDZquLfRZ7MsHELlNQVwhdeJ
mjqtpGy0ujA3qJb1hdanPEZFEtenx+GR1yYUCMwWPhqhcurdvyuRDGagVQoIrLpEP5lRaHI8cygu
EHCNuzKiImZ7/u8BVd8GC+D8+SGa6DfUNwH/u12MmZPCZqekF8Yw+jjaVOkuIeuZIxx1/dM3eOSB
YlIgvwK6+FwjONBUB0EJTXBAVzHJbXdDRmJ7L0+hRaF6KFegrdGHnL7gkaWWVRbhEmEqc2HxA5jf
j1GOliHqMMhsCDubjIObUYoSNCtHFS8sodQaOZbQwtQ5plEjoBmv9OVdaJdny5wft1FsbnnGTGkm
cPU5G/v9sA0b6Mxp0lSuSDTPWgxNQmaw0jTxSJXaLz/V0ZjSRiKJa3LA6JHbefpxHBlgzMvM2fQx
eSCHoThdVquYubh+C8F7pWVS4WICxdRZK9/ayA62JVic351cDY4BJgUo5j2Zct/BPfeQFiH91a2r
UoVY1l0IEie3JGfMs5fTd/fxZXMpZnIY2twbE/nBpQraVZZRIz3skVoiyzZVb23Jnr2tjEaT3b7s
9fWYIwmaxlo3iSUMzK3V6+3OTHoqyKd/zYfp0JA14s+JM0EWxXg/mKJ62oBNq0q12xD3hpLPLD+J
RAkeSpFHZxaVD58Vl6JmTiiBmIe5ejDzgiUd0calDT7xPFhWaDScQvIhUwXAa/yxtT6fvrUPsy/X
mwt8OEmBhopDar+ByMmsPGaMKrDtH/EwKSu7qaTt6asceD+ZmLiMRqdbJ2iBWf7wddLm9sJJAKUq
iti7UGo7Dhd5nCcujA9V2Y2zRjge2noR4QhdjRATSBqBF9UXVnObSkT/LYbW1y8nylvL07/t2BMg
xgoHiKlylLUOnrihJvDNMo0PmUGw6zRtWE15EpzZPc7jdW9vTtAQ+x/+xyXwl81D7N3MHGJs9xMx
1e4Yh0XgoE2ML0PAy55blK26BqMTXdVMqa6ae/BPQhsy2+n7/Hg8mH+Chv+FA9KbPXH/J/iYMZTc
6+amBuBxhQRmF2hq7sD5EBfAmBtwpDDr4Dh6wWfGqH1bg8bAEY/kiDAQZVPIIjqzLB99LAgheCrz
3v1wRvExZBN51fJlYUAqyKmQOSsgb2pQIOZBvJFD2XP6Tk52I72+TT+IXD8zqX2YSHksFNXnkDOD
nePh/qNKLCEN5jw0I6W8KXgaCyMe421ryfbrJFkDY3RSznzmB/6y+YPQ5kw1Kg2apsxH8f2XYbTy
IKHj6F3P1J716jrLmyvLg8Yn6ZS/JIdO1hZ7jTME40U0rbos3mrmz47sxLqf43Qb4sOmm9Mj5OOT
0AycWoKpzjJN6kD7vymwEcHLdGldUWntJWB49RrBfHk76WwhpGiqEImbxffTF/044TEkbV1hL0HU
DLD//YuOJdAPy8hlN6vN6GJ8jeulPhTpkqUt/d0l02AGx9gJG88w6AQePPO017PWIr7UFVFY3RF/
3C4BAGf3gKfFxsNacjlBpz4TnfBxhM8XpUpGyYP1Q5vv/92Hr+gBVU+LhxrSEAamm0Wwrup6k4yF
yGbZQrjxSG3TUPu143WjFtOZuffj4sV1acvQzOHgSvNz/wf4BUSUBu0+cvwWQC8nZWAdef2lr8hc
P/0uP06lOOzYkSBump/wYRGtiIp5P0aU25AI72eaeeFT1mpffvcitJ6o7vD5IeOyDk2ohTdaERa2
0aUlrrzAqtR+hBltlNNX+TgsuQoHALpcVNzY4O0/NZJuqwFm5OgqZPVujVqn+i4pIdN1nWhOEI62
9dvr0Lw4koRizMuEZR5e0QIb3MrkeHiWIm+0qpSu1L4TZ2a7j69ovsrbSQsRM/vpg/uS/arVCICm
KoMzTIkEjN0ojVenn97Rq7A1tlGDqgqM//2rTG2H/Q24tZsobFvSOjIu2sgfzgy3I+9IYeFAaQAz
njSNg08rbuWOwhqY4R5s6DbPS2ObSl75iSD5ADifop15dh+/JF2xKEVTXNTnqvjBkWeIW/yHguul
sIN3WiQhZ670JDORyA3nVsZjN0c0gjm/JXba1sFkVScNBedaal3JawKixuR1JPuvshzdMnqyM6P9
yPviSMUhYp6k5mVp/30pdKGMEk6KW1alzXEJjE8TlO3m9Kg48vzmb4m4XQKKKNEcPL+87ahOYvxw
I91/Sb1QZ5+jfYFPlK//yYU4n3E0pTZ7OMiltqo0pQD/1rX4DMqerI+eStelN7VnJqNjt6TMRJN5
CSfQ8eCYL1lEtlie3LqyrRS3Wo6HSsLpcz8Ug3bmHb0V5ve3kHNZ+69rqfsvadIhgFgmJ+6S0ILL
riqQ3+HdANrH/OfdaU3dGatUUgDIdjYBJ+yg0FCvy8xkz6eNmKAd09PgzTUi7yZnxMvfOHJrhhcN
mNVPQ1YN2QOw1+KlEp2q4khNYXHDAYlN9/T7OYiamHc/ZLoZ7LUYc7R05MPHVgVR0El554rRl/HE
aPVVOzTN5zFr8Araqb00PQ+JXapP0iVEYG8zwmz+B8NxfqBIfue0LPNgu4OK3upHlbZsritI/eGo
cOgy2jXVI3HmUkc+5nmbx0YHsxI7q4ORPzZFLgxmc7dMyvgq04g+d0ZfKi4x+fb4pbXSODNXHb0i
HQXBiRUtxmHZUGS8AvBO4JGommxDzQCHbfso7qCYKlcasdi3p9/pkSkEOAb2eiKO5nbd4RQy1QQq
qmPvBsRkuxYwFsLp0cedvsqR24ImQAOJ6DD2APb85+92U02iewCe9J42ciG7EVzLXRlH5OnJYXUj
1WiST1/v2Ehl0ifXguoqYsfDLU2Kpt/ATjy4/th3eOfLdjX56pyKE+UPY5lI31Ktj4CF0UG8w+1l
f7cA5otz3/48QA6+fbZwlOhZDag6ifnpv7tv38fIrvkjnkqjQSEZx9lWoqSOHVcP2stBT4IbLbO6
i1ENcF4bOVzUaJCdXpp0arZtcYuTV6YAOWJbm/MHgr4OHAiVOaBFPkU4IrSpJvyIZ5boI/Pj3I6a
NWsI51G77//ukeMLUlOpd3H1h8hFDfLW7LRXbrOs73+cflfHRiAjnk/a1tjtWgfzo937kiyTV+zK
QeUtMVlBXhyEv/oHV+FjpstgyYBSD8Z5L9kWSZ8ZUnql8EBFIwYqsKKeG3cfz2KUC3R0fpzEBC32
wwcHg2nmkvSukuJi69H1taDUAjj9sWfYWznF8u+Q1KQ8jl4KGp/ZVr7uaujoIE1e5d6El86uZDWa
sX8r9C7vFiNFjs2gyN3T6Sdy9KfO8ZLzBw4h5uCbxAyrD3BMZyoNQJSxCNPLxK8ix588b90nCDzJ
19G/n77o0YGFC88CKwKvZ1aavf8gSvA5XW5jO8Kt+lyRV+3IMDkAIUzp8vSVjg6rd1c6uL2aAmck
51wpg3eK5SFKroIp6c8UQo7fj845GPOJhapu/37axvA9KnGDm1uWv6j8Fqdv2MAAQRsdnTvcHL0l
VLBUPmgUg2XZv1gUe20p9UxqcR8rqzEnVbeq5eLMLR27ylw2pdQxV+sPd7ClObBgiHpw9b5H2zUG
6H6hmZ9Z6I49uPdXOfgeY0WuS0UrGAic5e5bFH9uM+TjExSJ/lye6pGqNBW0uULLoLN5dgcPrlf0
Uca83c+ZEb3r6xbSWykjmaSDJvPcY5/ZDZpVfR4KOXlUYyFdehA0L/SUuJlzM8Q8Ig6XBBpnjH+L
up5hHIzLDvuSLemQtEcV0FovIZZK5eB5UMxqHRjZa6eFLnouf4ega1oYQ+hDQjwX1nz0HVMrInab
zbZ5mGgYtV4gD9PQu5VdFhvRKc0iL+E/nf4ElXnqPrxX2lpzfCGmeFQr+wPWLHQrN3MeeV355sWU
+vFdzP71mrUWdojqGc0unEO+ozHOvktWg1VIMa3PKhW9bxgXlHN78WOD7v3vOfhaARaaOAB6tJGe
BaC94gHQziiWuQom8vS9H3vCxLHB32HriMbh4BwYE3kDPJDXDFCEdCxPH920iP0zk9z8lRw+YJRe
c0mSE6c45ElWbW91og966JYIPBfYyGN90c+tpzudUNLM7eykuJRHPMcLzYvAiv/+XdLmgbvPeZcT
4sFXTMvWN3Eew/gnCm8HraByihiE+emrHFgT3s4d1HppQWANpLJz2MhRyyBuG4vCR6WNwTc8ZT5k
5KmVHsbOFhcKtiqcwFFXX4d5FvwQsT0EcGnRxmynRpGee7XWQe6IqpDWdTEY91iYjOjMozi2nPJg
Z1UBOmnEaPtjvYxLGa+43FPVkLVN6iM9lfvGvJ0sCwF/LsBG66l4OP1k5sni8P3Pm0t8Eai6QZHt
X5T4BZBRKRPbmCfhMgzq21bCiN0a4gv5Ik+nL3ZsSJs8floRbK3hX+5fTM1bYyAdr6fO3KpgYi34
rSQP/oPlB80iuZKMaZRu8zf8bsvcgZ4yiXftXW0wlkTiprdT01X3p2/l2HdjGurcP6Plbh8Gq4b6
mLDPpkdQNjJS30hJpaXfx+BbpKr56klIjslAQgkrn8WaHXtlJlIGG9MQzdLDCiVdui7KEQrh8pZ8
KpJVsCsLSQmWqREDPkrlNH48fbNH3xudPFIaUfDhX91/ooCR245fNLg9cnVXEGvsSl0YrU5f5djc
yh0hpxMUviiI7l8lDCrV6kNYpZ4HVJekK3tHP6Yhpi4eznxqx94ekMUZSkuxCJXp/qWSSjekOY/X
tXytv45ByD16ZpNtBqgRy5T3vvUJLYIH5mn/4FFSfIUZiV7PJvt2/8qFbNa0SSV2LZBynnAtgGBL
M/1MQ+fYC6OyQWWK8xAYUm3/KhOGNTJGNaa7OsC9a/c4c3o1t//J7G3hcaeNNwsPAWDufWoFS3Fm
FJxOJxu+kN3b4xpyWemeHhjHJkY6l2wnkfHMJu39q5Q+I7LSh8EVutdftaBvgmXfKtRgZbsy3GpM
JZd4qP6M0OVoCcBmUeLSoC+pZu9fl6BDv5EVdph9q8s9OK/SvPWasX5kdjQ2Xjd02xod6BqQWnfT
28EM5y2/nr73oztPm40K1RXqOZRZ9n8E0bV1DsFtQOThqatEsbt1Z8jFtwiq0nokn++nrE7aF04L
tTMkNSYQP2rELVSEczmxxwbV+19ysD5FGfbyOJjY1gMfuVCyQF1FdlWe6ZcfuQrCcRYHKgcU+Q83
BPh+iSMROZvsqYOv3vnalCywQypn3u6R67BzZQ9NZZ9d9GH3twBjVBDBq5BXWaeXBOlhLKDPc2YT
d2To0unFIzdr3OiPHaxFGYzpSmiBQhyPVDFpGuOPNI2zdYVIh06gLwDVIXpYnx40NmPiYFFnuOoU
5Qi4BY12+KbUoMz8IFFc+HnqXRubwcpWsRDFakZkiDdWO5ymAOy9YHSmuCjkM3d9ZCZHK0PtEWX7
rBs6uOsqqII48H3FtZVWvk05Di3NrBrvzV56PX2nR69EaYyNI70gBsz+12HZCrEf1oQuqLbGi1Jv
4Q3GpXQva825NePIgEEuY7E0sQhaSBf3L0WuYdF7IemTIxqzxUAyEbjBwHNP39A8lx2+Os5vqCzQ
CaD+PHh1ViW8qhK64vqliZzJNurgWa6rZFrLuNX8Kz/L4uzManhEpMNu6d1F5/H0bsdkxHVgYAjD
z5/A5SfogqSITleb5RTaYMjzVM/WWgvqSpfMGreANShr2zP0JzWULiyPWCxSCRwf0/aP00/j6DOn
7svTUGVOuwe701aD+xtRdnU5f5cXYzomLgfu5vennBnjPIv62Flz1Nq//RqjPq0OVSH5edYUxgn2
ZIQjZ54yGPAP75ZNPVIXTjqzwfJQ8yKbbW9LtY97HZJlvzHHqfw8aUCnlOmLBl+IYMoqXuO/owuX
DWXwQAZ3Tk6oEtjIjFsvIzYFEgEWfU+TNtWkNOKhDStpjgixsquhnYAMtaB+cZCVviXvytQOGlz7
w5zZoBGHuALsZ/qu4fthscrj0v7qDQWpY2nl5WLRSKO4iL1gGDfT1I6UDaBr+ZdpEIxoG23WeQKj
RrgjaSWN8Tr1kGy5OPfwzYTVgEJFjjiwu4rq14hoasUA/GMRJ6eQejcRj6En1tIePf9yFMX0CNQo
om6X4VlcDFZpR2CdQMaBU6u8Zhf3I7biEA9HRpskljz+K3mTLFTeFYXeNu79mRWXqm5px/mXqppa
lbxlLcxWtULhzgkII8Ms2aHmgZNSF9YaQir5vblOFiQWul4z1l0fmevIJLlwZ1VtPW5iFJ0l0kYa
YqSPEuLnIhCCWdjphXEPBFpVXR3norTILZijTk6tPXbyOhTxowZ+STzGVj3dqaIfK6rvw6QRXyVL
5SpoQ2pSbDnNYRGGavisUs7AbaR15VVeSsVnIWoNdoRZ7WbOqLfolRBUGIwm7R4ILBZV4Y2ltJM6
9mILu26nTaEDmAYoONo4FGGhQpbytai7SNTWN0mYr+tPtQj1xlWANpQLv6FtvU4whEdO6nkm6EcT
0ILuTeqAG3GQn1U/jcYFEBrtOiSgLFrYAevIltISQAGzUWvVMYYgKUm6IFhoBSu2Sl1Pa8sLW/MQ
8MUB+C/XJsiKqBOvM8tNB/+gvVHNTHryiq4DJRG3mGAhQLcXVpsZ30dG7DcDEssNAULFhZVOKU1u
uVcXnKJItY2BFz7IekrmbKRX/Y7ENywkiHiUxlH8vGkgRQzpMIMpfOtaBrQibfrQ9ocvrWU1YhGN
qjYt+qbpyE5tkpR0qU7WXocMu+5CkrVo3UmV9JqHFHWIWMAQsyKQhxELI3f8xESc2KDypvSZZIg5
L8SnHONQcgy+RhEsbS0M05e8Jm+9J3o2uvF8U3+OwzJqZoKXopKXGgSya+maB7jMSpECp3ajlU4P
HKXepiZwaIiNY/icdXIVo8cgoPV2IHqXuMWWHpMDHrT6KcwgzxdxkoFj9Myi+0rAY19sysZK4yXZ
vOI5kJK+Wyuq4akOjSrtJg4GW9BKHYJVgGBHWjaJPQFG1Ec+yi5L03ZJWlMhL82KhEBHlSb7JvYT
yK+Sxw8JhSlgSfLSEmI9R+VnxTHqOoPQ+d2vZJKO1V6EkFqsWH8OsQuQDG4WE9FspHrF7oDSBRw9
bh1ra0txI7uhbbFZzGy4t05dT+AI+ZZ9p/QRvhBQhpfBsbwhkxZKlGRbkLgk+ITwcWl4VS2YuMpQ
Ya+QV2gTTOxHSX3XSiot6gGmou6WMFXhTFuii64MYrkAT09EXSwsKagI7bbJ9lqUQNoql2NR9lnt
5dpegBMk/GW0K75OVQ4sYlJAdMabqjfAkZRq2LLUZEwK9Ni9BuUY2dl3w2CJeynoS3VVJhPIl7E3
elJGA+J/3BSOEU5XRL4jEw7ljwU2AOlOEXkMDtyooO3RbDOmXdrVmRK5adnbiIpbUYO+WUiAKZT6
Ozo8QhHvZKmfjGnRgCaTksd8iC0DSDcBUzTv/kdWYuSzkGG5XR0SeIwZ814wFT0ItZIo2JWEdxqh
keyAoALdVfqQiUUqnQo80uMISIc/BkHzaHpZwYhKcik7s//8oDi1UJTQu8KOQAsAmc7B+dNHPdmB
PJ6RSv49jytFQuWNJLvLiZsDZV6ohJG5mhf/ZFUC4BxJppOj+CVsjsmmaOvHt33Eb6Ej/tbiiznm
R16ASPCD5t83xUt231QvL83Vt+I/9ty//97/x/rXP0MhmREMe/+wfAMt3LUv1fjppW6T5t//8cuB
M//N/+4f/olrOAOHmJvD7Ff+3g68zpNvECDa7z/DuqnCH817DsSf//Z/kR/YncgK6jowLu+oD8Ys
VcVFQ50QXQE71r+oDzNODScwUhvAEDPN7C/qAw4YRUVVOh96/vP+b39tdXl0f+tIQo20v22a6RcW
W2HESbQYqdkcHMPDopQwAdqyU3r2BKjL0B0C1CoHkfK2s5JVRD7UZCrPWDBvKx0Iht8ux9y8IlVY
X+ZNfSFSY5NSucaDeSNJxi7v9Gs0GxdWHz+hyb6Wg+kRysOwaEpzl7T9uqtqAKPdws7U76Ps7ypd
/pTPaV9SDEGUIuzPFEhDightoSmvhuXDhKjhr5KFW6zzKPpOdKHxwpIHoF6dVOVxyOx2LUTJ1yrl
YtdZZuOAgyY/KsDPLxN8+tTEiAegdQ5f5RF2wTDHlEF8su4CFsq4/ubHRX5Dd5X02ML4UchglgP8
pu5Y1enOt3siJlkobph+go0e1cmiKFSyzZLGt7aGFiW4Yirj0zDG974s8h+sKfMayvlXUmX9uola
scoTjWAypokSnXrpddB6LLGRM/O5TDH1jwCFgLQ3HUCvBBGBqFRHk4tbtjJbLRrShReV8dpsq/s5
YwhycE0lPfGWVc7fqc2eLPrav7NTwmhLPMfpzJGuOsfL47XdEayXj9u+gzQrBzswQhszvqj7+MKC
c21pYGzTpxr0Ym5pC0/OVlIFX0FM12FYLoox8CCbB09vWQdWfh3oKNpsgojB49TfBXHpmdre8uq/
DMW0JGjEUazPbK1Xk10uQj3bTsm6LjVHMu9NgmKlzMZCRfY296TPUATbuFQCMj78ob3NyjH7UkQG
T1jrzKaGQ+8XP2ptIpRXBNNSgRm6VVRiHrRGxZWTeRDs4201JdVqyOSvA1qvR28s7qEPy5vBi6Ib
lEFEcu6EF73o3UUdRCs+NqBg4KsldSL3yRf3XRSbDOAfVVwnt6ooxKZuw12ETDT2+Ilp2UmUqfoY
LvC4ihWaOJqS/WQcSM5kDgoHqCJmofOKizRJbhLPTK9w1jROTWACeM50q+mj7oSyPkF2q82F1fg3
+kTytx+Tf63b/WcvYI/5+9Py/2sTLvPtqen2/lv7M3yDL+wTd97+tT+pC+IPmrYU7+lo0j9488T8
SdiBQ0mFjb4F/TW0DfNJ9D/nWvWNQwmPgTaoyXTILPjnXKtAcZiZW+Q+s9iigfmd6ZZu08F0S8ee
2hG6RkSNJrWxg+nWH00fK5kuLZJSyaW15/vpS8gAsNysMsVuEMDx1WqaZLaNKmVRRWvGJxzmqbLt
IqmcDapp8lqlCnG4vk0ekao30QahRrRWg6lmTMvQUNhye1DMbb/kJEMmPa65EldfVPk/BS66rVVL
j9kEt6+y5OxCSefsEo199HMYlaarZqH0kyAA+ZOJn37ViyFyeNBftN6LnCnlw7ettk821ME0ML5g
lr8NamJ8Gf2YgOPQTD5ZyphFMLjjeBv7OrQeYV/yu206NiiAmG4KVbzSPLIT+C8dsrM202+FBzB4
zmJyCijld/RVI6g6nLfginsUEGu9a7UFcEYsakxWGRyfOb4clnAabYsynfQLrx5MbRfHiUz4fFBF
9+xK1G6t9cMI9BgaYHMV4H9a51r9f8g7r+W2lXXPv8q8AHYhh1uASaKiJVmyblByQo4NNMLTnx+0
9zljkhpxvC5nqlZ5sUq2mg10+MI/6NepUmMDnpSO9QIxJhmfdKtvOa3CNN+j0y1+hbGdb804V0sM
R+KRbEJvcix/qgS+keaRPUKEbqJhVxJ6Zj+wuMwQBOLi6vPiaymayZOrcEAooNlirmKGj3J2yedX
Vl03NJQQW+8b+XuIR9QkuMpUt6YPH1gFUELll+ZVSn+nNxb3q8cLi3RvXWJiW7XKqmhbt1aRNyZH
KAAEpUl0kyh9XsUBy3tR2VgBEuyzDIUaDRPq69R1SypLcrHdUXsT3Ri9VPufw6DgoV2wgq7z1BLt
xdD0HqbGVlq5V4jFIWvo2FKGa0Ub7WfUFiPFFzbGLgiOjpHwh8H13voef3ecYjJv77TS6tAR70xs
csaWAH+DmnihbiQsM0LsRhdB33MNX3eYzMsvtllIllZBKPHNwi4eP4uwmHw0+6X37HmZ++g2WXVj
Y/HSb9S4y+4de3TlFy1VSutiCOtWfMUExv4azl76k+DeMG+bStavXMRlssUtdkQsCv3xoBk9bwjG
qrDu3NpeguJaKVDEa5CPehKDk01bahkAHAanHH7YrYXeUYYI7LSqcsf9IdDlnHynJlHah/o4D4FW
t9a7dqfwLvMhm186YADXTYx7zH7WBxyOFSonue+MFCRQlVLAUCplNNy6sSbHnazriUofTZ+N4Uzt
PW4Q+pNlTTq9lqSZvpVA/SdSJDeuAkFev5ED6F18IDrtUnPlBPN5dDGZsqTx2CRTCDYZ0PZTGs96
ihHkFF+0FXwv3AuQt6N2MTTjeo6aYX5TqQANa/xMcLuOKS/Vl3GKOtdOFEk8Bl1uqBguRF1962qh
2qxG0uX5sYzrWPeribVI8aTRzNuiSvrFHxT2FOUcnLBRlp+ilT609WJrH3UXtZvYc9D2RTyt8JNI
CgSwbLlJNJ0aV1h4HoqvbRWD00Vh7A1YgrmroN5SbdOkuSlKBc3p3kgn4ZfoXYhg0HReSqgNAjMj
3Nf91EnMX7NdG3c1RIVLzxoo8lRRk/523FHtN0NeIZLaeTrWPc4cq8mKTD5BZGyE9g9AmubWSHa4
K9S+rujQRyWU/El/mWc7wpEEQOfzwhD+Nmp9p+ItYCfRSiungZDICsENDlg5IVqYkBn4/OsoXtMS
N+KgTEy8pamWR/vMqMPVHEXN7dzb3rPCwVr7g8ce2sSdWVxQgkShyW20LkTYK2xyH/VtanVN2iDP
648m1YRNU3SJ7etJieInLFb8tjCLq1ZpiD/BZYmZ94vZWPazhlJa7W0NUREx6o1XIaqmJNgYBQJH
zLKjMhGynJZScxjaeAYVmNvQuo/nQAkLlSIOVTSt1Sg82HM74NeADfZVXdlplXCckDkUfhaJ4bVo
Im+d6I2B4UOvq4JsdIXOTZ3qlk/RQQnrO2fQaWNLv7EInTCIGRqesWDTDLNp34SmmpcY1aulympp
Wl1gCIxbOn5cGQ/bXSdGnzoF1UETydTSjMbRbwwL158LVHabNNC5JrUr2j+jrq6TXuP3rmMAJUO1
mfB58DmG0DtH2thBfzfPomLcumY+L8kAZC1HrnCMHvt+3ceOMewLKw6b1k+MzB6zO8WcsT7yazRP
m3UqNOWHFRtF77dIoTRXJNAo25al9moNFdH+5IBTW0FemTCJctvyIWk8vObtGMqRP6CHbNMHKrr2
PnWrqL8KUdUedqnlzdPOGoVA3a4Uj8qIhvS6A94f8QXr4ldcxHm0CTVbkEXMOapvlTHqr3Uex/Oj
MqAEHKDSNyM9X9ZTucLLFf01PUMqeB+ZOiUmwBOhyzaJSencJCxQ5RtyLJcCV8GnZ9sIvjw260kh
7BVqd9J6kYvPXuxPSGV3t93cazmGz5FKooP3kNg4+MolRkD9jqor9iHes6HHHVzKebKLq1jto4sp
4WC5QphetdakrhKFWBVNOPMmtRFmvptV3BPpodK82iCpZtv36RghPawnUn+NhIGUX67NtRcYrZuK
G0BS2Q4igYuArt56XyO3r1wOGVNaN3keSvMyVyU3VtZmChryS3u3vO0yjUKwO6jWLXlVBger74oO
QToS5x+CVKIK3KLHk6tRojYo+jG6sSQGihaSSRsnNjlGWwTmzNg39bToNF/Te/1VAwOCDjgYq+q1
cvrkJdc6XLnxmgOkhtfxvPCjoia59+q4fNAmVbe+KunoTLg4oseiX3KSeOY6b3D0yYNI89rfZsWk
vlK0LL11lRbgnIXbNRbmY1T2w32bU6fd0hHL540rIAoHXSgGWQQJOwJiSt6YDU57ppr+qHNp12tX
RvPsx6zF6U4iLB699t2cv6b2aBkUPhF+9dMCP1y/z0sLPB0hcHIxGVJYj1GpWDWO9hYJ/oZYEYnW
YuzHTd3FWnjV04iav2jYRGmPyRSrCAM0leckvuc1+muJVrO4KyarvOvq0XlNc1Nt1qNAL2rbdwlL
paQPDPVkMGvpDwagYh7bPIzYKWtFIl/7FLgWp4PILVCUXi93catABJQZJTVUDqMJ5brUyF9C1rZ6
XcQIBWzxUZjjiw6lYst37ZqrwZ4dDBr9XCJV6BuN0tu+JfAnXxuRBWYnUSZzQxwWoyk+6M9lPqa3
uqYUj27lTmg7hjAD1l0zoPMobElU3mlcyWpFfCwA2vP73fcqZ24aDURzr31Wva6ukaTu+35xg3eU
dT5ndnab0WDPbiG6hPilZ6W3w5pTEZeTl9MX0Ecc28dc7S9DobpvYS1KGShW4742UQgIs2DR2A+K
FEW2UkO0NqAKTf2G8Db/bXd1tAt7BaOdFP3235VqjU81zK+tDFEz2sFDqL/AOBymDZQklmjicHTa
TOEi0mW+lmGi3oe0cW5pw4ufTpwMqq+pSa8HSywZKLOiWqx6w8StrTRZL/hgsOpxS1I5IiqI877w
BlVf20o50wKRMzYwG8ik5n6OzRFYtZBG/BMHicbaWHkWCl838SsPnKJAPArLGvulUrJ0X3US4FYU
Ar4LsrlCQGTI1PHNahtIFAbFkcTviB+xhRC5DWldC1vnCiZzfE2RU6voB7V0ZoRVqFwNVe+Qrvfe
G23/apOOHUuiM8KEcgqgKrKJFDjpiqhXPsaY5fQ7hOamO1v2HDxTZKY7SmzYWhUx4P81lmPjd0RQ
vOqikBZHH9rlaEJ6lYals2oNfXXZjb1WUOKgvgMJgoP9TGt/6XL/0Z9eGKqcVCBxkT8BpXGM+c9M
bdQtbS4C9PjYKxmhxe/RGvguJAl85071HNwjWxDsZ4rKSxf2YGRqjRD1bToncAkBHfPzP5rUFRWU
qinrMhhHpP39bLaiB5xjyhW6doxe4L0ZSGLmOyPB0WUmpBjOzP2oGw1RbGGsIzCHbsHiEbv8/I9v
wDXdzFnCEV3j2oSXTmFuQjGJM5CGY8TPMsyi9ovIDNVOFdDd4TBzvqRFg4L4/zijH045hlJgbyfe
lT4OleJ7CoRKP5xHngJRHQeK1mDnEMQwvx4BE2Pa8EcF4z8l2T/tf0/nbTpLKQCpOxCAdOIPv1CX
Kvj3mUkVzJNhbjSbdL4Mp+j+70dZTJiXRaWCazwaBehiJVE9qwLQ9/MFiRJe5WZYnun1H1c3EMGg
wQ/detFSRlfy6OFao0samWLYhx2MAOmsInNEFtNMTynmdOf4qKdPDog8IyKd41AoP0ZzoA4AQj0c
yqWkyBaZIMysqcFJcWZlHqFGWDILOAK/E/hqAEeOqf6yVnuuO/ZGGJYSmWDFIl4F54MXllGX68zo
kvDi89e1PKjD7eg6Kt0d5BtsGAcnKFSwW1ytBXYFdil+t4lt3FlxLPdq3NuP6jwUP7huxkBVWKdn
1uPJO2SqCJmA3tLgkLJNDtdjZau1h2QmdYUM5SOqshTVfV0UOBQgSayfQ+AtC+9gpiZmMqgB0LID
9QNE5HA4vU7qIsGIM0ikwbXTeSMXQ5pP05MlC8IsxnfuQyu2vrqNGyLW3zrhTVJnycvnT/zkJfM9
OPygoQOXRy/j6PgBgp/qBhJBQdrRKQGKMZNCaC2xVKA2mW34Vm6fXVkfnPfQXhaI7HIgQeY5nHwC
b3jOXPSQrc6yvuIDo+GzlaSeVVDaVnEE9yJ3TmNae15UnIHonbznRXgHsCzqX8Q3J+eOlrZLToyt
WS6dcI+nKFjWRHHF7yg2SWH+6uli1QPkmBVNlxzwMc2uw4lOYlFmMbU4yMlP9z2A58xHvuNbLnDR
agE5nVvFR2fDMiBXCAceBWBmeDxg7aXoOPdVAorEoT6awl/Kz5+qR4uGMjK9Fm7rpTz8Ab8Cq3is
UjwlDrqswN/SS7UVwo/4kFUDHrC2Op67vo4WzL8HXIZjsS4OjUcLxi4iKIdhjVo0iKNXPOuzZ8wB
1lRQLFTYqQvFcmKjfv7yjlYKg4L3J+NAYgosp3d8IgjLaQe8+mDFKsPPkJJM4FX9z1y3z4EAPxgI
eS4YYPzHyX6sBIGPhFbrbRoFE9vCz/NoCvK8w9hTz/6W38acbBum3iIw4HlQZA4X5KAOk5qQBPhj
WKcAbZhUTni68pZPnz++E5oVY7kw1BGzpPq6xHeHY+UhUjHCsOOghmtMESQtXQqgQyevU2Rd0stw
dqJ7rO/Cm7kg1fI1CxNlhNyLOQQomNv5da1hCb3+/GudPmyosDBtoQXBFcFx4PBb4ePt1qlIKBnP
pHUhEBm/cHuMCJdPfz+UwcohReaqPnnYmEDHYxlHcaA18gmc3pMs+ieVz38/DCEkdxdEeQ225+GM
0gSP6zKmhN4hwELqmedrMwUpAqcj/wcPD2g+wm4GK5VFdDhU0sMLkJmLAIYokNRP5vAGej2SEcun
z2d1uuXBT9OS4qAGRsxdcTgUBZY8a3Wkj4l10h3VZ/Y3ApHzRZFxxtDviK4tLHh/fD7qUT7AnicI
53JA2IgFAsnhcFSEsRTs0USEzTzKAwFQM3kzWH1/64mOdYrl7DPQQrzFXdo7ndsUZ+LVD1Ynxhbo
X6L+AYHq+F2SLA9uoxjL/S9r/c5Rc/21ypfYoLBBrJ3ZoqejMVV0AACOQkdAReVwtkWR173nNKiR
t9OTUigUwu3u6f/iLDgdiNafQ2Rl0kn07GNCmJYObiTjiULnPL7vBBpp/2gnAFBa0CQExbBwjp8e
uhhjYls9fQ97lkhkmdPXZuwlbSw+fb5QPpjRQpTl6TGd0xAG+B8sH63m0eHQs+ztQk0u/8neZiGY
Dlub3BB1oqNdkFsWuTCe075rxhX4xgmnZbPcp3H38/P5nAQOaGMiEAQlBHkFkvCjQ8TCZKhNO8od
qamlO9NCXeT8bD4YBM0SBAuJtVHBOB6kc4opqVI39MGElA8mJInf7Chz89dTgSjA0e5BCCf5O9rD
xVA1dIbGEN8/I7rnfin3TdefyyxPF4CzPC9YGMSTfFx+/kfeTnybJBj2hr5ewehbmcxNbnszXRxH
M5w4/nqrMgYy+0g3EYoAhDscLpxEid4GpVK9GqanfBjni2aiYICJ6TmN6I9mhnIfkeSiTXOyWY1m
njRaA4rfFlkIRchLqr2akT5XOKE5Z+7IkyVBEQCfAmBemAecZnxZkXrgHXHYTdGt2yhUgtZqzOL7
yyVB1Igip8fBwHqA/Hz49JQ5A8DOMD4gV3MjqLiuahDs689HOXlwjMJDo/q3XMfcWYej9HWK9meb
hX5E6jzsehgmOOkZhQNo2jHPcZpOgnBGA9TBIfS+Lo6jxrE30MiJmpB+RpZ8NQwQ0vC9mi+TJum/
g5E8IzJ58qYYD+oI+BJuCuK6oxNCTVO3ocXuwRqnpKzYOg40npvuPn+GH4zCOAZSefDyAeAdHXgh
qQ1C6BXmfHgdTHu1GEkHwfE2IF3/diRUf6g/EZ9RvQFtePi2pm5uazMZ2FFFA4KcXmoHItwtvPbM
QO9KkH/k+sjvQjEkMoMUiusrfx6OhEvzUCoxezdfzm7pZeN1Eob69wJ0wlUtDKCrwwAQr/Zofipo
RuQrLZpS8B6tmroLEhhHPxokauuXhqrs1ano8eXB+sDXuiJZAw7ub/pOWq9Wtah9ApoXN45WzF9j
mBHllvLj9GSbXYWdTtjTiHJAk4NcdMzknhY3dT/AYCT/cWY30UUm6DTs6F8+N+Fg4JUeYkUlrA7Y
t75kWU8jXIobauoCY7bGqmRgqaV4GuYam0SBlZDp0wY07nDuceeVAOBw5Y3akHGFIUqyxunIpq7s
6t6vGXxk4XOWY/oZtfa4m8FuuzddIrTXhUBB28rpKf/+9Xun7EBKvriHsJaP1rHIXTGmvQNaOyKG
FZlS0ng6u45PdyfqnNyldBcX1uFx8hjyOACxcj2gNUE5yQBnDda9J4YclPAG7+dzwpzHGwdVFBIt
QFYQm8gFjmvoVTvklIhwZK36TPwevcLc5qWMzuiPfjAKBylVTipkiynK0UGaugrCyx2jYFVLKJ4Q
Zs2WUjx8/oqOD1LmgiK4RwWQg4CS3NEoiKfqvYjVkN59X+1TvAprX+QhGUBhn000PpgSGRoblNCf
QPg4XMjSGuOSqlf8fkAtt8JXdh3RuPz3IfBXYPH/H723QRz+8e5PfAW//Sp+lX+Cx9///n8gjSZ2
UagXkYsdQRpN7V/If8F3o7bGIf7etvkPpHFBN/43hBF0Iz9ermKE5heviyOE+KeI8ff77eAUJwdF
rf2dFQqY8YSWjiOPBSfL9isqX8rWSOO2vpszM05WddR5kaRyM9LM9KNGKMkVaiCFtUU0Yr51Zvgw
F7Yz4dGKtq7SbHWjbAAqp3OHzr6O4+3KKcri26RLwwkW0NUz4Cfnm1tlcwJMJaueXQMjIJYoAvb4
MjeV4gxBD1vJfaWxWNEFD1vXBFXWtjDKI0LQaeKXxKGUT5odgUqO8iY26iARbar8zvLeLNrAlLGG
14EK5SWDDKSki3g6Eur4NqkRMPFgMAA0X7lh2hubRpTxVaf2ynCdD0kZr+Zc1QecOifc8CxjdsWd
pSa2eQHPK8aebZpbfLHrCSjbm9upiAW5sW1E3GF4tcZcWkqW+62TWdCLgIzBDk2xJQyv4r7rQjgv
aPChKzv01hs0Qld9DL3EQoQuA8Nl4GNoJUoZ79M2rQAdGoDzXqdRjO1Tmw2jFtTtWEwl5eywWDhn
lAxWnoe4bxE4k21MN6BL9Pjem0PvdUTkrb4Ix0rG1yMWRnbuD6hqpe3KsJQptNDJRxQQ1z9+GeUI
KtM1ZyuirY1YgdIuok1r6LBR+lU1wA5SFhviNioeoDil5sSLcTBXBl2mz1j7yN8qbXkrXgOF6XVo
jWUdx0/Kv9GSlLw7sJORUSCy6YMpHI3uKv83vLJ6x1rS0wZFZ1FK0zkLaRgXO1AObfK76U1Ff4As
W27nxGnjwAKH9xSqdfeGdmMaWO9wTq/sQsXHZjHfN8j4pReQH1sw26jDUW1cEKHo2rfGDt0zu74s
h0KLdiLWpzCoZhMqWe/l9wOpyKozvea+7vs0921wobEvBlu7NxSju+h0Oawb8CZPej14L51a1N9T
G+RBWzvPapRi1W1nhnlfGW3xQ4di1wSm0Zv0WtS+fTGaBOnFMTXzl1od1YcmQsS+lLX3DcIuROUI
4h9AUg12aGN5FQw4zH6HRHkwajlDUK3y/ZTkuOti1dy9AuGt73NC/lfdbNMx0GOsYPxFxmql5bOx
cQdXg6BKI6IY9GSflaqyEQpxNB3hCyirSAyKBkjtaKg+u/k30uXVupO6tRKz+ijzTqzdXrevaF7y
K8C2fInc8ot8Z13m5vgbcFi7n6ZKX1dlCBDeNjNKc/BMH0QhqgpHZSslQ9CbevTDLC3sdV5mqr13
IE2AAabwlV02iz/9Pkng0qzcdujcjfRCkd3kKj71a8Ou4+KFdZAOPxeLDeyzxRCi3SeLvFkVVgQ9
IUrFxOudRhDFfUVJIZDxTIu7nHFQu5nHUACFg8nk3HpKh8mu3g0NpuRzFv/OqCZL6Ht2/UXaEpvF
MWm/u5hAOkuw6MRUaxc+AnTb6slTkP3dpjp00qBoiUZfwDqW5bpVpaYiNNjN9aqazFTHCKCLwVuk
GhwDNVL1l0GTLdV8zQCPBoiU0lrWQk3YYGCZlG+FiLP2ku51le6UGkjOmqQ3LDYIGEYGaEFviOWz
YTfuuI0yiT+n0UdpfNXULilROLZi7vw2bOz8lzOUenpn1k1dbzqjalt1N1P6mh8wr+2UAP9uPd+3
JTFsCTLJgK5oSAlP9I8b7nzn21iiG9rFgChxIiGbOopuYjINxIR6DFrTjh5K6SAIuKrrtvvxD8ZB
rZ1SJo0M2oyHaYcFf3R2DBn6lNeb73U8TN+1Nj5n0H1cp11mAxtwSdkQU8EG7nCUmUJlbpMRUJz1
jB0y+FhvVnn5RdCo9Zs6E9dTyKb4fGonKirLqEupjxot2IkTB5B8KD2XN7Qkb6hPdMpoYImrRt3a
dOZ0TRkm2eqqAdelarxmraKIA6RPNZ2/rAIuXwMOP40OsjtKTkePmHzNoVpMZheV0bOLmN8VV20E
T2Bqz3TGT6NUhCiWzgVd2vde7eFjdjk3k0qbFVK10nsEMK5tZjFpZ1SuTgNvuoeAf4DimLRlj/ts
pVOkchZk37bHfhCeLlZxVIZXUzfWf70L6FXidIYeLuwUpEkPJzRPFiRjuwx9C5mAvQsfOB70c/Kq
H8yHRG9xFUUJjqLjkqX9UaTLbUvtYjf1/EYJCX4iMwzBFGICo2d5d07P8YNXZJOALTvbBsh0LAeX
onchI5QeF13fF0WVCwQ6S86sg49mRByKEAr9erLYoxnVVmOAbh48fzbSKvbVvu+yfSbLmbiqElAU
Pt9oH82J+sWiuLkobxpH+Ch7AjnFJvT8zBb9Rm87b40s67m20kfJMnV0lGXMJek7TskdNJ5w0zA9
P7aqBERdnO3tns3dKrK/rEr15+eT+mA40gKkfd8LqaZ7VPlxOhdYpbBBTqZK8jw2prHHQ1jft71X
3RjTZJ6BB50ekVBZySxxG+M01o8fYjQPqdqIyfFBt9gLefINPAi+xFK7mey29HVZnBnxdJUwIgRb
LnyOOTTrDtd9lERGIktGxC2u2sxOM/pcEV7QqqCDP3+YH05uOTRwewEHdqwlbZmlkKjWOT7R97jJ
smHYUFLuHx23xQBbS5MnRwwIJnw+6kcTZPGzCwBx0F49OnhbO484QXoohZomt0qdiLVeZ81G1LnY
fj7U6RagGMHpzp9LQdI6epZOxAFI0AtIWUb9PlGcJc4U8kzd83hNLjcJEDXKqvyPnXAUFJQdgOfR
Aarf5jL+vsC7t55WlOtuyuVtYSnh5vNZfTieg9skIj1c4MfnSBpGOc4nVI89B1uS2EQjpkd/8EVy
rPS+6UTFmcd4uk6IDUBYgo/j4n7ngv95FCf9rCxyf66vDSWCC6VN6K3HTvZo0vO8bOEpZcFkN+Bz
P5/oh+NyqqjLPDGsWh7EH1dAN0qtnfqMK2AozMe8nrSgzL3qvmyt7seEfvWDUiEW8/mgp2tGBzUH
Qo92zdKJOlqeZuLBkBB00zrIyGCEc9X4rsMiWH0+zOkuoBJHmZxSHEAcePSHc8uJvd5brr6txMYF
7gc/OYOqberR/PoHI/FKKLgwGDLZhyPJVG2npkUdr1I18Y10uq19cxZ4bkitP4ebOF2bxMYUQijJ
AUAEsXI42GhHbQ8JhMHCfKvnMywr4fwYIkNsKWH8dUWTeuaC0EIhkfL8cXE+dao2nEFSUluRaqCO
YbUC6OideX4n4hUGtmA6hzIzWtoAxwrjgMrHPC4d15/CeQhXvT1gcN9Pej+tbKWCGy4nl2eaglZ9
UaTbzqtGFWgKGUrs1JuJ7WEttoRmQdm6VM9ZaJyuV77dElLQdbEgdx29XotMMxQGs3ZquwnssFc3
kx2e89w83Yr0L4GNII9Hw4Wz5/C9ukidxW5fuH5M1f2qwqHoLlKRIdJcUT9MTte8JEh//GXbimt3
iZkRDkE7Ypnf4aCD4oQ99ngusHbpbmNrKlbCy+Mzp9tyPP9ZHMQMi64flzySx+yPYzink9dKpozC
9tupbH9YyZTBK8uhdQUJ7aVm1Ya6pdzETYpxOD1945zh/MmWwUYI+Vsb6jd3FMqSh7N0ZpEUnV0z
fl20V300U7YwW23cjeWUQYHt4CH+5YnAeGzRBXNETw7R6MMRYcjUScwx7zcwiMonM6xC2DYVtooX
M3gP78z9eLJC0VFDMoRKvYWOMVaWh8PptdGhmWtbdLzoFnkhkpSo6P/1JbWMwolKEA+QGznhw1Hy
dgAdFhsoXGSZwAa10rZWZsLgq3QtMAA7/mzgnp47G5Z1f7h4OA8s9h3hE8N7R6OWcxfSno5cP/Mi
9Hy08QWluK+l59y4sXi0CvndDOPAdGBzVHZ/bvQlhD8cna0P3Bok0OKndLxBum7uBm3KLX9UrHat
mDT64yjtYalY453dUEZzmi69bwQaJtDoxK4PrKExf36+nI7eL/EjWtHL1yCio3l13IVJtapECgoK
SOqUrl93IJ6ohZ9DWn40CvAuDgJsZRamydH7zaJprhNvYUHALkyaGCPsOdPOPNIlf/jjiS5IBovb
hAiAEBVA59E5l5Q6YttQggNvll60KWHZvKV4lLZrtzTCYdd5dYYkiW0N6WaC1FdvgFi750Rely1/
9C2Ayy6BD0E5GeNyGv8R+Fh6VLvxjN6dgW35F+4PCZXZsEcdmZOeQu3n7+90NG44lWhycV9c+BCH
o9kUyqJytLugWyh5GS8gps6bwjKyncE9Z9zzDnc5nBx6h6C4ISd4qPgfo29GbQ5bULMyUA0X8Rti
c68cfHtRhNlKFUbUJVRaT0fmsLWnR9T8dChcJfX5re3lSnNjth7CaHiMSGm/tSr6/itTgrRaOTqU
P2lXRdwCrHBqrAHKYTQDJK56JCLAnL1Oud6q6zTTam+DozncKr8jfq5ewlQ107f35/pXfcP/N0Wm
3qOM/7PE1PMv0f0v/63MDrqDS2TyP8JS1pJPLCsAjQhMKf9HXMr8F+g/lJ0AAVL4eS8O/m/BE2BN
C8GDsFKjgsvW/W9xKe1fnAmUMmzAGoQLUMH+ol0ISu9w+4EzYlUuFRpwRwvPY9kwf2w/O5NGHSfw
/DQvu5Sh+bUz7P6uTkZz1eO4sLObefDl4EA8h6+/d+fxTs9JmctCdYIRi/AW6cqo94GKXvVqa25V
BSsXLzPmu8o2udjRLIGwO+rmFgTuysDDci9VArekoP0hclI70eHioYtGW9VZVq37MswDz1YcH0es
fTvl3crQm8raGHGn3Ayz81Xp8aFEhF3ZdNJOf4dTpd3qnVY+Z8qk3VW9odzrs93e9UOiXqJVW1xZ
EgqAX5WTNAI08eJnrYjFq1OvYnkzzeu03Qq3v6a5tnZw1Ug9+avhGgUg4nyJ0PxbJdr809BpvtsF
eZIxTIgjta968qL3yYMdO1ex1V7oebG1JnFhxhfZW6jpAH/HO6sq30K7eS3n5nvblpfIya9zOiXI
Y1xVzrhJBvj4kX2nReUdqgrd0qLcDaH2OKLXoNj11g7Xg3NXuukDjdyH0sEgVi+dGxQr14v0VjNp
a3RJ9lk+3g3uS5o4KyMJ6a/mW3dE1kWMV3JoMBTvqeRUymvTcTULvbjvRETvr+X4sNLXbmy+wDB+
hop8FWfOfpLht6yanweRX4Rat50qAeFHX0e9s4FUdT9F7QYrZboCEWxTp/om4F2OBotECW+lrCZ/
6TAP6jcjv4qaX+M0r6omvUKD5YtepZVPO5LukbcZEU8I3Ejfg11dDjL3OtaK3w00L4pepIveTd22
u0a4t3rDiG61mhEN2EVuejGnVmDJbNWltx59YFe77SNr3bThGxrTP0tnXindvaKnt2mcrad5j+sP
7O6dpd/1aAIo7Waev0nkteLxa6xB1u8ww5aT8lCo+ltd6cih3pralAQ007aeh0aWopa+4nQvSq5s
WmXeiKh6ssLHytiaZv6l1Wgt9OO219MtIpFpnNwlSnSheOa2RfTDw7fF6KwbYP03eulumurrLJ7D
sr8w2/Z1drBYLawdOlXrKrKvJzlfOoX5mrTRXRxm21HNbycFUU2zYqTGbnFeEEFk5BdK9iqkdknH
lnYr+qLqFIwTqxPKiU8e0ej6Nf4N0Q2qxZdFHb9a+hsraD+3YqNJlQz5W+p+0WLeUwOvMUSZTA6/
0V28V7PhoZQG0pIx7aqG5rtx4ZQvpdIgUGpbezS9127dXRmDd5k69VPS023s6mB0roVhBW7Wb1rt
CwjGZy11NuZw7RrXvbUnrkRiw5m23jRegfHatzayHumlGuUbY3FBBj/nlMZWT7q1ENGrlyMSYpXh
/ZQPD86y+WLXe9Tkrum/mM2vYjJXRrpBcGlVWulmRJ/NQl5tQPatbeA/iyujSjd27V1XWDj4SFxW
JeJzo08zGNUZtCgqB33QzLeN4tZS2pfcsXaTHj6h27oWdX2lZMUcaIp3L2trr9j3Enkmp9S3lRdd
6Aj2DvO2LNr1VMqdsMTail8n07oTncBwXOTbYVS/ho28AZ1L38X8obnQZ+pkQFkVDTfZrcfm2rIp
JjtltO1EPZDZ7szoEvCbKZWvojP9XtcjNB1GF9dV70n11DvDa2HD9GjYIIEZtEknfFvLN6P2fXIn
1DbnVeQ5m7ndNixfpGQxlZdfdRUp37YNf8fhHHjqTIOhyva4bF2g4uL46NDs67L8WRN8c6CHUBt7
5O9087Kd5caOhwc7d4dVDlR0TQMoCbI6957dshac/PWrF8btlRmn9XXb5U0gHHUPY+LWUOYrEJFI
7Q4KNtdktrc9+Agfj5R4ayaIAvXyNtTyK9sbcqCDfboHtHlv2YnlV5rG4nB2Bf/Ur22n8ztN/5aV
80Nn5W99JW8E5Od9gyTBGrkpdWdlmrzqat0KFn7kjcnN88UqhH43TIZ2o6vEPWtLhPkKnuOKUncQ
JU9xZAOLEVHO2m207X+xdya9UWTruv4rW3t0r3QCRd8M7iSazHS6ARsbDJOQwRD9im5F++vPEwlU
2aaqEHd0dLQnpVIVOJ3dWl/zvs/rZs6u9y4nL3soSwjBRVOtR30TBSb9AV3ztaz6Zp8vNS6ENSoA
Hpbkx5yLvVK41uucuHI5F5A7QEz7fRdbhDRN516pegdvVtk3tnXUJtl7zvwyqJa3OqsXvM37Uq3P
9dy9b9PxrjaRPqSdc9dlbRxOvFkF+KNwaIeLSrzJKgsMdMaSnsTvMeir+Tjq9eM0jp/XwbhNu/Fc
5FMbxAl4DqG+hsyDVV9T7xu7iR+azhkCFPTbuK/dzUeBeB4fdZ+kIqhLHRc1wFmE1OR7ScEXZBq6
99TgwPKrDvy1Zkck8b5X7VmeKVTrZ642X+brg6On99PCn9KhSuX7iskJdN41FLnyqBZ6VI0ImpV1
74l2CovEWGBrrwk+qvIKQAqFR5v4dsm6f1zv1cH4qjDC81cNHJnMC0i7RsKib8bPO8zmBdK4i6KM
b6msPxZTvFE9rkbh3U/m9DB5+htq8R2YhMd0Pmv1m6SGspR6yoXkUrqlHRQECqsKkplRPU4pzF+9
VrP9VNvwyhpYKUquAJYuBqZr82RwfJdvDeaXXPltFozoVbtxbfdmb7W7eHvFSha/ge6VMQBJbbhk
i8d3epHvBNuaEHdYfFHlqeETP5VcZGlxmdnc36ObQL2OIWwrZjt+MZEz7FzyVsJ5gHpUNtbWYmfy
6Mj0UdhIf71ivcAYEYPSyJBIaNV4JmKruEjZXl9V9qLuM1OTOzjeha/2kuld3pB52h30imEdQYQL
ElWqpRWGsO3OgemZ/X6yxb5ECxOow30zf2gz8yKBMhNUXvzGcBCbGAkU9UWzOKfcW0V6r/uyO5s5
Rgx1OnRglepZdixs1Kuk+OTVUIf7FPyobi1X7tS+JVoZro0CZUstFNqTOImMproFWHxEchS6adwF
Yzumu8YQb9s5vVhFrnGwyRJpUtcccci450JihGVxbjhXDYLYS6J/yjeQfDg9N9svdmDP3NXw7K4R
efKqGcdGta7dZHHPprS5l4qS7IzsgH1YuVkRB9yxJ0fsZHhNrnKnTQN5dkkczSXv+NTKat9WbGbS
1ngvGseJxl75+l9Vje5CGQ38Y4YDAUSeLei9QSxLpkrKcNYqNh9rUmbnZrnUO/1T1lehPuqPA4Um
iXwBcKhvc7z/tFv/Zln2pKP/SYj5unp4psM8/fHvOkzvFcs9PJzESbJPPE3FvqElNx/X985KhxeJ
MRetJaLd75LMHzpM+xUjQqgTDPRV6BPW77EkX45aHXJrXRDAm56eG/FlElcGszCvctcKEShCPsOe
ZRQ7JclUI/Rm2pQxWxV5No4uGHwFXrTwiwFoHFSL2hWh0nRIRTa9yNdGibmAVKWJr3Ide7HfVoPD
P1Mkkr4kCkj6oomtz24vwSsZCUCEMPYA359bRUXlxr4JcLcYx3fq0qYAwpsa1r3T6cIMTa+ZBt9W
W/VaIvK5F+tq0culLrdYj2h1hiSTwMIz60YvDprWWeV5vtbQ5iDgzx+qytO6UJ87w+S757SLn7Ws
X3aWpdglt7JWs4yvc+tooW6I98BnTJ1bpVnXYwcgXA/MpdeKyGvWioheq8yKXV9kmXHr1cV4Dj8y
dXzzRPYnah4CK2x+iP8yaWHMUC2shxVskgnIf8sHcOpYLwj3BPw4nhIEIICRJqCRK/DkE/fm2/jm
KRLkJ8cw81t2JDhm2YZuq4IXg9CSikUdchjkU+w14jAOYIL8eKqq6WDHJeissvZCNO5VKFkdXqm9
Ku3ALjPbZqvouAd+sHjzz7/Ty8E6sabMFjCIwClg9Pxy8aWVTVKlk+dCYifDQFNsMlXbyT3kUDiP
ehu7u99+PGbc+KE8xhfI+F9M7dDujVx/LY839+tuAL79IXZrGVay7j9r7N1+sbh4MbdDuMSXaBuf
YGTk4V7abMHTFVgxTDcsE55aoSTT0aynPIgJxPrFU3sxfP32UBwjSIyY4psvA99IjO9tqgw3VJbc
jYQy158p2NbvSvu/ZXv/9DAcPyjSNmrtZiRSXywmsknWpLvQrifw/6IkXUnKSNZf+dYYWD4f8DA/
hkbvbhlMOg/HJ+T5gAeZsTll62QiKIr70YuAjpHApiXwtI4jbJT2btBL1fpQmhC398LRs6+JyPUm
gmhdu3GAZZvBjV+aNNu+Cp91fj1PZUpalJzM+ENOYhW1hl4XdFO53egxcCf00X4OH0wcCqtWvni5
3VaXXmIo42EAyPaedkAu0SoHPkBY61xCCgSTaliSXV9pwSqtAZqdC7P8Q6qZpPYGoPKWaucWc8Jx
pwury3eULuXbaVs8+nLsChHmpQ5hETRsbF7Tp44pclnHVsEFVSiqMYCMSXfO0hBQLrrjQSl1NDwc
wFYQV2xzsFFX7N2ORazMFngV2ykPgEyJghFahQpWE/ZYXYF/ElrIECUX7Dj7AjjHwIKHTyKQKzVK
VE3mu9HJmlKgnJkWCsBRtbPIase1vIontbHv7Ip5bgD0Mbc+wbQWZdTqPVlqqdv34lxFhHtf6Z3S
h94Kx/N+xu72ec3V8toqimxefUZlmXyzYgLP35Fyk3fXBskX4y2rvyY/uIjks8uVXIiR+ZoANR7E
zWRnbZizWtZ2Zh8vwwGZ69herMWcF++SDL3rTavLdqNIdGl2tQ5C0c8JyhqWT2DMGZh4uMi91+Ng
x0vYVm6X7nhEFzU+GTpuuGam9WkpyvJyUsiMh3PRsH/qlLxvHpFwFMiHc2DswwGpumf4q6317Mhc
snSUOzpZz7kr+MbVGPQHoPZ1tkLkMzuIdHd9OtTm23HVmNOUkHRF1CfuPO+nqhzpzEGCjq/LdhWw
bzdCZ3xvjo5hH7FydpIBUqKJj7wXaQIPWTLFTMLWYZD1oDPJUuS+0eaq/Zy4pTNNQZLAXA/EKd2G
LT7ITbh2mh46xKS+laS4Y29WpiIJiwzy53l5ysvxiMkgO+eUo0McsLPv04l0neaUtNPMQ5lyCfQk
8PQQbFVU3JSykTyl9HRiTcWuxaKmHxqPIB/4sqVOS7jl+wzSI24dZia5P2WfxHGUFQN5QPkpG8g5
5QSRlTQmEf3C6kUmOFw2C7G73LlbzJB6ShyaDYuyuOSpehHSHQJQgP11zM4csorSbsstUmIB8nlg
upSGlW7MTJtOOUfZKfNInPKP7MZQkwvDbOdkt7lFl0OqMw/JZaaLvdiilLLaSZpd2m0JS4q+pS21
bebYZ3bVptJ3aHNVGmnQX750FGjy5LaJS71g7/R6lENn3abprCuH2hhURtGFKq760XIazqMtBaqr
4uTWPGVDJa3C5eJyz1RFoA05iJ7LxeyaUkHs7hnU5WK1eXN9kZa4E9jjt0Cvq1VczUperdATu0z3
GEvHJSeQuSaMrJNhtPWkPbbMmTeDxCCAm+zKk3UCHdXmo8i+uSr++RJ9mT0G7R5vH2Q3VnyUE2ig
n5/NHCFSjEU8hSlWPypA1y5i86rrjLaIhsbxmnc4dab1TLdFkzFZT/SPkq+JdyHqdpQXbYH5aN+K
WXUDTdqLd5XmxMTc/fNv+eLqRdmC6ww/LYIaiuOfRHqCxo2c1TwN04msTgYZVWgP8eQbq6b84up9
iX87PRbjF+4rLnqK8BeXFdUkgkeiHEK1G8XOAArrZy6J06ZeW+8Wy8tuGpi9/Dc9uYpdRY3q2WPY
XaTNL/aE2+37dHHHk8aNtTURSN10VBPP3xkPVYshHQHt3Vwc+8BVk3wyOQ+JsILo6F24XWzawT+/
0C8qAj4NlAEsfSxKOUQg6outbx4LyPOmCTO9nZZQCk7Xcq6L6HcfZVt8bswg1kf0KPRGTxc+42xk
aTNqoLOn0YySJiEIinngL3bLPz8XVuXOJlA41aQvtVFtTd0Dk3YJRSrV66439bNpU0f983PZqsyn
7xIyEoLA0VUCyQLV8FI/avT6NLdlmTMeK53I8lozsJpSY9LmcUO4CTEhCrPK04P+p/f+N5+/J6//
T733xZdPD6J+3n5vf+P7opP2edt/f2u5DQtTIycbtA50hZTsf7bghvmKTx2MQ/r0jZNl8937sdw0
XhFbbaLQpWGGesT3/zeWm1wfzz8fOpZMYCSs3pEXbIgeftmnn3XcPXCdq0JjUZnJLsoJkXwsSfKi
MnTc4lJVZrYNeMw/VE697BVQ73yU0ER9RBVsuxGg9PpxIHFtAq5ZlneZnOJPBCY7ZtixmH1DlBwM
fyGUeA3xRYqPSQFXmvUoBF1mXsUFkJlC7JKO68evem0ASAwSsGO8NUJhHJucTWdia1MTql48fS1b
z7pD9Znf5hB+bsEZpiPXGckstTMBnCW7p7moQCTfEgmRXaE6X2SYj1lyMXSc/7uyK+M0ZH8bM3SY
seGP1tKBvtc2O4HXeSLcqDNXab86TeDYvX03jOysQ5KzxLxfm6FpzrVxjiPPnHElpkQW4AS1hk2v
tUzFByr9x3Lq4HC1Sx3xHupdRHEO3HGsVGhLZuslEAqSSf1ogsu8dOy5fk8A7BUcbbyEiplrBD3G
xbJzjcGJ8JbKZKcTxhMqrmSvxEQVMw6qFdp701pGO+hnVT0CURbGztAr1lelmky+AGbvcbVjhtqc
b4biG6kLl5gdak7mn1TaB1Lu2jpIcOXYQaqxOxpzN7/qe0t9DZogZ8Q+LH3v06iTNmBKErLCFJVt
vEcFbt1kvVg+ui4Y/D23BN1PnK4E27WIN6KqrNGMkB2fvEFubrNz05w497OiYdTcstj4MBPcuQTC
7glNimdyoQME6bUS1E7VHgZt0D+X9Vjs1dWLWySTWvG1QnL1mKVl3h7ZzJVaUAjF/sLr1VZEEg04
zD3KKIkplKwafVaIhQSM+6lb+kbZ2Wq+NpE5e4xGmpzUkV0H8SUnfswr0iDJi+4660lS9mWcGVaY
qG58qxpr+7U2apNEp9HBQ1NYRX9rMod5WzplXoZ4bCuNrVjTsgCy3PsZjjKFUs+K//Cf41QuZ4//
79/wYv7pOD3ru4cv5VPZyOkv/CEb4RRkTslhyD8Qov5xspqvdNRaJ1YHIlgkU38MNw3jFR6YLdcM
682JL/XHyap7pOtw56Mu58bcdCO/dbJ6L4pC1rTc7JtG3tlMdciFn5+sZlr1mePILqiZzOX01uV6
38VVd+3O+nof10PMNzYe+y+LYzTvhK4s5S6Z9Mm5BnPbtYFR22SsLEU1G+Fa2dmuTRVA6jad+JVG
HC+LKa+6HfMMA0rSW3zA5zIX79Si2zuTnYhQjoblhoSib6ePIXs9imu+8rtKcVsbY8ACshvv5Kxe
JLkxsRLFepyHc5Ep2i5z3fLc1Or+rHRy/ZJd7CAOIKtzYqSwqKbEMi4t2V1K3X4xe4NNh4X3WpxL
c8vOpDU3vb0iZU3+qlaZ9VvdiPXkbKrTpoyW3pOX6pDG9Vnce0I7aDr9zc4wBrmwcfS4AxKhuQjQ
hKOw90JeEvt1YWvDgRysoTibB+JgwmrK20+zPZQUnDOH56a+IcS6wbirhiOw0yNpHTI785Yeq0xm
qjFrW+wlNXMIep5Iq8gy9Q2Ozuu2axFqJHM27XOboLFwFbE3BCQs9FmQM1YwfRW7/mUb9+Jd32Cu
2zeMWT+qQmDe742ZmMpspULU3cq6MOQ8iZ2nTkZ9GRvDQ546cjrg1SbXiMSbjhRNCrU0tHMayKBX
hZcHeWcwT54co8yupdDLR4+u6qaivOfc5BI8EMGBQjc3Mvei1ppyo6/UZC8PM6g038CYeT52NOC+
rBKdZXCceSgg0ryHg57ZC3rB2gKMPxdjtZJxwucu0J2O56VhB1h4eJ6q38DoIA+sywC61G7dBEuX
sMAjI6h+ZDlouXhYtptf01uiUrd6wOkkSbAEzBSX1aloMAR5E55k8B6lp5MQ57Bp7vvtgGy4m49T
PjLpSBemB+Sf5EK8GZKGayffsi9A9JIjAh+BrB+UfMpXHFz1xSBnbdmbbUrAsBxkN6r+YiBROrAx
LJE5CBiHmIeFJj9ra+2Rh7GgDeMOjJFw3xdqO7ihOxptfEQ9uKIEsKAt7xsUJTad+TTM3ANpUvg6
6Q1DUCUrG2MrU/Ob3JjrAejAIhS+NIDXjwPJr+lB12uyWWFDmSI/aEphAGs4ldJzAXExyK3Mu6la
Q1QHXMrLWgfDqjfiwgC32D/26pqFBERah6zVxQMC3DoJVbm4emg3rcYyO9fa25oPwZXI5uyilRmy
xJRxxr4Y0CmutOAItLzq9ZOT9S9G9j8fV0hdN6w4JDx4MC+de39u8Bju9tE8gbHvPfaAfPm0b562
/7QH/yYSbZtS/70W8u1DJuS/Lh86mYl//Z9d9yA+f/m/Ty+47z/h2xUHeusVHhPK803pyMBni3X7
1j2QhUvi24bVQZAIw8vYHL4/yCnuK3o9z+GNpHhDvkhR/2OD577CvoIhmJXbhhz7vUvu+WeGmQyD
BmyQNq0ldDla5edXXDEXCBNRoofLqumHuq3MIDVWNTL45P6iWz75Lv5sZL891gZoRIVJ2/zTzsFg
ggcmAXQCZxrh6H1UdX0R6kVqclPOQYJiyoeSxFfRpopvJGfMXLLv5zfhfDD38mumJtZBFqsXuqas
fNDRodmJC6dQrd2T9/Qvvksn3OaLXxawjA2d10SgSu/9/IXRXen0I28ewRPOu6SABTwTRXrhuukl
BxRbcM6wtnHv0HQoEPwPqrogu5jBh1U9I1CL5O+gGZCzt4b7icjoWweoQ9BQhVZOq/ozw/9Qx/QX
5qsSFnVh7OZslPskdY5Yp2ffVLhnrUm4YX6ly14gQmyixKWqmICKkNBWZztWUEeM7iiIcvSQ2WPq
xjdGy1SAtRyxZTGBk7UVnV6Y3/rm/2OiI7uhJ2G745eOm/8L35em/9duEI8PMqvF85zdb8m6f/yl
/xmxu7z3Tz4xP40JjnX3+GJJv/2F73WtR4lKwQh8cDPK4Dz88Z1nLIC1GsGw5TIbon1+VtdCYcf3
xfcRgsFTOTR1Lf8Bv42OqB+2w+8t7ZkZ8dn987PN5BEc6+nxLaZ/bKNf7DXHOfOoJQcZeOm4iUUh
2LHvRsBptp3nHCT5N6TXJmp+ZtLerTuFICw+5guJvJ0pz1ngTWe9ZrybKr09mzJ3vtZb+QHSeWg0
ynQlyI1DO+YYt7pCPx7UwzztGwJk0eao68XMScnN1Mg3sDzbS2JU7P5oTJrHlH/u+S10xa66ndcY
lXGEpyh1VmKE5VLB2XpGooza9ZeDag9y2KIJMnRT5MQVX0qrtOqH2O3N3g2N3kSC5yWpi/dLTZck
WrZw7Qa1VWV3blifEr0WsoxKMlHJXTcm0zmf2tFuz4lWcaO1WRDPVNzkvhFbuvDVrqrikIw1wp+6
aTpza6ETYo6VxCf+UVwi9SYvPGXyOESiyDRJISun1b6iXk11zIxdq+/FgJr8Jla6RjAgUd36OomX
7IwzGD0kX2xNxR+WlpIsTuLqkjP0Ed6t0Q9E1QQFrxOtLKyrdhM9gIIhP+hDW82zA5ioEVdtO7Np
TPp1fD1vS558kdOdq1Zafml6bLmuSq/h505ydnyDCsp6AM7S8Rwy5ou3qr2I6mivymb2xzWWAFOi
CIwBNqSDqJpdP4/xmJKgB8Mh7PQ5vtO6JLXOGiCyPYFozMCUo1d4/dogOtrUYiMt2ufELlQ9qBFI
OOfq6JInQWtBm5/jG5+jwR2wGAFwGItg5kFxsrpJXu+I8Bh2jZCdCn7dXquHdRg1bgaNpaJvteVi
fKGOWyEeobIO1i01Lpgyq1KI8qkQVjYZAUDBrKyfJXv6JZznVbMCwD/qh5lo+ySqnCJT3+pduSR7
OtH4nUTh/1Ay0mF+xS4MQW5WQJ6rUVa/HZLJoj9yF8rtcnZA2WBbGOogBQnJc2vq4dy154m3ZBic
15bZlFXIhW+87hNHrJzlFimjGk71NlTSKjuLJ9f8ilmJKEOATu55vDg1PcCpH0CFUuRs5E3nQlEQ
eqI2cbxDeeoj0mKipVgdRfUzJF2Nv8ymd1mobs7+ay0FUWRGRtz9mpskhWLqvO2sLqV1morhk5s1
MoftaDqPqdMPHkX/rN53q1zuIIvpcdAYC8LhdMgLk4xmBmrMulhAXehiVOvLYUkNb2/VNd2hTGMh
zhPWusyLtgZyOPWS46mvlC1YrdCoyFY9bMqDS/Z3/Rn9XnmuKcyqdkqzdam1bo4rveoy0r26qpzC
uBN0tfpiN2AS2LLpkXnqfLmH6YIFYFrsom6z1wq9eqeQfdlEqzPyaVu3NlrdGmp7cM0rGwRmEYzI
CHeZEASR5pmtppF96snJaxic67VxKC0AlzfvnC7pv7CX8oydtSrY/SDt3rj1iiYTrqJ22HzsCLLr
cU5Clx/k7FrHmV+znEcUY6kpycsERM2RztaYpZ0Vg//ZrTEJZDtDJ9DHLnxrqOH3ShIXl76kbBkd
M/n/uJb/d1qTNlvQ31fjwdKwe35afm9//vs1DLMQ19HJxGghFd6K2++De53xEhU5a1yuP/ZQf1be
zPTBqECWYLLvvBjc8/OwZwKqJSvJwZ1k/s54Sd/WfE9vYVZ/BM6w8SeQAKXV1hg8nduDtRy1Ps7o
zscVh0rpTa3mq3lRM4pwy+FtZ43jtVJ02oVHTNKnieA5SGCm1n2acxv9tNP1+gEDRXOXkynXoh91
5UNt2c19HzukRbaD5sgIumzTBc6YsYUXerH+CvD9spagAdkSqfFpbSYvQC7PnwUgualWCXQLLG2p
0Ol3Nop9XCv5arYh+/KoRzaChfXDk3f5L+rzv3pYKigoFjQnNEovXjxvbixhlJ4WLMniI9GhjWB2
o1av13k9NuN4OXX2rzKYnvdKOPF5qk8fk9rt6Rs2z5NiNHJ7THU+0+LGQg7HUBxQ2S8CiU4G6ucf
DTo7l+RwaEl8RF8OHlVaBVJa4RxmEFfGoKr1CoT+WKQtZMBRuZULmXeE2tIw1UObDyRuS39eh6WL
5iyxzxVsmAfXUrmRxkKn2sJHDTptyhi9bfbpB5WbEpOxsQ4DCwmvftOwZoTKxTVchv/8Tp2+Zi8+
6I7GZUfFueU54cV9/rppBGvrAh3YNodbyyBtQPMEiOsGkk40GOOw54XmYxOCnu5UBvnQStWu9x6H
NKr1CTXmOo3aJclX64TfZphJxk2QlKfmwjemWOx8ihSHzNcQkibAFHSCCqnlp6eob8/WLHRMC0UT
1/46lLwcLuEEKKa2V2naXi8vmdaO/BFQhYL6zS9PL22/vcrZ9nq3xZK0XKjb2zApU4sQxY210KZW
UZk/GuhfxrQyvyw5CrFg5eioj/C2wDHX2KXakOBQJdTWdf5qzk2C0IsH0SJYiNMKDsAzvhYNQlnC
WjVk7VJHz+2Pemy2XMkj1Hfi98z8okfKwg+vZkEABcJUPB5tbi8+8rs+4RVZdS3Crp/yvi6GjMOC
wI787eINxzbJ54i1lD4eJ5HHgWavsxUJmgNAbRSQ74XlEFOEL7eSOy8ZbspuWG/yxkSxAthqwa9G
Rt0bNfEmVGFxWd1UpazP0nlcRi7Nflofk4lIeSr3WvmclOaiXc+kMCYIcZSsjdyxX24YR65JkCLg
4GNNgAdlV1ls7n4zJy12AZsIQEiSYxkMLPrGkElbeTZYlTD9KsmK3qeMxI+WzYu+64XUsSHZE1rc
HiNeANvMAqKtWNOtTiraUVezqtrzt/iAlHHHCBTZOx7PZbX6t9SpyRz0caLjE4JY6HMSG1/qjI1c
2JLA1fqyGIcHoGzTu0arURUCqVT9MkES5vc5Xgrad9XKA4VdcziPY9udV7xpc2CQ4rFEcQpcY19Q
BgUWK9aWBqhu78kolg9j1s4wPbZD296O7+l0kovtUK97nfPd3Y76eDv0++34R1cj3/4X6aZtIdtO
D1ZP8SIIzHY0JyrGSNtLKcdMdVbc0O5VjxRau/BuEWX/Usqp/XT84Z2lY8Xju4kR7J/UsKarT6mT
8EvozmthVI9uvpC67ErYMEN2ga2DO0nXvzZsZmMazHDt7AvT6jyMOuPNQtxwW4pvZc/f6ku5258f
LVvAHxwR4hhYweM0fn60/PnCZL3DM2ZTyZN3C6Yw1uk1sU6vT4nqm0HM9rIt2wt4OuB+ayLyv7P0
0jZFy9/XXufD9JDJp7XX6S98K75M9xXqBgpztEUA+DYIyrfay7SporYFHcu9U3gRV/cPR7h60lOQ
FULn/31u8n3qqbuvLHAqkO/Y8KEcYqbxO6KJkzTnyQ1rUOOh22CAumkn+IEvypalcDbost6EZLmj
6SXSjG0RGlYLmSBgj7m8xNA3uO/jLf0HL+2xq8GdEnYv5inoIAbNvtKobesPcadqAc1BVjGiKziL
XFmD3bezND7qNYz+QKDZrAKsmYA5Sbhv5oBocPZcXa4l8eVAimIb6r3oxSFjDvqZhMPFADSN1hHR
18bcL8FdH2s1XZH6ja52DfkwuXEzt5ngPuv0Op65EXfdYXB1EqxLu/GbBiOtotZFERjO2Bg4BFpx
Ju1sVnyt6dRLJSYt7BAvaXYh9axC78oQOw0bFGPqYdJXeLJx3nfcd4KE4tAVscQLuGSv1VVelVLn
FckYORpxrW4rKEVOb3JGGR8SyCVJZCKlGA8KFO+Z+yl7k6Jge8chrYqAKXD8DvaxiReOcfNyQ69k
vwGMoxhvYztOhkdvyBUrKhNROsdUcKgfXU5htIo2NR0uZ2COSDOyxUeXbCYYOZauuUqUBfSENYIb
oS3n1r8aIOu6gZ1UNb2g5h2oHrSVDUxqpCQteAMijMSQB3InZPxGdq0xRBNi3KORINs85AYJDXPb
CvOTnSwZrmRN6l9FQi47zvb8Tcnkr6EyK4owszP7bazh8MSsMiIjmdeF/zp23O6Na4hdus7N5xTo
LnHz6GrurUSfDlxLp263ubKM5cG0hcOOuDNzHwc1EanmMUbp8t7BBjgGDLaonrBC+wlUASsacqJv
48xkTIeskdCJZX4tS4+Kd2DiROKI2ook8CjNRxaGfebt83rufsE13Bb9Tw9fvkNsDBiN8y8MJsHI
PT98zTr1+IisA8j1LNslbCnhvMYs/hiBVuT3ukjD/YxJGzNweh3cNLArhRD2wZqMBg9n7Vw3To0p
Bs7PJcJAccctwUZgSedfFKEnBsnz7zu/6xbvi6uFXuUlE8qUS6wWZYETTm3xhua5ERdvCGl2cY8Y
OYKcnH0jFHhM6N2h0fuP87qq87mBI8iLDBCDYdGVlCJeb0L3ZLc2fbWlnXyFGm0EjeKJA4xv862e
FjT4edUxjnLyvD5PgeshDxRf7dy9NCanvqr5Du5EWrH0nfqhCEnm8L54EFivm2aVH/GR2q2vA4wE
5UAquEP+txa/gzqofFmSuL5uTbfEDunVjh+3RkMAbM+PCAi1B+c+x9RVQ1WwnAB+Lqvgyfn+F12X
9qLtOr3ljDiQVm4AayiTz99yGk1nnFJ9CPGsWjd11Y33Q2vfFWmmH5aklGeWijhKdOkSYeDPdwp0
6gd8RP0bR5m0M3vM5F2spWw8UDeduxQvO4BGxW5RSLD559/1L37VTWJH1+ae8pa3cuYJ88MbSVMh
KHygDNGH9ynvRjTlzbqrB1XHpWu3O+h6Dm+8Pv0qyu2vvhlUSSDAuPooll5Knj2vS91q6fm0zZZ9
JorOPZB16oVyXZpbV4E1alS63I14KHfL2stoqOkVVo/9OfEBEbKQL3GVKBcmLpNIZX93nAuz+AWM
7eUAgjfT5arlxXGpoTaj4PNXyM3FXNV2OmB4B7+zdmVPfmcfv20G8qmDdWGo27vzkvobHj8sMZVE
8UgMdesU9x42gsMIRP2ebRW1easrV12s9JHmjtXBztyFWMBy2CdC165JsEq/Jwb9VtX1j3uo7Sf9
j9spUev8fT111j20z6qp7R37o5oiuAxmLUtfWH2UQD/KKcN95fBF5Jg3ftRZP6opBxco+lLK9W//
k+L5RzXlIUFF0ATtmTRVyqDfc4GebFxPTlfoXZtZ8CS3BrKpvpRbO3LAPzOqAr0KmTQQGHr7kAir
NoJVyLM0zsoDSDp8GInTmrbfzN2UHqwVMvwdvOGRm3hOrfTa0dqquGXS5MoQf2jHqJdXRQ+SvmbY
ovagN64qqXr5zhFkee9Vardk57VZalMoWJXD+qI3Utsv+s5oPw6n8iKuGzQhlpJ75RF4gWK+M5ey
70tfuAnkCWmTd7pP8Xp9UOcqLoK6GNR1xw5Mtf3YnkoqtGQwJ5J1dRAzSVfOht8Mpar6ZPvk2LT7
klTqrBXITGSplKjNu2G544AHXhFzjdi+6rGtRV0KbTjyMGZ9zUGvtRGwzaHej+oibTMYx6IBkzE4
ZnHdymY27xgAoHFa2lZKG6pNVisqRCxzmo5WEqfAZ+BFmEGOTyz3h2EZcWoOTuIAHVm028wgsssf
05O6vyiGK2UVoo3igfrHN/hSQ9rI0gW3+3JX4l+jailE/uA28/hay/MRTTseS+y6sjOmzVdfP5rx
pJyXPXGmDPcaG6+YMVoWFlBVz8JW1OO286DWDDor09Jd33Ij82JkedP4qHrMhuW2uSrRxBO9M1tC
H7jmau9yLCu9PyvyopBR4ypD8rWsnEG/lY3qwv2TbuMGy1AyYifJwsGDOvYZtXoLTcR3Yo9RX2KY
xc6C+7X4M6kD8yZcxRHDVoCHNkVipFHZd2obzElP0IYlRXLXUaiuQYOFGsSQQR4IiqsR962i9PEN
ci914Jyjgolcr3Qf44IpaGTkjcgRBBiSRINFFzdpLhloOa0Rf5ndZXlXLXHHyHVQ5HrIkaq2QVfN
WhWaBQFhzLkqPeX/uh8S8AwHo+zUah8L1+6OaMVmZ28n/83emSW3jax7fitnA3BgSEwv/UACJEWR
EkUNtvWCkAdhnmfs6K6jN9Y/SKVTEu2S2m99+56IclSVFRQIIDO/6T8YLDG1JQVgBoXIxiqLLS5A
T6xfhcYQIDdhDr5yZg1SKTuaV0yD0ypTwhIrO7ta9VliHbHwM/faUBSlY9OxojkCzClYtDSn2kXW
14hlgDJOLmlyYWU2eWX5ta3A0+F/gjsG6XqMekOkp2WzHpDnnlBqJ+vEVcRTzf2IMj6sCs+q0rMi
7YoHVUZaaakpfvNohW3kO7oOW26ZTrX32WhGONw4dhS3U6C3NeVToUiYfTf9RUQ89Gg4JuCH61F4
e6GQW1+FlQeeVwoaXSV3jlB6Hkvf0sAj4sG2iIPOerAVH19HTxt6E7B4Hs7b3aivZSmpCPEeuEUK
JhbZqlOJt0s8AfJi37d93S3i3AtjJy2gMi8jIxe3dmSqtatZHo69Ncy2aoGTWqqtKro1sdP24/Dd
U+XAh0am4xxWDqI5ZGHbfIuV1P5RiNIcl7Lc9XuAeg0U9T42aLZCyMspRSb1M2ZxnrrwY1Ja9GKK
8SsMRVNfzLkyizowjEMiBx2qDIZn+ouI0oizUC8AbcdJ1LfLqNBa5Szjzool+ZTCLCkNynCVAEgX
q4gWHdm2KFJ7MQTNdBG2PUjEsM2QlgJpSj9Ts/0BkxY1oKU4CibUmzT3B8aawGi/i4Su2LJU2iJb
hh7K4bhu+L3v5EWN+DWSNmjedmqMv4nI6ctR8lTeKpTCdOUHhvqtBIQyLcpeaF9MhDFgq0PyOwdD
XUF+zMr6KDxocDAW25guZTSmOVNBjsJlQedRdTPPUo6JGhpOmFjNsZbrDhCQFgKTi4YYy20Egr1k
nnhMm9aLMIkb5aTs0PUBP0EZObMOE5F6X1BXxCUBlZ5aW6ixhsO70HJsg5NGsOa0PpbOcL/TlmU4
da4aBZcZkSpUUUNUPDByUIVuizFE+SkpFsGkRhdaaHY7XhegAXg9se73l+SPjo8c0KJI/Pg4GOIc
HHt5iHHTSEQdXo6p6WSWdJ5XwbVHmc3pqp43Y3Hw+nKiSSmJpWF1B22c+67l1oh16MC9X8jpkvM/
30DeLYqlbChOX5TllafnW1HJiH8CNbTrNMT9pL4jxsV8Ae+ILGd0G4+0J0G8kiBmRwac+LS07Q9f
HtZKqt7Jun7mhdCGMWzhQp5xCUFiHdv6t37qb0DDG8uqG3kjnlpsmJWyZZV4P5WRt4praR1O0bfc
iG9rJklLqW22pVqLnzBJVyOHyb4xLWk7ABqenFZOoy/wowdm8R0+zF3tnxl9cFPyG5QYv0LSRyvw
6SbI1K9jxnpfeG1bboJKu4h7VVlUmrFMZXFO2OOUA3DcgYC9VMfOQtUkNVA3GGNaCp3uO1hPW1ck
7+pmmmLaHJQSS3qxD6Y50UM281nRIS9Xfpice32+bTrgBlqH/G49XiZheoWT+07qRigVfaXHP+Bk
7mMpjc4nPx2uzIyIYpRD7PCLDr00XERt2N6kXW44SjpKGzFGt30VZnte+8zuzI2dF9f0GziL1hYq
cQuptLLLWBZXQWaH6043Rn1tA+dWM8ncSCK+RXklcTyTyIupdeggynmuCu+mUlN7U5Lie7Ynrmta
yggzp2TOLaVdr2tXoEfsRWr1GeJmFddOS+vgSYSTyZChYTSEaiDbF41lV8kSXR2tdvQsa667vsge
dXPMd3gfKusY4+fVCHhmj01LfgmS5odKX+GslDL8gDLOnRExsIStV9tgWcqfNaqDYHJA5WQCgyt5
9PNro0DHKqZSBuqW4S1mt+EhQv7cZ1Ml3UVeBqaDE1JMdG0K+jNhf4ih/jpaENxUQ/AZIyzpSiFV
RQARck0YFp+Rhcayrfe/J0lzL2slKQ0iueJa8uX8xpB0beWVsfbDVLzbSE6nW8yS4OnLgvxlouVF
s4khYNiBCO/XWmeX+LYl8cYvtPuEVALNOvGjlUDem4D2SGTd0PalazNKiHo45jj6iCaJEnm7QpUB
pzcj3x9ivBfmqPn1AH6mDNiKNuxrpWI3B7odrc1Y084aYaNORwEEGuwK1dzpbJSK3ElqEyi4CnhR
MZNDa/jqD11LjhhRfhnV4DFsJSa7Uj/eqHoc3ftNqXjtWaBHiIWEegn0wIALq67LXNTZGQMHAAQQ
iWoVMFIdZAwI5LGQD3RkunivKlDUfbqO8aA/ln4+MR5TIW+jaueV8KrTVtT1sWpQS92ilNQjDimC
zk4ecRVWE3MRexhZuSapAp5QQy4D6L4oKyuAYpP0JjYBiziW6vw7OuhNEbp5M0InnwWFtCy+ADEx
w4XiknHLNi/GFq4ZHnoKUiGW1afxFbpQTXmt0XYcvupp6pu926fkUdrWoJEXRusgDVA3ualSuNnF
wTJSeYgx7gGTlR1Q5cAg9NDBRoujB6+smMA4tdd5j0w6zJAGiZnzlerC6O8FM64nuZhpCeZCYebW
AaNct1phHCObQVEqV3GyMgqYtgDIO8B7F1D3Je02yqzii6aphexmaqDIn9HSFtJfk4o/qlf/P50S
vEsAWjwEFYjpN3UtH3gua3X5E/1YxQTySDORRhcF7/OUgJ/QXZoBzoh6UFxq4t9TglndiF40SCEG
CHjTzhTil7pW/wSceSYYY8rDJ/G7/JMpwdwielXWznBMwYBdBcyJtDp19NsGic65E2GpWDpGYLVk
W+ljjqXWA7g9c5dKBHlIZCbnTTetMttLf0AYmlZxNIi1h5THvRpUKAmMXrfQQBeevWoN/KYV92SX
dPrlYMzR4WIbAEs5acXpBZ1xaUDwgrlE2y5DuPVbdBqawU3ytluQGHgPs/Ia6TVhcDkVSbkoi7BY
ZvBY9hEjiHt91MTBKotvRmiPjid6OvDjNCE3XvTijpAnLyVfSF8ZyeNCWVW6YjKREAnwZbsw71Rf
tGS1nbQezSaUl2MI3BN5FANV28b3bIdDyLxm5Jq7tRfBsjE4lhbk50LA4ctRjm2Aflem2f1MUNmc
xwg4AzLE68dHGp++vshm6tSis0fjfqyYM6aSDCjz/Qf55KN1+iA1kCuIYXEBmPBv37JFCRdJQQHZ
xmwJIKqLYvhyBMC46JsMLQtv36U/lEJZ4/foavV9llprMziWKMVksr/KzWsP1VZzFSIhBczyDDdH
6nEgiPw1Oi1LLw4dC2YijduNyKUPunjzGvzl22uQUtAtwKF7bgy9bnNODIZzTAX59nEXOn5TC5Ql
XqTY/nHOetpMnXcCWHgbELKpK7gOv72KYk4h8KOkcswxE66k80qRK23TXWKmCLsy6EjK8KM26i8N
SmZ9iDWjHs3tIRignQzpfK2qo8JoMP/MytQtRCrvekjBiL6G8vCgq5H2ky8e0XhR/PxKpBwk+PjJ
wfciT5FDDsl6cPlWD62QU7C8QSDtZFKZz1GpxLfBmGhOWfVIgZClqU5k+R+pH6kn42ltvgHONtp1
FsEYzPfbx8axMiGtE0O7xSrUoZPSLHVSsOU0NcVCpQJdoTxpLJlomStDbpNVOGrsObkwl7liDWc6
Oiu0roLEHQwUXxu1qDcTTnow53RrPSbVVjfqK8AYYITKPELaRDf3Si71lz1Nw7VRyEdKYDLSCDJh
qyNS8v7eOZ0AYbIho0MHCgu/h9kD7e396Z2k8bXpWUSdQIexqs7KWWXbV8Uj+HrHMmmrvH/FeaG9
We5cET0ES+VqsGlOrQkSGilel3JFJJNvxhK3WziQKlpZ2zyttefJ/j+u+lOlDgCA5JDY0DDARt+e
mPL2/hjukSGLqnTA8lFO6s2qkCFfZAKAa5RqKBxT1C7yg7wxLECz4fD4/t2eIvXnL0Agw1EIhjoU
otOzqQUpPrbCp+9o2P46yVOxTdrUg9KJtq2H2SGEbrVETbwyF21Z2sucWdWiRFRmWbdVt4yHzjyT
O9sGige0R2tupi4e8T0N7CWzGdnBhRXCfJzRFExTbOusoOe3Gcj31SXiy2hm3VAZCQvGX9MrEurd
iO0Fc2evR9bmWEeSddOBD18nHrLOZkTraLI5Q/UhYIDVNFZ+q4SJvBw4O4JeZ3YuRQYZdpLfhUHZ
bpUcAafQ5NUN8TT8h6UWPrOuiVSvVtIv7JRnjtoCjlrwv/8rQSD6dfr19Nnn/Gtmp81nK1MF9CBn
V55/zxXmHzE4U9jZKvMBIjXZ0Qs7zfyE1oWCQwggRYDgsyLGXxmYYvKp2UeV0f7MgUGj7w8ysCf9
yL+3+0wZM5jCIaDBr4QFrp3EZq/xq8GiSeCoE9bUHYyGxdBIodNFt1qZrWWfIqkx0V7zboyQuhWl
dcmtqmFrto29BNhw46FiY9krMaKeG6k0aWztLBsj9G/b5q6R0QKL03xvY7liSmD3wkZCs4KWFbws
dOoqJFHXtGbLRRYNlctI4+sol/q6kpk1dPpf89U/KhLeHWq9nmn9r8v/tuQqVQcr8M+DsNvrf92h
+g6/8qxOHrIf9evl+/TZl+U7I7KhQ5mzcx7KUjOL77l+kAz9E3BTotIsA4ShzbxGX5Yv0CSQeTjQ
IRWAcOBrcqX5iaEJaGydwP0sLvAHy/dtbsbqZf2SM+mwcp/Ar3P4fDWClqh9egagHg7w3UoNx/Vo
eR+EKO7iVTz89RIn6R/aM1gZ9rOqciD2ajGsw0JycYe+fvX8f1NtvA27L5dB4gYEFGiPp0zt1Z00
EqIyjSwD7Ev6VS7SXQ7FPtbtO9j8HxQ2T26Hb/Y8T42kQpm9TOcE6iSpsPW8KuVp9Kjgu/NAac4Z
BS5iBd0Rb0QHLEaguDvPoe2IIN6CXLpoRgH4QNvMT5dKHwkx44Pbf5v+Pt8+wEcUwmib8t1O8ji8
4xXYNAP0r0A6AvfdBKjix0p7zrRppVbWrZ8MF+8/8Y8ueZJ6CNUfDVnGnQ4n5c9o1R0LTCSGrF1m
LcDTCGgtxhfvX/J3y/X1Xc5r7fVLtmJDr0ruEnGCJWn0NhDx5v1LnGRUz08S3AEVK1hSUCQU/K+v
EZljlzN35eV6+WGSs/vMEhuJa9EC2IOL3XdGe143TCIa0iohPro+58wv+4WmAha6cCCBJ55syUro
LQONynOM7r4Q1eXUpA6knE2cIXfmhdvRD7eRbh97O9kA970N6uYDlv6JVunzI2CID+gQmQWwNPNX
fPWYbW+0fK2DSzjCsDOm6KtapbuC8Q9z79uswESEbj9Ztav52pbyH/MBNdxaQcKoz5v1hJY+EzeG
eWcshV1it+cxqnqdHG86rBVoFR7ef2fzfjvdj+xDC4I4PPUnkZbX37eEq2iIIOeVjbSNAYUkEt14
tWWyYl9LdX0O1HKfyfW39y/7u5MNpNbc/EHThTzg7WNKPZMNhyChQ6Pjm12lhyLv3MoIju9fZm4k
/XJ71BGo+1JXEBZOVoTmQx6tmgi8vHyTx8UhE1a9SCfNLZp8JSPrTG0Dgp5ODj6J8xEDIt61R2mn
jvaOgetVkU1rFKVR6YDOZvpXRox+EqrpjTSP2kfOo3FYY4mxQiV+YxflZeFPjjGNTs/aw3FkK2M3
wcVH/SMjxGfDzNN3ByBDpjxjQA1G7+1DnALLihHet51MsW8CMz2oQ3fu6/beqD0n8QwHMQRkM7Ru
NYXN2WDQrm/ih7YGp5BG2wjFawxZv8J8AabvuYUOLXi4pDsPs1IsC9D/wgPGKYERosHjYrqyycwO
iS6NE9JgRhMdx4p1iZD9FEtYdNAvQghEpbc+qJ0L/wQDER9zEZCbVufOT1IOUZlVOVnhNCh1/82s
e/xD9E3FE/X5+8DuL/SyvPTS+9IcLgINauGQ7lAVXbVDwPBb1AvdnhwvhwIVd9Ey9tOdbXYu1RLj
zejrYPnufEGR5gd2+a4d/aVZiwsfQkVjJF/LsTlHOO1Hr0mruh7WZWgwqY2206BukRFdeNPkyJq6
ycZ2pcvVgyrCbRhlSJ37KYPr6pJybo82/7ozgrXep+c5Fimm711PdvkgFRpwwWq4UHu2rbDuUiU8
mnFzGZaJ7hRTfNONAAOrLDlEtoB76LuSH7it31xalnTWxuEPK0MrNZ/WuR+iitq5oal+DiPeqGHd
RXNc0EEpjiihmkv0e119rWt7AGiLjsNjPkhy4zHg2c7n7vysi7HAWxHm9z25eLEMM/5K038Mvthk
pUeLfRo2plEclSjdVfiKwD69lvr+PMGYqsok3Bl8pvDT2p/qS6S4tmbguXWT7BgHbVPknxemPq5b
SdyE3EfnB9u6BBrqhctUmm49Td8bOgtPms4wyd43PsNGkewKNAwy1d5FYEVLfGnmU0cK5bWvaHsL
v1DV8CG26Rs/9heiDY64GEOfLeCaV/3wbUylVWR18x9m8Rlhs27PosS+Rv7itk4Cd2hw+uhkFkiv
pLuoREqGfl3KbCJV6jOAK0sZ85EkCrbAmsFgRNg04IJjducaMD2lZjzkNWdJR7cJ0SW4LC7OaGch
xBlPREurrC4tXlwuRkcbE0SZUidD67LwWYQmLSA629/rLEXqTgYfq1ZnbS2286sOEv7fILGypLvZ
gQF+kKuU8Ub2gQCX/rrOpRW89RWwHogo8OWzrj1rerDgmraNsZ+yJ+9pDTCA3o7Cf0Qbfl2qngtT
GuiQj4lX4IqE6EJgNdQbS2npM0VbXeldn8daza8G/KZShV9rM2OL9MwcxYYp6kZn9Jaqw/r90/d3
h/zc+IfiBqEEOsDJ+QQEmtm/ajuaVV2aCEbhW7hudfWDsP+r9Ag5pW1pswk0rEsUVd5eJ/JEUpRo
kDm9HUP6wRLJwG8oyQ+JPuJLKLbhmG7oe4Q4E7TI/WWHOPO/zDFV1r3PoE5QmR7So2E1nyEO7zwZ
guMwOu8/jBNf4ufM4BmTCZMFq4STNLOB2p+lnoVcsTLSP1aYsI729B1Rug20pO3AvyVb2SpG+23S
1L3QhzX6S/j25NHyg6/yuzyJ9iRSDCRKYFhPkhRVT3oo54btjH1wDLFGEdn0DRzHuklRxoVXqmpY
AvXlQ2g2AKU4LITkvv8dfrs2Xn2Fk6cxdKmU1iZfQdeGCxMOGyTs4iGqzZv3r/O7xWHSZkM7EwQl
a+RkEXa0riW1gco19cnXQhZ7w5TA6aE0M9lPewQCh2ua+BNxDJVa8GWsLoUtrTROIdurziS5W1W2
vcurcJu2bNug/QhqP8fpkzhO/KZnCi3G5j9OngUMhCoxK8V22hyQwdi5AabUtSThfIkedtKtlMpz
W8m+lQC7LVLC2/vP6Df1n0mjB6VTXSC89wR4fpWzShGSj+Ug206q3A914Fqe+j0kD0rwdnv/Sr+p
eyDlwA/SFUFadsoykwoB+AKNUEeNztJWc42I1rxnOYU6rrVCcCJ/RLady/1fHy6bf0aucoeAYd8k
5NBKBvpGXLIQJGIEjlbH243Z3ZzoVkiGL8xSYvzQuXPVGU7+qtWsAvJvvJlXxEhRJkp9O2q9O4pu
lU7qRh+TjWEku8nWt/VUIfDhf5nA/Re5DDy/c8u+cyMjdQY+kw6da5IFVb6/Z/69S0Pprkil6yEO
3KisL5UxghBu78KY4BfoW+TT8AjRt/A6tnUqwbWJrtIIU7VO35RGdD9SVY2DeQdYalfxpefPN0O3
GqPAbQptw4hoa8GV0SwIL4IYNwRf5mys5XpZ3Z7rZeAWQPm7zN8je4j+eHMpRs/tyALHSWwVeVpb
lNnzLmltfl5XlzInpp2IzZws9eDW2tj/wuTQoVvv4gCw9YP4sbPijUatLNrhWNoTDoWDvEA0n5k8
KWJYnynkwXOmZRJsm64jugHBCCQ3kKWjFftrXfHXRLutAJUn1AbQzoDo6uiMFWQZ9R4rsSNTTpeM
97wGblJ4xbCYUxFwnbvZySsZ9kaQ3Sutv/bgVpW5dydjYkTA2NGGWI4dhgi8B29qlnXBKrDDK1Du
bknWa+YQ2Rt7h2DMAqbFttea5fwMu6a8lFP/iNHfki7+ev5cOJEYElHlQd8gRL2XbP700jXmWo8D
zy8H85NaN6CvqPT0pbDbVQNVFPWnMxUTtMnD5jZPHEyxj5Npu1VD/gRoqJexvSOREZF9Z4lURQZf
29e4XNi+eetRj8C5vAQXfdGF3bnAmcyMeKesNR8/LDlmHmYMFzoEeRNZvIqku743kEQp+/Qw94ws
j7RK79cK0Iwe661iDLag1RaNmJwgjK8mbPYwGjvPKE5zPb7KZryijZIOQhxL8MjroItIkovgeu6F
zGvEGMa1zzHV9RxPrME5xKZ2fTaa8W6spzVDOdZrjw5vc2ZwujYe69OCxFlN6woLn/ndVFLrGqmx
NAPgOjkPSKLsBE2uDxj1VGRy/Q1b+vb9I+iJuPTmtEX1i2mj/STbxnTrpPS0FTlquXebRytdz/WA
KtrziaxyXgZZJDZh7F8DOcOQbFzXHmmgZn9Qlv5y4PIVaFrivY3MKQfhXLW+OnBzuZQrWRtsp058
t4Pxnahi4enJZkybD2L9s4/Nyf0CZaZjz5CJEcDp/SqZjTay5FuO0KOtNCGxG4yYnoV1cDTlydEm
0vgaXLqEvnHJOcz89K4MhvuyDI4FphxI6Kq4c0q7LuhXFDJYOvXfDDTJrcE3liKn5ORsUCJC04gK
5UIypB0Eoi1mIe2iseY0Z364FGlFAX0JYUVlpCgIczofPRZuwPdpdk0AKBE5GBhrjsgCCBRF03jj
ee05Y+ttbmp7VNSg3dM/MsMj9cexZuuAeLqwDVbUiF0L7hiQzUqS/1HscxiGDtSBRZ2a07IN/M+R
NWGUbUwXmTJe9HjHIiXAGaWpzYA4JafglO5EZez7BhMpLUScI4c4mGJpMCCkqlNUFJyXbYqEVs1a
zSgcVe+IZtG1HBuAg/FwHNAI4u6bkYo6k64lgu0SNPaxVX11xrduhGi+SVXwcxwMDQqdtgEJBiyq
PevYvhKtiBoDccDyhiN13nVu6MDweQM4RuzS2P/caFSEVI5Zl2FuU3YuJ8EWbuq6D6OtZ2WHRqeo
0wlXAcUasgwHOIIr1BQgxPv+sWzkFSeyFhPrGmsnqfZ1zDVpmV0pXrNCvmFXytoWgd69RT2dQKae
90WtSSgGis0ANpxltkVj1IWIvlGoM1q9WzVFsC2ifhVX/nE+Zs3CvFX6bAFxZNlViJ+IQnKefrkd
bcIBq9IE3qzZUM2WyaZRCYpTtTFqfoAbzbK0mmusOeYQHC1p7/8wjcZ3Wks/U4JaQp2o1DZYBlmL
LMcO13psE7NY1AUvV3jBNpHiTVwPFxq0Vr3RZ/nWhzi2rsOqvdCS5MrgbDGbfDcX3hGH8kQhVcjN
t6BK0H1NpWoRS9O4LcYEOzHzDmz1sVatY8nh7CJYzYFlpQd4VLdziR1EswyVGS6lql0ps2Xe4C8l
I3YLnAINXGvaXF+2fY/NLLV1Lrk48jGw9YOF3d4Dy3HnfDtR0DIzODMXWJqe54qGXJq6TUzjpq7J
TsppuIjNATdR08yWUQnMVrOirzbK6istSp2WEcn5HOmrzP8gd55T45OTw4JBxpiFnBBBnJNefUN7
C56bbDqW3ZMd8TAJvMa8BUW2i+lOvH8y/3o52GS0qNnQM+7JOLmcHBroqzUZBVLSns/5SUDVbGWY
T7PSi6H/4HK/CQQYMmFwB+/KoAMKnOzNKTzi4IF+f286OYd+QoGNMAssgkkG/dkgzhLfy2Nw3Vsx
tpfpJqwRHLajq6d7/qOZ4P8dcPAmT/nnVFvxzcjwH3/R/4NsOXWeOP/zkPB6lmF127pBUbKt30wI
5w++TAiRXwUJCAkFx4J5jE298TIhxIdB1hBq4yhghKjIrKaXCaGJ2gCAj/mVIwiGCvjrAbcwgIXg
YcIJ8qTn+gcTwiftm7cbCCkDZHFmNi2wqqdhwas4T64/xlGm4ApfeiYIdjTXhgd/8JtNhq30stYj
h1YOALzPSZ/OB65xrYKDV8FCORGNT/I38UXprWjlTeY3P/HTNTzOg9LjwjSLzgBSx4FXk9da1F/l
PS6jUTQ+JxB/tEL/R0ytZ3jOOwvySRj4LkQPmJXJ2PpfTfDzX+vqZ/bwI8x+vl2i8696WaLKJ6pd
7AwpNFD9fAJavCxR5RNsT2z6bAiBpIIojv17iWqwO1ULDAYao3Nr6+8VqiJ7hv/n7Ib3BI/9IxCs
Omear1eojQzVTGNGRoj5Ohvl7Rno2VJlSRNCvUqH2wMaRXOXzLA7VNgLQELY2NaxeitAw99Fow2Q
SO1r69A1SX0rNyWq62pKkxZ9wZVguhitVU+PvkSpKS+yYch3RQigb6lIqn9D8WuAbNPaaxgx6ei2
pgo7v1Y/GHP+0u/hjjQgJSrYYjY9mM+3dxRCtjMFfTOnB57p+CPhWhR9PosCBEt9dszwarpMtd0I
Rx7zZA8OUVy1VhGvp6SoFpgmdcshUg5RIvptEuUq2aNyGxu+7noTRmkNDn+bV0vp8Py8X9txnkY+
vjMITERT8CLgFPuFq10hv8ZRETsjOK0VuqKD6/fpXT9lNAPA/uF7UfcfFAYzpuj01QuGfjRjwGEy
k5+LlFeHEy/J1nJLjRzMstXbOBrvCmZWC0gpAM1McakiyLGK8LhZQjIOV0Wb2R81vk7roPm+QVAC
NmIRMoM8eVdmWfSj2fEVEEw1XUODrzUKJfsyKFqLLEZg7uXaAlqGIfxaAc7vxqM6LG0YPq5hjMF5
gIIak4H4e5H20iLSJPmDh3QCH8YZlZSERpU+yw9pvJ6T/TGZmZS2GfQwW7tjhNF2ORg3KoxGWXTw
58oqZ5JwaWBDgKAEDAwDTOoPuNyLSErxidGdUV1LHNsJ/zuhc6+ZmaPZX0crwmTgc4FWa1lLq9C+
rtqP8Km/ebgGSErQlE+awKdfHc5ilqUq4tG1lCsLPHtSJ88QfkFjv1900vSR39iJFdz8rAyN5UuJ
CZgSIY6T/M3SO7odNr7YAq+MVY8iKESWaJ13feomaezt1Vb71jaRuZCTnJw4RtzT7CVIXUqLL2Ft
GOsGnuLZ+3vr18fAt2L4ALTDAtSmE+xfL/PWtiokKvhWdjWgwiBQ682LptpwxubOKLW183S9/8RL
lL3f5mHaqxfxC0hx2VYP3x/yXz7xEhatTwaQLiIcVhoakvcslpewiB42AiTERDoWTzLaf4dF9ZNG
pocJKD9jnjdzNl6giQpK/LPsNXWKwYQLlYI/yNwE9/LmcDQAr+BZQzOeSMIZddIkGkNZSMFkqA7q
ntKPCaLFRQyTqjjvkFfaxB3459wws1VR4KGXTfLXiZP0vKsH015iTORhkWKUzggrz3YRsdOuQvyM
0Q4sqn4h+jqDxVrU1bWvdNVKYGYSLDoEczZKYANXyZSl9th1cnhGAPB0F3E9emRp6HaRYoPSCMLz
uDJjxHnD6aslcEdhKN7XpivXNAatgPo4xz1lSQCjWuy7FsHiiCFDQBeUxvfQeO0HftKnm4yXNXfU
eBiAqQGlnQyU2imI0FfMVAc46rYckWToh5q0wQRzCUnxmRXxR1vsH2udNxXRf18QJTnje9trn2dN
/bOqHprXO+zpQy87TP1EAwYWNbpqGgbNcw75ssMQyCUXpR0I2k1oT2L0L7WRMXO2SC0B5mKONEsA
vWwwzPFmkNz8l5ynbI0/2WAnIjpMQ8FHAdEUMsqhc6w4CRad1dfGgFea0xpafRt1xfQVY+Z1C/8o
W6aiV7ZIcWpXaWnkP2kLGocQ27ltpkXSFo3N9qsB7f48xlD2XE2Ef4aGV3JkupZEz7Ox/6y1f1HH
/IU3R+XrvbX2jDfftd/Dh9eL7elTL4sNqh/TQwRsAHUiJDmz9l4Wm/IJN1GWzcwg0Rg202Z5WWyC
2ogindqIWmYGhf692rRPDAqxSAE6AIIATsifrLYnntTbMofyhu1ATcVWME7FzKpRb7zCqxMHCs7K
GDF2cutBKlZyHmztctC/p4ZeXveB3ewSper1xaiB64nH/DzUzexnEuoCrEtjjlcZjvECnQYxPTSW
H+yavs9oXssYzk05ai4L1QvaS3WodqghiENMk/Uh88Lw4I/edJTCUKFnqQc4I4xBuqDXSb1VawYK
cDMjDxujbszcRi+7u8nKrsJYbuOlnHjpZqAJ+p9MpRqPP/3TTEUma/+osj8Pm6Z+qusvfjKOfLPQ
58+/LHTKbw5VwVJ+0ql8jUmHUsHqppCC2jqrixEEXxa6CSadlQe5iWVIrU/8fDlWzU/MpWfoMc45
T+pPf7LQf9dxoo6kqUAHi1bqKaUiouBWQsunfSQ10R4RlPioZZo8OinargeUN5J1YLHo9TxUfFfT
866mxPfaEG8zFAIWvdTAMPd65XveBuFKHpT4LhzHjGFNro941ShVBvd9KtNFigTzeTIU95bfDd+A
exsFWnglbpIQPX+yG9vn9frPhK05i3i9i2nHmnB2CWdAfShq5izkVcVqGzmiJf0ArFA3wgdIk8rj
oMzTJhWY3sKW4Lss8Ks7kwyhXdtWaisLW5vCL6RvZ3Of7q/Z2h/Fhv8RrTFi/Tsb6ND+rJr8X8fw
+9t0f/7Uy7bRP0ErQOKMHuhbsX7JgG5E80MHIQZeeuYb/b1tkIUlpaFCkGenpif+0t/bhuKBTBOZ
V7DeVNR/tG0ING9WFmp+8+bTtNklHBXak1FAFnY+Ajl16uaeARhkwnlRMDgMF4BZw0WLEbtTMirZ
jqp5bcntdajFmYvpDfOmZALnIIxwY4bk4UFjWaTykrUzkuDbmFftNghg7tVZea60KFGGUmdf+qpC
mpyMjfvquR8+7iPNom/guWTiMHBnSvG3G6RH3zX0lJByO/eqpTRS3KZeeMAXsl5KZZcu2kjpF+9f
c66f32xK2pFcjJgK9JUm1smm9JGubLIx812vkFEBQXpCNbN7G43QD7b/6TuCb/PmQietmNYeptDy
GJgLkdxXONgs2eE379/M767BRRgozKuL9PTtA2xaLcTtGwMZqZDQUOvr3pGaqvjgNf2OJ0ErmLkT
dFfOtFNgJLY2cj6BAnIqq0U2L0nO89T+7IXIybTVl65qbyv01plCKatoUq5Sazi8f5+n9RrPUp9Z
UMYs+Q3B6qS8NfJOsYsInqsdw6LOe7SBGhVNNfpaIDp6e/n+5X7pNT5dj0SfNBBKNrOat8811Cet
xrMTQmtbjsu8DL8FqQ/swLcmHAoQHLf1elHp4kpvo0dcmq7fv74+55+nqxTBCEAXbHGIR6e9KS0D
0j4JL2R8XmwLvbxIpAkHGiN69NtiuoIbQ67VZ2tEz7RFZSbfhBY9gkVBM6YBmpgWtROPIVro8sTY
NZjEoRXWRRnqV6mZ7izJuJii+FEGaZ6hUI7aTqItRkSGnhwcFkqse1vQMcEhVpT/w9x5dceNa2n7
F3EWc7itRAVLstpJ9g2XZVvMJJjDr58H6p5vVKw6xaWem+/udLuPUSCAjY2934Cuka797jMpAC1V
oKfAeJwNrE6LOf5kadWPNKD165qPZW09uioj46P5JTEGzLGs5JnuOhxgPJZ3crShBe4qfwbZCo6X
hfN5KEskDEft0ezCZ3SLuRI79bs74fTUyz+ysIz4pAZju7f1DGOSyJW99xGdo4ShsqYQW4RJ050y
qfOjWZfuLm74q0Wff4gT/TFp4Gu9zkxPzLupr6Zbs5IxL1ZSfI2G8Qbbr/QOcf6nlAa9gTn5ON8V
c05FAN8rpUTbH6jmfWUMVEQt+7viNMW31oMLNbXIEpUaX07JI1r/aW8wo8ajqVAmG0QCnu3MuR97
995KENVKm3K+Q/TXO0yW+9kOsNUjhs93iOz3lEsiAXggjA8FHg87bp57zSpQEKOJsRnR49vMjvEo
0vw5nYyveqxTunCapwDpPMyj+AlaXExf5LoGTvEhaYFkZ2MWPXQeeOvE0badcJutVdKo6wXgWBO9
q43ZzN52lB/59TOOZpNsErdyd1EbTl+c0ND3aslHmIzSOyCI7PlTpHpbN3buvSjDfgmrV7+abBdH
j/jZLGKk91Jks1SdD4w9g75vKEodhsaYr/CLfSwz24I/x1bghWzdohrwObIRKalTRkJubroLQiTn
0N5OdxYirhjr8o9BwRVXVdmLO4gnPXKuX397hpeVrxbOdZHP0thi/jn0+gtONJ+rsROHCI9Z8AlM
sq+iF3sKkULBDBlI3eRtyUj7Px0Qt72bTBXVsewRP+TSd8tR38egGfZoVs0HL2ie5gTzXyuxUdDW
vHGTZUOz0xq+kxfFIXiGYgK6xhF0ivZpttgAihW/IFNS+KX0gR+ddD9iC0eemuH/nrOYRT1yvXpI
n2AY8+hpApWlnl+mAJXYQOn4IA+NiuKyP3T8R4HgX8vj3kVpDWAJ1FKvwCoxo4C/mmoxaKX0xeo5
ZNmcP+N4cx8N2p0eDA+V6n3OOwxnU+yf7vBsT/czcduPsZ5Dmtt8nIPe21YNPm2UXu6LAphgkcXI
pRTevTYZj1nCQYLd8Gx4fJipRDYEnXAU7tDvUsQTmlH8Wyf+5jRKt1MHFgz1R7HVsTn4jMsVTh1I
i21Mya+wUO7bYUH8q+fJvR1d97OKZtouyJXPPIABNPFvjLB8aZvsGVlzwDgmPa9IU/Yy+IJsSXdV
U9Op0x/rWHBodQ5HITe+GkTlRgKOC0TEIFkP1q4qsWs3TELG7MC+FnE73ow5bnO5rSAGGKJESB8+
ujfaDuECM2Q5HYyjN1bDj1QVJblTZ37TkLkcUZE9Wzx68biMerGReFulgvVW92X+K5+ja3gz8dYT
nPgmqZ9qJ3ruje6pzusnlG/49jQbtw5qiVjusk/ciN9dutFLFlfz4fWcKsL5nGdAFHGhjjfh1Hnb
uqzLK+H2nIrQ4rv1bBIX55dxStlcCtI6aSYObjmlf/Vmkn3tnWDi2R0kk595wR914NPqIzAoxeT/
Faj6Y5bmBoodVfATOyRU8GXaF3gyNFaj9sFwSmTI09zSfKPBUAbhjuFBa1nLOezGj65BEEwGLUV2
1jCu0TD1UKxjayPp1UwIjOvKVRiDvsxq5ec0htFHw831bUL8vup0Aj6Srk92XCAnLzEOH8ygEQcN
i5i/tDnGHQPKVn3bOxOR1kAAD8gUXgHIa1qSadspV7nJT4ZnAIJTnfgRU0+kz43HOkLQfx5BJmCn
A6YtiJPmW51F0UOqFPiV1tZPjK7SnanlDVwLjBj1yFCfRsqQt81YCWTcVPFdU1wYcUUw3SmZ6Vo7
NYmegbWlf8Wq8hPCC9ivOJHrh283T02BaKw+aPq+HyrztxBpeUVXD3GLkMPSZxBVkN5DImXSm10A
FgJJ8V6F7Z89j3A1hAxOomQHG1zY7sjfK/r66fVaJJ18nAaM5gqEZgCCyXsRPbTbXCYbuWvdGzP7
sHA4BoKAYcw9E8L/G191jFybZniw8Cf/URZE8NcYkcb2vYq9+CelSEBjiIBSJNYjbanHB0K8vFOy
z1lf0jW3nXAn4zG2Tfo2LeOXTugfhdHd1aXzy4yy74WT3qYT9i4ztnTQTyJyiyL3wOfhp1jHHDid
EHfAmwYXKBUNWAwLUbNM8wnfAhWM7QhAW6DUuitVZFg5dOCL+09J0+cHnYbXrh2t8aMOMHDbDA2V
U0FYJ6N8QtyQaepqw6Ccxyyt5h9d7H2eRPQch3y/tI5fIDFChYKCt3n9kq/pQqHVT5OdPlcIk3Jn
IeoBq29NFUi+UI5fE3QRES2n7MerEEzPcaKIZ6JhF+MM98AlVgFC/0wbn2ubRG2IpUUO3llbVCvi
lQz1Fex1NDBNIwf2A2xKSP3aMkEcKX50jRbi9uv0D1Hs7NoWiLTZPwYpMnpCg5cXFrGKUWi2Ix+5
s1vlq+ZUT4kZARdDKDE3uc9n0yBlS5OtWlf7oqsOST1/CgeEK0Mebtuoaa6DVv1luWhUGoHyjdfu
J0vUt5XmigN1yBuUXL9oTfc70bMrLQSFLfPQPgteRJ20W3pAN3ZYkaahOHRvKW16g0nOiJM6gduA
pTbI3H2IOTRyz1mJeW8URJ3EmJR9nhEhmzZ9mFxhZ0iYcm9KdymYUh5Hcmjm7eAi65ILlDKQHTOg
nOgrfSKZ5y++MjwXjM94Y8PHWbKjS+EIeuWusqMBqOzRhiZJ0+zr2QlfEkH05GJ9uZz6Y5h9OiQA
F9jYsqOH0snxjqLnXLRVkCm7Qn4pFse89kxSWyOCYtc08/fOda4rCfPIM9PvA/deppP6TEDPvV7f
ti0PAG3mzpU5kzqQAslVrkkGJiN9HiOu0pwY0hcuXYh+1yROfV3q2Usl6if0CREannnXJMYj3FQP
i4kUHmYsyIK49vUozvZ9az7qJqmjTDcVPGWLnCS8UTmdsc4lAUgczHavoj1d8Wh5zen6WnhYNbmf
3YYjonA/wXtXrrSB1W4K617M/Jc8pJ5AsjSfS6TFKDMPSQHonTt5DrjG/74ZeXNhf0pCNanKfkTX
J+Un4uqkD4LAmnMXZzq3AnLXikzs8H1i0jjkpDuZbuFH+pTac7sneQ5uwsSa/+bvvKvE9n9BPh51
A/0/5f3P/E+zBFHKX/ML/coalmr7/4dBtXSz/M8l6233fNSKkf/1P5U2h54KKR+glb/VE2U57Z9O
jGv+F5VmPKFpgvyPAdM/BWrd+C/KqbhmehodXGh5nJL/qbR5dAShCCLUSBmOgPCeQtuyvkK5gysf
eC8tYoZZFj5K1O7Tpm17v2nc6VAjLA5GX593bz7Gx7/jyVs41bIkJUcBN2fSkaYOTj/6+MgLpXTE
AG/OVwQviLECJ65rEVhLxfjHHuw/1qTXhuJrvy1JJ4iPqo6W9z6/6JfVwuELXNjFmOeqK6FTNkTf
hk4mReXUleBU4K7kLscjIbiamRzFzsejN9xppQUloB8aijZtJPze84Sfo7J94HJrvg9ebbCD/t8O
O/NRzywd8EAq6YgoUEVZLp2GOriHMHnn252OIr3ikeQHRvn+pYODyAbm6oecumwLNyJqcPuuOphK
inI7J1V8E5IOb+BJ2StX/rkJoX7FPgQLjGrIogamDTnIR7Xo/IaSgu8YgYO3n2eslEfPjCLBEVRG
cWShcbTYi4XRidB1glaaJ3kPmdk6n7CsLd4/F5rzaFyACoVBeoK/cIY4zoTZ+sJtzdupHIPHyWvG
lVGWVylbkHWhzysBZZTl5WF403+hdOMO5aC3fqgXiAFqZrsRlepeZy1eXiEMzG3nRLBIYzVcGfnc
V5QSJZS2keyDuXY8sppgUt8WbetjhYGIAHYT+4EH8f7yFj89zA4fj9BpSLroiR6fM6tlXOW68ItA
K6mBwLrRRjiPGuW2FZ2Yc0NBACPFlZbDdAaPJxR41sRLYhR+pWFsMuudc41bT32Pf0CxAoA7NxR9
FcyAJML3BADXQhSB2hQLtjhUjqLBx75UdNybZl159zKhyPVmKFl2frNBjGqczDbPGKptjCuaj9bt
GOZrEzrdDMejLDK6vlc6IWql9Gnao4aBps1dXIZrYkZnPxu4Wxt8NhXrJfklzrE0QBiGuczhdGVF
eLJ5FKN2KJTHu8v77uyE/neoZSTqgwh8b8iEcIp3r5HGhV4Z638uD7Iyn+WlaHdGJUpMqHyRIHEb
BZ2ziQZF2zVNvyYcKpf5+KpigXAfQqmZ4wrC73gbgC0KMGRzSz9prNoP29y6itU2P8Ru/otomF1d
ntnZz+eBcaL5ZBqA2I+Hi0JlTlqoEH6Gr/IB2eFimypk5e8dhW4NKHkEo2kMMdbxKFWvOEWeUyRN
o/ZrN/aQvDxzOFwe5GSRYOGTvPFUA6uKtttikLJN9JgHYua3yKNRV43a30bUVodA1Hb+3pvpdSwP
HioQbB6/i8/GbRWUZIqZLyAf/uRVgZK1Z0HLvDylE6QXtzn2USYNe8yhDZT3jj9caWluHhVt5qtu
Gt0rthd/KCaY10Nq5R/muugeNIhfd4oxVB+qLNUfUuT2v3VdMcM+V1y6RPRb7pyOWokTjMktN0Dz
qTAmsYJGP9m18nfy0Wmhgv0Fl3T8O5Eliq24jTMfRyjvR90G1r1mlxXwbdOhiNW/O/+gAYhsCVvJ
kJJlywBj6nFfNKGT+bqmfJ3UASdQ1Vm1RuRHHx1F2WWkRc5IdDOh1R1PKqXpZqVqBZYJw8mDk8Ok
C6x+TcHi9bpaDsM4CDXSXEMadBH4s6ozVAUPBr9hmX6KLDKmHbXhQt8guIVfKQW4fiuGWgUrm49P
Bo9vv0I25jORXN9EeiM+uVqofximCvF1gw9B16If0k3eN/MeVEF5GESJ74469uLx8gY9CR9omaJR
4yBJqEo4ojyTby4t3Zjmkksk9TFA5c3f0VqqlcldOdknuROjYBpKyxX6rCTuHI+ihJ7auVWX+kEt
gu/g4rVtOUzhYert+LaGJvshGKY/zhy1ny5P7zU3Ol4bRrZIpVkb2wM/fTyyIeAwuHaLp0UUJXQG
xsT4ZM2T9bMUNbT/oaPitXFtY3ycEjUtdxWkb9w9mjScPwjX49gFNOZ+pKNb/cAZCC2E1GpUOKyX
f+fp8eNtQX4HctvmASq1at8uQ2fl2oDPLiwcG+nuIUt+WLK2X7R4XE2z0a0Md249aPJT7YMkKGFF
x8NlXlh6tTonWMYGxjYvrHZvyafH1m7jwLdTYf7AJ9H2xWQXXy7P9NyGYyOQipGrg0ldBJpIr5Op
ibrEHwO73LdRa2/hyaT+5VFej/Zi3Xl24L5Atg6DbKnqUsSlTck0S/wqqQFtZao2bew+H/9C98y8
Aa1i3OAlF2HeFQVb3NvN66HqA3OHHsF4LfWB33tNGxwA+aYDBUAEX95tcTlr6EHbsd/kKkZ8wHup
cyOid3naZz4uUHQVY1B4nDDBFru9nidK7pkV+12kwKLSc7HXEvpG/7dRFksIymbqBNeFD38p36fc
5xsd98GVmHHu6HJyAfNAh/YI4IvQFJS01ruJCvPU5w9uoRqf6JIiwm1FMOdpgFU4YIkK5y+U0Oz4
c1bia0d/rIwObmKr1zGIuYL/6em/dQ7VC3Sj2N29/0tYEolF3Yjky11877aMFXyu3chPumG6ymd3
/mhmRrK/PIqc6HIv2xpVY10i2vkcx6eVHoUWJvEc+3Ga45DoYc2teB1KjbreryytTEeWQ3lICuOE
DT6HnXQ8VDRkdC3dNgIKMryMifPQxPTZstb5IkSA6pz+fHlqJ2AgleoAJRUAQTpOnxTGFwO6Wj/X
YxH5Slulft7FU7iJg7DdVTzhHzRtHnylttvbMaGJN1shpJPSiD6ylNa3yz/l9Ctzcjg4r2afpKCL
W1zTS3Xy0jgiI8zmz7abaLvIHbGZi+18JRicRvvjoZZJ4YzLYtIzlE5afXA8tD4sjYbkiHfTB7ur
1qRh18Zb3C6a2fRqhWMacp1FerBLYfyOU/ocpgpsBOi6sXJ0T6p1BCFg6xRMsBYA87QIEDQUcTQB
Xe4bUaBdVZiGZQjhU3/eBlOv3SlFnW4HRxS7IGjd71kSaC+X1/LctuITA2vlOgU4KzW5396nEZ3f
qtHYx2GlV4/10JVfAVXE2y4IjNuBVd5XTp752WSmN15YITDmRh4GdP17yw98CRDPtNRe61NLVYdo
LB0vRFXJH3EY2NQcu23XdzX8qExdiUXn9i/1Lwv4F4VSCm7HUw7GvsYqJETqsLakxXGcbtJpwj1b
x7zl8uc9t58M1MlJrTgvFBCPh2rLZHQRHgn9So3oE0aoU+S1hXwsNjmbKcqSlf10eq1RcuURBUmC
0MSNcDxe2tcKTrhG6KdzVN4Wda+9qDjarVSlTmMfo5AzUGWGF/5K8Hi7Z6oxEW1TqXjv4sPxTWSK
vulCQzvoDrYmI+8yjDmStZLv2amxQ0kOUEOiink8tZBaI6lmgQGGoYpPc9kNj5FmDCsB50w6JLvK
KlcxNBAbFODxMAqohDFDWhuWt5k/pnM6/QoJCzcTZvEItlbOTTM5CGgWuqA+luATgBvrR7xR8o1T
FmtOJydqkER9BLIpJHA+KaUu88+omgkgSc6nNrzyISWD+1pEM9iMuam2XpIaf2H8aNUbXJyqP2Wi
GXs1Rwk9DZLkTuhheI1BW7R2951bCqSreaoDIpb11uNvlKvaoMQKWqR0F40/qgr9PLd7/AAvHx5N
PnaO71gmD+QbEy9evlw3x+NMgzE1dhuhBsV+eC514e2zuha3Xj5bt6Kzy+sJk/VrbMjBOGDz+ziP
07iWKZ7/FTCC4KGC/zuRvmYveJ30MD0YUzI/FUON33KJpXwbZc226lqXEjCCN+2cJPfgDmjxx175
dPlTnPnilBzQwaYwgqHB8uHcO4QsYbrKIVcdJLigiWBJnNYrm/9MtKKBR2iFnclkX3vkb5648thF
NgpVh3Buv8LwaO5QtDkUFRKjgNpWHpznBuN4gfRX5RV4IrkdC2NO+1Y5jEnaHXiSOnvyCeujlRXu
LVE//ev9n5CoD8HGQc0F7MjxZoq8xLW6rGNyBsrQoKoG1ISd9F1OXPJK4RKnc4rpBN+QMsHxKF0x
kDh1NUJmHfgeYeOkmgTjWrnmTABmFJ6/kIg4H0utNpoc0VxXjNLXVgJlzM33XiPPvho2iElVw21d
NvHK1ORPX5zGo0EXkTHMprprUfAGPjebd60Y2tuqnTwfERDz2cHR/Kpx3d6HQOcc3r108PJ1Mm3E
dk4dptJCoZ4Th8rBwzzcV3ui/gwT1L88ypm0gM0oedyYdXDc5Z+/2f1xamsD8m3eQcvtbDvWcwhw
19M3UKDWlHXPHGfuMSq4QFtQHlq+hvqg1rIhqr1DFPXuFxd34NtatMNKSqWdyS5JK3FNo9jG03Cp
aaC3pVrPdeYd7NoYD7iHRfleC5JyU8Sj+stAfO0wJ2r8207cbN6OVh/+Ks1Ou9dnNfUdO+13E3fu
x6YzMI7WAHVqG0Eg3Db9LO7wIQai3HXDijLLifUHR8i1eSjCHn59yS1yGJVHTeAEsXewQFvem0B/
A3/WjBqUppt3qFAnaOpPG6qZ019xNpv9xlOj+BemYOlfOgj6j9Hk6PGmRX4S3DpLLja2WRrFdhrC
Lvz47k0jU2dZjaLcTy/jeNNUqdfZita5B6UvtL0n0GgD9Z7tnbpOV67DM/vz7VD2ojSoDl5o1+3o
HtwmHh+4JoDy6SOu4+McrKzB2lCLoz71QxCgtOkeotRtPhcpWgYOvZMPVdS9lxckVxsPkFeDP9kJ
WoTlrkzDxKM7fOjUuu52hkgirCeN2vsrcHN7f3m1zpw7+Hv0pGmocpkuqz4KFZ9+nGr30FrtjE6/
O+MV46wlbedHgR0GzdMDwrK4AzKGn5KaPUHlvoNpiBqhQNN7e3ku5/ISJvO/wyy2XupaaMlkFf7Y
fVV9rcaKtnegmB80ob4kbaj9NAKroyaAvKza2TkCnXaTvj8yg1FH+EYGTg/qzPH2H5xMC0zEdw5K
nSuY1hvTJsD7fWWqZz8o5qt4taDEBunqeJR59lItTgU7X4s1n39CGLHIw6vLH/T8KNRbIZJLFbbF
pof6gktrXrgYOngv2F6HB62o+pXu0dmTxUNbdkB4qJmLQ9xRxOG9yXaPq868x4wy+zooroVmMPLW
l+ezNtRiPmWdI19tc4hxB81v0fby/NZE/C0ZRf4vhgISJi9Pnk6creMF0u0+kqAf99CrYXk1tUlz
A1IW0/qhdf7FEaY7QR4gxSXgpB0P1dB0o7bJES6RCyCDK+s9WYe+EmvPJFiupL1BjjYkrXQRlYIC
AGzRJyzT0FsolcTxTQZa7QpiowHa0gU3X0Ti2+UFOzsoGT6wJqhnAHWOp9Z3mlL0qe0A7h7EXnbA
UJY3h9uybecHysYtrQYjXgn18i9dZHVwvhD/5FjBCF/m/KL2nN6d2PUCOdn7fBiMg+4qYm9lnXPn
REb2/oiBlogs71Pd53UnT+GbLKtPrRkdVc5yW9bYkcZtubPKoXr/+lEHhwIOevBVK/94FNPQ1Ent
GUVTUbEdQtXdFbwpdpqosAdJ2+pL5XVrF/S52gH9GirPGE1QgVnuzaTMRd3zpQ8kDJiSYq3ePOo4
3JUHuyvc7+jrKIjcGgXCsMI+iFh21AbEJ2+LNNSvFfKWlc9wJgQAJkMCCVQmufMycBpqZ04TUtAH
rwziXT519Rb/tuqAbsG/WVe0s7DgA/XnnXhFmIA061R3nYOAGPDYDxY6u2HvrqS0Z2I0dTtyc9od
Gim0PEJvdo+tlIPaEIAOrcMe7VSEbeOuid5/30gPAACo0hYTcOjxKGE3N0mQMIpwqPgmTvdzrvvC
v3zaz00F+oLJk4auPh2v40FSp1dFlmtYRjfJvMcjBiKxZb4baiUXA0EJiXqRb+jFB3O9WY9hzzkH
w6vrraeX7mZwo25lWc7tM9AoBtJ8DvaAS0NeQ1MyTLkaB6+kyb0alFC7CZQof8SkvX7/VUPk557R
ZPeOI3782eawyIxhipxD7RT2zg7teA+BvTsUkWqurNC5WaHGYai0h9D4Who3p5HWO/MYOgcQC2I3
Z21+JTQn34UKnNTLm+FcGV76pFKaIGKR1unH09K0BJw1MI+DVlvXcargx4UONEXqJ0dBAVsJnS+F
53bbqlCJGY3+Y2ir58u/4ex0QZmwUUzwk0vkUjDEQZrSCyR6dcWhhLWzzVOz2NeVt8bRl6np4tKR
OZBG6UL6iCydxK3RbdNcnexDI3TlNixx3hahHm1LiMh3VqzD8BiKao+zbf/oVk34L+4g7leUCHl+
k6Ivz7fXpgpHzz5kbmZuHBNl/Z5YuRJ8T9cUggjFankRSMrQqzH4m2BVKl4B06Oy8XzzzM1QxFDy
GroBvxWt0m+tWTN3ognsfV0m5ReIobhGFF3z0UxmmBSX1/Yk2PBTCJpAZUAv0byTf/7mp8yVpo/p
2NkHhPbzW2Qoshu7V79dHkS6qR4vK9U1pGuoU/J857ZZJDCDGBWjB9d+MO2ym/Zz1WkVjMUc+KXa
d+PBRVL/d2CkZFOVqmgo5TtDdI+7kXA2eMtAMx/MWBt37VDmo9+3qtf7vdUUL+XgpNbGGx1u1ToQ
/S026VUKGUWDyzbWuvrFaWjb7XttKM1NYaFSu1FAqayEORks325bk66KrMDyHZHOAAp0/BXDyRuE
W/WYAbtVedfwWtgWhRub7NZZvRI9aQXW8sqfy591+VVfR6VI5IE/AWi3hEkKK0xzXYMMYddVg9dP
Fu7stkc5t26a/eWh5J2zmCBRiMuIqv7rtXE8QRgXgeVy14EFgWPYm3r0cZ5NZzuGuvIxEqYKm9t0
f7azm67QFpaflqooOdOrzISMPUv0H9TlyNKLuQcfYE4v1GV/z6oQu7wOIYrbbng1zs348/Jslx/2
dUwqz6SIcmBHRqk3hyJCyajWe5bTzGp9h5FMslGj0t0Cr/tHHfs/8j+WWTYVONRCADUSXAnwr+5D
b4ay3ARPpsKu/IBr9JBpTK0rVc4/iEe8IApv5XMuA6wcj1I+WxXdPpTT5Od+M54el1Pe913lj4XR
+PDr5+s+TPC86OJ03GvRkGxooePBzr19S4s9MlcutGXAef0BPAQxVpZqVssKZ+UlmRvYWeWj1oAE
pcUFt8nVMY9XAtvpvuH2oDGBR5SEzS3hYG6HuDORV/ieG4fFVhR6/2u0e0k5KIv42tU6Y5eDI/Xf
u3UYlrq7ZENxbS9ZNmag83qkJePDdfuRuW6yrUX1edacNY7Sme9IuUjKeNu0E0BNHi+kIdxBqbSp
9EdS6mspc7iZQmVaKX2cngQHuTJZduX65+myuBDncFBt+NBIMdjq8G2AcnpN7l3s1EJJ194kpzOC
VgZfnflAowDddjyjWUtr3G+Two9wdtuYTqNtKMZku8sLdHrgwOwhIMOLQ2r7L/k0ajmpMUWE3K/C
Dk1frTW3NNf8wdTCbaOgenR5uHOTkhLZNkvFnl9u9zGpBV6BceErJdoOgIbwDUvHNSjwmUnxcEXK
Cn14SdBbLpOWJnMeWaXf2ek3FDyMbZKaV02bJwhd6P3KJzwzJxYZATb0dWUGbBwvFKqQjkVmVvr1
KHmwbYlYs6e+F1YrH1g4+wJtwqOFir/8FW8ilRkoVq9VWulXIjM/DJk2fjUwPlpZn9MNzihUBKTe
HsmJuri5s6nAO681oRrManCAAUWZXutNf8yNZiUinftsNBkBoPESQsd/MaFEtao0RUjB70XdYeEs
kKlIuvnw7g1nsLsBsOg8iKEtH382hUK2hdIMNI1h0La6mFsIB8pa4+3chkPxDLAtafLfMq9vF8cb
S6IAjqr+kFbuUzShNtVNno1OS59ua6cKVhKsc9/ulZfGrUF9folFzTotR39mLtDkoGvlOkq0zSPl
XxxWNgLYDvY0ZcTXNPbNlkMKYtCLIUMrBmwRqg8ZuH27dN6/5WgIQZiAKMBl7C1WCO3csNZio/Sj
oc+veGTk+5nPBuC0fbduFoeIhyMqqNQfXaoJi5iKUV+cKwm3BBXaduMmLiBl4xu92uc6yl7yrL+N
uuJTOXm3Iq5X2sJn1kxeHSB2GVwSMo934oAf8EBxoUSTLJy2iYZaS+QUa1M8c4D560Eng+6EWGjr
x6PohMUmMEtGKbE4qFsCbNJkj7Fbr4W909SJ4r90uIS7ilzdEkLlzZWtQIYofWDoEVIlmAK7jdH5
QdYkSIGE6MKD77gC9hn+VWXmmsfDuc9JT59uByRNKNqL8AGl1xFVhyqSU3oTJgK6daAZumb3duZg
04HgCgaLi9zB8r4i0chVxIu4hFur+ZjMCiDveDYrXjKpkW+KVO1XjsNpoubSknx1s4MpxzPqeAFT
LS+UnjjsZ81U3fI+5PUXluZdrSVYcs2whTcADKp6JRqfdMnk0UBWmJybbcPjabE9rTFsCiWICGHj
THOqi5UvYV2kN26tm7/GEkHQrouMj21c1PgyFNPXDpTPyo84M3dERiUchGSR/qNcjTcBJ8ZCWetU
L/e11lNukjHJ7kx0mzaN1cIfTfT+DkTAezEGTByMnrwd0MEnfC9iAoT3th4EGVANcuxqSlGOcRQs
hd59D2GBROpNwCZJOAFNEK1dK9dzX62m8HGORLtTqCzsL4+yfJfKubCIiOKyYVnHk5eaU3QF3kc+
ykfxA5qI+gN81WI3Nm20CwScy6SKlE1Zdf+IH//Hh9uZuIP+IW8LNhDv4iVWtM07PTHqKvdzgfAh
GkXmJjWm8jDr6rDyZjvB+r3OkocTp1+qyyxnyb8FPDSI3Fds+5cmig+W0t61sbdLsvqj3vZX9pB7
ZBTudTVVu1RJ9pURXtWi/Hb5a58JQZSlyZkpRIJtWJa/9aIKi5ZLCxZ1TQTMC6Sh0nR+/86BA0xx
Vb6kgD8vIrqBjCCljDnzK9RIyZYN64CU0xrW90yg42Py4pAYZwrgi52jjnWF4R4AZrMr501RZMq1
AuYsQiB047jKe/vhLKFk0bFTyS5IYhYZuhGMWtcKJ/XjGumWrCrq72Y/zPeXF+hMPJEvKFgr3Lge
VfDjeIJG8xAbWpr6lpeOP6JRb/bT3Nebcky8m6zqtZukD7U1IuiJcYucHDNzwU1wDsk2joeNZi9B
4dZIfPCo5bBROlSic+g6V05mt36ShMM+yCf9cdZybQchgX6zUmeHocH7QrHcbBuiFuRbQeWspCAn
jTd+GVcZDV/57JZ9juNfNikZN3ZEclUaZY+nTuAgY1aE4H68D66Z3Acoqx90NXzAHuNDUgz3eeXq
GxTZfl9emDMnB8AHRUKyS7LmJeAqqQuztyrIaYrdajdd41WHaerWDBDPjgLqlr4ee4C79Hi21BnH
ziqUxDeroQEObdc3QWv9ujyVM4EPNqNcaqDQUinmeJCmyBDInOwEJ+Re7MYomrdeA0Gq87qVkc4c
Ufo5bGRalByeJeLaGMHezsmU+PY449QZE98aJ2T1yPznb3OYrj0GTwrzbBe4Uhr4CwknZJbLuQ1p
1sdQ3tw5DjGLHdEtz0Ml/jS0oeULb8x2yhjX2O663macpui2nspkiwxcvrJzzy0lkjmSTGzJhpb8
8zeZgcyURi3IE19T+1rKRCpbBWTlCl7/3FpSlneBvtJ1B6hzPIrrRGEWlWoC7bbEtzzvKwR90WWc
zEJdCU2nE3qt3lI28F7rj4sAiBOmOThBnvsQsJRrMxifm8FUr1f2pnw7va1Tk9Ko9G9gEEsNuJMJ
FVVgeKht574okPfYDpOIK4RsgQXuIZkFzbYYyjbYpxFaWhjbiKbacJ/qDxJOD0A2GOZnar8Z1orA
xnUKQnTDdpE51o9qkzYjwaMUz1bphL/TCD4xQP88wGrcbrpp55Gr2tscrP3vsTXiz0Nej9eTtKpD
kq9+SBMp/aVoRmMe6GgUmO460xxCjkLx70rqpX1V22Yo/caa0N4mlu2mQDN+VAZoE+QIjHwv7Er9
GQdD9keZTDT5nXYYDbzoPfU5qpRJ27dZF1yZijUjGSnKfN70qQN0UzcRXzWxSItX0q8zSTTfm3cX
oUDicJdV1klFzK/VDejhiZi/9bVnf68SS9kivlc/ijzS7rTcdLm/a/3GKdRgp7npe7uxr2tOmAeq
AjWaYt3xJub9melTYnHl2IiBjno/b0aBQmNrOmtvlXObWG4saS9LpFhKHnRD2qmNh+SBXtkRjrYB
8qTuv3jpvbqg8HSmWkSatZiQJwyrqLwap4U0MK6sfOjvM3h1K2f/3FxIJuHUSjkmOvTHn80MUz7p
PMDgEuVntYdMEaD+upK6ngYYVGPeDLKYSqRPcZRODJLGCT3OxE19gU3vlsb5GsPp7FBI4tAuorR7
Qj4swrkrnbrP/D5U0SS0q+AQgFbddOPUrszq9GJiVkB1Xgu6dCgWYXMGqjOpdsYC1aK4aUSrQ6ZF
ynmbdbWIsO4e1xgvp4kdI3KnU82R76ll+pgEdezVCSNaVWPcOZT8t9aE83DtSntJlFkOfWK8v1DF
oBRfJekJrMsyrUvThEImwtK+3cfDTV8iAegYseASnta6NWc2I+wSNjyPOdrDy6q8Ow79XBRe6k9x
Ptxl2A7+TCtHeX8Jlha07IDRM6VquXQ3cZoccGBtMIylD/d6Uzbf2yLMV26hM4vFiSKL4HEBb3KJ
ReJVQf4Pj8RPMJHfRqLSrqtY/W/mzmQ7bmNb069ylscHvuibta7PAEBmkhRJkRIlW55g0RQFBPom
EGjm9WT1YvVB9r3lTLKYV2dUA8tLppmR0e/Y+2+MOYJTbdxMSrix6j3/DF7v1VaxxdowIqD6T2N/
KJGju3RLcUihpu072+oiQ875rZsU+r5J7fyzuwbO4e0L97V5o49UfxA/Jad5kst0cXXYslLFQbaG
uhCBTMLOEz+qTsYJb1CDImMKJoRL/eQUYShtY2hkcZjWLr2e2wTd38ZRzZkTcdu2J8HDUTNbZ/8W
c+E069ozynsHR/r5pUuc64WzrJ4QlSn2ASr2hzIPYDksVeZfWTI5Z7j5ygxa3KSI5BD4AfjZkh1/
a3+ozSXJuiQ/rLUtbxUKX9Fsp100q9GM1WD3l1pVpZ/fnsFXnkiUEEmckg5CSoyA/rhVMSxV3nZY
7xaOEt2Oiya4FW3v8RQerG+T7/dPqte9d4RVKjT1fL7INM08uFAcb3RcOc+sqFeOcSqAIGNcH08v
5v3461ScnSbOWjk2Q8aEo3Ve7urF0OMus7Iz+/SVxYsg4SZrsnm3cDCcNOUni1nOPMqIKmSYYz20
q/PxXIz0Woc2Dz0K7mQZQA8et2ILvdcTaJeHpMigc69ru6/13L+xnOlcGfDVDm3VWuJfHi+nTzOv
0ROjc2gKx5jfU9evr3SRnWN7vbZKQUXAJuYOBKh1MkHjnMF4wazyYPlo2uZzN+/aekmv7WzRoix1
3UvwnudeZq/1jBQxERc5eMrQJ8FKnlTNGDBsKAskU4hl7fRhVk336e298Mq9Ti2QS/Z7hhQLnOOp
Qtcssc2KB6fniOl9kab9XZ0niJtgXSwjmVjOmRPntW5hVoH+BfL5JDFPViBmB61UaGYfcqPxDw4+
AntsM87JEr4WpfOSRNmMoQOKe5p9KDW9Unah8kNQqulKz6b5cqoMcW21Y3GXpvC1CWTKS+Dk4hFF
Y/JtWbWeU+Z+ZR8wtAisIY9FGuRUZW3IB6DOa8o546/250DLRdjpqFb0iTrHpXhlWNlsGD5tygn4
GJ1suXEap9mvFnGoG71+DITN6sRPIH57tbzWCtEYlTMLwrvvn9x9OdroNYr/KMVoxu9dBSrT6pAp
eLuR10YNnMfGSeJiIFd5siSRXkyLOhOHuUi1iLSeimrDXcLKtOSZ/rzaFPEeTtokA16Qaap1qt2+
9bKDkWlfunROYjGZd7gvJNG/0SeWPU2gUkem5bhP3H6tWvB7ODSem0bNMug7axZZaCQ/TAohcoC3
8z31RjH8hRiLjdwKqgomAjh2R/6vB79qa6m/e7tDrwQOKE+RbvU2v2w6dtyhvHdUZYL3O1AERDMC
6kQi9h4OCMOOOZ130+J6S5SAflkxsYDhwWNcc84QiF4cXrx9yHxsZZ2NEHv6Nt3wozId2F8oaDbv
hcqHSIHcDYkUvbiq6uRH0/RbeyDtt9TqRsA6OZIDnPzQu6rzg/K8ah/o0xj6tkzPrP8Xm4wAkqAE
UdUNPU7q9HhobRdJXR7c4mAE01OnjSrW8RYJ356/7/S+o8hva2UTUdiS9ECPTiIvigGkkEUnDhq5
hDZcxAAgBMOzXZkN1gdfBMWtO+VJbNq9dvByA7vDqjerG89EYzAdhqKKAkON+3VIsWTpkHztrWne
oe2+7EsMzuJeZE6UdeOqRZ7VLXfaItwzgdyL7bv1AYsq6jO8177b9f49eqyQlexNyUjZaJQPcdfV
NlGy7+I/NxPQnjksXhjbk5UkA7wtet5TW7x2MjHCLnLw7siymCYCD+nS5Ts/IUWKFYzvJ1eDtyFu
y36GV5DM3dd+XdLboJkaZGuWBrv2xPCvYGzXXzPX0nDnMfGNHFKnuRG1p26zwk5345iIm2adPCCt
Yx0qlAOj2lrtSyT1/UOt9P6immzrsku0RyDV58j0L9ceXUTXAS4lvCtO+eMuCkOvDWARKDk1pXO7
FNjSFHYrzuyj7/TB48WHzBpxB3Bw2BgQJo+bcXMrNcp8zA6JiUHYuJp7vTU/ZJ0E9R58Hkbzne0l
d8jwlaFd2XtexRgQlAofpj7K6uVurtVDoqhsTPqkh/3U77tyxD0MrZ7Gms+kPl6OyZaR2ogpBJig
Dk92CtTvQLOpNGI6rhYV1o1ddSE0C+3M+np5mtHO9gAAPQK18zRkSQv0MlAv8PdVslofhZfXfzSk
/fF7gSz1YSWLe6bB1zq2cTqobAIF45/jWSgGb+5HroZ9EijtMsh5d1lzVv5owAdoboM6bMS6rXR8
sqScQEBJpNgBv6GfLu1RiniT2ft3+gJQhAB9ywacEsJdq5G4A9KXXC7ZTap3U9hWhTjzfHp54BBk
ASbeno1E3KesxMw3G1VM0EJk13ax2+Eb5DfPNeiUM915ZS1s0RzoPBTOSFeebBBppbLJBt/dY+Sz
vJu6kie4hY1LrpzpU7e45/b96+1x12zgQ+DfJzebsB1ZdURZ+wpqz+/TiMqmW6EAJVHd3E2N4Zw5
uV9ZehsLDzQq9zYE9JM9tRa1NBD1cve+Kc13SebkO3JG8/7tS+7V6SIUAiS6+WCe9grmfoB22dYr
C+hQBiDlYrAWrKcW9xyb/rUB5C7i4NxgbmCVjveStfjoDlor/Bayv1fr2lnv1Uy9Y712+rw9swxf
jt6mHYgGEJV1DtFTWJYUDoZ5ibD2vbm4Ydb3TNSkWWdCvJejt5XhKKmSDOWy+34d/i030+BMMtOM
ufe74I/VLYzIIU+77+GbnMnjvdYf0A820TGPQiDyx4MnO1VyIpjmvg+0EpS8M8ZVWiY/fBDRH5Cv
1KSZJq6341YWK9WnNLVMytB5HopiND5pgzE+/OiaAwNESQ7IGslQSKDHrQToT2ZNMpn7dkH7ECEa
sc9bR/84mE5ypqlXho27c2PYgj8wcMA8bmq1UUJu/Nkk7u4uB4Wj2Fh551QAX22EyQHhjzk2dY3j
RuYu0dEnphG3rBey/Z5/JSbtXJXpZUpuizpY0YQeG6ziNKtaY0O5kEU29li49w99JsGkcNjL7F6z
CezvjGQahrDQ2wKSWlK3ethCrE4vmxWT1BANzY1j5Trq3MH4svtEQd+xgaA5N/LBcff1tJKTgFix
t1O3eC5BXFL/17szleKXpwdpc51M9sZ9pex/ElkG1VINpVPrDDL1Nd9f0JhPy2uVdZg9VWV/Zme/
2hxcTirTCFuBCTzpVG5Cc6lSfc+GWS/r1jb3wkWYKVVVFs56dU6U9cUgbgQcAgBiG+5PwPrH7alE
2L1d287eVm4Qguevd/pq/zC8iVbAiHIr8zSDanhyirT6ivrc6Dv7YRFfbSW9qB8WG+0A+aRpTnXm
7flan0hS8BRwrS3tcrL55hajv67Xnf3c2mWEBH27SwOrPHPSv5ipbc1xR/LKptjwAkCPj6grWs22
90Hmpoc5oApgq3W6HFp85lo7O6fB+UJ5/jvr1uf0AoWyKUqcrEQxUrYZEUvd511CJREHPJlgHjKU
fbR2NnAA227bjNS0ibj7sJamE3Z9On3GicPJY3TnmjaylGmOkZ9N0sBV29AsLo6ukfh9ShDZ5dQu
54pc29F99J6gdMDDBSA7bBCK8ycLesyJpHKjs/d9Ws6/1oAudkutubHVwmNDNMm/noENnHlCvzyz
vreKxDAZkI1JenKhjLO/6l7K+yRds/K2WVTwLkDp451f+uoi6/COwDW1mWInbbWaMXD9PYnA5tZu
8gSHTne8ePvqeWVJktgAjwZrelNyPtlmKSIPys5h6Qd1Zt8uSAiFerkMP3qN0muk3VA4Ia+6GZcc
b2bSZRJvGYk0hrSXa3tqXbJYnvnj2wuIBfcBluyGRxb3pBXLFCh/FPZ+wYEjchTy16PNCnt7xF5b
N0goAFLkaQ8z6mTEzFovPGvyrT2uDk0SVX45x0YASyrs3aW/4ElkX5LR++HS75b6hl0GI8aDI3XK
Lp8Lb8GymfhNo5AYAkaArSuD/swQvtI536SGzQnPacjBezyEU22Pejfq5t7eZL0Dg3Z2KK0ZcTJx
n4eCQzEEmSA/vz2m2zF7sheRPmCFgEoioj5V/XOX0kZscyFgMOY0HJe5fMin2dsZ7eKT0krGXeMn
+n3iL9/ebnibrJcNb8USqB+bJOdxfzvDQ7Scs4eoeBx2UlXjbYEw/eUyusaZnfYye0YCCGGA7QXD
mYN0xXFbRY8v8jguBlbZOiTrPmvLCPm1gV7PrYapMCm3p8zOHbwxa39HkXrcubmX25G9NnKHnlx/
BXZjjfOl7fcLR+5VmWZ4vngSmV+NglkwNuJdxwYJs8WsolEY7XAmKf3KeUHNFYAuZwbF+1O6WYAy
l87UGPvA6d0LbcaDM6FmcmaPvdoK8iEmLWwkkpOhGipbJ4Eijb3m9u/7IfHuZJIbZxbd9iEnc8/t
uJ38tMA1cHL3NwO5zFkfjb3QVg5cof4I2spEakxdLgPP9LdX2qtdIhz0KAiSCDgFhdfCykb8g429
xAAl1KXlXRYrxlRvt/LdHu60U2TXuYw5Bknln3SqxhOoL+dW3+u1UzsRzOj+C4ZiZARJhPh/aEWV
fW4yMxfRbKHhRipxnoZ9qchRhmk+6lAifWP41llz0oY9cp/PljdgUp70qghnvxD2DipELyKtt50y
6oFYiwMiftxbpT2uLULbgfvoVG0QxLa1oGfGH5BuG8tQgvg7sepQ5Hb9ezUl/teAot6zwfP3Qdn+
9GmWmrBB7Fj2FywbijmE3e38iucu1AHoL9IIddh6AFtNH/Raaaf6HFVI3H7wC6X7EVYmVEbgdTYf
SzEVX9K+m9PIsitTRUpv1j4yWn+uN7JMKUO++OLs/uk3npf5Q23sVYJxeOim4INDvfHrP85MzYvl
BoWdRCliWPDMqAwfb38XhxXlm+WyX8g0ccvLEV3Fxh/InDjn2F4vF9sWZmxUZJu6/YubcOT5NRl5
u+xFo/ooHe3gfTZl5dcf7RFAYG4LMmhEDvDEj3sU+GW7guTS97wzvZ05l204a6LF6mo+p0f1ktvB
s5jELxyETTcZI5HjtnRn7IthxVk342XXRTxi10tyEDWBRFWJ/hJHaqWhe5jlY1yOqfsZG5X2D7OZ
qnejqJMxWsqJlK9d1M3TD4/CJldFNQnRJrbeyY6bMeTOG0hYgE9xkg+gd8ZUQ43QbPGz/neaolQH
YIi5PdX+4jRPg97J1n2PQ/cO3V97r+n+BABSnRvwl4EAMc6WjeBa3tDVJzH9qEtN+o2zICKa8Ig2
uqS9N1Z7ASBrp9odMmQYCqWLhSLX2318uXRJs6CBB7EdBQ3QZ8cT7UinzBJ7ZptMwXpVNMm3wJn0
M2EOq4aPOT4naYbqOlLN8EzgTh8306617GcjGPZJMxXBRRfIzbrZNtZiZyXL/LvtdICh9Sa1mtCV
gftZCT/XGYfJBUrcDUkSZ81cGrFyqtwMkfDV7FBIqxOhYUxGtpuD1jF3RDKzvcucuXuYg7XJoikR
cw7gGoWJC0wQScB1VTB3+7TEFTtyUFTe1WWyWBfrlLVFNA/kjkOuMLRdEE7O00gkZPFu26rC0mVZ
Sy+PKsdMf+sW5WtR66vMj4O69a/B1KX2BS7WQGO9vgnwZJ/MB30cuzRUU6URUiV5qnbK7asCs+NK
3LtAoivKR6kvo+8S9XEy6unW6X4qok1IdivaGkkZW8bitqGZmNVvYpHJR4gH5b3yU/drl4zaRyB2
eoF8W2t89DrD+HW0Rl8L594vR4ypGhIG3dA4Lihnc7qxS8ME/uzMwft67JskDAovd6Jlabx5P2Rd
iSyzp63NdYXmEUXitYGZo4Q2ppQQfV6XXesH4pbHZKXvV2XIOxLxAwSWNdM/dcovRVS0lioQ8Fir
KlyFUyWhsBANOXRum1Xw0cwkjyluGh/sqRfWbirNob2osn78bDmZ9UhlVyI1skHYRe+qW1fTsjL0
sRrXPyWiHd6JbDXXXWcHU7ZR3BrrIJu2riNcsN049+fKD20ntb8FfeI6SPk4C0A5O0st/M4W472a
OGLDQkz6Z1xl7H5PVJUGO5ZKf182mmpwBzAwgjJWU5LkcbNAht6SaxdDRzk1RJ5SS7i31uVLMRQd
g+Zr7NNs1BZ8wdqBx6UKWvawENTGgsQan/zEsf/QRlci81F54mrlt/9QabcwM71PBDqtxXBNume1
9u2grAelgnIkqtQzya5PcT93zdl0sQwbs2+11djXpjOJOwqhaFJopS/uSmLrD37alQS5gVerWHY+
JQg9N9qnfp1wZBq9cqJr2pA0EYfdhEj6aKmrJiucPwowDlTqyGTSsypY7V2ap8u3ti+cj+akXA+R
eNOgpCbdZYonj2dLhP0rKVTMfDIOqcYf1wuvWpCNrZm5OwCtRCsu+IPIrDKyL/OUJXNY+f4MjicX
7TezcZLfES7qvtQ+ZElsvH3rfiB9b0VmwMMYeoLR3wzue0+l151ok4ep7bRvPP+GIurUONQRGrLe
8wQN4kuej6Zx6IPSXvamsqrqXenajPYk8v4JrpVT47mX+dneHLNChL2v8tsavHAeefbiP7Zdp54F
+aJ7RieB/MAimiMdGdfnJshGL4Ivr2EmjhHoIzL648OyTHp7aNB+5r96gZKxVRlWE42IUifh2hb5
A8lQUUY61TojrNEI+GMIyNzsFiw3nXhcElZIUTrJb/yaAKU2Tm5YpFOeRcLpvB0wRpdXhqN5H6S2
IIDn5IUfWsYg70qrRWsMk1CPZTlkmw69CJiDofayNrQA174LJjPpLhOU1dWeLRW8d1Pbx/BsXqj0
20bTp+HgmpRIBTp+Xkiib3ogulv7ENzXlBMSGtY7v3GXD1aV69GUW3CMJ32xr7o1MFi0RuZPV4M5
tZB0edDJCI3YtArp4ITvnecO7zTHFfeJK+c6LurSwRtG6fbHJEuqezfrBpcpbAxsyVxpXDiUMO6a
wIXH5FH2IWJEhafbDTa2CVoga+B8o7he0XN96GzTWPeu1zrdVY1zXhcNQqEYvAwBTvNCFdn15kTD
2rAnd943bDe1X2fZ1Ac15m1Naq7264ui7RUgGFGBYJ2b4beSmsQQZdRID36S2py4bY00fTVMzrU/
9rDLS7MzbnUwW240Vfl4Y3QD8mQVHo4HXDk5RmvMAcUV9s6pxDMlm4yD4yoOzQ7ey0Nf5OVTZmpT
enCEP6d7qfJaHEp0uHjaEapbB+FMAWF3m3E25alof6eBmSRsRnwCkzYwPmLmUVBf7zVCgZ5QrAaH
qy1FhLS8+etaYX166Efl6Rd41ZpZ6DCLBRMjYAzNQTU7oTUmfhPC1JS/Vb7QUV3Idag+tWevv+G2
jWHbWknz3jeL8tIagS+EYuqaObQsxAR2uZeK4SLhNNZjMx09DXG4xvuYImbuhgGX1k3PpvOuPK/V
dOTO7bIMzbwun0sx9miOIXj0hfp9/65BijYBOWb0JGVbj6fFsrbLXRKsmsLZpq44xPvEmUMvz2GB
55pdM83Ia1+Wc+KEDQ+cw9h5erSm8hoS1XCnJs3hMiJuzEMT77Jh77StYggQr8DCLN3sNilxj3e2
mNM8BLuWfhkcrRojp1fA+Smw5Vf66LRfGxKGvEmd0cnD3NYJsQmEtTYu85owOFmWzgjT1m1EvCye
dj1WKJWSInKyL5Yt3Zt16SZx4KS05rjVTC60zMi10Aty/B7Hyu44MLt8vnPGfPhSNUnZRFbjiYXD
1Cmgfk1Gm8QrqJMibKbJUTEbpgx2aaXk40ox5YA69uJfTZkoLrqeuyPOPaLUx8Ip3HUniik1LrNa
y373dGW3sZU5Zh5LI8VJba6Mg5xFsx9EC5PMtorOiOqlra4Zy5zDWjRDE4lVS9vIRHbvdi0hz/5h
LzPp4rGQ7kPbO9ZzFrjwdd2hnPRdKX3k7Ws6O4a5wX0d6n7P8SAbd3hf9H33LDtuugO6iODPrCFZ
eK9y7A7P6TT6XEs6WeY60ZdfDWuuntVqmIQHXb/YD4XSpifZf83KvZFX61c8pf0vc7nWhHQtuew5
kWBNTEARfqgpz+1i5s2hmIvH5X03+vJJjqX6tUGeuww7GMifxeyprzxQiO9a12incDEH4jsbwcPy
4xaf3GfjomUHVWaoWQYYeakQfgLskt6R4xSh5zFn0TqvMIb0QKiHvje9X1vfkb8VvhjGW9QK6id4
zIUb+YPh9WGVaP2tNw/imyNr8zfTslseh3aSfONg424eTJtMEoawVRryOfWH0a6NT4VeeR9Vt+jA
eioNcXlwDGUXzxxzWsxuLINLwih33hWNMV+6K8sJTPC2egpIDwinZPBf/VR69xiBFWU4Z20GFxS9
r3u9Ka00njRZf2mTwnkuYBcSRecq+KQ5ZmYhSOBUz0MSaO/rfqlv8smYd0IZxbKrjb7afBjE+FhV
Tfe0dBKCWZUk7fowwa9jSYg5+9hMAVG7lxaGh/citMdQJWgj0odigd5cN8UnBqxQVwqRl89Zo4kS
ekajtbdr1xtarHTSrbHHed+GZOG4kPJCON6hNQyysEhEpE5cptIUvFSGKn+vT+7SfBrEFncMvWWv
cTHrADc5CeQ9muh9G9WBt8iwYqne1n2v3y+l5mKSoU8cb4Re9RK25HWr0Miwew39MQ+WsAjQMAwp
KTrphRngUIdz3dyLkPJ0O+4K6aef8b4NvjZUzMAAenO2hhIk38eiczH0ka6u/V5hprISSpfZh8nk
Fg2FILk293ayhmYG5iecm7RpQi1hOtmOdVpfOdKYMywvlHVbofVrHgZ3FN9mWY88rc0iiYN8rjwI
a/P2+MgtQ0YYXrRj1CMPql1NWGkJ9CX87CH3SmVz/i3a/Bkz4kVdBP4ql13FMxBnR93tKK9jl8o1
E5iaQz7WHdu9m6yivuhgJ1ybvZRLXFg5ye+1DIp9IsxmQBPPcr5thtHEolPtO5fN2MxfgY167VVl
W2kfDpqXkG0y0yoqIE38ZlkNO6mQHhdJ04/z8N7Efri6SPuxDKJ+ckQRG/M6f64tOT4mACrTqBhV
NkTmJNtHEYg+jcBbek91vuLgOtb16oZ+yfxFAkduJ7Q12f8qdUp9AL8q/7FsRpQDYcaSQqsqJ71G
Qb7Tdrp0jXxnDW2GRx03sxXOgNzTuHRzPY21NVUMzyo2qcG0WKuDMiv4F6ancoHFCqokB9crUdaY
3JEccpo31nSLBEY93anBcz9pHio4kTFJTm1dF96FktY4hHrik4hDBhftPdguC+hXUnuRk6pOv+iG
0jK/lPiejLfaMLR+hOJSfZMtaddcBsWS3VbECW44FrVdhzxE5RcUhORdb+CmHs5r4+RRoBGMRuxs
yHerY45JVPPOaAhYKIuHfrfkhO15WXxEPKq0wlHVAf6ewzhMoYtmdE1FJRimg2S6/YMIMO2I/DRT
2TuztoLlHZERphBea/iXZdfqYOtq5GGjMvf6j6VRjN/qghMxnoql+zBR77qvxoKgP095H77Lk6Hk
7IAjgdtY28jsWmu1fg79pW8VVpdVgcC3mNlxczY1fYiQkP0IsX3I4sJ12rt5xi7lQiMMOBQF9dBd
o/Tk96VgpOOe0K6IfNnp9+3YETRak97kOzUqrd+GxhvvSak3QSyLUQ6hvwadFea1xcBJy0xb4km9
GYlhZhYSSR6K+kD5HONdITh4rjLVy4YIJG1/9TRdissCGtIXX0czIV7XtF/jKqjxFi+nBclGIih5
kCMJXTSQE3xC5eLNzxXKC1eDcni9qhX7rxCmGzpCettVCceVX6kQon56M8BAvfOz1r03NZ8j2+jS
St8tfpeYoXKJnskM54VHpkRkAW2NRRsFmR+QElgn/clXPUpxZjvLr11OFe0Cvluyb+Y1SGK3Huqn
cbB6Pf6nlammxQlt2hfbi7gpTILHTpt1J/pn6/Jm7ypgBVQcPEJ2OVkPXkvqKXXQh4sQxcUpDHGI
IAvJq6c282aVH/nOwQ9LcXqkhyij+yCryT2e1sQMoZbGWup53yv7BiFNl9t4IGX8w4kvzwNMh9Cx
CyOfjOJxRipfRk21hj7tdfikoH+hPdX6ck5j/2XRA6diHBXhz1ErZcEdt8KZO2QpKvBYQY35TZVn
1V1fBeWVkTjWvmt864xAwysF7w3tDxh2E09AXe0kkbiKzlodJ532k43Fn8M+rnrF7WbNnzXET0K/
7uyoQ8E5dFaC9yq/z12i6P5H7Q8diEPWxt2ztvIV8L7jjvdScaOnpkR5KJ8uphbDphqVgx+eRFpB
LgecMj02TpUiChNSTWpNcg9JE0517w2EB1jHvJ0jfVG1RCqTqhU4fH1DMJwCV0mMlaJJFSLjyaRu
8hL/GNKxzhZOl9HbTb1Ix2JpDZqU4tCmy0ma+3jY5CzbdFVlte+kN0R9Vou7YRbT17db2XLkx9lY
2DQApZDAIyWLQMJxK3x5uxqYFyanpLCjCPXc/GlOFAk37QtsM7Dd5wDlLwYRUS/d35hyMIbIoJ7s
t3LE6FHqDlNV50VkVLkWe2DhIgT6f5iWB8+AdUEowhYgoDkZRHMdnDVx5LK3sakJBU+Vw4o295lV
8WKqvrcCzQNyBsXsU3OmMq/qabQ7Uvattu6In9dwNZofFvTaWuGfzVWdEtMphimtvMkzZL1QeZjd
0CGLtRcSc8d10P4Sff6PI/Gw4V//yd+fmnbpseWVJ3/913v13Muxf/7HzWM7/GM/1l8fpWjq/9w+
5L9/6fgj/nUjnrDna77J0//r6Jdo6a9vEj/Kx6O/7DDolcv9+NwvH55hBMnvDaTPzfZ//k9/+I/n
75/ysLTPv/z0BPdRbp+W8uV/+utHl19/+Wnjhf7H3z/+r5/dPlb8WtxUohZPj6e/8fw4yF9+0lzj
Z3LZG0IOoiBnzgYpmJ7/60coTKGWt0l3beJdnHd1w8P2l58M52dKkCxDZm9Ttdigs0Mz/vWjDfwB
j5wK2yZIGfz0X9/t7s/9+uf8MBR//f0f9VjdNaKWwy8/fS82/31bQ/JCPhrULBUkSIancqRcZnkm
hdHFptxy87kPU7u0TS1MNAjFUTVaVKC9Fl3U0EbaMAjR2Rlix0jcuCsqrw0nqfvPRZ1f2WrROhLJ
7Z1Rz+ZhHFwX2zqyuaRtNZwHkOOZ21AfpU3s08s87owpvRautnRRBiLnuven8Tr31fJri3G7ucts
VX12R8P8VHfVeMBGbb0KOjG/S+a26cK+7alxd1gSw05ab1tDduP++0z+0Or+f67Uo9X9P9wD/x+u
bgjdBr6v1KBRaYE1AlD3reX+v/9X+Vh//cflsP1r+Puif/WD/twFpvHzRuFA15RyIWoSmzb8n5vA
CH62QKODPwYOCWJ1w0z9tQdc/WfqmyC6KcUjOIZiyH/vASf4eQO3gIjjvHZB6lk/sgeO462NJQd3
c2t/OzUDmEDHN5sNx5sAUqyxicltKLF7RG/averynsypTUb4b+P1ypZ7rTkHqwwsfBBRA2l03Jx0
u41tkIERIi2+axufgF0Cduj1KtkNuXlOjHwD7v3fHf5n97C/CtBRZrTg1B23Vwy4rHYODuOexh+k
C+WNs5TjnV7OS7wMA9jTpFnkJfIo6T4w0bp7u7/Hd96f7UPlpLt8AyLbk5u1qMA4+W2lxy6R/2Wn
d1pUbxpHb7dyHCp8bwVXU+SO3e1m5VQ96WWftoapDCaxneo4RxCFi8pto0oX50jorwyoyZphyTis
GObwuKm+5elltQt5I9uXF8idrrvK6QJeqE15YYgMQgVH+w7qxhpbCTJYb/f0xPL0z67yKuBhDEoF
PtlJV22/WfErnta4A2yhkGIpjQ/Ym1pWWIxstjBzqv7Q9SNsCB3gw01l81Ld5njswlrrso+zO1kY
UBZ28Qn6GZm+VCkd7yxIY3eraS9fRTJ6T3pbiXNr8bt10cli3HziwYpvo4e97/HY5cGajVWvs/iB
H+3crOo3e+l0h3OxdlfNug9OXbtJ6gStsizvQ1flziWLu74YGq18z74RFyZ287GWIOD/9sBuEezp
d4NGApgN+CuGB9vP/0aMmYUv6zZJ1lgzsoHCndce0nHANydRkRi8Pu6El8R9Z55jIr5yIlCHQs1g
Y03x2D7ZoQj01sniWStpOG/ce3JZLzs1LXGt5q+6Gj6+3c0XO4W+gdABTwx6FJzKyfJJbER1wJ/Z
8axDAqrNPrirErcK265tf+hlwkrdmtoCHxjrqEy9eJYn7tAZw2rHzpBb8WY5f9EGevrp7Q5ta+Zo
3mjF5PVPa8BuucWO521NWnwqAKTEs0S0ZyEO2OV2/xX0o4i8tl+jdfXG3dttvpiyrU3wVODpUbP1
TsMm7HCHXPVU4RXvu7upLrsbZScZmoNkB/EAGh7ebu9Ez/HPoUQ/0dysXEx0PczjTlbFONudS4Oi
KhawxfWWX0lFTOgoYrkUXwaVzu9Gt5MfK3bVRVUP1k5z6uLMaf76F2H1bCEr6janHuMOAr0LqWTm
dNXWC2pS3U1aehsiI4FKbrTVlTZqcp8OJbkrQDWXfTHVu1Fxq749JC+nfROG4e6GGgrw7HRE3BbC
QlcVTkxqDJie0JNDY8udb+N3FQi9JX9snuPwGy/OCJhM4J833RbicoKT42lwayjvBe/k2NRGGRV+
QrTcLKGO4FHklnm2sya7PqTa9h38dKdXM6cyz7Q9Rd+BlHReX6ip+z/cnceW3caSrl/lvgDOAhJ+
eAFsW55kFUlNsOgE7z2e/n6o063Djdq3sKRZ90ADLVHMjTSRkRG/kb3QVO/VqqpvbAOICTIW7caG
uTI7HAWUhwwwhrgPrwJtV2m5AcFE9rou/WAY6fwUqH72IS0NsKYRfYkqpeT//oq8uRiRkuetw+OZ
yXnrpoHlFsqU8E+8Iqmqm76RF7tcI/IKwuonORx/FBIbxaZGuQ+0YtNf7sra0Ncm1LAnAOGvKxSG
KMIpbywmF2wR02xVz4Bc6SJnmobOqdrto1RSdpGV2J4visxrY2qgk2w3Djg+faeP1Oi7klZyPXCT
JwV9G8qArWOXQ+b9g6nCKQmBeio2IAUu9xHIqRKxzFn2YrjVDjqi9T0AcuEpPZ24pIhOVWABJUh/
kSsmW8g6/u7LeLmwS9kWXDgYZq5lnEzaI8rQsExtSwsy8evQJRWsz2WDBToopmQPuiz/NOqluvHV
b6+ey5FXp6cpp07Q3mVTDnWyo0xLlxgL2p2UT7yv/3qDP/77a35/117b/txylGlhIWO+sprfqtAz
pZo7mUsOXD49PfKJ0bR2gaKEByBL0dkX81YV+tr+/23QdWJmDwbAE5NBI0tFCF8rzWPu5z9mWXs0
SlNzLBoe3hj05g0i8htqBm8vJO5zuvm8r1jSN6D/rjObOMGn2itKVUUyo6pvQbnnJ7pAPSpd0ZZG
y7WlBHmxMOSAgcK/XW3gZsD5ChkPT8tyCnKJn6AKZnxfHHA2amZXbhw+bXkeoqsoEB9b5duSRFe3
5vr36CG2XpQEvZfn6PtOjZYd7GnGMRJrk8NoLWr5kh7uYrsDoimHYmOOV+rgyyXML0G2D8YjVz6G
A5cfjYBIBhBFyIhVNoA9+1J3+8i0qFIn6c4sSusBWZfSRVFf281oxDr2hBdvNDXhg5oUkE1FO54L
nsqn93f7qoL/7x8G4BgkMMVzLufVaoRTp0WxrS5QV2RbwlCcaqt8EhO4lNqfZyeasuEUigjeio4K
2GJCscPPJPNyRR02UqNrRw/5Hm1JDsim10evnWO50upB8UQaA3yBhurRKYqO8SSZT9xU8v1gZ+1G
pnlt+/826ProqWldZxhuKF4gUt/tTPqvPh03B+pw6yi01Z/fn/FrR53YD0mA2p5KHL3cCQbNZtPs
FcXLYoMnjNZbRyOb7qTWpkmCyM8u15GSQchS2ikVco/vj/5KrlmH8KViSKdkeYquP9eKIEanMI69
oMiNEw2v8laRJWOvDTRwJD8N8bbuRzdfHoWBOdTnFtn+e/7Y7KYZVqelWqKzWqbGyWg08A48E//B
gliIj7zany0P1csJWti8DYYHHFoF1AjQVCRlzbRdIHzDfqqtLaGGt5f/ojhDdrYk49QZVkFi4Fkw
4SuuLDLuvpu2cunKdT6e/AWDAg7vzgb7tgC4X95fCo3vuFwJxl3SA/p1SMiu6w645BnVjKerp4MX
/xDYcuH2lmptLPjb7cYoSGlqdHowzVjrsApw2rrm64oHD9p8tErDdG21S9ww1dqTn0yGUxUh1r26
/9MaLWsjYXh7uJbRSfjJ7uB5r5Wruj7OhgKUvmdL9JJDpLu8MLGC5zQnQwgqwGrvz+m1tVzkUUGr
kOFDj7ncOymWClpCs8mzW8yvqwpAnz7nJal2FvPg6eaTrwNPk4dm3ti111aTIuTyrKCuAwP8cmRU
MWr6rYws59pwF5C/eTh4dBujLH/Les9Qdef5yAFZni6Xo3S6GsBmQgnV5rGwU/TCfGUSnvCT3PJW
vD4UhE3uBjKDtcGdGqObJio+KCzjyVOysj+Ms9zizPn365pc0RRs0RbA9JgCz+pybIK+A7Q9gY6V
53k/pMn3sPcDDyYqtbCpD/7JJCIFSSMEDv2bbH8Gd9T2ei68Km5it6l4jAqIva4AmL8x1JUMBOYQ
xFceUlStaOVcLpgAYMaVVQivGeTO6y1ANwG3515qh9mtktHe6SYICDhz/mdpECpEhBFcT13r/+iX
LBsHH1mUrNfhRoBmqlW9F96Yd8l+8It+F1qAa0fFmpxpyEZvRgv9EQpV6QV20DtGOQm3DdHN3Dik
b695CuYI4vDSIzBQurqck0Iy1J5ahOINGbT4Aje0VkYFIJbvYkA2xyz12937YeHa4aR7YJFaUHch
17kcca5ss+clCb2irtujqfayK3fVlr3Nte9CmBmdCchVC//ochRrSkYl8hmlm6LopMqjv+NbOjph
+ZOeSD0vCgQe3/+yawGPJJoGocaATOrlmJGhIIzpa8slMgU7CWzjWYiwx+pFq59oT9BHU0L5YFSW
tTHytdC+KHhxs6B8pbzWO36reSJF3Gl6GQsvLoXtFl0Nnm1Qcq8Li3DX41CysYGvxSN0vSkCLNAI
gvzllw4wDbRBYnZVvwFYl3X6PtLzcK+YnK73J/W1xLEKs7wYyAY0ppWKxGq/qL4sBj2POLWNNN6V
bXVqZQlAJgL0XlaFNQ4W5Z6e5slOFftuKmX7thbWs2yV0r7RZVxom8F6MoJBQxJfNp1QMSTgcuVe
ncf4OJBoHmQEjrxejZ5lP1CPsh4qz0Kaw5uobJO93gaQexbyn1/EsCdSm25BQ7VoQd+dojg0T5mY
6xt9sGZ3MlvLCVTlv1qYNB+vN3hfZ/TNLKBtuXReFhUJ9XLGkyiTyyAUPA0aVbrN7Klz8aedqSMa
1WmMxxq3j6bdl6qk7X10gfc9EjX7GA/uE7W9CtcxjAHTFhhyX/f5DfyjbhdWvbF/f7WubIxFFO2v
n7larL7PBVxrjkA4ZIlnlKJ5ohxTMFQwb8SRK3t+EbigpcicUH1Z/vtve95PRZ2UJY+lgX16ttKF
alEnLy3tM4LpPG/JQlwdjx4/XcYFYrKGlphmICXDkrzZXe8/ZfLQHsFLg5/tMnWPv1Gy8X1Xp9IC
GIoVxiJsuFpxIOWW3RrSEieV4C6e0tKVqCrv+mZTV9Ja/q717iJuEUJIghefocu5lLR4kOKlzpLV
WfsywzyInXBWpQ+QmgDlFkkYPSajaT7arfxhSMbe05MkOuK+jDQ74NAvpQKFvBK/4q5R7urRblIn
w0xLw2wgRYLFb8NGPZflaLuSXwDxLMp2ZydyjXuR3Q5g8BSIBHOGS54LsBw862j4vXBaKZ8h9FSl
iRUN1uBuFfr62Zeq0YTVlVngqedmeBxBCp/tNMdfxujV7mNlUi5xKJma9wH5uLbPYTQ8pKlIZScN
sHLQUxXpmUlXld4b9ALzb8XMc0ToTAFvh+ZOZyFDF2TYgZtJ+9X20+RPpS86mhNdUOIDF9mfNUF9
zTNzY/qCq2DfO0Svel/qHQYYltSKzxkPnXRvD3rdESfLRnUjKUa+L66qj/KkK/uhEvxvjZJq92Vu
ll/tKVI+tB2ZnTPMeALR48H0VRmn3G0N2F1uFoTNz0DvohTVXt+XIadpBIKG98ahDPBx3bhWrlyi
PP4JvovXB7fLagvOZAxmV+F0R4m1Pia58QUhz2gHQUjxLCNBAJW29MaY17Y9aQGnDCwL6drqatHj
XGpwsJHJ3XkhqLVtOmoDQbilTbBxtVwdCkdnCwgOu3/dBdCryrdE31Js64ggqJY1hzDvii/zzOK8
Hxevxm9SAjBAtDhknguXJ0yEfE5X9rLXQLr1VLvVb+QsFMcysG8bEMsPLYrIbilb1d6eAmVXq5Pt
ahT8zpOFPFFgqJObC55QUkxwH2a9RZ21sw/v/8xrC45ZB04PqEuRGK7iwAzJV8jTKHuwlAtvSqBp
Ufo2XITY4WP4yXDbx1umLivBgaXqhbLBq8Q9MCr6i6sUFCSdGM2+UbxcTWh2j13e7evEGAcnQyai
QMoiTp51K4CGrWVj8NxD0XyZpsyHFpfq1IWaKX0x6LBuZVUrHZl//7JXWRQdj2d0WFdXTCbatioV
X/aSOepwY+/HNsH7VRlS0NXJ+Dnh8a65KJ8DhpDGNL4PVbVKHUp70ReYbvWfupFnt0EEzcMJGg1i
1Vgn8ArM5msILf+pnMOodHxyk++V1JjP0FC1n5061Vs+DFfuLho5aJWgjkzAW6u86OggN3k2UueS
kHqFdfZHU3aaO1pytLcb2CZ/exth+AACWKPHScVhFTe4eWBnZDMr2sjaLjVHZCQQ9V+4HMZjkpiR
I3KO9PuDXjnNgkyU5xTxCj3EVeCoZ6uvcrNVaCRGATXaosEGz7ZPLUjNjaGuFGp5LlHVAAJF1q2t
K8imWRX9HPGB4GBSD5p2uYOkmDjmgHKKKgnfM4vG39nDzEsus27GQc73EoSMP8ymGN33P/xKVen1
7cbzDblwUFiXoSVuBtjuOgIJYW5XxBcJ3dssnM9lBMMphqZy01swGI1wiLxSj7dqtm/BIJxfhPYQ
lKIBRl1/NfEDGgIoFlJEVWvD/JmhRf5xXvi7jT/gZJLp6hO0KcrZSVY/W1bSfSznkjYVBj2OGhpw
8toc0dfI4OHSyNNG4L228zFtecXYgGFYb8UZUT4/Lih1SVmlHEo5vtPq8QDZIkTSKZ42Lq9XKchV
IsUCLOqilM25NldzYUMWkq2J6snY+KVHj0w4STlXh0jOwHRH6uCJvADso7UvteQfRKP1G92NJUS/
+QVLfwWgBvpHaxiF0NFZ1ugYeMFyuCMUFqDy9uL4t/ccIGuMd2FRoke8FjeFDtUrEEGFp6eG8gRr
dfLKYIIwhuPnHjMWqN/YRJ7gyAUnmOHpxs19ZctTsqDhTgaCEswau0VjKEz7qVG9uaf05kPN9HK5
oHTjZ8le61Pdo8hgunFafSpDU3p8/+Ov7XiVj+cdBq53kXe9PHFhmphyBBXMi3wIaWmVGjcdMlre
ZCkZ/G5rOi5FeWqOo7VDtSDdU1dKMXPkIRkPi09fmSaeGukfrHIoN6Zm2WHr9eeCoQNDHRskzRIm
f3sWRXY/a2ipCG8yy95DLkN5rMlKTmpDFylRoc5OkJg2QtC1QWliAHhk55PWrwYdOwH0yQjZdNOu
q+vkXoXbuo8wZzum3WzebBreXUsacFKhKby8xhbM6+Vnxpod9mPJiPag2iD18ngv5LGgjFVXt6EZ
qks3sXOEivXmPMEu72N7/JTY9bfUjnEE1st6Y+KvRBow+kttkUwBFsdyMH+b+DTLDVQXSuFhHVJ/
lEyjO0AzekZX3TgIVGI3Qs3yget1po/JTccrmGx5VadNAspbapqrXqTo2Q4RY15EHSmkYXfWP1hd
TB95v4CRIlcWl19WxigFtVWleuOgJa48zYNTQxtykkJ6SBaifJWWm5LDy6315vs09Ns44Vwu67KP
zhlPAztVPTrUqMHoJR2ZsEXQZ1Rib+qhXBRDo7txLVEGz+b2BDM637g8rm1rqnk4a7Koy1G//PA4
r5oh7vgNczlU+3bWZ2/MElQzlMxrQkmgx25/fT+2XB0SMNQCfRF03tZDKlExjtpIYJ3D9j4n1SRr
qgGvBFbhgZtBN6Yd7GZj716NaESzBYyqWJSBV8epqLWoThSfzZuo/gl/uXKXoG57U/nTfLCqCNGc
vrB2yO+niIlgdrGfweo5QZvXngGfYCfHmrEbVLNyJZMFen9Srh0tkouFREERkKru5Tq06cyLMAtV
T0PXYmfU6o/Igm5j65F0o8WjvXGFXgEIkFBhO7R4L3OPrl2XIRchQJKI10WwTkpC4cGIFYjQVlEe
fLX8FRnJeE6CLHgoYaOf/IwYVPZWfpeP+oDwD8JPVT6c3p+Fayee44eMFg0nXt7L1vktwOjlgFgO
NFlvBhY5+wKAGhxbrzXVLSOpa5vwtRmwIDEXG5DLkQK7iaIINKBXSYF5i5xHQhF5Ng+tNtLIa3X5
JkAfdWORrw0KVkhjjUF/IeZyOSgMbyyuF/knRD8G5LyCw9zWqDfB/VtcRT8Bgvr09ycUZB1igZQQ
5TcSrKOCrHlexwAbkGp3h0pT3K5BtCtponkjWl9BHIINRhkAbQBaLcAjLr8OTcpAV+pBpXAmq38Y
QR8d0am/6eKgc+2yI65ldrQLedseajNFtoXq9G2eT/Le0ruWXQ5bD8x9eSpJo1HNVlJwxRS/J5TO
3p+Va7kV6SvNd1hO6BysDluMZVOSNK3qoW1l0nMPvuWdUp/xMUAFpU+Sc6fPvaMUobIDfic2Rr/S
Q6GLQXPahBCiod96OU/Yt+RdgPgG6evU7+HHA79o5P7D2DXlgfKlfCdn8SfDGqd/cLogRqpsQYg0
kKkuBw4Hymq6nzJwqFN+ka3gxhylweOZ0v6ToRDRN0HvAfuQV9+oFWoQ+qhoeM3imGPJkHRTjIl3
VpVtNdter8n1NUq9kp1HTY3Orrr6LJQjFTFSuCzUuLlXyq4D/44ijS0p30MYwXdjaMdn5LR+0LET
JE3oFOizPR7SWYBc7BDmk+SDjaOUiyoALxekvJS0lh2D4gEIpHS4CbgtDgGacE4R+oMrSZW2e39L
XgsNNhBA2EJ0KN+U3qdaSvHp67Wlnz/uwzoDoJtr1bkyq9rtgqYnK6iVrSN7JQNZKH8UFahFEiFW
Wb4qTYgv4AnvFYgT3CRELnRdAKSMJhpAdYvduZpqL12G9HtRtOlNX+C//v6HXwn5BKcFCAgKmD7t
elPSTvMTk51SSkMDBCkrH0rL/BqNWbRh8nGtOf77UOtGsK6B7ZZ95hiuRnICYaO6pl9YTq8PEKnQ
2Ho0tES6nRW9BRKWDMc8s/1zFgWbIvdX5x1OiSnT8wMts5p3qtnorvhC85SgB2fcAkMo9fHPJB+s
vZEU7cHsxs6FU0zFAUkqFK5ssXFCrxV48Hpiu9GmBo60bi4V2RRKEboTSE8OSOa3GLdHCiZhg2h1
LycFgF/fz3uVXG03UNg9IZZRu8gj2u4EPWRjca5tA4AmS98JIgC31eUhhiwpI1ZFbErpOTiWkJIT
8lhcWThHb6S8Gn/VKl680vSW1hoasGtEcz6kEx0adlyM/J2D7Yy8E83wDyrvv4+irW7DJjCnfBC1
5uFES9jQQ4Kt3iNqW0mbS7lEuDdfRC1moQayn9ZYC9PyzcYaSJumfGq/GZSAXFA9idMAgMeXJSFi
KUp+kgM1P1iL/5AtUV9Gz67eNW0aHqwuibdCyxLh3/wmNtZiJkLp+01UHuumGpfLBtorDNwFtxeq
JRUDUVd7YWT1j8ifNKed8/luKMriFNZNeIiHVmxE1iuZNcQeiCh0DqkWrTFaQVzbSl3Jmpcj3IUp
4NB6KCBpCGbb+WMIrGBje10fjwEXyXuL5PJyJ+sTwJy6WM5VXA40/Kr4Tu1Kww252rk+En0rlV/e
pm9mmioBohSvVcDVTitV3dcrtGS8Un7U1HRw9Hz8I5AG/dBNsUVjA0stp9ITaxcFcXU31KG9j9CZ
fAnrIdzwZrj68fB+Ft43/Y71qpdRoadz0XC25i5ybd+YD01aVV7VmMVeD80u3dhn1+IGpUD0MRbW
Fmnn5WxLE6ovTdEjfqoGwTlL88GDQ1q7ZlRt3ZavCex6otFSIVwSFIhSq7GQwQkGSalBElL73cnw
i+j9NuMuTPXa6ZFU9IyCyrSdtLZXTOSNaZcpLmB3aV9LcuVRxg52AvUwpLDK8pRDFr+1NLiO1qLs
mVS55NF9R05HE/lxCPUJcb9BdSctLQ5ol4VuPqrWPkQa+iGFNYl6dY5vDuJUG8+UKwkq4tML0Xrp
i/L6uJzTWbOw5NZm1ctQFPAEBWZPhKFxqKgteWXaUlxOwulUd/OWIeC17UNODOsUBwcepatkAIKS
bdVaqIEeNZsDOvDNY2BI6LqK2OeVIMsb2/Xal2qAVBeJaNq/64xYxbJHDwEWQ/xBuqjta3VXS4hs
FnF7arQhue9qNXQKZar/lt/Sa9sNVdW/Bn4tsv/20E0QnY2EVhEkGlxqRTQi5FgEoEdBjTlFpBrH
97OsZeLWW3cpo/EPdkFvWIDY29Eck0FaAAJO/kSOzzpjhE1mPk/DMw3a5C5jN7lRZQb7Iba32ozX
3oasJk/eRWlmkUC63FJSXUtZQgbvzXFnIxtWRF990uFzkdojmo7W4LaNaI/ZqPlo+7TiWMGb+OYj
nO00mR3sZb3vKPI3CO/Zco59hQiOATfZsY+SfGOurmDWsepTDHopJqV/fvHlj40VBHe1qRJUIUR8
NPr8pzpWvF1MvTlUCwq9NK3B8ac4A4eGMZnV0oGAUi3fNgJdWyQ647uhKtV7OcCNuCf3/fj+al7N
ZEmVmUniPj90iYq/bR+lkRBEZlQvr6QoRxAs1XZFJn5Gszrth7qcPQAf1uc0SIy9KlEMNkwjfZD9
cMvI61r4pTcCFdgk8wDHc/lDslCvp8AGuTaOjfbs83KHTkJdzyHHe37/o69t4d+HWt+rSau0mOoK
T1N4tCN3l7iZlGgna/aDs9EZyKb22te5leV9NFHD3LhoroH0lhc77SDIIlgurMbHKQDTgrAAjJUE
whvElO26QYZmrenFqYOy8gEN7+ZWoAZPuhNPhwCn9VNpzQiv577+gbT+Zybij+xf7Qw+U4cSMWo3
2hDWt/SApm9SaoCOjw1sgDS1ccSQtLdhNytfu0mzvFnuWzcuTK53PSkOo90D0hFBfuvTGd2jjmDt
qzxTb3Xa0Ge9E9W+S0W3E4oxuO8vxDXMAMuHfBlPe1pU6/IJ04CUZwc0kiurewpDyL0Q9Uwwx4Hv
Ikeg3vZlZ55FNlV3cY+VDOpvw80cIcEboWL5UJhxv6O/VDhqZZpeV3bzC1L44iHoyvygGnGuoNs5
/ZoTQ+z03mw3MqZrmxa+B7YpZCrYIK3ON5WhAS1WS/Fan58+oc1+AFWdHOh51BsXzJVnPU96wu5S
BNHAkl6eDx3rQKvraaNNWZLsFdAuoFu67L7E5sHBLC73Jvi5GzJpV7+P4IBDFh8IWuByULQJMrgH
tGmQh+32aq9nL8NgflNAh/2DVxuQi2VNuc4QtbgcSclMHjcoNnt1PbQn2dDOOPmKRzyttjKDa9+0
ZLe0QmnSgKG5HAnyRQUvl5g8tGl5Elle7OZe8XfCHKSN/X11KENd1Gaom/JIvBxqriiegZtjzTQk
5QyjSvdmQyIUhVa1sROvbA9yV5qscB50Ep9VvpOhl17XPj2JugnaUxuoKGgjYO4CfoVrjay2O0mb
va4r36fDpaXowuFf0AyX32drTWDlpS08Y7DsXYkgOCgsBKm11N4qtL42VVZ5B29MYibbcMFRrz6w
QVXE9ifaGr1d54cJRy4nAjeC8Lds3EmRWu9G+N/7dJ6ye/yBhBuHeeWE1iJQYIU4USrcuVKKErpv
B0AYEQjxuLX1/VxJ1i0oQeupBtUMHFotfpWiDW7m1M8PdHKCQ9SUf7wf+a5lBgBiaJbRBKVpsEZL
KSU2i69QC1hGWG5AanBKqQlu67QOzj1O7J7oUFA2mzTeIwo8HYxRTm61NCtcv4QhhIZV69XZoN41
Pcqnkm0UL+//xCuLC6SQ4jLyhMri8Xa5uMixxoNcsHk79D7PYZjGrgbd/5iE0havYrnwVmt7MdTq
QqSWpixEXlDrE8hnDS/vcxzK/kaIuXLt0wOm7bzIVyzb9vKD0iGL9JYyFsAHHdI3IvGHpurwBYJ9
tosM4T+R2sYf7FwtT2Bws40Tem0+qcfSrqRiz523mk+5m+hPTygfjGh4MalRfJ41/DyHujn8/ZVb
9BdRiqIFxlP28kOVVgVJssB4QpSTPxaqOSB4H1LLVtXBeR3qb6mFPZS/8o9t/etXixje/wBtO6bj
L1r9opx3IW33f1HHC7pv/2cR/HK+1d+7n99+F/zi//2PyB0YLhqfOqkkggZLwPqPyB3dKyrRSOpQ
FLQ09vN/i9yZ/yJRALlJqAYRR6H6L4EvxfgXj1WkDygxUdDlr/w7Al+vJej/nClIaVxkLD9pJrVw
iD2rTdCJMrfKuJ68tEcoPaIldEa5eCpcs5jl7ypRu6Msm/BIkpXuLp+tbHHeniqN5jUsDTHa1ZM+
1ngORrP2me3cUK1t0djGTkievyfCTw/+LHXEqDG3Nh61rzfjxa+H0A2zlIopAZ+6wepmkeQZuftC
H7yw06dvGJ6KjygdT7Kz2BU5oW3XL0ofUgVDgSVxJvwpjKjDfHAQscM1op3qkRahIwGdLtxhScVx
dEnU54BGXJLJ5j1dhOmxa9Xhi1orE86vAPgf+zGa95hUzDswW1iOxpmUf5kD4FIPQYozIpon1vRk
oLN8S0c5OeG/go3PkGljhL18Uh2aSAaI/9v+e/z3R/8u63AZNxY5OFTfDNCorCLd3nV/XemQBEyN
YuS1ovtu2Yam0yEYRSNU3kK+XiYR/x4KlNbyHiTywzK8DBxRgdNUmyWjZ5hTvYPqKp8bCdln/AMs
riLfRBwqf/r7EeR/u94glS+A89xH//+4c4MyaF/8Hmr++p/+0hOkKkuHByYZZRdkmP473gj5X+RF
HJWlbg+6y2BZ/yvcaOq/SJdonAKz4slJlPor3GjKv+BNQ+DG/hZnZqD2fyfcKKRGl5c46kggarha
AbQtvJg1FzaNfQwo4Dm4Qq7qD3pczqgiNcGpqmOU2OYG3fAU1C1a78GELkQvmvTFxEokKNI/+kk9
i679FsugY3TQ0Dss57HtoRxLw8PApGs21aexx8Cvs+2e1k7zLYhGWPVmvRTVJs8a7cCRquEhiFta
Tbn/Mpi9Fxhy7uRN9iRhXn8MrUkCuSDciTqVKwfKg+jGx0yeIreHog8WWbmz6kh8rIdzYSnnMSYX
o4r3PEbtLxGXlYMoeHeP7tHsSHnv40OGoReSMwn/gXBhhP53dPmPoVHdg225Hc3kC0KnqIRmwU2g
gQlDJeOEXFSw6+2EEKJ3bmeUH2CiZ4c8TjuUfsf0OMzp/dxU4oQc6Y1pFrfWFN3wvtDuokh/4gn/
MZ99y5Eno3AnuyjID+OHWJrSHXQef4cG7SMGbtJZs0YXcuMRB0L9ANo3P9hxtrOS5mAWpuJCkSbn
XOT9hfHSNrIz1/gMqA1hzyxdAICDM6rqxyAY7ysQa7ZWfJDtaUfGhEPcuKvn+hTh/gQf/oR7/W0P
k8yKutuhzNyxshw/awI3o7DFTviUJj5/sjKf7QbUHVi8l8m0YQtLMt43hgLwuX4W1L/0yZeO7Szy
u0nT0l0sSzupqaOdT+IyDsGPpB7d0JwP5dQu4utofoTYrFEOx/o99D9m9LXzTJ8dDcsONyDrRxGM
a06rd3EY78zMzNwJIb3USk4YtR1FXh0r3bgj+d9HSXzIgapTkk8iL0iam7IKbobSV11YJFBJaKTj
1lN8UZTSdBF+bzFUqdxaMfaiMX9Flo9abOnzlkw6DEJUfDEi8+DH3Y9eU25jG+MRuBeYlQjTLbPk
oFUWf05JD7KAJ2HO4TGu+tiV1elbKk9/YO9wQNm+2U9dfjun2YvUJI+Z0T1UiuElTf/JzzSUOlOM
PKDTCwRrRdsipakcojJG/CQuRw9p8+9Vmh3wR9X2Ri4kV1ZyPAeGKHLirjgPeCD5Svth7MWJx+ut
WmCUAm/P6SdFQlhRVp0Sc789++cFP5p7ecZgxeqMDwplfScZilspqoJdXlfHZFRL16eeOs0JZoAi
BxjRQTltMVuIRbYrteAj+m37AONmc/I/DxOGSolov1cRxiJz+EMT0stEH+OsAmeZeu3HbJrf6qa9
CUT4w5SbEM6I/kkA9/mBj/xHncRkNJVbVZ9u1SzCDqk6LmZL+PNVkNSiQ2woD3VeHsxkfLIliC/W
ZGM+OD6HVfwUVGIXFepHql5PpSJ9iHJ2i12D30HpH9GMTwLPEMdPlL2V8vKSZ54+qf1ZLSpIwuq9
1vjf5ortPavVE2grr/TbO/owxzkuNJz2gNhK8lGJ4avltn70y+InJdZTbP0U6aLh0BQfB2xIGj+R
nTbQAmoeXb+3coIEHgyu3hrtMR1q4KmZ9oNKUn/Cvzfbl+OLKgc3flB4TZYxwTV7SuTiE/+S4AWC
okLTucMsvrJF0QNJxH1masBdq0p3FAJOJUlnxej2virShyqmj2vU+h7k76dqbp7FkD30Cq5G9dgc
MM2pFnJ75vk8pw6DrQbYtYXPFiAfI0KCOLE/R+gbWqK460myPJ6Lx+xmSDzbeLHz59B6zqwRiq9a
7EslnDxpUJ/6qCX4z/0d0AknG8UL3keHFveFxpp+FFPttnjqLvpB2j5q7BhF2lHslNRw20By9DG6
l6HusunzzlUj4wZM4h3aRE4BFskFTFmAF0cL1RLPeDA8mjqHrZtjTomAUTT5LY2RRj3pXfc1MvUP
2qK0L7Ij2NJHoXWfO73pPLjAtesHNfJkNWEt0+7DSY3dcu5/NoVaHtQgUx21iJ+6sf8jKwLjMDT2
sn7Wcz3kT4imATLzCwyO9ewb7lMqJKz6qahkwK8SNhQ6Idec+s9Dx781WlCQURbRsZXs79C2QW+N
6hn2yyOhAPcPafhsJMr8sR/Dl0bLvxuBcWvnmApp4jHI0i+E81Pty6e0t1Gn7xLMpboXue6OAhSY
63f1ySxyTnPEdMe4mKdokTncHRR+jVx2KrUvACiPZ6OKvksG/UYj7BVnNtHKSdu7SVg/ENTJvX7o
QpST1JfcyEwvBGG88+PyAXwzN1OKe3Fg/zlQ4dhj7o2RZqV0zphHAUZoRn9bVMEfEHq+WHHKczc7
1EVkO1xuiRPY5o957G+KrnyIANs6cy6V+xKgOn1PFOjMIP+cK3G1N4LoEQO+F7pOv3qFpN+mQgi4
9UM7GbhOGebRt82nwUzutKJ9zNLqWzFzqc6K6VhWf0/a7LZq1HltM95YgBvQJDOPxaBQNaEPtMtG
+9ji0xN2ZesOeJM76NP9NGPxyHI+E7jq2yQpj4kqhciiWvRsyu6DOZQ9CySDM0Sl354ojdPA+TUG
ykcswQu3lfqb1i7vuTogwZXw3Cdf3tUxtqhtQ21eFNh7T09pHY/O0MBj1IrkkcrBOSutp6hIeK7M
neLYPeZws1ZFbjQE35vRoqWL65SqJT8aYZ3DBTw75XMMkz9ICDaYihm2+XnQMLxp5yZzqmHaFfhi
O/TTP0Rl9kVRK4r/dnqEfR7DkQa7PBv1zlL6+2xJu9ruVqTpc1o0f0q2esScKsXuWv0zK8adVFuw
o8L5lJUZZwu7AE3re08NlKWv2il3UfnVQE+vm3FnNBArS/pTq8tY19uHsAUXAzwJtzplJjw0ezQ1
USIwTTe025MeqJgdJPMfkWF9nxS0sswAWnGnyw/0wA52+f+4O7Mdt5FsXT8RCySD460oKqWcbWfa
Lt8QWR44k8F5ePrzMavqdIqpLcEb+1yc3Wg0qlGwQxGMWLFirX+Y/ywDvhPWRPzVWCTJgUqUSF8a
3YhuaN/dRAl3BA+Vj4K+yQYRnSshkZlOEDTYykLcxri3e4YixcbtOnBpZd5fFVUEtCA3X4SYs20b
D3dZAYu4t0ycmERzlTtW4xmQunkeJs8mznpom31HCEDzaje+q8JRw6FhaL26jfeWKIad1tJyTsz0
SYlVvEeD5IpA1vlAxVA6GOPKx8oq9iIQSuBoKe3Vhotla9YQbE3jFmOZDgUGokaiXU99HXhREH4Z
RkTeccwTV2JpWsGDTvDpUsNdZGbExXBYwCCVlwKJYt6O1xQlpp36iyYLvNK5C3bN1N4T52560d8S
ySdCYnxnO8WLnfG5YgUu9OA0+ERhNqygUt+pYbBR2lbZ5SlNwTQZTR8PpgdrEjAUTee51aePWG79
OczTnQ68DmeeF7vDaLO2W36Nmfa+HlUQwltoR5MbQ6irEI6bg2zy1MJOfC20f0rRWThJKfE2SaeH
gRvXqJI9BMS7SgJ0avrhQdFFsh0q8YF+HYGmQEcNW6TWEO2NM2Kq3inKpxyH1mlsb2CWXoeAJTZB
J34gPagBSR0+zdJ5bgyHZrzza5gNDGJH0/QyuWsxJIwsmW5nMy931A05WortU2A14KSWwhsgrXp9
aWfbRi0JOtPw59SGXmfYAQWI4XYCjrUhmGIGCncotqYAMaPg4zD1GUly0hAykxd4Abea1rQbWgTD
dtaHexDWrtckieGJqJl3eYjLpgpTJK26D+y+aDMG+o+2Kp+DoDjgvoNqtPBlj3coRLUn2DTBZmFq
FQ00ynQSN40+faXMweMHQvCmHqcnPahvx0Q8oXD84KTzR2SXbtjDOZ91eEJZtvISzfyrcfu7Vk0G
L1TGa5Fk+8kcboxIHELLWNTZcVhVbNOfaO5vjbJ77DM72tS58lMvq7u8IBmeZTYtTKGH0GzzDT6D
NwPGdZ4+syGnJtuq3WxuFUjHyG4He1NxH3UJw7QJfwUi6q4on/kZt0qiaMUmwHj5usqHL2hsJVd4
03yjXOObtXsA4O7cqk6bX2G03F2nkXVvuEnms3obYtEuTJM7WZl70i5fyOgrLjREHVV2BzXL2z09
tX5n4cWwryS6sxs1Mg8Rgr6eW8bdfupasnHC6vUUtarfBtlwLeriGhHf56AybibRGJsqdl96ECR+
k7UkuPBJaPVfy44yeJE1yi7ulIw0RZ3gZcIYa122atO616NQ0x3Qpphi/fS1yfAXBXT3GBndpptQ
gsEggFdo2nwRbX6rl/Fnpypu4sARfkDN1pdW+iIkp9EokVu0h3A31u7An6pJA3u8rkRR7xLFklsl
yTdAMLJHaLaNF0cBLr543H2oo+QvDb+VG6Mzr6GWhl5fERJHoVzBequv1AQXNGSwQ59O7z3kL0Bs
5ktr1oLWSnLfKgZor7rcKWAnymXEwfwAmxcLa+feIIvdJC1/icG2UCpfdcqvumbGPPxCuYF/gjEo
TDOy5+kbOhNensfPHNfv8Hgeonh5X9S5vjic/XBljFrHHH2yiu+TyL5Yos53tch3Brk1L9gK49Mx
HfxWwe8nTWftW6SVuFhj2Ohbmj6xERWwTanMbiklvmhwyb0AJVS8mC2Vukv0qZ3DiBi9OM9kztZK
8QSwJoUHhOtXWqLRJYfsa90iHvA1iT4A5N62mXZjFpq5aeLiaW5zj2dIvLFq9BVCe6Pp8Nvj/odD
63BKAPqTgohDYLSPcvHSa+VGwx13H/XpR0s8QLervIr6DWT2eptPzUHK6dooq2sLEt5GcdADCpoZ
kpR146rKwF9ffy1AvROmTYJiZ02+pegxN7rxoVW/jkMVHHS5CHUInGjFwSq6FphE9WXszdgLKnrg
tkUWM90FRO9gmO7LRtS7wBYPem6Ce7GvcJo7jOXwoUgD09PbGCXe8iZuIAyY4q4lBYMf9tyU9VMu
zU9uWn7WBm3fRNhsm1qz7zC+jqLpiTKCsZFu82hLSE+9q5MF6UPmZ/qfwGI1yAgzON+8+5ok93lT
PeOOhnxj1KR73Zp+1DM+yQ1PU4MMLBiWZ3yErymo+82iKuRBF9U9U45eVg8xD+Piul/YiHPjFhvc
dPHpDeLrVoefGHwX+peBgIiZ1gd80XAnDbOvN7nl3pUyv+txYlVRHPDUPniI6j47wPG/RmKCeDYJ
z7Sin41d3aIn4VlqfqVIXtOqWd3iu+QZ+PeSZn6d85eqezTli+HaHsoGBdYS/a6V5CQq1s9dE3OR
asEhb++burM3ZlBCw+hmvEDzfGvi+TkJW7lRh67dtoutXNX35Pq2ej/ZxlOZOs+i0Qt8IwcygLrW
9um8pJR+Jsof5qyHG7uY7+vY9ma9G666Wu7ho9xLivLYYO6tunmKo7LeISpsJuaLDRrikI6/kmw8
JFQScirYFeCIe8zMNl2p/ND4RV8MvFNB3H4tUHPcd236owyYBWY0/f000SIzDMvTYcJv7cp0Nm2c
6H7mqhFfPNB2dppDYEV0E2ToRqEP4Q1lp1xp1PnEWPDbSw6KixTVL0yeQ5aMRActWGjcRpnc9aaj
XJuNndxYrdB85Mcm4OJpujUCZfaazvz0/6zK/P9ZNwtrmXN15bsXcs8irrqfb2vLr3/o30aW+gfw
TPgD3DeLqvyi7PKfRtYiTQGRlWYA2IIF2f9vI8vAjgZMsiuQAqXETDW6+cesyfgDUhL/it4N3GoY
ar9TWH6Fwr7tBAHVAGkItxPUNYANdYWhyJoOu8oyKigdV3jGwoQIkNUtUECyJhKivI+ga3epvRsH
3CSisOPRPDfGz5xq7ItUbBLKCZFkXSZuvoErWmGirFwVtSwf+3RUPhlt49zOQLufqGcgvTEk2VWn
D+52TGXxreIl/VQOcfezkeaHMLQrazNx/aJF2Fc3Sa9HD01uBtc4YkaehWSz2OhoNN87NVbndo42
Nu6pjvbDQvXtKwWL+nHql8xlHptPIYJf+A63uUkuFYv2U6IUOuIOMvs1cbCrTYWvg7mJC0P9rOmV
+DGjMthvBtdMPtDe6pBOky3109EwSk+HU4ERM2+UTYZGZAlYp8GKlNo4xdNw/mpZWBWoTlbeUY3o
vwV5xemsh9HcqG5k77rJ5lmQtk10KHl9/8jKPlxQurukUx9lMGjPOGTKHyKe289CKXH9xeNX3ds6
GogjChX6NpMYX/ZjUh1c3vpUFxTCu9NHGciTsRsQaE7j72928onO2AILON4adFCXXYuZF/ikNT4e
R1XNKEK32JpW426BL6sHdVKc7e+HjrMt7v8lplj4bLxZ/neN8euX/GVl+fb6J/6JIrb1xwJswCUC
DZuls81f9k8UsZ0/2NmcXZriNmd5IWb9G0WcP9C7haELkpiWEa2o/4QR+w/Ia7TNaFvBLKL39Tth
5G/tkrebhT6qSmcdm02URoDsrXqbFNnbzpVasps1FXFJa9DjFyde4JEDcCoKJDg2ZAvPRftYwnjB
Rbspqn47I3+J94iKkTfYpn5cEtlGYk6raMa46XAZuiuyyL5tSZxyvG4XM2uw9a3XWZmyt+OMBvnQ
9dNz4bqLI5GsOvpPMGm+yJYKl2+C4Y+CKP84ZQkl9IpK1LSxQodsZTBxrNnkM50QLwsQNqM+bVNX
myE8Y9cYmuJzXoMBQQoKoGQGvxTFMUl1TQYWP1AXwQPnvaAInfaGeaVYnZuA/m+0RyRdc3cfiXz8
bDlgopYSzEy8SVUynrwaDGUTNxOxxlCc+xKr9nHb69r4M9RcUsO4ysdnDde8/ailWe6paCtS3Fbz
bkfdX/sSppX+l43jIMmiascvHVDmgZIXKgz4OZt67LedPlIDmDv1M/ayxhc4xHlM3yt1/4JtUYFk
HUzbj20Kgp6KqzvkHl6o1CVmR3miC95Rqiit9CsoCmM4FAkKSpu5i/g4jXCSr9JuFN4MEf3KDe7F
jb6ptCCYNugdlegquZryDdIcpc4gDkxjR0Wa+oCo7ZdS0R1yMCVuv+q5iL4HWKE5m9KSwYM+lBpv
m0mHtBHNbvtNq+i7bkhRHfYODdb5th/S5KvCxeg1Vu9QEtDSpPOisjXHbdwr8bea8hOtwtxsDC/G
B/FnX3X4DaI0wDOgj+tk1zRm/LXX0arwrRAMm2JMwloqAkOxM9qUB1OtuENAHTKqo10ATPmD1Ygx
p7wWDdfGZAwthYB8Hi+5Gh03dwHmglkBcwfRGTjjQgw7RgYkZYNXO67fO/w7Cz/mI2442PqOx+4l
FfVjmBZDcTzJOOiYL34dKHgeDwVpPwtrzU520qweFXtOttmCzHTMWvGbyIXDX8X9reQfHzUEm/5G
vP7PAZr+l0T7VxWi/xqO8Gn4+ePnkSPo6x/4B4pg/AHJE5otVTFYn+yJf2O9pv4BSAUZRAI24Fqg
vP831FvuHypsHFh8C3j5b7zUPxmjaf6BbCfAVbbXApcCFPUb9p7LVvxPoCcj5QdwzdB2X3g4KPwe
7x8USJD2GrDbVuS4KCF29gckiJqtUzbFTapYyY+kaqNdo5rgEt7ciCcSkuNT8vfQiwwGuCUYH0Cv
jofW87Bym5RCp1072ibXDXkX9028daRW/Baa8N+hSI0Bz+Nnpi0/5Q1vAwmYSNMhSHjOYFRbMDsz
lBtZbZWeAsL5WfHN3i0oaRacOIR6dJDgx0NpUNaBBTArfP6M6wFA1ha+0XQB8nXqs3HgFygWpRAU
O45H6fIwTOiUmjTbLB7VYgp2/aTK664rqkOgO325GRtYVUWXjJf4eMe4p78Xc8laFnNsZPjWZnRd
pQNsTSoTl/e2KTadUReHHJ3jXZ8LxSP9tz3qE78nif/PqHy9xRBJx2RltVvcbKBdaDFq3FIWD+nE
eXDni72s0+Zw/hMex9TXoSgtEk3Ra+B4vvIR3+wWp+V9reW80St9osZi8Ti6Sua0+mDV3O2GHiN+
5WRo8Dn1eIf8ofDPj39iC7FxlnhAxQos4urjFnGUaOQiWMeMdXKjl2j1enxMVPLPj7M8Bldnn3Gg
r+K2uFxUq3F6tQMGlCS0g+dsPshWqJTXrOZWFlG9rcvI2Z8f78SBR84PlCckHjLfNaTYUcY06BLb
8FI0MfdIUyIYNlnTs4kjzIVTeHIontQGT2FrUd44Ph/4E6s0tCjfUf77ntUSLJ6TtR8iM70EODy1
Wei3vrKcdXLv1b4MKOk3tbn01CdH+rZItBgkQgg2ylWbJwwrR4fcVEaf1TTQbqtevWQUduI4LjoS
oNzQk7IoLxxP1VZo+yp6ZMKJ1ZUnN4D/a9sLTRSofryZaNVsdbtQvfPf8kQAYoviMI3d0eIOvOzh
N2ekHCc5hq/10ZjWcBWiFZOjc7ULx0G5TqWCG3ONgrXs4vrX+ZFPfVqQxMQAcPaQiVYBdjISHgWt
Y3hWl37JtM68mrPF4y91LgE8T86RJwEmwgaw5PV+1dDTbGotMLzWcksSqao/9O00/ZJNb93lqP/T
5qEnvImlYVy6Rk7Mkugj4C8hAgouerWt4thIQlWahldEdJsaPU62DagUH6mI6MKxXLEaX+MdkmC8
HCFwqKSsqxyyoVqQglsxsKxw4H8gxAxgb+52XKWUdqeM11Ksg92orE8iL1VfS+wfihqVF8LuK/l2
FY8QaVogzKTM2AGvileq4yJ8EfE7IjGynYPoubdBOMZRuMBp8ERMMK716Gd9S4a82imd+vP81joR
EEnRWBDaKhSE11JlLcqClMoNg6Zwiw+bgrGeSLtoZxljsUsFNnjnxzv1kREigdS3JIjv5EhkMbu8
NQc2WDlWOzXGLEc1w9gP1X/rMv+lyv+JMIUaA8cV750l4Vt+ypvzOvdKrZqg4HgbZ6FX2j2tLQid
wydrAPkS5Ka1r+xe/rTlkD3UfW7+fkAGW085gVcKQo72aj9bONhGEOE4taEMeB+bJo49Vn2NX+8l
SbcTU6WxS16MyDdqS2torZRtX6hKZHiISgKIMES8tQMUQJIhanZZaNBYNNXQTw1wJjKNLin4nri9
3w6/1pzGTlahsU6PrUH9YssppnvRTOX2/NY53qqvmTqVHqDu1Gj4f0sZ+u33VK1pkKCtpF9kvLSF
nltfsBEQW2jagY/P3iVLyOOt+s94uCRyw9hcN+vCMmBfLQS2JH00S6BtZkMItSnOseyin3N+asff
73UoRMyocjm8a6mNry40VQ8DNbG71lclONuESshunvWXVMJRb3pVuzFcWW6trgu3ETn2hWh4fJ3+
MzoXG7oWlOF4nhwvrNJpahNjmuXjx9ASiSbsWXWrue5Us/bjbEDAy2zE4/kpnxp0eSCya6kDvJMJ
0LpQmXQtqf1BA6WGmEbmq42R+K46p79sJ0k/2HM3XDDtOr7eXmdKjRGi5cLIRS9llSMF1IgcsFq1
r1SAgFMkRPaxnCxPrWZktFsb3JAb6h0VHykuLPKJ3bsIhwHEt1H+5AF4vMhdELdTPva1n7f0mltF
CW9pDtLf723N16v5kv3hqalCi1lyQSYMneh4PBt1z0TXh9rX1AXNFIf2tW0OFWAGy7rN4OwDABNK
/VGm7SXVuZNTXahPvHFJfNfUxQz+nx1gVO5PNEtubHzZN1Hbjp87foSfTOOlpX2vL/VaaliMS7BH
I+Avx+tNpIdSYxVFCIhbSuHuitwyAUdEM0aL5iyfS9uqHE+ikBEDlXOjn4hAuI9JwG0uAjH5Wj/Y
2YWvvUow/t5pVESoMDhcqtQ7jn9SioB9PM9NDaZ8eOZ8OTs3pMYQJqBdWhd041jr1m0SCkDxKpCl
ZBgEWBBIeOeP2YkghiXH0gDhblgS1+PfoQsKZHTVG7wX7ekxLhB5GfvkJUga+wL//PgS+HvGlGsp
6lhU8hGIOh5JcTEXHfqk9fPQdu+MQS+voKm2X8/P59TeouQt0CBCUQudpeNRNC65CF4Dfic1srF6
7GY7au/as9pZHS5UBf3/8wOeWkAqWDgZ6sh/UwA4HrANImrqatX6Y50Vu25Wx2tIesNhEEl0dX6o
U3OD5sp/oHRB8Vtt40qExYQcSONn6Bj5UrWL/Vy008YIQcqHU1vtzo93amoItWiQ3KkQwRs6nlpT
Y4BaCnRDqrofdp1ttntpucD0kcm7cMGdikYkfCDDEIXkf1eB14CPRuswav22tGDx4lz4VDZO+pAZ
4aKjbQkgZ1mIGu8YXFLTeC8IQ3SwSIx48vNfR10dRQB+tEysuPGd3HIOaO8Z/hjrHe5SfbvTFaV7
wow2+D7FUbOPstlV920Yp/jYlQDaMO8JHlrMsz3MMmznxsp0vDMNJQoOUOFq/M3t6ZK15IlsgPcX
dW60HCxO1Cp0B3oTVLrbNT4IQzw6nfEWpJj26BZF9DCGY/egxop4oQFTwGMCGnN+V5yIpnT0qXXZ
aCCQuq63RWYmEzXMgNAVpQpaml1g+X2VmNgWKiXIVkzbgZsoQeO+yFpBZq3rgO07BmKruAbVz4k5
i88XftPyHvvPO2kJLlyeS7ePbJ50Yd2cM6Ss+tYGixw4QbuzI6C/UYJahxoE8U6Pa7QE4yEPvVSH
pp/XzfRhkrH15/lf8X4TLzc4SBWb6i0pxOrR2BtSDG7ZUPIwUWY26X57LJTAd6BTrquydPZz1sDi
mepL0tmrd+Lf8+ex5NDMNimxLjiLtzfcTCXFNuAE+KyPhaVpM19xbaniqpKh/GUrs3VorCG8Gd0A
0JvoUTjRYnV4Pr8A7wMG3GP4e3B9TPS7134MkR1oc1lMpS8UaW+NTNc4sFryYE/lbwvI8sGXmMSk
yUjRQTieMIe5LNuAoVI48H/VSm36QYNs34ZDaf12VshY1JLQmTcdoCSr8zakqSkS0UsfMbaGvqCS
K60HoG6gIuiK705cF9+QPexzKHFufTE+ndrbXJtEYpAKaNmtbpgxyZspdSPp12mk3wRW5HixGqpe
E7Wzr6qhvHFrJA3DqSm8Yq7NayRxLigfvL95UJjg4UHd5fVmXWUJ6B1U4LIz6SedU9yHsocEMUeW
fjObiE9oMIUu3AcnBiQBp6nDetOjWD9YQZC1yHMqcI+sOoQuqPT4EI+m5rX2ON/EoUbD8/zeff/e
QPkeWQVEtixKhs7qIwdC2ti+ujna26rcdtzed6hq2ZTrmuAmkRSCoVxe0v88dW4xIOLOMxiX993q
7kExMMEUK4XT1oJsE5mZ3o2iAalruvUHxUS6qILCgdBT2DeIhLbpvUWj9sf5qZ84tlx7cIMp2dJO
WNd4GgxEXERfSr82eg3yRA/1wR7znW7W9YUIceK7clnTCaLHRglRW63yrGoUXZS68iE5hj8b3S2u
iwDMkmhxpzObBBDB+bmdWuEl4eSNs9R6xFrHr8kQs5uQXvapBffAyas2yLdOkD4FpkJLX82M/ltF
RJV+TC3oqjGtoIWREtiZf/6XnFhlsVSbUPqmgPlOyo1/g6isCYODCO6CSXVremEj5o0iqKgxnh/s
5DojqMNNQymNC+k4PM6O6Kuy6ysQ/q151+W5eJytwdzzG/5KkWa4cPMtn211/YKLoW+CHgWltLVY
/mjPQdyXzK0stGk/9GYARdawP5yf1In7lcoOYyyvc6rcq0klJRgIczKl30EmQ0tCpNdBCmB9xp9m
9sTAv9skY5fJq9mJLpnXn1pR0mCCAw0oYImrh0UhrDoyR5u8GxfW21zGPQ4Z/cJKNkbtyopKvGnO
T/fEiKQRSzOTcjubdz3dtrfLGitD1P7A6kVTgqsJdAz0PTPL/tCXfXHhfXFih3IiFycxys3Y6q4u
mgwPanSeqf5JOx4Peeo693g1Fx8lipVff39uy8uXG4Xtyboe708hG00qqU0OKYrUk1UK7zrIlRst
Bn8YWmVxOD/e+5QZ+ClIUBNdM2pK65YU38lOHGhSvp5EcNMNzgMP0slGBS6ytq1VDre1VqMoThge
weRP9oVy1ukfAMCNDvWyh1YTRjou4v7iB3RzUHyrgwyaXMVbxim6/Fa64MfMEQ5OV0AQT2r9y/np
n9pKoNeof9BDJUtZjY6rCkCXrkHsytHhtgVOFW0aSVe67/XxmjifX9hK7x8JS1tTcEap8fAPa7Ut
O6fIZpqZu0V00N7H6ZKgjFjiqcr4VCSFOPRRN3rTrCDNoOTJAuOKPcxFsPFSnP53Sw/8GFq66H6p
BsiSdf1ZTYeqcw2kcONqaDFMTczt5ATG7vwivwuCjMJTkRAoNJtX8ypJCty0mNLBcrbCzuZd0sKi
r/r6Umvq3acEUM31SauUvsFi5H58ckrmqM8hbillO0DxVcfvdY6uilabAyw+Ee7PT+pdTAA85lBJ
4Q4BdgPS8ng4vDoIbRirbWs3LP4cOB3PzoT2KfSgS73FE0OR6OEAs6TaKkiR46HcMW+pvOHmVgXh
DKlfiWGliCQsWsiWxpT452f2fiH5TObSsXVRHEEk+ng4s16ovIMhtvVk/aXkQe+bwyR3NWz0jcwH
5cJCvgsAjEQDbXm182whCh0Pp6Uod802VkOUPqNtXCDxkSRF+6AOJnz2smmuwf7k0TZoonnf17Vi
XDqSywhHl/QyVz4jUDyU/l5Fpd6+EW1ZSjM2On3bE2QbL9QCa8J1YDS+RChDQiw2avHFSGaDZlhe
9Sl4oARl0X7U4OoJlDMumWotF9i7H8SbakHrUQNd3zeDrOZUy3JEABrF+OZIpJfqNqwe9TD7OCnN
/AkgSfszGuFf//anJwtFb8bF75li4fKt3tSD88ZqFHrX6jYr4+l6yASq8GrY3iSWUHbJ3FgX4s+J
b09tggIF3RNYDesc1O1mgYmChRSuwF7Kr0RLpgLxH0l6oyisO6iEBmyhUKLm4aJFLza9qlPYOz/r
E+eLXwH+Q9CvAoO5OsqT1qFVSWDe6tOUHMoKkRapTq7PwW4vDPU+615ANNzuCw6Td8360+p6odUh
3oxbQU/OT5yo94cy7W8Q5ih2qChjmqn0hT/PwwS0FaOxANnY3//KJKTAyRFPosK9XvVegSjcF2La
drZWHcoAEx89MGJfVrylhy4LLwSUE1+ZIiKNeqwSSW7X2CEp7baZSwhqOQ+OjW1G1Z2mVMh0OIXy
c0yLfEA5zC0+xRpuuxhvh459YdlPhDSgCkuWQzGaytyqipoEMYXUmX1NNSy91lWo1CPEwOcCM++f
Q8k2u7DEp6bMA4OyBDUYDQ7F8UGCgJ64CVGPHn3uJB/TUETXAilk01MsE01vWkBOtSlKWOCbZta0
x5jC6gUlzBO/gRcHFwcuShB81rZxUWKCD3Aidas4c7JTsxnyHbJq1pW0OmluAiwQPkGdDa7gvc9e
NkX/jSuS3MJg0ZFXe78IRpbUYBLreTsMHXoBnZYiyxOOviNgvp0/wifSKhhM1IBAi5FJinUaOYZ9
lrrSWZzRizrc4nYq/IH9f+tENQZxSWr/2RSi3jqR4uzTjAhDeqWZ91MNc3Qw2+iCvu/7EM5NJqg3
wswlSXiNA28iKXp+mtbTwNuaRijv8F4e9ySz9abr5+y6gPHjdfAlYYtihnB+Kd5nW9SiKPZyp9FD
wxH3eOuhrjCaozuaeL8a8d7OzP5a4VheQMm+P1FkPgvgeNldiJOtcpJ4orGNTbS55Wjpnxx0f66S
alFoEAjmpylB5MIRfh+kGY5sFbMDui644R1PS4kacM4itLb9DD+yCMbZF6JBn0giXn1+BU8ORZ+M
0h4anyR4x0MNWecoTlZYW+5gzXM6h3PTRLbnjPal0HhyGRd5YeovaMktRKG3F+4c1rGiRYG5LVNx
O2LDtotFJvzeCXpPxkl8IRKf2pWkdICA6ZUtxYLj4VRdGWZL42GnT5V8Agqc7Ti60mv1JvkoZ4Rq
ck0EV6WFgsn5NT05UQQ6uf6oS1M1Ph55xg0X366BNY212usloiTjEKl3Rdtke9oll5oxJ8ejHYNr
BAIQ71rpmlMGU0jlawtHfNjb+IA8uaHJkw7p4YMVy/rH+fm9D7aU0pbDDp4HZyVjWfk35z3JwzjT
UsYbLBZQx5iQwoRZ3w5zDg/GTZHE6TCYcWo3PbQa3Jjzw5+aLn1PCluLo425FqaFV56LNGN5dTlB
+Q5McQWYKcQyCgOHeQwvdceXz3WcoaJjifahjtMKp2Rd+ZfTkBphXyOYFiT1XUYL+5PSWNCuszbY
iqa1d6EVXkqLTw7KK86iEEhDfl3mEjP4VNMprS1YS+PaDQX0qoQESjpTsMdct7oaZKtfWNlTH9bm
RclznQcfnjLHH1ZD78OthsJESitA9bvT4nrXgEgxNlrUW79SNcx7T9XiFGhMjPaTUdvR0+9/XKB/
FEe5RbnLV8lEG03D3Ea6uVWD1rwuR9H7s6YEuLHNmM527aUH0anNRAmKxxjXCOXvVZRwUe3IoGpR
E9bF9B2jQ20HzrP8UwNTLzZNWqZ/nZ/giYBLxYsiwVIeQFx5+UFvDg+qEbLMO4HJbqMJLsYJNhRp
rx/a3ffzI52YGlUCrPs4J4KLZBVvE5hemVbONsJySAc2BYJWZuzHMWqKSWVdat6fGA20NVhrshIg
W6/u0W/mVaaZMs6xaiPYgspbJ6hE2J3QtlU61tumjfoLScf78YhAkGNA6C/lAneV5tYVdEdLgcg4
ThqC+FzQ3pBgTZcnqNGMQX/J5P0VCXocBtDABlBCv53qoa2uBpRZ78xC5cFQF5P+fTRi57uDONaH
fOhVRA2F8S3HkxnxkyQ8xLKr0qvAdqOdmsfDLW8BldZC0XiZEzhfSGB55p7/2svXXP88XjjYNyPE
6rzTOnaFQkcc+cqtpWfWnpMpPX3KLhninlp1TopB7OciJ+c/3r2oz46wMKZgi6x7eSWbMj6gh/mU
225zaJX2wg5+HwRpwnHBuECGNCBDy695s6cE3T4yxyZAnhLDSR1QORZepdioYYEnpWnn6PcUlxCk
7w8olSDyBr4yFxyn53hQpCqbJLLm0DfUTPW0GZ+rJA2NHWnGpQbNifkZZM2kKODglvra8VAlintA
Rxvexlk0XrehbW8Mq0IOJoPhmQ5qdTOXCEqe3ygn5mfyPiT8QItYoMDHgyZjNNJns2JAdibQFgi3
XjjY3ae8bdsLHeP39wkQAFpBvEIpuAJdPx7KdfrQ7NC8QQutjb2s78xdpQz5n1qOewLcY03spiFo
K9+e2+auNlV5Ya6nDi3Gxtwk6Bkv/7C60XgNWsMwFLFvFyOGDFZfPwzD3GVeb5rKFT/G3KlYi2mb
0dHr72qHjUdThGWxHcoJ3ELL9eMORvc8hUN0VwG5uZCkrgTWwWyQVVAkAVbLyVWpeh4vUZllIghH
JfLHfspKhNZEfB3rUnlIYhPbxGbA6x3vUf1xHnR5D+8COZ4iibYSVtuXSpTTg5u4IVgLUKqjWiMf
i79y96ArUfGnbipC35BJ0NGslPHS2i5fbxVxlj4Y1Iil5q2vzVqlAdAnx+LA79TiUynV7KBVabSQ
pnCGs0EFRXnTXqWd1DfIKrbYZuQKVIXOuc8KPfTBj8gLq/kuOhH/YBbSFqSfzv+uEtMFNlYM0Wwg
TmtHh7BIG4QuDIqJqduIj6Ya5LvzZ+nUgBwhLgX6WEvB5/jrBW1RKt2oGB4VeWOvR41A0Usft3ZW
lAfZR+nV+fHenV2YbwwDYpeimkUMPh7PrubOMANIVUY8DLsK8gogBVAJ8+CM2/NDnZga2TWjQE7A
PltdrSWJsJL0ZmF4/YB/4aahevQL1fzsk5uj3lqUCJidH/DE3BZ1GOIunUcu9FUwVHiWNbmsDG/E
YsaHqpVtBT1rzzC67uP5od7FJUbg1FEURGPNBlh+vIyiTWoKU5AuVLSet8PMq1qbisyXuT2jYTg0
2yyfyo+RrvRbJ8wvAczf434ZH6EcDg6sAZpFq20TKQHVXwvxPgtaz9bUu/DGndt6hzJj81EqisDD
MW+CZhcjmPXkNsN0l9qy2ocpZs/nl2IZ6ugQLz8FOA+kSgocdLWPl0KCf9DsEP5LqLu5V0lss4qm
aH7/YC7MWPQ3xEJRW7O21CpCjsAuDQ9Ef7/rXCQlFbCLG0f27jYtxaUn4slZ8WbTF77o8i4+nhWW
p7o9YsHtCRoKh6HAlqyr+uzC2r27vpe14/GwgNyIgusUVBvouWUDMgzE2eCHkwOAGoq2oE5D00Tx
wMwbjxNgowsc51Mnc+HxaK8eIOCbjyeXkAVqxmQL7JFb6yt6XzlyP5ZUd0i8aonfivpSkej0iJwV
inxUttc4u1pfxEptqDtVP9NgTCFDTNEAs1HMANWToL2wsO8/n+Au5FFGRRn2x7q9met2ino74+md
rlyZidMeaDeau/Nb//3nY5RFzgU0CQnYmk9jIHsbUauGDzWH6YNeO4kvane6H2SXgdycFDfZlGpj
XgASvl9Msi/BM4mjQPyxVjc+zyEOdcdZMGAU7rugTvaGOmCG6wTqjelk44VpLif4+IQzHuaw/4ez
89qV3Ga28BMJUA633ereaXLwjOdGcJSonKj09OfjXPxnpBZa2AZs3wzG1RTJYoVVa1Ey9Hitt+p4
dN6LACIowNO9XV5sdFaeJEqgl8CYCIsiiqfwPXWnqoDn5P4H3vFzmGa2xFdbCVRv41zm2NZG8NSQ
45lZFMb9qEjvHPPSdl4RzmCTT7ExtNdCTmPoFOZ0hT/a+qQ7QHjv/5LbtwWCMcQp4CdTEICtw+0H
EK9uipfTjCG7RE2TnHWj955dZz4Kr/e2l3NFfZ6QDg6HjeuBwW/UzAjiiFiiW+7V1nRujVl7NB2Y
cOBwHQ9Cgl17CN4x/k+l8ye/xq85UpdbxghmlOPEwbrEWsEHhDXojWRXGZLt5oNi+N6nBDzCzURB
UDGrrL2PdEeXvAEeh8zXoTfS0zycE3+4SMM8as7vuQE1uk0NnGFQ8A5rU6LTMuiQMdVC43wJiOZC
q/RfjbAiygG7QCWROJYysVrwL0lmPM6QZDatcx4Z8z1FSe6eEnuOzm2U/ukNSFzcP4p7XgcQEhgr
OkV8RLWfv5iDBTRJtZH96iZkFvKs1M6a3nbPlVci6AEL+mXKjaPRwT2jPFQ6t4CREdpTa6NGPdMJ
9noIg+wZGtLGtOVbkzm3P3EazlttcEvnNGX69P3+WtUGbV0PE8NEFjyTjG2rn/XLWutkcbqpZ264
FVV+KWQjHgwtCL6Q6dakLGUQQjw7fqxhAzhwPXu3glItcQ2PJNJam021Juir3dGwz35eN9fO7puT
EJV4CGIUN2RnDeH9lf6crt8ula4v/A0oZVEs3kSvZe7omavHXMMuGBOEskuXUclY+n8HPCQOxEzA
rYA1QZQbulbs6MhNifKdPg1ogZDRIXdY1DWk0VNpxJdqqmEMTVA6QLFEVkhABEk+jmcfTN63TrjG
v0hAxD00+WbRPQL0zzrGE0sEVmYoa2G919zsky8MOz7RAwC54aB/XiKRMdSvRTUQhzAaBJwNd0C4
tTnOfZUs1QC52LmZGA9KMiRjrQBufxEnTIk2skRcxm3OJtU6KAXLI7jQz7HTzXcHzUfFBpYe7tT2
9gYIitUObMcQvuji99mye/o6bqv/NeYG2hoybeXn3gCLerKdrGxh87XML40xu7An9sL+Xvl2TKs8
aRvnIetl9MERsolOJuVtAMlt3iznrPbqp7hw4HuL6b8wf5QU1A3uH6Adt0p/GLzTT24DsoL1VUnn
BQJHiB/PnmZPoRHM+edxgladDHy+vN4UQzu8GdwPgN4bZ2Dlsq6NzLY4PcAu2T/6NUa38GKg13Df
1I7fUfNB/zO1eQxLu4ahS7Aqx5HGy2DW+fdFZUUnEsAkP/WQcT5OTrUcfMxds0qWio4NTvandPIv
fse2Y9hUBCvM6cLlp7Z22pnhSdQST3ot6+9BILRLZLf+gd2dTaSFiuYc5SYijW07Gj2Cckr4PWcd
4unHDCz0qe79Bo0m/a/7H1Zdq82x56WiAEBMp1CNG3dTN1U5eWUGQ8I45v/k9eRdA7tpTYiC8+ZF
BMw63Te48xavDG6i1qkEaRxLguWky/XPA3w4P2rVob5vZfcDwhFFJYWo0dmOXtt65Y+5WcPuYcQN
MO4m+CQrs3wWVXQ0LbVnymCnTFJSNXmxOZrpNAmuNPUNacT9+7hox4stOsam8vLv+4vaOY3EFXRE
6OWRJ26BpwgnTqOZoABlzi0IKOgsrpo/UuCtYUfN0sb4hDy48/t9o3v7BbZNHQ66WyTBa38ifBmg
e8Z+5XPBeUT2OWQE+T/E1ZSGSKHUrBd7tnEl1EyhFW9YWte25u9xW/5Tl6b3yW2yg/O+t1sshSAF
/inKWpvdsrwBgKrizaySQbytnIbnxIzjOlyWSHu6/+l2bTHopJI0ALzbol6tSCPygBnoQAZNCEfd
fKKwkT9NeWSF903t7RLBNMwuFuPfNG7Wu5TMxug0I/7R6NLpulRx8uD10auRjhTw1Oyu4k71mSDb
xNEWrJN+ms4sKO2/Q6PbXChVLFcbZsxzW/jt5T8sShVEidtV2rlZlKsFs137kvoE9dE3SPWRbUW5
F+kHH2/vXjHI/z87ah9/8fLq1WFyHTvWyIiWYThII9mNBAYULNesnv3nri3kb/cXt+d4mf8DxgJs
GKKGjVGmWmIXgQ2MdsybnqKoE98GMffXJvG8t3nvV0c9jL0zQn5CtccJHEJ49Yt+WWZqZF0qdY5+
khZOmDtley5j3TxI6/atcErUeAuT0Opj/2Jl9odiNGEBPTfF0D8HTQpe30S65P7X29syNVymUzij
cHXT8DLSshC9aZ2BNIk3sM/k5z4XbVjO6CJokf+COve/903eLoxSi0l1BzQkJErbGYTU6M3aGDn8
OalCGDi1+8kYLP/LfSu3mY4q6BhA8VWPmLnX9efrCji8E0ZtGSXx8oekdu3HQXTtx7KJ6nMM6PVE
H9MFBImMz33Lt58UyzghCsp4K6bG1pZtiSLF0LK+Elrvt5ZmiW+gmuVL1TfwF8V5d9UWxz9o7KlT
vg4/qCRR22Baks472ezaKOXNLk+4fcxfjSV8hxD7wyBnPBY5cij317dvClAnI0I/i2ZrU86MhpxV
AZVQpOyQuDYIzwSDeVmm4ojF4fZuO2qcGA5wvCQAo81N652UvujC3c4G2UAVa7qhm2TJyWDS/2sm
C+2gkLt3NJUbUbOQBCBbfLSAnlYfY3IXsqv4TP9yfNQT3z7Yq70DAiKDitTPis229pW2EOExdgjW
JOjEO3Lf8UEbkRDTl7E/C9H4ITNzZXh/13aWpgIDiFoZcgQrsT2VVMt7RrE5IFo8vuRmjvbbgHe5
b2XnbJBy+rTr6ULS99sEOXbjuUWP+s9ZFjNQW69MTsJ2u/eQfWWvzmQIcFTthL9LGXXbeRupQA1u
wQU3Uz0K6dCk6Ab5SxgsNQqkSkxwchDie/X6XBr1qkvFEblp95lWAxyKIWjkOvLhNxpZ5TcwEEUo
coSR7ptSG7K+0Wo+FpwFfSm6mVsMr+cUtGeXGQ4wfx4/2Ok4XRgy9s65TRadN/V4ZuC9eJ5iSMb9
xDwia7zdSUYiCBh0OjMw0DibECVPhhxZWFSyYL8df/hupDdhyVTcZanmWL76s2JMlSzYTJdx600u
U4zLhKpUyQRwA2dXI2b7TbvM7gPpqfFw/7PezkBAP2P7P0fmqZlCzrB2X6XmmXkl5yJMxhwy73KY
LjrX4YKe2/wS91P2xpngP5oSh0FgbXpjD3774f5vuL2L2KVHpV4miGO2EAMwNJprLRDhwME7Pelo
E15isSTX/2BFva9EmcR8ttrhXwII0vAMKlG/CEdT9o+C0BYMhWUf3PhbF62CEwZoVG2PVZlrK1bf
TlqGgiS4S2rcCEkMT2Y/xM/CHefiZFR9d7CBex8P/2XR43cYmtxiv2O7gyAZ4EC4NFb7qTcy9+1Q
+93BI7e3LA/0B0gVU/Fabj5ekZJfVAvyJE2Wofg0MfKfL2glBvqEJpoRH9m7fRP4gr/Y27x0c0Un
mdkU5Idm7W0OGuobJdj5UThVyqym/6MPkuDg0t0skVliGl4KPkexDtDeeuf0qJRIVsPyOpmtjeCb
DM6j7bWPtsKdG6I6Au3feBTsMRBA+cmHLZQ0f23PS8ql69OBk6Il4pq0Nd0eCyADv7I/8J0/ezor
56lsITvx85AwNL2J/ibcYwWBbxF27TAHZ3uc4u+cpem9t8gB2jpRlHTaZjRMColYWB1Yf+joIBWn
NtPTN/2SmF8X04JPdE6hwv2phtBOKINbdln8AdUHv78oqm9k8t2j4bbzRwrYA3RtVjOdtKo9aFDu
fjl8Fl0XXldapOsvV9bQO09cp1AUk/tm1D15cQYyHL/rjqpKN+dQfTjMAMJQ7KJb9IGcPAvBHV6T
3J1/OCNakmNUzKiY9wmY+aZLBySTxRHr3Z5VhQVj/pF/byb/yiCZKxe9g7DSELYJ0Dlg+sHRThE8
OdeiR3U5IZi93PePe1+VCgmTx8wHA/XbeK4FFYeocTVkwx1IyNrUnMMO4k0KhOURjHvXFF0eUGXw
CJLTrTdwXDp0eIAFhD3Yr5OTOMh6ijEKE+rer/XHbCBsehC7AwxQ1aa1qcSPR3v0ERDvx8J/8Gil
hYPTDxctS5KrFRTRb/e/4u17qgwCWrQZQIAHYou50CbVywOwEhpTnLYnw66CKzDn/Fm2WvVmjJfu
RZuQzTTSrPqbOqh58fS0OnhRdw4QVgB8MLlG22FL2BIU4ASr0s/CbhBe2AqrCpfJrk/OKOZ3QYTo
Eprb5YHRnV3FdRIPUk/n4dtiWrqiZ1zRt7MQ/kK07NNo/II4cUfjBXjE/a+8a4qiFIhNpjuIy9a7
2pQMKs8jpuJWjx+6Lo+vg2/Kd53T5q93NuB0FKOoGna66cyLwhpsq9QwNTTBqYoW/6o1zXSuyvao
xHET4hL9KCI7QL2QOpO+rVcVF6kCJ0UZxC9FEOpx5jygOtienSEI/nKdZqL9Cm1qq2AKUEkdpUR7
HxVYtiLoIo2gGLE2TyhP8klCHrYQ/p4GqcHaWuvmGZV1eVDM2XlrAZSCdlCtAZzAxoMvXpo0hSPz
cLEGnfmxtv6cR2j2VVFbPhqFlT/cPy9794FqKdGfC56Fcst6aZakMOJmUx5msVk/F54DB0xtlld4
fmifGUVxShPUK+8bVYvYPLoQgf+/0c2jK+ZiGVoYNMMpsmDdkkU+f2aS232oygzZQstKrkHmISo9
2Wb2+3+wTQkLwAUoagCS6wX7xjT3g4naszn11stS6v2JyNA5652FRGgp/8iC0niWEwqx9w3vHSLK
xYoKF7ZWQCZrw8Fclr4mBLK4qJEiPFvMXxm9RY5IB3X6H0wRrf18JhVN09oU1ay8rPUyZ6DA+LgU
uve5GrzxvEg9OqhQ7C3KCkDIkpsouv7Novhok82sXhaCqBPnpVu0yzgBx0wnr73eX9TeoWFklMF3
gj1wiJubUVILTNEgykL4QcunuUjb5hTkxaemabUHq2ZmmUdSOydmO329b3nv5aL+SJMF8x5zc5sA
2BVk8t7o4OkWzQjNILWuTat3T/7sJujTTnNy8oT/bWhQ4DyZqpE+UFc72NS9m0qrnPkq3AKv9mb9
cyQyVTPJwt5OgydpJjD02WVybvLyD8OHJ5v+zRGN200Khd9V8BJaRMT9rHx9kGphFkNcz9hEKCuc
7E5+hPDHPyim7e0sIylwFqk6BhOfays98/ZT0gUZ7lVO70ub/fTnKbryWv7wIqdelCpa/W524bA4
+Kh7Dwszekx00cXhDdsscCwH+IvaIg/twWzrs40E/GXqsvjRcbL2W9rX/h9+ECM72frFfO4WX9cO
fsGewyd7hMJUcXoQlWwWL7MmgXk0C10eOfTrA6AhiUT0XKd6k5b20cj/3o1VLyjROyBqqvlreyJ3
aZpq2EMmNj/7c7CERuOm1yRo84Mbu7c0hn9I+qkOcW03ptJ28jpRWYQ9gUA/vfJdBvmj7jF3y/ky
dot9cI5ul4Z/VdSdtMqoLG57+K7dGksUx1k4TOOnuO3kM9K8LTAat/lw3yPsWQKAoRYFRxJ14PVH
zBWzV2CjdFuktXwYdS478PjhWrSDfXA+bikDFM6Df2hBqxdz6/eCrrQpBBdErJqYfje7bGiQhBYw
TrXduHye6eT9PU75dO4CKa7CdSTcYqV7MmldXItxrA684a0f4scodlRcIrOXWxRhrmue3S8o9Saa
yL9UpTNm59zp7Ed3pFyF+nfdfY1lXcYH7+euXSos0Az74Au2vV1p0ujvhxR14cH9a9I0gcp07b2R
DmVwsu05RGHV+vz6fWZuAzECRfp3A7EP6HfZRVOhSjwaOZOCY3b10lF/O1voaPwHU7xqEOThBciT
1kdqGWXM/5RtboE0Xh1fLNyYxkXApD3Snbq9lyb4DJhzeLEVpH/jcjqIRx1pY2q0TXQHMybde2Lc
sIlj/RG0mfn0+qWpVwtoDVhQ8JrrpbXClWaZN9yW0nmfoIx75i0vrz567AeW9lZGosDpUAjNm/dq
LoXlM6WWUZQQipCIYYWlKeLTJET3uc/H8gBCp375OpBVuBCiZsYwyCq3m2abc6x5lZeGrtE018HT
uveN35ofX//9gLooqn81yb7tyhtmRY2/qJG/7CIkfjXDvTgZbS6Jz7ncN7W3oF9NKcf3Sym4FHZf
Jj2m/Coz3md9lD7A3j38h6tMHkXzERA/8+rW2srEU2jEiN7AFJZNL0HZ+2+jFipRZ5iiP72SAee6
P2zG75wNJS+iuFfwW1zntdG4Kwud516EdND+jiJKN8ViITKaM2k2R/pRc3fnS/4k2AZRStIPucza
XAQVFYKDtoAFoOmuXeJOH5iLep3eGTOIoMh+FsKI9pXm9sZrtIFZ2EmDFVnUQ3vS0qg6N7AJ/5gS
bXoHuvSoI7Hz8jGMQF2BSJSbtq2FQb3nY9FSZ3Fqz4x9OWc3SbzTnB6SjuyZ4sGjsEA9k9dv46bq
qc3irGfD8qhoQwQfuutc8tiAGTnqYe09sqqOyRwVsQrR7iZjspKMWW+cbpiPkX5CtsT4y4g0u0Qh
VnGr5EolBmWCMJkC/SEeC/MM/0n+UMqyPI+FK/+4fw33lq6gCDrHlNRq23qymTQfHa0VMLJr4r2x
5NFbnB4MRXp8BHzceVY92qN0KmlTKgLE9TntEL1yi6UWjKWCt7S8pgWAI4FaJ6IdICgyokuVBcvj
axfI6wMoAIwRvANwmq2tJiZtPF/PmLRqRXAxJ9mesgmH4KQiPUhRb++9xRAxmDAm3+kCbwUewPF7
tZ4JERbTmCNr3AwXUGrotFTM9AdGfcSVc3vxgeypyirFPha5zdOYCQYa1sOmvyxt8o1ab3FhVlB7
ePUHVKJXSuOG84pPW39AmU1uzlR7Ek79aIVFkzYwZXXI6yD8crpvam9BTK2SmMFYdUvVPpbQzZWG
FodE7BpIN2aSR8r84X0r6javn1IsUBVm6JxTyGleLwiyUdqCQzKFJYRUH/U2SK+uA+tUS274kPHX
Tl6slR+7Zj5CxOwcEB5xqotEQ6rltElTmDH3pgDF2JAXGBmXPpDXzurmf8olRSqizOaDs79rj7Lp
z/EKrsDGZyO4FHVOj72oLWZgU1V+LnQZPwVmMz+4OdO7Bxt4e8VJHoj06L8ivs4erj9tXvewCxVE
yF3aRA81g7qwmy7mORKQzdOssp8tIdODoGXPKJOp+DAyeyjGNpHEkFlE5tM0hczIlxczk97F69C3
MlypvXHNuPoo0DQ7CCxu/aYCBP+/UfXpfwlfdLMFIwEAgk6oG52rZvFfaEKN57bP40/3z+vu+gjT
YfbnZtwMIvdZ3o5DzXlFFHf+0zBGNDN8oZVXYc5a2BUcpbLyXj0yRh7I9CFXnlo0vK6brbShFKqm
JJ/CzGFIha7bHE5wkDOClAbU9xz/9W4Ge4RoiAeoRH6zi7VcAgSzyilMvbk5E+r0FxsOyvPopd71
/gfdcQCkdj9pAOl78Rat9y6KtG6oZD2FHb2blwVmhUsbWQwapWlqGI8w4WgPkaGXbytrjA5s77g4
2nuqG0YZhqLI5tzAqJ7KJlhG3rvxc9cH8/upsdMv9xe4czjRT2beGHYmYo1tOYSoySjRbh1DmViK
YFGKB573OszE3BzkJTuHkwk/epbKsUE4sAlnApFlcxXgPf2S7nybDQsVSb18Lhz6fXmddr9pxZAf
GN1ZH/QGlPCUHzV4cNcbOOvaQmlGjKEbTMEpKXM9hGC9e0y9sTvd/5RqP9aPBfPbDIczlk75BU6F
tSnX6SIjGBnx50SKHxoguLPNgNQnqnhFmFL4P6gs7doDqQkSB/AR1Y+1vRnERT22xEP27PjPRT6J
t0ke1wwZT3HxZxPI4sDg7YFkgfRmFUsbSfO249T5STNOxjKERosyStwM/YtgHu/gJdqxAu+cAhgp
QiDIMNbLSpIls8xGkyEHlnlmYBDPiBOVB0555+NRtGF+ESgOp3JbMFoGq5MGr2o4JNZoEVGPw0M0
xtk3rZXiZTHa6KAKsLMsNR+l2CGoT/HOrpdVOWMlaOrKMKhs/aH2Bu2SHE/W394xwlYaEdDjKDtb
dPLim1kTuIsMe6cTH+K2j561dhZ45tGgnCy9D5CYtAc7tvctYZ0gTIHKSaWW66UJoUniFUeCaSr8
P2H+zc8x8zCPyQzXdjpMRyQ3t3eaDIy6o6LoZCZgC9PsgoZhr7oYEIEqpouZiOa5tTkwVG+PSB93
do3+Csgm6m1MYm5RP7NMg6XrS458OTTPTWoZD1lCSnLfc+wsiFsMHIxLTA1x+6AtTqq1vsGCpijP
P5hp219Su0JZMDmiVr21BF4EjDVT9MBk7K3PoFmVeH1aEYv4evve7nTnS1AUi3kSYxMkB8u6HaZU
Qzw/dwmqZFzw5vWEbGsQKOZNoRRJNUAAXipY/iJ87wSZBenVQpflUcbFPDw4xDTw/MzCgT+qTHVS
2Fp38lOEIvFf/aI53TkL+urrOM7zX5rfiS9zYg9/EbcGAPUaeNAeZ0rM1ikfTWsJ72/Q7bVi+I8C
g49eHcCsLUpkYJghs2LRhyKmXnNKpqL6mtE2ik8FFCUnmNWZvArGg3t1y3dAgZLqEIME0LNy5DeP
V4DH7Yqk7sOBqa5vU7Ro8B4PzmJcainn/kHI0b3aSlv32o5MnLtzZP2reW3tnpYssYMDF3Z7zyHe
JndUEA6I1bc63VMC+n+kwwDjeCdeOjLlyxzn+dkasv4lE1588N7s2aMnDWqE1jhnVl3OXwJnG4n3
zEh7gq/CMc8FzLiXoGHyNgE7eZKoZh28CbeXnTI3OuRkJTiYmwe1G2ir5AxChsITDViHlhtYZkfR
8p4V5Srp2NJzx1WvV4X4JxBtwJjhUKbBQ4X87ZWWVHtwYm8vuqIiUpSGPNjEI5vgYFhao4qRlg1j
0xcX6m7tRztqspPOHXw1OkSZIkaFsZlG8BZDkM4A2fOgIfxHUwy16WL8UXgIsRKST49uVMW/3b+M
e0uDmwLKJdguFTf6+gPWemExvkRcXNuTf26hJU9PZlnBVGa5+V+vt6UCEY4fxXtKNmtbnVZLDgwE
VXNnJy+8ftGF4lP2dtDm8khVasfJcCCIVZVWE4HCZl3tNJV4gpjkTZf6ozYF3ikyk+pUA0J6amZn
Opuk6Zf7C9yBEUBhQnAMGzUPA8jy9Qojo5mCXlc+emokaEWRfC6yUZ6Tkvvlz458nGEIezJRhzt3
jb5cu3kwvt//EcrGOnJWyDvqt2C2oGjdQhmmIA6WJWdHZSPh7BsV9QhPwej/ed/O3skhUIaqS02k
wZC3Xqufe54UI3Zg3kzDgpbiKa/9Gt3Yejr4rnu+C6Ih7PDMkqZuTNFLmEdtjmA24x6eUqjkrnUK
j0Hqty9uNg6/31+ZOoebL0hUCU+MCvwsoITrlS1TJtCMVXlq6RjohQLWlCKom9OwLMbj3MNImCQy
OA3WcsSztnNsVQxGBoIHYMWb6A+ghmEWbUZIES8ZCuJWDl+EADZgmb32nW5heZq8enq4v+CdrVxZ
3XxfK4/nZRmpOViQ/zxmfj6/GHE8netAHhG67C9QVaIVdyjHZv1tWbTW6DP+bdJjcZ1sdwbVUlHe
kDzHSKePL35mHIldqP/pdkMVJBVYMd11ZwuZ9KJqgpLDgPov02GKjtv4XTQur4dm87rSlFTBFcnC
lps0n0YdJlnBixfE3/s89T7lixddW0uaR2OnP9Pf7Yoo9VH3JpZCC1F95l9ec8gLoqWvAMu4nV+8
d5JcPg1xZIMiFtU7Y5q0v/u57UOz87pniKGrT9aY9csZ55B9EsOSfDQj9+84saMz4Ub3Lw1XSrC5
M4eBH8ujluPenjNKR55G9xuJr005NIpHqAlrnk8zWRS1FOzgeQvCMjVF9CgLO7jQcrK+3D/Tt0Yp
MeMHdbwxnY/tQRvd3ukzz4O7Sq/FfGr8rP6ol3oznijYiw/GMvvGk2TcJz54wW8vE+UYNcFESRQd
iC2KYRgsICMzxd9+dt3r0jfBC9l9flqGKHq1X8SUmuGD0pku0pau2u31yJ0mHFU6ayVzu95Qh1o7
uu8drWq6U9ZZ7sP9r7q7OJUnAg4BHLMlIde1poWwRfKs9s4YChG41wIRjZMwW+MgYL/1wiyOvirE
PUDKOTebIx5JM7VLTk3Re/a1N5fsn0wr/ffI9HaXemDQz+kZAtX17Aiif/vcYBn3RHOO4gm1k7Vl
K7aaxg24yHO9TOcgm6I3VcHzlkQjzAZlVref73/VXYMoLNG6puIFZHVtkNC1mQOhYmXfa148RvhO
eZVW56KdzGsiAAfft6cesLX38GENpYOFLIvKYDefNrYNaUc1TrhAA/1ZtNb4HBjw78zIPYXQM+Wf
K8AcD9VQLyd7af94tXXbU/V0ix8ADHqTyMZm3kh6guR/rk1fORYUbU9W4eO4grY/Z8x3XBkxK9+m
QvYXw2yOUGs7h3j1A7aP7NhoRjF6fdg3NPFoj4Ah6YvhTedMR4NOty8PkQStK34vgFa6z+udnYzM
C1AUkiFa110IByS0pn5/hETYWxDejgtJJRFW2O2BHUfHrYdGho1Lyz6acTRzJJGBR/vnfH/zdo6q
6nzSmiBGUVTr6wUJ/rA2bClDPUMiNTLs7FSOkBPWc6GfE+2QQ2pvaYwSEi2wMgK9TSw2lO1UO7Uu
QyeLy0dfw5EmfbW8rUFqHiztlo+aAgtZB4Qc9AGRpdqeC0t1QVtTgvljXPmcTG6VnSO7WcoTPa1g
OSH+61yRWZ7Lh9nUkRFPINx578vEKWi1SbiFgEsY8kKJufqczZH7xrSzJjtwjLufRKk2QrpnUR5X
f/7L20/LjUJQ3svQFH37KAcoqaY2+SLiPPh8f7N3aibEheiEwScAHJAq9drUNPhx0Bh8Eb2qu2vb
VYjSaVRz6zatL02bfE4ZlXpAL2fi2ur+2Ycp95lprfZga3ZOHb+D0IFSGwnA9tlpZiZwZc4pqGQe
xLiMxTnlJoeNrNZiVDH2Xp3c8MS5fGCif0LVbUM1McVQF2k8hlMi5JPnD5Qqh4F6mxNpB2vbccbM
DAA9x1OQMW47HXpRgcebxyEsXQsJAsbDnpa0SEM0RvqQqULBOIE+PDZLsoRWIY5AlzuniRI3hThs
qyxuc+ilyxStqHwaLSLWn/3c+rNAdee3oT28Xzu+kPQN/CMXjCLwFondQMlS6iKCtbmsrYvss/rL
EjXigAtgdz1gzKkvI5xEM3h9ZJ0mtxNy0SFsp2J5TpdxvCS5MKiXavXBzu1EKJRpYL9g1AV89zb8
arygLGi+DKHjJsVXuXTlcx4F1ifDzMzTUKNJVQpjOhW9/fqCFPhuqiiUpAxQdsHGBXgaJwqw+RAW
eWOETNsQ5jZVepmT3jqIFXZ9AOMfihUGJA9Of/1BITOWXe/Q9Gv7oLnqRhE/FGVaXaYs+dxXTvZh
cMz+Db6oCAd3yU4y8KsHSS508LX3fAARNbPljCkDk9z4IkP6fuNX+RhWM4x4p3zpaDXpRj59S0ob
rHQywxd23//t5BAAoRkdZoCStq61uRv2bLr5ktLPDZpe0OwfLBSpXO/Fn9HXmZAeO2sR/FD3je5d
E7Wx9MChVyVRXn/vmSlCaTrQqbRkTafcnbRP1lylH+5b2bsmBNXqABGFMUS+tuKllnDsFvk7q4+d
SxQN1WmZs+bdZFZHw+W7X5FzwzNCoQhMw9pUEM+pRNJrCFE1hjTRiJiuFXKoLpBA/tNPxfA11+2j
lH9vfbxXgCg4MT5v19qoXRiOdKtqDDVtnDiUsqtCXbrmO5k7R2ILewukxq1zOlWDYduyy9slMsdk
xuUYQ+I/uU4vxKcGxmjnqzWpVyquYMd1zDE/agrt3QmAp5QBcGm8Hpvwclxm2+7hWAhrHUL6mPg9
rIdOXqUwxgtwwiNyjiN7m9A9MqLJqlPsibpPQ70ZkkvetNVVnwP/Gg/WEYvY3i4yyAKIkP+o7Vzv
4qwhWi/nagg14Gvf0NpDFVtGtrygBC4OGiRHtjbH1JqY/M9MEACgT8zLODvBczlT/6rm5Aiev2uK
MjFdZTip6B6ulxX3VgMrJL1/qy6cr71EfyUZCv0yae7rx/do7gLWoOOm0ultNSIbAm2sTM5mpbXB
A2x2/oPZAgAIuB7X+y5lz3FBg4MyIjE0Wc/mcPAA+aVjDkPIDJVtXEq+56AGEI688t4hJBHgtMPK
BO5647qSTFBkt32CUtsVH20td2koOOlz7dlxB3/wcnS/97ZLqbYyBknayqzTert8hOHhqonByhKh
XXVX2temRIgtmqT5+tieHE7Rp4CluJ0Roakbl+YSEejqc3nJUAv9wsGQlAOc9MDU3nYBzKU7QlGU
pHHzGdvINxEAFkMYREP3VJLWfda0Q3WC3W8HjNzlGaXhu8UpKUp3AssEDxWP82PqFihfuYPktZnM
o378nh8GYPY/W5t96q3K8lMP7AJEA/kDU0z+i6dN/h99zkynpidemDJV9h9OPa06CBZAllPlVEHi
L9lYntZ9I1NcFFWN6p/CaBneins/OogKdg/9zwlcNdMM0mZtZrBjbnfCwUAkHOChkcf2sx/bXOIO
BfiQV+mIHWl355jDUlgNhUHevC0tEK8qnmsSg6Gzo5NVO8nz3Lca+Z6Bqz/ddx671gAEQEoJRxFC
3Ov12UMsHcQ+QW1Ug/vWDeIn2UxKsEf+/XpDfD9TZZHwum2PfWSknqExYhe6sU4FyJ+9R2RAviZD
pR3A0vfSA/IP0kgydXjsNyGIuzStWwo+YI2m1TdtgljAq8xM0V6Ly9D3+qmctPy8TPm3+0s09g6L
CpORakS0nZu3/pixG2hZMZJpQaK9vLgjKt+VM1cPqRwgeZea85AX9vShqQfxHfqk6KU1U7GcoerO
LlVSdQ9uGls/9EgW7pvcTcp/pDXM/97/kXsbrlShVdRCv3J7oCEfr1Mj4A0M9NH5nCYj4Npci/8O
hvRIsWTvc9CXAWQBXlJ1IdafwymZS208HqYyCiClxUdc3W6G2t8E+oB819FM9d7SFLKFaBdgAojT
tb2+NATPycTzns2QiZVu+s1WBOhV7/+XRJCBQtpmKv+E5XJtipub0J5kaW6TIsOA8lP7DSrtwT2L
GgmR8+v3TD0XPmxATHdtU7C4YtKjnY0hbGrbfIaDoH/sHOd3FcscWNrbMjBwKvUCswLadL0uV9M1
N8+iHhha3AG7QL8a3GENIiKAh66NY+PVss6ELhQ2qRyA1iJp2Li7wW563xKphLzM1p7i3IQEuhyS
hUvaRwfJ197TC/McJAcUD1R6sl4dCb1XzTa2qsEePmWZ22shKeHgHXzFHTuqy8rkGBOMtKQ2b5Nn
dnNZQFAbOqOVPDnF3FzyqCl+v38qdq2AAwCFQ651011loKcYUB2WoSbjaLkUsR99cYFa168PWGgE
/b+dzVmnigMwMWc1ILOm0+xPNcitRBy0727FIuj6w4L284zTxN3mHI4diMFABTasTSuZn928moxT
Vee4paHJs+96L6o/xrlq5aNV5QYJiUwYtrcBlfyBmJVpXfTZ6Z4MPdYSOHo8Mzu1pj/0J0a0+h9+
EcQf4lg273pR5mYoS0i28El5Gb8b2qxUXnC2htMQldZylkzRZlQaUvvJ78gmLm2VLV/aOW+jg4+7
c+HUsB8cMeQkFM42VZ7RHQGO2cj4xr4PaUAh5s+WWw2PdpWWsPPPR9NNe4eGiJDt/Akm3/YRsqi0
gxo2iLBzouDjbLX2E7gL6yh0310WwxTMjBC3s7Prm8b8sRiTnIc+qm3/ikdLvxCv6aHm+8NLLEQS
3r8LO65fTVPQeKb6SHK3cf0LHcXF6vmMhQZnWZuWzaPVDCiVlpN9sGN7X1DxV9LwgQmBEHS9NJlT
UkH7uuecZg7VryL7ZtEPPghi9qyo+v//cXZevXEj6Rr+RQSYwy3J7la2JMuy7BvCM+MpspiKOfz6
89AXe6ZbDTVsYHcxgGddXaz0hTdsepwbi+/kAyrNHE1NVDTrGl17A1E6yXCiNH7hu51BTrFIDi0e
7mCC6NOHzAn63O5Mv0dtOhv02PVn8YgvlYVo7IBTzUPTdmK6n9qq/4xb+/KXdF3N2NlGjrHJx0t4
bsaEbJRzcDWCenByEoy5rdckpWWX2HIJV2GYV91g6heqDec2JvJvALQ2KgWUuOPVayZ91pMVO3Sf
Ktg34ZT11Tw3FfdaX8yhnw8XLuntqj9p+SLgw7kmIt3+4WQd81nkRWdpXQyUnapYM1pLeuhJRAHg
ZlY1R7S5svw5kJpfhKj+zX99/FXPHQwKqFww9FN4Jk5C0qUr2s7A3Db2sknL8dPRvBvLy50H2OjL
hRU8OxZvngd6n2T6VNMmdTTf1rQRpG/B5at5moeUMhL+yjXVhX17dhmJKjfSPmW4U6GFApdrO5+c
Pq57u7/O7byFeOeueOqq4drZNI//4DMC3kX9DbQAPY7jbdNSDiac5X6xuzG5TWvNwjQnMG6s1LjU
3Tg3NZrKmx061SMgNMdDjegT9SNqAdCGO+cwjIuMUuVle69L+leN8S8EK+caDbB4KRJstQK4vCdb
dBy9CWVTmA8l3Z2oHAc/CPt5vlVztYpwKrv5S7Xay9+qtAeFZLtwD6AcxJNr5VX1B9/5v7/l5HgS
0Xa2oAofj3wbZPBhbCIU7CCDkorD7y8p9x0Ql196CafgjzS1xsYdIc+g1DbgAVYZYDZlt2/a2d59
PNS5qw0N4O38bYZfp4+8oU8ScTRy33TR8ig3zemOwqv+9vEo5/ro4KQ3EQbKKRsU6mTn+HbbzdrM
DdrWnotlWpHu50KvY+D+cIxdf7pzLFnfpRVovK5xFq7ZZJj7fZsPHhQGCi0HoN71S5U4znVPvnwh
/v4lzXB6GwKOBSCM2Cd7/OSZNhFNrFAXG2CStf3PepXeva0vy3yoOMcHpTrMkMvc68aDaebtC3D8
4C21rXyP6a78kSnLKJHFnX3rwgKdu7noWZI5GqwP+ePxl6sUCkEGJW+Qp62XRc2U+FdAMp3vHcTa
P9jimyQAuQEvHbDI47FaOaD0MC8kB0IOn4W3/MTSKrhussx++nhDnJkVTCZgwmgPwHk7Pdh1qqUd
zROEVbnRbILdyeowPSNkgxyA/v2FiZ156hCFhsnNRUJb9pRmaiPlOo0+NCOZ+HboDuimV/bkhVOj
qntgvOY+y/Vv5jx1F1KHs/Pc1Nuos/Oyn8JwvK6GGlrAPKIMOQEiccpdg2rlQR/9S+oK5+Ilquwb
JpqECO3yk9WrICUtltFwlCsru2qWAXcpTw1hIHEu1nrfi4ykm56ExiWiTRmOAtby2y5NjEyLEkIv
um5kB6cXdgK4Ke1pbQ1DYCAv5v6gzVbtOsQt/mRJScbAY2w+E6euunUyUGufKaVV+PCNIcQu/yaY
sEHR0zYPUZg1rwPsofd9rZcXnqXtyJ1cFYRM/xv6FLzqQ8ig/Y88vDK79m3W6TS7+IZ8Rr+gupnm
LHjqZHkJ4nPmoibwpOPMYSF1OT2bXRKkWlmCCRm7cQpR0DBvE9hLFzKIMy/8xlSgD0V1YPNhOb4B
rHqom2ZDngyT1L6KVNYyauzee1inhWbUAFP0wjqenRfrt7kwMrPT8EXXs25IOp2PaafLGpZBq9eh
mQb2z9+/cSAq/2+ck9gFCmCKKzLFRdoaaj/NZbKba9OPLOVnF1S9zk7JBLqDMQlJ32mwWRhiFboz
0PVC5TCWWCJEcKgvlRTP7UL0VFGLYStiGHJSMXIt1CiV3JbKJoYXZrLFtfa8G5a2iVMylqtycS+R
q87dZ4S0lOHgRSPzcDKo79aobw6/SrR1daMvCFT3Dn5imCKkF07Z2a24lQLAMSNGeZo3GytYiL6n
GeXWaJtXWCIb4epzqUGgK2JRdd3nP9ghm+SQBakE1L55vPcnH11oMRMKWY1VohQ72pEs5/7Zwgzz
+k+GIuwiGQFSfEqxMpbV15at0WZ0eQ6Pd6njxpf+zqutS0TscyuGCxXK6fyX2vP2NP6nGWW3KMMb
2nZZNXXzOjSr+I5Fh3M3VUby8vGszu37LUrfON8Ijpy+suTnvTdMW3tIl/4LlOjiVUOL4MK+ODsh
ClukrIi9kZQfT6jXNfgiPc8cZTltj1tHE055q66mSr/0xpzbglBEQCWj3YAe48mOELiOzIbP662K
QezRTteuilbmL6s1tHtkt5ILF8e5I03vn0ltmjR8xuOptVDLBe4DxKByUbvAy7OHVMxzONCzCjGX
HULNXZO/Pl61c9+T9aK8CbSIMOUk8HWlptSM50ksytx/gbY/4fI9qNtkQiH946HOhWH/Geo02SAv
BvqqqKPqflrO+yzNtIei9jQVulMaRF7vlPfYZIJ55LoL4o8HP7eYvJtIkxIyUAM/2TerkpmtNIo4
mw/QPZnkp8Jp9Vg3l/U+M9NLZurnDgNILVgDWykHvPrxWppYHqLyOgHztnUYP7aDW3qnX5JpOrt4
ZG0bQYyb8jTma7BrasqcmpGTrWKHrVm1m1LVUHpOugvn7tzmZFNuenPUGQCJHU8oTRBmwgaTpHQd
FtA3y7LDkboK+9Yx91ZuYdWRojf98aKd/YpA0uh/AGgCDns8aG6WphQdNUBAeflB9XhLwPO41DI7
Nwr3MHufeiN4jpOtkaDqYblZAXx6LhUAAUxjlj4pdx/P5dxaEaoiRAKknDR426D/uYnnFWKtM7L7
JcKbXzNJZQ+mziJCL3cvobLOzmgzEdvaZfTOT3YfxWivGFyKFZ7ynb106hK6jH+JxXXuSBGQcj1a
cJOJQo5ntPmzy3TQYf1ofY98ur1FA055UGVeXnteLeKPv+C5ehChACXIDYHAmCePGU06HUgFXEhM
kEFfZmtwKLTMvbO1Nd1NCbbk1qqcfbNKLexzt4pI95LDai6/7Qq/6cLAxqTKh+4bjaHjmS96IFyv
XGjT4Gd2Z9mFjEpALNiZ4S0hskp7K3LhXAjOz20glMo2jxBMi4H7Hw+qLypJSnecYruotftRH6Ai
NH727EuQ/x9/6XP7h6bnhopAG+G9PXqWLH4wwVhL5zbYi6DLv0x4oh4+HuXchJCXIt5CEpCQ8mRC
BlUgy5ghOanE1MLKkCJeNJ84Vgv+gKUG6QaWGttnkzU5uUjqlmsRx254cW6fhNJJ6rAxkvGlWKbl
Qn/kzEVJp4CWOKgcBDpP6+pd3lH/CjaRsNRx95bsqnAp1LRH/6yFreD5ER3XSwKEZ57WzaiTBAc9
/s1w4HhvjMmQFb7RsyEtTX43pW9d1e04RFbX5v/SS1shfmZPQTJYvw+up2UHkJDGNZn/aZNcgWyY
0MKe4lHLIGkhoRXVUqmIpO7Hx7vl3Z6kWLTxGjciDmrJp9GRO2KETntOIZZcdNHSQeKvaag+fzzK
uzttG4U3jpUDdUTT5/hDpnlTUaQvGGUcphsX1MxDhQvInjjxOR2135Yv34ZDawFOORuGTO54OFFY
UzuqTMV16vsHTR/aWBttideqYf3uaYMnQ5SAvhQ3CC/DyZtgLjQpk7pXcRPMw40dlGvcLbK8RUjr
Uoy+/VVHFZJN/o8vAmOK9BSd0eNZ6b0ovVIQh1jutNlEKCf0WjdHylULrhIQvCHCLM21orwdTsH8
2zJ92/Ckh+ibwhOjwHg8fIlyV511AHtKtIx2VMqaZ1VutFGisritmjqy2+VSqPLuMtsGpR+64fN5
EE7nrPQWx7BSNPFmZRR1MMz3tYZlp5UlYv/xHj07FOk3YDWK3myf4/m5Kw9v51gq9lZvPXTS5HJx
idtV6y0XHoJ3lxmzIoRARpKy+Oa3czzUZk3lZuakYl48vQ3x4+m+mbRC51AoW3uqrd55gnaRfvl4
hmfOOoCiDQywJZQgX4+Hbfgp7SQMFc9GjfzAwqOXibr/g++4TYu8h0ccOPTxKJMzC7Jg9kk19tXB
cjQz9jPfCPtJBLs/mNAGA+AKo0R66lUrFk8L7IQJmbqnnq2SQ0phzUVJ6ONxzm0NSk/AM3ntkEQ/
nVJPqTstbIV2V1bu/Eb+Ow9BGpdjcKlzdG6kjXyHHh8TopZ//PGQEA40KiZ17Bqrf+WDSAkbGeh3
o3TU774xbEI6VKwR0IYND3o8lGCTaJNHkcRR2RTW46Qf/HXmMe3s4vrj73fm+qcDApedTQEH5pRJ
yRbIRvTJq1jU7tCE3VLo8t70pukasIE/bnoUeXlhzc6NSXcAOBfVwveNeMzfrIwZ4m/aTdkuw0Mp
lN28hgZe2IfK9y81w8+d6f+OdxIrzEXCao5YfzqDwWutei2Ss7lc+0NiIcOQpgfV5JdUjLbtcPok
UNZg9xs8ee8sSCrea6fTmyo2taraUR/Xo4Lqyu08++6msF2GU6F7hJq+iKzZNS+cv/dzhi26+YOQ
SkJz907m7GVO66qWe6xCS+y6EKsVTz3MjlEU/Wc9n5prz+TAfLyZ3h+RjaJKzYF0GbbcqbpdYE42
/RgUGPhfK1zXSruZySlCEwmI377K2LP8h/oGKkoMd3xEhpoAjR3dQP+bnddunJdwdpLyc9l66sIR
ed8qhWFhwCCheweiAsLx8VjScQttZWYxEuF9hpdE58uw0ur8WzFXNbw/nICjpitFHw2z0d2DJ+fJ
zSGYmbxYIvvmJjmqCb4N+PXCUXr/bpBgb1Yavwgu/unxbcaacojt8hk0S36WVOsiHS+VLx+v6/sD
S8cJIASqSpQLEI06/gAYQvZF6hPeSN3UwzzTnFB4Y/Ay5OrNnHr/QhPx3KQYkJydqgHA6G2b/adw
sC5uazeUPGPf7e19C9G7+YTxuHuJLHFuWhtNFkYnKiXvyp0UvKuVjdNAMW5QFuvTAlSO64qwCjrx
0A3apRL/r5Dz+FKgNkaStNEAAXqcoocRa9KpwbFrfZmK61nM9UNAUvjSa9BrMGVU9ou3JDAEk9Hr
7pMhGL7lbtDFSR7UX2Xlu7ddL/xbfazI56ygma5Vk9q45ErxXCgji42yuQi42bb3ux+NMe5WpEW+
4ZTe4SUkzJadtZBs+8oLtSDXnxocv28sTDUfAq/X7ypnsd4WQwsupJbnVgiEwgZBI/JDvvV4JyyI
ac3+aBFX9/a/wyyCh2Btql3m268twN5L1cVzwwErgltL53FDJh8PZ1VZkOht1sULDkT/VJozXw24
W6DxYPkhKj2X6jtn7stfCmUelyURzGlpP6tcu+pHrUWAwxwf0r41Qqqo9rXyp0ttxzPvAUNtKR7h
/wbzPp6abqe9nmOCA9i0Hde93wxqV+kkCDei4QAXVufHHWjQCxX+9xUsRLww0OAlQrqM2tHJ3dnW
WMq2OaD/FcdUhK5kh8WakUxtKAuRfEk1tTzX+lDHckqSBl/LoJtvHWvxVdjaoriknf7+VebnIBe9
9Xq3B+Kk8ll1SeF3tdnG+jQMb3KwkU33y/muNaZ0L2m6fUu9uS72tTllz0uVD/uPb9IzZ4m3ihtU
p/ZK123bgf+52oJuTeBZdx34/SV/UzhrhF6apdeNp4nIz+T6sqhhulK1d6kXcWavbf7qZKesBU/0
SYYBX9Ax+nnoYuVrXty4k3g0dZHegmAonj6e5NmhqM7Q3t7KlqcQnh4iNB2VGrGXCq/ichV2OADa
i8oMPPfHQ505sdR+NmUZf6uTnjZN68GAko/YRjzoGM8cVq2dep5mx8tDo1/KXWeml/Lej4cEO3W8
hL608F1CzBOPZI++qesnGcmh42pRtmrL3dg58wWg7Lnv+f+TBKdwPGLjuYvUtKQFmL6usXBb+kX9
st45OSCiP/ie22GlH/xL4+p4qEnrjCyx8y4OSAnvq9rMHtZRaZhQLxlsoSJwHz8e8NyBwEKECjc5
KXfTydxU6ip9zZArTc0hC5O6qq+DMfuZmVn7CON5ufE6J3hA9OASkedMkEHlArQVih/Qj62TABlJ
g66zsraNkyF3DyQ5bYSM1u8njRDQKMhs4KCtyX5y7S5NOVguWXcsdPWjror13jKMBHbm0u8+/pBn
Ngk+fTRRKXihxnFaEO06Va9iJKlyE7wkkd5r4mnCFQKB20vI0DOXKGEQ06LLBwP5tJtvL4bZAaMs
49ayhi6aDdnctgNMPxSAtO7GRzPrNR2n6qayq/xODgDsPp7re+jX1rdifOpdJMgc/uNtuvre6FUb
aoG/fMa8d/pnHCnqNVptH1qLuo2Ruv5OEBGFVe8GB8J2+8JvOHMN0IUmgSUs4Te8ExCT+jL3GSbt
djkVe1fa06epCQAlz7usDIqrj2d8Zrf+KmLCLeeogI08njDC592c5EwYrYr0tqjd9Ms4dNmFUc4c
Rkb5VYPSHdLukzeiGIzUIwhhTpgFfxv13A0Dq2zuA0+p2xyLg2eiGEUcuF66d85tKYI86OVcBohc
nQZ6s7+kU6tTEhCGc5W2yo8rSX9JZHK66rJOo9FmmPG8WvXe8+fi9ePPe24xYRbT4dqabNQzjz+v
KfNiY8ewnwxr5crx3hpC5H0x+P/qWmpeuGTPHVXaP9x3YBcJbE8WE4yPnVYZl8LKtpnDuqu6G7MC
/LDSBLiwTd8vKf14RqEDYxKInfJgaz9o5dggvBZMyfKUuk4SlZhmhOD5nAMi7YruXQLbKeGHfPxN
32OgCaOBMVH+QBsIGOrJmjaJ6IZUqC72HIGlX5462c4ctJaLFsfvItQX077y1snZFX7r+7vF64p9
R2qT7/M6tUO9b1oZyiH3zHC20i4e7an/ceFHbt/6OLkB90ulAstzCoiER8cr77tC1tmETmg7i+XW
XLeXaMjrcOjnCr0rv79b3Wf6/HEg7CkN9dl1rjKr/W1wG98KhA+KRhvbnM7I8c9AScJVUOJQu6ot
97rXxm8CUvtuGe1ib6ByupPJeql0+n7Tw8reOCKbHBUcnO3P/xOLitWsM5F08JrwnpE7bZ1HIyxQ
zNQPk7Gg/Rj07SIPH3/w93uf2NembQfghy7aaUYH3MyzioGce8BrJKIZKaJ5dJNPnSycC2WEXzCG
47X1SFfJKzZtbxojJ2s7LByJoER5KtF6u9onljUGYU6vi+2v0ummz9AfP+AE2ZBMT6BkorFy57/W
VhutXWBJtFz01fHv/aFty0jzhvHbZLZ4UGj+4r8idquWPTbDog+7Su8+1WPhX8oQ368Ra+PwwdCN
2DqdJ1HKamh1Ukg25SDJhezJ9SLwUtq/ok4LqJFj+fLby0N2QghBtYsCzGm6hkcyf72Xt7EnbeGi
fKmCpxVxw5fWmYKL9+D7ywk4G8khLR0uXv7heAeqXEpnaT38zKFGNPe5aSXOtymfcKr306L0H4DC
OFOo4bzbx1qh4THplINM9h59dLkvpk2HemkL9dWkndiFde2aaejrdXovyoyC+TCmCRUUbX2wBrBC
YRqo4EujzMwKKahht5BMvvco1yp9WYdVmaHuITW/T6STfvISf7ibfE0XcV0TD4VNkdJWzgsLYUSw
hV29M3zl4FOcgPqLJm1wHHzKMfi7GqF6LdGspiXbr2klVSjgyoqbMi8GK8xrtMmjoJj1IlyQfwtu
cXIRElvsTI77Xmv84XYkwkvfWpCgeBSYvTCRGgxQubWEnjxac26oK0TJcL+ojKL1qI65/vdVoXn0
2/kVoAiKL+CwKVvRjjheIaCnZmq6VLGFlwWhwIE9ckZRopEcBLtiSb3d7+4/KEdoBv8CSGwMhuPx
sEZxjQ7g94YzSd86u1G7Hp2lx2pCQv7jod4fLXJTclRkk0gAyIiPh0LxXzTQOpvYnJrykPhGeust
BsgrL19uoZ1cSsB/tbyOryP6euwqLr7tpTmt9lj9YgGIAtu7JA6+pYvZrl9NOWTDIef/cFdZVvJX
h+auiIlgE/FYLLVdRjWlmjXy3CRIvtT+PH3hqc7qMKcZnNzabWv8U6umbUIel+br0NvyMZtrqidp
Jlb/AXFnEv1mFNN1qUnU4si2zDlqc7fRw97MghQRu8B59TpLvDk4ar80RlsloeOWjoLHXswiXGHJ
vLZpOdQRIBn1d4U36WddVtq3fgQ2h3zE5L+mHcI2YZuJ7ppGbrHGWTW0T0Jq+k9Q6Kh0qyCRa+gt
FQH7thpfzcEeXtF5c2+KLjd/LiPmJLFrr9lfxHet2hkzbi6hKjDp/bSmfkmbRDbeUzoW3SsMzpWC
upZ0ZaQ6aOS3ZW74X1ZodeKh6lLdCUv2qfq8DumUPnqJZfdoGXRyLWJT6JXzmJTIhEcBYRcHD2mA
m8IP5lerT50+0uArv2ltmXWQstpsoRrkNkhuohZE8QpTyjweQJiVVDWS/KnIN4Np20iGhwlZJj2E
z77UoTFSNd3X1CZeBk2SvlY4hPSRm9iLDIexFbfrENTT4zCv2k4IemIX9vfpS7vpohPJ0jTn7ELf
ONnfE8cMnDBIsNlt1Y3RB8UddBHpRe3CH1wY7DQ/2QbzeGoJXmDCgJc8Pkx9LzDdGRwDq1O9iOZi
8PZ+MlwC/byrJm6tns2hj5dpK+A51vEwdOPtBvoeZHJZpdqu8sV8S6Up2TmCezdszWD+nAhnuHXH
pkMmt/DtKSx8XZPQz43mEuYVbY9tYv891Pyi7TtvyOxNDfwUsIlgoJnNi4e9REVY9+INhTbS1HOC
FkVyN3O+TgI3W7uzfXo0RoNigpicar1CNEWiaFo1cw+ywNRwdld9q15nTN4t8FNTCqZCVFMam0Gb
e2GnhlZeJbgyUNlSvW5G4Ev65Ek5Mrd2dWeWaZjMWWLs8tL19l0HFWNnoJb02I6d4N8u0u3KCYou
9Ce/FnvQi+sYYRy5VOHgjN6/k5411SGwxqzYSS0wnrgpvGpX9HPwSfTJ9L1Vhr2GTZY42aGpRf9W
6HBRo9HWON5p0vHBJ+F2c5S6tf2jUSMoz6zphoekgD8fiqGa3GtZySzZJabSvuW1cB88BMTwIob3
GsRAZDhmkjCUMygohO/sxqxvZZrO452tD/5b3Tb2gudMW1536dqJKF/TRt/rrT9/o/PXXy/tLMGF
5InxMth+74QaBJ+HORf1J7pItYxnsWIA1/h+noTD4NdWJExP3sP5ZlfRTVteciW9G3wBCOtQkKab
UsK98kNskahf91BchgMpFUKbebGst6IoK0DkOJ5EHrI63zkH/EITTMDNoA+OgDhbYnyiCq2e9o2w
F/hp/iw/I73kGPGYOw3BaIoxY9h6ba7iZCzTR1ERrTwPftN+T6WO3rPAc/ALLb7KD+fEnL5VKEpq
cWXO1T+63q3uVY1C8RrlWum/zZloNSKdTuQRKAjnjSLt8nksev8h9XF6jRatD/5e+fGf51bhy4DO
hvutrw1ZRrpmB1/0GfL/rnPTRMVLtRoe6KHERI03s1QVA1NJ+mjxEvFpMKrUjOa+IZnDm1hIoDnW
nIWluwTda1363T+jVujLDoy8egBmRvvBygznrlwbM4+DoSmtsG1g+QJQRO4mDrpa7ttSQxKqRfXB
2tNc9P6p+mL5SfLu8Vc35mD114XvQMVeC2P4l2SianepP69fHHgsyxfPEpiUYreudVFWtZN2Ny2t
00Re6ksZj5nnPnVdnX0eIEU6t07O1wvJm+HQrW2XoTZauVl54PyI59YafRzDqnbtJW9hP94hwVwG
N46w6ykas9mdd+u6eGk49bKodlVDswOjm2W0rqturt4wvO3msPE87ZDKHo8ApGjSv7K5Sh7qyW8K
zI2U/uZUZu+FpWWJp2Fa1xbpA9OGkqqRDmqT0z3amlOYkZsu1s+xLbw+tAe4O+GMIMuDmfotWzQf
i88CzrF5QEuquM3HxHfuPCMBICkWW+nXGGDYTiRlnjkyFJVXmZGDiezd1kT8XmqzyVmdc/lcJVtZ
bc7X+SXBIy0B4StcFZZJPo1RMAO/mi1TNcQfho3vTQ3L7MElERJXyZipT3Dw3R+qmrw27FdcWqLN
j6rdI1czjKHVsqlubGnlj0KzBeG4NSjva5BLfz/qm4183i1uZCe5Pn6CeldkTyYWvk3UybYuUKCl
hxuSEhl+rPXj/OxZZuvHiMz4Pcqtav7s0XCoot5KE7A5wi9qWqouAxuzzIq91lYpFCc/Sdfbzp7a
4qZcbfm3lpCuXhdS1MsOH59U3zc+MqWRIaQXxAmfbA39eRb4QS3a9IzDqah3vZ3lD0iQgycxU/zS
bmCeuio7yETVaViLNSjvR+GKf+lQeN4OVP9i7TV7QEbAKxb9xzzR4A3RLpmcuDVy6x8ybWKgepHW
YR0oN0abXuEj2iNlEjUq6YHmeJMH3tuUBRVG2+n1G02rA8FRXK0pkivEnXuTbaf4Uz94VqnpfRo9
w/4usmDKrlalJvcRVvBQ7Js6SMt9VTT605I767JJVFafvCllTTD9SfFAyYqVbW0W6lqaTvlDL+Wo
IjxIhyd7LP30gF9tNd8s41xB0qlL43Ut256r2ZzTmxElT4c+hVm/UauzR/Sjquk1X9AwD6fV63ts
3rCCnlqL41LDSmn2pZ37T2NrYL01G73nxACKV3+ndUnahlY1ZbQGu8r/t50HpwV80FSvHEt9DLFz
0YrryUz0v6W9NupmHUrjCd8Ma9jJrnZvcjT01EEVRefzker2OXFdoka9Nd31aWqluNUITYkoEpZF
dEhmX3tCFS9apukdD2FX/sjmsTZD1Sj9L8i2mRkmydLftwnbPJ5mNLxu0K3qamgAtpPtnTQIrtx5
XKddhh9tG3bgfJJ9OvVjEKmW0HioIJPEwONa+zZI2x7leKnmBqBXk29lsWD53owbLjww+v6rXS/9
pyI1Fj102xYZx3xIdHVTGwo1b7zEsm9ElzbW8kZQ15E3Alq+mbIxzSIbx29FVGBoN4SnDsQqdv1a
HDDZq3MovNlg4x661AjJO1LZmDz31mvbNtyF2Tpk/wDfFWaoNXYhrpshW8ywtsaiekwaluW6Xkez
uZc+ai1fVkLu7K6mk5KGdFXWAGvLSm7ol9T4lK9GGYSuVSbDbuFYj5EYjcIiI+h9mL3FurShOy40
fYbJrHcg0taOKkfXLVeb/kwaF15dvuqFlEmYN7X61Gm592OwS/416QoH5Z+5XT4pCVUiEoKbaq+y
QAYhiAL5NdOkelL0IPvdmBvevEc2dTIxpcl7GfE4JWjbewrmSO1OpoxIwdt9ocRC8UGYqR6O/szu
aDtnuldGs47AeGZjujOMmQxx46LYkaOa5BlbbsrlhlDJs6YZQxUJIDU/ZiEDKx4bPUHuXeks06K3
7YPR1Lp3mLI2a2+UA5Pia5ZlRHCeHJyvndS1PsK90nvzV6oesekUsgw9c0iQYssKcY+ke+KHFI+H
6d5J7cELV/5WkII1dYugN7UihOtrUfAQmWYv8VD7NNx9pUuSdvw5eUdbZh6J0pw/ecMicfNKdPeR
hMq/7sxh0qKK0f7Bn1SgbiyQ4uiswir2tjRnBdQp6ZeDWgMPx2XpOD90yuZBmKg2+RtEARzgUuV6
+tnLVWftlGupr9LwijKU9mjcBe64sjalYb2mVBeQ+9Fy7QoZIs2PB3O0rQMXenPnrasdhM1i6D+p
FjjYUM4D8cDkJ3EzF8ROupWkydXsT5keycZJ20g5kyNjNCuMf6AraNuSCIP9a1h5jI6SP+yRcame
rdoRWIUu5qLA0GTNGpoQ2b9DlOXxyDsbpLRR4HTAU1HVaVQL6U+3FreUvPVHOdcc6A7oCVJ53s1a
gsoOl6lpkz3nsm2i0u3Xe7vqzCT2B1EsYQZUjsfVs1uqGsDMpqgYB5UeBtjLA6SMhkY5qAjsgsXg
j1eZqRne3qgr86tTUQM+oPHDSWhmXX8iN8rynWdUfnCX5lgvhnpSTPeF5eT5dWHwYoXKylCaTWiZ
fNa71uh36bDqP/BTa/V9Isy2Pchiar56+kwfiQRCPDoTWVTUpAi+hU6AZB1By0K/oNfxUxJu5d8Q
Xltw1KmTlgeqVpobN7RLdYTZLQ5whbPfvKdZo6Whu6my4eODNTaZXO1iodjAoLdJOChV4X0A7MOB
kRJho9G9JIHD9+lQFXrrBKI+7NB08SN9SH2iysr5nndm30QFZkDcSOxt3nNqJ3ft3CjuGb0DqmXS
qdIoUXjNEuZm391Xc5GPYYMUAkg9tytU5Lds3shdC8fa24LyQZg4Aehx1h4qFyMLYK6TGv7qZOZW
3D9l8CrdwUdfMWjtJAuxx3HlIXEnYH+0dZRPLIbtZpgDcf5C9GwTrdnu6IfNJKy/VYVcWGhiE9Xt
fa1R8sWv5oB2BgJoXug44zzC6VPU9UuEHHeDZ+XdrgZh6ISA0mGSlHB6uNOCAKuRdtXK7lAgSHKz
WrNkGqhLGYfSyUs7siCerOFqVfkawVWcjciqhvHRWdMJdClgi5+NEG5BWpB5d23d4JJiVn7l8Q7q
afGYcJd/G5yeZ0SyL9cwX931juuB2NqqW+ITjHzNn1WeJk9tWTVv3Vpq5Z2Vj4u2Q2luhnppIVmz
sVeSSELf/aKPy9JEYzKZLi0lP7iVYnGeWBHDilpygT38C9PbZdU4vwq5AHLJAbAZ0f+xdx7dcSNr
mv4rdWqPangzp+9dAInMpBUpiXIbHEqi4BEwEXC/fh7oVt8upjjMqV7NYpZVlBQEEBGfe409JlYR
zU7qXZlzDkgc/k1740wLEb7P/SaH3cZYdJdMrl2RcbXarug1tUTB0Ls/XGd1giunldmHDJMRvr4a
508KRQ6c7qTWfxd2QE/LGG3vwhD2aEb+YFl3s2UsDe2+rrqeS30A0llm7XtbpOSaY1rwmSeJR1Lk
dljNh71l1jJq5ja5Mjt056KpLKS1y+esrqIx7bJ3I3LBHajXHrxLHqDZdtVmakrwqHEnEdLUlO96
MTsoYw2ZLS7RkXeeMi+3y10uW2px15hSlHhhhYndkLtyCvsy0B7WxuxF5NAtFAezbhW8KlX7odO4
sGv5E7TEap1yYBhrocLVG2eGZlbQ5ju2p/2V+Jc8ZlrhpWE/twqXcC71Gk/3RH53OqnMG69eqyG2
Auk+zV1SYxC6thXlNNlpOJRFXuymoKDdVuL/0xK7a/7IauE+9t3QVvOb6lK2sV4Um14BfICB8Ui+
PC1Jnl2mKIG1b5wGSZhopCH2sddsQJaYvtccNL3RuBgHZT/oVub/8IzFwcPCkH62K8Z58K6n2pb3
jXKzz0izudUup0ooQ7q2w3q54qb3hO6/vPBJu4KoqvTqm6GX+kQQzukpqN5X78x2ytOj1AFZHv3E
mjiA+tz8qCdzKuKS7KykC9pYn+amGh+VVwgtws5Eb+nA1AEdmGrq5+NGfGtDp13tLnRGe+wi5Svv
XusdRiQIQ9vAYRNE7EBtDp7i5vONG8gsIDqbLrW8EO2h/EeFc0C2hUvktxsw6N8l/kVfVTFkJWUU
U6kdYClV7hbDghbI1Ed8lQm2fbvEqIpDNmdjtyMzqwp6ikhnTl5i8zGwu6Mf5I0mowTe+LTXu9H5
pLcjAwI3KJDctHLhCaaontXE/aw7PzrXpaYY823ciRIDtXeRg21me5VTWDfD9AEOSppHKUnUO21u
NUlyMGvHjuGMH8J/64nNoypCrUTKIrSSCefagTT/Q1d3Fgbt86i+a03a3VZdnn6rS5F8nJc8/6LI
mOlTI/b80BmoMkdJk64PC07lZpjZGtTWyvaX0EJNJI3MCg9vj/osD408NW/6hTpnB13C0+NlNtLD
iLPy234R8u3i57RchnYoSgrqjqjY03xGizUjQETod7fvfW+ZtNBOxXzPdU0foZi16bHVbPGjayfR
wlzKvT4aV7tswhWdvnvUu6x3aO6UF1QE6oezSuttxgF6mlsBaK+ifSIo+3XatkFmuTCFOt2dwgSp
XD/UqUNxr7cX/6GjOhzDjJbDo2EMItuBaPGKuGsx1gqRNR6Yqjhrf0cvZ6nIr2UxRgxkmv7eoQzN
L61ghSBQmLX1uc/c5k6Z5vgYlG05XndL5U+MJSfPCfXOTdvrvM/8JqYER/Z6Diaxy4cuEBclY4Pv
OW3+qwDHx+YSHUnvHmGyTVKOkWMb2ctq6DFEwPbal5p8X07a+g1dyeY9DFyv3DdNQ8dYMbu98YZV
pLgzucgCg9gqh3BQjfOxrtHK2a2d37Zbf2t4ixNYYoaGrTX9keu33Uu7zrTQNRMu8JkYxkxMF5oe
1dzT96tBqIbfLGlGgvdz0HTSDUFntEibt4bbq+WStob9biVNZsw3UjHHoEi7PEzpua+0Gav5Yqxp
kkZVrg/smV6jb1/XuNuFRb80RpT5WlDFi7TmOupVhcaZCaruTdVb3XJMg6D0b21mhj8qHG4fBIps
KpqWLYXOltK/SJN6KkjT9G665wjQFcIOR90OadH06Ey7Ux1VARq4UVn21oNjC8YVEi+IbeCiNcZ1
l1nyMqODkYRTD1/3sPTp2sVJ3ngVtbQxM+Wc1vbbtMz5A7hc0e1Q3EuLXZI5OAUMvbJJBhic/0im
ab5eunH9XpXcoze6MCaOJQxweSD9HS+dVZjDcekq7egueqqYBLkq2dd0WJvDQM7yGMwzRazVrua+
Tayu3tV2V9zjC6u9sb3WfjcwPM1D1bnePZTl+nOHXmUeN6XntOGgmfyT84LleOQ6Y0NNONkJPYB5
IVz0FIxOZHF5l7tMJhvceJCbYWSzyC8kssXHTPkEQy/R2pRD7zO4yvtCHWmKrAqOq8WpKMuCMstb
9Ba1Rb1BK6PsSA4CJ/+WWKMzhHIEkYWu2JxWjGDMoQ5hros5hKNhPpCSuG/tavaGSFX+fJmK1gjC
1nO0i2pcpH01ucDmR1Wr/FgtZvZQr3SQrjPkHLt96sk2J78fKUtsq3U+rxQrWYzrwEBIKIaSWOL5
SRAtzPofUAZyij3sM+HsVLV02Z6pbXoPRKrCN8WgK9UKIzgAn1efnW72bvpZK5mqlaZ+AcC/EIyU
eg5CWQfltcEAS4bmWOZ3mmkQz3s1DkXcyCZ5TAH8tWE39tyGODPDCfOr1a5DnRTqXYJ/Nqlj1ZQy
dsdk+LhWDaDXvuWqCBFV7B8gLmrfCjbANwmUIYsYUiSf7NIs3gySrCFap85iII6+y0GtPc29LG8b
FY9uOmBoONbVZdUoLd0b+qBd+tx2boxYit3shtFLmmM5VGsdufgi1GGbu0SbYXCMa9uWyovRKCDf
ovyFwmx6ebYPejMVUdZ3xsVKh56BgujUoWAU5oQKv0FS3HqcfLrrnWxonLk2wZkrlgwjBc4XcP0s
TIeD4sbrRUBK5Kzm9xoQxldhI/AalUZlkAdIdC0ChAnCSqEKHzFvG7wwEEn/ZqrX3NhxMmoPLY8F
Kz87UIt9cI1KTykcsvWjtJxJj8rFFdZOajR7yCAMVUSemO2PogLEfZVhr2SGPciSm0VbAiPqgtp4
M65bacnl42RXgEvF+2T1sw1FYhpvHZJnNP9shzluXZWXTDn8LKoLqb3zOuRE0MwqzDcVFU5zn5j1
+r0G5eBfCLtRD36ep3du5+/ztNWH46wZtMVqtzdpCNhLaYMvCIIbGSzTJ2YVfnuEHVVfUQR137Uq
5WbARZW/UdaaebdO6xCQT44ScCglwJuW+IMTlb/StE3IHOjmeHZFmVlaWbwV2eMubUt/x8WaBnRt
JtUdBegu2kZtxQBowe29uu4rK+OytKfidrGT+XNHrH5r8XHysNKk+UP4GZnuppZ3La1AzAeeUbyx
i6IldS3mhBa5xc/0HHOsTXIYVee1CipKUI9tHmJjYcOLrUdAgHzYe2tKaOrT03e+uLNH2mD2Sf4N
MATKTxJtzyL0EOoIbpjo0u3zG5vOFP41jr5b2KEO13elQWUCWNK/yZq01kPhIh+Gk7sr01g0nXxv
B3iCXSkmGkO8VBDnKIFd2Lmtu7aYgeB0/Qh8pGz3i0ZdHaMsSrAx+yxdDwHd9gfo0dbWL3aoVpaR
WdNxoV2lQjmUsMiy3kgBFaVebYc0wH2aPxqxg/Dgpk1srw2igmR6RrXP1xLsY6z7KtC70OqmxdmP
lqy125qmM561bVnJ9qnN+j67nVN/So7TkJdkOfhUWgu3aG6WZlxVswbiZEzBcPa3KmcevUTuYHXq
oVNdtx7IWtpUC4vEAswUzKA10agzM+2dKWfbR2neLMFEhWntcg/GXmc0xVsrdbsxCXWkRCvkQpfO
em/jq9vcdo026zRfCDr2cdBdCFXYZppk1o2uaR/1rJ7qi2KeOrwMUE/JxVWGYIV65xrjSn6l+asv
njyRm+QzzPtYQ7YB1IVQCc2ZKO3XSTeOzlya001n0z1nVNCOzQ9LG8dVRMyPKb72feumyY8kWD2s
oVGUra6GBufbj2VapfK7bxA7b3VfJG40oyo/f2DO0uvv69EtxyJKArc2PgutdXR3X1UMB4+JMY5M
kQdr9dfv2iw2BA85XPbYgJUtDyzTM0ZMN6fthZCI8cAny9Z0DrfhIYsP+ozWmaGFfm8PqD4JEAl0
XRiloPJQ8nZgSwzKc46jsyrtXe2YgkxDTa3jfRySsV/ANEu940g5AC38r25nud5X5fqlJw85A9I0
C+3ZLdqBrlNu159anyjzPaBcRf3Pn638as7zSr5xls7YMLVZhbQ3jJfEu5p7OBqH3BrH+lqnKrcP
Pu4ZU1zRM1/v3ZbfX4S6z4wAfX4c+r6neTpX791M1+YvyTITNhiSLMGxZ3/zaK5RBgf64Wq8MORI
yMx0kxkKLbWpv1w0hXazO3jleBzqCZ8Q2VT5RKhUQ3ELAirr9mLylLjsV30t4tGprfIL0h5JR207
+H1Mu9PWjz3YkjUsGvLXnaUttccQgwZLtDh2438qOTFvkQcs5uthcShhVp34GstZIouArPPyWaVz
9tTPq9FfuFwC5W62y+SzlvZCD1NtnB6chi7wftYDPONFbakQ9nyFiRLhz44RNCvFl3QoE48Cywrm
Y9ryhyLixpJcpByX78rpCnw7ADcvB5CYxgOMI/pKDs36IFQBvbcQFo12xwg1rXalX6xfls4Tb6FD
G+8XP9U9qqQhj4cuyxumB+SIYdZBtA2ZnWQ3DfX2nQ+iEeSyPdROmLhJ9kViGGJEo9PLMUQsdPlU
m+sykciOur4zlNl9WypH/zSpcr7U0LOuwMEI90INaNpTmbmxZnEuMLEsL6yi6AAJyPWa+c9YxSId
7SvB6ZnC1VTMbdolwYDXzqfyuvIwwZxsyeQhtdq2DsfMbCXzuRoQRkvj52u9GvP7VrQeLVOvGptd
V4Fn360ZI9+3BTfie13rB5rRdQtCTjletjDQsEAdVIYLyiPj7b7PO+gku1KM/SeARv7bpKyNcp82
iee9FZh6f+wwrAShY8/O90CM5UIDxhmooxenbiJnmsu4T4N503YoPbSY05K22jTjcns9SGNCrqPq
6otRn7LjBHpZ3Dhwl3LqaIfwHfQN/QuU5RjUoDtJv2cy9ewazrpTRa1KipR+84A/L4G/YeLZJZ4d
do7Xf+lSYlM8LzUAjoJ6nWhcBjjbqjVZjrSyUns3+EOdXQGf0mqcC/O6ivNkVQ8r+IAhpnZcvtau
kX0rNOyvQhLM4dJKW9vYL12Xf+nlBD7Zz7LiTrZ2zszS9AVAxWWVjFek2V9RL1GzIrkf3Gx8hjQy
ajeTEdAeBjBMVRnzyrHB3KCt8VUNMRQdCFZjZWthl6zyXZZRDod6KZDH98h0+p09L/OdLKyx5ZXM
jh5m3EBrmPZexY1nBCCs0nHgOg8CFNQPBm3Mj0z0gTyMJQLUEduSZnWx5u1VOpNixSNcnZHLbTMd
dNa8+1x2lv1eD+akCrn22TfmsEjzWmv7Pg91RkCf0nRwK2q8AQy3GHpGyVxGfrbHLDXbK73VVOQx
tTL2lREM986QrhvYzzFvRNq7d0jroPhaCy7xUFtLf4mzfFnucrC476y86+qrPnBFFif2WKRRB9pA
xomTpD5DHpKMvd8zDt/6BrTyR0elLf1Lw+n2hlkX9V61dkDjhwKQxqucx0gthvrSEHvtqDLQwfkI
p6JZd50O2I1eW+alsZ4FOTronjVcMT1ZxCejWP08Xm3Nf/TE4FtRh0fCGHO4EU8oauSAMZIbAvui
04W8GWccrCKkkOis+3XdXJpCo22dGVRyexIE80PnjP0TdyhTrTLXtw4R3Wyd8nM2/KgvMHt+KIp+
PRZgKCr6rhozWfBA5UOf9c57Y0aa+Mog3t2vteGSD7yOyvwFSAY8HF0lH9UjnZzuVPSoqeSiSKro
vbZFv6/nzLkYi7OrnLJh0ftF7gjJb/TpAjSPTqDvFCmdW6+NH7UtfWev4us7wgDsVALmmBcrjXLk
x8882i+AvG3Rn/hPKJh0Ebef/wVvr1KDSJQgS23jInyFZLJ4J3ASONTM7v/+Urgig85FPYqocsrQ
QoHHqJay9aLWAFBg+bk8pG6pDpnRNWe0Sk5htJt08ubC/tP7AT26E0heNrUNx270o6QAV18mmCKU
Xp0fOAsliM3m69/eHxtAGMtp5M1AAp58uXJp1wToSABuYDEvqnWcL3zu0TPv76WHAsEMh9VECPWX
/QGdvfbKuQgiIHv4yU4gvq3EKHfV6DDuLXrnDHzyha1hYNNuksfDjmBC/3xrmCDChwGSfxS43dfc
1stdOoEpz5U4pwvywvnCt0xHrIp7nc14ggqFEte1nZYHEQ2Q/h1AAO+mIus98/5+ym88g0WyKwJ4
eWwIF2GFU15u6/QOxSGfSZP07ZNGOTfmlNCBNnGew1SAO7Pzx8joHS/qEp1KrgPzUpeZdQBPY28D
RhWb4GXe/f3tEzjgvm3CKKyaEzw71Z4HVYMXPfTA56M8ALYCYsvCZOf1hX6FqsLw2vYpuok2js/W
yUpmkUHnxuQ0ApGj76SR0yHUMogNhJw90r0mX9d0stACSBw5mjB2PeincJ3ac2qfv24uC+1IBl+A
c7lYg5MTqmXGwHyFml/LyvkrQxYmoAs6Cp+g4uXnTKd/vVlZbKMoWptSPY//fCcXxWAkzELokHmG
f9N6zWPbuhqDK+5U2Bf2rkzH6QzR58U1NyEPTusGeD5Z0539XiP75/Q4o7NvMe6KOmV7+zpo252W
ukukG7Wxf/0Db//o8x3Og2JfzG4Cigw95/mDAjmZ7a5k8CTpfMB0BwgPEnDZb+adobTLLjaNDrxp
o86Z/774PTdfkY1968EPer5yY3eIcdZzwO4d1MM8zPOHxarou07zVL95/Sl/vS4g+KKUvAVLgtep
vkxuDUU7dkGwzWr8gz4t3cFYmTS8vspLT+RQ/kI84rYwTrUJqOETeq4e1+3s9PCJBZMt1dRXC+j5
M+Hqpb3imPDCoJp627To+ctby2DoPNSaogBM1+0sl+TWBiH02UCtQY/Xxk6mkIyhcOLXH/GlF4lY
HkK0WCtCst1ewV+Cv1boNEsVZfA6mfWXysTualcF0pp2r69zSqQ1uHagXXrQPR0GjdZJJBk0A8+E
xQ0gGkAkRDWWE1dIY8f4ogTVWpAyTsr53gOVvJ0sPzvzmL8GTpA1MAGQirFRUT31gVejyfyW6XOU
IK4d2Yi8hwWefzs5FQgh6vKcXN9LOweBx0251aLJf6rGmSHRUSyQXCNf6eMeh5j7BA+hXZO7/pkL
/dxKJy8WvdE1XzpebOoKGKu1gVFEUSa7GiPQi9e/4YtLbWatJqIWSJOdHHB6X0naJ3YQ2Vpuf0XG
AicKK28/tHl2zrD8pe8FneLfS51EKdIRVzGVCqIxC9C3NssUv0aaRRh+O8A2MZl8/dFOb00TzOBG
8YbjvYlCOyfrUQkh/KZKFU/aZBzgJs1gt5ZgX26eA5Y1j3svpd9jLdVw5iY7fak/V0ZICMbhFo5P
mY2FqWA8mqaK/aH0f9RCBBcl82EE9Q1x5gy+tBTyijp3M9KEjn1yx7gI9leL1BWU2tH/AfDejiBN
vJdjr52rKU6/3/ZUkMk2NWFUhYm6z6+VqlK9madgXTVrvmE8Y3zo66kPmWS4byu/OseZO709WW6j
7qIjA7IRdcyTJzOkSuvCD8Z41nKQlK5/cH5SK2BaMGEVgt+DUd+ZL3d6pW2Lcp2QsdlbVRicpKy5
M3bSE+A3fSai16bmlMcRoZKHHibxnmzDiekIictMdf5jtszTu7+9ZUln+IrUUhbPfHLwx5SJW7/U
Mq6XXh5kuRfirVWn6q7OfCdmLivAlIhzD/3CHoK3zxHZTFg9OFXPP+yoSP1ZRMZlXzDUcU1tjchd
3R9pn4M2eP0RX/qsG1ff9je1XDbT88U6BXSE3EzGDsqMUVC7063os+EuMZZsLzvQaFor9DOf1Xhh
7xq8V48NpWMKcipuXuVeqqdlK8Gr9+atSY+XEY3vyq+VFMGxG6fpvZet5WUhB/OeerD6SAfZijv4
vB2+OczVkqDOaWNB6ogTkVihgcv4uez5xd8SCNumMwgI9XTLz1T02EsXQJd16Hud9NeQXeIc+0ob
jr3rVN9e/xY/k52/JpbbdvdgxMBXB+mg/5LeDUAa+2VWcQaJDOri7D3IQI3vJqGs29ykTWymSf4+
GOj/Vt3cXGG3mu+gPSVXZV4Nx9ETU7A/80ttm/yXX4rC1EZTEn2ZU3WZniapmaHAHpetW1/Rtqv3
Ht7oRy/Ny107LGskBuncDPraxk4lwH/z0eNOIdmOI6s4ky++tF9xrfFJvVGXsE+1e0D+p4kwGVGv
U1ZfATiX+1b64xvqq69lm3rMqObuzHZ9aU00IkiHEZklgJ1ELsQ69VWbUhlDKSpAzJjjNsqS3n2x
+GMZMvyjHVEntncmmLy4LpYDm8YlsIZTRzWDKfqa0abD2NxymT/IZhOeVTiVMo3J4NlqOsplZWef
+eQvross4nbxwfw+/eJCZnOunEbGullZR68oXRcosiyuEmjiu1EsBkMVWGhnrqLtNZ5uNE4bUQ1B
baQfTzQbJiDByrSgiCC1OT7k+TzsTOU6D6/v5xdCCh5B8Mw50yhNngoPgD+tHBmsQ+z2oogDZIou
4BMAwhjSH/Ccx2gwZzMiW7CQalXWmfzuhVdr8iHx+bQN4H6nqQipw9KXRsZWqgr3qnCB2/vYOx1I
WodYNibwv244p7Dzwj3GorRjSBQ22vvJ/iW4IVQbEMaUYgbtLSUBe6EpX3pJHnnONP79M4o2krnF
bYyZ9dOw6Q+bYLPry9iuFu1qcIf+PgMNLPY6pMo80iuZ7pfAW+5e/7IvvVvaO2R5vFgTt+bnoUxC
tXBA4MtYU6s8LMKoj9Jp9Rharn9ngnGHWdgv9/+DRW26HZuT0ZZOP1+0rYdcrxyCtVtm4mq26Zv3
vqN9S9t2PuiNeYv/7lKeOSkvZAhkBmxhk/doouD/fNElKTy3shMZi6QeaJJb6p1cfEi4VtDDXX39
CV/I23HGgOzMrt38hE7TEWmaoxoncrAFMrIF7+zSmVbrncYcNJTQvSMLje+9LNf+0+sr/9JKJB4y
SMVjdlPa2pxxnz+n3qxE/SUAj0TzgPnG0t12DDF/QNpY9llrYaBqtb3zzW+TFrI7uGbAIJqpX1Z4
gz8wzZmuWnNqsh2oKDgGr/92L50qIjUHiy4ndcXJR3DGSde4uYmLPmA3XwqQ/2Aibpis62GSjn9X
CvDny6D5TQuXNA2zjecvY8l8w+s6qpgMgGXoSOQOTDqZh9yU5t8PAJuyMGBTTNt0DGieL8WsyRoy
iGRxAi79QBb8oeGUH7hgKGeC3nkTmHUZ//3XiWUuQnlI8OPic3KQ4MIJF+C3ijEDp31gNOrNlDdL
HCQAU2xs496+vt5LtwWifH5gkd/5GEo9f0a/0VcxLs0Yj3aiH+dMGZDuB/kAbdKAlm8kfENjOpPh
vbRnUELFBwaJzE1l8fmiY54hrggNIaYrbkVu0AFMq3JtB65Q2yQMrDMf8oWLwgJVbFt8TrxETtdr
fS5gptZT7CxpedM6ef+xN+3lQIet/Pz6+3zh0eiqIx3H89EAdref/6XL5ax0P9e1mJhigt70/M6D
fuxCXNQUgHGU5tczWdkLC9qws4nhjAo3LcDnCzbChrQCvyIuuzTZN+70VNu5ecR0DVQzwO4z+/OF
V4n8JsrADIjRoDgtlJjDK8bG+hQP3FkxwMDyACzCBpHunlMd/6kCd5IJbWkQXmrIgtFfPrn33Azk
mZvPcyyLbDk6FmoHXa6pe0yLjZ07yYGCVG/ucjXol0MLJccZgvWNPqn0S46E9lfY4DbKCFZ/HDc/
F89ykndp0qtbnzLwkv1QHBt4L8c0LeU5ObOfsnK//PJb2Uob0vnVKWs1LMw4gc/FTj8IEEYJ3C3H
nJ0rzO6ajwIgCEnsMqefAsLxhehydEpAGmlP0hI5PBKEBIbd63vzhRDGfIAxm0Gq4zEAe75VdE0g
pNqzVQxXamCVan9TaxpRcQEQhrRFeVy1YICUKawzB/6llenW09pmOoGy0ekt4yhc47N0jgvd+45f
hU2+vspbmOhObEiz+ugOYx5OQ6DOJJovbFeGIoygqNjYrqb5/JFTCGONbI05Rk09A53mliFug1bs
dPjmvf52X7hJ0ene1qE7jh7KyTNaskotouGM1kOyYfvtqT4A9JnDVs1gI5e1P3qdOZ55wBeO/3bT
4GBBXqCbp131xXBUXwoI8e2CIooOoBaoNzIfx3WaG24AJEHa6PUH/eWdspvJL51tWkGD77RAATkg
jNlXC6cvH24HI2sOprCnA0jMczPEl5Ziw6JsQRLj/2Jq1xbV6BYe+hkbZvMSul4elqMPTIke95k8
5qWlUKay+IK+65BYPN8pjdEuhe9qSwyFmJ593dsqcsC8ZKCcpurMXtmi+LPLAdFBWpXorNNyBbd7
chJ9qDUAaZFbyEFb3wLgLlxocwLhltc/1S/njnUoszafER1N91NLSggNE6QXE1mHBQdfhJrTy9xp
MUOCMAZ7Bu/gTCn3MpjBOb++8i+nYZNVdEmUucApRH5KY/4lDrplgJLB1lGH+NodpRraeICfuZNK
W/b0xpePulFN+9cXfeEbOvTvrE2Nlrrg1ForQ2IPuqsBhAkwHPIbZv62WWjqeRKo7f9kKQsrg+3h
yJyebxcX5pwBBnJDS0nsb52BeT7ydQDsA+9fA7v/+Db/r/RJ3P1rXwz//E/++5toFxTCMnnyn/98
0z4172T/9CRvHtv/3P7qv//o87/4z5v8Wy8G8UOe/qlnf4l//8/1d4/y8dl/QKiAZXSvnvrl7dMA
D+jnAvym25/8v/3hb08//xW02p/+8fs3oRq5/WtpLprf//zRxfd//L5lf1xo//HXFf788e1jzd+8
GKqn38SP324eX/p7T4+D/Mfvmv0HLSnGfUw2CGrUvJym6enPHzGE2C4qmoncyDSPfv+tEb3M/vG7
Y/+B6XkAOIEKnbtzSwoHof78ETccsCH4OPa2hY3f/+s3fPa1/vvr/YYc0Z3IGzn84/ft4vjvs053
F+e1zTuCkIvRKO3M5zulF5MwV0n2jq5icpTJ47xJvzJr9UMpcucejtPBn5GhEy2maX95W3/+Ln9d
29mqr5PF8RkHm0RKyqOchgfd1ILanKwkTFOMUQAeG8OFNmcgHIc2uRg6vYJmM7nyss7S8V5Tdgko
IzcOlT4Nl0DtStj/dQl/AN0fgBxuWV3Jif/Jof80LugcZBnyU1e8XXPXWp4B1LBM7nKjnr9Nk4YB
W6ILO6wHPYnT3pEfe93MgeUVtcSrPDe/5wYRk86pNWb7fBzTkIEfChgk7K0JHny5TpIsuK+XOv8i
V5sUKoU/BPM9neYPADD2yA05j9BokS0qLKnyqLLqKguDDnJlb3rixyIN5wYJTejnP1/t3zqV/8ez
9ux8vnp2/x88lTQF/7LLtlP/7EzeiEY+NU8gwP96lH/+pX8dSFP/w/pZHBCysXgAIfJf59Hw/0C/
GV1GqlsOBLp8/z6OtvUHadpmOse1jcnKJmz353G0jT/gFzMSoD1Ht3LLAv7GceTPPzsTwLLABGzx
gbuCqRr6v88PpOZopqOsqmSvjDpcN9Hr2BaN0h5CdNZQoZllO3+xuSXNWI2LiVpUMVZuCENapkf4
AoVLtjUP8Vi3ph4DC3GvIfkNa1zgD5ND2ln097a5lsZGUPK+l2hEcHZqNNGvHRM9qqly6nrXmRXA
cmn3T549m/MB/i+AnUU6O9/bZDRUklVww9JpfGM3Ngqq85LA7LWNYnnA8YnmCsIdSLhBXMkOvrL9
PZUnQmv21FoPda2NHVIpCtMJnXq0CJe5/0K26N7YVgrVRgze8GABpEEkhzegRbCpEwONN0Fvv4IP
H1KY1bAaDQdCK6wY/VhYmoX9n20/uR12tJFh9+LSBkpXgKsSOdoefu5/hlsggDtbEvIqDToP/61J
g6k3OXBrg0AvL329bdUt82HTP5BLZkerr+oZXhtj3iNjhfR9tVokKrpaZ5iIFZxSD+H329JdXaBq
vO7PWiVRiRksE4U6tYgrD+XmhURbiDmCGNd2cRsgTjuZLUCoYmll1Oq1S94zmeOd7redEwq7Gx86
zQX5l6ULnsypw6ApDJIBBLvyQI6HLcSyH6Vy7JsZms0bgP/WV6dRljrUte/I0BcqcPF3rYP+Zklr
49LMR1TiJlTkj3Dhqp2HouY9fQ5fxc2KrJKJ/QwM+ClztTAH53/XiHnfBQrdgC7Nymtfs/OPndEG
H1xT6oxWE9269MjQ7LDKA41nqaS2IOwZvPVKrfrABueyU6hHz7GvoYAWawnCeOGQOG2wk0ie9Lc4
2/V3IODXK7NdfSStczGqnc3m8y80rzU+1Mz/2f6OgdDNNLlpnDpdV8ToYqeAkLT0UXcTVey0YTIe
bFcbH3O6VhiJziBa9kjjIAdTjrZ0oZyk8LDbJYB6RrnXf2ZeVNnhKtV8k5bakEVpgy0t6r+lfFsi
qHgzFRvFNQ1smB0NBvFThCB3dVE3qKhEuVe4QYh4C8ILmq/KuyFAYixCBK+BRKO3wo78NfMK5At6
e45oKIEtyLSBFRyNqySEOene+o0G2dzobAnTbhRa3CI81iOgo+dPmblm4mJFK+Am0Ab6udxAR89E
qzR0hWzqnSiXvr4U8GAvBuHVHdrLyG5GQZNaTWToSBmgu2LdLMmk79Kgm++9yR9gok4dkgEL9CMc
X7JBv69zXW8uWkubr2urQPU7a3Qnj8yOlOW9rD34CdyioOb+f4iSy5Y4UmS/FqLeU/MOvz0233+L
HvNvYviNPJL/Gp4FrO2f+DOD9Iw//jd157EdN7Kt6VfpB2jUgjfTTCTS05OiNMGiE7wNBNzT3w9S
9ekipSt2DXpwZ7WqDg+QQCBim39/P4EoxTPUqIvry+Ja9ncE6eh/Ybq1FCsNCjksAP0/R5au/YWf
E8pHbNDJvd0lEf77yOI/6RRwOcs4aUgnCUn/xZH1PotDtEqHnViV+JFGEpXaD5UFpmuVMO5mlDpD
1j1MuHCttGGx4czNbAX79ztj0fWDoVVP/3hov4se3x2Uf1+XE1yljonHycfsEa5jOdTQvwOenO73
wmhvUjE260QFsvNJpPo+I/55LcwMF+7x8rA/qmZ5lLLv+ykKIMhnaxdVQyBsff6kAsYb+Wc4/ONJ
LhrLpYvMC/3YrBDCdBgg4ipYvRWbjsE7mvhathOpVR6GeCxO0OZRXW9b8WnG+D4j/vELbRXRF9E4
sgbCj/dhh0VZciaujYKRMsTGic1Tq8xnnL+SQG8TbdPW5memzO/z4b8viUsMKHtaVwRR7y9JvTPt
mNCMggFQBAJW1eDxpvPaAhb2SRn6N0+W6hdKb8w2HYjiH/Jhz4sZzVMUBWBhnVzpDL373lwm+xCY
+FER0zcrU4/u3Oe7vENC+OeF+qFD9vOHGqRZ/EqM3qnyv/+htgLVQSGw29Q9XRMOH2Z5mcRdFX3s
7ophoa7qs8Po5SQDLMYM5ph7xddgdxlz9kiFhD9SE+uTZ/K7x4+ZEbUX1jU9SraOf/YCQJ3FoqoM
ZWOauRfYzZxDHF1Kgwlzg//+CVDxoM6DxJZN7KOUCKH1kOQmdIE+8qpj1YfWc8yY2reyb6z7pld7
37MHoqC03MvspDSFujYY1qMANTbB3HfzdaaF2vzJV/1jGOUf+efywS2WVjT5l5rhL0VRq1DrqBMm
W9do4G4Fu7VYjcyNA2apIVasGjd37/Jo0i6MnqAPCtkEEQC65IVXGcMBSJHyRdojfzUR6vjCtGei
iLJuTrrUg6k0nNCH8+yL1jVPSaQ8F9lorElKHSaoxyTfoS2wbsOxI8T65In/+j3TYaf+w9eMEJB1
//7tZk4VU3rm7bZQTwKrnyW8hZQJSVGpo7oOq1j9PoYQ4NxJGfEtMLtwXHtTr68klVkHFlU8nYtR
AbcODM0DICPAK8Mri+ONxtjbJwU549cvlMOLiTK+T/ZYdC3v7xewlTUB3wo3cxVWBIcQlxm/LjPC
ybYAMV1pNwiqtIrNt5TnOTXdKySjQw/0NVRALAHGgkFgdAb3jx/DashER0Cd8y863VOa9agrvQoc
MrrFiGu4Sho1vobiDz6OQoBzTOLMgszv5TdJbq2jvAyiRHU73Mcg0TSx0A/0nKybxA7dca2JcVpV
2uSBSy3n+wwl+31KGfylQw3EZCPFjD+/zl/Pn6VQyUFNSYhe70erHqNncCIyTMDcRtLf51TT8WFu
rE/On99fheTTwK7WJQ1+/w7qOU5DxaMY4kWu8Ad9eqtq2/3kp/waLvBT0NcvcqnFYXHZlv5ReqXL
k8yNNYTkPzZmDunsPLa6UVACArGV9GDQZL04z7Slvv/zQ/zNlRldIBhg8o4z4ONQYSrgbyS68Da9
ZYCighu0jgfgwVMrAHE690PUxg9YhTif/OIf4ov328yyx7C8iSCYavrYxYYLlShQ3byNUamAGo3R
DR+MvhVPOkgsk5llS4E9rypBlgxFtlYndd5VY1Fba5nqsAJG16kXnuT0morw1AwFmquQXWPxymnv
QH8rxz52jLtZiZjqtssyvlGysnjBFtm8NGovvRplFm7//DR//WB/bpz0PoCbszjfv8exhstU16q3
iWuvD8zB9W5rq7mBncEGv7BAUVddUOuIt54yfmZn8PtHygeH8k01HCxh3189Y6BXMdXW21RZLbdd
a8Zrxnjbdcm8/Ba1XX+ZKwspb4Lvp6QVJ6xmZcGcq8ZVoYcTLC33AWVVtRrjEGyZTi7vqE6Jsadp
bzwxwAltB4qGav1G36xeyaJ9ypM6vOh04zNJ3YdRtCU+QENsslej5kD9/rHzGY2jBpIZDHUT6c7N
zHayYrogOcZFp5GpDbhZ6QyR7pMuNP3carz9WLTVVQgn7OHPL/W3t2KwEzPog0WM+bGBThHJMJKs
4hshPedAlu1TL+GQ2RgJ7l3Y3pdIftVVY4IobESLa9jknDSj7W4+uZEl+vjwzSwhMP07xmQQ8HxY
Xh5vMx9EzI007amU+n6eLXVPLyk5EaF1q5x5KEpk0WkSirkzauFttRQwZJ0waPXne/nNSl/mIVhs
mIBRrv6wLcaGHhYKgd2mEZVxTyXEPdt8qUehYU6Tm5GzdSLtyaNtcVQc0Xzi0PubTdngjbBbLlpP
VFbvVzogn85JG64+grs5h8JzAwPPrJ/xwv+PenH/1nayfaPrUYv/Fcjy9amjcfI/oJ/DN/KPF/9L
5fj2rX1OyEF/9oZ+5PHLH/xdNTb+IkwmNiFcxDPvHzk4VWMXj006ifw35ilZyH/3cEz7r6XjTuDL
f0Av5bCG/0/RWP+LAV8m8fnSyEsWIc6/yMCR+b1fJVSNSaNYJkyueSTDSCjerxKoe4nnRNRlbbwv
DgQzygYAo3VQnKh6MipNftHpE4NIA7PUTeM3CE+4eunAlVwRhqdkYJApbDAm9dLE3efxFH+J03kO
LDmbpw4CZQE6ynGAHVQCWHtYxkd6neUV3lfY1lQi+T5Epnqt5Im1RxmsXFhh1t5QlWsutJTGMd+L
vFIRS59HW9YPgqMKJG6cbgZLWr4+OsoG6JLYtJ6u3KddY/o17MZ9p03gE+Bw4/Sjjs01vhLmrdnW
89ZQsvS5clyksnEyMJo0l7uxLrrrYRrm49hhAzh2sX4CcD5jvzIXgWVTw6zEcKYLdhXp2iYanZtc
Q10769ottUx3TcMAbxdcmHkMRvjkuTEQi0rbjIAmV2ZC8I8H2WsITLAcomSTML8DbebQwvFi0KYL
Uo3KNLiGg27kl3Z0PyCIwxui3cWRNVwxxVEw84px70qNhuFL2fbTqcQjh7uX3Zs71OY2gee302bd
WOWU71cqBnzPWhqrt6Ysmr0ymXfVXA5fs9Az1kVkKltoNT6Y34uU0dstnBzYZEWln2cspu6HEm2C
Y0t751RKfxclkPhau0ZerKv5cIibwV53mZAPnQFBZT3ECDUiiu6XnoxfMP/YYDlSrQokjas8hJuj
uAYQXqcLX2Tcx9uFJnptEF+sShhm2xoLCb+uzUsLxwZfr7orR3SPSq9AtmkMYI1szOpo7ksSIkZz
/cGK5UUjAQ3XVFInkpIok8+Okdzgm5xsxiw7M4VdH9wpVdddMccBuPhqU1nzEXOJY6PEa4USZl63
z7HeEsHJKNuURX/f6y4sNRHJmExSKFBTmpqbEForwXzYle8AjET6Jh8AymZHLQYfHro8HWCVUD7s
ghrSVBiB2oPtiVKMgpJyMzSveuMiRvJm0nI9GvdOcwhhqK0jdJibZqyULeIlJKYzjzcOw0Ml8e4q
++zcQmRDkemmvi3crZsa5tKxcF80Og9B1Zjw1ETsuH6vafJqGsyVaUdb22U4f3ImsFFo+C34ZuvU
YoKmVTaq2Qc5GBejA+BZzph3N9W4gzrV4HPgvbWtRhPVpdeZdkfNSsfVaEyoJTtnPMc99hNgcQNY
v9GmH9Jjr8O0neki0CCN+81gZkejTrRDnzeQNhQ1sGjKYtlRGvukNowLUdUXonfN65Euxypzmheh
tPdOP1SXlHiuS12ly9kBvZ3wmOCZm/PGcZSnsW6zk7CT9KZVU0nShnejQ0VJB/aKHZVNA8uxF7a4
WbUrPoT2ae5M+wgv1dxmk+oAb1HWCw79suv4RXUaf9XzQoUyqw0Pcum14iMkb5nYP3cu8Oc0xn6n
Lg+OAOdeGt/TItkTJCZnOxrNhwzNsl/nl53wGt+dGNggQY99YxheSkatVlGjGg/WWOCC2brJ0WuU
wEgg8Xam8ug1iRqUbTb7ahvDD2x9m/NxW04M22h8TcCCoXnDQa0fzIlCPMHnSx6n10CW5VUiTMDh
5hmA055u3EPl6MUqweLURwh1G8bJazk5Tw78YKvP6wt4jAuzPc8Xj6NdnCfpAYo2NEFpt3sFjvpD
oxS4irjEpLGjwGadGycI4Xm/GL3XUnKAmzeM+fy9TavML418gGRuRwwiOWKLGwTbnVDVCUJXGsIi
MZUDcjRMXlO8KNI453sCv7s29XLeAjeDH8QYTTDGHruhF8ag+mJnW6DgxucpsjdqYTzPg2mv8gF8
Qm2W4zai4Hic6KscPfjzN5Pj6N8SnG4gDcaddtHbRXspwuQAGhKoYlODeMm9JIjM+ZxnE4g3tzTw
ULTjV1vJ7J3We+ljBH/owgEo9OZlhfU28toO2exdI+mh6eIO47OFXdTTVGeYNlkhxYN8dvw80v2o
iaCRAE2j7KTtWzfKbwsnee06zfHNqjGwrdHKh6qb+5taL/IHMRVQdO15H7dqRoaql9cKcNtkPaUe
2Px0th+VEZ556VGupStLSfo+LMzKH9JZMeCghxdYhrwMMSRwkXQFBtjg9GC7RzHfdqM/1XEi6rVU
dPGQuDG4/BIItbpKjMgIxix3kpVeNs1NOdvY14shV9ytmBRz7yqj8hWsU3ki/AD9mNWlc2cidbdW
SVnLr46i6DtaluVVB8ltDz23OulVpVCiSrH60pNCLwE59+3JSFErYK7S6vd1ySHVJ8yR4ZAt+2cJ
Tc6FmNyHOy1r6gfGXK07E+xvvUblQFIg8GLydl0VKk/Yj8ibXtfbW8Vwyxu9jsUtoYi7Qtlvr3Nb
UngqIuTamgEhDl+yVeVZ4yVsl/ncN0Ie4iyvt1Y4Z/eVqT1QJGCJyaI6YqppHJK5HZ94HjEHsN1U
bxNw8RVuNfJ7xP9o8vNEGPcOclXKQZHODgkefmEMG1dZuQXxil2BKPsbRow3jQvBAJld4kehd5um
PXBL9QJ7CFJmh5O4CtdyaR1KL7+3pzz8niBACSZD2QkxbXPr1XVLX8EcpDN7P0vmZ1UPehjMSE0S
M11lXjhdJnkVntxMdus+Hfam1j+5PbDBVcFGsdYTpX5ewsWjQYP2qkDOTk9/DgWWqg7zY7J6gtgI
kTKS9bJ8zxb4VeZwVpRQOb+8rt8qc2Tdm5rEO2oYjLOKi961mo1RUEJHQlA0g2R0xHWfavZ9y+dE
caUbm9uUGYmNm5reFQI08ZS00kJOwzGD/1uzkTP2KEWauvvYsiuWINFf1NVt0HmD/WY74nnKnfk+
b+TAwynaLcmh+WpNFgxSYJicoHjwSqwfrkWjHS2IObe4XjhBEjat3472dqhmuXVi7dlJ1Qc68NLH
tKW8qPBw2EVpw65egSXNw2RHcXwLi/bVUspT5IKQDamwJl4JQVg31YeEd9zCV9OjI4dQ+dZDGMAK
gbHqWcePQwWzbqxSDKNeG5E9YVvSXuJmssHCxzpBBCxvrNrJVibozCsqG/rXpu37Y6n01T1mDMbl
IDuxs3OsB4SNZUM9jBQA8y596Usv3PSCrj4pukG5KK8IBcrG/Y6qx+BTtRp7q9eEs1UV4ThRrGMt
X2V2fzlFBzWTlV8WW2vAYASo0a4IbVgPSpxfRczyHoBCt7tRACf3aPFfqi4E5A0mmvUG5iLNgAhz
HosTdl/qybWk+fXFMmLvYpixR2msCuempNeqe1BJokIUJaS6suLJq9nGk6XGXwF6AJ9rxTr1kG/D
lO0MBemhFt6i+0jcmXZEhJzdj7q52coUIxVyfjfco3HVvmemELsa9p2TgMluo8Q4YsHT4FKTTLss
nop929Zyj8uH/qVxNbwECIQprOqVR1MhsTN1VTTCXbnwwTfSafNpTW4kVkz5hadIYmJAeJ9G3kbH
IPFAvxzxvInZegjHzsn4Sk2F4EyfIgHejnWeVFP9rR0TOioW5KykrB6HLschfZ6ooPks/MhXVSCu
RFFavOYpA3gTZXgs+NCwU8xa+NTEn8ampV0/bPRh8KhnOJ5y57XKNCM9cMDJqhN+finatV0tGuwe
clBBaFBm+WVoG9B9OMwUa5NhYGvlJFK9K6NM17lQ0kNfTHND8/NBDXlwqvugQd3cxHEFUxwl2t2E
v+AiBomymzE1iq3ihg6MxLny1clsmtVkK3Th9ALdZg1Srp6SBrY3Hf+7fICcbRtpccn+HwUpJmYb
0bWwUfIiuQyVJgmMyGqf9HTkg1bSrPquK2J+ynDVWXWRPUDAae56VDUUyb12WEOVvXAYiQNunWpU
mjCYu1DincWMwqmwOJOMrC0uzFa2h7Ss8zudNICNiaSOA8RcFwY3MOSR+Y2nI/fw9G0fD1gb2ZyC
0RNg71Mo5FfmwCw/dzslW3sysXYWHNm9LEK2vFK1y8tJMhbCgA+4uzpaoD0MqdCc6jFG1ZxD09nz
loqe6rttpRwHBea+MthzIIWrHkNOvk0Rtrj6pXGzSy1zcdGAcLuuHVk8iqm29mntYuzlQlmaabH6
tVNMO/4VB6rakrRsxZBpX+yhnzOfhPVGbbxnYMy46kC89/phWnWLYafSNfCvkaqQfDWkRfGosvV0
5nQJWZHOToWLAeJb6rE2U9e3c2zcDK15cOngbjpbuyJh+Ca9V2OM9noqtr0cqOoVCTEu6OxEHW4q
Mr5VbwzeAaS2g5mkmexZH9m664bukRv9GvYlPoFd9UUZcHyGvN492Zn5NqTxsQergusiBhvFHHiu
cR6bceEFUxQWTvzdsPgiFLXGwU/qJAxeb22ctPgyurVzGk354AGP32QS8rtXhOc5zkDFDbK4aA1Y
4lqUu7sZdGOIuXRsnZ2OvQq3Hz91FPW+1hNSLpKKFb3G0ldHOl8T0eVIN2ylEPWKOTVOpiy3SamV
R9Rla6PNgnEurdsW25pACat522jW1z6M3Uc2wmw3JNm3Ui3tGG5UujgDJpryoMKS3dRwd7e8+soP
dWGhWs3uhp4Mka0tIbzwOnIFEvoVM+DlTRWGygh6IBywn9DB+UceZiibRu2dNRYHoa8t7kH8YbOZ
saelAfsyudCtY0zp41WZSsxO6vCqcdBUZY3zYCSlByGf7jVg8lQ+p72mri2tgwTMp7Mx6hF/WQRx
vT4qF47Teze6h5Jv3YbuuSExcmV3TrIiv7So2hyNJrGDBp5mYHfmxrJadzU4Te2PBtmRIaZzCIkV
PS4BZtNdeI33kkoXr3OG4lYFtjCjoh8BYSJHtRvPn9zmXlrKbatULQKehcCtia9dZw87kkrWq8Xr
ABeFPUJvY29rRoBKUw6kIboIqUEeemuaL7Ux/zabKkYXRu/sOuyEViQvKkg6VIVNcqErbbSHur1y
av4/dDfZMs8cr7SprdcUV/RNGhUMS2t+TU9vTVvEJQDh6r3QnpKulWys+rcU/4wNxoGYHRmtX/cy
xHIdAh1vzyAiRprl9kxDu26Trap8vsay7RYzrn0DMhrW6OT5BrKIdWNqdaBFJtafxSpUwttMf1b0
od/SRpsCMbbJM8htuaLMxcCp8w223bEjXG8Abm6HlsO4yrRbzgpxKXNZHwrg42tGgsmxBvMYhvq8
Xxj6uh1GqIzDoG+7q6b0MKoA8D540w7XDcSOg71qNY0Nh/bvPqbet246q99qjB1ft7aZbHO6xgHu
XZNvp+LL4FnyUmSligjSffRMdpWySrdZiEks0KJzRjy+q0N0ZtMcYQVRiPuhSAOjTU9V0b7WqLk3
agX1lkZduMWTYj6Uonk0NHxJCuHcdaGFWRjo1IAdptuWUFsvQPnq69lSoAE3Yk+KjreOU8HdNdto
TRnbDiqcv/As6KaNLPRrr00c9lJFeyZ9e7Yd/A71odD3dW6IlS5mP2tClNuUYIDE97gmgLOkPQyJ
sVdHHD8sax1juLRWOJ5XfUTx3uYf6DsnR8gpl1mtrQxscjGlKCj+AdAHkWyr5xpIg0+D7n4MjQtV
ROrOxVyDL48Sj9e3pPT2NPozNrwviZrhbtmmnfUEF8VbZ3F5W+vjU2fYAEjQPdIgw0svimbsyRYD
R2Cb+6Tt2n1jwxeuy9CjQqHc6HZziBqPdNNGYV4Z0S7KqeipWEf7Kbg/aB/NbhmIQYWpftU4eC7N
wj2rBNZeP/ngu5p1pmbHoSy/yFZLd4qtJoFttclJc3+I0zd4uHUXeohF9bJOyh2+XBwXRehtp869
JvBQN7b0JrZ+CdPSQQjZeAdAp2wjFQmm5APFw0h+jwnK3twpfsE2yIbSOyFdxaRixRY1ryrVnS6b
xtg1Lh8n8RQ+0LJU/Njrbqy+xWJNijVbdndTdChak/wRt9JmP+sQDoHlxNzaSVXqa7u0t62h2N9d
eMJmEm6zev7aDoQT2FYSxBWmsZ4pWCBITtqtYpuPnaVH3zyvjzBZDteGnp/qPn7B0pdursFzcwjJ
HrWCB4/Z9dqmw46jTH9djelR70SAIUeLVZYl191oUDNI1nU85n7klOWdmRXxdjTHI4O/LgfHNATz
ZDxBmTkUYXfSwm9Oz7rCBeAtL6oEsS8r0OwpVnZ41Lc1Mbplld3Rkrbjt8wMHOfYvh57Xpc3tJtQ
xIROBczhbp43sQMUtctS9L1zudHDILGLu8T29lqGErfCKBQTpBTJMWA6cnrdm4x7Oza+wz7UTvGk
wZKOcbFTYrs9QQhSTq74huPTo2J2Pv7Lhm+1zSt85T6oRZevJbngRp/TwgfT6sGGH8pnzllGL61s
PRiMhmbl+HWckSnH3Yi3c/PWmjoDkuMFReiVk+UvUoyPuFmDNLSR1tpFbOzSNkrPyRDPJ63Rrbs5
YnOHA8BqMb8oMn2q9N7Yef1ZFrPcNXX0kjHvuZkadcSKWYy+TMc8oP5N2AJQ2+lPWqIeB8lhMgrc
JDI8YebavigK+xwzZ+fF2czTqzmmB30OwN6pXxN6De6ooxGuQ7EzpmI9Km+i2gjWfzNeLc00ZE9b
Pfs+zQ9S/QrrD8kNFs9ZXvqg5N8mqwzcmhGsuivTK3sWuS/xgFvZXdFTwoox4cyVfaTYcLTnk8Nu
DpocDnkJdv01lrrtF6WhHhxc2a4pZxo+9jt4vKltTglfKQ+Eo+EJFD1C5/KWyZeLTrGHba83yRmI
Vb2uxXg/oIjpMAqBqM/eLxUmwEdEvLQMHnWz2MkZ6nc1K/HRhFB+5vGPgSKtXShNbrSKy7sWIx+f
RyUfpfJo0SXXpxGmiIOhtVHgJ1eEqT+ZWntrFhTTBlc/RNq8z/gSMTNMX2xMfcIsOqr0f6XsX8uw
umBMPgxIjyCnC+Yamx6nK/WoVNE29yKeGGy2Qq8pcACJz3FlTIGnmWo8H+zZAgGc5EYwO+pWjqF2
jEdLbiqtNr/8gOVgZwVUfEDmLGLRrirA/mcwPu5uxFwnIJ3KCbRrca33qbJP6Bg0KzOHFDLaHUe3
a74JEOsT1RVtHF8QskSBU5vj14yPnQQEO/DhdoqsnZ2wCCuYFFvcqfYawMOOE9fCGSFxvtYZ5tkt
fylteYgGJEgznaIA0xPGGbCCSxzUEVRUKIvrxL+sd3klHQNQSXrbynT2W1wCviE6PaJkofY13MjF
S2DxQKOGJ+5LoqZkIm7GRbdfY+ToHEa4GX7ptpT7E+dlpK+8tgklJmBt29RprGNrc1JRBGuP5lRu
okFO6K8pIDQOHwKjPMeGwqzBqZdU0Nud2VY5GRl8X7dWiWeOPet4ykuoT3jQIGk/j3PbHnHQnqmb
DGwqPdU5MAbiTIH0e1UjYlDCho0Xw2NnMwtNXHZ4Bm/yWFFWk8kxyQxLtJvcrvUJ1u4cqRi7Tima
Hba2CRo1jbjHRDzoj/HQrQDoeGfR9BIlfurxXZdWzM6ahvm60VLn3hk5pwcJQbQinNr3yNoxHGrs
OPYLR5bnUMOLesUZFG1U4FrbdCJ11hqo/VzOu0qpvT8ralMR3bk4VqhVUQdOM1Djnyv1yazkSSnw
hcQicu8JI/6iWx1iXUY6t/3YyKDH2Wqv09pehyOXmLT+tuNcfuPlNpu+dKHdO24fYaCeql+UXKiv
2Fahx8AEIH6rMF0gm6Qi5kpZr2ce5IslTPUU54761CazvbXLbnhEjjJib+0467wyKiAo+D/FNsV9
ZKcW5dDE+AqpRjtTErK2aUugKdkIL0MvwXyqC3Gf9MprJGD2c6+KpmUWxBt9y1Nqf5JG/NCllYUr
VtrPF2VTZOe8A0KnjaJZbDuT8zTI+lE6eC4PShEGVKcEUW3e+YYIdexQ29YHdf4UNe0VpuUCZzVq
ScJqlH0sUueCBYGkzKOfwAtTq1vCvvook8L6qldTgXWdFeEI6KXpQRamRp0pNC8nZk0iapGDevCq
2TxamTbfjinxiJ1rI3FH2U0ctXp06eTEw3kV2dsud92V4rTul8Ec29feEtIvQrcKcF+ZNkOrzkGP
7G6lIcwMkmH2C2ZKbrAFr/Y6IqXHUremE3ODqH+SOXxtdUon1IDKSLOpI7Ymq7ooXweHQraZOFjX
zOK+UzSV7UaJ5leJfcdKwVxoS6nUOFbjA25eypMzdiGZkd3t9EKV1yIyIyyARnpyDNVtxyxN17bw
2qMIxcgRRnCRiWH5eBrUXcztrEVPXESM1+gM/oX9sFOR4hy1CCLOhKUtEYKTv9Q8gMNc0nqlxIDd
t9NXHf3JLLtpyfA3/9vkQ24Ll+rtnPYOul2vPIazwBp+nKONEUWunytRzBZjtlc/NAj/SpjxP25E
T0fK/d+Pzd72T/nzU/v6Tmqx/MlPqYXBrB2pJjobVDewQJeZhp/jDpr6lwlP01GZFP0woOeqfy3z
sCggLKZZF/XSf7QWDhO4BowfODnIGhmi0P+N1uK9GGgB2puWg4ZPZ7gCYZLxQbSuKCOFcoEVxkRr
8VKrGF3HGArS1grFnucScjWRS1kqYhKqgjrVnZSegP7LPx7Yb2YftPfy3p+3weSvA3KO2Qf3I72r
tC1NeBNVbQa244zNczS9PZxdRu76ZAghjMw6lRCnzh9lY+vjSrZeAkDWzixSVvzQL8G2OOY+xP/U
WJtxJA521tIrp/a++Ek4Zhn9XMkMk/5+0viDDB4YNhIEBOeajmCA92gsv+kfys80nT2N9ruxcWM+
StUoOcVDp7uobLU+9hHRYpeF8Y2gwwsdLLX31E2JYMjwj1FvCxK9sHGQe9Bp+Kl++u9vbZHH/F+1
2c9b495UipDQanio729Nqjw6HFaMjTVoxdGZbNKjKUo3Y2xALUZ+jgcK1UWhC39WNG2XLO4quSab
/JM7ea9R/ftGEImiG2LEm4HH9zeSDQ2O6k1sUv72kDUTGJZvU6vkV5wHQxCS2FFlmvFUmmb84f+8
qD6uqeX9MFWO8E+zl9Eg4/218WebNcrQvB/bQOM34t+IUbJM1QCqxYihem3hqkObXfp/vvAH1eGP
Xw1TSoMS5PBdueqHj0rgPKsObm0wrQpAtFAoGzBUp7s74abLCN1A5qgSDKzaQZo3RGCw3OVYXDPN
7X02laItF3u/FiwHVtiitmMQR7c/LFN7dltc8ahi6bXSqUHiKIsERDOaiASbhj0tEmo1hzYlrqOY
POZPtTbjn23XTYS87D/74v/LZ26w3XCpZUoDGT+DXu9fCb30cg4zJMtuY9LiMXs8MNHQh+dIZigw
BzsPvybmAr0e6vwiMcPpvlcSyvuWGuR2iR2d3k/1VzoqymlME8tn/DHeNQQ1X/58p7+u2x/7Ilo2
WLGAaj+8wS7BW4/6tbdR6MpS9lUda02RpT51bXTW8zC/MKVp3k5THe3+fOVfF88ClvlBtKJthu/P
h2VbMWbct41IAndW1UBjqBYqgFzGPAelJhUthP5Fk2ggMi8ed2PlxkfKCUmQuU73yUjND6Xuu7XD
HbgGQ3CMiDFV8lGGh5Vlqo4TiWCDjRvi2GYkQZ0qtjVMFfP5piy8cmIQdwgv54nJvr23NL/Ja0aX
iVhXm69F3uACt5jg9V+0ENJkGVlKwNhoSoBbybYHTwLaU7GMCBiMXozdVpQVJWLTQTmxzihVfcbQ
+/WLWBjALkw1pOvsks6HTYlOlm0l2A0HptV1O5oWcqeVJaZc4Of8vqmMwMgYCVmVevoy9r2yw5mu
/2yPXi7y/tE6sLo1MBoaJxP/8P5TYEuOErtCV67b9WLG1DUVZolqqp29zrkvi9zc/nlh/eZlcrjC
UEFZyQglJdX3VzRoZtfMeMhgNKfhK8r9KsjoMt4hnitdnzEG1H+iHk+4djE7XlvqYbLm+GDpQGfL
qniFUZo/9AgWsP7W04e6olHm9NYx1qYqJwgXxc5i/G0J4bGjXCdKF9JzVZyXP/+OZTz0w5Pjdyxz
npy9P/xrPvwOxTAnNwv7oCM3Mn16n4AwKykeTSVqjpXWU7NA8UcpJKp39Yx9q8Bw63YQ9fWE1jLw
YhSDeajbNybH3sZKrGHVgA24DDMDxR876CfnwQ927ft3zRAKe96y99nMp35Qs0oPVysK7EPg0mH+
TjkRzlE1SGwR8+k6DmN9p/PB7P+LszNbkhPZuvQTYcY83AbEmPOg1HCDSSUVg4MD7oADT99fVPfF
r1R1pXWfq2NVUgVBgPv2vdf61hS47XNkmb8S2SXoW3RNWtzAWH2rV1pv+da+dnE4PridN5ET67Vg
xfJt/bwRE7sjwXN5qJfxUwS04zyrHFFWXUdMX9hibWue7xdnEx/UQH8+xNfXCMRDzD4L2fbdF3PH
mMQF6cyHfLLXWw44UDO9uXugklvPOfrGD57hPz8vge/C24ueBO7j+7QJQBIescHBcnCXRX7xRusn
RUels0GZH3ZRjR/5Mv7l86AvJ8nVE3wl17zbr1TPyCYQKEQqHfifGBOKX9aGuyoIiAKPzfCRh/HP
mhJKLaQqpPkYQWJGSb8/25Go0c/axXroFV2kyQNZTmBx+8LscLBJgY4YZbPvDJM1730TORTCxKEL
QEi2Q+doLF69EQ3nOC7hB/vSn28dV0bfl0AfSjlerN+vzIw9rv0qXw5k5IpjTgTxW5GTwJsghiLX
JE72LXaDX+MI4c5zpd7/91v/bx+Pe4JKjmqWd//d4tUNrV+6ulsPG4qJT3T1nW+4O4+wLkD+jnr0
ssUiYVUH/aWsreiDL/8PQOv3N5hnANjGlaUC2ef9gxfHo/QwzJmD7qhZmHkmwavy+yFtCDxkorrp
12SW0SNjwTO8Tf+s7Gh+8NaAcLw6JowaF1jOLL1uCE6dZPHp//HuYCj5B7TsOxS6/O/3HydsJnQi
9uAdQkqBk/IJdu6KrrxFCDV8MYH3V2za4bnkrTpImk4v//3pf5YsAYdY6IuA/4Av8Yr+/vGVHrrN
ox12qCvlWs9WN3WfjO0l5r7WvFVZo4hnTdHjAN8nrLWv0wqR0MlxSkHAeK1puP73FV2fht9+Li4I
a2GCPQ5WQPL+VFvk22S3QvqsEwYV20w/cQcbCbW+JcxXdK23kyU/ilH54xHlQ3lHKPih5l7dk7/f
hXYjhhqcgH8QSKg56CUojcYg2I5rG0ZHfzbtX1gMnNOIKRxStOX2Hxy2rp2E918bc2zskhuALZkb
8PsV0CANUTuG4WEkh5mGGSOgmtBFkLbn1bWHi+rsuj2vGKLLTPBHSKGfO/Pojc6sM4nC5Prworf/
4N299j7+uK5rRBBnouvP8t4ZX4WrOzruhJSXGWu125phDtKEdqxJRxrHJf3DAJbMyo2RmezC1jtW
s9ZBOldjeF6kPTvpiAx+PeFi3pKDFCunB29Gt0jfrQxeqsogkLQqwk2P2sAJ3snSWj7i+/25CgRo
K+l9AJ9wYmyr7+6vIkfd6Z2RfojQ0MWu3RLmQvVAywEDweohLi3ot5eeHq9xzvBfuk5GNkAdFML7
dR3XEd5noR8cyd/EjhZ5feat61B/8CT8+SjS9QPE5rJqoaJ7f/6PunBs0LxGB4vmTyaaNTiPk/0Z
mUpy51Zrc4oHZ/0Bm/C4hm51+O+X749N8+qFpcK0nSt+Acf270+hr8oyZ/4dIQ/wrGchi/kxLBP7
VjgcHmyVD/f//XnvyLUct/nAK+MK/KvrQqZ7t/zQYNDk1HrRAR/69KMnmubYcOZFPUPvPPcsvyNP
NTAn9lQ8Mchl9mIRtHkbFqLIGtv7bkPwysgG+Uob9CjAq8Hay4ZuSAtF4gtTVH93HSU+1Gs1frBU
vcvf+Ofq2eoxOYEyZeN/v7GWiKktsBSI8HnC7z2VJK8O1FpSj53irV048xKkXrYMu9bxNlmDPHWK
dcz6pY/oHnn1fBhCUcgPalbn+iz/voRi34QmkGC6d73Qv/7K/6O7pWiZdP3mbYdcFQ3uafa9dUfX
uf9UhX7efV780u7OZiX3HEH9HHZ7Ah7D23HzossY5IwiYUQUdP6nWt0liFvzg2kt4OgGoZa981Q1
B7e9a8r/nwtPKLZBNNP2gIr5+4XzJGCKmeFeOvGCfnhIWiNRgYXJo4zC/KtEd4QywmnAfMOwjxHS
Oo75NmlJtAtbNajTwJpRWZLI6tDCj4roNOXYYWgCXCtu7UzBUxmRsv7Rhf+5erNbubjxIhYXAjDe
7R+mH8nzc5ztgJffx//jOeP3QMQPDrbQJ+ks46EtYusbnGXrqXBL/Rp3TZ0ae5H39ciL/d9v1b9s
JrSFbVyAJBx6V9r87/dx9NAhW9T8hzAy66HIvatsY6kuXRhofJshZiJsPpeY9JdLZ43LfeNs7R3/
5xyhbP3ANfovSy9BdrwdMMu4QxBjf7+aFe2P2+qFCgdzSuPljEPstjfPll/m1zYEqrFCIO4eB/u2
CNX0aREoLiZfz/ttWnWqiRh+hC1F9riem4/6JNey/N3LAtoSRn5CzBiL0Lurc6UsImUP20Hls+Xf
dbSvSfXLq/7RWlTZYeytyugzZKHxGDDotQ+xtXrLtwq9bIUzrrW6Q7kwUb2jf0YvOQ/CPoTPHttr
agniyi+bK70Olecw9tkQQLc+NFtFmVlxavnoVv/Lc8hgAesxuWnEwifvvkzcGwFPYHYOUiZA1EtX
cQwN48NSF1aOUlZvd+hs2rOZi1cGXvEjMq7w5MFyOwoCaz9YH99Z46/r45UoCpbYhjXA13n3HIb8
euXEyeBQEqF8rm0p7+XIr5GRGrbt/NFz9uPq6VSSvrrPl3Wko6Ttx7hd5KGExXJCajq0O5yrqO49
8Gf7rvSUvRNExqZb1aJEarzJeo0CYCEEotffBnc4dEU9/qgQ9Hxt2ih8++Dd8v54XjjC4r5l3+L1
Irbk96dZ1WK1hAqTg8sL9lA6wrsLVaEOCdz873OkgSCKASmNXa0MNvLkV1WYqyuwzza9ls8jUq4P
KoZ/2YboidEwZ4W7dsbe9yhqYK2uYN5yKGgU3apQ97cVz+uOtvKWuTMSBYxb05eEXemedWHNFoq4
naWccL/xVR42W/4f6Of/dYzxZxXPJQHX4Yekj88P9PtdmrUHOM6J8kO3BuHnFc9bxqCou6Omn/el
1VmffB21p//+bf7leaPly7PGXIzJASXF758qghqrQszZoRwKnBIVOu5RNlAYdLscnbJtb7BNd18q
Vdc3vbbDv40nvpcQaXAYyKA7CpQMd1aTCOxrnrwJXB3eWwliXbE5VwFuAvS9a1GAWLXVnFGr568d
IMNXNppbbW0q+uiX/adp8D9XJwLPKFzZV5isgUJ533UXjXKvW6K919WgktRbtnDLRvhrr9i+EB9a
cw/Gb2QiwTDaDnqReZN7hTKM2tv5K0fOXSNGjBlb65n+TbpdUeA8rVEuL3q23fvV9jCk2vYM9XJx
cN3OjCOOm1yVxjLkMuMWMnwNcFZ8yT0nZPQixVt31Zpjap3ToQ8kJqTBQeGGT4nqvfYGhL05rwki
GerjidrNN49icq58kzJCZhuW/vItkLEmjl5UDl1NkTcXT2P/2s+Y2rCOt6JN43CwAGI4i5VkUgUd
BUHoN805921zH7mNhSQ18PInbh2iF4LoxS81VV59sMQycXKdi2K+maly8pM7a4O2AYEfsuGIVMkz
FYJ4opGj/q5c12D65cuRfLpuTcZ4wAD8d5ptX3V6uPfLubZ3TQ9yIe0WSy8pStZqRnUTDE5aY/zh
rOCRXDTl4/AlR5kUphC4Qk5LlsHs0uV2IpFNdWz2BAMmHDXCSZ00aH1wfBAnD14MBIYkz8jHL6a8
hwRnnX1xOmZse7E1JTaGIh7srIRGlR/NiDPy6AkNIAjADzJOcb1R6LPslLdRjJnThdHPdiCL7qPT
yR8NeB5IlnMCSSjXYc2+DwXvh1DJkiV93zpYc2tkrweUGrwvDno1b2ubDv90gw6aTfzid544c350
zv/9ov/Ra+MDEO9dJy1XzB/v++8vuu2rTcecGPdr3Y/nRoBrlzUpck1c3aOWlmeCdV4QAVV0UwuF
10YFpxVp65GhSLIvxhXY1FTpX/99We9PT//7qqhxoA8ymwC/+1vd3Q+s/gN5c3syIM2vRix9umAx
epynovkS4NE6/Pfn/XF6YoXjpMYGC0vO5lPfNfZ6MZcyVHO0B5+a3BLrJy4KS+fXeCY1vQoG3o3C
l/fb1BZnuAOV3NnlfD1mOdWCOcTBJwB7fnsLoXc+g8arX4K2x6bcR+Gd3U6sEYPYQL3OaChREjr2
R+ub/0+K628LHIUhIENqDeT4lF/vfsnEX4LenZp83zvTFu47H9nPeWiGsCH+fERtHa5leckbFrQj
DO7tBfF1WeyiabOTgwkcc4emXpujMAuOJWfmUIuot+q+Vro20c6J2vNYSuGljtT290II6m7MKQLv
QawkdDW7H9+U9G+sPMAqkEd4sS6D1kqmwGfK5alscVHvOnfCibj1kfxShpth4Rt1L4807+Jr+o9d
1SdN4h8qzHrJmz1Cvm47FzGZGo+wUlaV1m0cXK7n6yRzbeUEe6mKbj4L1OM/+r6u+kONSHLbg1gp
f0TTIBsseLUnsjBRFI4Npickp5Wz+Zd6yzEdOjHQ7w1vSUdOOr8XTTv1kwWiGV9pwgAiUETcpP1U
EDTO1ue0F7kRuMosnbFeFrdecN/EXs+LYFeIMpCMme++vbbuwV9qZMAdfT9znMLrgAmli8SQ6kdk
8IaMbf19A/RZp2JImmnXuzZ0aO4/YjiCJ2JzcvqqQR3fJP56V6uWaDxptv5obJPfuS5L+2rDzeBe
u895l1AQrRoLzm7OG/8vFqD4MQgSVHQjrI/MW6SFU4ozxKHF1X2iLza8QFeT1gmfDmcJvBci2AU0
ah9QtfVL6gVCIzGE1llnoKrcr3FlJY9YGaMaD0onEA3i0VYsw3p7lZZRBsNa0Dxa3YgyHTrwfLdI
MwLW9fiOnQmlPjVLHdS7vIssdNqTFS57DUzdPfBvkwQrI41hRI0+TtNItdU9dX5UXpa4mI+Rowr5
UlkuEIttafTwCodl0o9R1Mn5OPhsTPu1K62foubsei4C9sz9umngT2Euh09WMSLXTQaJh6xrXaUP
dMubZVfOPl2ysarUDTx8KHjN6ocR53lRIpDodFJh3g4h7D4iBwVcDDVAfkqwVTS3S8xNyKJc2CoN
YCAcWw76465Sfjweexgp8+08Q2BOkZ1Niq5e0eWH2qri+tBtffOMDLCaM09Waxa0s5CP2hnJi6lj
vDJwNRxcVzyNInPNFBV3Ei1jvc+3hYyJCYPZDtdQvty62tv6FwtNMm5G3k2DHSLyHLgBZrWOiwxi
JMDxFDEeW0Rb3+IzJcCOF7zlW3v90hw3Fxv20QnnOcPZ1re/RNAj87ONXfqXtp+hMtEdjQcE5k0C
KY9EJIzw1eBAxaDT6e+tuBdTamjIbg88ej1hJgRVVDu/bNShsIY1OoSxQkilnbg/tWhhWdQ5tXDI
M8k34/o6xCGRL1lZReqWH1IzZxfTAjgSxuYuj6vkRUnGyI8sKLgz5OgsRTZv11GMYQqKgdJV7F6I
27MCGaDArMq+eYduVrQ7uFaxPDi+ggpGiqon0rXwjY+zS/dN2gCjxjPtr8kLDlvUlrJdg5dRV+Zn
oKaO5a2bW6LrvdjT4HCbtsTm6zNls+g+auyym/rquz2K6H5uJAJX3TuQIJ0G7SPbKeLyEdK8Odtu
PU17Y1T1JswU/zLI2t58oeSAXjUYW+jnyAJuBoJvoX+0hpzjYr3CEsU0a4m+0kumnRe19Y+8swkF
3LxOv4WMe9UR8YbZ6OdZ25bNheXHxwZ2NEzHphjFIzC0Bdq8L/vxCa6OTx9jlFSMiyuA89ToaG+G
BNdB7cQWjrSkC2qkDsHmP9ljP16Mn1PxNf7mGKZtSmMQ8Ovym9UKVDzuhAcn7ZAfQ13rHTXuhyBs
TkDMIsy9zcSrTifbJFkxjyDvA8yiT/YwjZ82rfIRIacY67tkqMlqGekXuJ8ST/t/c3cDeYNVc3X3
miLpDUYOtEe0TtutMVr/wkWhaTdvc9zsPUyL9tmytoYiuCpV+Fwg48VuFATGPRJNKIfjQkU87+tm
KT5NqodhEjO1885hkS9nq66b6Szgrbxo+gAYmPAjrHcYkfXVthOE4tBYDjL6ItlakQ3RSJEW29rF
b7eyzwT00sZUzdhDdvSQRqSkKl4AjwRdkAlhDcWpGm23RA4+xXbmy5gHuET0evGU28qLRXUKpLVV
3Hu59eRnuq1vdmFvu68QP3X1klsVW/nU4Oy9dNDJx5OkNqViG6fXPmn6G8bPxdMqeEf3a1g7j6Js
wy8z+d3LUUACme7WTi8vEdGC5V63sAQeyIyEE+RsEVEDAkRxeSn9DRUv32UBxj9UJspGoUpqP1gn
SKIGG2VG7Yw5IuuoNezRlfuZJJ9cwbNN8I7zHOh83wXN+GzmKN9S4hAgTaDCA5XUQMOL9s7i9fET
s4OlOywg53+Vdcx9id2BFiVw617vLONvuAdLh/9KMHb9eZmD5WabZzNh1GD12hFDzC44UhFcSUrK
K3emrWi+JRO979UgqcuEGWAe1yLO0YXzj7xTM/tzApOxxogOfKPDo1g2b2vvNfWNoe+9nlUcYWAX
bovV3DCZvlRjQ60TN74Mznm4of6wyLlGmS79EZOObd8LxIVxGrWeS/FDiXWz4rxj762jqSSRYQvs
VIF+vulCa2P0Wehlue37mNns1iD/7qt4pUG20GC+5GJhI5RMQqgKgAOlnt7CZ2RHI46SoLGTVyJG
jH3fMjYrb8iSDX+gXQMEkHTuWO5KpWRNL6KA1iDdYfxejr4od8Hk8Wmc8jfYIW3U72f4MXMad1eV
s78ZYKogthoMasuwPtdrSIJrs1nLz2lBah85zVPB28J1DZOzYvbZaDCRYjEfw74TGD4BXz7l6+ZO
6bXLjaSPCZRzZ9WA5nch+P07V1r0y6NkmS0+I7Hbk5hFOx8WvyNNvCJaPmuHeYUgssbxZcT1YJ1q
2XBvbKctPlV0X3f0N8V0Mr4uiztdSCQHLl2tNnX6juyjekTVcqYns5zhM7jj8wbo1tpF2+D/imS5
OAdqPst+2iwVdSnve5gfWq8cn/yEQdR+FponlZKC6khuJeWw1nmdcFLfii4thzG5sK/i80Km2kr8
u44zn7AvR/OBVSMEbUZa2JoCJK5cBOa05E65wWic5pPnPw2DB7+C67dOY2CGKR1YyHdLaAzt9ab3
+wzXQ+yfI5k7BVehLAaCuOlPAIq28TuNT/uuC7WFRYShZYMvdNPdY9GGU37E8V0y1nQ8MAya2IwZ
i30lOVaXVgJKwVq2Y9xUeDs2rcvgmPd+2O4txqL1mS8Y5s8dGNIzArR8uxvAq5UP2EkDhazPsWzo
TK7zN00nz1yWvrFR99v9FT7nt+4+GjF4Zy3RCG9+ZY/RSVbONZ58rjx4BH40of1HQ5CNIIrUvbFW
Ksuu94nk8rVQcZbjsYeIQBMg2hNpi+l+SjGT4Y8ow7L5Xjht9KkBEWQyF8qZvXP9ZnAfE6lZ05mj
aQxx1hJ9FTU+58e+l7U69DneWqSsdTmfqmEKiy82o7LiFJBA+zDiex1uWMHpw0Slu9ybuE3ExTME
j+wkI8ItjRbMLQdwRw5JCsU2mdva50W99TbaHA+Qq0iIqNqigtPOpOGxHAYqjLJX8RWsrDrm2oB+
zG2ZTH55M1QAlZBDo286dnoClAM8wsqGbmVNrUjsfeaRR9FSIYlFc+VjTYM0MfjdwenW5sZxOWhm
WLbDaO9Hvbl1nZxDBHuw49wVxp5zui9e/H0sSY0jDdPufuL7KTqKxrY/59IZiqypaaGfbFsEz4M3
uGRB+gSp7Dmw5M6plFhFsPLaBSaKZvGK1B8NV7KQVGjSta3B31TC4hxSlcUFvWkypktfcwstsJWp
aad4TG0UTjgGPQl+vWIEvDfOinNWjMXwq/AhG++WxjLefW2F3gm/dfvDWwyn0sX0MUKpsatLsK7t
8GvBgpqfO6h73TEor2kb8A3wBhE2UPV7y8qL9pBYMzF/0l+n7hBHBH74etB+OotcW8/YXrYJVNRV
FxvA0Hy9vg0mHdoAVE9tiv6NeeXw4vBEV1mwke8HaGwxHmtzDJ6uKTiKEepe1XonHL8Cw6C98Th2
C1QTAoX9V+M4xd9GqErcDNMgMMh7nncZwYoDx/L7vrpYdWLMYYgagGt+jAIkZOVysybiaHXL+zw9
FkbG8WFsbfndwQJTHfvKt+sb1l7YhhwlQvJG2+DnII1jQTnZPPslmf32phoLeaLPLVPqE1x/piMf
9XsSbPZ9tVB5QwtQkAlI8YtfkxGtHz4a0MA7bXNU2NPRJ7UtXFYt91qDgzpiTS2a/RT72+tcTP18
ZqKU37Z9qMK0dh3lYysm0O7gODjydzBhmngf1lOEwS7ZovpQFTwPV+NX+X2K+iFIY0epJFtc/o4n
XL50G8UlMpPY9X9Wk1W9kfBOyEhb9MsLfbvyWQ2d/RdPhQCcQoUkdybI++1MKT+W90U/yCpTwdz8
JONRk8wTERYGNoX6IFpLfO1+ZPTylFNb2JkLjhCRdFu2XRo4g+MesTzgQhQUcNFtuUk3vo3kwOV0
q56TtHITegYqYiYC7sMUV3UKZeqD14ZJn7Id1FfEHIFF2ULb7tlH03X1pG8x60Q15IMFxQdq7CNV
kLjFfW9Nt2VkhaeEOs6989aJCGUoBEn1aBkXQ1w3W/MClss1z4NNoPLO8wtwUx1bS/SJKY9U+wQ1
IsaMwkpGHEfL4D30Yg2OSz31HnpFzGon3pjkq4cOFEy4C+OhoGjZzokrAjroZK0BJchLVXwqC2Ay
idsUPSVmG10IQlRrhomvwLS4XtPQKK8d0pNKEACZQkHC8sQg70S6zRbTFqYL5DX27EMD3LruCuZg
/tvV+BkPvk7KG3st7e9mjGIrnah0Lld6qrmsS9f4KU2H6vbalrrGhFQOKObYbcJn0PPOvnFCg1ql
JxotCyIs0jeBnc/dcWtVzkRqK0Cr+aUDrjEKNwXUaAJWV8rm2vZFRhliQoS9E6X8wdjGyxpViv1Q
wEKsG3rPGr7VOohzv4qkuQn6xKZPnsiJjnOV509K51Z8yEsTnJWJ1JjVBOR+KzcaDIeBif+aTYwC
hocSqlH3mgyTldx7TURGFb3qiGY7Amy2ydh8VQk5R6xOSLRnydCXaPOp4GBTNPO4m3qAEo+xRcV8
VrXM3XO0+o1OrVWypwyOBmGzbNc102qGTlJ+cGAGWzcFChggYXVvC2fZdT8aSp/97PT9duhr4UC4
7EX+HYIX6+DScp5i5oDyPoMtVL+wyYThidmzO514rOwJ+wptsxsrqDz7gbsc/SgtGeYpqcD1mqqh
X2pAIDg+cCduzl+tQ1c+bWySOp/yPq/KvQzkIk94/IJjJDqvPm+LuR4SMbZfal+SL+YwONGp2pzl
S3U126dLt2j2waZAOpCUPK0wB8skNZLuAXAe9C9ZFfnq8xaW5PCxJgVqh4+StQHTI4fXCWVteVCI
5NibgmUa78dpQ/WOsAa/nttZ1d0CitKhXizj4RwpjsMPsrHF29KJ+rs3C7AY7lCXxcmtw3hO8YmG
w3nWlVvsSm3KL8ymxnT0QvK6KCzWV0yBBYMFTt3LhZPOxASvm/K9XDrPy+hUlZcq6QnrqKbSc1JY
fT3MqsIB21gAmbnDqgN/MFLw2+1WcXDPh7n3LwEbx9eRiWm160vj/0jo+BX7ts5lTwAaXZGD21fF
SuoHR/ydvYmNbh3tyeUmSRZ/e+pFgiw9kvhUUk1H/oshvVHd8GAaFmQrnKOvnlbtF2cFYrODKtX5
D5VVb0Gaj+tkzk7RdXeitNr4TY1ujdIjLNWlkTA5qAqHsU2TWdMLDMNinvgFaPEc9dzjfVl01/ya
o5DUqsWP67852Hfy2Pdiy++DZWUGKzvj/ZjlYhN3FTjxfZnwn91xaeSpOZXiekgYFfnObQLrCQmg
r460jqo9E+qcqm0BmXXnbJAsMn4UCnEvItdN0uxxKI+L5BdiuMnFht3WZL71NcPBeY6axxLWDKR8
OsYNJ0MzUfBuU8L5Sc43qt1c+l1RWbKhrUk+HhJnHcwOVry7plMnKk7cA1N1IE9Gd6SZRe0vlDbb
OSYs7QfNQXQsTQ5ajd/CyaBpheD4Oi2/rJsQLsemtcoft7J3v9aQ7sosRNAIwmfS0K6mHNgGJ3zM
HRRbltaX0tZ+lfWh/ptet4meEq9a1CGIjaWePXancA/japQHtUUx4CKTe01GUyLxL2TOuc211iWD
IrHitrzzpMEMaxpVWBlRdzxh/NbmHORsYFkEBBiBOdlM227htP4CCasNLvE4LO2lJxnz7prm/WIg
blEHwNnlvNOBQRk3yz0qV8VQOquYEnMNGsLB3H5e8gxSJ8dIjjXlYwFFy931Ot6gdyAeuvPjBAgt
8+lQH0rPlua+T1Sk7u1oDYJdM60zZxrM4+P3yRIQbNfYqGNXIhVvetv61oYkRqG4NMWRElGOtET6
HgbBtibnHF1qTclgrcEhmeumy8jeg3ftBOPsX5sWUQzzad4CWH2eiB5sKbDhjBtkPP7WsoafaWL2
cH+8rqXXUrXDcOIbw2lakTDqfY7Rar4MjQU9qc49e7uMrjNVp6oR4D+ieq7nrIjtnB5EpWPrttIQ
8g+BMaDBcla0DfoWNarXk9Sxz7GqDpQS7eQerbVzc7oVSdu4D/1Q2mcKy5F26uaqByjSjXOCqhOh
YHcSivCE3qf+NmikM/em8UxzWYKu/wJiIvqBHNgtSWcbS/sYNoPzmnuqeJpzDBmprWzNmUGJer3B
5TnKoy68IFWKTX032D3qrZU0Qzt1yE9ZbwPKvc+bDb81M4VXu5kOupjxcrjxDVnWfJH5NM6+JtsQ
f47kctXI57SgspYT4UrLUq97eJnLjw48yw+7I9Q+n2u9nmLL5Ihwwrb6SY9vOvtmcqKDsnNINV0y
QOIpgWa94BcqnB0VXwh3ml+Gnm+JYzxmHAS1Jy9snfpDoKCkOdHnQdjbT1FdwT26DwC6FKK16wPv
cx9C/6NFnjnz6IE0E8JEN11ybX/SGTblnbO4c7cv+VbxUc7K/kWX1c+/REPdhd8Y3q6AOqXxAfnU
zuQchBQyfu4RJXmc9KJl/hW6azJnblUkXuYYH+VqzZPoPW4DRUkKqJpGONWcJjM+jJo7LWYGgMyH
xXe4CeiNgrWUWbP4gGMqE0sakZ7ydldvyJGbwccMTs4Z3w0UvQRF6hBToXzV8C35cZr7MgpNd9gY
Sn+bF6wVj1iFKsDX0SyiG2rJKQvZc/bKl5V1GGi0QZzw4DKFp6Cc25+9qwOoaH4vx59rN04ofEy7
QltUxUwIUGxzsF9lq+EjdZZI7ko6V0+5FGHPkAzBR5owB/kMkLAi69bgqjst1FrwNBp2BEOrzf/R
8sC+6dyZ+r3t1c0pATDqXqppZL7vVYULV7KBN5eJWtnN3wth4qBt0Gf2B7A84XZTV0lZbikNch/a
pK3MiQjIBjw4uvefHKfrNVsd1/qb3ZgDVW9NoGAq5Ir2i9x4eu43XH41L3HSn6qKkI1bqQhwZYhK
xz6NGrIsUr8RlpuVch2etZS8sK2saKRWJRytfTfWbgLimxiVdCoX4HeLEjzCeey109GquAGgOGaD
LRa5NNgtsOcXqyVQkaS5UFo7FuwriaP2vGPd2ghPbWSTUVZ3zL/THENr/cWorXQ5chZe/okBXPeA
XGQMSI9Uo7iZ5t6zYZFwjDw2o0ge8I2F+Q6gsmulZizUtOcfwHPCNvxXjJeJ2Mlt8U/CGazPZmDh
2vXtJgwIgiUHzVC4LGo0l20Mekg6nouSofOOZoAHMtoEXYpz1AvTSXvFPUxiVR/mVY/myF1iu1lz
R0LFijHb8YLFtOegjfT6nM/LPIEJW+l0ErSM0MVM1YT211/DMKN5aJFjOaOJzzoGwVNGGCrNudlZ
hhYQCvSKzFdt94Td0WkPnrXN0ffFCfXrwNL3RTliqvZYCAeXidHo3ZVu0Om0iZftbS0hil4QBJeC
mcIMgZ4XCN6j10clkSRTX7YZMDOyMYNq6/6iz8C96svx+jqNYm6zxq16c2zbBnZyyWgutRuguMcR
ITPnqa4CTFfofHnToN/+ynVgGKgytYxSL4/yk0FgTKwMp7yC4XWk6swzsX8zk5XAKJbY0ABa+BVF
00e6DI+87ZN/Q7WK0U7PQfiLo9AARiheu4ATR2PiCw4sNCR5VzNwi2bV0ZQG1YWAw5mA92gUtvRF
Xeeh6XnkU+SbLJQV2QUXRZdZ3dmIt+19bxyIOU3Sr4eyyaFyLfyRp7Z15iaNukaUZwMl6daOIHbd
BlWifi3Cb4fdPDdWc6Fy+1/cnclu3Ui2tV+lUHMWGMEuOKgJydPoqJetzhNC7tj3PZ/+/+gC7p86
LlhI3NlNVAKJMiyKXXDH3mt9K6dvgR9/n7ESD/sS/Fd6LEYaOLTWmKMG8TpN5W3s6AiVKs7TPjho
WM29yhkCMkRISGVBzFXsAKbLn2mUGfw+Dsm/n/LWCJN9aPfoFwyzWI8iGRine5pBA9sHrxrqARkQ
hgGJR9GJERt0N67AFuxIA+CKF8SAnbq51gGbNrb+JSlHosdpPM7jR9q1cx2qaWFbNjf7h0LtCD7i
vXgkynT2bGIgRgju8qGjqRL0ozWcdC0ZMRBW0fdID2dG1cLp9nQ+BPBUqJbUYcZpsVUIEH2VJ0Jg
7WNWwZYqxz5+rHlnKeCj6HXD/+0IMHZhP4d59/hnJcq54pyPDS47fnFywdCk2GcqjrxYcntkXLKv
8H96uZTJRew4oAnt0bjIu5wpSunMNE6Z3n2gIXHOBZk4gjep5Rb8iegGLs77C8eUalVmVsGEsSTk
RAuNWtgDpyIKwtXzvc0Xa0Yezvg7PXShIoWpte3FPhQOWLM97gYYDoks7O7Y1qTNInVX9PbZZaOR
m7rMZNmhyE4I1Bmj+24qps+pI6f1RiSpIh4+SqeMIh6GIdMhwjkYaNjEShQOPbqdmddju4/HEKAN
UXCKCQtTGmvXhnNR30T5Ej8nlrmZtJs1uZi1EX34At/3McGdbfjl2n830DP5dHTLZ1Swwx2Tjnan
qxRsax+PFuKTrnfs0kNbCgw91rnU3CQ7uadEWZs3YtRsFeg9YzgPG0P6ts4rsB6PYlsrX+g6Yw3v
TEtz/Niqsu/QfxCoi8XQ74YxRPfC/DYdH+KoHdeDMNFdsUKH1RdrVliOu2rSviBdQV6uR7EJ2bI2
p4oua67R0TayUOyLsWleUxuoxUeS+03b9E44tN120kflRojYfI3vbzt8Io32u4O/M9f6PWus8jL8
SBeSy78z+lwEk7OOX1s3ex3tJvlhhoWzL6P1muAa5s2FOd5OCb/zn1+E37S429NomQzBsRj98oe/
/7VieiaS3uG8R4VS3/Ax05/cOO0PJnSWTxWz+wNIdQaMygV6DGmUcAd7glOIateXMh5/kS2ND/Ry
52pcfileDa4RkZ860W/bK/QXQ0gv62bQcenvNVjZp9atAIeFA7irmEWRfMIkvrCQ3HxkQ9jevPe3
yMLLR9qpxA6rzHOLse2QQQF3Tey7mq520nZUnpnZ3mwxvUyi4CkxXZ6KT1qTJ6fGHJ/5MeVtrsr1
GJHLuG83rBdxqN1ubTNqpT/fqv/228H3YK21cdaTqfP+ogjU0BljULFnhb2dsrLrPFi4zXUt82H8
QAn/m82Sas+00blhMuDJQPLx/mAxU+bYGCIWbVC+X4cO3C3226Xb9fB4v8uFWq1JKrlLzHq5Liud
lnheEwXJoGv3d0/bgVuE3xPZpO7AqXj/m/RpX09g+OaN/kW6OFt32k0J0DXVrOn3Px/r988CidBM
F3V0mriPz5dmmpMD8op43RtOzcbcQR8Kvs5gKFiRJMvCk8Uvg2LHP1AMfHDs38SYSPTd7YqjjMS6
75zd3g46NGMnnvkhMeOHqWACoORYGJ7qYBULy9HiDx4oKc+fd8z0tLQlnitsD/r5a1azcdFUIsMd
Dj20KwrCUcyipFe73iio6Y2EAIwhsvUR9V/WVH5fiupAA4stPlsi/aJUJhUJQZ5i+KprWdb5Qltp
UGYUAjwvDAGMXUiVGIR5zmYvMfu2O1nr2EBRIGbJ+uCExPk1tFwgJg6ZhhuDhofmTNDaZzNPUROz
gUfr/JX9zlqCX8Y/zfIPOZskqddGNcgsi4U1rXDgnVqZSzej3RyyfH4tbzAg0HdNpF8Pg2Z8mZ0o
vfrzQ/bffsmt8MCwyL+Ivc8eaATiRcGc+zBUlSP2S54My6NeaU7i6/0suhPut6F/+/NBf3uhuTQ8
olJQ89hSYb94f1T0S3prgvw51NXQXND5qanMTOuBGo3gWCbm14Ydjsd2YXriTeW2YZwccL5Moz/y
+/1yJ/91nbU3kphifdl8o/h/ziqgSJNJpTN/OoRCR19XIQ+8rLpOXltZtDpXtS2L5HJlz5fd8EaE
4oAFL3UuWvZOmInJwaA2wBZvBFgZ3fEKxStDDERkrbgca0HrZsnJS/L0tmMZ17LOumHAkq9721Bd
czFJljOvimI9PsquDq/cBAUHsMmOtnE9Q2O/LlA5OKfMZJ07pSKT4ZW10mALuon+jreaE4CEhM6c
ZM5gQEFkA7qCSJ3YY12hvu9eLFgyy2u0pnp6W7UlDV34r+tlPSaufWmYrWncyB4lU2Kluk2MwyZE
NIcYQ16lgR3mQzvajw4m7zAgXsGa7tC2xbNP+xJrBHxA+/DB43G+FNh8bvXNsYGnn5L4fJVd8r6k
3zjrB5wHeghkwK0Tj74nPrMIMCcmygbzn99YpGvgfIoNDUVgribfDZMhv9RnNSH6afR2/KAUOP/q
sQ5LMoBtd2NBoJ8/c4jh89Shr0XLYc37OOj7qMaZmvG2RptV9QM/Gh/SsyUR+gZmFAgjbG2oP5yz
7161pBppzX10QLrmNJsCTFS3YdVkPwtDq5edgSsCLVeKPOx+IOz0yR1Uok4DDcLodhlxpByyAdT1
F8Dp7LfBJDrGPf23+MYt0NX5kRuNJhlSahGvFTmd82dAnE2+ayiT511dd6RRWIoZR2BNOuV+twBD
ug4r+u04WX5d8AoK2M2qh9HoD1z9dOfM5KkcwmzSJNkpsBfF05BE83LsOjNfHx2B/tubGtNgrgfR
RBxdoJwHU8PTFmzz0RdXhOoHWUR0USLhQLKL6MpR2IG61HaA2oovUMfFQRd2aJ9ysSDDxaUV6n6T
YVzCaQ/ShNrf6G7RcLcW83NqqwMTsSIOuhhAP/OoaOh2A6EU4WPH1P5g03cn32Qpqm+zoY/lHhFS
qxAm1w05IhJHStNow8+6KhyvXt0p/8a3g45P4RrEUjCmkY3fx4n4DMCd/C3KIaN9rjMruojYPhUX
5mCNDwYZzBQmYViFF+SJz98JBWAMxdTCtHwjG4bPyijd6WJiegjm2I26l+2T5XoNEtPYJ6dDAPM1
Y5V7tsqNnyKXOq3YpF9+lMgoPxl51jrfs0yhR9fixi4bbwjDLMXaPUWwUTtBMo/gYblaaEhmPnkp
M2FtCnPpDr1N3qDACoe96RQl89V2pq/I8IddDNqfQfNJB9DBp2VFNmH3qZqK38LSDT6mXHEMLCol
644N6+rrEP5f1Uwf2HOKUdLPsuvwCx/IFZapC/42PRDUbe1kivbmGM3pIp9wz2I5lms/nuAoJxfO
qK1qh7BPYaRmXMd6NqS1OubgjorAilX3YwaV7iLWjNhHNuAcSE7rTeYOKNf66bLhAxTv5wjslqex
/62O9CWc8jImFeNyAp7YnOixOziyEicmsciIk6896Wk1XuMJCJwQCTD1rBUARNkZOavPms1tiEsL
tPwyLqUMGF9Gd5KY8Zy+jpVngWZMoKQJM1wgN9td8UlH62yR7TcnlwpqN/6BxrZ+rKmk0Y81RdX+
VJEzVfDX06BiWVW39MhRwkSrdjdXTvvG7p9QRTpTC09A0X01s9WSe8oo9joOlnPS2cwZXLNZ1A4D
4niEeTQK15dlQfk0xaGMdmlrJCdbZIIYuH5Eb6cV5WfXTpeLEh3Bd0QlzYWdqYSxsMwyc0+AoO5e
lAZ3EIJJjugSo4yqA419LLEGZrUoj0mhcZVIYNjHdixRAvdWVyPVwSBL8Q1c4TRqTfxEO3Zor6O+
nh90kTtALYtaXKHp1Npg6QGoX9G4BBjprI4TPoAdj93LdCRlJUDawkOq2lW+lkKno9YlOAg9Gmpc
7hLdIqYyEelz0FLGzjs7m2eGV6DqWmbeYXan5YSfHkmjBIOM7oawJ8LQt7FUjFHBI6+o52pYa4LS
yI1YhdxNz+OEZndV1sky7cBeJgadaK28R7bfvJg0yRxg2hbZ8eNskz2moupy3ezznk6JYAROhngE
Kno2PU/IAaqTUqMZEBwpXoqBtE9/WbRyJc0wJXRyTFX+Qk+L8CC6L2ZEdmlRFqRu2ClQJzfe8VbQ
EphqCVxGlMlrnuF4ObpFk7ziYsRDE7rRRLxWvtZPUYowEGobDGi/ZJpY8lTkPNv8ePU4EWFI5oAd
ps9VC2cI4Jk157sV6c9+TclG3DkFnGufVrYe7ss4TYjKUzJd7nuzIJg7zG3zriToko6KGVcPHeEH
Mmj1ctOHrIil/W2W03sFVJqE/r00v9UZdfuOIBenvhBmv75MdkwZYnQ8qQk4L/s5R5GP3gTNUhrQ
wseWKHuNl3ycGOATCrVExHkYck/SaiEAkbvWTuP/qHyndlDkxrrVfLMhJiNRJaXRCFDNO/dTNrP8
lHEffikKZvX+AKOI5Ue5KB37ycJksqTr4wraq/Bms5WfqNtKwMMEv+gXoMI2QbuLYYl0jbYCu80U
kfaV1KQ36yapjLHUnfySWRNQ45lpKev4PMcPVtRl39tpFfe5Dsr6aJcgOFmwtIHANgDt1rNgrlJ7
qgUTdALAQKwQuVF8jpiuPYusxKY/Iuirdow6bYKjGPVE8J3r57aO5Ri0qkSWzjLFtNkESgjgY3HN
lfgSPdprLsolf131JDkuPaWSh5Jb6HutNgo2p0wB5CEf8flNxNXb+9jsY3ufVkIRKdPJ6geWtw5B
TF5zneMGTQRym9xWaBKdHR6m09ICYMBeOWANW2Uybz3sqvmmGMLqtHylMfnkeFjOcbSN0Pxcd8qY
EVwPo7ib5arsx9Dm0fMx//JRg+VEb8sdw4bcHQQYQZqG0YNMcfNgAR/nQ0v10LGQ49XyXFRtXBHi
TndOTXb5Xc7c78btEAAFXNrhi7FkWkgwW6SNxNOxSvB3JuECwYu0fNeCnAYGP0u942tKMODFmBBr
TBi7KR7FtLjFBW17DGC06/tvGUItoPBLE+r3Si/MnTO48PAQI8Vwwvl2lp6om+feSjJzF5eo2fbC
ibF7LAoSFgLXbLN4uMS8QQKMHjJW5W+Iv6Hig68yCc3rMHGg3y2T/ZLMw5MT6+E3SwAgP4bc0l2c
FfUbqUTWum+SovrhRAqVX8ubWZBFgwALz0JVDEGDubhkccrohU1T4uioPfh2YcSw+tUfcXYO3jQ1
86XDlodpsFhBZWtaC5enZwvMnhii143M4fU8wusNmd1qM1mj/VDZn/osLaK9baasY7ltdPx93c0f
nXWZOj4/7no1VhmATmhA5UUu2RLw4g3ctb6MkLVWln1Vh8AkfV3heNiHq4lpck4UXj81S7TPWtqn
sHnrflnvcfPVUAe71syDMZnNImizYmHObsNAZ7pdmd/nNmrIpkpqaR5IQXNannMiJvVVdxB39orn
wI3qT6JIZYQebegex3rJVypGizwzuXWIyOKELR8tNePwIu1nEvRonZXe6jZzs+dJ4Q2KDLZ8RbYu
4xXjnOYNwhXWAzHro3WrMVSefJUs4mZFUcfSs4p6DspSJPFV2ZdDS67rGn6Bq2/9aFhOLI80Xqu6
LJdR3uGGY8CD+7nP7EutNMo5SOtmTk+KLB0nyAoW6yvAGDXZ2Ew/6x3fg8TcyUmY4Q0v/aoQzo3z
zu1ZtK41ZvDXszH2ZC93iWV/MqtIw/ETQ/M8qZKbFGxbaWQksRoL39BRlu1l2lpXVMnrErgZqbw4
/ir1okVzrLM4IYHwSsgw6hhHGQEq+ZKsGuUGNKDdoiHvLT2HcY17E4fsIwIhxUoG55Q1621m2XPl
KSMc1I6qul+PFOghsPm4GjD+w34QQSpRN+wQTNZaMJJmSyWj41Z5qZGQWPt8rBoSGaSmGUEnzf4a
prRWnAoamm+rPkjawJD9v4U299rHXjP0V5VAJ3vZFEZu38I8ssefnRWO4y5Dxz+SGrea90SHkaBN
RdWx6qNwmwdvQftR7Cht3FcRm+SLx4muPH6Kicmpg3pDnm9McsQ8ylLfOTQtChIdNextppX20VVi
Rm76kNvkv+5tVq/xYlJEv352cGNufsjaiHYJwQbFbbKiJ7kumtnO99hDoulFjFHNdrxbVFwigob9
4+RxSKxVwSbtIYePjT+gGQ0xMPSxu2Vv/4oTiaI5J0GMXTi+S7SYBFDaDSoVlPzadAeglawn3LjV
fdR36NgdgHeTb0zMrq6iiX7psxmb1T3qR8zua4w0gPIyKV70JUrc7oNO1+89JCp9dCxCObbhgtF4
380po8RCHhANB6Rq1Q0UiC81Dj7S62Zc93Uyf0Tn3Rpnf+3YgA5hTgBIREHsALl1xop02Xzn07IM
ZFhk41NnJOT4Zlr6MMX9sGdaERL7Xk4vgGaGa+rdj4zj/+3wNACgi9E6olN5drqDsukwE1Z10JMJ
+RLpQDAuOtNsHycz7p5c0UU/875COVUl3ZVmaD//3B45P/42saE/soVYoGhievP+ctM+XdoWt9SB
dk2lPCxcdGGoxy6QP/U7MB7k36lq3NR4iOqpLZvgz7/AeVti64Iwn6HYEXSlpXl2AWqqCR3K+wIv
DDk5muvopCW1/uxy6lfKHsZXi2/xB53339gJ21FpBcELsxlXUua/P+0Ib55swxjWvJY9MbFJTuNU
9iTeJV0S6CkuhyhV6jIlWwPhn3QfYEsUH/R/frv0YPCsX/QEGMbScLc//8soSKkJtzB35hBThlYn
y4bqdqlPwzj5EBCb9bIBHVU+xI3Zfi/cSL+FqUIs1p8v/6/G8V+ff4oqqCawC5jD2jTJzq4EYJay
EiSJHMmYN4iWEWP7VW/raf3eWs00PqBakY7f0k2xNo9c/1NSiCf7HFhTf92nncivc3OSGqHKbtX9
nPo6xwSc2A45vMboGnhLeZ280e0hwJBHlu/CsHZm1u4YOZIZ26y3WrsMu6xBFeNrvSC6aCWpHr15
E1dkPZm6HRI5Z+jFI/YLs3pBJ67kjUoHjBdWHA4ks7Vo2Txpg6c65s4wmX5m0wQh/t01cyzkOA69
WTNLfcIwbFXPzN0XsRsGWXzHOqr33tSiHiRQVYjPdN8Fux2oKfllVsyh9UGT/Le5pCOYKwOQsQzY
OJZjnF1xHQ3t4mQTzjKwzsGMMGZPoNIaWI1MnlJ0IFdk9M2noSoIxqO4voUmb5G2to3OhyXxK72u
jn9+CsRvjwFzMOZvCsqnQ5MN8tv7h7Ff6zLS4NDt3U7BeZpwmhH7XqaEa/ZLARdAhSPOSGSUjR8Z
Ljlog0NhdNPSLuMVKWGFPs0kVLQXqNoW/YB4RxAFNdLz+I63untS2OYJKArpF+2mUmteHWIeEHvO
s/VSD5ayKV2d5lnr2jw9zSkC4BxQbrMnrH4Nj6bEWuANjYQEO8sSbQacDAQvRbhQGkZ0/XZ5EtbI
BkledC6xa0zlieaHZd5PRjrX+9yELvtJ9XbUXFB19joznCo29xjdSWfttVRdZfAPzQCUvfUsm7XN
0fk2c0uvfAjL11o4xGMsvTmw0QXg0ZKLSPfEc7HCsUMe6Tz5ou8tJBdC9undQp3qnNj9MO8GPE0C
10LUznBry7akgVg27YOZItXHxSDG5cIGBGQ/DQJuVqSlBtop5Bn2Y8SNeprGynjrNGuoL7uZ7guB
wfDaUMDKMN6XK9MVBNIdstxYVsRz56jLkpupbyf2x92qPpujuVh+VkfrQ8eLVfoVEBE7SCkN4n0R
kovJSRdTwnaOCG+MRNgU0DIwC2NM6I431pi6VQCmgYY5fMh2x11YwwCP4ZLtO0sNb3UemeR0gFw5
zSJCEzvEabcf5iW1fYo4TiEeYhsB0wSvE32ASYJcWAht14GVT27HFMTNqdILHnMLPRERoxEJfd/g
nSLe93gAYDNDW+1B8zAH04yrqHW37avoNI4V2fkB+apa7uqs02sv0ZzuhR0ZdTDKF4RwXSbj+Tbq
3MZ+EEOVn9AyCYTjys5jbDvJcEDzVIl9KLIoPpTaLKxLnICcdAIkLrkBaBC+YHWHge5mymxBMkCj
KloR/jDjHj9UvkzoxSaojacun53utGgtSibNLqenIusGx6MRrA8ffMTOKyUAh5S91hZ+s4WnGGdS
AojntR4nawRdCzheNLvt/dqS8kI1s16UPGh/c4y7HY8yYYN6cT+Ec/a9ohYdhlFyPKPQjE/wi7/B
8UF2iuDka2y109c/r0m/zXA5Hqhs5RIcgWwBBuv7JcnR3DoHEoMbzrHwzTjtfBtH7r7FB/maFpBl
gFqN+eXgjhWxlZMpvN6V84FRu3qVdvSWOXrJ/tg2GeM6IGZhR6fKL8MpIawYoRwZtG51ldVjeRVj
i8ZvmpjPfz6H86n7dgqcgZSKyYtQ+tmqyvYsjIcM6l40g33BbCD2Dr6owHZWWq6RBIim0wW8GnAl
HP58aLmNPf/6YUeOQzADqUcM/l1YbGfD2KoakEUOob0vExw3qBdJhUb/XOIgC3VrcG9KOWInQm2M
0rWziRk/alO6vsx9Yw2B7KGA+9SMkJ06ttgY9YxBHtljYm0Av7V+s3ObZ81e6Uvg9GQP42PvceO9
sga0zFEjtOs6cVywObSfRu/PZ/fbs88MgGuLaIQlSBjnVYtG8l5UVmONO3lJA5t2z88ohecqBEZT
hOha+kGZamzTuPeXE9IgEHtEaBSMlMzvn8YI1iD4oag5TItO0zuMiJtRQwGlDuclHwKznZJLh25E
cZBRa0svpa4yAgxAxrAjSTgj3b7S8ZdA5yDYbrLb4qnscrNHgJDgGWA7hg/ZiQ08Riuz6ietGObH
iOxJUsF1nV59UsV+zqZYP+LmK9iymml/kSHh+FazOdxN2/CY1bd7+nWp/29njW3buP/J1Ane+rd/
/CjhIC03b8WPf//zMWvfkvLHu6ix7W/8J2rM1P8Fp5UiiM2Bjs97W3imH13/739K+S+x1UesRVCS
TZB9//xHWbV9/O9/WvJf/An6GnTc/CHi0f+JGjOJGuNRZZXaSm2yFdy/EzX2/rV2NjAXGyXXNZBJ
8XU8X4WLGLGYHNqJ6Zl0T0iSzROk9I9yVf7rURBHcYqg5ZgevX/anaRWRVLT79YAJmvYb7L+OEM1
+WCNf78+biezvb2O2qLLINmrsyW+twoUv3Y8siBWAym5euWHRaQdaS4mJ8jm3aMGGeqSMO70Q3ng
Vmb//xf6P8dmDWH4jqBGx0j2/hQLBIC5nldjUEU40r7iqlQrn5RG0aPFL074bU+zcD4wX8tnpslu
9NSLVryWsmjCgKAWfHpgjPLZjzSHwVjR6mAFGbeSb/HBavf73UDPyd6Mg7BN/221A6wwMg7Sx0DE
Rv/Q4TWnsW5i2Pqgotj22u8vicV+k50Jd9zhMGe3gxGkmrYVPQBd0tM5N+Rs3cq+aKZrBV6rBTA2
QOh8iV1SQuy/e5LKQhVJwsv2P7Ri25L/l+3wQMCbaIxUBU6n2QFtJufSaGi6/+VFv/vPyfwDeNVd
hRWs4708P0XFWIBwh63lwovsnh2lMRaGBHi9AyLEOuSoCvW7ZdRP2ARe/nyk7Se9u5jbN9/GoCIp
zeRvijuy6OuCz4gIwFzNeOPsEB/viIhezbN2mWcW2t8/H/G3x4SlimfZ2HopKJDP0z2SYcBSY295
0otJD9beGgk2cdN/PspvD8mvoyAyp7JBvfILef6X+2QxsyYag6MYeh0+pHBa9rmT6EE6E4Yn9eaJ
aO/87n93zLMHE1yiuZgrx5SqwSRawOESWfOtLmz7uVcZSsKI0N6/e0yWJM4ViSZ+Xyqo988jNraW
HQ1EAqm08DSma38njHU+ZVpl5h4KiqzfGHtT+MFL+PtzA73eBiVJ4B5EzfM1MSonjTAE7P/MFPKH
EX/3GzMBm3Bxone9EfPOB9zt314JVkD+EQbJlZSq56jeCsxRlzeWFZDJUN8Kt27qgOCPlOGuSrWL
P1/VDc38/sWg10q7jwORB4c22zrft0Crov/RZCNFZwgLCCljSvQ2Udzrc9q3cOQiThKCMv7c8iD7
HO+uhBKUo2K03aMl2ka8zflMaCOWv2xsT0DYVMRs0Vm0PQzexvFhwNZ0fOYa7Af9BKILRGuF9q4c
N9IfyxqlElGds3Echi2CeWzRczCoHpLWL0CG1rdtRxLJJVFBojxNa2wYz4rIogZuVO53q3GB9MQV
OwPmHN8ttOzymMbu3H81k2bOmeMtU3U1VXZjH9n4ueBZ7VD7Jtpi0gNkAPVLxYDdurBhPaIlsNin
ehbKuBIrNmEXfkSerwiWkaAPb2zd8ZDkLZGiYcHsxzPyesiuU90FQwlTLpKHSLPSOxIBEEOtjlTj
HfkssbHHRVW/gDXQtH26plZNRHhjqivTQaXo5e2mGBFMbG+VbgrjaEd69wQfVznU+hHoLs8pGZ1/
Y3U0Z3NXywjNoB+GXcOlrSeZTYRvro752OszoP26WuCTSlpGUGFwhcqdrhSTtHUo+6dlLsro4OaZ
FB68B3gYkWT0frmysz3KGZHgzswchKsrfr97t0arfyDQzv0SKqcfaob4Y2PTG51aB0ZaPivxaeJz
Ie7NBtc8rWNgmQeQTQiqPQ1je7TT3KyfICa4qwQKP47a1RTP+FE0DRXRZ6eC4YH+IoK/x2cC2HHV
9zb2MQHKzUM+YGd3UnQlXJEG4YKPZYf/DlummcHAXn/ebYFdz2mq0XYJUQBddh33nTSVVau7qxD7
4mfiJSo8ISkkJ2Z2Y/OkwlbqqF/6xPVnxtvZjcWUbtmjEgwhKfMB9FzM6CCM+9r+1NKenr2Q2Wx1
ybpOsVHULh2Isu1k4dttab21eK0qv2F6Tl+kBo320vS9+SPEF7/4BUyGTVCfF4kvSTUieSGdmycc
sdpnKRGW7A2DeSQEn01NwOxDoM2MUqZLiFOndBuCaD958hEw2BUwA49g6vAJlGAD+M/Go0i7dcbA
t8LlaIIkjMg0WK0p9uexr+/LQTABB3gWNoCxHTRQqD8G4+BAsHyu8rLlh2QaOpOIaCMoF6gMvxoR
WqObJK02aJe0F8efVUZCTTpgEfHWNXYmf5pC8d3VBjhlAJaWmccLmI7PcfpvViFX3QfDxseoM1Gs
Mo1ulwqUtJGAfUPluhyTWLjmvgM7VO8X/Imuz2ZvHW5rCivaYDFQrZ2+8N58LjSEbg98BNNkz2gw
Hny+b83NErr46rAjFq8DMKUXbWzSWyIfLZPk+hk1ERuwLCG4Kp9Ii3U1qR6lYegnXl39tZ8AN+3a
WpOfyi5a3S+ZhPW1J9nV0mIft2LrfsExV8R3BlJV0IejKFd+TqFnHYCuOrSaGNOKWYBv0Kf2WaCp
6e4MZ2i7Syzjw6fRiKz4Qq9aiclo6BlwEPCQ8VHek5QjowtC8zaNUEl/7qpm8JXtW7l08q6JEqd7
mJxKmo3PzA3TULESOelZ8Hnb72mWifmz1iRpeeTdLPMdODVT/cAYnoR75qGAFeQQMgQeFm3GiDxN
q+bjonTGO1LQxRXNWjPfz3ZJjHbrAPddERt8SRQteX8RNsZE3eqye2zixCSIsM4eKKL1p3g1e8z5
qkbB5eBJDXT6qSdlC/21KsT8wx7y5WdJFWAcrLaJb+tZJfUdbNrma6qV9RerMqZ7mdUuvnGG/4/6
0FtPetvj1XLIhGM4y7qIsN9RD2nuat9rctFfuglBYrCwRUx3NUI054R8tDkgXGnGwNEpIL1WtxBv
RkaEO3KBjHs06ry+0RDEBiV6vNVXEI/HPdScag6gwMKQqJmUcglnieKyVmF9Rauk/exkESvWCLuX
8Ll5NXdMRSYbjaFVPE36xLIKA4o0ph4WQBeoygJ9YuXj8GNykWD60m21p6jJ5B0Obc3wcH7nUdC1
hsTYmVrlXhLD2Z9Qf41HFUGbASJY8baHvcqPAC5CrPNDb79NmcKCQZN0eGGegy+wMBFXBHW6zDeD
Wa/3tOJBvA8x2hEvsuxYw2wHDWEHAx1tjYC1U/moh6sftHAhqoAbSAA+dSmZggy3uiC3zHzyR+AG
+iHXByNCDJ6qe0PkTft50nu4OAJ7wtt2a78hGDIosPoJdhtEfCB9wiZ967CQIXg9OQiyfWT15qEY
S6OH8txFdzrmKYeOyxK/LBbnHyiExuWOr7BOm29uG4zeWYu6KMLGfrdqa9MGfdcv6jgCCdW90DUb
vuBOTTOpXxPta0ubED2lVrkiGOMptnfZYpRfeumE7g1U9QzxjMk35LO+jKbmFXBtr8tpEAI5jwJ3
oqdGeHSQ8/2AsENAUklPOvKN0qq/2Vt2wT4bUs3Fehw5P/EutloQgrmDoWaXJnfUaMedhVY7PMw5
uA4+vsstfklrPjSOSzPPJbnL8iqaoM8SWVC3L0PXGgMLN37mqawESZf2lMxeugor3gvsywW42SlM
gSlWyd3cIsvEBFOJty7C+ezhVtAZpmUZCGC5auotZ6TzUum9kl42VbL2Q3M2HtdJkGCeuAK33orK
502DDpQHSO8RQ87MghYYjjOqO7vt5i8gnMJoT8R4+xClzhoH7F3qwVeZW02HclKd7tc1s0BIq5K4
A1rrKM062ZOgqsLmZHdGsexasaFhTUqerwmL4oPi4wxwwgwJWxjVBFOkLbO4o/c792QYroplU4C2
w4GgGO7sO3PV+4tR653CH1RmvuZqRD2WAciZvQ5b/LDryGEkCgCrCB/weiAPxclkd5yzvv2M0iLV
oeLlA1IVGgZz4CZrrd9MUVMC+Kkz7mrW9/EDcGnmY3Df621C1S6okUDb7oyWHu0eqPX4NUW1S8mK
txzrhp2ixLV71yLiLLE18Lzx6kLjLoaRsqrNopvUYEJ87BGUAXrBy2Ywfa/FRQIIixqyzlAixWE5
v+axCQ89LgrYhRNGv4cQ/l9/QvFg8QVCRfBU0whePTWbYIg0GRu3TQ2E9KBPdmQfHQMl085IN+9Q
IrrkeQJ58tbKKVU7dEnKCcwxcX6GRVrbXmeEceyPLNM/R6t0PxGZ6J70qUZnOnd1+4ShLHvqZfT/
mDuvHbuRNUu/ULNAFwwSaPQFuW16b3RDKFMpegZN0D79fKw6M12qmj6ne64GaAhdR0plau/NiN+s
9S2n4TRBtg+ToLKOOuhBmapAgutKlOc1GEKW7mVq64E7Xg7Nx6xS9VhDzXjuuwZR0Ng1zUkqzT+6
axAnRYXwoZJLUD/5bnEDf7dWLoqaufDq+3qGMRK1DvZ+ZDhW+wpuowGsMJv1hTK8lciGwcKnQkCH
fDFSBv4hnBG/AyyG/H6/eUQb1icdtalgvGFGXm9Dz3A7JlM8aayGdhKA+xDCD5OXdkWDhB3ecq4h
dQgUf6zEZLiyNFqiUdIKhyhu0xhqkAm/3xcIyy9Ye6IrslAvPmK+dosjXOn6WqBefeuo8PK9A5oL
B3kfUNDZGYlrkbO201kCzH+Nl5gFeqWq6oa3s7UBxPpaRDYsyntP9wswsroj8W8sq0dNPsajbS/1
MzdQBZ510vEXgrhWh0m2DBDwZ4x/rV90Bp+1xb/xY02KBv6Y5CVYW1TbSVsCx6DEnj/HtKpvXGfe
eg7e2DFE4bylduBOoQBOZjFQK6Y+pxapJ+fGz0AXg2iACNx4hkPAsZztVwO/AuYBNLAJ1XHOiz8C
hzqLnLi1KKZgvV85ITs+EqPKD3BQ48fFHbhEQAokZCS7dgsgcmh+WvzPLL+B3H0gRhzH0Eud7nbK
Y1qCWQYVGqx+nYDI6gAVnw1KRCryScJyWA1vn82905Hdoc0symZvek8S0axhULfimr23AzGzn9Qj
mgKDwxm6In0GC/EubGPo3xeg80g4mjmKUAXm6Ycf1M18KuF439YjsSCXHJHVe784lToCw/QfQax5
fmjMavimO0/w/yaTg3BzFtXOVSp+8fkgFGfXVtVrYAISCXWcW3QAg5BXjBUYRXa+zp4tnh38Epnj
qpCtRgC0DtGmu6kZTILrGpyiYQxevKEAc92fVT/WKhysLrnQqY+EGsio0lHNr8ne6RtIDog6OFCJ
l4+hQAWswCB0jKt7Wi2FEwfWOhCIotFqt2XGz+Eos4qEitktaYPkXJnRKk2ApdAkIPL3/rzt3IVM
j8CmxhgBnuU8Wa7idBYQyN8pXFx7Z4m8uVUxrrywG7VmPSSBRYQ2pcAl7DOT6wpsLlDRCXHz/QAx
tmJDMkzvoxPUTyixAdZxedU3AwL99oa5IOhiigmKj66xK0oqCAzE3tCjIt1IeqxkGqrnzFxItd8y
G2ki/7IAIEda6QH+Xs5+PBKDXz1ZSeM+mYMJJd7XvvOYFknhh1Y+0kO1PlUj7XkfeCHw0Ox7iiwf
VUNQrt8r+If8/ZXPmT4IPuphFgfYqAeQMT+9WaQPdF5DeohZvH1rRTZ+Ea5BmBZyQe6mruwMMI09
IBvmj66IseEWacEOmSgkLzcXdVsvDh6PdoRzhVNnAHUc07WCkAFqXh22f+kX7pcRF0melkdMKYpw
jpqqFsgxdNKSBqPYqPT5V0b2zYa3oQYOK8te4Q0nbuFFsqe4D22W8lfkHau3YShZrfemNKKKLA5e
LN+zv9tWZVyN3azfx8TMQCN3nCd4XHL90Gp2ZaAGzBRcjG3l5q4QouSFXLDKHDzdxB/UBwP5HdJc
aGYNj58jVwmQa7PjgQjx7vk3Uhby0RC18TzIsv0ex+XK1Q4l6ImwFNqZPFZwF4wu9h7ZrbO3DSpo
mtcVUAnnGIw4FxhLF4wtFrqSH3bvpm/ErjcwdeyMgT66EH1KCvDgIKzQ224NFIhVnIarPtOlUl9C
NSv4dxSUHcdm0tVTwRtdERQixAmnhNtejG7Ajt3Uib7c+OG7FMvgJVsJlK32gnTvxJG6Ao1F4WdE
id04D5NXoFYFAj664VKL9gEKFQLY0nWwX7eiyqmkVxhsOzm4JBMtbUIFitG4u0dLgwecrm1RVOoc
xHsDG0ETVsYokuOANebWNQz7PdDaniK7MageOZi9hH3kwHypYYhyNVSLMsj1IJ1lN0DHJNQIEDlD
hA6UIqL2OPO/1yy67N2wVosZzjjbXuHOEFdAFgBszMkyUyucHJHfzoMvWjKlLMRbbaBB07dVFZxJ
0gy8XYc2edjBeBlftAQ7Grp6tL4PFKgGbdCyEv+Bo0NdEPJk4bkNMtWH9mgUyEM2NYiRLRBIkb7q
5pLMp44/sdlYfNYTbxPcJXbQkF6cs+gkP0PtGOl3CFl8mxqKT3DZ9YEyTp2aN0hr4PHBcseB7zAt
jb/5q1JPnJx45aUF8VeTXNdhBTrQEvbXmUkWy3nCSoBChEUuGVkY8oNQN+liRH3bTgQRZloFezch
1nyHPy/ZJbx9oLvdlqQpr+ezsjfhxzRvQPItQHk12alwzmfthzOqZy9CSAHPWsLvPMLt9Tx0t7gU
OLRi29/Z1TQ/8wSv4kDWbXOP1lnkp44eiqV9FRNP1YnGnKIOcfQXbk0Hxe24LBwVev10tScubMvD
Q9ESLPgmYN2+drndfSYsmMmvcFNgr+Y8iS/GxyX1iJtk3Y5RDFQ5OdnDj0nO4Iuo1Nv3oPasW183
hMoANfOfubaUDN2Cz+lxHEd1z5LDlNd+5zbPGOhjHfZmG9yVsi7eGGzEIAEN9LL7vu3RbPcbrTRs
5XbxG7MPzMhprc4IBYBxkg9oLz5XtFpwllL2mARZZ8iEZuLpUB2YSXMY/cT9cHIzfiRZqkujSiJY
uF59KJMHpJnLN+kscKwshLvMGrrRmU5FV5TZHbquodmB1cJw48he2gQntJg+vY0XpienqcVujeuc
BRfP75292jwRA1yznzWg7ZG9ukMZMSPhzyK8Gmhb4AGM1bNR5Op5aVnmhNmq5yf27W4KyV5SNmhB
F3oaJf4zHiIhUPTNeXMF05Tj3J3GgFNhZMXA4K8BI+aJ1qYEYvx5NbhQl7i20wbng0F2Es1+Bi3G
Y3QeukOyjqG2YlLxytgGmsVDCDUkE2qM5sbzX80qQBGIu587fVDJyDdW+UIR36MNWFbijE8EqaDP
7kSavAYG0x24u8omOylVzNx6oKo/WDZ01q7kNCCcoWuQsNfEob5nWHepMPscTI41W2SXKXstYNOX
6/jmV7WXHDAW1RTgJrOnMKkQVBGwW2P4EXHbvOLoVGBeTOsxr30d770hnXgzmV/hDOvbZ07M8cYe
pQCrSqeJWIID+qdT9sWHjR+UQgALdELkN33P3gUC/EYkFAq7AdEZ9qYpG65FC6CdYChEXXu8WsxO
DCXIFdZsLTFymW4cnwUzYMZdlTKI0FgKMnYXw0neHKdu74LSANXHTCAm+KJGdZFac34XzATtMber
7VPiFGNwcK2xujGKpeqJ3bFiiFxu7D/LfAJM1PVO60dwz2g/TV3a/kF5cZ+SYWFt1kY5LD70PRlf
pSYby0gkyOsv8qpRbzFz1hYhrJ3+NANkQAd8C9BhZ7I4nlyWrrxpuTC+xVogLlx5EdShYfaX7OVU
Ik51VFDfUfn5n1PgkOqdAvd9NT0gWrtmtIrnbFSEgRD+w8Kon8dKRqC95fM4Fy23PufDfCgdq/hk
28wUiUTIxIAJWYr1ShWFQAAu7PpbvSwONVJmOu3H2LjogHSLuS/kpAySOzUKszxDHZq+HDHoH1ZL
NhDoxrQbSL5gLRP2xkSSgEpL6xZh8ViQNTD1WMDxKM+7tg1gztmMLa47zgmDc3FYTtIdHH2FXrF/
NaH7TZFLuXJ2kERrDo/O/cRsjdWsbWMGt4bn16+5iQVwF5uLf5t7jXhYGPV8mszCGCihFPxIe0Wr
BLMw84+onzUzDks2P4GyKdCoAPtuZi4MJxS9Y5/YapfNBdQiH1ve0GJcbhqqVM3s9isIVoPzaTCq
KwPHehzpAfo4WkMr/0DXQO56n6ma8T7mTB0qbJGI/oKsQBaYOxyzCyXiGE1aY8SgcQN01fnYgU/K
8eSFAbfzRy5Q83GOsjzg1ASItK9wZlsH4Hqijmpm5i0lb2xllwsDNJvwIpm947zjw0LLBuwJbhZP
MUA2fYtfefk2I3+n13NwQIWUojgxGeP37RHBqAmg0Fy6pxQz1Jddr2RI5U1P+HDrINUyiW3AB59t
UMG2MKwHJyUSIYzdtceWvKQjM4+EjwUu5jgb9yP7zCVc6LTzM2s2cTs5euzpVR0SqpOJ0eLe63xG
BA4zG3tP7dDga7K5N/lR0imJAKcFT1NVJXEEFHWLrqFm9C4br8vEbghIVTjr3hc36OXNO2v7bFNi
ceHuWt1YzGRLLMYslKp4YjfUiKtpLjU7Iwy5xi0eIDvdIzKJIcUXC0902Skbnw32ZtZnnRH7R8LD
HfixGNw5nmost/sGjCwoMQzyLLN81eXHOGeocQUGm2mhtrkerwsGo8aObNts3VXeWL/D6jCMqAkK
cgJius176hFD7Sk3qb4kUsVn9MRiM+OKeOuoPZlh9ykgmffrCqx4Qus17f0K6VFE5Ame5CVumICQ
uFelB3u1iCwY/AbydI5jJMbE5IEu2h4UuGgG6qOorteBrcfEzCviq4KfQQCP7qgJb2EPqjp5jiFA
1mfS3bxrS2W2DYofiF1oNgvhFpU9OuWxZgfS7cYgHi+HovEG4Ga2ccvwBAZrBhAwiTrTiVUUIDv9
cteu6ncZO8HNokRjfejT3vMjqEYdVluV55i5u2554rmtjD3+XS7lYeVUQOtmxrdZ6bg3pnLUx8g2
YI1mhjYkp+Uwp0PIbAVL35VSKLLK3IP+3mO1xpLKUuoQxI2xcMYt8YMo46A7Bm1abKd4rhxg2w6t
q0l7e6IanuWBPpkxzogVxbigDJZIsMfMTJ9MJtr6MzMpx3CqLymf7yr2DQY8fNfiVjVQH44U+0zp
FWPP6hLXFutPfCw+cAC7VG7YLLRlB2gLPJht475yZ2J1cJqW+7bOPLM/sM4v85OjyuHW8sQw3FgW
Qu4HXJqQtBTnlhcmiRzf0AQwRl7Zgw30xqVvAYfLIYLtSm5p95CxdPD3qxqcA+X+bEWeWW6k5drQ
D8iWsm+9yjLmsiXz2hDQ6cRpnlGtDmRDPVY6CK7RvCzJtZu4TbOVs6lxAOmZIgK3ao84sraGkAve
hd7dEetQ7GZaODK28oBQyIrXLggtYEfzyUkrdKX4o6t3Q8re3KnBNtiir6P33jXjULI6yEjrGm3F
YAJ2M4xevnP5HoyGCSWzZxjRFGb+M1hU8TZnCOtAYZTDZyCGpvtBF4Ma65CaAPneFadV1YYTvt61
jZQG2bkvkQz3r2tJdtnOK2eriQJCppYLhmNq2HeYhhiKyLokpjFAUhDKueGEcErWiSECen/82VbE
P1I4d0xeHUJh4id2Eammp5q675MrOT8MKClJaEPtc49TymImpNcku6ANYpDpJaqCU2LAEWOUHGT+
3uxQL+3BSLiPNRlLjLxWYzjPgQSAQbJf+bKm2Pt3COJUf+mz8Xf2wWq1WURyDFmaS2Y5aJdTn8c+
b80CW7YPV5+hvdekF6pjGbnTFEEpw1uIG7vO4A8dihLwyLmZRHDnU+xVuCN7snQYjUFDOTGXGdsk
shNKrO9BABX/pUmgrZ+VlzYwl2nqeaFaaTe077GP4bDNcZmbkmdjm1ND5MclETNyHdeKUVjX17jo
Gzlg0E8dj2tF1MpYDxZMjTRipOFNF9M0kPc0VkVwwOZD0nmTuBpIauHRNMw67TcNa6CUzZJwHc78
UrNQhh+6JdcKhiK8cAuS2RDatNqOaSgRF7xc0HwhNGg6GjCqzMxrtgVhAy79h+aaIrxwiukJDWcZ
I3BCjRuRwSjOJM9puTd0OzBgrCE9goRm2Mgk17RBIveWXogJZJIfVYB5+0tRd/50aQiAi9EUaJIx
oX3nwYXFlvt6XTQQklyWZLq3QBIiD0ZdcCTEHc+82w6JzflIIAt9ZM78fejs7IgMkVA0ZtVqfW6I
qc9PKahQYg2sNuiYOvO5nM9tUXqfSqrg02r1BAUQ0QKc5FEayrumdwBYohEvtJjYTYkJiiE/mPVi
LpufJGx3xwLTZgUXnB3AeWRgCkFkZimw18Sy3TJiwsjHHAWYk2UwryOonbF9/bLQviqm5GtP/pWR
ZOY91otCnBFra/fIbW56h6xDP7CfLZ+pvx4Eq103w41wZSUOpfzKfMs8OqwU09u5y9xgn7qybd5s
LsX6zjGC1ojA/5O1xeiCKaCTee0fwrD/kTj5OvvsFDk0+t+3L/tU3FWEBej/+Pdf/uu2+aofdff1
pa+/N3/9k798Yf8fv/928qU24fAv/wHSBBHx/fDVLQ9f/VD+8U3+8Sf/u7/5Dyny09IgRf5U6F+2
vy2hPPxFkGwjOPuvJcyPU6bXr678Xv/421f9IWO2zN9cFnEeEjKHUwWp3v+WMYvfsJ1hG0Fj6W16
4u13/iFjduVvPgYPfKCbQe1XGbP4Dc+kF/gw6ISDNtr+n8iYUbL9KgMDqeRs8moC1V3QbUitf9XX
OfhpWosSJAQelb4V28wCKmrihRbpkAyoW2jvQbF23CIcICOn8c6aDHmHozs+p2uL+wtibOhaCbUm
45PH1Jm/Nf2gzjoerNtqVsFlYZTJVbDU43Xia0VIQp+ra6DomISgnl2TZrenY7fPTRJ4KzzEfryY
s9UnVyXp957RmARUjtZ0KRxjOOKlKC7yTuuDRcLN+yxzazePwu/PKlDLZTI64hIs0iM+SBJH+Ooj
myFK6Hqb7id90r1xgM/7Tbd6sJvmvgR1zta/ZijDrepHFGnJUS5kf5U9OSL4zrIy7Ng/hR3d+LG1
HcqCis74Psc2GkrPI7wo4K7XbuseHexkF1KD7C6T2jkwdx8/p3IecBm6Xx1ZJntTZdsWziV5tQjy
Cw9UMKCAUu8N1s3XGI1HcCItsRy1ZcnzNNqywlTgj01oOawsCcxN38x6MT5sY8VpQaEbjlU5RMLK
lou5r7ZYQxLi39fOsj+qIZcnJv00M6jggveEzKOLLluax57uhR3eWJ7GvoD9ntjJqajJ9KM2jfqU
NhCRXn1OVYxWtq6do8aOfIIQ0jxPXb9GQyeS68RZ5WWfihbjRdGPJ5X2PaQZ8EmXHKRWRBmxnkEE
GDdOZmZsWtnLBMpkeQhhewgzBz0amfCZt/VOKfqypt8NQvzE4OFdjt0wASlR6/06uuLerpHLeU3l
nym9gqPfGhSbkEMuyZzaqIqFd+EVYwmBgOQbCbMYFELdPdvkl9EHWMXBQh18bElMjRjy5DvWfmLX
OobFnsQs7Z3bInCkB2c2tHJfzvK44MgGQbHWN1PVHHtdyI9JSv4UiW28dCWJwbN8DRCiHybtwW6n
6UOj32I4TCb3uu5jESH4BAXO8oZ0YcjCRSXkufLX6pxWrT41LJ5DbwoQUYzmi2M52AS5oQ9TYFlG
BLsnpcgiu0sjfdqnKnffqF7TU6cNdggY9OvLOIDuw8ZyIeMU5byCK5Bbb2mZrkdysMZPYHDg8hPH
bgEP0Wj0zWyd8RTpNjTrDJFn2cX8IjRuUBohmzRa7i0p4ihYGhjhduHsB8UqKFx4L0dCvGyLiFe2
Qihg5m92x6K251r8qO1UPBGZ/Y1OtYtKq3RurG68LBOoFSBCraMDsus2ILx335fkGYO/H/eKi5cZ
Ky+RHj3ruqUxo3uqmpM3s7zFDtyzPCclIUW5s5TDS8udXCAMNH1iPAYobXp9ttlS7+LRnQ69qmDD
zOpEXKW1s42OHbJVvCkUDiilZPzKozpckcFU3lfp/IKGRJ4Yejh7z94+jbhJndvZBQqRoQNa8KEx
5yuKu5h01J1baDTqZKoPNy04pGEfqBzvWA247wVWFcW4Pw232hnlVzun1uXiD+BKgOiTSWHrLCL3
gSkp/BF9VbkmyJIpMexre9AIyqCT9S1VflDfpGyhL9OUQV5oFsSvoK+AS7x+sAJdrtNGrT/oZ7Dc
kc2xHJuGMm52QSsTeoLpaC2DLysujV3A33dkWqYv6rKaLu1Cb35YUkzK4rkwXNHssilnWy5A7kwX
yG3H4DZTC6Alox2KV+T+5o1ih5JH6LfWe2XU135CqBx4LBuJGJqC0J7bmAyDXvEJlW79xOLPbc6m
mdRHFAd9w36M5XRAuZ5VxoUtk2k3LxlFmeC4K1k2rgRF2CW5DcZLifjpcgUg9kRC0KFi7wHvgkG1
ZESw06gkQ7J48iPBC+ze4qRnJRogonPT4SoZTbq2Bve+3WgXX+j4yVaSG2vIq7PDsoEIPJhb88In
KJ1FEZWyR2xI2wB9OV+vM6S/+zGrjqqCgRO49adXdO9lX51lML7JsryBDPzoGRnrqTTJQVHUHuBP
vEFDhNm4ObGj/U56w3JNlExyJRgEhYXjdCczg6nLGI0k2GROLPpfTkq8zzcL+ss3g6DQPdEb1UXq
M3Z15rh5KjK5fMvaymcy4c2QD4cyapGh6BDI3rtdtm/BuNwUU8CGgAOqG7sfumu7g7YHKlPWrpwW
E2m5cr5ZCe6MEt7Wcyn6S3p9Jq4uOi9K9wPzvA/GzfGr7hvCjREp7fAcrlzbQR2RBgy7yw8GDrN0
cAGTcDcaiOMfsDkngKgddzeMhX9fkmrPuqa4GoqkJPaYCxhujDFVp60yfWxGWbCaZe4QoglHXZJl
oJomEpxh3MycdkP5usQFUCmSl46+txD8gM2cXA/J/rNRtbvLrYGmWirvbLHH+0Ad2xwsr2YBt2pH
XhIoJX4wv7Bvg7Iy74FqwUYDOuPfkoHEQsvrL2w/Xy4mmcQvapxFfrkxye5I4fi0JpJ7uphLzFPz
fcIu5hH3pTxOMFYPSa8xiIAkOwdFNu2QeKTv7ZIJ2tTGMd4LI2nOtYjnem+SKCyJl9hxLvv8IsSR
DyYODEXUsbBn77ZYzAWxW2k19xC+5HcmFXcj9PbxQFm1WmzB+/qatxh0lpZLfTety/BCEuxrr3ii
Zh+tWoZKAD027QKaiPKguibZW4hUnu3YUKekHQUBnJSeMixcswUzRxERNgF7MVE23hvhxNyDjdNd
xibLWs9GIJl2+fjQJf18tvqi3aVGuyJC8eEbsk3m9g5m45OfsXQZTgKAiKrRlzdJG1uXqEyMA+pn
9k4ulA7R2XsnqeKrNUX6mZYGYfWTXRZzWAQVi5k2XhnnpUejb+oT4evXk59bYSHLILkYXeYyxpia
Vogt3yMc3S2IpGVZo8huivdTPLjf2Gsz38H4MYcgECAHWp78UdvdfPLrYLlRcZMeV9J0L5hydU/5
6A9cISSEItj152112t5BS2g0MAqPNEgednFKc4+RaYbcGmGcj3kk8S3Wt7hKj0jCEnCBvvFYpFiF
MhV7MAkmr3lZu7x9R4jkm1cQUuMv8AuD9bjpvgiKaSRQ3ZL4GDox+a3LEKKAyclcG7h+xgoTIuIR
BKD/7ALmADbxU2nPeZyC2N/5DIuZlTkgx4Vuqu+BA4ZlZ5Z5eyyEDm46d4vhZRv2Ah8QMy2/a1zg
OD7SCpL6Rnbso+v23RHytzi0Y7E+CHIQEBYxZUblHOXDhktbOrbcGcUjUkUSkl0xEw/AG34rDO/V
pZY8zEQ5HqpEpvvNR/zlI+NEu2k752HhJiVQtjiZLMj2vBPtaWYW8FzPhEyP1bcWqzrD7rqI2Ez+
oIQgUjOgEqtQ9G68DKt6ZzuZkYybXblifcSTq8NGG+P3XIsb/IzdXQ8G8Uydct+57QER0g0knC9G
VuhG64fWDL7qcn3IZvfTKSCJKVOeJrXaV9jYniZ/IjRa3hF5ZO3nxTojqyLYtW6A97Sk2cE1OXeJ
x90zw2PjICzY4lLTs54v3fRoAxb7mHP4C3kxLZRoATMDQia9/oH520ady9TUnHMYIMa9klrIe6PI
PiUV7L1tOPpJAqAeNrTdRmpcknsj6VteCES2ShIGt85O9RhXYHphwiEAQKhxUfSkCU7rtN4GZNeZ
jMY6eOAIuL1LH+wP9NaOGZNIjOl+Mgdo7QG5zbvU6/KHZOCPMF0POmu5NqfGOPVBnp18hkgwFkiJ
RqHupmcjKY07uULxjdSg1xu3HLMv0+0SWi4CQTM0YBv6a4ygYYo71+46WHyE/taztZocxo53ZDja
ztl8LMuesbQsDaBrA8O6cGQRvHcY71MtNempmGKIHzEqnbDmDRYZ5w93r9Ne5psowkKddl1pF0lI
9uYplxeir2fjXC8swgkYOXbxMEfOUMmCDovA+2bhcs1t/6FcNVK64a2uEqgecnisshWhOCKJE0jC
7uBveWiJkBd1pacLfEH6OJHhfZ+29lXptnfssdY9Woz21YQB8dAWCwMtGyF0vdjptdeu6R7Gdh3J
vKyOXS6Ts7CN+KjMYN0vlOC3bKrsa3aR9qGtmDyKckBIl8v2Pq/4eDMYms5DX6G5W+brUWT3UozW
lasn4zwxQr2OF+gtJjzNfO+lgFsOOhurB5bWPwZQMowEzYnkLIMt8ILTgIp7MOorwWMHGafH8Z+l
c/Ys7YlHNkmCB2uZitcBvbO91yiZ3P00mf1TR6If7UMFXIe/oJJXCRlbV4y3knsSs+oZ22EN8q0L
1l1qcSIYq+VF+BoA3rn1W+K4wY1luHzaRjRjV3gM/H6XNMZbp3zCjqqSdysuTSID1XpBfi4Na+mc
Cogqd+3YSdrIPLlj4BfsOeGqByFWfUg7RGSt18iI7fT80Y0EK+ZQQFW0mE37o2kq9Sq0wBahZ86h
MGHE4KrNUk9+sPMyt751ZBRfPI7tAvdfCkFMYFdCdVyLawSZT3wYKH4GvZgXK1u0as+2vIrUbLRn
PcTZHoWT4n7OeX/TFm4i/QcbvApPkBHP820FYfCxS9CA0aX2/lvFB+OynwDSgIJsrtESIPnsluXJ
XwUJZcNsfJBwuEQ9cL6flvb8N9a7+ZkEjvnp35So2lUDfoCybqXb09WTJh47JwGychNbfYegPF3+
2yDxNzDoECHm6/GEZKMOlySYb5rcu8mzIY6kFyRUC9k9bWd+w6p/+X8Y0D2piv/768ztl+ncf2+G
d/xSm4G//+tf9f/h+M7a+Or/9fjuhon99+XPk7vfv+CPyZ1j/Ybj3oJI50gG0Y6L0fcPAIH7m8da
1OadhV5m2gz2/s/kTvJFGI0ZqwXkRMjfv6jnmN3YBPK3AEyGwMa6EQMEVvffh6PMLf/hmGbkydvx
n//9Zwf1r/5UluTM7CwGijZhHgH9xvb7f/L/+m6tgpV44S1zub33DKu585RAhIsUhRKAbMbp4U8v
zf/Fs/2rr3n7jpvVWLgSAIcbuH8NVQBMvZj0+94OwUz93IAdPqZ23f8LZ+rf0qu2bxNsQC5eQTrp
v0ZsBPXABixNmLDE1fDKttV4FIB8brds+RLCjLCfHE1ZH7XYInSEktR9ZNHc4yBvN3sWOZo6O1at
8PFG916wktKqVL/vkKV+mr+/OMTfASkhnUsT0ZsR3baFDqKKr83Kus4oCjQM1E5hrOmVOSPTGtOn
omuxHLlkBGDXZBoJzNhkncDknsqVRTFDA9SSiRXfzHk//ADdW2U7m1hGAJ6bwSNP1/yJath2kevm
BcDyvp4e0y4d2z0yH/NF+xkLHW0plMPSU30QVs4E8Sv3RDVexJMsHp0yn/D5xBN9FSH0Afb7xeEC
W32UkqcVUoZHdHNBTkIvCzdqF6wS+2osaOwt1khnFqMZOuNm6kgcSlLyoEuhyqhKdOJG/8bGWVQB
7koK0BY8dJGBTwE6oC6LdW5JWdcg5sPMzOkRTQCN8+6ff77+/on2tpqSJwPPMDGQfyFBjJzcEADh
hhIDy9ApNixGcR09DUCbiPGh/BeftN+Zkv+JBvj9A82zA/yPKTtP6l8fodRXcSEL4i/hbRNoi3Gq
lFfwjcZ0j9s2v8WWgupdr67xEIyabXQysgY+cs+wdRocl2TiNpsTeODFkr8JMaQfzoqkOjTRTE9Y
OoT1s1iQjx+MdikPneEjuzeb0X4Ye7/b3qpEIqDsezwl89RRAxOlTtsSlwjK4m2B3pdGywYvb9Iz
M0RG0L5cZ6ZyQQtnz7GU8dKPTPRCqyJzGjWPhpNWtTmhM3JBBEZXkn1ba4Wk+5+/Vb/CB/545cAm
WgFRVhAzf3+G/3T4BIulfCaZFqbOcaXCIW5xMDvYcX32ZJuVPmVNYP2L8Cx7Q4D+9e2CFLltPUhr
Yiny64lnFXIQpcmmN4kd+YGaLN+lAny4IFaBRAFipR/KJC/2zLOSJ4pNMg/xYrSMmILmBRlZDc1d
dM+EYWIWB7LLGwoCdSqPDCvbN+SpctM0K/Mw+XwVaTf/KpbG/vsJSmqQtLZoPtYZGE5//RcktfSZ
tcTOrqopsXY9P/cl+umyCod5ZI6PFS6+KzOcMHsEX0QLEVFe+2BoK57Vyu0rIMXpXDFcg5EmIooP
tO8QphKXHj/FpF5T8rDnZvd/6WGTwdPYxANuBqezCSSYmcbBk0IITghJ6f0LYMKv/ILtM/E7OpRL
D5wMC9W/EFy93q0tF/XaLi/nZY8K8Q0MXnvpdBwo//zT9zdsqOBV5Oa1HV7MjQ+0vc5/+vgVNvfc
MCP7sQ3TQAWO7pBM1kKqPBI4wNMo4/i+A65Vf5EiSE6D57LILRxy76N//qP8/UHwfdZ0gC7J09rW
Z7/+JOCUy0WlSbpfJhoOJ7de19bYTk3f3jjxuRv2FjCuf/5Nf4ex/vokBP6GyvFApvqC9cSv3xUy
NwhxhiV7d1wIOdHkvKoDqunmxokNPN0mVIxiJyqfDlAWm1Sz5BMTLmM3Ad32kd8jPi0lKoxAjRKN
eyJuHZABcKMt07UwbNdFTLvu2F3UGqlqNsWd/zC2NYdbynrwEltACe4jhnZNk2mNt3j6Rrr3nsvq
olNO9ipSTh9wBFS+W1HumTtbZjRRSWAY6NyZJL6AaqvV2Vk03OMkjT11nePuOFnYeeb9VDJoS9BJ
JDC+8+oWtRoSQg7S9dgHNcZH739Rdl67cetaGH4iAerldqQpdlxjO+1G2E6RRPVenv589LnJaAYz
SHawkSCAKVIUucpfem8yqb70S3VlJ59cRCjZmoQvvFQV8SXZl/17e3XxEoFkwo8eTpr3O+8dYASk
IodJxOFOTZGxuPw+z49nabxL3ilOC8fjTdwGum4DqEnaigIUgo4LQExP8QerQ5h+zmjyXx7x5FtF
UErVoPFS4kIdR10dpTPcUFuLyoxUfsoPSxpr+xkfnU+KmY6vl4c69QWTY9kG2nvEjLa1DhtzLWsR
jkqyrTZO493UJca+NwWkCpRhu6+VhzBHkCjWdIe/RvVCKdGFRQrXV9kkQ6//ufI0J0cwT6NxYhCf
Ox76Rifv1g4rvaloPOi51t1knj4/jBUdlcYa0jscMWBQoyj6i8InBo1W077RjAfuhXtBYMxadFc2
Sb0vwjq78ko+BHuOPmqeTNewIiTA5pL7iFb+OtQUDdpwnVrp1piSMN23aak9gz0j1IPhQZswTGfQ
N9AhcB0ZEcRe/ErDOAlbpwQ+aQUf2YeiqDVbHfNSAdp9SJ6AsmKw41hlBAIVmHv3KZsd+qaXF/XM
buL1AmPF2tCQGdPx/oWWjybQmHgBBqT2oXKS+hPfsPpZVeryn49+vDpBRCAQzglBlLgayxo5xdsu
AvE5F9p7V8/dQcAM/A8NdO3BBeP0I4ZqelPlPfa3CGm9W3G9XAkcz3yvMiNkE/G6CB1XXw9iK9MQ
4YCBdmtkJjtA7uVrb+div4DDjLESp8h1JeDS5M9c7Q4mrRMZc0wgmrU6IwQ431RBADXIcEa39l2b
00XPVLPGf9BN8rfCyLvHCBfEHpa/glh6W9XAaG3eGpIA+aQDZxocO4h6tAiCMZvr3dxjGeFXRuK8
iaVfyBcAWrwhuWZXu8sb5ERr2eLaIPUl2kapw6aPfbxDpKGVPHEcKOqplfgAcIGM2KFs8I+hLXof
JzyqQQbx3RCYHY4NFM+A1JOX5fbPFgpovnPU0WhobYz6cOXxnJPIUlOJxzie+KGGylDHj2dW0ZwA
mHSCXkmX8HZsmlkJUmwvHkdkSvWNzW58siBuVcGgjsqnlJeEOS1AKmU3CVdgpjQqlOLm2Gvv8LBq
geQNdY7zfIuZd6BoMSD6pGuqB+wrklaaiTW/lUkDUFMpBuIUnY4Zoa+RMAxb1QP1vGm9qujfjKiZ
pqDv4/jVVmOIE4hYtMP3MQJZdg92htwgsUT6ENrZ+Nq3nf7TBK3+B4AaQEsK2Hbvd2DLYddUOZjB
DOcPWFYVRWwKY5b7iLbP8hLqw/S7MHiwe4CNpDODowCxG+Ewc/dGSW1vqsYoOG+MpHmiER5+X4Qz
fEZnOLZxZbOGQytsstYljPLvSaXYv1Jjan/DrQ7VrYoXDQzZpc/+i1spOTS3BVcb0GCYjaFkWe07
HNhtsNPCUPa9W1YdLPYxupI+nPloba486bdFPQdU1fE7xoyW5oqBZ0XWTNU90izUgks4i7BGipto
Ij65suflSbT6YrlYiYmxFeSyXQuXddUAt3bOMckIrealGWcTC+wq3OFmGN9iX056G80oI5B0tj+t
zul3FHKsK7fKuVlzVhJWyEODgOZ41laKpxlAJyXIhTnDLc6XG8v0CjxF+nf68fHny5M+N5y8VD3o
G0i1rfX88SnOsU6ECtKM6B0JzS2DsNCWn3lXPC+jnVxTZOQLOLPKyEfaDiwvhz+szkWgqmABFFYZ
TeJu8HWTzjMEq6KOcREDy9xuyJp6zDfHbBwOGoLF2L3TDHkdBH5SqDGEjr2fC5WPGrhwtulKQjGI
BMg0bNUlMV8VlIOlGsmkvpeYc6igW+e2PYARkugks+FbN9CmAHgL2HbamAp6+m0cJ7ofWl7yGTwH
VFldeIBb6e23sJpgVZOjIexTBLUuxcvrWGtfYQ6r4Elg/D8CDWnfyto1f3dplz93WSOeUDMKYVe4
wgNoJqZM28MlD58RzqQH6ijL8svilMTwkBvyweyV+B0W8SxgNkwxNqaaIGIe0WsBUBsKHdmnni6F
NqrcX26S1r1P/Aa70lwUsMiImyze7TDG4w/4ngqiU2BWfoS0b5G8AE1CTSYux3c6ykDhprlxP89z
MQGzaAW9z86u+s8LiKsafa2y/gz8vcNNsG6TH5VtggqbRTXi22XYyT3OkhCCbZGiU0ATynqEAFjj
3qWqSxNEEyz2zZihM7/J535C1gA/YaDaHbCeDSKOpuLbSH/eQQ1puEMsR/mWhEn8q7ZgSPk2jgUP
fADVN2sYR0Qw1LL7rQ5Tbm56G+hGE6rWHy3Fw8X3TDN/wi/efqvwKnhqzL5+aRVn/DJ7Ri65tCH8
GBGn3Ost4g+YuACjEH5eKdHXWdPTYiNo/ac+uCrwvQDGS6qREMy/xgo25rukg3CAVxMdC9ReCvdV
0ByBCiwq5d608L8Eu0N0hWtaqe6rXHjprW3PqnrAHko8po4FQtiMC+3GdMsSsHAqS5HROEb9f//6
/WrAUEGCmjK/NtbRsZtQuNK8wkHzjg4KN6C9mftyfrBik8oVbnrby+Odfr2IgHJcaORb1PyM1fGU
x6WZtErOxZvD0uUlha91o+RfWg0M2eWhzhxNMrmiy0Ll3aPqd3wS5oOU+kxSjqa0cb9AtEwf3BG2
RNQM9Z7ym3clYjudGo0Dqov0S+kUENAfj6cNBpKGSBYEZQWz2s2b4raIooyIhqDh8tRO6yEfTQpi
Q52GBJKOq0MQrrCSlnh5QU2go7qZMs+6Lyb8xUaBv4aTdObbghxDitpPMn4iem3x1euhVVx+jmNF
SXnoM2W5uIAabXLLVZRnlDT4TTF4AXals3doG21cIIXG+VMfU88CpqrU6Y4plFLHQSzGlfFPijGM
bxJnUiE0MN49cXJpMg1v1SYMEvwtnz2E17f94DhBNYQhsBUVBJ0ypVeSn3OTRklTGqNSlTxJfpSm
Ha1yythXk26M+5g+QYK5gmHpGxx7VGKxxn4E8OT5Gpz3KyKwZzY1e5qpMj7P8HE7/pUz6qWtNWUK
hzJyHPNn0nQjSSHCTS491BH0bVt9v/yKyTVOL1z6TipVA1CWCGqv9jWEvzxJF6SXy8hOk50GAPS/
KO1bhO4aBNMRDpgnN8A6NSoCD8t5bafFaC89D40Rd4FnluMvopISmQgd4aqF9Iqmqa3CUXVVeYgX
SsI9mM5LlPs4lhgYvUVL/OSEjXgv+oGcoKECeg9hjfpf4nbRN3yBKMmMZtRgMznCYNmVsJG/qY6+
TICHJm67URUSiElAfJ8TkdN3Xsr0awnNqA84BT0Mb7C1AIddmWjEzDjmfRocqi9b23SpoqKG091q
NXJFYN6ijNN5FOphVrRyAgcxUohLKO38LNo5FKAJ9fHHiLkqLbIw63wE4a2OCcXceXAByv8cZ5ha
BEkQMsR9kbMYbE7PFTchoxqCMoNgH8Ansh809JpwtcNfrNzCbcJxEdmDVNaudeU187ASgR83idoH
ShzSLOhj5T+uka7coJ0AWKOd+PEAK1KosBXleYVGRdz9LsfB+tygsfmH0DUpMZmJouglEWoncJkL
YbPMeML4WYuhW5Ch3fdio5uvbNFxBac3tpqJfkmc9ggidnFsbESVA3MS7dhEd9Woqs956FU9kuV9
exgpCFKXoC7oBGWTAlpaBqf97SVQruAQTerXgrYIBUpzRnezJMS4DWucEAAeG4B4hgV3FUmexaZx
yurxJ8cPNVUnzTDPBMNb3RgVgQtZ1AxbTiPcaECm4jLI0dPLrLKYRqwdyjx7hFWIIz19Qgybw67i
p+QI75l39HgWDQESZCH8LgTmCGa/XKCwemVa4xgQUU+lxehafqknzNmK6uHHmGd5sW9BOwG8mXoH
8hzkYSyqINugKhCyQlyvmYViaWE+D0azTAd7VKb3JIJOGbiKNv2Em2n9jDw+p01lKt4fIjTwLKgo
l+U+cXsnOWSzamFpTE0HYjb81z/GskwYX1JqwGBQjwffamxUR1DJwyK4WMz5+6C306eKbZPcx4mh
9z7mOuJrBz/pp4bYg+cLTK89P8HLCKnDumz6g57UVrdDKtdEBAUFUG1jVNYSAacalG1tNbMRgEJW
mRdJmfTmKksJ8dAUNEGicGwDtIIHlCHTonjlSXBP0+FfoQuhAH+60dTOTD41AoHRXUV5Jr6SZp2e
+YgYa7QcyN9dqc5+fM3OwsPM2EWpPGkKaiH5EMqwc6wJTA0VpEYblfE+Ldtrd+65Y9Cg9U8BlaId
zubH40aZY03o65BOEkbRkYsdYHCDOe3LrqR7Z2lY8GJc/KzmIDSBuFCKv3wSn4kvoBShny7rmYQZ
qwdwOhVcTZvyTSdWcWsNpYYV0cJZ4sU/Lo90ZolV8iuXO5UEUvPkv/91ycA9bSPU0twAUKfMPoai
3sI1jH4p1tLsrcoyduipWlcu89P5EYri06DR4dGkLdbxqHPrdqi5cHvnWbkcuBvmfW8txhutmJfL
8zu9wRmJug+Jrws2Y92Vmyc8reqB4hS6tfDJ7Qix0ALwPbSZ9NHJWVCJI0STU2RXbtMzczSIk0yU
/mmiYltxPEecgyNNNCora48a/OuWnCA2AXuynle+kzMlOCRlKH14Or05iRk5HssqkI3qzc4LlA5M
1PdqRp4XQQfcljP6/ICWuVBvk8KxFz+j7M3lbatd7LtLheSoUUUDEK4YsOlNGhfNlbTjzDpQ2tQt
l9boh6HG8bM5aGZB4HLCYEzFeO+lllQbsZq96QHRu/yyzw2F2g8alhZgnA9/kL83cyysTiCzFgYO
WuPQcTTkB4pOH7b8HUG0y4OdHhLgPykU66pJ4kGj/Hhes4GN7KyYXmDQzYr2cLeLg8jmHDMCXTFx
rHCV8ob+rdb56FPFjym6ps6VZzg3YZIeOki8f+8kRKQVkGsT2kDYKdb5H/wT4x9lNyEikNMGfL48
3zMnBZ1toPKozQMNWDcCkBQ2TDstXexi5xqvzMmrkQLgdBY7DUd7Zh2rX6wurK+EwWfGpXjM4SSr
ePzBPF5n5KnMepqRcmogoG9HWxOULFO1/tLmUbmpo7HbJ12Cjfbl6Z5ZWrAqZK6y3w1wbJW9wkdR
bHQJE25JiB9wBtmtBFdFucVutrtSvzxzSjFDsFEEqYZO1HQ8x0J1gNHzfWwFZfOtW6gugBITJYIh
mrNf84yBsGGNjikBxUqy/feZenyeKmcxi7xuczvpEGsgKmLMtN3oBYJmf0PtXr1Xsta7MtSZd0ly
zsVmmib5xbr5mrpuCqgJCI62zKV2Z5iVgl29OyB9QJm4QOs4dfB7bsN/Phh0pmdRIAZToHIbHK9v
bRWZaxk0YbXWcP44al1+VZEvvtHCwTpcXk25HY8rw8dDrV6lMdadGCFJbpOIjN7PcqFQ1AFRdeWz
OM0OMdJFDoL1pPBNnHA8JYqTva7ip7sVRVzcua7bPiJ6bN3B6QKxBnJsd3le2um7Q+kMxB4+PiYJ
7hoC0pNboXyWZltvqAeQKWCl4evUjTCrrYNs7kOYNONL7WHRsHMBTT6n1Aq/0jpr9iFtnQhCGuKa
u4JKEeJ2hsB4Ox/DMoD7J24sDcbLlZf+Uf9evwqXG5HcHU41Na/VEuH2iwKAB35DnykPYEBRgBmN
srd4RMf2sabERv817IfERzbTgyVJPPmnd/LOCZQmL6Sjalak+0iPnW/SsLYLulLA9EPyGy5IBmVo
b6Rt+DLkRvwjV7zsSWpBN7eAfoa3fHFNApzcdKGUmQjnbyy0MK0rV//pMUVFCOimxq7Dhs5a7WzN
yQ2ynjjZtlPyPZq0/AlBf/QdTf31yvs/s7GpCHADeB73OR5bx6uJLaqTO0qKxCnl4d2Yt9ouNQb3
CVs/44HK9fIkrdc+9+RGD2bpNRuagSGCN3GFFmaqFdtYAPhH6cmhT3P52U6PTwqboAs5pzXwfuZq
EZZqyLwqSeJtrDXFHnL599gexG2dU6GLiAJ2WhcuN4m1xFe22AeKcLXFEACQ4AePYA904/GiuMkw
43zq0bHOOzsPEK/WDomaLXXgtKbqYOaezZAZU81Awh/Pg1cEytDPVPvauw+Hdsr8xhupl4ToamYo
ndbON0wAoSzmqEFdsys8g9Ygk+LYkGVLFSiKvnpaR4sihEXibetQyzAxnYX8jqdGFAj8R5VthTJU
kNpx/skyxIDmfG+0WxOewwMpoff78ks7s594GGqKIKz5rcl//yvz4KJ3cWMAXcVryREYV4bfsH6W
r5dHOXNMImMJ4NSTaaRhrI7JmlTDhFFJvTu2ut9s4A6VJwP6qdN3CtEDOf7lAT+e+2hLSOSai9Mz
NwhgD281Lyy29bJGVWurogQYkS9X2au1OPU92Odwp5Sx9hQDANpbcK5vPOpsDQq6CL1hoeo0L1IF
5w55/HSfaLSwLj/bSciq8+XSDucKlFGrVL/4e8lRnlGHurGtrYmXbUIfICvzDVLHTbRVW/Qj9yUc
jdhvU9t+7YrBygFJSQmay09xcpHwFKCAEYMluPLIcY+fYo46Jc/Lwd2WUzGCb6NtCVIaQE6HlE0+
zOkt9rZie3lQ48zcDTqIfKN44Lm0TY9HRTAdp4FEhNu+NdGgb01zqXdEr3jX6saQUoQrsPXaRVlo
fNbTMP4NiLL9ybcwvo9tWFFkM9z6zzwtOHzC8/NCtO9d6lwLdKf/9FKtVPBrCwIyE5KZf5wR9DvH
fta4O+xphudxMJtnQlnJkhbzGAdFDmjZt3WoiW4yCYxLJ2N6h0qIIg8YGO0pG9TM8Rd1jHDIMYWD
/k00WxsttZGqM3jO+Il4ebBuMyc07CtRzJl35BkmuB++QhmYrt+RiecKxNJmmziigleVN4/wGqMd
ivefMqWLd2TS3rWNcXIiEM5Qc9YMKRkg75rjVzQj3D3XZdVuaxI3vDMKeO9wZqBNXd4Lpy0VGTfp
yKyYKv9xox0P1MP6rCptYXauod333LC+gk7r3hSNua3dog6E184H3EPgCliw2CjnaV8uP8S5FSYM
pq7PF8AhuJosMDCjxvutwXxBTajzJPOWA2H0p7k1tqlt1geQwijuXh715Kbky0OtDlwr62vQNzie
uQYWCGDm1G6nojVuiqVEV09Vkhs7DrNtDDMBXYz2w/Ton5zeaB8xMCcP6C7sNGHPrC5K8Ng4iqca
VENex3edTpKfYkhkbGYPa1c0PHThN5pQzCs39Mn5L8dlQ3Ei8wshnOMJN4vI0buoQVhrTfow4T27
HyBh3wxdrn0ac9G/X17g0ztWDkg0wvKi/EM8shrQVMIuRztum3ipOgcNAtcBxg54NAGWcP84EQQL
WzRSL1Qz6hbNgm5+qEepEpbojXrNgvOUcSOfx6bypVLeM9CtOn6eEvnHiUul3SrzXKIH0IQNFGkg
xn0UGEIRGf4RTWGj4V1ZHlo0QuKs8c/V/RIPTgivlIU+qU05ZLdubRjpFvoJ/SDHBNu1jQc7UxD4
t5H8brKRTja6NfHvJQMzdAuIWzyOxI0/FGjMMsbWla1nY4q2aSIIMUE9qUTFaZmYy13bL+K7gm5p
htGxMwwBhnntW6qPqO0KU+Whsj6xH2NcqF7ZNsY3w8A7BP37Ov6iKulUbbJ2QaY1NbXSQgNGrW+Q
MtbbfRXV8TfIFNbDMuJhFmi0rQ7eohopMFwwmVvYFkYYWGjUTL9CfE4aagx5ttdpSSBMiqYh3ssi
rb3ktfFa1MYyvCYRHRzjEgaxMdc3xMoR+mzthCgF+cFbMWqU/eH3LMYBsgAooMHoan2fDr2DnF2q
uqBH8vnP7DVNvTVxfOqvbHq5x45DEHhW5AMc4NQEweocv/Mqook0JlW5bZR5OIBOcnzVFMvBokh/
5V79f612NRjlPerzJKE0wtTVxVpXpSlQq8m3KZlj923Abwr/F/SN6ClIPBwStc47iWpIw3ZKpu+E
R4b05lKyeUdspP4UFvq5YBqzEumkZWj+aHoXKhjZKMv8qQ+j7g0ReHQ1G4k/vM0UddLvRoRkAIw3
oioh+DjDq9c1pRY09owVuVAXlYuyS4sXkamY8FS1Qj1wmkhOocM205vX2lhNSGi9+9RUwNq3k2Ub
eRAC9mmCWkXFetM7EHOGvsVNZ1DhVvkeihTtRmkzgE/m2FvWndXETX0g7fUepyKtf2VJsaCFrPf4
FWRAGp81SOBO4GELFqFLK7VZLK9XXkpOAgjP8GPv6G+iAEg60Na3Tr1IO5GMIpM/se8sP7LyEs2d
bgDVgggRFCG8iW3fGm3ngMZhNOzSiQ40Z44VbSXSe/ALkISm39BnhYSckTcFdk6SuAv7nMsN0oYz
+14xFocktyPdh8+j/UqcuM6/mRHqWsGECkGDYnSk3tiD3QPoQV4DRrhNDwgj81j5RThT6VtrjqL7
Ievcr2NHvYqfqSXmg4nZhuGjWlP1G7RoZoSfoxqd0RF9Jby0LK/7DsbeHGjdGMnvVk9r92VKw27a
xzNNOmA8IxqGWd+Y0KZofxHd5MMUSiXX5EcTe6CHFA/w1jArW0frnOzQxC1Kr33Ujdkr271NH5uh
G58zlD+y7RxCawg64S30C1Es3LUCVezAE7FInsqqnz5PBrzqfdcX+J9B0J8DZ2wKE+HjAmMZNTQH
RHoJhyHmZbaZ7D1LQUUD5Y9W7NswxxkirOaQcJJf1r7x6ErtvSpFx4jwHXXPPDEbXNMR+d7Buqwb
v0SR7L8knbzpHt4n3c4wNpaHKHSWz22tqt8aQB04qeESmIBD8pJvllIKJAOmtn1NtQkekYY/YOO3
IW0nH4rb/ADcJXrH0wrrMfR1MRIp2yH6hdip8OhaAcdCXrdHn8u0ta58bhGFyp6N3l4oSIjBfQe6
mhrwesb5W5/01uvl+/DM/SvZLHBZgMkQd+vHR5FRN9wOeoukkmaPn9HFiG/msPjlwq97pspwDXN0
Jr6RRT7ZL6TtwwV8PFxk1cgPxLjBF6GeRhs6HiR48MdTKhRpvwVkU++gd2Y3WCXU/+TxCuWAIjEJ
DaEr5RyQT6tTN1aKwp3Bbu/UKk2/DC1WihZaqTdJgp725VU9iTKoMdsAYWBJqbKMui5tWR1cSlcr
HIhBDn6t1GYezDlcniTi6pANltHgAdK7O3RPsW9D4XyDZHL2JSvU9u3yo6xfsHwSqNCeTHhpPn3A
r/9O41O0vnNrcHaRKuJDqU+vLooRz3MbQTjKTetK2XP9gh2PLoDcUPh0S8fgVTiTicIYIwNVrNGd
6s9UR+9KT0m/oxZQfSLEDJ/Msm/ee0dXrmREp/MElwgQSHf4H0xp+WB/zZPFhtgiFnVX9yVWpPgr
bUwwOY/YC/6XFvoS/OuyAmgmSNdgBFCa/kDq/DVcQsteL0Wl7VBy4gPmCtmDpzZe+xFVmqGvlJ+X
xzuzo/A8kDhp+ocS8STn//eAXgGPCxGJneo19pPpjeKxj+xkX8ZSrG3OhhoHPzu6QTc6/4ZylIpz
aOJsFzObv15+lI8yxN8RheTumKpmkQlQRIE0fPwoZc5jepO37FBbVefHSDRtuxmmHuGsrh6i6ICf
qtU9qRViePU8VBwuoxWPQeFkaKERz7k7CDZzdaeCQ882YGWXL7pTzOG2Dg0NqYxaHS0f8H8db9SZ
9BfhktrGwQnYBZ5IpEIonkTIvf9j8iXnRatdp1YIrUh3V5ESCX6HZNeo7creRnZipgH+BoG4fErQ
r9saSia2CTXUILOn5cqBIfO6v5cUfDghBSc8TEaiwjWgoHN7r4dutPjpaOh+VLr2raiG8kobS358
61Fkf4C3B0b85MVNhJ1mEyMSUuCA9FM4yY9isrMHzHiVe6nEiQFfc62w83GDnA6KiAYyp4Am1sDE
0TWHmABpQRMtBZihEMV8L0MXzT0z0l81dD23WVWphp+Mc/JSIumxWZArfUBjodkj6FRfOSjOLgJ1
NgvauVRTWJ1Q5oRXBeBwFcZNwbnrfOgYsF4zgisuOUM+GOiMhsmVzXVCIuIVy+KeZOhS4eXuO/5q
LMxsyiLskPmDC4ypce7tlSb1XguzjH6JGsloURG5toM67RN7Ll7nro5uMn3CC8AqZgy/kLr0wgjD
NKfID7TGIh8BnuzbFIGMjjI3vpY6yAtx9eYowvBVcExTCV7TvUTZTkD3cCJqkKy/sw2YMRG9F2ri
SoSwvd3g85dlnkrMjfhdY6Z2AA3f2TooOr7So4b31AnlSqHipM8l1xEhX3jvNkcQB+LxOmoKpfwi
0iff6rrxh561A+D6efC+jEvp3pZJqGB9vGhahLhav0SBSdqOO2mlokSuooO5kfKn8GVURX1UaB99
qezEeJpUPRk2yOIX3e7ycblO9uTz8mkDUqP7oZnrnuoA/rLohnT20edqn0BxJbc9sPcAelh07Y3J
8Gn9xjg/GI/vjJbTam3GzIZNnNUznjCJ84WbX3lWkP+9j/DLfa8jFHMxWRRs7yrZztix7pYe38d/
ny88SopYHyGHsSph2VHLwdUBsCiN5RfuU80dhh3eq9a15lVinjyRV/P9gKxAauMqsuxV9NqoetRZ
LsemsWC/jNUWXkiqqx5wPoBlBfUEMGyZSsuHXN/nE1dzOk2oUVVGOD5fnrb8fNePwpsmgdI9nXNu
VbMcPDqJKOcufp6BO21EtwSRMItbVW1nupWLcSUA+WgGnQxIqY6GEWhgNBmOvwNcte2Q8RbwzmF9
o4P9nB4AQ0v1TzcFiO62IQBb1MMm1LeKXqA+pRrmfz0q6Pg6Si7nNjVEQwIZKvP7IJA/32CKTevY
MRZlP3HSwAhrzOYHmiXmc5RN+P8sUdXd4MprjVdO5XPLR7GVfUt9mWN5tXzR3HoWFR5y3zbPglCk
ymMU5QoHTivVBULz4fLrOnMLGCQgjkqvnGBqHS4CwRSRKMvZt8N6wlojTrfKhD1uVtc5CDQFZ3Mh
rszx5CSg9UlkKuWLJOXRWiU/9RI1GRXUAh6o6aKcnKOhgco2lQL9Gov+ZHpyKHQHNQgXlJiMVTRc
R2jchYrLUHqr3IHDHvf4js3bmI+I4nlp46HRdlfW9Oz8yKtkWw21mzU6PUTrwzRSCG6mkdT/uRVd
lBbd6jtX4tcuv76TeIn50QDhEkdAnXL1aikbwfafqHoGaJSW35AAhYyUgG26dmmfHcdko9ADxc/E
Xh2oFWwNoBFDGeRhuNxabTFjUMXCBimiga9GmOJKFOrVD3vIh8dYm1HGhfLmF3ZOjht2jvWTiNjc
pWTXV1bg5INBN4eKHi0C9EVlcnv8+Td6Peoh9IMA8Szvhfxv2kaw4zYzaul71MO1T5dX/MzLtaTe
DPwOk9K5uVoJaqOljUwxtLnScXaIc8fBDKfCjxbv2ss9NzU27cf0+ETXpzoOEfMCOa4IkE8xt5ro
akyqUX7qyjbbVyj3XVnKc1MjVQchoJsOx8/qJNVDNc2syeFKhj/7EucwEQtcZT/1DgKol1dx3eXk
arAsjxeG/owDHnCVYrg6bAtzWbDxQV0gCUZggWDKJuOdj8W4awHVP1CdHJRdrVhiq+KqHVx+APnh
H90aPADT5MiT2GWo08fbpuzUEMFQVGxsp57uqxJbo6LJ64MkXD8s85TcjpTr8XnJp3x3eejTyE2O
TfRLjuXxOa2LP6S1JVy8sGDaXVlubSyOh70LVaRB5hav+Fol7UJUEtuQTUytztmHZo6q8SIoSf5J
cUnZORqYyvsa25u3egYMuWkXMJURrTT600PhXTmxzxyjR0+8el1RXihRQ5ofwBFoXxx7Hm7GuBA7
JzNb9GMX92Uwicovr9O5QdFW5EOTkKGTRMF2xCRIgLFqwqH0z9w01E+1NHtz83Z8nJKu30XDmG0v
D3qapvFy2JYa1xJRNVpzxxujn/Mln5S8DOJa8+LvCX5HBqFBFBb7BdutFPcvaKBB1QzmTRa36Y92
sbpkCw10mp6WJqR06Q61eLn8WOe2K2tAeCOTJzrux0+FD+O02DExzTDmzg4GJrrmVPtv9NTQn1MU
bND7qs1851bZNd2Ec6eQC9iNlhwcbt7G8dAa7k3UTrIKepeBMaqt9jYqxp31xW01BfJ+/d8/T1Uq
3vDSUfiT0Ivj8WrYWFnscTSgC41VgGti1DCU6BpnvbrNp/hXqRriG621a6DPMxPFAgUEPGUHkuJ1
z9lD11tYucodF0GWxJ4sv+mztEffSTH3EdjhK2fgmTsVmjp6D0A9wXqu2RvAZGupJM/Cjnaq73rX
KuIb8H3GlRvrBHXPYYvcBREXpRxIDOuiSpXiMuGOBQYFBv0Hf5mFvR/6sL0b4Q3uxDQp+1qpUj+M
NdSSxqLv7m0EBWOKSzmSpI00QdB08Xz5PZ/5vG0J3aDaQwBDMfr4PYvZoxfS48SGq/vw0OsdrmMg
IQ4FouifPWs07hqcVi+PeW7JCQEQxITWQUi4+ozGJc30Qk1IDRA+DLIos+8xq62vpOYnGwleGNBh
j1lJrcqPEubfJUpBTU5xPZeVLhK/GKC0dSGA9Gnq1Vs8wa/RKs6Nx6kgsZUgXylsHa+kU+mtrg4O
IliI3cjSo7eHrGTfqyBEfHwE+yu3wWnKxQSh4pDR08AAILRKUhZ6Bo4+6QyoK97kK1ns/FwWFD+3
GNQrSYAcVvLYepJTbi0VEBk9So1NbIIsBEeVtOM2ps26F6XeGFvsLWrfzjhjdhYmUriie24yb2oD
vBB+H2p8NxijOuwhnSNHqUROVewu74qTnch0yEVcNgZlbOCOx+tnAHUsCjxdfNdSVOQb6LKN/lIv
xbYAJLfX6BjuDGu09v8+LPEH9QEckzmuVuGWioj7TI/SRSLTauBcTjYksa4wECvubQ/5kRmvGmT0
rsz25BtgtlSLKLcYDlS19bGDwTcoLYthTckKO7jCASmMWFB0Db50biCgwxT6oGtxqa6WtVLIpGsl
9/yhCLFv7ezxM541+ZfLq3hu89NhkeobnG+o3x+/vNEuDTWbZ5jNutN91kYpN9dnpb9UiXrT1ca/
Ut48umYSos/Gp5eEYMDxeE3cDyMW4SHa0il1v75oy7sOfIm2wU65eb88uTM7k0OEtfvYnd4aaTbO
+pCIlMsPT+X2XjPmP4sxIgBbpf2Nh63KHSa40ZWv+8yCSrgZpGuoSWRVqzNyTh2HTMNCsckd9AdE
V/FFWCYOZ2jQ78uA/fTlOZ5GXHJF6aHQG6flgHTA8YpiiFIt+LV7/lIqyX4M8xyYMZly3eekPik4
Q7Tk423XUJifGgctTWKEvT02w2FycbW9/Dhnp0+UJR+H01td7SdB9oyDZYwcNuIqmIQQWY2ywJqD
rSewTq7MXv64ozyEycvYCiExMgGqPseTd0BYZ0vMUaoUoaXfEvQ6D6k3DncCGYl3tLzUQ90aLqBw
Da/Py1M9t7tQrAETzm1FBWj1pk1OmW5wNPi4yNzi7lxld0i6ZUA+m/alzwV98GSczCsL/NEWW09Z
ImtlnAVkcS2c2VLJh4SWhX7RRNb8CTht2n8HgAKKqS+VqS19YRkzyA3Xy55dKJh4JQ9a91NZWlQN
kGJ2EJUXSZHvXUfyXPUpdD9jxotPcUIqArA+pu288bqoq30w714esLZxsanDKdbflxyvVzGAG6bM
Z4PoMQcb/IKJMse2skugFaATvAK/uKnBYpKMW7mJGgT8PxWOMRyKRC3HTdPm+ZuNhzllQ8MNsysN
qrPfBKEv0R4bA/7e6tXMapi0pZg8H8qpbUjkWvvHDsv8th7R2G31Jf8xeQDIot6rbrRFtBuBKNlL
ptAiQVVrrq5Bss98FnTQoSURY8BP0lfHnta7s+jbSfeTsOi/LvVoy8tRDJ/QK7YkZiWKroStJyUC
Sk3I7OncjYSI1royWRdVXY6eIGKYpNnxQld1CcF+z3nVwgNXOumrXtVFtiESaSi2JUZ6pSDyP87O
a8dxJGu3T0SA3tyScqk05e0NUa7pXdDz6c+K/C9OiRJE1KAxwADVXSEGgzu2+cyNh6YUIDsla0ZW
Y61EA5pAoZEn9GCcRyeomq5skRhAwGwP7qd/UZrILf61dwgHWELe+eyYEgJZuIwHFSB3xru1gQBk
tTyNJg4OgIzzHW64/6ogSISTpFC5CLS6K8ipHus9FQcDRwS9qXekBYvTpz+RksOCDa2m3f1oc9Vd
ksuB80M3kYuTXv3lk9nKiF43/0NzQzX2LgLXx9rNq8/IOM8b7+3WUjJB5bzSQIAGernUPOgiqmob
XfXMAYk0VUn/s8dG3DkwLjLz4/0Huz6oFG8WqBLZRgc6tF7NmRNtLGKD9DFzH10UoNCnNZI58bNU
U49LglzerssUlEG0rK5+6lg4b91a17kWZEGoY6Tkkly9Lmw86dETmaMRTLVQH5d8MT5wavqNJ73+
HgxVEi89iQaFGSH//K/CZrTgiteYDAXphESWb8+oSGeGquxLekCfFo+oe39rr9Ae8oxC5tMMOTCE
zbtaURVNOZRJYTCk9tzqoE16v+/61j1bwOnegiNQlSDHexdZs6H5EjJ22GljGX7DD0x/e/+33DpU
sPN0gCcEBRzbLh++nbuhmcbcCDo7hvZaFfEp6Ww8bwG2buzzjaVQ/5WVuo1aLenm5VLTbBiK09tm
EKZa/sZM3Q+UyOFTG00f7z/TdWsAphEhnW4LvFompatsBwYdFJZUmIEzifI9ja/6Y0gCVMMHdWsh
PZ2T6ZQ1+HT5UyIcZF9aqLm+vrhu9irjafuWPYNa1JoQBZX7v+7WNshaHVEEZoncBJfb4CKs3eaD
QoBy6c2gJNSHyB9HGN4Mtr4p6iqv1Mu0RB4yqgTgEFAurvoRFmZ3HYakQQHa27D8qtb6BfKMtsTv
MQvHwTJLI/ENXSv68K5aj38Kl6HgYvLfAVseq2jr8MvXvP5FvH4kCeCT08FZPb+8etRCpCrcRHSg
ezEav3sAzAdoJ8qvLsNYwXdNKSQHGCEBR1yqh3np2o24fSO8AXAkYpOlgzhYyzvF5eItnhqpgVuH
0771Zn03G4r4PVFGPixlnb7KaWNDgKJD/o0R6daV+EpFWO2DzIRA06GNYRBiL89BEpqZEjqFitN3
Pp5Vs0sf0UAUnyyEI850JyEs4fAboLFLCoh9tf59UNXqlE/JcCxFm38AcVN9Hys1P1solP25f0pv
hF4E0Dmm9DwoC9fAQteUZttVhs1nDVPHyEsEmtA5ijdQm1dkIEIhjD0EL4B7QNdbn4YZtc5mjqBv
1Y1uQ2iGHBSIbnZLJN7r5og80PSxpnLTyRU89U26WOlhSeN/lTCVPwNhPnkJyN7d2nVhtBG3dBJc
TZewiD/qWdJ8MfUk+Yw/jP04gSPd+ApkwrN++Vw3QGS5dbhmV7erJqUrahd8N45h7pvSdaJ9P+bF
WfcwResMrDkmho4P99/pzSNnyUGACYYStQH5q/6+6XiaeqFiCmxuvB9yKHWu0Sv+KMykOE1JWubw
BcLwPxQSxdeChr0Jpl8i5KnP1RcTKdfZ7yK1CJbM7d6NBfYIG5/lzX2h+UYvAuVfOuaXvxBbg9zk
6tCCpRTxg94u1d6ow/jcGkgxoDTaNe8clKA3DvuNDIB5FaAj6jc6O+u6JMm8Ht3gQsOIu4rg72NK
+Y6EB2D2VNhJE+jDgCrm/Zdx6wMDDkghIOU8QA9dPqnSOmptNrMWqKhDfYDU9xmi8vjt/iI37hry
4P+/yCrGZGXs1hOTqAAhUYScNKaT2t7zorLwHbWb/pdtBL0KqY7ZJ83Hy0cKF8HNX0IDGu3YKPZU
gv245yOYA3NErnxo42J///mu+wyymYPEgEUORIIon/+vA60spqaUNYKwuH8XD3UPe3XKWuvQw3p4
gEbym75HfcabIj/dX/jWxiJ2qYNQYIQIw+1yYcwM8cRoXS0ArquegYpbfpeJ4cWVYNn7S918Rj4G
WTESnKzVQUmBLSg24T9ovWgS37QCkyKUsBHwYNRbGohgtnN0iAyoP4GuTdG/qnfI0MhHQcDgqwT3
sTpDKeZQeKRTseqQjQ7RPEGrw0DlbaMiiH//UW8lbjwhwAfgJdwIa/n3mkFWBRlGDxbbnqZHZATG
6Q2KZ0jEms7IJqMJA6a4xMBZeR6S0ewei3zWlbd5p2IZ3dWacA64d/SfY5WgthGcboUJD2S0bRMt
KN1X7YvQXpDmqkKYNFHeHWqMF3bGErdPUEB+4zuwbBTNt2IhmTmwM9JmMqXV54QXUpVZk9RRzXtl
PxfG5wGu3Cns8/zojo2zC8242zjXt0oTmoQMP3gJFJre6hlLx0qMQSMslYvoyy8uGsdnU3jNtIeI
kzMQLqqGyeWCqXeflIpxHtsM9UUlBi+ILJwebzl4XDH6OX9UoqAdKekpf1+df/76xoEBaBUnTw1Q
GK2UoxpZWncAZ9xkX6k0luoYxdQ2u642FjRCI3QrfVL7lO3BZ/drqhX6QHEOUNlXpzJaQJ5r0dbB
vRHMiQHcIEiAQHC3V7vW4XFLudzi1242Gj0bpA6RzpsP9z+PG0GHvx0tWGTPUdJZCwgw7+wHJHOg
S1NWPEzVYn0u+v4d6lPK8V9XIqhKRiFzeZO8anUNe1iViS5CNxioQnFMIhcXZTrlP9JmKD/cX+r6
lLMU4yleo1xxfQ/GZRIZLWZyQeGoEYLZinrgMGH6qsAAQAd0xEF3njZ28uai4PTktA8425qC3iym
M2NPZgdcSTgFaDadeHoA7sHL2uwpKczpwWtUfSOSX8cPOfZAEodQLgVL5K/66yTnSYRuZOPAIEw8
/cT9WwX5pFrHpEFyxMGcbqPSvJFcY6HICF7C9dByXKv2Yog19hkNngDbzeVTXNRMv4Fe5R+GZmn3
QHnDZ61To30qdOM5nJz5Y1vNW1fllbmYRPLREIeCxlhOYj0uHzuGoTs6cWmTXdUadrTYPmAHFqXT
UCI/hImID+XUOEe9M33vqlh/ky9IqDIcguCD2aLd/KdiuPvdKtO6e7aKsfmiIbeXHWJrwuqmHZTp
d9O4mLl5uemeE9MSxhmuh/Lp/kG9rhh5DFqmbCcQ1qt5tBbPJpbzqMU4WjOqR7vQ8GlXYFzSlI9h
MAK5nqZDTwjL9llvJLjd0KMwN3L460hD44D+H60NlWH7FcFdt1s1NCIL3XuRvQFGlrxr+77bOKnX
kUZWxg4ORkDZaFTIP//rpC4QeWsFBaVAnUatet8Mda7sTCmRUaN7q25cOjdXowtG2QVJHsXGy9Xg
iGN1b3smWoh9bZwLWzPL50XXaIA5djs5G5/FreVoQmkoNyHeZa2D9aJOkm2FH8TSJe53201LHBHj
5GulIy5y/8zceFuAJqTWBTKUxNFVy6uz517V5tahihbxL8QCtc91lGzkCTfCCouwcyYHg5H7KqwA
BXbBOLLIomJ5cuiRrT7Q1Iultz2eog+FO2kbuqW3IsvFmqtvGnHjNHKH0gm8CDLTpJZYV9vFdOgM
PXpPZzP6sMw49MLhHadjOsXqI3JL45f7u3vjRV78iNW5sUKxmMOr3rWNQxxSl3MwJrF45wLg+Pcj
ykQTogyIfI7MGhsCkq8t6Cm6AUQSJicDm35WloYApUzLVnPgRhIGkoe+kEx5ZIG42t2asWHt5bWL
0O+QG8c6zo23ptUuxtHTiibbeYmOhbLdZQtWmGIUn6M5w4wVd+rxAbxrWGwMrW5tNL1hTjEPyuRo
dcLUMDIFM2qOcdbavyFjFj8o4KfBTw193CqMby3Gt0IVDpiWHslqsYERPnZ5GYvlUL5F1LgfyR/E
SXfnfoPOemspSRsG7yCl1dZTcTNKknTQUifQsO7SdoaC6T2WISKad3Gpe1/vH9fXXtZl0wdIDMNG
+lxUrIBILuNcUdHvcD0+VDfSTWjm44gRWtMlCCrryOp/SJZkpgttE9R9GC7lEWF3OjAlAMm8G+J3
Xmzqx/u/6dYOIDJENimdM+mBXP6kxbKUKF4sB2KN2X8qIjEENTN1WNOWtrHUrViILgtbzZFGtm1V
zrjegi4jrdAgSUfxPcUs61yXS7klCic3cbXJNP/llJU6EqzrapNDZ17APQGQiS2p+oc8hfo7arKM
rqJiGD4WGOr3FG2VjUh/IztA+xb0AoWabK2tKgCzMvAjAhcYoHPvloeljZtDTHZpHsp2WSJ/nu1i
2etqHX3sxJQjmDJ2jrbxI26lWsQMPFwlVVrypC9fJ9JbBSbpjReErte5Z2TGMYkXDlBeH/Sa8j5G
+ysJJtuJkMgAoIKqv6sljN5HbXhR8b/7M+d59Q0ILBvYoyuTBGbvOJGP0oHRBq7aWrnvYDLzoDT4
CO5JiJA5cLuxS//908Tzgpue+o7W8HpKUiIOr2s9eK7am9MdKAAUQ3J1+d2S7n7+12/AklkAaHkJ
jCGruty0djSmagi7eMekoHtyEn3ctQzg9xm+MBupx/VVzVIuQQ0uuwNfcHU4kczI6jkS8c4a+uaY
2dPsI9BXHjO8Rt8B2NjCwlx/3tByZcpN0xTs9xqHo1BZeQBjlaAO4bF3Zd7talTFn9w+3QI8XS8F
ZZ5Rk3RZpCUmHd3/Thkxgy3ztoO9oRh6Sds44/KnU/Vi1J33z2eDpWgIwJWX1dQarOZNg9vo3sSM
tALdIuq+99MlzIPWNarDv54NKQTAQuwhuI01bj4cDBRbvBn+UWiHh5zmB7LdkbrXa7GVK16fDZuz
K0tg6EjMRFbxMe3hO+KDpAS6nqPUmXrWvE+UcAa95LzBV+u/+0+2jpPEB4QyJIiaqwgx+FWOMevd
pKKzUuyXsoyRjI0XKq68O5WNTsepm/SveWosGwFq/YyS9gDUhvqF3gIA0dWiVoOWH6lptVfcAt+q
qrb2GRjIg2tO+ue4+Wcw6v+th5YdFCqm5msQXt+bU19GSDGVdH6OtW2gG0hOjptw2z044WAjk1ts
2dZcpW9yVWhAwKSZLsov4vJTUDRVqEaH5qrSKZ2zz+nC9z5JFMfIyUYFf60q0s5V1CEppBpDB/mD
+rg5YZxkf20zcxT/w7YDMndRJJRkh3We06qFXc52IvaO4sWfqf0RJIlnPI2SdtmLatqSnVnHAjZA
UlugplE78tWsyp6sHUoldcyez6RK3zcNZiI413hP2NUkx/vH+DVk/n3fsxZ3HVqmpHG4l6/lKpI6
dkajT8e9WqvGCUeP/KHm392FpDt7RDS7fd4kyqHrUg1p74iWba41H9ALArybMuLxq9KeD42tj4bf
OC7UqVkgIqPDPN5t/NT15Fv+VOCQNJBlQx3N1stz0b+2D3tz2Mdtm3/GZTp6UzNY/WjWyeL4yhiN
35oqVvexYlgf8FjqTlkfdlsbts5U5K9gn149BBmZrA9DKFXQIasPezRvs+wIgjkqPhaRoeIsjkla
u2uyufkQay2MGHC6mrrX6qz41BuL9iUaat3YNRi3vYx4HP5KgSOfl9QcHSwx87zBJKgavgBqDj+Y
obZ8vL+BN0IWnU+mgpQiRP31mK6ifwZicEFSx5ucxx4ruH03JMOjWtN9STG/PC9LtjViWqetbBd1
GAkV6GEKv/V2KYDhhNuhC++4abvTrVJ8rurI2BSuvXE4CMI6AiG0I2UD/vJw4DmSovQjfZGq3pjh
r7jlN9Hq0YvbjiZGdc4sTkVTd8iymE19kCp3T6EWlv/DHoNOkWh6nplq7/JneAU6kZaLqAva3fPR
HFXtUSyx2NEWS59IZX9rSF39Y1YE5Ip8CADmKzKUTuHlmhicMJLMWTMp0/wh7+P5Z7KEZKBIJsb7
PA43uUPyb7wMGq8KE5IPhRavupbbSXPb7gt16ffoaJvFbsgnXVoF5RAW2NP4rQZzWxLTdQyuqs5K
0JU1Y+2lQbn5O7he7c/9g33VTpE7wGQJmj8UVY746uVn8PNCtHTGvRvF8Y85IkYYY1ecKEhxN2p7
fVeW6vCcZqr0nvcSP8F07tv9H3FVPLz+CLrh5AMMGbw169rzBtHOijXue81otX29YJEZ6EXpPc6e
ncEdEQo/xG3bBgFnU4h3zTLPhV/NrvnOiSx99vUuGkJgIkJ8C+2pyfepVisTQ3RNfJuVMIp9e8jE
Q4ZP63gaRJZkKEbGevtw/0mudcEJsrDjaVVIoW2y7csDNSDnmTAgGvdY8xY4ZiztqXARuof4a7B3
szYRY0X6kKH9uweerxkYf+Fm6eMsjGKwmuR+jTLQg9PWxTmJ1XqvDkZ9uv8r5TtdnUFyWKnmL+MK
whKXP7LupryLC4RhUBBpjyLOYxL0Cl8oTOfe47U5vR3KXn0oMA/b60MqNj70m8sjIyJ72qCw1gUr
arPpBM583tvx0E3+kBpi8mend8KnwqkUN2iFtsw4xOXW6JfmZAlp3hYqGwCgVwznehtoXKJgKVnT
NGUvt2GxXFTbdVxiuIZq97ktQfc8JVrfa2/wcqNLG6E4/xYiKsY6ShwrL5Y+wtjvksI7e2VXZifA
BgZaC9XYz35musOyz7XF5ZqamynxBw1tSN9TSk8Ek5zNPBihNTr4dMdG82AqifKjNOBHMFRuyEmn
0iwwqwsrUDLaqKSnpsgYHeaoHO31qR80KPhW/BiNeY/cSCJw/E6jJjrpi9OGh3Kc3S5wvCh9EHmZ
InEcq6HnV1m8tOehs9sfbjfVn0U4mO8jO86yTyMwsAeqGSZs9kxiDIXArI8zrK4nZ7BLoPIIo210
b6/TM7jpOPpS7MLmg+5/ueXD3KEDO5h86PacPJUm7aa8ajnkerVFQrvqeRFUyIXBLQBzoTWxZt+P
EmU30AUGdaI3jJ9kO5x6Htej3g9TUxeIVhhx8aIpNProJud9jj34tDi/tFY06oOpdZ3+RS0V9dP9
z++6FIGsziAO0IjUf17zYrH26pu21bs9rD7lmxVDXMfWs/k5Du0XINFbinI38lQkuVyTUlJlfHQF
OByaUO27Ugq1RobSVD5uSUXpxzZAhaACY9hDO1cr4xx2XV3sPK4DsRuKKtcO09gOxR7rpmqAST/g
IlcBsFH8ejHER+JpO7wdwil8O2CX+K/wdqnar9H15cOELE2wujwqjpeMNsbmGVrdIaLradcPDBjG
8bFu49De3X8l1+eSdBQjLWI3OSoJyOViLVdLNOtAvjStcc7ZVNk7R0UnPoJMs7HUdfTjiiMHluGP
mnsNaimRsEOkt1z2i1qOe92tqx8K3J6DmdtR7XdOUZ1GsswD93YE6a5st6Dt17ks41ipoiI5ShK9
dPmsTujpmEx4y94isf6FFYvzEeqLovsirp29gqndgGeiVTkbt87rx30Rb+kxoBisUYi/aiqt7sa4
MrQhbFLqvglX5nMfqeqLaJcsY7Q6qfUhFm2dHpkiEPYTqMW6D1Y9/WhpTMaPaj66f/BIiN/WGXnc
wcrwVuB+x87MT/u6mfxcJGDoB2ee8XkMZRDnOTvEnifyA9C9Xe3PS2GFQV+Z2DraYW/9MpXO/VqJ
OUKAAJUXvNIKdXovpgRxMtfua2Ch/LY/tmidwZ/CoR985H2RSmtbJ94IC1fvhe1hZ+iWwc9B7nJ1
4DEQo8keJcteatdmPv6W9YPoWq3aZ9C6Hb8bFVAKg7Jpai9bH+v3woQJDDb8SzozqwMxlxZKM5Wp
7id9jMvzFOqCmwSrV2WH/nOEqB7+2T6WtWgpIzCkfP3Hb4/nhgGFsRjsdbBN8tv8a+KbRcqkxVlL
sZfn3HGuNeGknWqHxUWu9f5SV98eMCAwj8yJaQWBRF3d+JipY+lTCra4LYsDBKzxcywwcvAje4JD
LUb7aTapBmYP51UvDqPj/fVfwbWrrQZz4qGGIatJ2nqXz5okKoVUVGt7aMg4ogttrFCW9vLmCXBX
CaMd74Nyp7ihdcoTnJWZ1JSoDJdOisYqAd5C8bhAkOthCCM8n9V5mXeoU+vpPp7McPBtkZsfFH6+
u5vjJe12upOGh8LRKnXXqZU+791q1Gvmz1X9Zpm4+Pyptex3KaSBKIB+FWFcIootrdgr+C8TLsSO
ZJNbbv8VpccatdroQwsEqNuP9VlVNO33ZDixeOnjiP76JHqtDxo9gZQGKXTRn7sIhnjANGuq96KZ
nWPRCjOSHsjLCb01EQaCrm+50a668Q1K5zeYaYgJu+CdLt9PXydlOBtS5bqNmVwYiVgw9Gpdd3pG
Qdgej9HQ4xzp6ku4BfG7zlfYI/TCgOSSsjAQWx3OEaEgwmOn7yHcKAsqoYn7aRi6+T+2hnCUIWP5
1TVRmG4Y678IK9dqLF/j6JuJay+ihbg53D+t17UhvwiJRnD4UIU4ravA4BpRlboqp5W5TvK+Kof5
YSFE6zunTL0TtVp17rild6LolPcVmrbvm1S1N8LDrbMDRllCbWVfj7na5TuB2DrOIhvUPaxCgUHX
UOHl6XhdjoeCwL54Rxs9/FU7EX1408qW01AKKzvFHZNuX+3rtvKVMO7eEtdax0ft0oR6gcPs2/u7
dZXVoRUIqAtVNBw5Jbx+9TN7O3GLykFXCvD6S4WNLMKMqfa+R/fgU57X+c9/Xs9Ex4dUguyIxE7G
ur/DJv5leJLhhu42ZlgGkdmGj6mCJLITDfHsOyVdpY2v4/qiwHmORpF8GYwa1+FzrKwkjqbM3PO1
hkHbeknmq0UmhG/MOIym6YySfhouB5SgIZPef94bp5HbCZw4vWTcu68oBILu/ZBUrrkfYhq6IvJ0
xNbVWmiIMscJOrrFXJ5UVxNUT2Z9TpNejR9NLN82DuSNF03RLKGDr9O09SQBdlJtuYll7useHcTO
7MIfLTV0TnaRo3YxJfhMbXyJV+kpl4VsKrwShsEqra7IYfFGw2wiaz8hE3+ml9eXuyoXyqOwE+Bo
9zf6xvPR4wRrIeH0DEvWB6tCoxY1TxZzexrTbaX4Q47W55wUv7FVqTeo2evloISQdrigjTlQ8Pbl
ofvrHHtONGl90kQHSOrKe2/UwjMUlbmFdxha5xhvqK1jvA7yrysi0Iu/p8w3nNWKZRURyi1Yltwf
9pPj2t0h6ZrqnTqkKph2vWKc1296sL3Gqb/vfrkshFYpK4OUKvivywcdECl3YNu5+yaZ9BcyWa8+
5FMzfdV6rKT82uuM36YaKinczIrmTIYVxBnCtNUhIBwiCxNRV79FfyCJ4Ou1hoo1RJU9lIzu3rX8
B5TxpQE4ZwaU/76JjfKDjcsGOlZq1v9GYqMcD2EVSf/1Mm5/dInafymmboJcZS22Q8Zt91EQKa2a
B3OXYK5akYK/LG7V/FmK3IEWhQbvYcSpRT236dSf9bJxVPpqSfw9Rj0Ahp9bD7OvtpVTB9480qSv
FEEO47ZR6rtKvQzYqliOyf9vhx8R5phC2k5Ew06mPfxVWEj+4ZT0iIEsJNhBUmFgMVcdRPTY7Ko/
WSzwfkmJ5o0vwnlKcXdLeXAhlNDc4fajvEU/PIv34eykT7M1ALoeUd598FTe9R65N6/ASMJIf1Ek
wKspOWihP3m2+BSSglb7EAVb/O+sWet9Z0RV0x97I3tW1ASb1MoY436n5KDX/aQt8ORqNRHp/twq
7fKyhBF6sT3EUioFE0KfH9GqfBL82buwAAfie/qgRMFUltQScZGgpkvJYbwDKdvZh6Gqhz9265IV
TqnZfq1wMPjTDRXcZ6peF1eoLqq+6oWYS98Y5+YRS3KkJXB8GV3fTrX4PyKnVu7Sya71oO8nb8am
EQ6pPxfmUu8aiuY+SLHj+OKADIxOaammp1B3xjKYNbygfFKeGh82oVLgE1Vm7ICqqkO7e8kkWCDM
4zOjkchgNWaGfpF5ivWZm9nAMmVgOOPnyYR4gBehNeanet+hWdlrNgJYniIcJBcG8JQ1Bji/FzWE
uz3OS2RiFZDkzz3ehx97oHT/pWFo/XaxWskD7EhpudlZMkkC3hA/0cXNvqdWxperFSPcnj6LE9vX
i9r+Vc1Wou6Rd3GemspLf7JxXoPzaEJc/rfwyGeMxIccysg5FjPNy894MWmJzJadHCYFTbUk8nDc
bitU+2ZlfmqzedhAwMnWwypsMHyhLpSQW+ZXq7BhzVWFQrwaH0Is61JGBdbwVCP4vYFsuBEUGYJA
2QIJIPsDq6jv0ple7LyLDgYzUw019Sx8I1EJSEk5Q3cc0iz9KDR7a2J9I/q71APwMImzXGyrhBse
qEKjOIkP3RCVezVatBNqgMYLJWj7oocxoJ/7r+/KF4v352IKKXE3dJXMtYOGYzRzGZlGiCOV7rQ/
+2XqvlHu12LvJUrqPbpNFJ8Ko1QjH4Jk9bUbQhzcVU0ADO+aMMw/O62NB1FBp/glKz29O1mV1zTB
EKIOtdOjVqkD4CjaJ80r9C5oGV78ShjvVoeynjKaEAw8XaDotWX4YaJQ6s9lZjwqYaEOPsD5+Q3N
KFP4Xqgb5cGdLfUpzurBpQmem6A+MVtVdo1alNLQkhNRFOFQYTuE0D7fuoogrJHmxqde0akV4rzr
v9hQm0O/ahRH2TG4qJlOqEPXMXOIMn2fT5HZBOlc1x96C+r5ETFCPBgSL0bJRptr7SfQcxH7Uy7B
8+mcOrgChUbS7lSz0UbSvhKJU2jk0aPIbA0OTBvbpY8EaPkSatE07NSSSVZQlcWS7umzjvORr9P7
LTzasP5i0XINlsjLfs1qXj7ntaduCqxdn24pD8p0EQNIsvT1R+Q01hRq8LQOixHrVjCXY/oRMo0S
FJE11PvcyvVA9KFy6ONKe2iXXgm8PkNlK69cK6WsHtWFDUy6PwD8ZkzB6/ErAMbkoeiS+YMRms6j
54qZAlytkt00L67vCXQdyigqA2Gb00seobW/K0T436RUWwioq7GTRJJyrglHKCqQoa/6l72cqqaj
Vxz0HkyFr812C3U2HmjnJHAfPCZjIR0OxkH1f+oUTTF5+lz8wtA5cnZmOxZvYYJEKO/WlXuqa2k6
GbvuYvvzUOrK1id4FdHARtKjk90mGWlWEdTK2iIxwro+gErQUIHBfTPB7PFHnydfhtj8ykOqHze+
+us4Q2qpy8ajQyOcDtBl1K5chXynFvVBtWlh+UYVVqcpa1QkitKW5iG6w3YZ6PTCir2pIDHI3VHA
Nyz1rrWCdtYbpGMjJ/+Ill2pSzqwHb6xm8FGX2siZePzTnH6c3L3U4L7Z7GzJ62pacLYwBpcTObe
Jpi/ds/G7C3MVqdK7FpYnsv7vkLa5I0eGzMO3jANgylOsNAulKkHVR9mnxPXjP5EfWR9sTDdSnYJ
+LP5nOl5/WNhRt7vYpT/gUa6HcMmdYhzbeemUfmSKFP3s1iGiEONy3viq6nW4f1gmvmxZIvf2znv
6ODBdWgf6Ic5XyhAxuFsAQEfgx5MyLd+HGjrO+mYPHsmfoWkCEX5H/KVKsMtLklkHyOEm4EsVgwz
cPKGNF8iIKKMS5zuKifvoRk1UiKTzGL4Wk/aNO5iI+vFgybsPsbqFvkPxi9e/qlbIA8cR+zhIHxp
xMLdxgm4OnR4H4OztMGQc9Gsr+3YMBN7Gdz8YNqDcxw7w/T5sbu6sRhnOKJ47Jx4y6HhFRZyeXdz
6hgsQM5j7MWY8fLUiWIx3G7w0oOR6nG8yyLdoMpQzdYP7QbLsWFqHH8phvxkzXzCvjbZ1qcKM7ny
iKDzhEoL9pnfO4T/a0QbhV68TPIVAN0i1acqGyrrGY/1TATcB+Q7xjzjjaFnRTEeCKMDKbUaltUb
b4i6Zy/O5nGXMwTyfCBUCt3dSHH+dCJX3haQiX9Do6i3rG9ufHcOqQtXPJhoqC+rHZhwSHdKc84O
1lSV5xndOz+NaGmX6CEc6TRGG5Wy/I5XO063CgAJbB48DNZwBvSLxTDUTXbQ0fjQngtS4vbZy/Pl
eP84rStyAi7ZCj1zFqMntRbVtbRoXEquhsOQat5z6ojqkKuifTMLfd44uTeWYkKNHD1AF3rHa1lL
DOHoF1pTfmhhqB4tNLv2Zmu7b2kKbXmgvBJ7V9vHJyK7SgwhGIqvskCkVDF7d5Pk0BXCKg4K5fjg
428WnyJwAN7LOEzuH6QTw4ce77HfU8+F3fcdRpZu2tsUdjlK51A3rVlF5NBOT15tN/lLmAJd3alW
Z7z1srwnV+qBx+04OCI+d10j3J1QNDym7MH6b9A9dLpdrQ+nHT2m/nNjmdI/vlgY+MzMqLtAtVrx
aa5aw8Y9mcbsU9jaibNxlK6PLqjYV7k0mBPoCco//6sx0SgVpnV1xy6oylRCvPF670PoKMqjkguK
csUdRmvjXb82AS5fgMSP6BrewEiCML6+XDQpck1tx7E8pErmeX7bWfqxTVvrsegV2P4oDJyKBAuy
KrL7P6YSYScl3EQEnlFaJy/XEIh1supZlIve+9ZgU/95RY69oKb2pa8jZnG6/yFcZ1ZEVIh6gDzB
UJDEX/5g4hbJFLA8CQtTD4tWAFtqwT9anQ7xQYVHk0+m2Hg1158EBB1UW2gayX/WGURYu1nBFSMO
4+yAhs4zy/qECRgwsZoe4P0HlPXV5RvBqhw7XxhYLkFcX70REzdua6ja6rAstbdvcTL2qvxQuKm1
H+bCe6kiFSWj0FC/3V/36hmZDvNkSARZqHUxGrjcWGiQTVZPY3MQs/uJnkPK2MHMzMM8GM37+0td
nXSWYg4sZdrp+BE3L5dSYOmlDOHqwxLP2R+jaM0jDabiJ4AAOjZOtGyUtFetXKBeKJ4wBINrRi93
3Ug2CdHIVVT1oZsrAJ9h0Vo7J5ugKLbNeCwsDbuWOO74cy6QMzPR8lDge7ghK33rZ8CMRAbn/3Tt
1kCkIh/q3iliccAVVPmVanA+AGLYe5jBmGOp6mg+mng6IQI3u9jJqUCkkAeqN775692XVBM0RGAO
UaOsIWMz0yh1sZb+oOba/NwLb9mxee4D2uGjyq9QQALef99XR5rjTO3u6QCRiTRrhSUNDnYRJkl7
QAx2OeU6zU5saNNjEU3Ls4VDw67syyVgfphvdBmuDzV6M0x6gf+QgwNJvjxpQ2+YYqm79pDYmLb5
HWufK4vkloQo3SJGXYUmHpOBBWcb+Kps9V4uxjerzM1itwe3NYwfAA+0U9siR9+Y8Gw8yG0P0zD/
K4cQbg2RiSYmciloJaxBu2KAhpqYiHS4FFA7fKTiPVJ7+imvs+5foyBLSY4mgxxajoB3L5+vzBZq
bt1rD4Ya237fDz/0pB++mK0T/eNsi4fiaEIkRsGJZO4Vv/nXVWg0Ii/qUSepjBXnPI9T9y7t1Z9x
GiN5gZzBlj3O9QEFsCRvQSIu8zR7FZCsflKcbu6kN+KY/3LCLJbqwa7tuxbDaV+fCkNA9BH5Tpkt
98P9r+P6ezQYMVnorPBB8o9MMf962DhtvQ4UIimrlrvHmM+esKR7T45ahE+Yjf8Py/HVw1/yJBrs
SgjWBP04aEUOcW8xn82lxQmoYbBmRU72bRyaLcGQ66+Crh2v8VXQR5JFLh9PZnhDXNs8Xgv7xu7t
6ayWfbhr+r72Nfh3j+VkbOGr/h9n59XjtrGG4V9EgL3cipS0fd1ix74h4uOEvQ77rz/P7JVFESLW
wDlIACMezXDKV96yNSiJkES3SEbTOpYqCD8moIi8m/1sn+bSc8+jPkxHj47ESZhV/mTXw55r3fVl
I1W+ER5EQkha5cpd9tuHrKFPubUpcrBCOoIFNQTQkG0VeLRTdu7wrfl5UrycvEDWl+Sf/zZU1Dr6
SLacn8ZJG57KjCwszAv7uYgL92eJMD2QytHbucavEANg+cAokM3SAqZNv0ZygQ1yFmWx8pMdjdXH
KC3t6YzZCnXvxdHvrcWYgg5XU1oZ5pQ/J3naH+rCs366mPn5i5uq/9w+OdfHFlwbJRZ8AqEbXyk+
Au+Kyn5kK3u4fnzAd1UJeoNMAKB7eSxcER8dYSiBV7Xu8fbI6/UnXwU9RORMDOqS56/elQjtprkV
Y0jqUYWfPI+kBPhsPv+cquJ1jkSxcyFeFdzeBnRkDZmaGcnZ6m1RqeQSl6Fav2RgTw8d0JUcYOW0
FI9ZqXZS6DLGTxJLtNbrD11nqd9dikvJoVBT/d/UqdJnT7RWA6YXFNLLiCO2fia+A4J0WKoGnM/t
BbqKdeQP5qPwYpAds06rQnuIKELfGXTjprCyP9sAJz5naJEemh7wNT9vCCLPqe7s1HjQqQU/RwmF
mNu/Qd7av0fSbz+BDIEHBDVmdS2PHs/WaKKURNF1tAHhV9IGJW70U9oWFZJOtX7v1GF6pMuQcs9i
03V7+Csgydv4riyU8rLQf10dUif2yhFPAxqSGdTjg4fvk5/SAvylGwrtbWpR4lBg3vc9nrX2U2wu
yYmrZfhF/7TFSsXozxYl8VOVD0N4TD1Aw7d/4NYmpkXgEhmjgXIly/kmL5WqDpTZxnOPZhZmoJK1
GFhW3J/xLp4DTRTtzqDrMysXBZFjk7edlJ8aw+XNlSdgnQWdtQDFEOtbWFcVLOt2CPTa6YIZlav7
PklmP1WGeCf8Xl/PbyOjYUc5jjTninnSYDPZOk1OWUzTsMtNdSfwitB9MKxyTwhoY2VBVUnRc+IJ
ufsuJ6nEelLOJiuLfSaKA86YLdSdFcP0NW0KA3g/WYCk5J7S69ahY1gUBwC/OfxzteMgpiX8HxJ0
pDuz+z2pqy5AfbMP1H5W02Ou59F/mLR74Wk0eX2JFi3vEE/l3vO0sdQy3IbvIcV1wB1fzn+By4MT
IV6GM/jvyLfcASsY8tb+nGnDnnz3On7iuyIuS4SBZiDQ+zVHuhKOFvZ9EQVe3juAoPQq/hRFajUf
lnwKH0xhWX/fPjhb05P3GgdbOi+sIdVDpatN1XL7N96IxrOSV38XKmYT2CB33/5gKAnkoBQnafur
mKJtuz7yUHT2FRMxltx0irtUJGAPJkogfzAUmpbyaScGXhePQzHWPOhG6EdT6lHxMclJiyIq44OS
2nsU8K0lJOKFpmvzhBPKXO4QzFO7AjpM6JsmEMeg9Ea1PVNMBhZeuEU37NzFW8PxeoJzBL+ms1cu
h8uMhi82KqGvg119ju0x86uczgpqD0a0s45bbzWgc74VpX8q0Ot3J9FxfO9FQnBgDnX7GFqJ+Gwm
WfrNqLXyvyXMGnFAlcl8SdTEUU+IZKQfJrO0wFyOy/S/nuZtyH0YTbSJ4MYDj7GN7LWnvfbr9hff
EByUFRgaeXSmeQPM1TkF1TrHmFzLo1PU+OXmLp6fSlh3x7RxzE/A+XvtEC1x/Vo3ajwHM7nmUemp
0Sah6F+shPwdmWLcB5S+Mcadj7bxfksRGanxgd0AGhKXHy0SxHLlbKFIEDnKUXiZ80S47x1adTSO
1JbMwKgm+GzNIKxDLsY9fZWNi4V0jPCSc876rKt+UVKMnpnSX4IT0Z/aXhnuGsHTGE7TCz5Ie8JL
m8NJ+2eb8hAzXl3erTWjQ+ZxaULJetCtvPQhQRImiXw8a5N63Pn2cvVW0RFYOwYCmkClcf0QF4uq
i1EF8p12XXJq0YOCbGzH9xCOdb8xsrqkrWv1X5Yhr79Fjlfex2Kw79thcXaKNPLwrX4JVUAKnsi9
gVW7MgoR+tBTXFd8Y9CXB0nwofpmirvbE97YTWBIua4Jnjmeawdc4h/Fi0I9Dnrw6nfZEkcfFFrY
D+jE1H4BDuHU8aMPc7doJ6AW721C80pRYiDqka8Ucq+rzVwaSu8aMyrSoL21UwH+AAqd5h4QfzYD
q7FUag3xHvdn49rDlgzMobzSGXg1aKdN0i4eEZZGC50jbgdZADDYOYbj/q0n74r1VwQXJeHINqdl
LXrUcnV7nMQ40JZ2SXx0jO2vZjNOD62pxkfdy6Ync0qWAyVYAPhjhk9PFyV7bsIbM4a4Tj8Ouxfw
2Ws9sUR4TaVPdhQky6idu4qgEgmg/GdPsLZ3z8tQdTVjU3o2U0qlREXBjz//LQlPgLw5KNTGVN3y
6r5GF/VLayvduUyy/G4oRPN3nnWefE9LqJg4Rd6bbY31UW6F//QN3ptTh3/STtKzcYvAsJW6vfIn
gau9/FEtvA7TSBEEVrzkP0OglGxEsXu0iyE9V56YdsL5rfWm9Ag8m0oENkerytnSmEj61zoYlKlE
ynQEZsH9LIO+GKnPP5gbxU7arPA74M6tBkMdTNAZ6xmsEirZ6+Q9eXnq3lelpYGnMbo9EZetBxKJ
H5ijFpqN3E2r8MsZ9TxZ8IsOllrVz0NnOGcHr0YkN8IzOKtX3B0wU/W0FmimOSO7ouqvoh20QCRD
85AaRnccojo83r7KthadPAZcCfqcRKGrZzuFMTK7mZEElVq5p7FQPvUmNqSiD6Odzyvnt97i1GGJ
z0DQICuzytbQxlIXx+ICQXLl1Y674mcHo+lgOFX35JWa/dFysJT1HCX/8O4pUtyS+h0yOIQUcrmN
Q8U2wzAso0ApteY4TQsBqUiwdjWGP4gNkQaBsksphwhxnT8goe31Xd1EQTWUy9mCifpox7hwZaLc
c6jdeOkoR6LDQIsN3ttag24O6TIWclZupIXPRhwZz1W1xOf3rx0CC8imUn6BkLzaHgDf47yx5igo
kyECe9f2XnNMR7i2IlH3tO427huOJJ+fFaRWvw520fSZ9TEhakF/zXryioHXbC5hoycNKgtBqJjd
99vT2xqReEFScyjAAR+93BpZORV6aXDFz00Vnt2OdpW7uAsEYyN6RAR7z8NoazwSPcyb5ReDp3U5
Xhupy9A4VhSIpqGY6FiDb5T64sdL7P6VCXdP52fjdEP0AE1BbR6apKlfjrfgEx+KyowCeyTEzUJK
MPYMQRdo455DzeZQQBRhCUCSh/h8OVTZANgeTAlLbOolSMKq9Z0isT6GvEw7wfzGUGySNwIRdxYG
lZdDOUuHgVhp5FRo9eUQhb1yp0Y0tmMwSu8v9FBfYjAJlwHFvBqqSRLPKRczD+axEa+GXtgPUHjG
p3RR9ixSt2YlXz7COm4OOsuXsyoaJHPsOMkCPa5xwc26uPbNpi2bQzYM084Syt+9uoylkZDkAlHw
IIa8HMwYendx0HcMMkttviLR3DwKwFXH28drq4jkImTNAZP+3Ve2cgAzeyn9mgUCv8IzEeSX2ArV
u3FxQfrhkXpwkMvwlWTucfNM67u4dd6L0iZYRpiFN56QgitlDQ5v+Ka1l44sq+3UQJ7cX32YFF+a
furuqykNdzbM1jOPSicsaElLpgO3euYmJPVyQ2tQa9Bwk8aGuWwec+RuH3o7HIMp9IrnjsrindKV
zrE3k+YVMG/5WcBmeopK00z8qmiMf0wLDsrtr7HxzanmgWSDv0tBb/0OamiztkZRpcGSDCpK+wqu
SXG259C08czLtry83mChXgm0hDOhVA8og08+IyeSKSr4f53UBJrQktnnaXTsR6UfR/Tck9reCes2
DhFFNG4FEiTqwusgA6OjGd3fLA/yfE7/LR0leorGxn5I3HKnmrY1T4AngAMpJ9C1Wd13eu8MJR8b
WeGytR/ITrJ7ogL1SPXeOI50JJ9Cq0vPhAPm3e3vuPGI8BLTv5EkAKmzeHl2e4G0jpUyRzr4yX+d
ZYnjOBsDzCqUAu969Cx2FnVrqtSeKe0wA7Cx8s9/S066eLGbZcS3I+vVAeo5NCORJuYBJ7L4lKWN
+zEclvqgm1H18Q+mCuKVzivyh0CYLkcm5UkwfmeRTTTVDlk1j38Jd/4xq9N0dktvDza3tXsoHlAD
JsOW7jiXwxF+YLucTrjeDlb599Raka9NGui/uNP/e//MJEeRoEPGOu7qYanLdvbKRc0D9DRsrNNK
7Z+yy4sPg4YYqGHn3o/b410ffipsFGlAnlHQ5yW7nBpkcBRPMgVwd7JkPtih6kUMi7kjqn69gJej
rOINsLtZWeWY7LZ6rv01lCUVNq2EvzzSMrg9oetTwBVD4MvLwoe6wnVoSjuLOF+kGULsfLZ19Qec
JvvOw4vlMS+HPRcK+SBePpgMJyEd5HDwjNYFRHO0tCZTozJwJRSgIlUVh0y36xd1WlrfhMEOfHEk
g3MmAO+8a6gc7RzDzRl7VAhABCAD8fbY/nYM6xBQk4rjfQDZzEVUrzTrL9Yk+ocQb9pzjvG6spOy
bX1O6QUtey/IvazD1aE04xD2Txmo9NWOWZ1o58WNPVpR5p7D7/ZQiKhxc/NJHTn53yYnzLqlytOU
AZ7qHV1nmhXPOmvYHxCd8Xbks7YOAygnmdaAGCSFuhwMTHTnRt5YBqO5xJ/oB5UHiCXJXiggn4D1
nkEoiYCO24sG3uo0ZK2nYkkvyiBphEmFyh4OuT3YNKoXPUiNyTvNs54fa72bz24cIlwb6uG/t4/J
9d3NK0AfD+QK5UoioMupqk4Wu5Wro9ZXDR7sS3KqEmnje6i4qR+a03zPpp8DdS6GnVLs1naVqkQE
WGQf4AQvR4YtuzhhzV3QZe78YqXzf7mlDwXyX6ntA/IYj7dnKt+C9Wpj70u7SQKwAB5ejpfmOG9E
KuOpzvJr1BazR6R0LJ+muHP8vqRH2cddvMMA31peKaf8BudFEG41aIXndpN3SRl4Jh0hERJOYfSL
j3hhZQA5tOycJV7yVVP66P1VYAdwrQXeHYqlLMpezrdMENvTQzgsSt3HvqGU4mWOQT91Mxq1eWlV
vm2n807CfKXS68nHmJ47PRG2FFXRy1GV0q3twbOqgBLtlPmlp+Smn+S28YMrIuqOUQfX816Brtwd
WiecClAjQwtJbpiMn7UY9feLdfODAEWApSY+oftw+YNKgsA+VbUqWKxWOzSZszy4Hs1A+Ivhf7d3
2ObkPXiXoPqkpsHamMSqI2GZIq1gothjUKdFVh9iWNP1wWlaHlQrGZ6qMV6+IRlEFEbmOHycrag/
N2bq7dzNG7kV4CkJWCI35YZeNyGKdsJFzSjQ8BO1c8b/NEf0r/4G6q56mbQwuXOhzRF5u8W9hbl2
EHaROO0syMYNB4qLn/HGJwGxdrn43GOFEmZk4hFhmfrcxNb4bLqzZ3HWnP7fLgnVDxYBYvuk2En8
FQLw4pyJXqt4523ceJ5p/6JJKhcE553VLphSZYZJGmXBoon6oR919y6DaP1QVshHK0ZoPFTdgMaK
gV/DhCvmzjUg77LLuwcFfKnKYLs8zdRbLtdhTkwYcwOc02UuBOqfEaV5Q4kPQ6+0we01v77m3iyM
6IuAUoN3vAqJMfKukfhSeYTtzPNHW6u/DnU2oyAwFfdKl1vfzMlGB+H2qBu7jYILzsvI2ZBO86+X
M+yqVpscWiJ+qXX6ncBJKshMUT5jFTYG0Dq4chZb/wxm/W4e3epRm0Sx8xuuvjELa8umFy8aII01
EFPJ0X/uDFi7s5YA/MoSzAewn63yw6gOinPQ3MX6FFdz0sH7a6fySIF0T4XravX5DTSRaSySHpBo
rj70qEgZ+qlC1jW0ogeE2aqzYzZIWKWK83Hsc+hp8y6N4+olfRuUrqkJdp5yxiotEZpAIbaukd5W
qhqP7bi/C2t0wsVcfFOicDjvfGs5iYvdLMeTvu4o3YN0WLf68AIdDBtdXV/JC+9rldv1Q+vF4qFe
kOwyrH65QwpzfOAhdz60fRp+hIFh3fWd1z9Vk2r8aKJutnY+/tVDKwt+QN9ooMt4Yg1azMYuqwy1
laxmxT2VSJ3AaS0732zz6WB5CO1mToW/1wAB5PZyXJ1tOTJ6s291E4Lo1c634Bt4Pf17v8u96Ni0
TRugnZr60Hf2UIabk5QVVAImYu51Zl/Qv0UKKRx8x26Vl4Se/aFCS/wOjSBxhsIdHltJ5lXpxe7E
qpsjM6TMs4m+14bnnr2UilczSdcaUOVpp0Z7LkFz/ZTKkudKc9uPwOcRel4K1diJxrcWWH7bNx0F
Jr16RMISJm5fpKM/LFpWn6vEMP4XUXfNTmL08p0na+MAy/dBJWACJHDlp4OH71SKCcMePF+K8zLE
ICUTGD2fx1GM58oomo/O3IPOv72JNoclZHAkh5sKwzoMVzLDa6cMKVKnWM6hMdp3ejnBIkmX5OiJ
OfaVIml3du7GR9UpfsrGMlx1tMkv72wcPiB52N3gi6xN4Xm1fQCdFV0kPMACYpXwl+GM0X23pMPO
Km98Uoj8yBVQciB3XF+T9K+1AaOawddLtbyftS57dY0x/1erNX1n525cjpRZeQ4xSZItHPlTfksc
Ud03OoLQwScyQ/JyIPAIRFuLpxzCzjOCSe1f7/+UiG9QjyXslMjTywF1PcJ9XTQDgPzYPEbpnN/n
hodxs1qiXNyGpt9PSblDO9ta0DcoApUpLoj1lcx17GoYxQx+WsXTKRz09mGsRfSIvWj8B9+OVilm
UJACaK6sKkUqy2lbAyekbXpcTNNWfXbHtvATtw+/317Kt7VavTTUpEiRKaDSy1zLWHfCyni5o8FX
Uq1/7ZUsnYKRJ8XycVBErDAxKAGcZlPr7UOjeOF3LxqyT7nphSNc7LR/0cYmg/kWGlCXm3DKPxiK
rlh+Oaqx84DMnuMhehSaf3uLUzzj1B79aOD2TYic0AA4zFRn3430okxKDMqJQx2cd2p1myH4Wqvx
4HGT9qn51BudOHdNHH2ENT5L3PZeW/2Kdkt3ijSQohTQa076Gv5oa3O0GA0RZwvUwT2ICDWAf6ll
5dYhRX8weli6EWU9VlLKCxZF8TFt5hwxg06fUFtywuSDO4SIeFt6iYc0ldFu/jbl04RpsoVTxWHp
l+FzPmjjTtC8cXIBeUi/Ps4vN/FqpWiT5nYcKpNPHoXBqeUl0a+2t5ruFT+9Pj7EQ4ow1+0dJ+/Z
1YaT+5rSOSkcIbv8Tb/dFlrvopQqNDQn67n+GHnez06v9J1tvTWIdArhwwCJowRyOUghlkTrhE7E
EOf9IS6hFLd1mR1vT2XjSaEYCfgMqAGIozUKbKlrN1E7hVBUG5Y7Pulwby4oCo9qNN8tReX5Wezt
ScFt3EMGfRWqdJIwRDZwObXURAW9WAjDUE4s/xvmJV5OoeIYtAEKyizvnyEIN8hB7BOC31VxRR0W
YaC4MPp1neQNwDqz/thpsfKtNUBSpiokareN7J2ew8arSZkXqDkNX1SF11CsFFe3EUku1Ewqtev8
qLSTj+ms98cBfpAOvNXKnlQzS55zVI13vunW8kpZPygUhCe0AS+XFyhdopUel4ds1h37dlajM60I
sUjfOWXceVS29ikblKnyOa/5E6XqTQCK4sl3ytL+zjfXdZRW7L1C4NakkBKBVwV9lmO3Og6L5zWt
Rb/cr4dqhu9Vi8dhwrEWZ2dnzwR0aywkx2gWASCjVC8/7m/ne+J1hhoA8hgFhiKAC024IzS1fUpR
fN8JrzbHojjMw0Wsg+rT5Vgl3GxAh4gbtpqSnBHYJjOlAfswq1q6cxI2vhTZGJc2TVUJjFwdu35c
Rpi4nARDXbyzqM0QqlZb7+yHjQuZuh5sWViWEhMnf8Vvi2eYZYcQKZ1ZrYlpMIy15tDUQ3EfNYa4
ah5mDGB2Yv/rkhqKZoB1iVDR0aREvVpEKicNTxKy7epcJ4jjxYr6L5wm8zkZo/m/Lg3BP2ipqEFB
eCimB7i1Fme1UYQu5T27PYm1jW8qk1/4H/JmJbC8XIK4iEBCleQiHVWUQzrN6LQjVgvj04l3pr4x
lKR4M3F0Nanfrb5pOk56SpljkCwT+2yJzv6rR08KLluW7wy1caVZUiKdhiOHHTTE5azstB37Fgst
H63b+k4fNKlTZI0viqNPr9aSqXduk1d+guzXh9tX+NYkeXDBSSMPLR1JLkdOOtYxNJikZc3xC3ZF
SH8uyVjniO8a83u7j5K4zkLKOgkXwBuZ4rf92ztJYvQzOlSlI7K/sjRFOwxTsCdAtOn97XltHBXO
IxOS5sYgyFYXtdmgRqYOOjpXmTK+zELTT5bEdgq2eGC04x5wbOOxZzykJ7jZuELXFqWZpwuv1qye
hwEviYgK2UEZmr9sLTbunNyb7kvU2U+35yiP3ipW4l7j20lVAMy8Vs+vrSAKhJJ778+WmRWHiN6d
OJi4Gr1EOEijlWIMxbec/9Y+RHVTfdHdrKqPt3/Dxv6h2gakg6MC7XItftd7oQa5jnWOrKz4X2wq
2adZ9eZn2+2Svch9a40lWg5Sn6SbrjNJu0UaOTJjEjt31u97Y7KOixHhH+WgfgcBiaQEVMnOzb61
yL8PutpInZZqS2STAdV2OfjZ4sz3+RJhZBlnziH00uQRu8lfBdmvX9LCf/8TRoOSPigdZVy9rnLZ
DDWiWI6OlbwZVCM6Kti6Kgf8H/d6BVtfEk4GmCjSZsnou7wJEMCXLiWs7hQP851WknjlcESCLrW1
nY175RpDSgSWmexLAmSQ7V/dOpUelW034biGGZA4Lm2dPi6Knj62mDX8qBxDDAcvbZpPTa/7Vtrf
9XVhN4fCbBMYBrl1ltE7IfRi/xJo9qck3b31D2oKexVt+XHXJwx+nOQDSZ7lWivCnRbdBmg9IJhf
Kr+cKYZ7X2Zq80nU0LPxuNY+v/s4wWXgyuJDsDTrOAJUd9ll6Nv6sMUSRJlz8VxQUz45bbR8+4Oh
YB5JyBAtGW+1sY2Rel87qL2fpa3yySgz8EnZXHBvNYOxk0luvG88LuDqWUWpALYKImgXNEVpASJs
3FI9KQaNQME5/9KXqXJC5q++q0E7HtqpS3bup43AjJEJy0gpgTeuYTX6LCh4W+gd5qjS3YVZaSNn
FWs7l8R19wWwAkUFCcOgAUuweXl4MDAclcVkQyuFXjzYbfbBcTBqG91IOZqREn4aUeo7TCpspKg2
y4PilN7Oi7dxfulrYUWF/Q+FtnU735sNU7AQvAYqp9aMXBOvD3Jc8HzvVY3j+FI1pHaCWj4U67V3
g4hUq7FSl13qze5dLPIsMJZMO3GrvBs0IIeifQ7Hh/gTfuDlwrpqlMcLTUHfq53wmAzUi7pYj85R
3PV+RwJ9yKNqj+hyzep8GxXksorQBBnmKvRbYlst4tLo/aGP9NNSONkxSozlxa00/Q6WhDOfMLVp
TpmbGtnBrvIKtGw4PIU4CZ0MPR3PgzIOZeAga37MwVcEJV3/cGfXybmvbicZmcuOE//gYF2uTdO6
URrl0ttERMNrn6Cq3WeV9wBrL/1c566HUKit3t2+NjbeQ6kYyJvu8DXo1F8OaqJkAMSJbdb203AP
I6T9nqXL/KwuS3oe+iKzDnrYh09pC9FfiXuMVW//gK1Zc8okrBx5rysM4JQir+nGRD2GMrnnXLjT
I34NKNibOL43Smz4i67saUttXSNyH6AlQFGKvXg566TThV5Rn/cHq3Kf0UVHIB+zvPPtqW0dYTCj
lIvkTUKB8nKUydTrMQy5rMymEUetLsv/NYX4N0ybbieTvJJ3kUdYejDQ8nj711Uq2aNnj/TZ2Pu1
CNETNkbltS67v227K190BblsMZu6FPGc/RAA5MOgIkOutI2JAE0Rf/+DeUvsnqyU0YBZhR7VMMZD
psvnwQq7k9EpP4fcHL7QAal2mhEbm4cnCP0lEAi00dYWznjU6S1GlJ3fWkn7VZS9Ij0OhHlIMm95
lb6HH83Q6N5NHSBEBuFOEdCgkMPIlx92Sb1+qJYGED31uR9aKK2RrM5+nYppl5G+NUVcYECSUnCW
op6XY6GbBfPV5MsuvWqe6jqe/kJuhMqEPtq9pKA6gdOUIjyMnehKTBNC95QlDqaRk1eePbOap4Nb
pqkJnrCPH0yk/XWsG9CnG61m+oMtD+yNYFBi3knd5Wx+SwnrXGvrZPQ6P4mpwuZenAR5GqZP9tC+
m70k8xTuC8pcb0361RmelLnqlabu/TLs7nLPSZ+7CQBOjDHTo+1Uzs5W27gyZJ4rowI2NmJqlzNr
k0QpIoakdcKqeei6H7Ww07/cPjobESpwB7zviHJAf6/z3GYecxMpjM7vVH3GCXYsvCcUfc3v9dS5
Lwh9tv/dHnDjjoJITgWPcgEViyuc7Wy141wZnZ/li3Nnmt0XTVHiOxT/tMPtkTanRpkQjyi8ZKm0
XC6gGed104yMFFoLASIUMz+JQlSFcjzK+hTd2NvjbZW6ZIQoY2GqBuaamz7HZqQ7DWtJmyUEIKXG
3ybb9B4Mc4gSglMnwVXeXH7gRZE+4mGuvCi8wHdD1vR7NjJbqwyGhuYLHCBSslVwjlJlO1ih1vn8
S/OahwW+r3YCKsvu02lnnTfHAjdNfE5ahnzb5ToDaDdIa1nnuojiwkcdwHoQ1dAaB0PJpk+3F3nr
dqJOQOEe4ApYdONysElBEXqhg+UjG758T7I++7sBmPKxgljVBaO9YEGiC83beWG2DqMnTYBk6QCe
5OoCNh3B32yZnV9M4Xyyuiw8KX2lnm5PbiM2onYHmJfwW7YIVu+3kfSOnbSMknrdGIRjqh7g3FmH
esbTARpo9hR2efKEzU0PqxhvgD8Znu4EGTy9xnUGoESTEiLAxV2AMPa5nKwaZtpsHI2l6+4Xp1se
OsvozrjYKDRrzXDn/Fx/WgCXnBqCdYB2VwIj7Tg1aWeCKci0Zfk+Dbl7DDsnQ6x98igPF6Ez4vZU
OXv6+9f7l4yH/1ETJjIDa3u5pUrXrjBUj0e/QkLDZ63VD8JuXzGxU/++vcDX3DHpy8KpJMkCTUi1
73KoWcknIxXUSIYybK3jiM7EBy0x8T1CIi77rra2fsb2RvkxLWn5Si9Tf/CSNH6UhfC/a21QnuC3
uZ9LNax2tt7W4tN/wHGelEzWyC5/GUCS0sicsKdcEsLEEdieHNrBcfHWVEWMQY5r4Su07KG+rnc8
h5nyqoTbcYOsYTMdjiCO2TqkZ15WNIdqcbFOz4QtvoM7xC0EIYT0bAz18CNe6iXCNWiZxM79df1O
8BuQgqJIxm15pTK2FMBrJwe8R1wNzRmLqeElibr6q073+gvNmncLbchCJ/8d1DmwdxDlL5d6ceJK
x6Ot90c8R7BObLIAo0+CdlHbO0dqY2szI0AeIL/YbWuYTu94wmlz/u6c59hv4iEC1OLaSCiVe+SV
zaGQMIMdT35Hlf5yVkralXZjUg5SvRiHQbfX/MLTykdb75U9bYfNsbimAAVpIFnWUThGShjA1qTX
VEu09nGyxtq7qzIxnlSvnL/ePrQb2wP6rGR8AoOmabs6GXHsJergMVjdaLiUxeZLakiHzXh0ikCb
x2wv2L9+a9C8o6RFoInLD4/B5UryCiRG17I/HFAcWHdxA2o1N8HtaW0ceLnhwdYTZXogNC5HMdtM
sbqJlGJedFysYhcrjUMdN9ndPDnel8Ru9WNah9Vez39zdsiyU3eQcftVwT/S7VmvyIStUHExUU2q
5AyQQ92DWm7tEa5YynZcamAe5e/4LTFQe6gyVI8p8hgtSFoBkLcYDWzbKL8Ft5dycyj5tyFXKOO/
1VBZnYfYkLBDjBqjWqIk7QFD8v+Zfenu1EE36oSIyNEpIenmpBGwX85KQcVBFhK5LFzR+K0pql9V
ubhB3pjZfbUo9pPZmZ+iYdR+pkmyfMM6Y48ot/UBCVI4E2hTcD+vZjtlidV5qOj5MQwnP7KX5STc
Id1Z042HgTYfXQQcOmRzanVJ1mNcVAg7A+PEK5hnYAzvB2sujkbl9s9d4wmfSje1WD3Pz43hJTvD
b31S4KP0h8GhU+JexXtG3RqxNdCw6ZckxU0ta7BHsge/safu+P7dA3oT4LyMPXiCLj+piCfFLUpM
7Mcyxc2nmdNgwEeOVL95N92Pv53og14QFHHus9Wnizraz40K8i8i3fqpDqL+y4vT4j4GH7azUzcW
UIqb0/tA3hwq0ep6KfDywSi4ptdGFhKYRdwclclBJHAUe1LDGxc0Omg2wTkaodxpq60yquGAiAkV
RXXhBUj0bkj8SarUutTcIr/OzOn+9ifbqH5JSg6aIkiigW5cgxrawsqxXuBdLdMMW4siXyrrA7ZE
o3asxNT8z+7MpANA3pcWlLzU+dhgcw31UYTO64QfQ3SM7FLr/9n5WVuLrkl2nBReBosjD9Vvd146
WZGCoQHPfTk1J2W0s+bUd6Ne3HNp1P/aFpgSH3JgrH8V8Wg/40+fgNppyvpJ0eA9Hcx0yI2nycJL
05jyQv3cGVNW7wQlG0dbVlAwVqfbQVSyOluI2kyWmmDLsoCLDmxKRT4OlObRa7LXpBmKex4r7W6Y
m55SODKotxdpa42Q+pby9550B1nFKZVjkZfblH/rOMEpyrOUxyTSfqq9re3wI7dGQjUdJi8dKymV
sPoaXh6haJoxUuaW56qiAAoAJ/atBaep25PaeMxlysiySnYt0IjLoQxirhhRJkLKuJkf6zaaCWZb
fCHwBo3OjT7bQH6op98eVf6tl/0DipJUQyWYjQ6ZvYqMHMqrAvoZqJOIbTTqU/7dtqpyB9uysV0Y
xZHwQK5HqBqXcxsTXUsHE2yLpvVLUCyd/hiLzPjHS1PnpHRmfEJgyg4SD7fTShXmp9uTfIMDrmep
4enMWX9j4602TDJgLwbtffAxy2rNOz2EmgPOJgznQyi0OPTDBorM0elrxTyGcdVNB5zhxb8p3FsY
sb36oynj5lz1RnIawjC+HxFm/UsoWWIfo2w0sUgYY3zskjzGFw+NbV09JpWw69NMTQyWn5WP+YNj
KeUxNyKv2pnfdU5KICHh7rLoQFFlXXTIhAEyifjIh/D5NamHsxfaspUrk1JP8ehRFdlhnGeISQWg
LE1eePY0/10k9scSH1XwYx9vL7m8AC5WXO4o1M/emPiEVKu3Y0L0VHN66hBz3qVfM1KXL/T0p3sM
l/ST07lFoCQi/Msp8j2Zvqun5G1k+mGENVTa1yqetdMgBcQL4kez55Gk419hCmCvC569wEMzsfOQ
XF0Rb2cHZAljgZlYn9uC+lWN9DimUW4oztOkN3cD/QO/c/VpJ97fGgrumlT5cAm+10gQsly8I4aw
Q/ACS7YwH8uzaS7aEVNO5/D+7wcugCYfmaCEhF6e2L7ULZEUA9wttw0reFud+U+RaeE3GJoiSCsN
AcQ0nV76GVOJPxia+rLEu4BLWPfRDWusUtUc+YCLHSNMq2P7VafD2Z3G6GnSkgj1qjY/iKmOzrdH
3lpfWPB0+Cj/Mu/VNZUpIkaoBTxxCotOmscsSHnb4zHM2z3x5a1dilcktHROLPhU+VN+e+Yzo7VS
y5s7Hz9XPI09Yw4mD7XMwrLyYBlsfafZtzketV2b0YjG1+01SpJ8ZPoBPn4/6rFIQbo3JgaLuRuL
Jzp+e5z7zfFIDVlLGCNcSZfzI/RKp3FJwMI12fip6xsvgCJZ3bd2BNoEk+mdkOC6Xc8xxOSI4BgC
LAC81YLqStVQFy+kBTUSGCdVScHaxQoMJ9/oHeu1SO3CDQzP6Xl6PCV6rVSzGz+ocb+w/mk8jodS
GKV7cLPexbGghLfJH+qfIclb705N5I/FjoXWK5A90D6Xq0MSOmmISdBA4cU/epObvoQJ6TMZbv5/
zs5jSW6j2cJPhAh4swXajqM4tNIGQYoUPFAoFArm6e8H3g2np2M6+Es7GVajbObJk+d8fXtPv043
GQsWEZk68ttknBcnOcOfvFkF5c4Un7mvnFnxtXJX9xSMi/VdyZZ2WKuRlL+4BJ5dI1x/WqYcwxvr
c+1okV2zG8BhULa5SHrTha6EEmHzxKzTdTfaYfltaRXSkiI0689vf/K1veehvUsPhE/v9aWwMiqL
mNxpCQY+OuM7niI1xumqhwyZkrLaqULc4iO8iqKYYy4r2gYdYFfwzpfric2xsALZc1viCfUxqlbr
fZ6nN4Koq4NscBlVZEK1S2g/mvW6TgHuhLU25k9eZfiP1aztG5H9tYXyfxvlYrtYFnxSM+wUdtNF
s8sLO0pyRFdxSiz9/Z+vEzcECBZ1SyqXFzFCODY6aChAJwbWxg/gkeb7jiD8qyCK62Jj4da98apd
+ziQgE0ZgjsQuszLdcKpeG4NQaXZwrcnSatgOBZjCO4o0UR/++Net82xJxA+JNSDLkJie/F19LJ5
3uzwguZ6dvK9pwbnvQ2U4x8ocMsPxiRUmVhLPxf71FVLsSeeyYLYk636ZBl6CWLf7aw6yWn/9M5c
FjTLt7at87irhe/EBXZuf5X5AAcKd+nqXE6j4cYasYkfk2vnXayRlbRvLNnVCeRrNo4zrROXiNzA
mvidF6okClYb+Q4dHJRTmceIKvONCbx2ioFqQXBMFBABIV6uVYARXtB6RJDtXC17qRvvO7hYlUy+
Z+wmx76V0l77tK2ph4I2Nwcp38vxcnN1CitdGc8G02yNkRAuaEoirPR/2YZoocCbQ5SO/uaLoays
dsEaqewGdVognDz1D+Wy0AQztMWNBPZKHA6WQPJIQzN80ssCuvYMX7tLPiajo42fKTLzXSzcRSe+
afR30C6b/STwrJu8sc/+/LSRpMOFdyiScOwubkU5hFXRiRaQwMa10+89dapgSMaBNVWHt0/blcUD
doMgCCWcGtSlAUtgLdLpW0KLosj+06pzDrYYNVWoqbwx0rY2F4kNHcxYylDwQq3yElUUVU4rtslz
mrVGty+bUhxcT9xS67/2PR73Bugp79erpIKrN6Irm+9RHrqicd7L6Wuv7EmTXIr6+59PHg8X5VoI
Z/CiLtZpiQYTq3liNWTnCpwdpuGuxlbzCdVt69PbQ21/1KvZ2zoTuUNoRbhskZ5XOnrKGjzFigo8
L+wuOjqrHg9VNXnYxkQWiPRNH7MrNwnC0hyDLeCmJH4JqalUrmJkUCgt6cOYRiaitJN9WFJ6TDWc
sxtp2rWPJEEjc2Hvb1nMy5vEzulvCVB+Ssh/+/3kjtNzFKXuie0UtPRQye5coI17I2269pUoB3Kn
8LZtNcmXo66zO3ggb1wqxIOYRW8PDZozhxyWWwwHVe/fXsprW5SCCbUnXm5wwItdU5VF1qH5PCTd
uLb7KhjNU2dM/8LhvlVHuDKfdGtTZ8VYCNDvstl9Ky6oITAG3jkIzXkq7C+Vi7k8cugmXQKBKY0i
npXt/vP2F165OzdJ2q11iNGpsL2cUS7TtJdbVDdLnO7C0vBia667x65x103V34nLzsup2zT9jWzt
WjZDuI786y8iySurAYlXTSTHUSW+VN3zyIl5NMcVP5LKyk6pb41nUNbpndLA0JiVOElQms2hHFW3
s1ep3g8Ya9Pn5Bv/isWU+8wou1uCo1f2GxcUPxIPy+1xuZgd4czO6HUky3Bgpr3h9fY5c5w0biO1
nP3MM49vr8ZrahbJEopxXLyc463z9+VyODLMgZzBBSwDrD4ZjI5wqbKbIjwZelyfraUd3MNYRtkd
8Gxn7Saj0mXiikX+p0NNJPH2D7pyAPg9nHHkZbeAYfv3v6XwVl+EmW3ye/J5HOJatB41LstNoOze
UoK+NtccbQrlgbXxAC7m2oHXDdBSghagX5Ef157UEl9UR0Hu9Jr8qYyc+hYB/tqp4y0l04Dpgr/G
5XQHmdnQ9DiQ09BnjePgsHeqat51olufh82OcHQ8e/f2nF4dlHd1q8nwlF82QYZN3aNQ5wxJlQ3l
lzrVOA2JsL8LRZNDQM2Kg2fMt/Siri3kJkgIMI1iyCtmbqjyfqyVN6D74qaxOw1m4gD5HG1l/LFU
/5bwO5RdeWdhkF++f8Ya1LnXWwPdSg4l0bIvHucl+uFGU/b89kxe2zLEzai8w1ineXz797/tTjtd
60lay4DygJ+fvAGRxSj0vhr+gPuTIkl4e7hrc8gNuTWqQ9SE1/FyOLx0SXJIOJJFD1Viem2H9SEm
urbFP/sfhqIUs42GvuGlnl0T+GO9WDmBusX2mNEI3ZMa/+hGX5z/h5G2jiHqTGwQe9utv89hmOpg
aagCjmRpUKei4u+hwoggQqX3w9tDXYNpIN740MOh/W/tqi/HigpvKOuQ40Z/S8ttAjRYdCraG9LC
jaSaxsOiQmOHkBmORnYzHPGEdW8kC9f2zNaghYAb5WUYfC9/gwolvRMYPidW2FZJv7bNN1sEMp6p
TO36Hg3rtz/62qbBroJDx/TiS3ZxrU1mlfpmy0rmKS2AbplFex/Dl9iaoj/W5uHgbew0zPsc8KdL
6Lwg57BCVUH6X512Dyj2Q4RZ/ywgfdyYxGtRw1YVxf9zcye8pJkCLsrJcYjDfKSikyIamr/TSXYP
ICANMFSx3kcVAjPEFNmNPXQlNSF5JcClBMReuizK+nOFDrACusl1Y31pu0JA7aA15u1F2xblIoRn
lK3rh7wE+Y2LOFNpSE++ALWhwcA4QQUo/i6cVhxFOM17ZxpQCfA9OqQabVKnGIsbQdnVPbNR7/5/
+EtJdymmwm8iPrJxhE8hfPb+QtBBJo47FKe3v/TqcfApuBDCI171S9Tnt+PfjJa0+ozjXzRzsMuX
0srj1tBukmXUA6x5Nm5M7dUB+TTC6s349zKLNcpiXPnsIQmNrISmtpg7Nze9JCfES5aehvy3P/Dq
Vt1Gg1W43doXT3zp9VuHFuN1TV4/RXmTHhe9NYHyDs/VPh1c47lcR/W8WmF348H4RWS43EdEctA2
QeshQ20L/dvs+kpVjR1mAI3UWZbz1DvaQrlurT7DfzDtMwlpgPaabeR/TeWY+7zOdbWvdZ6iKoF/
j5+osjcj2h2gRMZpFQ1dPM+zOcVDH9jGfnEH80tY6knGRqod98bcXduHPmjkxl5E5vuynWeqvXDF
NIOfb3Xu3s7WGSVRw8UPJMp681YP+LWV+n20i5ty6UqrLW1uSokS18HvlyrWZdl8lUVT3CFymDFR
gZWYRlve0Gu4tieBBlCkIGPEE+riDZygwg1TBBJhq35NyNCak4lsahLWS3eIBpH/9faevHa9sLw0
y/C+8yBebItsbcpmMSjfwpk27h2kI83Y9ZfFpMlz0SLpUcebdqM15p9L1uDfeXFpdX37N1y7SOm8
20BpWPQ037/cmlWR54ZfSTg4y+p8Sm0VfcowKd2/PcprVgJvEinexumlR4tW+JfD2CxlmQ6AqV2X
r9WxwKr0RyYnROsNjoETp376sWnxN0IquW52hVXnP4M07AvKRrhTgh5mFFSmeW4ejdZJ1Q5ZXb3E
k+GsYxzKZv1HjEI1Seg0IojLwUhRG/M9NqptWI14KgbbosG87tt6N4Wq/2OaDnuDaio4CLDS5iD/
8vuCXlSy2Rom57Hx3+kw5WwIszooZd54c68cRp72rX2M8i1dUNuC/naX9GuPT44Acal6z43RufBO
hFlpbJcQpd9etWv31oavEKGBS5P5XWwOREaJaEJQgSgtyzYJhKCpd0U15Z+itI33lFnLIM5KVFnP
gTeXzllJd/zYhU73pETns5u9bGriwvNJoVYelccQqEzGpSnG4kEOcno/LEzqQWRYOd+Ina/kV1t8
AAN6K8XRxPByolYow8tQAgfXlVvshbEsp1r531Cijj6VaZ4VnOvmJrvvWuqOcgKQ31bW30ghL4cV
Qe33RU4GLp3afTKGydtRBMmbuAM7oY0Y0Wg6/yddJWFFy7xejCj2ZdjtOev2f28v4JW9QnZpg+eA
zm2ezi9/C9x3tQZr1CfIRjjfi1zbe6sP4cIOeqluvbBX5pvucch8vOg0Ntrb7frbxgwNkAgr1Lyw
ad8+hJVyEj3o7ED6hw5mbTf/4EY+3ljkK1/IoADhXCyEg5e1VuyZ0H6RKwWuqa933TjaZ3c0zSRC
FXr/x5O5uR6DD/CIg/BffF+P/Js9hHJIBlc3+1BQWdX1bO8RT70Ft1ybyu14Q1eGk/KK+LqG4ew1
NWU7bSMYARWmTgYamo6+gD4siii/D9z8Vo/0tancppDUgVyadseX67dOoZ/ZuIohFNlbiVuW6uCq
AHpAMagb0ebVoQj7+Itn4VWvaD2ZhaeLdkjyxs6PWdQ6RxWJadeO7S3S37Vkk6orvSu0ytCkcElB
LwqzgwwADNEWnLSKNuKEIlG+n+0F85ka4Ulv7DCFLsS8iyIK5+ZUDTeC3V+alxcBIAgIpLxfamaw
SF/OrRsIU2hUWn/psfeHjmX9CGiRfVqlCBDmr0KuSVEZdXYKB03f42wKIeJGqTpM/DXI7gNrpiAI
Auifp1Z60U4iBvbp7R1+Jf7BRZzw9FeJ37skQeu875ANsWUSorRM0Sdf987ofBqkVd+lkZfdQPGv
7AI66DAiAVgnOLgknHbmAo/FB4uCsFPjwp12dGCm2YMQq3nrJdsm+GIBtpY5hEK2NnF84F8uAFGf
Tp0ZyEH0c+rvnSUYd7Z0HYTAdN+e5hYL9dhKU+yoncU4lrgZN7FveMbhj6eYlrotWKAjArOMi40g
8BkNipk8y9QLdsLY0u9yu1j2XjTK+67ts89vj3d1jqHQbe05qKVcMmKESdowr2ToTjT6sMyI2QE+
1J0GH/jjwIQMJ3K4t1B04P64iJ67ebFs5TuYD2V1dMIMBH8uKzcPTa9u8R5ff9U2FINsAoSgNxfR
5IChO8bLvkxGs50PHp3DsanT8VCnN/vEXp8JEHhIIpQmeUlhr73cOHlEZRcJX5mYDQ37pqvzMzFz
dXCFUyf2krY3cq1fsOjLncoEbiqjRE9bJWj79t+eUdRZg44yGt8Gxu8krQ697qAN6Xqx5oy8W8TS
m2iw0OMbC0+5913lRngLuGE2IEE/kUM4U1brOA3aptqjJOXclU2qf5RhYx/StFDVTs6z9cDc4UIo
EGz+K0PhI9+/vfOuXLwgljxesK2p/5N1v/yQtDMW36yYucp1p5/A+s25Qwfv3Db0o8WBodS+mo3o
2GPEe47C1PziCU/e4qZc2yq0i/3qg2arXHaW512nhqYuMMGw8+IvdknxVHpOHQeTuOUAdiX0Q4EC
kA+KI31AxFsvvziSueMY24WGAbj32M4T8IKjSuMk6jwO6/KQ++704PlDh7xOpA+KLWt5N5WRXkcP
/Aw0+Wz451QRL9sq3AXn01HxujqZO+EHE4zHuc71bpID0TvuQKfKLW+h/VfOCYEm3GyAQAopl4ox
guRorgdPJpEMaQYKuuUhdYrhaYqqaqQjXKM8/PYGe40ToOMI25LOWk7Lq3hlCsy2Szezs7424Ar0
5pLUk43keU8lrDAMD2u5ydwF2u4/vj3yFjZfHNFNtga/E0ooG9X/5ToDC85iEgBxSz5vNbCufAzX
2/oMV4eh1Yq/ySjQi3k5TD8O1ZrOEVeP26M2kfpLdw6HZdkwY0IEa6kXe2+gerjPFuDXsjDKj1NT
WDszqvL3KtR1d5Bpnh/W3AnPb0/BlWPFGwZ1GLn0bRku3lNjQMLSLioCmrKzP6LENeyDDALMzkrB
+3ZvD3ZtQ2+6TzSKoMOEE+LFRICcg5gxmGGqdt/krpvkKgzeqahClc7g0fZAym4Mem1D/z7oRUbv
9d3a+GZOJX6sfOoTZb+LDOIF10/td5oS0I1o6PV25shunZIQpchaL/N605zKKav0L0Pk5QzvTMZ9
Ko19J6s1HoN52gNgukccm2+54r76UuoRtOIAAoGLEpFffKkogsWn9k9fjFEEw8l1ZdbQZivDMgnS
dRGndp2zW6YurzYQ2ShhEKkbfZMwwy6g9XTNy3rJ6Boe6bdujvboDA+eTK371rfSP9aK2wajHWbT
+wCHvZSkX4ZKCbvrNgU1Y7ivatvbaaMKdlHfBh/f3quvlpGh6JFH22dD0l/VeQqTliZiOQg4k87f
F4JCAZ2UAkg7WGNrpZlxmtGPG7rlVqfyr1z3xbXE0NyDoHhkpx46dS+PyaYx2XUGMNkiQ+vbaHf5
TwJaVP7dBbIAUZizmUU7xQ9st9fPyCFlUZzNInpKS+kte1HjbwkxPJXPb0/Jq+O7/S5eBABGaE0s
wMvfFYSNNRsKuStceWwHXHV1DsGki12mCdfkIDxQEAsHhbeHfXV9UtrbJGo5UjDCKU9dDLtxoaON
eO43afWlbcPcAi8kbrtxUbxCcbdxMOCku5Jqvn1JtCWk6CWbgXFmszzWbh5WsRXOhZPktq0+FZCy
13hulgjJtrbdSbRqT29/6ZU9t5WIbfpysDyj2/Dll1aoEtK+wi9Ys3yj9kt1CIvOjZtgiHZ92Wd7
KX2QVNncop+/nmOUfcndgCq2MPyyatzPkKWKAIwtK4Px0UqN5UNfqFtV8NcXFBEk4T7cG0KLVyHx
mJcLH04KP1A2TcpBuyes7b6tq9KnfAb1fXs6X+9XeGVsG+heqGHD4n85ndh7RqPjUsvHWL1DRiRV
411lq+xUOl76nHqTfSeNUty4/19fiIwKJPLLx48de/GiNkKTnnowv9ahsg9Z10A/aZwiKapZ3DgZ
V4fibtr4TCTDlyTIte8re4qg2Lhtk37Luzn9MZe19U4bvvP9f5jLrSvjFw5J1PRyLg0rn5hqSpiG
j1PCyW9FZu0aO8typNWBPc9TNiwjVh+4J99YxqtfSSy6lVYQqb+s+E2eXAQu2CoJB784ahveOPQf
87iWxS03utcHkPQQaiDHHzIisf/Lryxm4RmGDbxD3394FK6uimMkV310nD78CbuoC+Nl8YJHt839
G0Xi13kWNEi617adalIRuCRM2c605mk4QOlZbVvE0DjE57byJn8nM7F+KVx/ag7ZquVHL2zX/6Ix
WuzE6APt/WnTxvZDEAAB+t7EZ1+tdZpX05xSYq2aocE8h57TxKrb0LmxsFcunU1whLbALd+As/Vy
tjMLzikMbpV4biPvM9voD4td3NKHvnbp/D7K9it+y8OB8UstENZJgnmsaObFnjYcUojjnRLqgBC4
/vn2UXndpb9x5OEy/EKXqfFcfFcHCmjQJwQLra+cIQbq6/04re3gqVXh+rfmEr4DtrEQ1g0n52z7
i3qoI6d4btK2uQtyh+66t3/S1TlADwGDB7IcrsSXc9Ah9VBUG7+jq+rhs2909d1SBdbffdgEuxDD
51vA97UzSzi0AVYwntAmeTmgN6pGqhV4LK2M4jRR6d6lYqn2m/DS+e1vuzrUBj3CW+F6elUeUsE6
+SGksZ6GscMatPUZEoLaldbk/fH7TFWQHktaO7ggCIJefpXfGGOpsnAArgrqYOeFJVakeToqtKfd
TVQWr2NTFuaBvozy+Mef+avFk6NJvga99+XY69Zs0aICkmg0LR9HsKP32RTQUkqPzeHtoVDgvXI0
Qa+IBYhDSdcu4U13wDqjl9DrA5yd5L0xVyE2xz0lXAxjnO5Z5gafmfm5vR6lNY4fV0yfwLJDaajY
zYOqOFjwbD8YlW98W5Y5/dDJNPVjdAsaa7eYaT/thrC3ohjPzWU5LpaX6V1RB4V5FKMnfvTSccVB
ylH968NNnWO5Sj+PB10M7xeTzrWk8IX7I+zn6oel5rI7YRnk1nE/iPkv3GfGLgZP2+L10qn/Jby3
Prch0ROVAhF+nYZAD8dl7cqvmwtuBxXZHXxaWtPquXAdQlhpY1+FSfyQl3GAOtzjUOpInABetb9F
nzA0SnOVP7SWfv1U+4FxWPyURJ0AFgMwbMHSdDfXhfSPuHeir+LgZnvIozUsTmmURqT5YRvoHeqX
bZ4s3TLUe6op7bozOquYD0iI1KdI1BPgmjBCJ26apc/eS511X6HSZt9a2Y5fcez0ur3dNWKgHxR9
vp2rV+8Rw1pMNmkD1k/ARJaxM9JxnBMjsmfrPi0b4cZcEuW/rady4zEMcusZilmPR1cRpB8sKaxo
NyLChGZlXsNTH8w2KJ81XjHlPtQw/OLaa5cvdAzkRUxsPC78J335eZ1X7ZAcod/qoUwCaKbz4bFd
DTxAVqvlN42elc5bI1bxM2qDDIc1+vqzxJ2reXgnFL2CaIShsXXIkNYCcTQK+8nAIqa4QwOufSqC
IOVL86i6yzyj8Q5NyPZPeKHcr50u828THbJf4SRGeJCj/29SFSiXYyOl7ewLy6NCUM8lOnOpm3kR
ciUl1YIW18JH13SXaZ91QY98ZGFB6MtyiRMrNNulOSrhYOrVZukX3ayWB/MA+ZydnKzSPQRjF9X0
8LSiekSywIID0ej8rrdMuGx8hXXIlJe7d4Y7A3RDHnKrGHvlXMShRqjl5OnANHZqHGzcV4GF7gyi
gJ+IKGGGJXKAIyZURdMZPn2Jd05mBt/cKeq9g5/SKRTXmCuFsW0hoP08zm21HIuonsNzu3hWuUPP
svOOTpryhxnGvNxNbuEZiEmU3fvQ7rt3aV0KFdemHB6opTvP01SYqLCPzfSP71PvT+wJbvAR0666
gqOnfO/OCtPUgbZEtomxPIz/wzqEq4WXjzdAbCtCPrMONJTnPJ+9fq/cDH0cz8gMxCTNTHWHepE9
Gihjn/47+sFSndw+Vf92qd1+IbNcc1jwk7vECkPi7rBki/VfXvrlw2LOBbeQn/c6dudA0mMfZG4Q
t72MPgyZwU7tlr4atumtTjPbkI5MiLfv00ygeT2TDtzNSAoHRyyFySfbzm7/G0oKHPHia7UkDY60
VWyM/XAOgtrxYknQ3R5qkCmgm7xuxtNUB+kugraPzHAepvYZbkJXbedB/wtY7IzxBGr3HOG9Ee60
bKZz5oXTJ6mNzowXt0r/9md2ya7F6lWedTbnP0m6l789t/f7nW6ciUdy8WY0/1lkcyfCyGiSOhyj
Z+XrqYW1lVfZ2cjXaUYv00DkyG4FmaETTqa1c7zRXGP4GK55IvYI5V7JKu3jrqNVOpkWtLn30moN
vDpXc8VeOBVZuBvMrjVj2eZlf0Aweyyf8nxEDH4oxkXvlqpt9KlIyzm9j9pukneFiQJAnAc4JyaZ
mrU+d6FR4x+lBsC9ZUbF4mQss+jjIDeN+Z+8yOb6I9mt+8MKpxwXEpHL7hEKgw2gXq2dXN8P/Jxp
HzoL2BjC9HPzYPVOMB/VinXSPZOPgr2/QEM3kqivS/VuCWenuE9XQ6f7HhW57ofvaL/5muV1y3W4
LL2RQW/zQ3Qgjr4no+C7X2RD+D2zFmUXsUq1XJD6RDs3+GJXHrqb8eSto/Ghd70y+rkQKopdWC2t
NI5mns6WEXtLSgU0ni17oBcLln8llriF/7SYSWdWfnVEY3/Iv6GfbNaxctZw/WFYWvcezie+6E9p
5tlZcJ+GEddVYhWRMj+qebTmz7AVU3TFrM6anhBVLNSParRz+4vhlkN9b/CgOAlCjVn6n3Swgh8P
Ity4PEfpyqV8D4/Wnh7nOV/cnpajCNp1PDSW0ZU7CfjY/Syi1W5bBNNVN35ACr3o7qt56gNqe+GK
wbdsVPYVSTfPFGwfc8yeyqkXLvZ/2dw9ZOD2Pt7rjTc4H0OqaDVwvDtqOmcmR5TPRu0PVbbv7Mop
eap6lYYCrQY7Nz4wb6azg5hkD+9CCpiZEa8D0peo2Kxu5i4JqaXX6S+1Q3vUvjTbcBHJDCwNe33J
wik9Kb9S+ZNqIi1+NsW6SUhODlv/ye2nxTtYnA2YOCbiuAjhmOA25U8KJ0Mmd9rBs/uckz1nOzv1
mydtz0qdJAZ8HbV6V4v7sEN+NoujBhkfJ/F70VGZs+kXCRIrWBc3jFsxRSj8lLk7FrShdrV6dAFT
o8e8DoIsXppxSGH+OAs6UjF+ppH/sRkKFgWWmjFVVazmaBTHuYrK+VQ1o2ufutAb3HPVzR4t5GYX
lQfhQ5SL3XqLYzvDqdtkbcbRzHAiiLL8RxisOnsSsB3tePUa5OmyXi9ubI4jYlKDkVNgtJ1leTds
0hy7Na2JSUXtdLhH2ZPA5gL52uYwzp3jJv2EEFaPzakqoh2Ggw0F8qqwTPqwWwxAWqyftgdyTfMd
5mRmFnvWWL+DD46C8zpa5edcwQNPOq084+jAbXwXtX7mxHZnRONOa1t9MVdL6bimYxAzDzObzqlt
ozXdymCmclVgTbMrKt95t9Tz8JVy/rQmo2tYMiYNSue7VkT+sqO/ZYToUfR2sUcHA8UjP1A1/LPU
5r83pzr73njIriQi0ll7Wry1fsCMtCl3ziy6e2VYZv6Y0haw7Fed5u809x4TB9P2k7eR7PJ4tSs/
5K2iCpiotq8pTAT8v0lTjsQFQRnYbaJzkNWklKj1JSLDpyJuzWEw/xHV0FCUU5EUMVFi2MdRGgjn
gNeejo4hohhePA2tCHeB6riZpegRqe6tccCZwBwX9VE0auqPRdGs03eiRtuNqfPV5c/cmEooI3gp
TMd0oE1sfsqm3KkOa7ZOqxHTaDD1X8O2VmZwWPHXthGCSz257wd/qve9lUXGd0tL828h6fK3UcXv
l7M5ySmMfWjZnKuiLIK9iZW9ES/09jRUf0Jb3beDV57M1CvaO42zWxhbiKaN7y1zMk1Cb28Ru8xM
23Xvk8zJ+0XNy4x6UG8rYtpgbNjqpXJ3OOlhsWs1ERCt38yrin1LTygpQz8+YwCVr7uoaz1rrwtJ
SBaTScvsicvYqp7syc+r94Vqrfbd0mH9uS+dTnaJMsL5A2p+aX2CqhfQSljnIhFpIdajWwCwPUSs
49GtV4+94RLw7lEanav3nb84zj4XfXg3lMb6MxAQHud+C0nbumifKq+RX2psn4Y46E1ClH6m9gBl
d2r8OHQKaKng3PV3To367tGRYcZ2vwr/QaxKjPvObPz//HDM6DTzp765c6ou+E9rd8h3GZfnQydR
fttlfgWbuyG2bRLL6+piN/dR82Himnh2h17R+AiIxjvdFG36hKGBI+NhrFB/QSDYzncontjPsyjK
LiYy7v5aG16385DbvLSiLdf0jndYInOYtwSwSmabKFmw8CNCL+/nxwgHssdKbMJSUhq6irlS+y7J
jb7FHaNohn/oVqvec5eHK6Xutvk8V1VdHDkJ+YdUePyho0+rZjLD7SUy08Yi91NZoBymM4wI975a
GH5ATvlk2NYUxBSYJ4xmqmiDygeDTAzJtigZeq+mYXpOzfd5UXolYZWFqZ0Kh+4+m7XZfAGZG76l
ad9BO9SWkHecyeBojHCP/vbzOsupejdlGWMukn7WutR9DMtuHXZRVkszJsAr/lF+rw5GH7UitjVE
+I+rHzbrw+AKo0hAgJW6q+dRfNdOtPKD6SWE/uoAE5+Uyy3QlF00HvpA6vrOL4L1XElW67lLw/zB
0tyM+0Xaq3XH0UzbM0BH18Ruj+nIwzSu/XAMXQoJh6pv8YIwIuAfAgelnb0KItF8Heypar9ak+m3
MQptbfl5agw/Soy1c8u4KtseDZPWiVI4Tr36lhk1BA+SnrJwk2YaRZDMEfEd2LVNgIvkhL0edFlP
4V0u6XZMGpGb8iuKm0sYZ0GRfrW5W1HmqDP9yS1V/rdZrdOXcHX7z/0StE9LI9ZvFLnK+hxydcxx
odnJO7vxdHNMu7z9FNAlB/pZMHktGkDqmzEGzhQ7ErL35Pfh5z73I33K1BB9D1O1DkcvS7X7HMnS
9fb9Yrv/poY1+7uobL3wzDXOleoVRKpyrWrrwQu67iH3CapiHooQmmsvzGfdkKufkMWxnKd8kmo4
TRikc8kEadc+1sM6VqfJFaX1qVlHIf+qLOLdB6GL+Vg2cymgDWjjjpWc/3XXXouja3RT+1dDYOo8
uKM7/pfDzZQ7WdMqHLshhC6CoW7okrErMclTHsyXx7yoZbC3UFG03qV2aFQIz3nhD9Oco4/U7Vd1
Bsco7Hgq69Z8HHGWOk9FFaY7z3BDfdSDkxKKKa8+Nk47ZaeiM4u/DN1M873f2mo6DaGVHnLQGPXQ
TqV39mnO8JJsslfzvmF2MCTfRPjQxbfaM3VYvzxnreN8dLK+JrhwVLVVhELni2WuOK6pDtA2NhQg
Ijq9SGfs7cGxK0aHiRrTu01S0WF5+nWc0r7EuYY9Wgoztfe9bYlniKNOm/BmGve97GW5mwIHRwW3
Z+AY0Q/5026MlKgtVYULIbouRkJb5f7tzXPVnG0p0DBKfenc0flRBv/H0Xksx41rYfiJWMUctgzd
rZxlyxuWNbaZQBLMAJ7+fn23My5b6iaBc/6YYS9R3rNatvg0u1FcngPTuyKdZ9OuxU4L45HuPQ9T
zgnK4cb8p/5z/LoZ8nHaLTuNq7j5O7azrootDNVtc5DtplLhVB64MaWu6l6M5Tin/kYrCqt7E3Ch
jO0wnmxNGd2ZJW8lkDK2TH2MqTNQSUQ/Tzw+ugEtEReKVQDRbLLgOUwwac3X9mVx55o2uNNtH9mp
DU7tvLTjMpkTeJcbnHZY9h+eSlydTS1pnicbkKC6ddthNTniW+JKSrdp/w4lefnpOo2Wc+a1dp3z
zozSX5RPTOyNXxnd3LVaXStt4rb0U7GSpMwOaNVxFvMdTZfJq6Pzpj3slJw6DiYLEpWCU1Vu9ZSh
53fMA5mb+1oMyehun6vFnFgYfpyCmRVfe4WcYsx26XU10BuLDu9oUgUEnNnAJgv/9JQ2VhS9VU45
RGlTV32dVuMGyBLX1YQLqRtKK3PJyH9qLFru0w7H4vzk1zq6dLZo5xzIynnmEBc/Q53Ufuoqf/iu
Lb+/jTcXFa7VN3Z3Iw/mRDIcr2xG2xn/tcVK9Yuf9lo10TnJcm6BJ74ICvHee96+/SzcaRIF6TnB
jyHRzZR63jE/rD6X079jtf0P0q8RqyDFbx+3ao8NG0kI7AN6pn9h+fGpFN2VW2dH69rNvTXzYdH8
Ph43cvQQbpW167xsbWdbl3qmo+0+gAnYcuKfw7sBH0qXj0OTyBOCNu817q05QXjstnMahlY5s/T9
/7s1R2L9AaCT8s3EjlyeIp/qy2La/OoofH+JRb7NzvIWcEj8NTuTakbQWB/ceGLZP+yZCPRCIn1P
ipjrxuH0j/d7hVORJ5/35NypRFgf49Bt38aNjjFfRe1NJ8c/BJZJ4ZundZKLuNnxPa4p96f32TuB
qfK43+ry4mm/fDHuqHid8Fld9GHZUz7uNVFLhIfi16mXGluBt6pKpZtZJ4+vteJr20oTPSFpBjbk
8VndVExoWnKNvvJy7ETapK5EL1+owbbn3O+wrzCNbQOpDt2of+8obmXWEvfYpU00NiCG/Vq/klpf
dqR0MUBfiCcGx+mCpXtZJV63E0Dt/D4HHQIz1IjrnOFogtts6jn+w26jbiKL/TEFS5DnvnHBHpJV
jNv3mrjTchoX25N3Q1DN1m9DqeC/ZG7WMltE7d+Xs5B/YjDhrmj14X9sW9ncGLesRMHIEDRpcNQU
0cIS2/+8DtysqLeZZOx5Wo4pYyKDiU/59rvtdR5dZU4rVqY9N5wUNz7DtCgwHPrvSTkqSrtra/lM
vEG9qpCrR2hwomyqZud91PXu3/ZKihelj9J+DRkKtpNlHxMmRswC81lb3vIksCeIlKN1eLIMy2Ph
T/NwE0MAupkyzJAPgerN+SAYkD3BOKIv3Lpdf7iIn5cbUlvFoxQLitaoCtb97FiLuMRqdJvb/ioj
YckJ+hGwS4yMTtwRmKXLo/+jwdE1aPPcu9m+eozzR3lgvOpDs5a5dmP1I6bNVaRdHHnPVtjU7IMq
th8meirXgpxD9ZvZVLSZvbK65REzvsgIPlI/ZVIGz6Qdtv256iL/Y459wLo9DFtDMYROQIBH0vW2
vbl+1a4Jiqun+uvKeNSZNEPrYyLczMvg96xwZFuQyGvsst7TxVTTs2NhA2U2ijZeBNlHp/jwy+Nx
D6ekQkZh1sK0W7g8brHFxFTFU/fAWKNpVW4ad89VFB5OmoCav48VbWef3dT1fExG2MubzQL2VWlW
l0x61DM/St1s9z6xMQFvA37zliNP+l7aUabxT4wwbGetZ/mIdyw0EAF0bjx5TcgDB84s09Ztr8N0
dUzjuRqWpWCUI4Ta9XqacV1ivd9WxGXDXVA15WXhRnkbzeDej+6138yNtxGJcJ+U5sVKahdPDp1P
qQLPJJ7ItqT7UG1W8A04GMgb9vjgwUxjWF0OM9mkAdBE8AudfPddcmIBYON2u9eOaMaUgWv5FF4j
LOgb63gIj9Hi1ae1gwBiPfle5vdxs+RxWdkt1oqe95NXlRyDyOJ3AXhV0b2Oq8gvHJLIn9qBYuUn
JwjAJ3SyiSnjC4jtFMTJt1K3js27nAMmi0lrVM+l5UHFLNZRknxPPGxWOVJWKagHLw+bFhgoMydZ
wJFHVwvjAxzGTdBqaYOhGre9gE/vb9zRlpN3GtFqEdZmb+5DZ+HeUcxt0yMIpW7v9zFh/SGO2JU3
vVPVXh60rn4qW9P/aqcIr8we0LPqxXQlPpJNzsdGgl1jZZ1chXlQvdf/2AMmsE/Rh+tvsTdB8Co8
b6F1cA025z6mMvZWK7/Zi4MaGd6o0mt8sNQh/CO6pHJS+LKxfqilfTysywKFsszJ9tOtmqgFgSRy
j554E6Vzv0x3MgSuzfu+Vo9j2e7b27yvTVwEhNoNqe9VEtKGrprbSnW1+Eh04m7XrzUkzP84xi8v
mvr6ZmcTtgqPeP/3SamdJ5bun+TbmwHjKF+yq8/jEPEPbKn80E1fUbydhKUq821U25iHyivlZcJQ
ru5E3A0vmgdU33pSlh8xRXj++zD20ZTVsM/qK5TtfEvbMeIXY3u9lfWzq8Dn9jmhfJIzf2Ve4lfh
RBHk9GMdsZJLCUxsXYbF8qwHgSz/eLhCib/D1gsVqREhY8kuF9fkerDnIz/2YNeFZbXeL29bFyt1
rGRY0lLtU3OaDoi03Pje/Amkk1iXtdPztzPAZDxKr5//hKvdPq1i97DuoXJ1s9XVWDw7Rx0yi5pk
eoGDx6oVVXVyo8kXc9+7oIFHcjyCt3LCLqLkh4JA6y4gymq/j5tweRM9hNn34m9bm0lnHTnow17n
gi1As/+xgKe7UWFw5ya8T5dqpxP8vjEykMCOOAtvNMHd4n2p67lJGWKmGm7HAKcuLHhJ1tW71/Ap
RhowO+wej+Dwh5fkWMd/1Iv7VGYh7uI07StrvqxQhPJCnSm/EPf+wkdTOya4oDyJdDZSInnRVumP
eUIG1pU9Kss72J6AfaAZkgeSdaic75ukJRghmaZ/ns/GkXvDQi1saLbQXG0o4wtOHPU0tWJWmSQW
seQGlVRihLBToN8cqltexaN7uaq+sG/KaGueYVtJNYMvL/+z2djJ7egjC2J3DWeTxaEzPzZ0ec5p
7TTmN8wv7CDNokGZklLKpIK0lJn1GlN5N4b76F0W2bU/wjjh5OhbU/239GPZF+zc/OEDjS/huJjz
TCo30PNT28flHxP281+/mRi2j85pmNOH4MUnE3J6nJoSaH2RnlUwTlr1aWqmYX0J9kNeHOY7A/oo
gjGtazamE9h7IM/8LpEL9NXrN29HNP06sX9P510d1mciVu2kep8S50y+9yRvOqLjl7Sza/Ucw7q0
xeqasTuxp+uD+BLDygKatNq0nzmcg2ZZHP3T02qCR0wGxXIaCywBiu5xlZlI2a9braLf21Q7bWb+
/3wMuEBErtBYQ3+bw+nyHVneT3s2tQOTsYj/BqckInq0RryddW+H5z1e2ibnr2zfqsmanLdkoIUk
PdxFLKdknryFZKFIg/BsHjRCR0lbeIIu81tgfht7xIFL16TBWMrhFvqJ7ESKxtR8imXj23lXjZV+
KAnnfDKeRobD4WT/G5ZI3At039tZ2C3Vcl2owqLlSLlCkf0kkKvwmtcJbqtMzofbkmDmAWHJbY3v
uyCW1o0nnbEt6Asa5AOrZ7Wl7Pss8l4fdjlsnpK3SRfDPLusptDUsbuPxc4lAIBcWQBzpM/9nj2v
g/CNh1UW9eBObCqbK/t02KX6Ioxh4d5Tnjhb1lYZjtfeby5JU7ULLaODx+fgXB9YIVWVhxWj102A
BrfJvOgAH1vGkvgicBTyCMgaG3wS2NxwJCqjTlTajXVC2RoXFCISz/DSWwPWn0JMm3ycugY+EllJ
HacsJvKL+bnVKYu6CFMnYiTLBz2OrwOx9PFde0RsQdYSUPNALLd3woXTz7kZoqO9D4JJ9kVSlTEA
SqCquySxOn1v0RB5Py6HQb+7ulB4vqrx8i/VtI0Xrin7Y3R7+2/gapor6qs6FSRn7KkKF07H82aV
qiO8rw9ksVTecir3bhi+1CAY4vcusB+XteqRwqsBv63vzg74qqWXOY3Hmq+DZCDrhgARmAX/CIRP
PJdfv3WNL5zTupVwWYw32x0s9lGfF8eHtjNOxZ+uFiQ4Nwopr5WF2l9lakiFnmE49f5aQUYtmeir
jf9Q7tDwniEwUfdR25yYmY8QDJ8ivJQ967hJdBdEGTRbN12jPMzr3qHvzyt8QfFF1PgwbhpVBZ8T
/OTtYVY9ZiM0fcXItB3ipOVgWalgmbh2XTjyowdX+RyMNkFmHVd1wh6HYs3LZiGVCBt5O91aENRv
E2OT/8E2uMhn31NT9BfcvUYhEDWQNz2AkMrFUTtgPMgQmXqrY/zutnmRGG0Xl9Hds8ubsm9JlFs0
1vgbz1EUm6Dh5KyGNS/1v9Ay/MGdJegNkYZgXvcW46XofmxWoylJTk1cBxHnaa/dixCye2urqflV
bfDIRLiMFVoFJ9kN1s6h/Qun4UAwGLi4huNcxctJG7m6OVgBGgjm8ZX2m8iEpH8ma3I36JnWvIhu
EMRRfYCcaB+l/GZTYBQwcST+G+HN9lQ1oFCF0zu7udNd5xWaAvgdu4s75QHSd3nDrrEthagwGeQU
FYa3rn8VHuw1Z3mG8kJzwwW1gimXwWBngrrT+WnUxESAjVFCl46So20SaA4u+zZyXsdzODwj5Jn8
F9vle/oVSiPMZeMsj9PF3uvwrY2lGxXE2kBhK0Jc6kd4D846mGVAOHfx3QSvL6lraQXMxdsaigGY
pXcOkDfhfcIccfX3a1vNn+HBsf9D+I1gBb3e+dzvns62ZF3eEfyXXaEOQs9yPmb5Yzq2aHtoBttt
b0BZYP37//8qxo6FzxfMrPNSNR5iAyVN+wMnYT2lXa8w3SWyaknmbZrWw4Vt5I1SjDxXmXUXZ+5U
Ege0kMfy0wfK4MlCF9JnijaQ4eT0PldVxP/8PR1BcICqx/Z7OKrmj63rtkrRm9jf4xKF9V05T5TQ
Qd6F68nRUr4fs+7/xlLMpiDjqT3u5dZvCaVn8USaqFcT3ms28oNvHWep/vXWEtcZ4WsEPOJmtF/Z
gdCeE5CDLBMlUQBRGyPCagNn5f5eONIpPy7lUZAPV/23oYp6X1HRH/wCrRPmsT8BQ86+b7n5nAzV
8UtGy/hGl32CPskslThRYO2iK6ibMO9HIuvJE5kmsopsZ0Y/YKZkpVnPN3Vzv4jIVWnbkbyVe9UC
eD8BTd4bhACIirQK/iG5JQyYSPbpg5K3mZiSOdZvfSgdJ+Xu8WCuO2IW743kSMwjs4Y0mAIPlw/T
vADxL5OyokKSdHn82vbB9rO9nTf7AfrdmQp/kKYpXKsUT/EyuAqkSnCLlQtZmi/hYYXogWd9TLet
shgZ5m72H8LS23RB8NVa50a1iV1wvEk7reOAipoJuqYYYzmbfK1Rt13xWX0/xIsTnna9E//YjJPU
xWC1YQjPp8WntaMMBCLY+My7A/HfS9lECQf2JsO7kjnhrfR8tF5egmJ1B6fBdlJO4XFKkjl6YgwZ
vyC8vPkxXrr2stquOi7jxF9NOoboHh1/3Ek0m6R8soYu+hcawZQA4RoPJ3h4/2lm9P2CLEC2j0sG
gQ1x4e6UTVJFcRrUCCBuSh+EyaoIvv7bebXRaYs6BHb0kKrLmTKRviwGCkT2C7Eh0zTsNrmyZHsF
dtXGEB42K1OK7oYZ1JaovgtacLmvKdhZmUQFZE0xBH2F+As6/3XCdxRk6+Etf0rNMXbX0gTg5qUj
nD2X102SVbbdGKzLqnnaFtXP702H1O/eop7v/aonNWnsa3MJQZWXL9bZ5RuqtvceV1GqPkc1UwaF
xeR6b0Z41Mw5LHPfLEr5KXqIJEhr8P3tnryo+a0OAorGeJI5gvQacPzR1ysfRxPSY4r+Qot0P3T/
K+y3oLvlPgu+j3JrHjVROu/JMoVkkusAoTtyie6D3P+9zHwbxBUlkx0/g/H760MdcvGkcq6TMN22
cP9jGh9InqyeylyEW3cP2m4bVFJw+QAb84IcIp5EfMuQ7tV57cCA5Dqs+vdjpy37REjEbD+19c7J
wy45/xm0ap/6ubR4JAdO+2wtRXdyVlpaIBBBYn/ogbB9MqooeiZRqdSP42GO+b9gNOppc709PjPc
l06xluueIF+0kl9GdgELIYUAoEqoipz/Ig+ZYNHt3ni+9mdgVeu9mtHvSJI64yg6lrvWq9QKe0Do
XbaHjfckrWD7zbV7aHpkvFEV7uqMP6rWdOiPlgRIZUhsVd3KbltgPKc+eXTkFvqZLmOoZfLBhHup
knX4YPfuoaRVUz1xCEyEsiHv/ZY6ar+8vQKMv4JjP/x+qt/bcvSirAIz4ncmxYeHseviUxl3dVNE
xq4+hF2PziVckRyhHhIlGVpy5ECt1DK9Qn0kaXnQKoyIdPEAnxYErYwPcf1TbI1Yii5O5HuJESbM
UQwEz+hiEXI5/H4v/UL9NEdF1fbpNk/+8rD1VvUFwEojr900IymjieSYDatuufV8o3SmxoaMR+Lz
1F9QPTycC5GrIttaCO6CpLQjJKYmTObrLhLZr90mRhe5mnJq4tWt/tEknfdzw1rh3u6xc9yytLnc
adwq+9n1jWdeOsCv322slZXJLWKrYM2swlOz7dGnIVe6fVSNcSs2WDF8BdqKtkKFfCScsY1hK2mW
0S4iHa0AP7Vot0u7YblFSeFVN2DR7XAanLC9Cz1Ex3DigitVaA3Kb4xwf1vKT6xzJUTFr5NM7kML
yGzxlB6zzE1NPBKTl+v+1IsnwjOS/uPisgRc1/15eo4Py62LJQh4MmNEWF+ExwGLHpU3oBoX9Wsz
R1WVTdsW/NeHEYqjnt6+D6cfnLems3YLlVxIus+R0DubTRGjx8nq1+Ar2lfxX9M4+ychGWGYhSMf
L3OaZUCw2mRPtyAy/3akJtvZDSeLrW3YvHuBZvBng4pvOh3QOBHqjivtDCm34WikWFui7WZqawZf
6gxxVsVYPEhxt5bRMWTz4rYflEQ5OjuIk7HOpr9S/vQB7S892ii4kzISnyh4/BE1gsMH5TZhAGXM
HvHcBGtFz2uTHL93u+W0sZAD3Jc2CsvToY/4SMFqq6+y22wEtFbgkDbliV6nVgvzzvBIrJSsGrz+
YKT9zx4hI9Ks1RF0EPkjkTPLNVjnAkC6cMo7iwtq2FYvJY81uvLGAqhY5iFG0uKHA0nYm+de6s2x
h8vkBOophNJosxWxT5QSnqLalKSZeb7miUR7WgUa0oV2kz55jrrSekUuhSijWtb2Y9/h6IZ0Z2u9
JSqhG9BXHQ1659Vm3q0ZFSGOLOmfibj2db7OUTLxF1bI6dA/jCYd0Q+vaT2X8gT4P0MYJrr22SX2
av+VEEL1X+uX0V/0QNEdDUwAyc7BXI9OpwmTPE62ei0qT7nuOeIzeI+SxvULRHDbzUZczvpI+1b3
3zFZtf2IGCPYb5dRie2pdmT8At85DpncZ/e5PUgju91Hp/81oPdGcuXbVMr11rE90msYHmm3ec09
IpN1oh2+tz5hCGskx2jUM1eG3BTu0YuXUVrR9zE2a/IfYkNvPbUIzn34zKN9QCsP+Cg3P/kz7jGw
koeyrJgxllIQ4nYjSV776luXTu+tQb+qzXAbkNKrzv3i9H0+oy707yFDyucthv8/qXmQwPBeVdon
tbSQ+xaeOMoNvAY4iK31zUb/Kk4sFuFp1rWtTtfGEswhRsY7irUNYrGDdBsKFSMFed2nTX1Vy7g/
bWFcydNWbhMEQThPZdbQ+jMWXeD7IAG75c1ECbrBXXUg/UvtJRmpBBCcPp/H4HfzN+Hv3HO6n1or
N8jaugcv1sP0GvTNoVJbMiyg2d87J906teXhxJKb0pDTOGm4wmiTCo7u4iRLJ4KJkYF4rOJr9Sei
OPtEp4qLBWJb9V017Bz15EIgDZvHvvrT4JEOGbqBZ+54LrxiOAbOQghY6aI7nrjCiYgXmjDuYPo+
3Bi7UTkes5+FeNcBfeJ9q7k1pm76cFYXWIdFFXbxuNoMUJFPa3+mxm7sLiV12K8Vxbzd/ew328BM
3R53aFzkpyZc/U6LynMArBqONXvCDgklpQ/l5L53xE5Bq03kP8TbYQ/n1dmO4SLHxtb5sDIJgzQB
BKcObUlc2BjnLlOAjBubsdchzBqd7pulyMdXNDvHUjgN2hdU+DUlrCgt67tAWHBCdVS3PAmxpx76
gSC3AiHaUNhNOI6su7HkRxFq/vLxLp4muffjTeJKWGWeCPjwg29jeVlkhRBzFr58SCS3RVpZug5T
hKNz+RTvDpkkfan95LlOKMMpuo32godoZxfKqPhICNMTVT8wboRiz2sVso12iJfuoZvH8cwGu70E
m48+rfKxXRNeFLvzDcfWsrKqjePfOALYQm+/rhzkJomHLEDNVJ4CGo/QnQh7dG420Am6IWJOkp12
sPe5Ed2fKIInKyhQ4+WNpmX7aQGze5yGLHwpKsxKn0akZrTUyXZBq+Xs4sNt6qM+9Z1nOyQucrkW
Vi0DiOlpP7hphorq+LCV8adBOcFAnoQ16EerkPYf6AbYJ0aEuQ3yXCCzcoP/r2O7y/Ve9kF2BHp/
IvBBqgKPejNnxmwagmBfB/EwQB7JtEncdsw7Q2dsavjcFe91p1UO+YoWY7VC67xzqu2nhTqd+lQb
/6oxUEf56Ktdgk5bsi7TyT72H20wzC/HOK+sjfSfNplEeh9AWeKRSYO+a1TmdVtvbg6eZsDcXpc/
A/7JZ8+L1rd+IWKmGPggYAyjHaHxLKJZ3nogJQ8gWRvpov41bMHl6niaD9O1p7iWEfH+ulG4b1A/
zlmlbLvNr25+aFNOze8I04BXhHI9OmKd3ZZ1fFO06sQjXbRp44+IZxOfQwGR4VSyYu+IoiY0OBuh
M337Zu1NNN9sZWDfD+4WA605uBgXdI9gB8HohXd2hP8Kb8PRvlLovsCwRcNyp7o94qUGpfruSnsM
TwDQ/L+y41LNACfWt5W5o0y9NWmu0URBXDQq8LqnKJDb2zF4tvrRenXl3qzUUSbfwx6qG7F4swVZ
X9b2Hw1TNj8OM5lYOep3X2ar04n1XLqqO7uI9du/Tjwd4T9b2mpMEQYQldq6i0OdeDzZz1QlANRJ
swRvZvb6/jNkTZ6BY5v5+qib6yMjdQ/0bs3xmZ/S0xecENut8PoqvISecBHZRqYvHBAxVWDQ7QXc
EwGNNxUOJ8XvM8O2l4B2P6tq4GyxUNb/Gyrf/kPoIOIjYnvDpxL7ElC7vmYot0BNyXk7gLWzjSSa
FZpWbMjI7db/AXrmzIWM5KigYffgT7JK7CTIJlFPOwiiv1Yp7V/lPCfhwyx2s/04uOh+co2YJPdD
cusy1ByVhNTpw2+cMcC0M27n5nFnY62K1pmEzugDt2K+lu64+BK6CEVU3YX5ME3gHsMi7be5huM8
88OghGRhkT8EkuAlB811l8Kls6ktWATE3wWnYvvPCsvhTzeg4Di3S+St+UiP8GvQwLa1s2H/94BN
ghWqudafNo81PcIN/c5Zkhjz1CLz1be83ZP8bFSEiCs99nH/BUwyrWcfglyxoPor9YQYe9YPsVVu
+7rKINiYSkO09b5J+t9l7zv33nwAEdFnhkGtj8mJL6sDNNnRtqPvkCAKk7VGbK9rNGD04O48bgd/
H7ZUWz0SSRhD3tU58TmRvU1w9szbGj7XoVBI2a0qfli8cY2vD8wK02OHpu2yypuT+mff6qpNGSEp
foa9cUgZavg2SISq7hokhfPNukcTWvYlZCEo44E5lEqtmTFZ9vrILR+HShpvzqyZWDxmC34I91nB
Lq3nvbHVOy/XvF/adm3tc8XFd4EpQ0i1Tqv7QMypo7936IOy4ENGKOoTWo3WadvkfdKRcZI7EfvQ
jcJl6KP4oe02VaNyUYu1jjG/V59iwieXIqzyvMPS+fdS9fFJtLvrnFyiUv8cGNUfgJoQYysQoCJo
r0wPH68NaRwd/z+K270Gax63f6sdm49uRsqaOvPWvPmkXh25LZb5ydK+Hs9DKID/BuvoyeUNKjA6
z/Cin7YVvUBOUf2oss7xg+F7iJYJDNKZyn+ALB3mEnfau9O04BjJuoaHjAmnq37WwoZEY2Y9kqwf
DHhLG4E7Z9WIYOX20OBEW7+A0iqntaEZJLg8e2Hbi0sLl+U9z9ZhnjBZDF56rKG+E+zoXMkUi3Nr
L3a9pgaDNdOa3+OjbEATw0e1Y/LAaMeBEE+u/YowQonc4XaOHnY5D9ONptUSaxmJbE7BfqWemEnb
LiVnYOcxODAigv2SeIyGK/G2HP2t7efBCmScd2u1v8ctI/Ot09UsSt5hlXeS+5KwgnD7IZcSTs4L
EdqcWLERoK0xJ8WptFz7xzEzoqV9O21vAYa8Z1zw4CfDXoova93LdxsIGRxOr92YTdNc/QHbY5vq
VmtDRMZM8J/tga4C3THJQ7kK/TwZvfPQd5hjzrE92GHecTe9ALsEwNsbzt1zHJfBh/bawfpIWq9k
HO6j+Mc4SvNzZG5EZWEapq49UAR22ANRy9ZuIy2cnX55FDyogqgo3I/sZUfY3FcEQMAZ8TMBSlBi
egtKEtgnf4vt7UMEfVTd2GKtrt9PX2MZqZXHAMtkBylyDXILp6h5A4wsm8tgd/UX9hhbgcMNM/xh
gGXpxBkxDE9DbwePdOo06EfJKnzvu8H6yVcz6AyZXP8xXjndbPSq6O9OdfK/cbYZ7zdPekG+mngW
f7ZhbYPrCeoeI6SxtD9ml6q+W7TNZniDfw8qTp41BrtpSar6QxYyll56HybG37Z2GNQ6280IJdsR
ZGmLIvk97rq7Mto99Yr01rvdZuIaiY9DWXAZBmlNF3cBiGd6jTf/BIrQoBg/UAxBpbYJjPTsf6+2
J7hnCM4i2K0+1meykDB4tjjS35fGtv/zlkrfLpXTAWoKuHMkgkY94/qVL8jVqhFYg2yZF7/2p49m
dK3PrRezl23MHU/OYlvlRS6W9YDGs1w/3AHfXU5S6X5JFg2IbfV7+8qU6E18fdXupni77bt4GiNk
uQlPUOqCPpEWECj7EvVbNJ69ptLT2dfTroqq3ZCHxnIN2ueEqJzmyxuTOXkCGFD7wzwzXOZShefE
urZMbO4v37TuG7SOvTBzLzo416XtNpcFY8N4Jbvcf2vTlGCosl1fgMe6+oKosXnqtNnrZ8CHuE4b
Ex5/if3neKoxqisrJayv2U5+40QjON3QmGwpI27oYcAdlkm/8aOzVgBNl6APIlkI7fnnfqVD/VRX
tGt8uWRH1tm0tjOcc4t2DHwLKCDfdIzBG4UDK2Kuj7HuboTcpr8c3dW78VZrLxzRQlVJb8En09LY
/M9iCr9DNq+PuzFi68385ojqYnOMVxyu/B9n57FjN7Kt6Ve5uOMimgy64EV3D7i9Se+knBCSMpOe
QQY9n76/fXpylCVIqAMUUEBJlUyaiFhr/c7N100pM7ldrDxFTTExsS9yniv5KZzArjuXAzBvaSF0
tSLLPiBST1/gkMgckaUEK6QAippHYzaq72g2gH/IOZrwBJj72kYootF5pkqpUxE3lrX1O2IPd2OL
TPsZt+6xAwpjhg12r1KPIt51KJSLGXpQ6QR86vBBf8RMzyda9iqHX45emfG4MCAnojGAkttYgl9F
TzLdkldQuzCvhyBmVmai06Ic7b8ALBavNoeAxQdGQw0JOYu3boMv7oUh4D8CQyTXE6IcciqKxlE7
6daQbwdvsYG+Ze2cLSrzD1H5s7VdJPhC2OAR86OlvU8OgHP5u0hdWInxMAzf2UTqCY49ZegWmZz6
llqpL9G5sOmEaNyEDucFQey6oC9EyeNWEcCyE/ivyGRLPEHSUlogSaX67vvIpTXzVn+VUfCdoriT
BKdpR/+gFIBDpkbHDTC4qFR1sGFK3Fdk17Moi2lymVPm6mPoTfnV6ZE8YIoEqCviiXUfGA4nY922
tdzp2YTSGnvV9B1YO2v2kOe8a6Tn6XyzdFBP9jTzAIzYzy89KsrOfEN3xnAMnUJ8LE20JBAhraJY
TYk9WRsErIgy/c6TJ4vpW7EtlgCpIeYDcPwcS4r3erH8l17X/TU4LSPySlbDU8c6LlnlXnlCDAPZ
repRSWWlDWZhznl6M7Y47mznNnbYSmIN0z6B3H00XE6cNSli+gaL8Pq7TC3nA7ee/LTM6AGAyxwF
oofo8YPAN/vRpi8FLZVOa2xTvzPvl3xgyijsainXQ48BOHzFGPINvyC9LZSJ5ZZVrX/AeCQIoK1A
ova5VXt7CgA8FCploEYy2goeIp6R2TppbOF+DWij+nUWu5XAGilI5r3dLWI4jEVeHSvXTC+5XJXv
7MG+VbmKcR3EOUKZS/vFNWZhHaCTg7tjbFBCXoIw10IF4cMPR7+aznR5aXC0aJHaqwEK8p2anJLM
r7lMOc8lte1GmrjzhVk2zFf2eBnBWNkY+OuxdRx+iOFX+Wu6oGPZMRjnM5e5Zeh77IgctXKiLDgl
hnEZuEVeduOSuvhuQiIx+d9T/2QmMn6lEwgWrE+jwjtg2FYVp7pgmn1vpY2RHqpFp8s6gtEPwbWq
LEZEyFz8LKvzW52PmRUyplGvZRAAO2FlBoo4WuQUbrrYGpJ1jtr8GhEockXaSgextjdOZzSWYO8+
hYcIa1H2UFJ7H3vKNi+daS2sKXc5NIk0XdVtP5xF1KZvQnaO+uonk/VtAheqsrVZNlG1QXuUXEvG
W8VuVHMAq48ohGDVsVHfQMawxQ/WUxmdykSJa/bJhM1ZuWN3VmwICBoL7s86F4zW7GPuxWl2cMEE
b8akG775sJHeTHrJ+w6bRWczLVn7RbZpPGwSp6vG+wrC9zpBdotqvyGbsZK9HxyJ1Iz3pipHUM9Y
J5tURCpe+zCq460dObI8MHOtGtK4A3Zffn89UW6N+VMftGZ3U+RpdvL5dmZwq4ZZQzQQgLHrGQLj
FVXkxcqCUY8mD0f4Z2u8EB9hogdPlUTHG3qj37zGQ+JcMOgs7ULlkY63CkCR09Bx8/ibqoBkYE8w
+yRZA7hizaEyPajMY32lGXLM0GBf04coi4YvLvXqbWwViurBEeOba+nxccqI4aDI7O1tgETrNdNp
W64hjxl7s2rzb1J3NOS5XXUhaJbARB3qsr1OALGHbeSkiVoT8Wx+gfGkvhlu1p74IhpOxCTz78s6
NaOTIPnghKPJZB9iiR33FuYskkgcgvp77JDrZY1wD0FKjZVIdKJ7gnLjlwD+4Qzw0IZaeL1NH6Tc
r4ByQbK3+Ow5AnO/fGaM1A7nGHpesfWIIx222CNUHxTurk1SQSBMTimB7TxqB+nsNR0QMrq2UUhC
xBSLVZZd2GoqzazyjPPcMG7zoLNBcKtC3ZWgkIyGrExC658id7mqMkpo6pnesw9VIwJF1SLyaDu7
DCo2o2+JbcLkmr4YDAJyXFQ2qxy5L9meeTej8pyFcRhHCpTN2AFPhSbzERgFs0owmhhGRbeFSZI+
dcOFEC4Epw1W0q0PnSpCBgY/M7shehYsy84mjQvNOBCeVpLjucWYe+GsLbB8CbGb06/j2BaPUVvN
5bGYq/mmzaP+mjoYsNJ2xAxtsnWacwRvFIm1EbUU4bbR3wiU/gJdlTuc2koFyzPq/+XaN7s6ofUX
MKcpZjUDt0UiJGdJ3E8+Hkhbw1twBOapSB93F3ahYyY57XduVxbj1gBq5LCFSJdt8DEob0gGZtFy
9Dn39MpOtY9qDE3w32qqL7qI/NNisd2HFLblc2Nn5dVgeK5ax0XUbenCJEI2hjwHCl0YTLlSWOmT
ZSa3LmW4R4OrPGBr32+Wt1o5sCbqxW3WXRpF13iZdPGZUaGbZCtdmgG31QzPRh67xxqRN08VCG03
FbMzbFpIhH2oGJcymE99Ub6JkYSBU58heBtCI3Um9VLgrvKjbGzYY0ZnTQJNO5734+C4U1gpW/lb
SjqKnwwTgTzEl7ABLstneIkA9Fa8KYfIPCnLu0iFEPplEOoNGxrChfW4yido52jghMOUtsNlMNT1
NLtr/zKGYTDjROjn0KkvYQMTqbs2ZrgiN3Xue9/rrrbh6FMg6M3iTIH5wglXy+NEDN8CdM7mGyaT
0sjDJs+AD+Fmy9HLwWOq0BiHztjWDRXhujMbdvAKTufKRNsfrwLoi8iHORtXUyqHa+blAQuroa7b
6hyd6iqorMk+QacigpzhQAPlMM30W+T1XfwEczRpMX/poJ10qsFYSIJuIe7Pe43yFgFhcttHor6H
RjSgh6UXlCu8OoIfztjL/OCrZHgrpzm56uXg4edTl+6NYbuu+JZjgQQ7OoGpEtagG/36UrTTFCQ5
wkM9zN6IY8B4UZHNsXfnmWQBcKgbNYNQ0bftXZmjnudiFbIx6U1pu5Fp49xHFyksFbfplBt6WAd1
cgs1AwVTosw7yBVQ4wYzVtcX3dFhKqF6MFopmXCUOkHe1ARp09J6V366o2xC12B784NX45L6Osco
wIYhkOXtrJykOiRRoqv30WDqHyKhANxX4NTtHn6ufwWfvQMZawTahoCxGmOgKGDll1AH70D/KWy0
6LH88fDiedE+6pHQnt35kVm4c6d7PX1PQUG/ToZhVc920AyHgfRfxFi0wUxo6qqkFPCLDyuO53cT
ICcKu6VvH3J+q8toBAh4nSdIFGnIUvNLq/xI2CFBLZL1mXHLA7hZXQagpZ1yYe5TLIHhYn9MkmY9
AkswzthYMQlCCczdbot8yDzGi2elasfGoZMj+8klLQ4ms7cRkAk5Ok17+Q6xaFjWZDVLecxz5pAr
x9HTqSk5xDa5yOMGcyqh7AevaBJ9lFXUf1PAHwiicFV5vshaU/wU0umabZGiy085obc6KZk965aW
HcsNyBYbKFdJ+ZoYNRtvb2Y6OGTtaN0lM/GZe4vFE4fxnA/XRh/M/SrAf4FOwyVLE4aB7ocVzT36
UYCBEf2mhQ8xhH9VvVsJnoNhGeRut7Eroqtw9Y4Rh3EnETMw4cXnDubXVx9UA2QgTTAhdzo/CdYx
hinpKsuz6VaRG/BilPPSPnY2nwmfKsseamhd9k908Vn/4nvw09HBLt2TgVfPC/Oei4C/SdRtFOfc
DVhpf8aeoyFKh+SyOgyqzn0gNg8jgjHNFo4GOnxIkagP5CrITHkTWJ1GBT5B+R0AD1LVnh3fltA1
rLi7tSPf01sLo4oX8im9bzxu29070WLStbeIV7emzidvD882O1pREqmV3boWkzMmBBhDdVB+VwuJ
9KDg9L7yKigmeuJBSX7s7HmzPDVqHs8qjpv2OKaRD4wm8YpZMUmSzEcYP6CD5b8wJwKoV1vEAEiF
BgKo0hU6kB4pV24u45oyFv+OZBYsuXmII2edtwks3V7H8ACYp1K31jgoQxjAL83aTIiCdlAuGm9j
oOejMmDUZ65RWYoyXCoHRbmthHnXtBFybPZJtUEAmxirvoeosErbZRGIiWSm9+PosclkhYqzHyUN
VofxDiG04TCP9ddkXgK1h+DneKHZNfFj6g3x04ASHgDTDTqXUIFKf2NexfOSSd5+bQvTBCJCWeKH
iIn0GWweaKDTM0Zcwp4SuUNg2PzIexyrcfSQcxT2aYX4I0IuOm97NYx3i8PDBPmN6fQSBpcvnmeT
Do6CzIpZy5V8jjzexZEAYzEW7HAmJEkDC7oChpLhHiU64fqYFj5mBBV1fbujf88e5paNfhXDZutw
tmeovPER9Y/bosJ+JZQpjnBrOwmih740M+vGUqV3gBfQp2QOiniLI3Ne7GcCVdMT9DuOthZOq3kM
BmbWIRhah1IjwEQQepK3A5fU+mzhsmatpB7UYzs6waOFnNrZalbPRf6ujF1fp0284xu97Pe9odmv
+zrfgu/28Igm4b+0XgnhsJ0MqEyDw8IMeuHsxqaHuVGkopS7QbW9tx4Rl24vwC2KF4Sol1mlw1AU
qaNZb6dulPeGVtA/UqfqinUAa//rjIeXvy5gDd/DSQd3itAeQ0on21GHfS3cEmuUBDbzpDXqHgPM
JIBuikCLQiylZZtcuIQIjSbM2S60wqSxmizs8GR7Gzhdnya14DoAFUk0NyPXurYWlBQbbDSMmOsW
7X5GPGWcGNbaZA2jRx8h6ebuIUKq2q+LKmF0yvYxBiE6tn9txI1Mb8tMMAJtwKlCC9QxOo1zX5nb
HpP14OKUYzvvre/Ia9l0egSYx0cH9lzW1laIjtk3V2kU9He8vKEA1qjU94B84C811B7/6NtRZu6t
wJwDCmghqrM99YvHknPFK0Iv/5mzPrc2PdxP+t7UCr5b2rAesAmgD27VyMSjhOOrkTC+BU27iFWJ
sUx/XKLYineMs4P32qvr5GDZZowROuN4YzXafb1sGrKIpjP2E3a6prSiIi7VoF8WHTlJqA2pkDIb
iQWVRbpU7zlsjOFgeWXHGgqKctraCjnBuo6Z8288F38PTPcI5IUHEBn+A54NyDC8GB7udmHIyHjP
nZyDxTC4BpJxsGBzMVQ89jKmQ8Z5DMeDaWongv5MR7KPQF28y5opc0CmeybeCYThky2RuGMKK7CK
y8COcO8TxvQNr5XoyfaMKt2jKxPfgY1w56RQG/Hi7IXYzEzhrJUn21aBeLnIiPMhx3kuQTHDgW4O
ZE+5w8WJGgoxpZ8P87sKMQKuPhyEXurou1Rpq6zk/N8Q/OVfrPwSFJusq4D2HyeS/omyi7ekCHFc
1s7sW9lXs/HaCfpajTVKnCzlrR0QE7mbqIf5wpkQlPcYdSqmlovDVCFnW/hiFLDP9xBlW0wlS5/R
ImkkFYzsSngRqmPf5KWPFo/6ptCAFAeqk0Ic6Kum/Ah9h7zSmDEc/qNukUgUvhILBeTZAIFL2XCc
s1ksy8kv+grVSLkU8hoRbVddM4r2vvoN4NyjgR+M3MxM8LigAcELi4ulRiRlF9my89CqMjXr07j5
HkCAPJbIuOYzhDdz2dkjCuLdILUebkBWo5teefl3s+ra9B46OAxGvsGZYSWaY/qJxibWxOwH13+1
Gf5nR7RzabZuy5iyIucFKqSeAlJY06rOOCYiMp/zmUjPfd5P2aOpOswOBqVGBAV5jGJIyrQ48WCG
26BVKt1wBqnye9ZS+GxaI12aXe+m8xXMcgzIZ0t7X5IcoiGp4z3LNtZtAhnWj6eb6sKzZBYl702M
qhD+CjvbNsz9R8AXoIT7KvagYaAoyPtzHtiTvzWNstotJr0Qal2zwZyCt3GyrHpoVjijBd5myJxB
bgcMVWHuu7j3I8DI+uow2lJ/xQK0BqywOYv21YQX+2ZsaXH2GfYQmzkLOnUTuF31xU2X/EViHkg3
ZEXz47xkmTqLCWLdhtpGik0sYDKv42mJo3UnZ/iYCdZMrI0Y1hYzZgvMiJYQpH+SAkJhSYh1gpHQ
cpqwEup3KohzZ8XzywdUvvHEx6p0dV8Y2Wg8QTQmnjfIiG07++RkRht4yBTPSI9ol6xxrIo93Vyu
r1qjaW/Nya6HzdCNQwpfIUvcjYUH5pccjla69dug63fALMkRBztar6kW8D2AS0oOwsXIhk0fNPXZ
tlXt4CjjL8WujSbBKnbh89KBGGX/rQsmeFi1ixsgYvRA7haIjUlIZyHoLBertLGBzDv1MnEmQfyw
jK4MkQpV4GhM5yf0Vk5WYoDh93UIudWebikKRb3CHZKRrsyVexQZVO/DoNWYHmreBQMDSLD1GU7o
OG4W+ExXuRxi92bs8iC/Gqd0ApbO22kHkTR9Gw3DN8nvynhplljEgTkatk/Cqy4LvDXcjyoZmuka
FNjX2/YS3HmcDDSBwAgjcnBAti7eWBh/YonVOuazodyemcjidRz//szYBwedDAGpl0p0C255UasZ
RBXJrjJxDlzAJZnBidi6aesgHnEs83x3U+P2zZbQUXptrZrpEd5FWPQttjG+wdtwP3KlUWLLMkOA
bCs1X6GAS96oQuryIoDv1sE4wQS87OVr+p8JfDaZ4nulMya90DiYDZratDPgtkq/41yWfs+WCigp
oujb+UwDkjO6MYIcFDy0npSOrugf0lHR4XWJHd3ljaXe0OngX9OgkZ82udUSB5uUC+MNS1qkMfjM
PQNcHQSGW5JNg4MIocNzUjZKHqNY9c9LtSwP2GngxEBJ/o5sSrH5+EFbY8fQBnu7hceFbc8yP5p5
415oDTPcQI+v6661k2yfGl58S+8EFOV1SOiPhdvSLF38x9QKozAMFRxtGVkou8HyD3WX67e+GRFL
Co3AHlPaBhWTZA4x7010CfVzXeBEu71khX1z86nrjxVrd4duOepOU1flH8wWWxOaGRFoLoSNDiNS
1CgfwYBuipkenF/Wb0z1PcjSbjbY06kg1HZU7oIsiImNKhmJHKcsKyzgv0UwwXXRLMCfqfNrXMvi
4hq7GrZiNeQYMHg2w991U9A3XjrZITpKE4hxY4rFVxtTBxjXuhWKutDBWBamJjr37lqx0l4dHXRv
ja+iMxZAJvzmsYMZ0taNdXGTp72hwPfyZbPIxLrDDBoSlA6K+g6eBGB3y2vet5iCAeXTKL6aMOHz
NYRe3J3xkMWDfYlqK98Yue198LK0taow4k4OTjoJ5jY1hoiryC1y98RR18c7nImcZIeeklfA3xz2
MqsKTibX9ttzBDn6kuU0R3yCbSVfEmoUvY9NvKytqjLeXZM8k/1S9anYTlm/qIuupryD+8pUlmdU
vlfaYTLp5t3yUZYY7l1h5KLtbTKY3Q/c7JN3mprpOoXkeOeMCgFgVVj1cy4t+4lNL7hO+7L7EqCY
7DexEUjE8qWDbmsULzGF5LO7LOMYxjgidPRqS0b8OWbYhxx+E9y41HQ4zs25a9c5fQb6dinh/3d1
jzdz5ETuTQHh3mALzfofNM3gmMWYWt9S2JqvQ2/7X816IDTCyrA9ouOO3YdC9FCkFHG+HFO5N55w
yvLsVcF0QplfAcfK6KBULMdNyQDMWWXImPWWeZfxsETp8ipMrfWa0Gr3KwNzPnOSiuiUsKDVtzOO
BpgZYN0CCA4x6caJGYmHFDGCUqmy0mujgZkZBl2sxk1geAUzNFChdatT2QOtg0VAXBXjuzNnxS05
vxF8Z44wPKsip4VCF5G9vHL9ccrOuHKaT91AXWAMRUSm7DAxxDQliNvo+pWxigI78K7lElj4b7au
+dVD8XAHjydJVjnEVLJIK2LmccWK+j3YCIL+qjHkC6GqvrU2qAG3jDVxJeqLAdsRkp+mZFtx4sEg
gJW3Qielsw3qMCaabokp2z3EexPVHL4i6NDqHgx7uoASFXAvoosCpdG4CKvbJRAMLt4AbUHPlYIG
h60LSogjRVd2R4hQ4xPhE0732tkz1o4QdQyxK6yJvKWIUaQNT7z2yufew0QLdjPXvtNeezHRLfmN
5kZ3b3GKlQ4Q3mjVR2opdc7GzsJqYxrr99kzzLNgUMNQH6j8ys5F3W/lHMCxzlmw9pmB4ZKtXbsO
2HVtTuxra4Y8sVnK1Ci3ddHLF3oDYtpMjfFiCMTEWZrOC2Z+TaY7bGOoAMdtKRfK7siWSl9Q5jhd
uyPahrWTiQvga7jR0+zNxUdXUaV/uBb13hZPUqs/lQ1WNyF2fxjlDw14Yuhki/I2FQmSI2gD85Mw
SR33aUxqBfIgBVP+rEkRk4MM1W+zt5QTPo15O65TZK9DiC9Z45JNL7z3ErbfSc+t+XGhGMWhNdAT
sPswggh7fAYv6iPI+5jDzsGDVcZDfjsask9OaVt7SPqQ87McNfLXRqkMgZSOu11JAizWok5Q0H8a
y/I9Za6DDZ7S1lbFXucw15EOTMEOS+WrqMFRJyTRvS32o+8y1kKZZuow6gz3IcU4+K3zcEfGzCUY
b/JAR/HKtVt22Chl/W7dBNLCttDu7IazXatrfHdB8g2cWnCSncwXr7Xb7x1e5HBrBGXoTnqD+Z6R
aVRcc9qqa2RNpHi3kWn1G0NHJpTpAqkiNxBnDEHx6z7KscseMUIBmcI8Tz/VTtPh0j9nww+8uhoV
DgQ2vmtHmdEaAwogDbzP5G1XeAnVAbstrnaNk30ELEF8gMWQgT85o3ceKYBRKyW9/6PEzHbAeQoX
nbCgFfRD/JjYBKrCHEe09xplXQAAe1wayg1ar8nMQ1x6vDevhezdZlpHK1FEnB7K1v4VPHSkLnCS
ghfY5cle6BRfHl2OiJIzF2tuEugsyCFYl3dQdyZJ7qgWCbwLy27y6sYsa/FDwQ6oDwHWkSVu5a35
RryHYa/muLIRj1Zel+1MeOvXjpzKbheIaBlWhQbl3MzE6Zg7+HfztSenHgHLFFvTuszd+lsRx+nX
CErjk+MFE5Zvk2YxvZFuaJY7XKD6NvRKMzah3fT9XUpoRLTPdJ6nB1gP1NTQ7bqDdJSFnRRE8pep
SuWLxF+f+mUYJggw5YDftLUM39LSplpfuhYeX+HQckKNdB8X6fhMNDHoQpDokrcCGtPlyQ1zcffJ
CApUwUbuFJd0TwbdPV4GHqyJUnswixk5XcoAop7Vg9stbIp1jeYO3LMd2q03VO7XPq49hOZisR+9
BWohsQmxuclArOFs4LIhQKEdulPWUOLiPIrkYg0x2Ud+WaMUZLQRNAZIqwmHzRkwvw3jkq11nTAD
24w4NfXsNmD2q8GH/n0NI6TDuQw4CI9rEzmESFdcK2g2Zj/mxWOM50iE4fUEDAmLMhg2OO+iQIi8
fAKYi+Rc7jmQ03jNOMQp9rYNr25Ti8H+7gKvV2f8/CmuS21cbK06heV65pAHwXdm2F8sHXuPEW2t
3NiltRTwlNC4rW0fQsca6g4VKjJGdZ6IS3kuIUV875U2KvA/6TyV7TxglYEAm8lEXFtfMKAv7uWg
Zwb8UL2uAvwocAGsCPebj43pkaITMIT/qNhWZ2hvKpE4Kg41M3d8sMnV8OX0VA799KVZYLwbMsvh
IbfLcNLpxIzZdswUQ1xI3k8FZDxxmggiQBxGeXXxFkBrtSOTSd9ag+DbGOHVPc61rYgvVDwgiENo
mHFqHCFVYTCODsODzmlsYRlhLtURiviAB10sXl2vZWY+kv11nbCB/3CsWMxbL8Oh+spAYsKseA5k
xs6KzTtzwNKWt06RoEHoUXE0m4VU2z7Mktme1zE8zAOHSV/gSqqgT7eG4973pdtziBWcSzVC0j5M
RWPklJKePnpDGgTrrEp86hNsYuyNP3XD6+LP9rOVzJVYt0Cz/socGskXHZNth11uOjM9rlDW2HCP
ytPsmrbJfCWIuq/JiIb7TKkyHxExi26rbWb6MbsBOnswfEzB0fSqWwigdKfgt8nTMPrsZEEf29ka
OEgymI8Yd6zppvIvBqYfzQrfytnfkhyWf6mS1ptwoDGm418NPQmNECiTX7gcMKbCrWPQDU7mfzVJ
MI5NVZBEI+3SPGtyRL7bVpIxAC5NsJMhQqCAP3dj/4g7lKdo0eCwYVYwxve1C6JDqkvGpI+ENPxB
THp32C495oCvjMZ7edvopOqvwLMF5bvScfRo9ZO5rEW6OAcER2mJ3KZJqvCvYLTtuaKsW0OwyU7g
CgHm4Xzq+fYvq2ZYUTMbXCd+5L0B2HVPlZ2ll9oJLpaJPPnlr2VB0WgONhJgrxURFa0JY9GA4soY
pC697V8oKLvA9KNiozyR2CuTc/No5oTw7DOIzPMfYqF+EXcmLrlq/BTfxK3iEq30b9FYLVzH3Kyb
SwCXcF4KF6LLdhq7yd5PfVycF3h2r3OUz4fO6bLTf//X//q///vH9D/xu7r9/3GW/1X15a1KmXn9
n//+RSSVcMC/KeMdxwysT1mHI9WMzy7HtSss5ufI8zcp1v/MuS8s67yTm99f7xcxUVwvcKA4wjcJ
5KcwwDibNdlBdFCGAGrFk/HD6Dt9Ta8xHX9/pb/lSLJhwEF3TJv+x+XJ/vxUxyyJFQ5bZM1qIz2N
Sy92HKjjyjFIiXBL+5v2RuzOids4tW7/4/cX/1vmIUgcl7R8hwxYD4z654s3yRDnqPJJkqh0dqjN
lAxLjDu2bdyhF3SGBEeevPinz/ZfF+WuTRN6nQg+vctlrscuceHALW1fP5s2NtlV3Rg3mOOn/zRd
kRsLXMeWNm4/BJl9eo2gZlNH2gFys7put5UfVGuEq916iohX+v2j/NsX4zsWcxXL5d+u65mf0r6c
SAw1jvhYT/regw6y4mqymw+nHMrrf34h+kmHUHoLJNX8lM5WWJ4LzQnvAFxz23BiKnAj2F63gOFo
NX9/rb8tO27GkV7gBiTuSYS7P38f6G2JXykDZ+XjPYqz9CzC3FaAFnCGQ+IxhvXvr/e3ILHL9YLL
62KDESjnfr5eVncxtmdcT8PN3+EAaWycfinvfn+VX9wVCZ8iAKgwGW84n15V2cQLx7qk6CSXbBWp
LNgiH8UntzOxQrFH7+H31/vFpyF8H6VvIHxQoc9L3DJQxZYmjLzC7Emkdz1Q3QazImeUy/PvL/WL
W0NrKVy+d59n6Hx6YcNlPFCmhE8sVeE9ZXUP6ODXzkeHXeEO9mryh335F7dGGjrMPkYELDBx+fN/
OxMM0gE4KeHUGVjz7pdYUZVDqFpxjP8pmfFXlyKqmsv5HgfM5wWG40F3kTFgP4Mr6J54F1ZAD4SA
kq1f/f4p/vpS+NJe/gn48n++KxGhU0FRdFnLThMaIjUPEXRCbWTOHzaoX70v9gz2Qoi37P6f3lct
oBxOCbeiITSg16XJHuMp2yXuiP/a0mTb/+DOQE4dz3MDHuWnvZfkj7EYAj7FimTk3TTa8dohPGzX
tdnHf3AlEdgYj0jT5+j++Rki+SdJx0cmnmug+aWPo41WhNZnU6z/k5uyEVeaPELPtT9dKqa2d6x0
YpcaBa55+AYc3AgRBjYQ/h/iI/9+WpP5jMkn2Bp0RdJtf74riOWwbyIMhnHGqaA2j3jobGMKc0B5
gkM/Rq0h73XCAAlZYCkf58Cm6f0PHq00ZeBYUtryc3K7ooGv9ITrg4iMhkQktOcMLPXelGP2hw35
Xz/rp3RxHzWzSaSFZ4IAC+tTeWLGZacAxexVtVTJF0OD4oTdRNBRDefsxkyK/DbV2jkBkLVnUvHM
G47cZQPcLg9wcvz3Oa+Hd0jalaTHh6QFwp/vs9RiwGsghvnDgfW3GvXTr/vp/RgGpNXck/YqB7OI
qwQUNpoIQiD2YoN5u7kq5y7FeRjbkN+/k39VoL97UOLnLwOfFAQvI1dusXKE9IDPXClvPIZnq8by
hlNwoQUwKPiItK3PZlom+6aP/vBb/GrjYvPnfXmXjUt+2o6REjmZDc0H3R9Ok1GK43gL+f+AZXjz
h0tdFtXf7hc7BVY4pGDP+7ToGLtkPUI+ZxV1ry6MzR3ATAW0i6tsjaXQ75/ury5mXxJGYXsghhCf
ap6gzjvn4oYL9FjF1kpZTn02/Ezv3HEqmMc7aND+cH/Wr64pGRlQkQjPF59zjQMU11QRhHFi59Li
9EsyAXzsqD74lOuHmewvCCnC22IeON7CLupuZnukF1pyYveYRnqh4cbBZoYI3qyR1Jjbhqn57vcP
5nI+fHoL6IwtHFUkQz/OkZ+/uuryDhSuWnDk0FrKBgq+Awa3+f1VfvFZcTYFVLWcUsI0P33b0TIB
w+KEsGpnE5ddB88U3xUhcvx5+/sr/WJ/ZQ+3ON0Fj932Pn3AxWgPcO8oAIGJ9GFJquhQA/OsGKpc
sAiv2g2tlWAPGRhnwkT0P99ZqarZ8IjVZpf4Wxr7hBg0HRN3FRjKuOs8E7mFOdfqjAq7+PL7W/3F
9+USeOzQLvB1WZ/bafiSyIIbriUgCu97WMqhZmDH+DXD84Oy4E9Bvb94ix7HI6+QvG4XWO/nb4Vc
Hfw9XWb7sNfaIxnp2AHWnTxrIYM/vMbLj/r0WXKpwBLUNrTPnwOdCe5pyQqKOJELHyyoaNMe19I0
wRecnLXN6JjiirAs4w/bxC9WgweRSXou5BvXtS5//m/VaFFNDWG3GO+5PmFE2HGl6yipvfM/fnGg
E7iTC4YxPuajP1/FM3CWR2xKkbtE5oPT1BnYAQTkPRrLPICLNzTiD5vRL19d4NFVcuZbvvx0Y67d
WeyBfCtmHHfNxsBi7AqfEzdbpwjN/3m7wgPk7XnSEzYV8M/319E4QSuosC+kh4BtRJ3jE9y90TUU
z98/yl/dF5vW/+PsTHbkxpl2fUUCNFPaZiqnqrLbs9veCG1/bc3zrKv/H/oAB5ZSSKHaSxswkyIZ
DEa8g+PqJr6wwljNK0FUuwCIbB2hn1nYDaFFrKSY1XYAEL3HQ21d0HLz83igpAPzczUtmPuq3XVM
C8snERxLp+gtoAKiuCJFo6KznEKISgc3H3inTcO/dQ0AHmef+mnuNJLzxz9na+Y2dxkNdOKpZa1u
tCbFI0oMqGbiviuuHXyo8+g2n7sBiux/GMl1UccC48NFIePQH4eC1xt2pfwCskUdewHIYggf6WBf
8cfb+cZbx17I9xkea/R+ndU90Yw1MK0GSEUJ5PeGOiOdNrysvJo+zhMy0soNoqJzfTy/jThKFkJm
ym3MtaEby/kFAtXHCRltUMVpAO8WKEYW2tq3ycyu5ez6Oy/ezTnSQhImKRbqlquFKyA7OPqEipMf
Fd17EZnxEUee+Yq+RvICZxADCpQLd56J8hys46ljGRJehaW8Y6/mOCNIB8YOIfcUvCraxy7SZlCs
wujb42+5NTlHOOxI9qVNjFt+S9TQTH9Ey+NoT1bzeZxd/akuALLGuJJ+GUInfekGZfrf40G3jgJl
ZVRFXR5xpiUn/+cGrXNRmQNqCdBhRq+YlOlopwr8APrEl1cPRbWTSgy1QFn6WX1HTLYl24zWARRg
zQupUb5QVk7OaeX3O1fgxqyokkN1UgUvRZKa5aw6KEwQsxrUYl1VPSdgKmmFpDYS2M6vx5Pa2BxQ
/diKJEzUYNTVoo2q7zdJqTVHA0DJ2xrj6hG+Z45P5+NxNnIzmRvpNnQ5lSmtAqgjqjyJkbcF6VK7
11RxlLORteqRxJyGJ/z0d0YPWqHkEsQIQSQ/Hg+/cc6FUG0gJfTJbCqEyw/q1HlnBcLgnKvW8FH4
6vwBPDeypU6fn6spV3bqrBtnQeB3Sl2cypbhrONm0vlQjhM6igk2VpdId8WvRoHYGdHYR8QEi8os
Hpq/Xj1JIjUSMIZhqCrPh+UkkT9GuB+U9rF3EagrUIr4y6YvfUYTEl0T3pE7a/r7q60iC1ch+9Mx
LM6gWIVsNx0muqQN4mpdkvywwkz8lIH9hyqgdUKdqtFo18IxhME0Q/cAxxV8yqg72t7jid9/bUvY
LnmEQW6Fu/jquEDjQMIpojyq2or+HuPE9BeNCFxQoR48I5dgicMEv8bcuYbvN5XFpuK1wg3MwEKe
4j9ij43GcORgrISHIa5jYPMmDzPK5Akmy79swmhnlpvDaY7sLLmay1W5HA7ZQg3mEvAmqQP4CQSP
eatT/QXdKxBFOHSW4vXzk18Ury+I8BpzXA7o2FKZuBga2D8KXcmYA/tx7kz7Flv+gIlm0e7McGMd
MXVjTME9QrK6uh6Nqo8ynJagf7pZc42MEgV77B08xfeTaxgq/m1WFH3n1MjIs9zEVPKJ57xpeLbx
nlrOkrJsQfOIo4qvB7imesRoMCHPEVpZ/s8Oq+p/cdvgIQC9aOf83Ed5ObJNPsAD3AZ4tRzZRF1o
qiuLCxMN0xOdZ3GrDUd/Qeun2GkUbuwd6raaQS2OAi5BcDmU4utxGZomCIcS3cZ6nOYT/GpgznP5
sfBx8358IDdnxgpSTQJXZ1qrWyXJRKjMEaATaM75uSBvBODvK2fkc9Kdj7i1fBplHdd2aTapYrVJ
Y32E3ZFJDZkZ/l9fK8HJRHsHlW/jC41f/YKokbRKGJWdXE4GleW+4THMkI5L8sgXXW3WZJhwJ8rq
FvIHVSUFp6JzRKVj50jcLxyvDorG7EtCzd0Z7DV0SSB/t8emiZHVgQ7gIURTnlHrRHUId5idz6nJ
nbCelpBPMvpNOjnx6jjUaolQcmu0YJ0tKQKqxJcpC80ThfIekjhEmotaNtAEbDW7VlWGXGnktqe2
DwykPYbqjYqw2ufH2+l+jW00/HQKePSbuUFW2wnMdQD5Tq6xqeboSWaN8ilI2vGCVpD9tW0hYl7j
0UApGwQ3wfDx6BtL4PK6JOvjD4yNVZh3hT1CywW6oDTz9wAJZNotGE1PkJkIgefHg93nSUQhjeYs
58YyyAuWBxW/nRJRRBwqVEDdV0y5ENoR83D1M2xzqaSJWxFkCEp2bRufLAAIr68CCw4R4/MrbETZ
V+dJtWq8vfK8OxZoWZxhvGsf1Co1PLSHmp0k6f4EMRQZGRRSLm8mvJxrJ7kHiQXeRh9zGMdV2F4i
upw7O3pjFFIw3pUyN6AVsVo+TIWgsyM8ftQdmLoTDkBPaAr2p8frJv+X5bERsugoZwOzhf2ynEuB
cC1y0iMarVLTawqN/mZr8d/GMM+X/zCSTYpn8KCjTrZKZXuUyyCuDP1xCOwJfZrYRavGvwmn73dG
2tiLVMx5hGgoVdNPX69P6GBNY0v9GJi7DfyIzjqboz680XSq9IfMaJJP2QRjrxF99bUZ7NeXjlGg
AzGkA0uw6W+uzj0ivVR1MlBUEq/4QhN8PhUD2pSJOpr/Yf1+QxXc36u3bgOiA9N3otORlQhi7aUS
Cf25rIvfoXi414+Qn229VQQzkvAVFVHp1YZ0fIyqtAmeZWXMxkc078qvpWLrX3UFZO+hbx3Xy4q8
ePV1hS8vwDUelBoVs/ViItkzjmlg9scRJOUz5kqlpw2utXPYto4BJndU/ySKgPbt8hgME+bQqolM
O1xDtEFnA71WY66P+Pm9vjTFVHhPEj5op1IHXA6l6XCVgVcDdhLYlgiEWk+44VmHwECS5fVHTlZQ
JHSAvre1OnJ63WAM1Bv9sfKb6TK7qGOHtIfPaT/+eDzSVrCi/cY1I0FVtKSXk7JbI3PnFMeNqi67
W1s39jF3wPg/HmVrlbhQDQtWLcqY1ipYlYZPwS+GdVk5WIegzI8cdG1V17kt+p3L824oJkFWzUsY
oy9wJassaUZrqbE7/F1VqxcXLFKmazV01BjgH50ez+ruXMmh+HI2pVEyXXN1cymYecMoQvIoybPg
CvA5QIaoDd/hy9Z8gySPJIGrSVbZq4e1yXKxGKJtwC2zjpI0sNkHJX6Y3ABk1e3fWCdqlzRL9H+R
XXUKhKCsauec3e0THgx/Drra/BZyOFkQjhLJbOokn1N7nqKhvz6e2sbi0bVzmZwBZkZdY4+62rXm
AqEE2UEzbjgcTVgkYedWV8gOPB7qLsWTEwIrSX+WzwhCYrnxfdAkkTEm0pczHXFmQ9nVNNDfAa+g
XMpet7+TgiUfR9HsnLi7S2418GrXoOYClt4M52PbasOZJyDiRZEFP1Ob4/IJsfXQQ8gL2j3ewy90
krOds7ixa21Zd+PM0zKhFL2cOBp7c1u7OJ2oIR5Uh0hF1dILwjR/8dEFiOFlVGiCTOha3P7DF6cB
j+wUHTOSzeXApFyVhkk7st8++gN65Dp/67gQXeC/CK9SxXwpatc54SNX7hSkt6ZMZ5xqINcf8K/V
Jx9KxdVyv5BTBsN/RIM+Gl6QE1eVn3OfK+/6sIkVKrhF/fPxlDdODY8oHsB8bNcAVLecsl3MZjUh
gHPs0MCYT3GHrNcxbvMo3YkJWwORdBqkmy4Y0nXLjftCr5wa6rRNHUra6ky1/xyGUFZ2FnFzIMpv
snGi4sK4mlHUzsJM/USVwsg4uBaYMMxNv9eR3YgDggj+/0dZHc4wQagdzQ/1iBJIexG2j5R76EoV
IvHqmgh4L5J1WiPwMunLrO4LxKSqrA91sDZ2oX8LlUl7r3eCJhcwIu/xbtjYhoKsFut6W3ab1/A5
3HIcN0999YjsG5J7CFciDT5Mt1g0461uR5D9qEztvHk24hwJC3o3Mj8CG7JKJVQRCgWnLQ2duaz+
SenlH2QR57cDkeEZ9n3uWbM0mHMFyvKPp7u1iLYscVFOoOC/3io43gVtlrBLusyeLjDScWOMIfjp
yOy8/nYSpO2g3SiN2HcYWZdmTx3A74Gn1BSXoszFGbPJPfD71oSoFoLcExAXnXXDMBxqp5tqrNxQ
kqrO7iyqW1sV5hV/YOO19Sx2payGSDin4GW8CtLuiGUcNl/6sbby7FSE3XTG+Wu6wGbcq4FuzkoQ
O1RSdYuX5DJG0akpg0lhVqHSlbciHIIrAugI+aTVvHP1bA7F9UdNkbIgbYrlUEkEPj8TqX5s8MS8
QVswbyXuKU822yTf2X1bh42VIiDqZGi0tZZj4ZoQt63NFzSM+t8EguI1auHJJbjjei1mERhXz8Xl
8Y6X98jiocWq8dT5XS6nlrIGCJTA24N8JNxPruw0aVUSe1M1ZDmseTwYEaDOd9Ad9x2R30MC/rE0
YgoM2eU0Lfzr8yEEKpiglIw8HRUHoplzjkILzTkIhdp5jHCUh5XV45xSRhrCCqOr7azsVpRh2rzc
gXfRm1lF0URoWESFEWC32NHfKXixqAAy7OFCFW34mRetBWEJRfq+qY29fPh+bE49YRUPP6r4lJCW
n6BUAnvsJx+nriKuvM40xwR1vIPunmEkNV5lhsOppYJ3erzY9zchw1oa29iU2Kv1+xaGPuWsDpIb
turmSUyx/yZB8e76eJT7IyMHANrNA5r7QV1PLnHmCQ+5EeCsb90MI8BHC32X81hWX189kjAJAPIp
TX62TiGwRKc2NwodTqKhn9xkDi+D41YXbR7snUndn0365xKl69ggL+7AZIEdWUreRODwXRTVjbxA
OFxV0KHKHf8M+lU5CNS/dwLC/eGk3Qz2gmcub1C6H8tt0gnY250FWA/GZnQ1K2xtaxzmrmML1baJ
AA2/9nvKKhKveJ6HtJjW3zPvk6TBegpdrHDuIPeONYGh4NHxkgGm2dmM92dgOZjcRn90BsvOD4dB
woVE3aJB7TSIQwSd4amzNeDSC1FfFAbeXxh675R5tkamd8YutXGr5QpZjlyoVmsFdDyPAWJMX5xI
QC8t0TlFiRS/2BHN0qrG4tjK9H4n9t0vqM0NCWdKEkg49nKX/TFneLZBHjR4qhHhce4AAXsbtRTG
OMrKH5Ksmnc20P1RZDyazjBVGJByy3K8FLlGlH7cCesc3X1DdXnE/Sw0vMDs9ioL9x9VqIQWXdNt
HsJwLZZDIRozzkhiDJ5V1j1mAn3Tfo5cRNq1rk066MGj9R2nlfo5wH59Zyvdf1bGZi0BL5uUUdYs
qnTS0E4dC9Q7yrj84Buxf52xa30aDL25hKrW7WTF959V5oh0fcl3HGCKq2chFjmjYkdi8GqjImS7
8XhANQNnU7X++/GJ/N3fXN7PQsJXXV320WSDa/lZ07CGi+4Gk4dXLGqMQwZ46FCbeKOC5jO6Lz3S
WO9sBHX+AnM7Ie4f0wk5SEVoTAlw1D0MaWbvNErvrxGhE3ZVEmR5ga2BfmhEdSogYT63r+IyiGpP
eDSGfPr1eO7yAl5NHaqWJbMTHv130Q9OODZbmtkD6vdRsM5A1XogfKroomE0CvzMAM0AGcrxkOZs
jUM2IY/3+CdsLDRlFjk6lTk0H+Sm/+O8mq6PTmzisKktNXkhMWivam2pT2DijZ1X6uZQNM9g2RDp
wfUuh2pig9yj0QZPn5UW87M81Mxj2DRIPAtj6HYCw0YSRmWYx5UB2E2+7VYzC3tWQkWZBMGjQcmP
na7BjUY658mAlXrsWw2OujFFFyjBzttmroN3waztUTq3Vhh6LN0gB5A2pJ/1nJEK1LVixFBI014m
3cAYJsILO89mZAmxf0XQUle8NIXLT+7SfXq8upvDc64IHjCq4ZUuhzfTxg8TAoeXZzm9DPJSWng9
HGgntkZkEUG/p9DSqGhz8gpF7KGpt5acNxlIeIrzvARXa9Da4Di6sR69oM/KHyUWhZeUosi5ivX/
ECG5eNjL0D6pgKx5K4HWOa0+DyNqKAmKGVgmX4fRNs4o2kSI2+jt5fGn3ZoaKCPatHQtNVKm5aeN
ccFMTMH2qnp3/GQzgAeJsX2Oy2gPtrEVjWQhRCZJALvWO7ntVJwiI4CNiVHqxS3MHVSVcD7DaeDx
nGSoXcUj6hHc29BaIdGuWa0infoyKLjhispwnnFDtU5+gdpQ0bXzx9ZC4BpVLff0eNCND8nFLWsv
Ekah/4Yi/BGBkDMVQ5Cgm2cH5YBrGOZAXmlIV6C6QeNrJyz8hr+t50hDHWwRHBHJLliu2wS2OMvV
CY9mAMaDhsB57uLwN+eqOM9Vr82nwY/aAo3lbPqBAIOFmDyqquj6VlJ1ZqAmOhxaNUb1M8HG4i0Q
7Ha60ADVgvPQoR0/o6vxvVMFjrIotLFG+MTY83tFCxT/YNVB75yQZh/bp1iPijdMPEhRYdZfTQtl
rxjkO6RHLjwGfVViysOiToXVob2H+OVHtRieggFVRUyzxFNq4p3w6lWE8cYbE0SsRYVErvIfq5h0
HMoQaq1XZ/r800KN76lAg+AbIt97SOaNDQNJ3oEUCnAAcshqKEpKaaXknenpXV6+RxIme25VK7/S
0Qz+eTyrjQMhu1aUYWySk7tstmtCkKkdQ9H1Hp/JqR1Pa+fwKU7pxkGt1F903I52kveNXI/kkqYm
X5J+mblaOWPWa+GjPOZluZ2/j0REQSsnCasHwO9tuwco3Jrjn8OtDkSeyoc09XlvxuDKvbZOgK6a
OuOOeHAbrqqedijWM2apnh5/3K11RAkTWQDenJRDVzlmhEIqqoIUdIdpVL8llGj+rtSg+pwm2fzu
8VDynlkdenoqvBBMMFRAeFZzbDQUTgL6cV41zeqpiSrcuzvjF646uHaNin4scHz5VTV0Ix4PvPFx
GViA02QxNXg3y2NhwQhxer/RvKQVaO4MuvIJiNQv2CL927EFRGlPWr7zXTf2j0u5h+ouTXZi3Gqy
g1OikCwYs/drh4sCDZI3GYi/+NDo2DLlYJHPj2e5sZIwwVWJDqE9SDF2OcsG9S+3m9EpHdA9+qap
bfN2MmM8e2ne7bwvtz6o5GmzmgRxilvLoZQU8leGqgPqoq2KCGhbD077XrS5oOfR6vpRrx3n3VBC
CHr9HCEuGgZ6S2RSlvzqfwS4qKLgY5BEYrSHyvMJw67pa5UqKLSnblbvvD+2PiiblcKlzJaJBMvB
aqG3SeSoGhp+8/iFlnPTwOlzzLPtRNNOjrj1RS15HQLHBxmyhtck+PXR5bA0T7h+3WD8pvXPnTvX
gGxQDjnR2tJPUP67nRbIRmrqgushy6AYzLir1JCoOsdVbWJgYJVKf5tEGlyFj5j8sZoC0GBtqpsf
Mt+wP2W91f3KG+pRj1d0KyhQmZRgeRqQ/JDlR8YCVFhDUxlUnms00u1Zc7uLWaTWP2lSqzcLf/FT
CMDPa6ag2SNvbU2fAg2gJskUvYMpGPrYjYU9GEiChXl6moQRVKhZ6tXHxAUxaxZ+8owjgO3xUO1P
8NzT2+PZb20xHrbIK0jJIK7R5ewTOuzIrakGwE0j93rk3w9R6ZpXBe2N/xAeYP5KkDyZwV1qHmpJ
HAoEyb1sCBFsDJ3uktHNuGUlfiaPZ7W1mRkCbBNPd3LK1cHRA7wlMhEbHkKJRUdlO6k9eA/mj3wA
fnzAxmV47rFn3hv3PuYipsDxobAIBhn1meXXDKyiRBasnglLQ/+ugxV5wqcTnxr+dvynpGDjvXai
DhpW6EdIJSQp4rMcEBlxVEj7ZvZSTY//riodQz5f0Q6Jin1Thj/iAbHlcSf4/r46lveoQ02Rzo2U
c6Aysjoyo67i+Zz0EzqfgVp4Yz9qz4Np+f8MUMY/pv4UvrRBg+71VOb2tYXd8ibB4fgy9a76v8cf
4H7/kgSSNdC/h9B210Lt0TJFBkKh8Ifk/ycVjvCPHGzgmzKv8q+Ph7o/qySBErjEjcqjaJ096EbQ
G3Edz16HpvZpzHT3FOJPeyqzxvoUOZGPtS8CGmkUK89liXX74+E39pYs+akSA0mqtIaYB9Cgbaph
6F60dZSjy5CghheDYEiOxmj5F9dNi51O5/0xQjOZq5zUDrggGdpydzmxafcYFE6eJikYfWrXJ6NT
3BNmLPMP7I6qS6KL94+neR+OGZPSvMMlS6K5rhxjSqaNXYUaYd1E0ec00981vlN8IBwqV20IURbl
7e855MI733drJxEBgQWDuOYJuppskGHS6YaJitUqCkftqAfPSgqOP2mTYOdev8fVOw6JCygKrH3Y
Seu6atN2dTpY2FgYAEABzw4xOvIJxoFO7Rdvm2wcDimWsl6sD+NNaMH0ISLt+oSoKt6nbZq80SsR
XB9/+K39RaOSYj24KxKA1aHGTSzGsoBQEs0QCw4hKpOYUOSk0/ClrPyWuxaibo/H3FpskijqNNDi
wEmv6mJxgWVXPA4z9exyeHFnTf+CMWt6cxoj+1+OT+MzyB3haYk57MSwzdlyG4Hi5GVMcXu5tbUC
8Su/QhiZSn/7dmy04kg/VvmK6FX7VIeBvxM8tnYX4YPjZAG5pdO1HC8DjzuICCdKWKLdeRy58kj6
cIIYnWLnTpALtYrOhCm+Jg12QtW6lltkeO5KM0w0cMf2Pa0Jk2Vsh8+vXjoqNfI1RUWKTHh1XCoU
/ianiSfkY7OxOmJNKG5VjhqOaZXxVdWwk/GaqMVIFDKHsrNvNgITmRokX7JjHlVruC+F3KpvqFN5
czCXeGRV1c0qB/1thwHZM4Xy7jBqY3F6POONLUM6wbUuIUnceqsltOjwW1GUS53UBvtW08RTAwvo
s9pbn50k0i+Ph9sKEvSwqTlITQOLC3e5ZQZqjuXcwyN0J1UcQQeIE5VG8AqDZb8vja74riHt7E2Y
opxGFQPEU12rNvxSP/kUdSXC9Bh2hztR8ndZZb27CBM0ReicYsEkj/QfDyCyOFqWTTt5diH0d4mr
zDfRd9VHsG35jwDbt5M6oZeaDHX4d8lT8WeMnY+KGKRZnPG1jE4z3gAvLRHoqibxsLMxNsr9VExo
Vsmnr0nJfxXFoHyXszD60RusokEtpxyG1ItQzvnWqIYizkLBDfXJRv3i55DhGnmkUam+oLuMwsDO
+m3tF2rCKt06GrBAhZZfKoupCIcFRX+rx4vykJF1njvUm59lU52nY5QbTxN+alcbJ2TEzN38Zw30
vzgZI9r6lVDyN8BfzUskyuwlqQdc9rpEsXZ29UZWQwAkfUJrUnYI5L//sZ5RX4k4n9TRi/1iLC/G
bEbP+lRkz9yQ7ndk29HPLVBy51PmyKSq7eR/efyhNg6zpAfoKNiAcyIYL3+BhQgflpD0ioOI0PEU
YIr9hGdB/9lOHTo2fYuo9gk7Puf1VwCcKoaUxEQwKqsrIG4rvac5jxkf4CpMRWvMoP8Na0OBJK2D
dMDOXWT67dWTpSmumRCqgKkZ6/eu5WsYX0WD6uEmVJffA2UKrzGtzuri4AMQHYIozNQnLdPbndnK
3bY6twxMssFTAWbS+mCAMjSxPMopB9VJWXlTjGcortL4Qh6wpDeKvTgho+F6PPY+DyF68uQ5q6sd
bqcOHzpBlr6wEbLT/CHBPrArn91++mGANDrHavdOx+nzZvqoctPw7T4+/tb3U6YoAXuO2x1sCQp3
y41lGvE8hFRmPeBk+leKQxZUOQs5piZHp/vxWBuBB/SKSt4qwRY0c1enPXR54Kgz52TWh6Z4zohN
uWekofhmdnVTv8nmaXKwHawnE+N3GIzHxkdfGyuarNhDQ9xnAGA+xG+2FgktUpfLiQ+RgVoJTAu8
17sJAE2lhZcZJ5ydg3sf4JbDyH//I3S0QwlxxDE6D1CbE9C3drrnpsSwAKuO5h837s3z44+8NSBn
lXoROAEaYKs91cZ2Z41Z0mMxBx/SKTACwqYUhhTGhgcfUM1OSrz1HcHEy+WkjIBA3XKCGGhqABCa
3jP6OnhTzE3+SbfG3YteBprlUaFCgRaGgRwTyeFv/bg/viNVmY4OV4dzmFlnv+ISJp2Ls8y7PnMR
FsLXeXqeww5JfBH776tEMd4UZZB5bTc47x5/4Pt8nFqUAQSDGEE+s+YfoB/d6TMMFg83JWCmSRkr
X+NMF0+BpoFMoD2OAUeu+/+Sryd7tbCN1ILRKdgg+UP/6K48XynI/Ad623thhKfEESMO/1kMTfKc
q61doTWESOxvJ8O/Q8yKj75Zdl/aqvuZha3xqYnm9JSU4YimXy9e6Nm0Hx5/nPubUv48ieGX3E6o
3svdUISjiZNP1tNa7koqzOj6fFDsIrxMSmkYGDc7Am5MP6AaFBvqRwTVrZ2UcGs/ckUjTEqQ4fGy
+gW+k5t+7fILBgvj00PoZ6BmY2ePirt1zCBYAruH7AmZfRU+Ehzteh1zN09R1P5zVagJBo94n04X
d56rc08bd+dW3JwYlSzIL/Aj7rvoUWOi4p/3Hj7cxU+jy4q3jju9vnZPhk5vkntXavOtjzNc6rwo
QuJVnrbqqVV84UVZjydXobweT0MVAZg4JQzk3XhPL/eKzy3uOqFAraJ34ksxDK5nh2p48gO3fPXF
LgsWrJMsITPoalN0QOrSyHA7D1wn4qpd1570UMdZPAz3SiRbG0MQd6WkoU5FaBUPy7atndIi/pqc
rr8iOzWvrY4rua5iiA2FcIcatHF/axCOUZCDHkuPZ7UP6TbkZYcLkOdD4EFdO6sv9VgFHjrN/s7N
shH4dJX0F8gDTwfSs+V6gUcyYupbvdcKB5FXf3aPQa7EYDn65qoHLum7Yo4nysf+zpn+jQJfRX+d
BjYVRVrZzHW1VUIduBFdmc4zlbD5nCeTiDysMMVBi8DJXavS1b4h7Iz5tIpz2XQMB8qbzUSGKr3N
sYJiM3d4hHG/XIMSIqD3OOxtrAKtS04lVxS4k3V/pJicsqG3NXgADe3LXKXfSkx5UOi2d+LrRhBY
DLRa7sbnXT2EgBtn2vijh4IHbiFGazU71bf79waPQ8iF3OpAw2gTLNe6w/t66BR2sT7P6sXt+5o3
qaacalOpD46aq2+VGrucx19x63KDzGhTqeelA91ttcN0yvSd0WAP2sV2WBxnZcJ+15jxR3eGXP+h
lJmKhoTaGl48ldGAy4phvs+NsvyAlBAa0ASOLiHJ8YPnmAfhhRMzfn38G7c+DFB22QojoJhr8ZsE
E0DbLFEtiTXF/pRihXoyok45BYlLvSMehYeFtX14POjW9pKwPJqcFFXuNDDRscf1VPi957CZr3FY
fO/9iALBGDQ7T5KtM05tExSMrOFTH1iuux83MxwXhfTCDfJvdtH/nSBEeYnKNn9R2t6/UWGBnVCZ
ezyBjX4J6SoHEACidB1Z81lLZ/BbzZYXKkj+xsuaungbTSJwD1MxWZeoaNNjxlMMOohWDtc6Ba8z
NDloU7rYe5yijSAuH0V0TMCcSlDk8jPgJ5kGfaqxylmT3vq4oSARql9bUU9P9lg1l8frK6+fdXhD
CAOjFZnSgUFaDocxktnHMIk8XQv7D9jqQBlus9I6WUOF/zlOodFzgCDbW/yKi78Upx3+Q/xyqILS
XqZvQ26y/AE6xw5PI7f1FKG9TTG5/DIFQ0lfbhh3prq1lVHa5faQdwl8m+VISVaG9I4ZiVR0PKUZ
1sKKXRfnxBLd6xN1YI50/MGukZGuywhxPk9JhmepFwl9iE6NY2H3RkkSq6ymuQJpa/9FUxmrUGDS
+tfHKyo3yGpFaRYjEigFELR7KxQ9KJIsYOwuV+xzp7TS6AuX3jcOf1sdzTxun0a72jPS2dhIgGfo
OhIt5It+tY6hVaWc6hq2aRDZ+TVR1eEQmwpv+shXxg+jMIbq0uuK8XECS46IQWPuvVA2IghoDEqx
tuyKIZK9XGAbzzxnVvzGY5smZ3dKP4qyx0V61ruzWrrlDX370Gu4rV+/s0AnSIgpYR1BnlXp2Y9E
7Q5tyh6OI+c7FrDmJZ30ki5R3u3cwvrmJKGkcucj2gvZaDnJXJ0df1axthlGYf2o8Ql+ojWkX+o+
7W9z24VeGNjhUWhR/qXDedD2nBiwxKya2Awljt8HMITq4daPo+FBAkmxMJtyAewoNpq/q9IIsSXK
7b8Gf44M5Mzn/nsGc3rge87DU5dG1ZEoYTkHikSY28V2dQ2naM++YnOW0DhlHQ7G6BoX6TghzrHN
0Hq1pRSflHF4SpFAm+B06vWB5vakYA85zm8of1Y7j52NAAx6iKcOQQno8Hoj65gIhrVoWq/FEeob
gfNjZRRBA/gUeIAV6p8fH9eNtIqKlORWyHB/p+/RVbETkji2nt2UvJphCXY4/+V7YiUbwY8EkZfB
b0MhXnLLbSOqxu/zUGk9terwsMiTLMKsrWymp9LBRPPxnLZiAZBWeYkhp0mbeDkY5qqxlfYzLznF
nD7Xjlnn7+fWh77dDY3xhtYJnmU9pQQsJHlNn4YEO7zHP2GDsALwAdUC+odoeFNkXP4GBTWFvjc0
WI2aVY3I5iPTikJD2fgv9pwbwbEOjPqLbhRm9kaEky6dt/vgWOmt9rNvLfFSxNmelstGaCappTND
pg7WcB2gwsZNkefCLBio4/CSxbhEM1R7zoJ8OkV1o4cHpGv2VMI2RoXEKzFELmkVraHllwj1xMXi
Uam8vmzsr/CTK+OAv9n0SYtqRI3pX7jPSdgVPx+vwNawJoq40LBoV7PFl8PWTt2DG0V6uo8dFXFV
2DovSUEv5ehiNnJCvhmsBDfVzvHdHBbtPWDHVOu4kpbDGmqkhbY/YwueW+5Xq9JHXg6mHwPLr4Py
rLZ5d7bHYNwZ9t5FgmBBHJSCn7QfufuX46q5VieOroCKTzhbbwytwfq9N9z0x0RN+0Ps1kZySOFW
X7vJzO2DliRV6vlDXOkgzUP8XB10aD0NYW0kEKEN1Hhs4v51mAsl+Pfx0mwEg9+PRdmCZmnWmZBm
JeFQugOqUnWuY/Rrpm40vbMNVDAyLBK7ei8gbA1IGKfjJxEcFJKWHwccWUmRGxkrVZRg7cmi0+c6
LaOnrEV8YOchsbEDOFwUJuQWYMuvdkA3Oo0Tct17vh9bX5va/lyUc/bGwbjXG6u+PEdVsJcBbFwa
aMqR6f2uRrPhlxOc6BmaSSlo3BQKDixx2ghsu9U0OCAAN3yt3GGvLL0RYyECQ96W7wT59l+OiAmx
ObdtVlO4CocE/kI8t9fQGemnJpGLONmsKeEbEZhD9jTMlanEh7zW9X9evZPgVqNGTctZ5tSrbx3R
DfCzuqo8LQPgO4naOCiBII6FeMadH4+19Y0RwKEfjdYIKd5qE7kpFQCOc+WFcd1/CLR0+pyoPWoL
NHMu+VyGO5W7jX0EdRErBjSOSAPWkq/CpLYBEoQHYapV79HWw5VzVONwREuyjf+qSp8MDyW/PfLL
RkYg1WEg+pFII/q1uj2NVIstvaFVFYGBOYUIMXiaw7v48dfcOJLIOFKuppdgoB26Cs+R6kbCTcrG
S5OugNhtTk9xI+Jj6CbV6z8knSiaBuRUcszVhOZiarPe6FrPza2qOgQJyKqkCJwPfIF/4fSIMwyD
4PR4fhu7xcU9EZoU/T4kxtbzi4u+yGANeoYd5W/6CUfZ2cSOOZsm/Tz4u/i0jd2CMIcUqPp/9/tq
PCdJENCvGM/u2vBXrmYgdVvQAqVqTG+rWE3e54W+R8vdmiR9Bh56Mp+gZr4MAl2a1zVK061XjaZo
T1yx8Xzla7vPajQEX9pMh3j8+Lv+Dp+L9yVtB2hgUIDhLdG8XE1US6wo7aeeioGeIjcwCEQWzgMV
8Cw+RL1WxF7VqMZnLRJzctN66rnnYKraS9CrpJxmpfoGQlmFpf/IEGhJ3yUVx+Dmho2mnYKhjrP3
M4dSajUY/rugyYP/hW3ZYruGJvtL38/O17Rwsuw4NcYozjSQ02And7xbSo4D1zigHiDf1Jzlv//R
8OP9NnZWVDNDcCjvY+4pbzRq9ZCW5nyNrf4nn+Dz4696PySseGoTUlQNQshaiyScwSGi2mp5Vdw4
/fPcDE18sHreqwcKBfV8VhJynacOaM1eengXbuho0nDh/co1QvdsFcIbFHmGaQosr4mRdzgF0lU+
8ln7nQMp/5/lvpFKA9QliOFSemAVvhsHGIFeYfeCqMgwHSbEu4+YOxc31Nd3/WbuDgaTgncCOlBS
at21sAkaGbnokEQHopkb7xO0JF7q2njXKaF/KrKOy/Dx+m2MJ/NNaWaKqwYV2uWW0QWu6HokP6Lq
65hwz6E1vZ2beZgB0bOHP7pGjvrA40E3Ng19MpJNMgBAduvnRF2VqjsFteXN41x+DSao0yXdB3qw
FTpBCPo/lxoP9ceDbiwjOQ59YMoPFOfXqVyBi2/XRLHtNWGlfO4DQGPXOFdwnQnKXcPHjWBDW4xo
w+uFlI628/K7NnqXqpivGx6w4LQ8NG1ovlS4gQ8H0o74vepUAdACPdB5n1c6otJWGCt/aYXlfMCw
JfulVxnaA2zTzPCgqszmwVabfrzoka6j62UEytXsoxadCD8cn7oY1tJBb1VQi8Jvi/igKsjeHVm6
+LtdJNO3x9/yvvJMi0PFyYpnP69k6kfL6ZmhRcaGBZlXBpH6AlhfHw7uaGUS2VvH9WEYnc468bYr
nzurRplSTFYdH5QxEi0uIIbI/o+7M2uO28ja9F9x+Gau0oN9iZjuC6BQG/dFpMgbBCWSSACJfcev
n6cou9uSu+3x3RcTdlAiS1WsBZl5znveZf/nz+iP8NLpGZ206MBZ9Ko/TtG1zpIt+GS18WGaTREf
at5tUzNZRYTxocGIY11pSsoOKkJAGLt6s2h4cGRMSKcL10xzurAlGL0NNFjoZeBggV1xgWqWtk0R
AuRh2mXZddloKg1a01mewLtt8r3xhs+jikiR+8Vw8Z5SuUUWBSHI/SFdJz/F1N/W0diglP/656/5
j1c0zhkYliMgxRMFEPr7D2FRDcKnpaw3yO+ccKkMtW+LHoLDOv3VbOuP2wRCIAY49ELM7v8gGm1a
lBlJWVcbw2uHJzlaDjoqRycGByO9QKMb/IvV+h+vMOZaNAmnCgFHlO9fHJFvpKlDRt0YfTZFHOx5
aKk2j7yqR1Q5lghvGk+DY7ba0QpjY18ucRxKt0q/MbD+93fJ7t1H0vvXql7aFHf1H77951X9Vt71
7dtbf/FS/5/TXf/1T//5/bfc89dH3rz0L999E5V92i83w1u73L4R19z/li5/+pf/rzf+9PbxKPdL
/faPn79WQ9mfHi1Jq/LnX286vP7j5w9a3L/S60+P/+uNly8F97usfipeyv/V/aReytc/3O/tpev/
8bNp/0KNxBwTIQ60b9qXn3+a3j5usX5h3MKJeLKKwdfwtH2XVdtL7qT/grICrhGE9JPP04ka1yHf
/3YTY2X0DxDrmYazUH/+7fVffzttv73pyVv16/c/lUNxXaGT7/7xM2ubz//fpzKudXhO6Ke4Oa5I
MPMfa3M1Mms17HwOF304ZOl505qXSV19qWpjpYlT2zJOr1PT+TTE3hHB/9Fdh4uaqbaVn+lm7QSr
pj25te6GwukCac5v2M9ulyI5JxNQc9ZNhS+VnvJeGc8ixjrVQpQUjJZVhdnYv4ys9EYLurxUwdp1
56VtZ0ECU8ewmhfD2hnGPrvzs6su37G5T1aw1NsYaT4dy5EOv+12tndsvOur3ukD170wklDK8xki
4a6xooKYgySK+9DQg2kgomyLX0HQudGS4Sh30Ojn6kg76cav/fwmHRBM3cbZWVpvmyq0402eB17u
Bs3OyC9bH3bgQd2pu2wD8eAqTt6bT6Z221zYWlAkIV/N3A7Ueq62ams/ihj/uqB49pZdfdciIsmD
e6GHWhXCau7SN6nflrhoBfeNuqzEg5H3ge2tQZKESSDge66BMuqLJttprbdbs7AT8y5OUojmGFoX
6+ag5nM8efbOcFOJnRy2zeCe4ZSAUx5TpSrQd92m7I1wluHwefkqnsXz8lX7+FP7+PP0Vb7079++
yhfja/9ufP3tv/E9e7F39s76Or5bX+2dg4OP4HRylsux28bL1t81+bnB3MBimIMwKjChwJlHVRfP
6jLrttpEQmL11BjB6m6KMTA+qxcIMOOggvx+2sjbWTvkfSSNXYC310ESclJspmTnc+rFV3kR6vZ2
khu6a6e6aptwXq8cMzSNGx7L1Xd8HdKgqK68du+a5E7jAAqHmy+lvZUimqfN0xx6ox+0KjCXcD02
3Js/8SUO5zYY/MB/HkPrKmgj/p33UllRuQTu865o91n91fCu7DoP5BKZ2i4ZQtcNnXlrqs1yzeuU
cUgDyRDGuq+mwLpfruWXWNv63XWRnrnlcTb25RneAPVeDlbodSP2pLeJ+Jp0V4VzbhzUsE123L2S
DzOzMfPZLo/XjrbNxGcu1cRqNlBOsCHrNwbhAVrGM1yq7SxObsNuUOAAM4yHPAdtClPrrEVHaM7X
ctibI7bdoYcnsIhKXnBlb92gby5mqYXCywOsZ3d2fGHGF/W5GoN5ax2r/ty7ebbXFsNtSvPQv2r7
o5RRUrG+w8W478Q13IiwWAUy7k2mXWdjML3L+/TyYrOFFnD03rcNcW7icnq5EIGNIUGQ+2FphSsp
K/IGiGEkUPZSi2S36dbIN8/bMVD34mqUEY9IVqGdRN0SzcBGfXwkJikv3uP00UMikS+RJc7xje9f
ZhFH6I5C1LCwK+qA2WJgG8Wm1vFJQ3HXEtvrrmLvyzPVgzGmXxK4SXN3bDO8oM/LZAjq/NxvqfXw
fOS5kYRSX2svCRgdlocPlBjNbdG85x5ZVEtYMCN2jaC6XZ2eTIMBP7ig9thgrgwLpETbl69pdWbI
0Ar7MSxTERBNFOpcUmHvvV5tE8VT4xPNgvmgb/BWK7RQd5/zGIqQ++ZP4rHPtsreq/qwmGeFH7nU
t15yL/VH6kVe6a4kTa58KLUHTUX1eLZcei9GlgYnsYIrQmM9AqKaVGSaFw3OFJTbQV1ry31mhFa9
HZPz4cJ9nNgP9aC6KW58LeD/xQrEx1/Kq+Giu/j4MT/7dguhW/ydvWo9bWigQt/+J/Soe6susGvs
pgMb43q2Pi5TzT6Vz2QtFTpyvw2g2HVjXdoxgb5fuOxJ1BLzlw5WKu4r9qK4kh6FFiXWJh1YU40T
9Jpio0OQqX3Ry3WTiFsX/miSHBJQBSZGgVseuqwPfNsNpqlgBRxjYyvrQ2t/KtC6R5O3gY0VZOuQ
slk7nwng7khbcepb3tVSh2vHhQGOkPDefPGCmN+88YuArMPQGzDPb/1d1QU0a3MQ+/VnNTlbtSm3
+ejWAdWY/+KcZ18GjPdzlN7NhawuneSh4niMk8Av9162cV0ave16iQtiYYX2Gs7G57K1Nj22Ucko
wnieo9Rj7WgcJMYaLblxDYON76nhm5dW96PyaLNo0/7RsueotvzI7+2tgU1CVsVbNdXvia3COmOL
tYoAo5qAQINNbnyKdULcdOcpU5YfzPhSWV6KQU2+aQftGlQ9igcnZOYbrOsN9L+Nl4xh4kODHTAV
tvRDVzqky9ZnytE29gKRSyiSLNpomt6n5NzrHnMx7QBFGdRrcpv51wLaZ4QXGIV4wkaxpDdkx1qR
wGloTuHjtb6wAr0bzwz/qpjv9AQfL88lWM6KtLLZUH2UAazVIpjGE5qxI2fgmYL+MifCY7bVlavm
h0I5r0ZpnSfWlSxfPqr8/6/rzxMv9b+Xn8FL++Xltep+X3me7vGt8BS2/4sFksQE1ETKSjVp/FZ5
nm6i3DtNBHEU+FZE/lZ66uYvJw8U1J4UnyB8Jxbur6UnN4H2QS9FiYQEmFnO3yk9P0zV/l15QvQ9
qdPwP4HpBQgNUeX7zqTM/K40akuEma2f0/pz2GVWggAtt+MBQ4vCaiOy0ATBj0u6pmHXCUOE0rLb
Pigcoz3Kfune7XUcIHvnanobBYYBKyhsEknbbfSgN/XpVY898ra7mimQXWYXraNWc/f3L62L9Gtb
ddV7/30f830/9M+r8a1FPPz2E/1P99N2KF9fenqOH+/zXWf0P6MV4mL4s2vxrn5Jv2udPv79tyvR
+oWBDUHMHtobAGP/xIb61gIJ3fvlRIkGNzspRb/5fP3aA1nmL3AdsbrGlgcsAoecf12IhvsLXdPJ
HR17b8bo9FR/owf6SCr83YUI6w/mNcuBYejJqeEPQk6PeaekggjgLBRtUCYCZhjyPsrNoSZ3b01y
jhZ/OiW7uiPY8GZ2TuSGJF/iNuqHWEFJmQt+YsS230aWKpIuGorUayPSKVxsc4kUqDG7cIuaEwjH
9dvfvdf/oY1j/MV7+Ls+DuIqpkknZ2Bo5icE8kfJer1oXZqr8X1gwY83/NKxDjtISSjZiHWZArdY
qZOchTBBXZjreZza686bDOst9g2VPMVlPJg7py1M0sRwzckfE7dZ9U1nlIXknAUF00fTHF4GkPMh
aBsd06nWXEgLtGu3ncNR2YNDp4cv1l0tYvB6S5nVtXAT3dzNReqM0TBbdrdbx1jFwQy1lqbAAQcK
y7VwitBXwrWjzEE/kRYrTDXIls21MKTvhZK8JR3qCoO/QFIO98GaxRh+NXEtPklnoRgnaY24u96z
y3cCjKTZB46RNZepnjZPnpE7+hn+Of4uli2pwM5UUgm4vapUOMbELQbDkK5DlHauoTZ1JXDT4UHO
4zaxDFrFabmd8DGKKbPr5UkYlcYomapY3K0NdLstQwHfOZITNS2RyrP0PtWdOsJhNp12skwWnHW9
lvexFXkJA62fm/mZe4s0GOp5nO6lXznixm/meti2sa2lxG1U2m1WNLp9MaZJsWzNvpvyzbj6Igkg
8zRPPXv/EIqxK5EILmP72hQydu9kWZoFXHS7XvceBlYzKb7z9GQTnKGIiMOiNqznRK60MZisb71G
5NRIjU4ZvKa6n1Jq6/JoT2M/BEPpupeJZjbmrYvrXrrBhpRX0WdG/VQh5vYP+RQbNxNnDA05gNCx
7teVUMdxlPN2IUnDotsd5+ayl1Clg3jqrIVSxG+KCHqO1hzgp1VVYGrFenSNJj1Vycr7PHRg+ptx
tGJ18lSVj7J0YypFoEYrIs+07A4i6XBhGLOyaJ6mtMjeK9hTSVCVVqK/VnY7X7u9pG0exgq0FBtT
60VvQEGOUPimeEuuV+FRqC/pEnXdgPl5y5qSEYGIifyEiGL6giU6ECcRWT0rSa0azgt5jCmnHceD
cbVSvDnHZNZ5MCCNbiFvcYFOFzXIoIohaHhhvLvj6sRnFbRdLWysydO3JaHN16Xf4BrVuNMo7hRJ
4tbBEzqLDdn1OgaMLXnQYdGVhKAxz9cYuuTIEr8tRUQeI1Vulo08RG2X3fw8V7Ft7cnfWOk2UNDM
VRL2ZiWLVys3FTa8hC7OkOfFyUUqC2pb+v4D2mdnphp3Zn7x6s/1k9flvXGFrxvyjW+X62o0sf15
0Ac+9AJqLn5PHxddO6Gf2Xr1qDEj60ggPJf5BG/JdFTeEzzivbgorZj0pKLhoh8T+zOGX5VzKK0p
M+iuXDOs7ay74T0x0yCVi/WE8X1+biuXHGR9Ek2gMml9mcVk9QH5M69ZrrQ9MG52hvlDG42dYR+G
joBdp6x7tUk8Y9wnRfmeYGS6WUvDSbaOKPJLIhMYalu5llLFop+DcRX3ZgdsZU9RmcXa4zzqA1s/
IqpszYCja8/FLlIrP/mjh4iuTJLqeVKaf6aWFN/1RZTkmA05VcdQxsWGcE/1oMW1f2hw6b+wUXRO
tE91dm1OfT2ECxLMfaIT3hnMiys/qdm+8+Tc6nxSaZrQzqKgvvGMaaA74RGcoE1cerja7tyFXzGQ
DODYjP+NSpE21MVGukItSVIjWJim0/66y23O5E7SSY/2taMX1bnu1XwGphjuIfs1JymrfVzcGdVR
S+sT1P1kbxK7TW+XWoL9OaW3XK3l0JwnUwU2bIPT+ar/lLt9drkYy7uWTe2jp1cVILEdiywEmizF
YSyq+JGc2LsBY178D4f2nFev8KkahqfZnxQD4TQ+5P6Uh7Uaql2dc+mOfW12GzfNSibyLOh0lD1W
0bMHDgRtxwypQVm5mT42E9WgVOxmSr4P1VLcsWMXSVDHvkPGcY0sW8NjiR+4hbya/MbPo6lp2q2d
dLg6KctZm1ByJpA70hTZ+epbiUR51Q1fPYkRENBUWouN34zxS7X65l4vSuN5KFrmkZZwmy9oGh0t
gri43DVT4+yYYJPCoiib84279L1HIFJmRFXiOJerUvlB6wpvx04ynBdTTmhEZyVHVN8NDam7Po9L
2YfJgEpx28jaMYNEy6ovHI2MevKmT/dZlfV7gsHbTbJKXQU9kkLjiMG+7e5VkYkqGHGOyIO5z8dX
Uc3WmyPHdxLS24tEVcmmp5r6tGAX/eRpufssoAOlqMHqL305lfXJjohAMC32iiBxR50xb2fzqzDv
OcuyOoM1oMbm1rKWeOPp3pxuoDXXbwtOge8efvzX7PDwNzzW3iXAdv9V13v3DjfVYdNOulBBFa9I
O0sL9h1p14q0KsO7qY3FfSnapbnJMCu/ZcMs8HZM1sdcn+yz3pM6u00dX3gqX792pM49DlRcW6Pr
+hvG1n5YL0z/MYOtNgWWrONTH2PNENau33aXhSHX+5UJB0ntkJspx7q2Hvc5MhP/qaKoBNlBwCKj
LNdLAs5TaImBlo0L7XzsPDG5YrEbKzDhivp+igRgfRv6yaDekTpA2M+munvwWoezn+3AwwQ2XVfO
k3ityB7rjW0pC9Axo7c4jLOJiyjAD9R0t1OazfOW0yB/zB2IfNseKvWZZZejCy7kq13Xd/g+Nu5o
l2HV4JN4s1Ret4fTZb8VWVIdV8nmHjC1mp2QOZhadxKVoQxXY0kLYDRzsE5GKnrvfRqZzXWBxyQA
ZEG5FdtcktmEhDU86XDW7Ay7McIvrH1sWInaiI7crogiKN9UFosLm52y9jdVXIo3wx2ktp28BMes
RC3+GNrCgMXpz/12muNkBQ0byVBvl5q9WxeuPwZwluG7NCeKZ21XQ7rJMSkcNl1jOOIWYx2921Sj
7yaRx7mJWM/Rlf5cpZb+PJjuMl8PeKjAzLGsemenlEKcAdqoBeU0NjJqV3wgrh0qpfRcj2cgiTpe
jP6Y2IM/80n0JrAe3eTndLHqG05kbzwyuwThiak6QFrQX7IPt0SEk71nq51W0fzu8tkaqq07mxwf
CgX43sywHNkxldACS/puHcI1gX8xTbZDbKqpUbXCI3X0G9VYSg9SpGnX9uQWTZBLvd4NZu6fYZZH
DptBgdehv5i0/XLqO9hMUudsiWtbC3GIzvZmnGS3xjBzrlq1Zb9THF06RaY3vId4Rx11s5vjwIWo
PEJZ9ruZSzIVxVbEc3aGRx6AYefV1k4b4iEPVdLl1llVzFz/QvPGPPDF1KaBpM5gNpPEXmCtU3OZ
c4ba4ThXN1Ysi2yjDRo8QbPWKDrm0Zz7TSwoxYITa9vE8GphsStat4h+hmJ9pQx4acukv4NryLG8
dm1+0eqD85bobrclCGkJY5tqK5ozR1zmqqiffT0B0M+k4v74OTk61J96KqBGjWBa+VIOXdAxTjSY
K6fOEsiOcNl9WVYDIPOYml5gF1OZbwttbRjDuIlhBsNqi3OtzLxmsw620I80Pr0TMuVMH3wEU+Rp
+KX3eSraZJPa1sJAQabeQ4P1Mehfx94T9g5qkGyU5tGoPa8mnNtl+bZOydOUZmU8eHVWnvvlzPu/
mL2dh+6QuefOeOrvEm2wPhEJUD1Zqh6B8f3s2UpNinldVfMrBPLmxmtgC/CKZWwdBuGYh9IwQU81
pZV5aA+D9hx3uGgylTo1AVLps3G+5PlDlmA5FsHDJUBqXKfK2/cePg5cQJYUtCrxZAeTHr+b9pTC
8dLmA+e/d2CM2J+Dp8CtbYQaGGVL8mo3gy9QLVL9daFcDXN9lFCJHgZ9GaxId4b1zh1bt8MmrzDP
lJ2nr4YZV32A8AtzVli0dVAqi5nVabOw9dbEgddCcNsaSXtH+T0GguUfeMuU7uv41BDKKsmwCuG6
gAlYHTop2qh2XXmQtXy1HXgW2ppimTabZJspMMkAD8+CD7kXzl6mcb4VXi1vrNTO3lqrsN6H0Ra3
hZ+2z5j1+HfJEicRI3xzYxAiK0K7XD1IGm3pwl7Oprd4moUMalqWz/3AoD2s5ErMCI4uqtk17eI+
6W1ljmgttCUQp7fem3RkxU7lNcvVaPgyNCQ54Uz9SlBxBQlbzaPAwq80x/1oWOVx6dN5x2E5BQzu
zzzlwsSI4ZHUgaPN1xqVByn27WPqusknXRjOmdFabBbY1e6JOdhTvS1XJx7rZ0gsNUB7M8kzvepW
M6I4aXfOYpTXqKTaNuBqz5PdbM3DYV5Ut5WLPn6ayfHbIU30HxrN3FaFPV4xWgXpjjvTP1+V+1rN
OphZHkuNJQqh+8wr02zfjytrJE4GqMJ+anjHtJqNA6fPG6llyasjmnG/SN2MPDbVcuNXwjnXMvi8
G0bXaRX2dubrIRonecsuqS4KnNiiqcZk8ESLExZnvV8mgYnIcDstmfO5Sn1mCF2Sbcya4BPoPeDe
NH5hk40tY7K0jKQ5jRfTqt7snnuNSy8OrWOqMysTxn6MnTDlQLOiRhfFm5fVZpS6XXPlqw7bPxsz
DHubtdjO7mRe9pdW1XU3ZRznO6bR4tiKJFEQImMqy4Egv4AuRAMI7Js6wQuYGbXCmyQciHyUIcGv
2VHr4/EG3u3LmtTzkfKi3+eL056rwdUCDPKsKwNF5sNYyLGJZq9NOZs56B+nbF520o47yguj79GE
+tiOm/jyh/jyrYe4xrt1P5eT/8UqGTCXndbz4ZvxGNStVP2ZPuEJGkzYXftRb2Tju2obGhedqoZ9
0s9l0NZpvpuEs3xxsfC86uq6Ho6QPsbrzhUsIkTqbPdizdpXbZYMPNGHrRSzvfnY9vSEFiTRcpe7
7vwlzktPDzKqDlbvklQC5TwNCpfxSk3eWokG6Sgd7iyvEAeK8Q5GsMZUxyRyYOJE1OyoNktSu7rB
GrdNbDxZTUNuUValYVHq/dZupsxhVCmetVlzd8ZIYqGeZfOZjEVymOk/0DWIOqJG4Wxts35kxq7H
h2aR9AZ6Xy77FseGT3PvpipkX7DzyOl5zjNWRo81GbB92M/+DBzl59fYhTfPdlI6uIjlXXW/zPF9
2yX9lZodtz1MrWDhuLk1ZPdtORZ24JIZ04eDk03XBIyI+GqxRy8c29Fn0qbayIN6ulu6JF+3czJZ
Dt0K1lfNnKlb6sF1q0+m0TCAttsvuV22L0OetCBmzfh1nnpsbAeTMU8q1G4slLWj8hRe4PmTdZzH
BlVrMYpLDsDmy6CL/FraSRO28VjRguE6fmHQ+lc7AVp4mJSaDhVNEvPuceu6yjt5Ey7qywpbbYHd
l/sHXRZnuUnQr97Gcq9bBRvFsMq9W4GhTBTrQ1g6g/fWTtrShejsPBsDhWWgBnBE2+9m+Bk3LgD6
Z1xol301GF1/vbT5sq1k/8xxXNxlXjlHXg5Nt1jkYeDVMrgZWOiekw9v1oTm8rhm/aodE9frpqjB
p/15han22Sv6yzozSGAEvw1n000/p3i53bYwfBmV5QYAmpY++XlX70XCOD5zxV0VY2KfAZXhutaP
/gKMIai26ZOrQExOcT4OkIppJ8ud2cbOsyhSTNsTU15kfEokYjvZpnficQ7kiicmWA86yY50q0Fa
4haxLa+BUQNLwbzV3WE4AvqdGCOi3bZCWBex1S/nVeoKGRlrj4DH70xE56unQ1xz7SG91Mj/fYoH
KjtspNo4wvKtOvOrcQabq8tnV5rUcGp51zEJ3TaGSh8MRD8UVnG66X07O86+bMmTWJ1Lw1WfVkH1
X47lq1t52r3ddaygrujKK+XDK5jm7qG3SpmeC6/sHzrLFsem9Ponr9TIS7HNvDKuM+qI+bm0vQQQ
1h009ZHROGzohxzgrilNdCbXBe4JjN2msrlO1wIw1VWcPBupNd09ykoqQLOlfQmWExIUW6nW7KQ5
Alw2ZkKV6vcVbJlUCe3T0lgDcSqyVkECg+1MwHUHIU6lc70gNrnnxG3HrVOSjhxUU5XY0C8T4IGR
ZqTY6DW01bO+r2KymiVFVSC9HIm0jSNkfU5l4sMf71u2GRjtNF18ph7gk8RW6i+ocf8JMSf0Hmbc
yfGNIcD38yfSR+OJ0dkbBKzl6BWDZu8XogZyGIBJj7X3EEOai9vl0s1F/fnPAfvTbOu7kQOGgz7a
EgJcTtK8Hy2lPGfsGr1aX7yqKy9S3xx2sHezzQroukn1ZthXphpuCZ+1ijAbhLb981//x5HHyUOe
Z0DWDwfXH8RD0rWlmEnJBgbT4XrgbeECIPppunyNC8se72vsrDV2fp+PYBaa9iXLMqvbti7oZjS1
uMJDZugaMjrtdM4P8SAWdTZUSWzskMgWYmPBuZ6vqxUr30BfMlP8habkB18WBh7UHVDJmSpBACB7
8AdmsJCODphtqcDQ49zZyVaCg0P7Jo54HEHnIjK7dEWplDPTIYyHYUyi9NOoBjXxA/FDRbFbWzGP
G9IhqepFIxx1/Rfv8/fc+o8nCYsP+0KMM04a3xP19HdKAtNks3XjBg5T3WbjLjYxpDorsNDduRzc
N72c0jcfmV8dZvnKm/wxRfIrLP4jo0kMJ5JZgqvv7LZyAT60V/8vFsFHtMXvr0QPN2esjvHV0Q0L
n48f+KEA27KOmzwN+kH54+23RdcZXTbv9BqM6pJ9g3AdJwWvxza9XZxDMneruvRLOc8qwPxEpzsm
DR4lUVNyuXSzyZUSN7O+nBVpY05J0E+94/2FSONDyPn9M0fZezJwciAxMun+QdZaZ/aqfNmcmBEY
9OzNHKvxZ5U09RiJhYX9UuBIoDaTkFZ+kRhGgu16ZcjsMllwBTvDYy2BJ6LqmDmWIVO1ZQTWJXh3
ddYa2K1k08xO0yCQAGmHU78YDzY0E3hSrXKg6nRZbm0b6macfAtaDWrpxtsJryoqHrAQ73RM2S1W
YWCtacPMBAqbJ15qOXnTzdRJ597H8RFyWk888V+sjh/yk2zHQ2LMArA05vj87UevmJXBRMEIHKYl
H5O8FKlHazP06RqHKTVTFZFfb5kXiARoqNo0NfCw850kP9payd8tmrYr0P8u3fklI9qw1G2r3rOJ
5tmZ5ixkXBQIoQSOOJZBTmw+MLrBX4K7Gjgmp1RIpeZP+GUPmfdSE1K8HkBdss8A/FCU/nyVfb+Z
ngj0OPZgJXu6GCDT/hiWLSd9Waw8zoICq55TBZ2EeTqrQ6EV9dFJW/AArcI7oLd6jNIEXul/sYg+
SNT/vhR5BrzJJxMs7FGh8aI9/n6Zr3K2lzJDsUOqVFdtnUS3KCIJLmZg8jHS4W12rQNWz/JzKgjy
CMhTPO2semJ8taVdl6Gq7ZSsJMDZODQUWOW2IG3vucw4BOk+4/ggRlRrESoia2cPOVrahmY3he64
CsiQhRGLyLYAKr+RG76jbf+eIvxBf//9i2PCjkEaNv4nCjlJHMb3L86WTqLFTv9KZ9JcgLTAL0WV
wbMHIfAv6CKHOMCaxzzGbi5faq0ETnTdNsdp2PNixP1+2etBpTn+1QIyuhmXLLsz5hmP4kLo9p0/
LNmZM5TsKVoMRSNkegMtHf8QHc4ZVGAgYWBzbzGznJjbcqjB8mwCWf26vbVimqHwz6+nHzjz6Hjp
RU82oXAs2bShLXz/ipWoXGVX6rU3T3M1k6kHPUTVnbAzWAklsXxeM265xqoLNSZzurMrcFdqctqa
vjHlHP35E/phuH96QnB18JpGrkkGCuqB759QYVkpRcRy2kg5zg+EvYm7LPNJM0gGbNJRpznLp7EZ
yUexexWTfwalKz73/TKFGjf03RBMDKqzQE9s/72UXtZHWaE5l66Zm/p2qCFctqnNqNKum+JiGMtG
3WmTN9NfnQacbDT1k1F39r2NQ7IeLJoGevfxUzFCk90iIhfESSRjSkomRFO17WLBJVL1TRJoY0f7
ZndVbuI4UVAsLoXe1eHEGDsJ49VMiXdECcYVPZagdYqiXPKQkwULk12k/+zjyIwb7scE0igsM9mj
7mr2qKL1LcEOLY0knCGUXR4dLWNOrJIjk4TOalO6BaztcslYKRDd8/NF1fqnzl9AhO2K3ifIs9ZV
AV6eFyiNkGKUhq78yOwLyldbKYdpGe+uCODHM276+GD/Fiftvir4/0cG0HfSiP/KLfqfyBM6ncP/
nbN2W6GYSKHufdNfnEQWHyf3N6aQ4f/iIipDIGMg3NdJtP2NKWRov+AqqzuwzjD3hOxCnfIbUcjj
ppNhMxnucNY+jLx/ZazBIeIQJPMFr08UsqdMkL9BFGKExTr7/VZo8RxOAn8SQlH7Ubp/vw69SoCr
AD+GNWOQ5sxdU4Q1dX2y9nMEWbfXIyYQCyBDtybFrVhtPzmbcUitmqCWuNLjZEc4if5azFWrA+j8
X+rOa8lxJM3Sr7IvgDFocUuQIBnB0CIj8wYWqSAdyuFwwJ9+PvbY2HTl9E7Z7N3eVFuXSCoA/otz
voPP7EyQk5OkY+8IdjrsXGhYi7rMibmwLZ8rWgbJJ+O/asMkVDjjQ2SI4Lhs9orUea7F2tY7RXtV
vjYtVfgd5kY/YQ4n2r6/BA0jRbTJkXMC8lVg0Fj6K5V31O78Eisd3TaEvj0yOJfmXKnG/4I/xRr2
KwCwIoPDJR6iXI7xXhXROm67sXN68T2YjUPc7ux1Or/w0Ge8sC89Z7Xf7M1r83v8RNtwRCGAxBR9
BWnkI+46jSxdBj6DwLL76pciDzO3XZb11MVcDIQwJm1+2BgRz6lRTNfxjI2ToVq/xgV0DuEqaWzF
VkHhoQsrA0zdD/tOSl3ctYwP74S3ihf2y2bJplHqi93qHv04y2W14yNU3+bZzM9bqFsW54REO0hn
OpwqUx3GB6Gtyc/8mi4WKDSP2p1NnAwGg9B2lvbOd3v9MdQhdhevogc60NBWPNKUhZKgUMr/VW3z
9t4ARCzyZEMUAN2Kly3Cp3ad+osJRYSweg4LfAOVU/zshN/URytnts1KZtu3vpSfyKLaNMEvl9L0
+Jdy9tFZ482KRnx/QVQMN67I2U7mdUmAqSWJarLcqX0rvWY5D0Pc3q2jNY9p7rjeDUem+l54hngC
aqF0EV77A24jFeEoOrGmTVMnDxF5t4ifN40VwXFUcIu0qv7WyomrJqrXfE0HYQY+Dj7E30WlXHtn
W8U67lzmauUxsCLoCCQhyhex9KV9mJKFBV6CyGM3NqiwUHrY652hycLUYEob9FRSM+phHWlz7IAm
aZHw0/6nhSy2gxmvqQi2P1sjBWczn6ZA8ZxuXTE/r3NvgSmv4v6Lmkej+WUb8+brdlpSjcgroLxb
GqaEBI3f95V1fauYJ00Wl8v02o1V9TMmDWJOG0iiX1gIleMeHcL2qmTI879kmoRHaBxn67RVcwBM
Ge3XTzga5dvkmAhxRb66/TFfmVnsV70N5BAWbbwXOTbUDtrQvCsGaT2NXVBHh3r10SvFMmxtvt6l
/arpSeUuqfvrQtrqnVsx17K8ag2rn3nvMnWakdC4uwSr1ZNTN8UbjDV/YlBX58eyqmFLFnPufbD6
3XIU/4W1HGxrrB/IJA4bTn0R/BalVSDyUfyznWyj1UcWsehLgfrxtWrr/nlSkZp3fiTdM1k6uU6D
xZdfLLbk8yUa1XbCb+5bO6fLk7tKUAKlgO/rdW8LNdkHf2wWzIPU/Q+xhQIjq+eGoYyLFUDduKO/
NrtIWfLnoC39q/cm0567GaHK47WmYIbm2FuOup1n2HeDvXxKZeB23wreg2Flztz0Yhlh5em6WZOT
lp5ofuBd9NdscgZ8maqyord5XQTeMJfjf1cv/SQOFD3NmxNaSBZmocSXNfEWjL2mjn9M3dY9xhqc
BoqNsSgOUAG9PhOqzLvUckaLF899jMNJO7xGpDzjwNSx3bJldcvfZNR34wFoYP8RFsUsb+Z4mdle
kP6Al4RcmGwIHGPSgWSNEvtKbsfZHDaYM6T0xpgiUfNLheEav3muhQmZXbogpdZZxP31jk2yMljc
EwtdF7+Js9aP4xB5Gw+YNn/KWU5Mqe8xrRspoT5Cd+5L5PxJUpx4UUR9m+3TE6BzdDcKGd+f97CG
tuowQrRiqUxU9KewtRelk+bZth+5kf10oPJrs0jTSKShPQTrnjw7+USmXk2nmPfhtF9LJOCpX5MS
t3OG1roZ/H5Y6UCk+UHwX/zWu2r+ZURs7trIxZYhEeB8k/WCMcDpQ2K1+MJ576R5m4KY2aJ5kbD/
UYi4PrIWk0D/xig3bC9aNUF91IHVtAhTIkp+3Nc1Udvo24KdmyCuyrw+Zk/dkOP1zq+2TClrn/xn
vJCLzW9q4HVNHg/UNOJdvvVjN92qKkYJIVazkTqp47o8wmu3nwvTxQyyhTd1uCl8dd505Pb7EMnU
sxeVSAll50v6fuZyL62tiodomzSuFXE15goEfnFqr7158KVOyLfyIFXwjNLmZ1sU+qaKahaAapMO
e4l1Y/C+GTE/URO4A1oxP/oYu9X7ipm58FK2XZJNt46nZBcjSfqi2s15ZlO78myQFZdrtAzRSTtX
AwtjDm/c2y4SI2xtYTumGqMF+tDOsz/BLKAjA5XZKcQfInzstoiDxqjRlxfyGVkgeZ2/PVrod0U6
OTSk4Bld+Q6Xy31CihFbGSeXXbHkrpw3jqeeCQCCes62aTGHqmStfUjo5dgEC6kwanLqDllfTBua
kcRR/IvEOH+YeGEdOIS+dZ8Ido47LWKuGjEOetszXo5/M/PCKVeOPTYyz6iZkGULGRZ/Rt4esP67
XwtiXh8HZVfeAd+Ly/1VGudGrE05piyFo3yPkr96ScyM+470mCk++BQKGMhMJ2/zfLvqqWRCrF25
tdxvyrGb7yZY6/txZfqz8/vRZ3Xk8yvu2e7PT07n99sN4PTlCK8JwfEGFhNEZ7yFHLrQ4vpdXLtI
m1EcNh+OlyOIomEd2Qgypt7lkZnZec0Wj+0Ng+8XhC/XfqKS3lvfJI45epFrgl03W0ZlUq/s5aZN
sjrzTaUZ5w28UtqUNRt35W+dOfXdEIkUDXYh9xRMwWtYmZ4JfMn3n651mTzWiVcth2hQlX9Z0Tiu
B7Y6rjoEk8UaSIfUxQgpFvc77hocUMBC4k/ZFMW3eVXOeAPpFC7VINqZ8IBYWs+tg+N+X8b0+Lt6
3iqVkQLpxztG9erpuhYpbsworOgsfBUul8nE11tpcwYss5NdM6/3WdioakHYgmSUNklui/MMT8R7
BhvVfEMeE834QGXN0EKJOhtETHhoNfRcrSR7NhQX5HN3GWr5klKWaNo5uOtjxYTJC9cmvJiKpvCB
rTvXY6R7b/utbaW7X8YBPf5i2GWjxKpWhlSXokDW9E5NXLfH3M47fXGBNiY3vrH6/hlhmNRZpZgr
UAAT7JaVtePkPyC9NGUm5OzbL9QTkXsJvHzzn70tR/AwO7Zx/ya3769TYQgAV8c3v0tAm3Mdq/wx
c81r1wqHGnWK4B/f+VNTsW+PxI9/aqz+pSngz24FHBGYUNznNk9rhmR/7VZwOnaSepChib9uHaVF
iy0rmnl0UlXWHmwFd7iE8NjqlNlK8gAVdNznUTX9x3zuf9Xl/l9b2L80uv+/8QHIXfyn3+S/8QHe
umr+9fP/3FYwinrxl573+h/+R8/r/FvE2J2xnQOR2LkSkP+z57Xif4PY6RKEzSg34fejff3Ppje0
/y2GSHaNMqVb/gcG4D9tWn7CPwL2gJcf0p7HzuF/0fP+wzfyXy1vQPvH0IncYZc5O1OoP6fsRuQ9
zkJwS1n9Iu6G3X16un263f9O9qe/DQf7h+Xrry/GLgp2Me+cr4IP99cr1jRI9jlTMCG70TZiV+mn
KEZO0mKg7gYrsY5b0ya3aDtkv2+m0nl3xFhllKM4820u3Xuji/h33vTO7xU11A2yu+K8tVuUrSKq
XuMrWRrkUDu9GGPWY9SNOICtOLxFduN/dHqcjn0y+NeCemAQ2web/a1a5+pbSFZ3lerBCr+gF+zQ
x/psmnaMMUHGjyQR0xxX8YKDRlv+Czw+lTw0jK2uxYtpzU3hLcNyTgqUj5loapSZivCsfT+74O05
/zkhwlwkv8glDfVpLqhzkB1bPqqgzXbW49QgxgF5Re4D57hkzt2hJxizgoV7cLaw+8TPqJdktcsr
Z12JSBA41qtFiubGjpAjbI0qxr2mSz52QsfJW05egNxTUBSnOQk3XiJZxdeyN+2DNs3gp9Q8UZB1
18e1cWPq6yEGcbQDJb3ciQBYZapN0aI+xCkdHYXn5we605Ioc11El7ofoz4F5he16ZovoZtdm40G
Wbm//UQvEDDPG0Lo6gPJsNNjqXNnPm+1jbvV75D27io2ii+9TsIH10X5eVi7vrlzNxSQu6BsVydz
x4RGJ6z87uviBdVwMyWDDii8jJNJuXnfnZnC44lF+jZlMyFadcp+feb0hRmb1a2tmWE05cBExe/U
q+lXoogZKlP1J0wN5ZlRhP3ddtR2tEl/Zt2+oc5L4fJE+hY4T/y19IuoSeu80Lju5VacPLY9b8aZ
YCTXop+fFqR7SEL6sHpNALg7u8i1uh96CPTPpQzHj37T9p0ftdVpDIroltQDYTHNWcjU1LgPBF6n
0JxpT6zXJpHiOUFEovZ6q6K9J8rx1lcFhTtxr+7L0IqJpRsH3mHeeiAaDEaa996ZxkcUb22IxVlL
PMsLAwVEWXTohGzln4Go1h/9aFHeJrE0R9UTybzzInRV+3pNwvHAin5EpiycnPnL1n0KUzensLa8
99FRSbBv4Xr9wrMkaS/qKESMRHqeTdsRfRZl4JrUc/L+iS3McJwQ4o8HoiejhzFhzYRMyTb1DjGx
0++UXaAPBgiHZV15ef2JJYYAzklxaXJ1z/GuYUmgMx2Ua72bwFvfXWdjMLY3SVdryKgLzmEftHfW
2mx21nGzfg83B3cAjhbn75YEf5zhPqwvppQJj2VAlCzY/lg/C8YTDCqYGbQTxj77FE5/F/j6L18B
nYDnAxUHGvRHlSBlM04K39punHaTiU52UZ/+6TT6FxXC373CH4/bZFDaE8y8ESGmFZ8hmuX/yysg
r2AmCsKLIdVfH+iOKSSXSuDsVLS32KVg4PubV/gDYBOzoCEJCQ0AiZRwOv8bKZxkwnL0amR+7dz7
612pBvvF4ML4UhW+5dzayE06PhmSDreJu7vOr/KDO0TtnRMUwUgnJ5Grjet1dDCyVE1lYW/mY3IW
W5zGtWNOmweVvV5sy66Rr7TN4P7NvumvU2U+AVcP7HhEDGxMCADklP9nkQBK4XUkTRhptMEIPf+M
k+bG7+1Dr/2/eaXrD/pf5+t/vBIgtcCjHqQ8sP/4wTE3yNJuyR93t+E1j6f6donMEw4Gs/+fr6x/
/UJsQwHFYcr6U/dg2i4UVccwj7ZhL6op9XT/XiX6439+mf/+zUVgu1hw41QPmMv/cROuxMyhAUE8
DlB87y2wddou/roSam7p5m9e63qp/vW7i7yYavr6Fzh0fxL+qqihQag65Ofxeu7qbKQ9XAeTuvK2
jLL/+XP9sYG8/lDsHllDYjuI+N8/9UFNiHEoXkt/t4IwasN329tzPgCK2434upZn+rJYXDyyqf/m
hZN/5Ej/8TljPmBE8jI0SIK4/no1aqY0xdDB8R3dQL1GzlKHsBqTNqLBYyyCjHWFK7MhNMZY094U
c2eePb30OG/W0d/7U1n1Jw756qHuoYKnTTh0JcLwnPFayMT8A/k/6shgsAWDPKu7rR01vG2Jy9US
qHp+zbcKhZ2Rybc8Dq+8k5gxAoShEQUdLhg17iyBtvvApJThgl8MUENq5MWXejDzuY+p6XBf6uV7
O+guzLAM6LdwiFdGYZiWD20g4+dACS2fiznyMQ6PvllvhJ3b3m0xaPv7PAzVY9vkjIMsD9NCqkPL
3NhDJH2mc0n17KniF+dDQQ9vd0wCijUZYmbdM/nRUBOdFy2B9t6qeHDDm2QtxhcG1lN/XodgyraB
GWm1FfNj0JX9GQNTdxIRWmV/Fvg/ynor+70cFnc6Lir07jxfy4XzNxnQY0VxjxYZSyuMEbKM7Gzt
neF7jd4ULIcyA+pHgkfWh8HgPxly6Id3OK+WzxzX3y0RxN6+HEf7KfFk/OhMDMB6NmeX2OSM3RZK
KVzUqkaxHdj9g4uqUWQL+lf1UqxtVO3qEXfKLkRnu95JSxb6lpXSYhWpk0s8SjXxPeoIxF4F0K6i
aNt7hI69DF2E6U5WcfM1MclNzfPuFPRrjhl58p4oCpMX3fEMPzoFxBNRsvBXFs5eepx3K3TyiwXm
aiaARxUXdNCdJrFgdTM5Rut+Jc/iBtkZwz57Kpif+Ux2XjV3DXquBmBT5/L4uKikWfqd66J7u8yF
bo8mDq13CGfLsEuUkgfG7HCaeuTe5SPFQ5SOsh7jLGTlU+8gOEx3CgH9QVoWe+/Zm6qzO+Rl/6zm
zR6yNd8SdcuKJ3xIyng86zzh8OhA3W+vDdeOd4TmOjJiKR3RUKu0Iylnr7NftQflFuZ2mrsQNSyz
shNbcq5l0qX6GGpuD5OI6lBnEmMfqbt6KZmjjMt1h9VXkD8edFPI+sdie6FzyNf8ur0Ikla/IM6p
P2UPMveWgXV0bjvTNfs16VsIhyJhtNR0U3VhhydBylSbgDwbTvW30cw1DGNfoZzfL5zqR59ObE3n
em6xlTtTZJ27ySa7lEXi9KVrEvZmlSv13su9OWPYmLyUvmiyYMMpwvrMnT/d1i8z31L6ZG16elzt
JKR09offrqNhh9rCzaraik/1NKnPeLQ1PKiKCSnyshh1HnD6aV9VoyJ0S+XLSW6x9SYZorj4w4QN
AKhQ5c8e39Vzni+VlVq6M18mz8N+Gg2t+UzK2r3i3OyO0fcS3Eh3MAW3rhNmi8znj9Ar489tGx2Q
Q6vyjlY4z4+LApcYWEFlWHaN4qYKJ8f6jBi4O8dOVtaBNQvuORIfV4AB7lpYB3SmbDlLHnKYgkwr
L77ZvjDTK3E/iu7idLX5UVdhHh+1EEl/oAEe4eGJEsX5armMvqchr962imSKnZDWdAxEzuwebgW5
3FiHxG89s4xtBk8nzwvrcQypydCytlPd6j6UUSWdA1C+ats3UFLMJUDHy/bVYg2XYv+DFke8trFB
/HfrE92lHvFv1a16FwpTfLcHxuCP6JSrwd/bXYWuQvGIzlg42kRBre76yvvu9qQ+6E9WhcvwdaZT
SjFp8OjoQl3iclzqzbolH6+7OtIpxnYTSdvHbnT00c21M6J8rPufYe8TAYLPeboR42RhqN4s5nvk
EPi7xWYyWdqRKDIbBcubyUXw1qk1ANvXDWD/nLLY96oo9mPM1jUevNBcHFnZdzjgV/UKZbNx8Wl2
3eOMAB9jnhd918qJkYAkbBizsDGYSWzy67y3NmaIy+QdEhJbz+jUz6RKnMfc0dOh6TdEcTscO4N+
oe+rzU1rVxWmwdm4PoABX4qPOccZDALAVdVTaIfiwLbMhiQreudbq0qn28dVMPqPbPvry+i0yxPd
l/FPDkv4/OQi098Xi1vcEzwdPhOo6MJNCzHEpbGTg6bAAWJx2I3MpovPcOJ3vY98xTiPoQE7qFoZ
pzitekSdiCNtoMkK9Xob4XY59XJIijvmsYSd0IJP543N44sYloRpvp6r9rYIFKrO2O6Tx7bQLiQn
d0Mzt62ixZgeJdASnblQApvMJEcJOC0B8op+ss1q2doT93dsmlsLJWaDHbvPn5eEu+W0NDDZT5wN
0ylg3CKAJ/byWNlF8AWNIC68moGDznJnmU9GO+JLYWnzgX1lirLCr7pMMs6uyTetl/PYhldqZBiw
Lm3c0jkW9qQeZ8bC0YVEL/b4/rIVTtbIdRp3/ZZ4z/5sOr7ZVR8HMnU+i7marmvYvHrxILnQEqBK
C2s3R40RE8GyUVUcI4E5euew/4YGMAUh7T77OUhrxumPJZZfFk4k158ne3GcS5OEepYsvPLu2e/9
aDg0arFfRAl4+igJCy53EqdAhE16K54tmpQuw+3lv5myfOYxjda7tBckTGO+qvqjaYpE3wurrdOI
2JD7cbD8+FLhumRENLWTuu1duqjMDWsGBDOAD7heNoFw9WijrxbkAKf5Vq83i920cGsprdZmbsU3
wuRa7rsl1qDd4Ie0h86rEO47mF8P3ggW9btljQ76B2OH+8Ib7BN2YNVcBCja4FTFntXAoKgdTeVZ
JOy4rGTcGNc4AUyZPP+ki8cAhtyxftezU3GMTW0S34eOqcXttMYJarkYfPFuzbviDG6BP4LNUvBh
EpsZRFzM/XFxbLfhWTs1zgneexWcC6Oa7kaiUdjHo57LgyfYYjw7uSGFmblew0bIiGkvrK7ICOI1
VFDD9hrLTi4voE+A/1X1TVyMEwqRDU1v4Z1GOyjvS980x1wnZVbMrNLwLBZZwd0vdqOCfteadT2B
KmYDFQcT7NIijC+N09ry92ixt3QXyQxtrIIjqYhWx1nbAKhDIiOWp0XosTnkC2k7JxVE8z1LS/ur
GNeh4UGihgN0KgTRcmAvH8+Jjzs+slfI+aH02w/N7ARaXS/cqx92cy7u1ci+c/EoXext7t27pPHB
b64qab/XHK4UBlZSnLsmbGB+NDq8hSMTPta5EY9wJvr4UzdLUbwnNmBjGB1JzZEWRl9z6BkZtmhz
YB+nKSYs+6u1EtySMn+WT6vnYpMXQuJbFE7M0CGu+0OSaMyWY13GbhbjEWbDVhqspwvlYtazH+6u
O5b8u3AbikHhdtZX2ihlgL0Om/USoTiMmDdVcK357rfPuc6b7acbdfn4HUOmU2UqEhaIxbaaxAvp
NDxCMOoBIJySklqL4e2+b2JH7JnzJQdW3BvqmgW06epK71Vtgj5BDPZ2szEgPFtO1Ytd7OdWfOHE
WNKWSEm2qjjVfnd+QwXNVHO31s0Zy+0ta6kdSgEP/mcSgqjccAWc8T43aD7L4lQndf6wVnb7Oshs
ppSXTIau5m9uAHtFJ/hgAjLIuaUISNtRRxqDJKbIaTeACzxptyZuSRsZ38dj3R3oMoJ7hVAKK61Q
v9sqaN+45WJci018y/rSxQIrrd8ogzeucrvfztpGq3ET5OVo35oVBu+B53/xI/QHILfGQEDCeu7h
mwK1i0O3dror+myyM8dU27rHWBIs7wPhFXRhSc0cbZ3bw8T6tWZXKKc9oPjmIlsXjiSbANaG89i7
x3xac0RhxmzFuUVDX6WOFPYRN/aI4gZucH22Qpbo56kei+4So5RE3slF+4FCCo2watdBH2YEb92l
UUbf9qXrbWcei+WZpgqpU4unvjo46CR+cBrU8FSNgCgAq9S9KcZr31VJMLAkoZRZ2C7RqS5mnfb2
EMrTUBelfo6xKzAcA/T0uCH3/D5GcrlDBxgckaUl+7yHe8MuEz3oRVmV/gC1ssDw6lat3H2nwpnH
ZjGvERGBbT1eeibo0c2cD7V4nTsYJLuZ3zM6jN7QfHg0xU1KLYJJYmm9J2vN5bdYOvZ6KNfQ3Bb4
bW+XoPU/V4E/Oi18XDV3RmvYj241T+VzmNtuyDEJLmjnYZi5tZZiwzLn2+s9pJXuJP1l0tfepFl3
xRgGu2pYph9DV6kHy5qAHjF1bL77hT/OqDX2c9AlQ8Y2Nm/ugrE0X1FUThGg78mraVRRvJpN1l/q
2XEXwLmlQAbGfB7PxmJgiMycPzO2YUhLVkgmWdiHI0eAjIYLVmodnuuEOn6WATVDogDftg3/N0kW
OO4LJOWrJXJwVmQ19hgdFE6jbqc7Oyaytyy+1UzXXodtIJ+ny+M1Hee2euonab9PDi1rR4ThQ8As
6oBRU8Ifr/r8K/z+iAGdM94i1ZruS9PzsuuApeNAZsTyJQmH6jfILmxqLg7QY+KX2324bPTlczgx
JnY4E/ddWM0PW+9DeAhCR74BuNhuSllWe8xIrsm45YIibcmBTYUOf4TSte4a5ur4Bwq7e6Ik7b+q
xUEYVPHhd8JICiAfYgMyxK0A9UlkG50mqyD3jLcGNPKyygtytPbCFe3sde/XGW99fPLc3nnFsPuS
d5QJAdONXe1VNtnV8CPkfrVH85sHjXNTJzrxszws9Xmjfu92DUwlkqtgvRz50/z7BsUQpn7M+js6
We9HbEeQbqaxP2sTOTrtWG3j6p3oRTAaJF9jlvanfh2YUVmrVGXqSUQju9bLDVRbvxwGCrse4wbP
g3fLapLMpZP8CNEc9mdXWqi2mzHsbirwCHuEmShVliJsnvCRrF9RBYjnEHMJYJBivW1Z1Fz0lEOW
8hwyXPs4FCecg83zlM/RwR7jIO2itn+YZZWcwiZZcN3TvO8k/Z7Yh3OovykVCKyprgxPSOcQRHIR
BCorSyg2JOhYydHjQMEkvfIG0mrs8rcRZdXROK61D6fcYecHkTQcr3woxKyngiXBeVoTvAk92rw9
JBF5A2BkfU1Y4zyVjsN2RQdrHh6qSgzTTgSWgVPsey8KEOzRLHLtUjh/okOxuTWn3s2ZWPQ+6Ze5
kuGuV47OAFVx8ERbjxmTv700GBVblfqTvUWp3hJYVygf+LwdgIcny8XJyEBpuvhqmffxwNIwLzfs
A5rnWuDAU9mxcuA/kokQ7+1Wu82x4fmBwTdoi8wbtmSv+SLilG3/cumcZJLpMk/BLwAg/YGTvvum
ApnOVVw/52SmL3cDhIz9tXh+i7cmehEKfTBla6SaHyZOhi/bZGHjRmNrt498Hdw+67AA1XXWfkhn
Fbf8FVXeg2PCkIXfdTZIHbDG9hFNbLSdqhp7NHo4J/i84lx4GDMX3U8ejUUGPGnSO+pX92BvjZ3s
E2e8BkxNYB7GEpVeOWObxuevDthrHn1EaKCqBjopqDJ6uaiFWycCxZcu3FOPEovrr3BjMrUJV3vp
DPoHZ0Duf+Ry088MweglkzrogDI4EpZULFW868aGFrpULos4oCXhQcMSfckTU2eTV0WHBLVjlQ1s
owE1t1wEBzQ6EL7jqByD1MLYcgkWFqhpTHzgUzhtLbJK9u9Uv1x5OxqxdXnJzbQb3q0LS7xaHG1n
sM+yZ7WfNQ2NmkSLPFSHRFg/503lBsDXZv+Cz2s5AE4FlgNHl1mQT+ZWT1HPVpKYqfKku0nCURNQ
XqIe1KHqq41sJ4eX1hLwIiDnZXpyrcF5WFt+uKSx1aEBL4les9LUQ86cQ0W4EhrGEf8ckjFpgruh
kq/9oD6jeFrusChtz/6SVBez+YanLOKz6QaiwlPD5XfacoAPKVAAo47RFKgPU0EEvLFnsfK0BVp0
x0x+ozzsaZpWtyjPDqrVjv5pDN/pDfWNjoEqofBdobMR5fBzoKgEdJ/EYr8MXBo7BzXPPmY6RaC8
gz6rDJvlfaYO/t72iEI53GkdD83slS06pT6h3Lbpye66uO+SE2bySu3KYVVXB1QHpFnHPH0p2UDN
12YD4iacEtAVo/6HtVySfjcpjwcHUjBiCGrIX9G957V9hrgzkimE12ZEahCA/1MaX0orI3V2y1ZC
jqTW/yQIBq/psDSflufHwz7SrnOTm3q1M5qHTR+rMXngtnxCsxiCkkHZjkE2yM/JpPwAQHzVdkjp
aBKyiHrobgC5V+yKfEj2NfE5H0MFK32SkgV4i/f2y0TLk6SuivW66/nJ3kOGsBGbolp6z17Pojhf
av8cCt5/Zms8N/upjimbvMWV274qQS7uZhiD1snT4XSXF1v8k4Hmr94VT3nZoLSUa+xCQah6JzOs
4dtDEeXtizf76lhNbvXba5sNdKPMKTxjS5D9ggYQrve2JeKy1U0dcCuUhdmNEh7Gvgj77bMYYnDn
tD3rO0JofPR5jHHQ8TrElEq1jnd2zWCrozKWWtJYS5S8KItROStfzQ36etJ9oOGXW3OYcEaMgAet
JX9d0abPoOMKVP4sl/MN+aENOqxIcOnLiqyaI0kS3sWCzEXKmCi25FQK5vv3JchjoFhTgHpdxlv1
w2E4vqQNBIFL7XdjsM99uIQnb8MrdESdEn4ib8BQNVA5hfukaNVx6DvTPCFgjl+HEH9QqriyL4iq
eR9glux/kAksK50ChizFTmCfrR+RR1rRnpm9YvTPV4bQVI76U5RSE33hjePnwpjO/JxptNrHhbr3
3PEMxBeBWGDeycF1n5yiD5s96A7n1bpWu6fC9xx5SnqPsPa562DkW+IBCbt8UeSzMTcfbecX+c1l
hgyQ2MKEpDVm8KsHkNAOy/rS8r1nqzeFTKAdO6M2qe78Zc7NsUVE/iQLV500MgLaKGBED3NuV4+U
dfq+89DYkS69DgwU7Ih/K1zzn92m7Cm16qCBGwXKWUKRR6MLaUto/9aDFbgvQ5n/O2nntSM3lqTh
F1oC9OaWZPos7yTdEFJJRe89n34/qrGYKmYiE73T0EhqtEaHx8eJ+M1rppgikPmsMo+AZfKRlzBZ
+MdWZmM7IYv4NUXyCnW6KRAIDSQ/fQUAgAlAXLZJsJo6oWcB+eRP7Vbwo9cQK13eGmTzMztJPHfS
Ab4ClOdgNuIy5941qQDlw08amwmJglk+CZNQvaBNpVFZ48b6o6b4ESGuZ7oZZ0Wz6XTTXKFL2vAO
NmskNnLShU8N2gC9k8Bhk4+h1lofScPLFcueVprcwIOHslHEaQzXqJypEfIThdkB2bcSlF9icC/5
gPZElsbg6xEiyTexH5ffU23UbmDtFDsRWfcnUYFFWEYJnhfeH6sohIdUqCvE13+HBih1rUICV0/I
HAwEoAmqjSLyLXosiX9qCfFDlL3wkrazzIsUDH3T4C3yggIN4jbhaQa6D2VWADUvZAWxXkiePXxg
c+wRAwxLe78umMUc9AhQUR4aRXRIg7HZ1rluAFGpx/YwZiRCjqIHv2itWmNZ7dGRbIpdG2WYVapM
9a3alFm3ytouQrXbizvZruRJ8A8AlakQptnUHIGtk+BjxkPyZzwpkjsxA5NSZBSG4BlBfeIjA9Ro
h5GqFWiSqtiK1Awfy/nS9RuTlYd6V1w5Jrv7B4U+CeplJiOAw0pFTbKS0HvlRpGf6zTK7tCfIRLE
Z3iuXPF6Ww/kRuNNZCTcCxlcpRjpnWqM9pLUGd+kWA4PQp/W412VNzO8eVAwU8sCae9bEWKKaZ9j
aRJTj/gVS2UWriuIDv1bAWGKGNCCWLKpCoXLtgqNfNUJXk+pjqzNQ4Hu/SGwogEjSMpz9Mxs/ORe
ajTzAf51k+2TaMwFN80M4WWqC/EO88GptMWUtJEWl6m4wvsdqPYESY1Ax9KHm7SYjDcFtDq+IEKj
yyslS5BtshpvTRyFHwlIdMxIGkn9RcTJCGmaVGBv0qoved0C05YSpTFsBEeMaSNjo4oEu+9H8nNJ
KCY5siJJOYnFqaU9EMUOhSNfp0qgAzbWTYHjOtE74TX3hnIbGVypIOWT8RcTB3XXgCD/I6bbtpyG
svBEUTShuNIBiCNxZyhPfWMKc9LRq91YqkkIaFHVR3Ptqds1KbSCLUpMRbXxa216jrSwQ6evH4aX
BrC6W4y+chxJVz9QRY9+ZE1ZbVFaT6udkTZFvMXFDATYoMkrEIPkKFNvNGZp7jp6yqSxNO2+iAGC
k5iwnlKRcAAWmdAj8pN7hu8AUp54G3cwwdZAGAosfSqIDm6f+YlINGLoHwKgl2TX9EVDsSblfHQU
K6l3+GjX+a+CIs74IuiZFDzWXorCsm75CnSCEQVBfH6q/qXrohRB5SHMXup+sIiRaxQwcX9TBMHO
QtLma2QpheCh8Rrs7kLkjb4rvp/ukOsLtmqQY3qjRsn0Ct5cBe04xE8QyckrIWviYQ+i6Ai9kucQ
SzsqQ7wWSccU4rHpfSm8jTUhEB+DYGSFR6wt46BxZe9ShGHCfUSVmTdpwOiDFJbbn4BEm1sp7kvA
XLWlP4Qy5zD03Sa9N32jflJ49mOsJ3QYOnuNXjz48FnaYw9PZ51g9PpdJxCCezh45BojAP48cOrx
ZxmbgPVbvw6xpqi4XByZe3s4QBwJW0dS0Zlw86EN7xU/UaZdonll/lZOUX+bhLrIa9yPk7dMBIFg
i1LdPDeaXj2POroOtqrDkFaQO96bU1kF0E4EObXRWcGhaZx4Q0BNiGWSSUWbHknoJQ98u4CtBVQo
9T0e2+rQZVp1LwHGX2FFNb0W6FPd5Bh9uQold2y6k26vkzZBb1OjcqBDmEBOa4OdPfbd0CBNDEzK
JDKGxyhqqHwaYiU/RFkr/1bFwkJ4J1SgkEM7kL+HxIDkPkdwETalR2Nbs192lRa1R2puxg+paM0D
vG+NtHollrjolqic9ZUYpjwEQ2UtQ9d56HK5w9ZQR2wkRQjzBWEzTtiu5UAymrINti1vYqqWaS1t
5VblkRVmVlOuQMxaK43ixAdXFhLUU1GZrqdFyc+6raobYIXBfT5A1cGWSchyWyf/B69aAAWJ9kBT
tI+lXMr3ddiG6zDthlvREuVvUtVIR32QtFVZ8FeVVO89iKi1lq7CkhJiIvfFeqzzkVWiZqnd9SIC
8UonROae0s/wRqYoWxM547qTjkVzqJTAvzG0wngVEe+izCC3t0XfWtvQj6l3JtSgea/gOjJsKYxl
xKQU/n+zl7xVV9QwJyochpHw5IN8XVn7qSTeKWELfLJIGmh8HCdvrUhwL7I0V+AZzQEzIqRsPjyE
5JgJGAP5HpnpOnA9tBLLLUE66Negj8RdgqbtUyTV/Q8lQ+TKJjFaE9Ujfanco2pY1FtwfNk+alR9
O1jEuTDLh5wVLQrp4wi+gXJmVEZ/RNmbvsu1RmVEpNJWodrHMVJOYiPeBFQAGQs1LRAHU1rQtj1k
wT8K2xCyg+pVrtJEWGNk8Kkefd8k6wCQBS4GOUwiKbJuuKzJXbZGkUzhWdQksuMjsPmSTh6yznrX
GuWqjkJAbl2atm4aKVO28yxfQH6pNQphTURRVE5CjXCbJf6UPGPLMdidkMKzIK6z7DHmlFvnXGkH
cH+ttEmmNLvXTIKc0UOiksyrVEPZwiOVuGWeOHTYCarvyHOa/o9uKmU2SqXNxS2qCK6PUs4N3GSA
0vgzNt2rnhNmWf6ILK5XCtqwa+VJJetskkhji5c8IgXUzA2OScGpa12G12lsp6TBNxJKMudFfO8N
RhzuY7+JH4MW5XJSK8NB04zphWq7X9/OptsR+UNEBqh/+s+FELKv+hbdGEknSQ1QzwdRQpwerY1M
4AnLo559MTFgyPETPbtQs0tIFkNQvVddDEdOz5vux0x6hZ1TBul9jVXUgLtcHCUOie98ZVKVyB5b
Wn2ECZQeIDMZtzxh9Lu2GaoHKRwRq5bRDt2NHSRCy8PZ1jMRgXamtrDmmD5RkTevVQNDNS3dtibn
MIRrUXykcEbiF1ogSga+pnq7kcum2ze63t71ZQe+MSnxQV1XmglLcyCzgDqrp6PPJqGPe69Eqnwz
ZEKAQihv7mGHnTYpLrMS8XZospjiTsdWodIf8tYoqzu/UjX2Rp9tIuKbg+QF00+vivsnNFDwBkO8
tce3rp3qVZFClkaWjgBrXViAPGfCYbcjcy2/6kTeb8DNRzL0mkLZQS2lny360gl3R+Ll90MxxCtV
izvEQ4dR3fdxWFlvySBWeAhOcFEDpkVZIyKK5ORMakeSBnPsVSIm8V3UMUBrwgQJ6T/cBHRqpqae
PVCFCMYnkARJ9Y2wp6qBmpXBFjGg+KMWRVPYpJbSBfc85c1u0xLPuEqd4F0hdqqFxKQKXXE1l3E1
u9RNXCo6YDiPHAMxyCUx5/4Yi3RTTY38YkjtQLWwz3H6GsXvQPsKTkGN+092eckQ8HNzo09mTxrp
CGqmCcdy2kVYYAk1NV0rp1yDZK+Ag2hDABCT6DtGoaweYQqUkZMCjHtBtFF9VRXRcGNDDiBA8ynb
Sh2KmgJEbka8FiUyU3zxEBxGsx7erCkO9XVo6RB+OXEtgFhchv6bZVbmb3+c5HiX9TlpJNCJVbYi
gB/Qsy1y6Wa0KkIbyezHb02mRr/CIVN+lmZXozCJ5uSPAGRT4ygQUSG26r75O6B8YXHEU38hhdob
pYO6AvQyX6goEwVRegcjDRqEBC4DV1xjxNAC5oT1QAoTGIjsm+FTl1ZicRt7Yo/JwRjhCjeqfdHd
pWow7QOpG95F7tU/Sl6iTdzFaOSQDpbndR6Zwze5kNSnsRRQicrRQPK2c3hmUC0ktbQmn40ecS9n
UnQEi5ahUJyakuiGstV8q3hNHqIhiKtdXnee4bYc1COUZIrJkCzk+aT2ZzmWtPGhixZq6ccOamxo
WU6TR+479oX6VcEQ5VeQEeA7ShKgQxVwtTZ7NCCwSqB2Pjw0sYBq/v80A+L8WdVxhIexkrtCp3Yf
ZltDOg/IQD/GbWZuEPSNjiOilbjENfhZKKL4/TI69BTVa2D6BO5D0omixNmR5zNQOe+lrg5aNAHl
+nEM5ZuUjWsZ0+5yK2eAttQikcXGY0ozVXUhsiEWkSeMTUQ1HnM9UXgM0ai28ltquYV6f7mprwD4
vzBbCzkRFEeovoioSH3tEPisIqnR6US3iReb6D3HufdwuYkzY2YZKFRZhkJ/cFb+2oSmFMKAWhPI
0eKhMJ4z1EGtK2DrUxS0iRuSiNqNqMH6+kvh+iQyFwc5WJgA5ioAa4wfEY2NNyIwWZSPr8CDTT72
KzbYFDVV4jbHGVrCu+trZ7LSUCwvzGcXVs+OSOv1IZaC5lYf3lMUha2rcOR5rpcNQmlC78IERY7H
99cG82JCH9rHlBCdOmT9IOhL+6zahNZNFN7A6O8o9+pXwNenMzbDnsGwyRrCjOISuy77FDWhWFO5
6B7lvN12WbNW2tXlZfEXLv61Z5ZIBlxnupCtoSb3tWeDIeQASYihcbV16pW+6dzBFWzUF+xwlTsE
ma7lkHd0UN53GixKe1dyGHSbVIkjuJQfVoarue0VhsDpjuCzJNIAoL8NXV0uV0RE2rDS+SzJuhva
18a8Ikz3Vy3spN+MrCzjCCZBefjabyHxyVIjiGuXq7nfnYuxiYNbPf2e7P/0G+6aQ4XUAR/j/tNr
sJaO73oOuVSnuLKDFnqYHAQz2B5Oj6GLivkPm/LzySb1ReKZKVoo5rgLKUqgXIAgLeYyT/VauvW2
QnrQ7ZYZeAnsp9/XBn2h1nfa/LzvPu3gDkOK3ItoHvFy+G3yA6pn2e7HHbLbNpQzM7PDnbcutu9A
WezMhoU52h+9jUfKlemXZsbEl+lhX3NQQUgBwK5z0n/9kpq0uzFUum6rdeuUSIB2+Vuk6Q58f0wv
sIcVMOdUup9oCNTkU0hJ78LIuCLteHLMQE6BycMdIyNkiNbS14+Q8hQ2gDWR81S0uzwo3FZsHtEU
r51ekO5lVEepQN1e3pB/KRWLnrPnRRiJIpJvVAO+NqqjCZ7UgURtJbJuq/Kt6Akia7V/qIX8OGby
qu31W+q4pLY1LD4hf90PpuLUmE9k5bStff+m8IfHK191Zj74KgX5AJHBgHby9auqeqTYCfvL9ppf
eaEeREJ3LVJLhJxuTL11/MFE9LR9wcPtDilhSkvKL0jnV7gvZyfEEsnzWFzLsrmYEEOmyOsPQK3L
FKSuhmOOlSCW47skyLYxmTtAY++Xe34SBcxr4FOTiy0h4y7ilxlNVix8jUSZiMgbNdq26rd5cOXI
Pzn1Fo0t5n7QfIDxPY11gKqI86h/G7xCL/fo5F6hEXaWoeH3o8hM5tepBEc7Rm2mGLY4aitqTZgh
gc3mCXG5mZNowIDzbUD75vzGq1Nf7GDfEJpGaDDj8jXzfszED1S/Saml9cs0Gfnr5cZOBs5EY0Cx
SKUYBvhAUf7aJ1mrulqLYux58u+Keoj0K5059/cTObH8GTZOhMXyLyygpX4OZm2c8l8NKY2pN650
4WS86MLnJuZP+HT2CpHQgWehCRFIFU9RHH8Mx2hnNaF/vQAsVSSwJXrS0aNTFwugSBXkuZADtoVQ
3Eg8SHyle2XLXwlqTzcrzeD+gwuGosOMmzv8qUN548tdM1nYx0ivWEyn4FEyUDgwANpvRqE5l1fA
6T4lWJcgqs20OBhyi071Qhc0VumTsqZVWw3bXed1q3hIH2JrWnXZdKW9k+kyaA/dBZlzml+XR1EY
mqTTJRkrnvxXp0u3ydA8ZmNiq5l/uNyzk5a4l9lAdMpiEE9EXYW5EpxFOgLltfHAn8y3focgXRkp
phvgq3m5tfmI+XL9EBHJijEH8Sg6QAP9OmtiNVQtaFfOu9ap1SdJ++jhWmUiFXZjlXbfsq5fXW5x
npmTFlUkeyUMfVVteR61ZZrGPvrBdh7hXR0iQ6D98cb43y569CN4l7DeOffggy76RSp3RMpJB8gx
3A7Fd63yyHtdiRfOzBRtmMyVyktBXEqBUywuTKj4PHyEo0miTK32RvI2tq+XB0yaT7PFiNERqrCE
67Kpa4uXadcooyklyHWBppOOcP0btzTKYZcMSnRA6fvDU3rcc3zyuUWX4R4CpbGiQrqSI2+4sjpP
9p3Jc1WnHjGfugTri2Orr8vEGrChsCMZrWEDqP3GRBn1WVG7ZEeCiWSf2mZXonf21+kQwGCcqdyg
01mniwO5BA3ZKSWUUNd1D6574x5u+N16/rFe2+vdzrb55Wa9XvM7e2dvGnu32diPG376v38Qz85+
2Y/2hv+849dH/hx/djX/d35y5h8O/7jzT45ju87Dg7vlx2FLW+78E/9z+DH/kfmPzv/i/j68Prwe
fh/QJuLfDgd+/D7M/xe+83Blt56uOEUVkVjRMAojJ7IkHqstqWPKqiB8GgsLo3dZnNbYV3r68+Ul
dzrLiqro7B0IwcCWl4RtH4fHqWpADeesuq7o4CJqhxRwVxE6hfVxubFznWKTImGsGirtLuY2VTqE
FC0yj4hL30MU38GvBmTcHztZ2F5u6nQZoe2IdoJIx1BoVeZ+f7qjcOyIuslHvzhNcKDzXmuMLEkQ
OtAfVlnzDgLhcnunZ52CJjqkZk2nZs3G+dpeIMVKoUSBYU+dWh1EL8WjMpry/YB09pVj9fQgpynL
0rARIcYjhP3aVFjrPi7HMbRErPd2EsUGTDCRBB1m1Xmb6ieuscbYoaIevBqgcK6ct3+H7ushNWvh
E2ZwqCvzDfa1/U4LMnFIZk8tO7d//POqVu4ATdnjik/ZdGt4qG7q/MGeBFDjynuC1bbpD73d2q+F
K9ofv03HXxvuuBeu7Jr5TFp+msJDm5THvGfkeZY+zfoEQjMy6ty0WwXTMRQgsTC80v3TJrDCNP9K
QqCzdbJhhm6MAYS1SAxi6agL0ILL/eWlJJ3kpHiOfW5isZYKxAwNqepYu6GUbfNOGF1tzNtdBcDW
KUdwLoqU/Y6FDqm+LLlTWrH8tzHQ/AUWihqzIBPv48UXpAlyumrHF2AAFDiImxwRXiTKG78lRnll
zs4cCpCRNcSfyMfyFF88J2BkjJRNeBrh/OXiqyWitJsSbdX/ZTvz3ftpbVToiGNcRjsgDNxeuvFA
EIWo0pTJlWDh3ArBaV6bLTm4PsXF/kAYM/ZbCdQLkssPmIG94zt0pS9nThuIzYQ7EimUeal/7UuP
H5kX4tNmVwB/7VrBQVMeajvQyiurXZpH/+uOYmI+tbRYCQMSAmaAr7zdqjAcw/uJhRf8aQQVxHiK
kiY54fZnDc4fB8sr2+DMEU7TGvcfhQB+s+hk1KJ3AISRY0V6Dv07oBaquC3r+17eiAAZ1PCYd3tx
2BRwgqvHoDoCrGqttYYSbP7zyrecH/D/fMtiGNSoCZG9Yhj4ljHf+M1tjsEimjCKdoTwrWubcHhK
vIMXdQBSVnq8HscrodGZZUVkqMsgenUW1zIikDpdQT6V4SgqUaK6VnBfg1e73NEzm1GXVC5MpN9I
0S0TYy2AfLQnqJfBNfyQc20NV+IPJOVVqQf/vqlZQE7hmJF5+8x6dZ/3Y+n3pVrEim5TkH/rwvEB
9f8D2Np3Ly6uHdqn08cLAaE5ij3cCsayroSAZlmiocQqVoRNWZrvSiyj6mB9/7ejRzM8iDEJ4RyT
/ob3n46YsQOUOWo0g9bvMRhS0D6wP/JxRe7hSjbx3C08v/R16iWky/5RWfnUlqUiz110Ack50gl4
IFNh3fmyIvRvSVOU0RovC15cVCLNN1VphghwxcRtJYRxPzpUPMIdpHj9NUEEw7jxqqL/g76dNR2h
ecE9MgBCpC7mjzx2moni7RrkQvIxetBIXX0KtVcZUvq9WCXWniWDsWvR9d1zEVRQBjGLyMjvFlmy
URUch7hFwuoFr1n/uQ6b6DuF42YXZUP7xzOiZgc/bIiuHJCn63gue/wnEFjs12bq+h4iIc54vpC4
aTz4TpSL/XZCPmJV5+LwfHnm/xamvp6TVLllicCMPJVBlezras4zgNutmVk2sElbV4p9EcfYkvWo
noBoQiYKXNUzIhuPajTgDw43Kc8OOdR8A9aLJEcPl7/nNKzXKTgiJGBA1LIMbXGpWshTJ5jMeUht
q4+q6sNSrtAjqLfRFHwzJ+lK9Ht6NtFvSD4UtXi3sSS/9t6PC12QW/zbSj30jlFtfPRTM11Z8ieb
mMLR/FAxLQW1SH3Zp3JosjbCLA9Wj+VK7X5qWKfm+G9XzqKVxbE0IpE1dRGtdBiFVNQjWrRJkJ1F
uOnKASgtJ4lXLrkfkdyPilEenfs6aliXiTH+uZUjbupH0+lX3UE66LvMxkT7CPbfFV3xYOzkx8tr
YzmO/zTLpUq2eE79L9ZG73swyRWk38MSDTMv3aKqfWMG2pWBPKn0LNtZjKSkYXlbJbQTpOFLXb6E
rbXTx8TFLdFRxjcwTBu5awHD9CsfDkmBTIY5Ji+XO7t8LC0/YvHkxOFPCntRQdd7VO5aVIhCtV5F
iXoUdH9vaSbARNXNaf5ys9fGeN4wn05ngCDaoJY0G6NzVQPgLSSSbPqVbXetc/NXfGpFCUnFdhat
VDAU6MbwooRrRfk2ej+T+OBRXrrcq+WpuhzMxYLF4youA2NuT11hIKKjxGm9ieOV9Xm2FY0ErEmC
i7TeYspwdxLTEVCakylHwjsNUHR7o1yrOJ2c2H8786mZxRRhnmXgX0sz6s30DbV/5Vck2sJtuG/e
9F3zUDzqvi39uRa5nwTUf5s1JLKJxAnkQRaJiRA4MxcIYxjmr5Uq2+G++jB015DvuCgM2MjdzzHf
Xp63swfNpzYXl5Pf1ArgJtqUhnUcfQwabk3jmxXdNkFzZYksg/a5eyAxZarcSA1q6qJ72LoaaVWz
6TXzpspu2uCmUu+a4lWZEOK6csKcWyif21p0q5WFaWxz2lKTwA70VeHBEUFApL+yza71ad6Gn7ZZ
KMGn14P5IGuTFb4MPOx+h+jNIvEOWFlx9NZcXZ6wKz1b5oFBTLdl5c+jWNzl/h+jewnRCgDndbmZ
c+uCVBUIFOqFczn8a8cq6Da9YGg0A7nNTG71fj9pHZXgg1xsLjd17kD83NRirgYVOHKr01Qc7bz8
p2jsNP/Pf9fEYpoyqtclhYjK6fFIkMN7oXgvCWUvN3J2Zv4zZMYi+WbVapxCI2XNhVjcRyKmElKN
/GiIlOCdZHnilUzM2bVHghZEnEFAt6xu6E1hVjI0AEcd5Ncpwnlw0ge36seDCM9zrJU33fq3cqF/
9zCFRPBQKrHWMkBA9EACEOlVTppX1FK4SBoHN4ZEffp/jCUVa31+1ZJIXEyYj74buWmjcqys34F0
h53kWIj9FeOVxTf/RZ+D878dAoAD6GguJC7romGvRnU9MYhl97MuDpYIDT7fAO/twLSDMR2utDfv
m0vtzYvo04GRFhlaVwPtyVgukCMAaN58N6AUFz8uj+AJrOhvz/6iJWWeHiTtvrYEe7bnZGcI+xvr
tscH/S3eFtvwptonL5IDMtbf+ffIZv+x2m38S1hfaX4OFU86+qn5xa5W6qBGH47mu3V+26L7gejz
r+QgbEK33gb5lb1wuvfmJ5YkS/Qa+MEJbg4zx6QJAU3l0qZGUqW58SZ3lHeXO3W2FfLH1N8AoYJW
+jqk+GZpaFyjSV5G20E76v5LBW7Oer3cyl/M5Nehm/Gts6EO8s6I8i8W/9hL05B2Su2QBQeQJ/Nz
vZEOyq28t9a8bPJNDaVyHSHYuTd2oavWziF0y39Z5JtjLB4fMGZ4iKChvIggyTBGqdTydyMyDWsO
4d60QITivqiurNTT8/9rQ/Oof9oSvelDG9Do7qC8U8tH/Nuof10Z0mttLDaD3olmI8R0RnxojvgP
7cy1ssGpahM6zbZd+5vAQUZtM8PbBDdaaTtxg8PLzbX31ZnIUiEpI1Ic4LymlLv4DnWcvB5rsNrx
X6t3fYVywXSnb3xb+GOssm30pt1I+2vZwTOvra+NLrZiqFkDnG4abd5H4IsUorbVMbTVXb0WflS3
4/byYJ8b6899XCxfyYzFQOhoLhqPtfShd+95ciU6uTaOyyioLWS5rCfaeC125g05yQee4WShj2/W
PnxqbqSbh/+qU8sMA2IuEOXmBuVxF2k7WCHCtcju9Cr6Mk2a/HUfjGlueF5CE8aT8kb46BZ2+Jxt
jCvJYnlZQ5o39qf5WWaLBxGZ1RbChQM1ObelI8Zq0jpZq8/shVW+G9ft9sVcZba/gQqOwcWVo/qv
9cvyePvc/uJ15eP0pKL7AKBy5TnBUb1t1tF3qHn75jA8dtuGPWiwF8VduLv9GO7lO9nFDeqXx0K9
Cn69NhaLQy4Xs0jxGr7Ff21XCBQfozVmC9naWsXH6Ff9DWGVTXT7FNz0TrS59vY6k+X5OhOLkw81
IE2L55kY9/rK26ALZx3GlbSV7D9H2Tbf4+/Cg7m9Btmfx3c5/hjzzLcLZqLa8plZCOUoovKCyyJQ
MNyYDpWfX6lznTsCPjexOHGosGMROtIEEK1tUfjbkN2C4uOVcuhpMMXNBJVkBk9TWl+uZENJmiZv
iEbzXvuJ6AD5lNQYbvJAe+wheK8zTb5ykZzbo+ATZioKdQku5697VIVdLpfe/N6TAjvxb5Fo3XTd
Kph2AYSHBimn+MrBcy7m+NSisnhVeKUmjm03v47yVz8vV0MZ/ugyD1tPpDAun3HzrJwsDMrXIKVm
6NnyckLoJYZ8R2xKLvsASfER6/TQFkr9eei9x1bs3Byr58ttnt0DxqdGF0ulFsuyQkiZ1ehjYVv0
LnIy72Y0OZbxA0M5J/ZDfFLZGvkoPFB6uDUscSMaL9BpXUvt9plmrAv0OS9/1pmVRYkAoJVMUnmm
I3yd51zzKyT4wppHx0PY3WBYJRmFq/OgN8PV5abOpH0oR8AjJOUzK+4vnyBVTgyWF8Su2MSgG/Ru
FYIrdQUwmxEynOgakL5tkdJMmE+POHxeaf/sXv00AYsljYxE7YE6ZtYbcERtdTv0hZMH5ZWJPru4
6Ik++0NRgViMKD5ObWsOHAnp8ENvVFsdfQfFEV28n4ZtbVwrEZ+ZQBH3At6peDTwKF+E6o2I1HRk
0qsk/Y7Q+NqUyod0+sg65VBo1660s3371Nji5i4t3TfKjsYQY12ZWbyNa0RVHD041A2qVMGV6Ofs
jH1qTvm6OKEkhlpVMZST59k92EzIvc4QClceANd6tbinW0GfZY84DgZwZoLyExFDQfwpRW+deTCE
35d3wdlj7lOf5j5/egR0g1VZIawOJ0dennDVLZvf/pDtkjK1/7uWFpcuhO4qFOcXv5595PEKY3Y7
rp9x6LzSzvlZwkmDajlePepilkCsq0aESh46SyoMUvG2GbD6rePt5e6cvc05q/+vmcUsIUzDc7jg
DiyaWER1NJS2I5LDq8utnF8L/2llMT1ZqKIQ0tIZvT5SVlwrxreu3xXNRkea1/x+ubHzawGxNkCH
WBAt9642ZCDIBdY3Gi0OKDUKoXCGS8DQmXwlUDnbL9iEVP+hHPGo/7rsSlQiFE9n9GSq2ZX+qJRv
BpJVU/4Yo0UrFVfWxLlTibS0iKOdIYGeWQ6jMgEUDDjqs0oDunlbodWdFw9j961Sr5REzw2iKZGj
EyWuMUNcHOsZOu1mlJGryNFH3EIzII6Wo3ADoRu9daxOLs/ZuWUIxhFqCgRGEc/ArwOJIQCSwo1f
O0oVrdCgvYWzs77cBOZW/CWLAEUCFK7DMQCsrsmLRtAYTlG9jmsHiVZEiaMo+G74qLRJTY9URyLH
8XPmCT2Wrn6+E0IlfW8QBHU6xcufMBwWn0OciG/9MUPULxOatRmFGokcUzj2StXdto2ELRvFSYap
UOLyfTDT+lsMwhrzNqn4BqLURPVZKtAFQI3glygI2mNdmsYtWAcPVZc02EqdP/wJWz1VbgdPDXa+
McdpCQrnHzo24jiWJ4G8K6ZBWPXIWOwmMTBQH7VizTuo+LEetYJ6Ah7CqSbaWtfIozuC3jRcUVAz
jMd1KOQbUEAzVWiCab6KpALt21o0ap4RfdAjMoCYCS/J7qNrBwvklxEFoTNbnyuO1yOrgcrrgPGN
gPhMkvbPJgpjr6iuvkDpQL1b77ZDnqEHPop4PduNYYGMRYoE/1hPVtYh/h8/WqMxnQnBhMeW+ii6
6ZYUOqMMRTYbqBg7Zh5WyObqcd9h+CHqG0SmZ9V7MdpJCWw2iGzGSlcG1BwNXcBNsKp3OC+Xe63r
zB12PHJHzWEIVk0ntM17jM6Zv1eTKXH46sLcV40e5mgXV4ay74MBo9QY2p6tDFaPrm5SxYUNXL54
UqswepSzLnOUqe6ekVod7UaA+D/gNx3bpYEYiqnW4o8BokOLqwEmLC4KY0PtSFj2rQ1FjZAcRU/v
Cc2IxnxKkqGFy69l8hsmBukWc9NCcvQJreJeksbfouEjw1rhGY6uQdzhLMR0uah86vlmKlXalCst
eFOFuDT3ql9azwTdKcKabQ2rJC095WaSdA1rZpmTcZtJbYPVbmGgR09lQXVRREKJqxSDHCkB09Nw
WG7Gzs4zmPA44RYkdzC76tZoi6ivIf7XnlMnWbYXUhzWSkZq3RBm/66SAuUSFFkM1H5971nrkA7u
BrG5acEDrQOOr30dZOXWExrriJdJKNOqjyK+ITb+tkn66LEyUehWeqqo9jSE0ir3mnCjDpibVIXV
oXaoab3vFonR7boqFtCzxSfXLSdF+sBG2McjsAuJKTp5wKjcx9ccuZzkCbXR/o81tSFMdeQOxz5v
thD1pT+BgITUrJwwAQSLPDf1NeWhrCUB5T6S30hO49ihlR0C62i+VT/8FHNe20gL/7scRRSwirAw
+3vEkNN9hcM5RS2xSR7wN7KeGrn071MlG7/3Y41dpxgr1mbCISPbToZQHwMpMbj1tNBfpU2sI9eE
Sbfbm0IiHRtQlo8aYiQHfHWjj1wjYkJx3aL2p6p1vzL92aRJj82uf2qA5DpRVDZ7fcKgSEvTaBVj
ojteuaxP6KQzcoN/eKdaZBkBz349jHssJDV0ODkQ2kx0hSl3hiF1RgMVXN1YcdW9aOUfNUElKuDI
bO14/wuxCzfLbzRx+HX51D4hriw/ZhGg1KJY1IjfcBElaGOxC7PUjYwfw6C4U+t/5OV76WtHVAyf
s6YBdnvtVXv2ffV5NBaXbiIJiZkh3umUfbRHBctt0erJatmp0BMVPGmLgf1KT2alIURGFevtygDM
t9Ly1mIySFGg9zDTab/OBh4XETIQ3Fp69SsOVLgGwRrrox9t8gbarEdeBf8yPffdpEBsoriGPzsT
CEjSrAFBHMhjaJnHh4SlYKBV0nxT3mle+4utsu+yfUaZ+kpPz93Pn5uaP+VTEJ8L7WQ0LbrQKN64
obVCDGZFUhMosjMioBRuhmDfylcC4DMhnCRzT8xmfygaLEuFMbZBHjU8YiouP23qXzUZ2aVJNG0r
w2+8ih+F8efljp4J46D/YYyJ+xHP2SVmNPAFYfpfzq5rR3Ic2X6RAMpLrzLpKrO87Rehu6pHjvJe
X38Pa+/dVjJ1k+iZwWB30JgMBRkMBsOcQzuIjBvw8mIgGrwyQF/aYxi5TbbXZa0EVjLQfJEwlRHK
o73tfE37PGq0Up2QHVA/QR+G/lHvuoA1+1gKYOu72DS4QaUCk2Hjdm0Vu6GkZbf5ELzTJJ3wRKKi
nn522vjTgE49EKMg2YFCHXcaND3Bva3P2K7+qR5eo+QtNARpwdUl+yPC4FJm0SSB526AiFEdPQNA
fk0t2BSBEny0mwfAYzUUSOjqX1a/68yXf1GYVmWGhWCjrIna9HfebLEt6izpIAiREVDHEYBwMatT
VICEkuX3HMzpGHx9AJ2PU1aDqI1h7TwBLQZFTozxYAiP26BUpRMpiQJw90bGOPovkvkI1KQIDHT0
eSSCJMPq9YB7CuD2LNuG4aVz85OycZKUFpU540futYpD7+o3+Rbx0774qlpnEshbs3YMmdkqUDcw
Cv3dO71Y1ryrgFzErsZUfq4Kn86/JPMGcdHfnymdYAOBWYA2dj6T2kV45RHEnC4wYJvanYCrUakI
If6+606Vl3K4s6uXQO6NUwJtMsDTFEBvnOmxQIhKcyKo0q4dKkydYqAEAwDI4HH7NAJOX08imAXC
jSO15iOGnXbXV23tVKFRGF6BvZHxijw3haknGkIFmILUmaHTG7npVWMM6EagbghEfT8VeTeE9hec
KzSiYQifWzm8MYDhB6Jtt/DHd7x2wJ12024rHwRoN+UmBvhKsDF98wVFdwdw9/UhF2QeVpVdfAC3
ngNw2Sg12QdQkH2Mhzz/nYqYcNeS6wAT+T8tMZp3vqL2UKljOkOItAOXZOWfMr/91bjBlm6MffEZ
PGNk5q3+8ddILizmM9BQhVkUtGQAd+JcLprBuzoHlZDb1M6PeWcC1e9HJLvh/qkCb/0uS11hvwn7
ycsN/SOS21A1nOchDaAqYGP24PLqPOO+bx3bl13pw9hpj8lBuZXuyU5Utl2NthnaBRJ635OXXLSt
APg2UtugcbXteFRekDdKvHgb7NBMsAWiQ+XETzVmHF+vH5bV87iQyv584cgmGWS0diJha8f7lABy
VLm7LoAZ4OWC/lGLGfBCwGz1eBUDKc4FqGHk9DfJP/krEMZB3vJ1XdDqFbBcQOazF5Ly3GjSWMMC
ZrWT3rbv+TH2JXRTbvStfWi36dt1eesn749inHGGURj37QRxITr0gEflaBUIvIfn61Jk0QZxBon3
cWnKPcS0XnarO8St/Hegy5N98EQ2P5tdLFDrYjb0P4fuj16cR9GMMcZcJgSqn+jizU4zcRUM1r43
zyFYwUTqrcX6yCriXaFhjBp4H+ebpumFnJgVzANt++17s1U+0MNysu70gy6yj7U72wQ2Em5tBPh4
xJyLapKmsucMJOpIpz2qT72H9sb2mLxb+wgDLH53Y23an8nWFtwRqwd7KZezyxjIEUDKh1z5M/Wj
19wDDyOSCuMjmrJ1V7nVfiSSQ7bRKRMEKau2A8w+zPMh6QbUB85EDSC8R0UKzKkuIQD7zVNkqPV2
mjwpSqR9VAxQf65Q/SlVHRwuIXhHnuaKgG9qMGUPtC7jrgCC7qmsS1L41w17za6X38bZdTsDXdpE
bsMFlYCrhOO+kIbNdRGrpowMLyad8bJD1zhnyhVJYnWwwImSzhoSf+qTXH0MSrRLwZpR5mgpyH6X
JWCn9UiQrVhX7r+C+QF6mLvVxBMWHohom8GMNrlMtwLlVs35j3I8zFlkIOcHCnP0vxzKo/wFVq0D
rknyAvqE8PdROs0/6T/EUUUV0TV/vlhTWzk/Re1cRHJpgKFpzslrWyq7MGi2s4nGN1NjjFuha1XG
fVNqH9f1XXO3S7mco6BqjXYfgiXNpPuK/qqkg1m+XBexuqIaZpFlwCsAQo47LjkIai0zwIoC3tVE
/lK/M9BETt6vS1m1jYUUzvC7WNJAysv2Lf6ywDwh6oNf69OTUckDfhLaWFGO4qweJBQDiUNETeod
lHAroAbfkvvKMz6rjb3vdiCf+Bca4YmJuJ4Nmn1nzhYX72zkCMML3Bi98ioNAO8VnOPVrQfQJOBa
gPsGSIhzk6sxQGCOChTq6gIdx4Clrh76WTQsty4FhPMABkVvrskt2zBE8IQDtJiaxwKUhtN9nQoc
8qoIdGbgXYLMBeENLJSttm8HXHYVAKrxFr8NMBCUDM2/seOFGM7CQCuL32U3eJXsdQ0UMMFOM15J
Jnh6rB6XhRhuwWxKkJpn9+k07bLymJr7TvJS0SOAfSwfP7Julv9dM417ewAgPp9pCCmK6c7JkdQ/
qAkWtr01+rII3m79wsSzUUbnEu5NHvVAonoPQvGodUHi3vlV748HAFeqW3qIPcvvQfYLsE+UgQS+
bf3ILuSypV6cIBnE3KBpYHIPAEK6kx7xnjsVndueWr91249ud/3Erm4dpqfwFzrEMbFwLk8D/8Co
YlLaTeRjPOtgLUn3SQ3Aj1JQPl4NygEa+H+S+O3TUd6xcA9j+ya3KzeWcaOXb/L0FuX7FIjzpNi3
yUMGhAkMKl/XcT3uWojmyrxqLQ8m6aCk/Qn0XfstepIfs1MaOvkOULSMN8uNTuSm8DBOf130qs0u
JHN3JAgXcSzytHXTCD2Fj1l7VLvXsbvNkuNYiUas1pqYgVuHGV+CfkIU/pnXWRgPSUDDVVfQszG9
5kQOAYpkB2A035vbcodi40ktnexOebyu42o9xLSRHwVII0a7eBtSC9AS6jNstvX6N/h+J3gK9x/R
yd7N9wJRq+v5RxRvRMlg2WEwQ8PyvQPMcHWr/0p/F6fpbqwdkNts9Pt0Q36EH5EjzAewu+XC/SxE
80Y0DWrRMS17T3ZsJ9vSG/M23328BG4BSiiB4azb7EIcZzlyP7e0/l7Uje3Iu/vejU+9Y7rqI3VC
1zzSU/ZL1L3MwpprKnLXKwVqhZFjrBKjtne1dJOS+3oA/QeagPzr+7h6/bFMJqZPMWZvc4aK93GS
JQG2MbYxo63JzmD/6qP9dSGr4dVCCOdKU6NuOxt8Na6kA5tgfESV8rqAteVirT6gzyNsXo6ziBR0
wJkV4nDPqNa0U+TOIT0Vo+2GZbPNzVpQhVhz1UtxnEWErYr5PFAs4g0XOFQLN119kspNJpqJXk3y
LQVxZqDUYxLGgN13x426B+lutdOd0RtvQMpb36CjTv/R3Ug7EOY8jKLzLVpStqcLD1aONkVGHaK1
rf6JHgEwkXipb/vaXV269oO2odtwP/uBn4teMyLJnEkSq27VLsPq2hboDA/UfJ4o2h52IEa5bjVr
tr9cXc4s7W7Qh7aFIB09iaBXKiIQsiQi97EmBTCmQCVnnR2Xo99N1lkti2Gr3A+lAt0vNyF9q7U9
DZwuuSHRI2CVxhIQBcdEeU5zN4gE6b61BV1+AXPli60kwRCZA8tiglSeTk/oIHDQxYKiKzCpY4G6
q9oCcVQxWeHnAsHQJGk2WyNCw3i6U6SvKgMkzfbvtw19Qv8VwVmmVDcADmQiJiBt5QkSYAZIV/rS
vS5m9TJdyuHsMO3zrOxyyGntrU1/dpJfK35Y/KPqJ7QdewDazQBm3wvCwJV7FWaiKkQxAR+Pa+d8
s+ZxoIi7IVWuK0eWf/VdAx44R5OfxgB94p3gDKy4sjNxnCvri5hSNIzhYRrW91WeexqwfXtMyOJx
J1jQlVvgTBTnzGa8Fq3BYC+tPvPrNj2EjeFf3zORNpxp1D34/6YWIvrsbpbfJvnJmp/yf/FkhCJA
pbFQCMFWcZF6NQDgqmABwTg8oQlHj/egcriuyFqabCmDnw2RpTbI2xL38mRRD+PRYIrNHAyUfrRm
4Shh5bfx7M3xuAOL+INA9vpG/Vc/fhJ8UpTR1gfIJtp7UvpDeqDlrohfZxB5RS+hvmtV0Nvsh9LT
yAOgvK6LX/FWZ5pzFpmqkaZVI1Y3CzU3Il81eFrSKHSCgrwWpQhWUySNN0qbRjRlr67OvpfV31qf
gBahBzvmDdo4ryu29u5CzhOhm4bJfg1TxudHW01KpbcCaKZPCJcr6UhQ2h3a8L5KIpR5g48iR5dp
Kz+i2nVnaWAbTd+vf8KKdz77Au4mKDJLsuUU2iYjOpMsa5DR4FbL4N0FUfF1UasLu1CWOySGSrKO
5FC2A7RsJIWbUtMPqt07qUKBDfR1Xdq6Ymg+wQ0LiHI+HUWA1UxzGYrp1V4bvblA0+L2uoh1hf6I
4HwLjfsqkEaIkNERCqy8Mp2Rbz2m/TZJX6+LWst5YJ/+yGLqLm5sWYmAJCAj+JoOKJwFJ3nTnKwv
VGLuc+roB21HH0S3qrJ66lkDNpBzgRrDn3pbHlO5jyGzfe78xCucdocGWCl0YhdlXl/dAmvWzzal
Ex2MW/zBEbZ7o96DkFCgPLMM7u0D5f98COcAQN85yAPFh+h31H1NbwDzkhmu0npgagJJzbT7mXqg
XZOe8xd1HwlC+9XrdyGc8wcEvb5xDbo01L529eAS9aYNXE3x4/yxNIQ4m+tm+0dVzqaKsU7tgfGX
tZvSA6rB9r0Z3X6XePaj/Nj6EQjMtoHgGl43LvBtYADORss9X6TA6oIAjlBcX+BjaTBjVBisE3p2
kqk/Ub1xdIziKUbog0rRpbICkOjU6/RPjNMJ3oWrR2rxJdxOR5E8NnPP3lEYHBtOmp0D0Arj0bU3
iKg4VjAzEFMtZHEbG1tlWsoTtNYO+fHU1E5/n9y3O+MZD6nUMRzVjTfdl+Q9JBjYvW7RIjW5XSbK
YLdGBNGSia4FA8MnberVdQco59/RoInOz0r59kxTznmUSR5bOthH3Ul6GyPd6ao92CpBQunI2rNt
3ANLw4krgY6rkRcoKGRLZ+UGftJRAnt0V9QQGoC9eUK63gJfLyAl5EJE3rV6ZhaS2JcsfKOuVwCa
0iApROEpBm5Fj0qtKXAD60JMBQQGiPIAt30uJLaaNtVJ1rpDi1DYKjdJY20iIkIn5r0NBlAZ6xk6
W+HrgRzB61LSSa0AyIf5gF+xDd4l66uKUcarbpNkb4omong7/JbGcD8ANQbw1e+Yc7FyyFSqIFRu
AR5qzTtVDR5A7OnIXX/S8MBQZ5Gj4U2CiUN1CKxfGFYCoQBv9sB9auXGtjAZJztR5+vqsDFnV0Yu
9Pr54jdLBmYb49fCtDibieInvUCkFhRAxJPQgv4zLshDGpkbSS2er0u5XD1IwYAG2icxdIVa5LlJ
pGWuxmMcAaiokT/bMt8G5fQ8Sqbt9DXD4Gms7XWBa2qpGLvCwDaA19Gady5w7vKpl+QUKcbiOS/b
2yg2XdkQLd5FehO9kihNMrIHUFwgCcg+Y2EVVBnrrJBo5N68Z07qhA4YFD7fXN99EFTaLi4eSMK4
tYY6ngFTg6xzSRGghwOQc0ausq09cDlst8fGow5oFq4v3PfKLCMIXhBneYOqjOkUA/YRdbZvIjxc
KOA0M3wgMnoqlGT/ZPj75v3dO9n+6W7j7Eem+Pb+U3OOmlN5ul/6uv/p3GsO+Gcc6rxt/Sd39/D1
dfO3rZ7853I7oFhRGtYh1kUy8fyIuxyjfHJZ+EqYPpr6IAtQQi4NmW0DGnIBMAa2PJV7BIwyGvsG
8Oe6SYdSWp1vSGUerKE6jWO7AX6uYNsvzRg8TgD6UlmDKV7LnLiyU/I8Bl24247doakI5pKm4aZU
JEHGkg8b/7OKf9Riai/tOMDtalVQK7ICRw3euznz0wbgv924U0ElZehUdgwh4OmFeqijM+IlEH3C
lWMA4VzsjKZW1Rqr1A2LGZiAvaOnhmOpghTemhQb22ZguhQcmXxhRwkiG4wv4MQdmqNel44yo88y
FpwbdizOjg1AcGUNhFsygNfRtM05nCqtSqLmQwqaqm6nS5IDV7i7fjRX9IAKePwxb83wAs5Xq5vD
TqU19JiD/jWKyKYB1xKh5t/bHK43tJ3b6DmGo+E00QK9qQAzBxO3UkdXazD9HVP6fl0XZrhny8VY
0BZCuOiVjRxOFAjpGH/Dmskh+kYa6mLszJ2BN06Df6KxfrouUmYfzskEUy7gluFGASnBw6L0cTmk
UzfGSFnHD3gkbjCI7o41+ZTl8GFMey/LyZsso1IQYkxHSwUWcuE6bBg5QZpJA7g0mhK5sKjrbEr7
SMNkDOkrpx3MTwzi6D8rtUNQC55Aj1a5CEZkxWRwsMBEi2AMjGoWZzLjoHVtYhSxWydK5Rt6ke4A
aR0DPRiH+vryXuAnydAPYRikWQBeBGHluXlGiaXLmI3AxGu4mWUQmuSYyZxfA9rvmvS1o6OXhMfe
lG4iypYaA6nP07g1sgQ4JWQvdbd18NtEf5IIi/Ticf79YUClAcEb4H3QHXD+YXM9DWmlGXiK5ygz
gGQmQRRl540KPibZQAV9KmLDBcBLCohZyejaXVEo+n1EFckncd0FuywGGNsBqJLm5CD2Uz09rZSH
IRzH3qv7qSQbWRqlG4vEuYYUB20llMkHIGlWWaW+d2ZshxsQRCadd33NL00aDpRRWsiEACUdB+pc
tVoPSDrlKYAg612CYVUZ1TtjT3K3nzemkntVVzp27Ue5QPCKXUGuBjB+ZFo04B+cy52rCAPlJQAo
QxwhNdW9opG80JT96/pdjCNg69jdAGzB/8AYcjZlNEimZnUOaHGKzcIcoBQ/2NaLVvvp7NfgrWhj
vwoOarjti1eJuqP1hKG6qP9ZljcaknSaP3Z3YBW4/lkrvh5xOZCW2aFCxyK36kbaV3o8lCmwh7aB
hro23NZ1CRcp7G/FFyLYJywu5G6swJfSQET5mWigkQHIjdMfpvfh1/ghYl9ZcUw6qGRgPwpQRXEv
ncuy52qsaAFZVpc5U3ccmrtW0RwM5TciVrg1u0EnErAX2JsDVMPnojD1b4SxjQt/DstdCyzKMNX3
ViGCgL14PeHnETOhlADzxJ3MxRU0UPoRKPGJW4Ir5wj2itkrh6B0ydyTnRyHhuBmXpUHfGpcaGCY
urj803ru5caoEteO6EFpP1B33oSIDTVBh9rK8oEEGPSAIPfERcLHSzFNeyWMG+iFJDhurM82qLah
ZD1ft741dRiTHV5PCi4OvnMQfnCOEDonLk1+yPpX328M9auMBCHAuhSdjQBj4Mzisx5xTOSoQ4He
Dcm+nb9mGF843sf913Vl1tYMroq1j+KNi6Dm3OQS2iK4DewYM2dxt5ViPTtklRbHjh0nhaA7bM1f
fROjIlrH0/3iDkzADVeYMXoGkYQmr2NmImefR4n8ME4EXQCTVOWKQySF/GrywdwApaB7oXE4H7MB
HY739UjLDL4bL+UtBqcJOl1JE3w1QT0+z1FIP02z0XemlTchJoct80NLCvnn368XZvMIQhUiYzSa
ZcgWnqfqcE8NJIjdTpu8ALUjzS52diBC21vb/aUY7gbJlSAFNi/E0KjYTOMubIkLDBNvDl6v67Mq
SMNYMjLz8Nf8wKitVUo5a4j3u8wkDIlD096AxVk9Immjfs5GhMDgusQVi0ONCrkU+B/kv/hArySZ
PFllTF3TSPeSPXranGwYDMR1MRchNKPdwPUDzw314PHON0qtlUBr24i6wN0DakVnI65VDpMNXAUd
dB9l1Xpd98+/kQmWSYaujSYCbteAKRhMoQmZdgzmuh5muy/lh7rAozHDuJUgpFy5mIBzxJ4JYDtj
FE7nGoKXTjcKNaUu0ow3BEFi1pue0f0Tt+DaNvvNdd3Wtg2ZFUTnKE2b9sULLrCGTNEz6oazdSCs
2crSfaURuIgVcwRCIkbXAZPMXlecTp0+pJItAfAC1BBblkRI0Cw6ZFHj5IPgtlhZPtg7nr3As4SP
5Q2ksRMVDmVMXBDt9H5OesxQROGvMW9aJ0lJDqSdoRLkR1bUQ5cOQLyAhYj//Q5YF95DCiypwvB0
4oIv5YjGfTcjkjMByyUYMkHOQiSKC1usGURJVYrELxAgSwyJNEgkGsU7kCT+2i7OVOLOWUxIq6s5
5BT65IVN45ttvOtm7e+9Bp6l+BsJbYbXzcUsJCa1VssBWznL6+T6NihKN49rgZWzwPHsEQyGPRtv
BQPYXnAcF3X0vi6SpGtSt0jeBqPGA//pr5eL8Wwy5FE24cC3nJdBmUZG0aWA+RtwUrNNoSZOEvx1
Pp69fOD7kAZRMabBn1aiN1YEQhrkW2hxBLsWEFLIocu/QPPpxPH095tzdmqZLS7MOtakBPEzTq1a
28+0LlXqlPo8ebUxiWC/VzYIouAeMP2Phw+PhRajqwj+A6LQ5LC3JvMOuFQCvyoSwWkz6VEflgFE
1OhUfJzDOkFaMQwfrxvCyvk8U4Qz6GgyLBmAP+DZGYAcB9+joYLxqKLB6LqcFTcHOYwYHCOQYOLj
3hRDbZI5n0oKcibtiTFw9nawQy8rJl7SkypZojzO2r27kMfzWUyWGtEwKHAHlg1IyWqA9hd9aALs
pPoIAmsTxoBNL1LBuV2VaqA5HYlnnGD+zTnQUG/CuKLuXNAD6kIl/a3Io1NqQGiS3c4SiFt7gCJ4
+SOP2dDC4pUhNwF+Bnlhr7gTAMKkRkcNlLjh9DTodxnyxPrk2yLU1Ys+H7wMz+Ry96MmlyEhEeTK
wbxVo41WPUzq86BtW2gLHsmimdw5zjddszdE6YZVS1rozJ0LI5CyLswgG1UlWI6B6eRRup9oeJL1
wZn17O8T02e6cidEAy5bFhVMV+UYyplTAQHJEDbRrp7DhVbMshY7OZdJ2NXMcibb9ke9/TE0nQOL
TYCkK0RWWBWGDCsIcpAiAR7huTDa0rBvNKRyW11Ct0tXA4rF/MxZri8OnpNd0QHh9gioUUcle6Jv
o+QnoJXdPnzvC4H/WTElBI+glwRki4qBKz7ZQKyiS2gw6M5Q2+pjDu44Vj3Rb0Z9BiyobbdOVwA7
Lw0U3CJ5FvldF6CvoEsGv1Fj699sNrAQWK0a85j8vdgr4LftyhY5qrj5nVnxAbdw6FArFER9qzuw
kMMZsWpVqEDY2AFJkb1hVlypVRAB/oj/VcmDAWKjQgVeLpThz/c6rBDplWOH4yJNQBks7MrJgIp4
3buvReUsmwO6Y7AlXiTtkeUZMxINFG0uqKmE5VGnwbFrrdfrYtZWDU8aG2UPVNtBlnKui1n2UoRq
PqwhMfJng0x0Xwdhd4wUW33VMxHWwlriFgAkaPmAKTBAEO7SivoYJZB4oi4g97y+3SMNUvQfBh5z
06GTQAtjnujgNcHmuprsZ7noDzrCwyI9BrRCmzuexZAbfRcS3JVSfLTaUtumzUQcUujNvdUeIoqp
rqJ2TCEb8KVrBWwSQEptAOuzPDUnGEAFUxurne6EDaAy7Lk1j1I0vkuNqvgpMu0OGv3fJBDQv7VD
OXltMmku0C8eQ1X9Mcjhq2rV6a1kTPM27UnihCHqCNeX5jIowvdhZUBKitsdHeTnFkAl0khgjkf5
Wn1uy7chf7/++5cX+Pnvc244z5pIyyIZeVV5m0qvpvI80geabXXLK0PRCNTlqTkXxpmXluTaXCId
5gTUIyEg+dVwA9h+QaPPmocFvQBjGLAtpCT55hGlaXsUvJArVjQgl5uvevpDVV+kHLBO+jFVXqrh
puk3JDgpGM24vpyXDRE2M2LsE+of3+nQ8/3Kzb6gldrqjiJ/yKlHAxwaALxq/5g6WOf8uhlcXR98
e3gJ0mYT2CdhXVm7PE3sE9Bmguo8imu8yUhGYVhjD6MGoZQvl14aVE4Fvg5QPSqxW0p3XZQ6fYJj
bLhjJbt5sRkVf+58afYG7V4p3SbaVYjApwCdvQMDyevN53x8GkCyRSKXSKlb6dFmsDRgZQVOkQC6
dTeBiQOA8U7e/NTy0EulU1v+yLTfTf1kW3eavU0msg3R+YIEI82eOhMYSqJH3kp4eK46Z81xbAZz
TqE64E+9yKDAJsfZnpxIuxs7T+1Kb0oe9U7UFrVyiM5WnLPrZByBhjpAbA86lgHFW6zjE3JwMLbw
iBSb4KEk2GB+kGAehtRqQogrJkCrTJND6CEdR6cFwgeILgwg21qld92wV47uUkW+/B6XbW9Iea87
+mhgBG92FHBQx8CPvS5GUS6ugu9LAA8mPKFBX87deME0BUbaQc40jy61M+AYP+X0t60f5O7BNCUn
tb0ZzcLT21CnwAPaKOoX0hbOoBuOkmGgEoWvUj0N47YBfpsklb7gA9kHnN9V5x/IvUACjDAATAeL
r4dYfOuQzLB5LYM4nHlAWXa/6YRRPqr4Zng/xz+KEhC4mdMSoJhienGKc4fYD53aOKS6s3oA8Jq3
SmMI0uUX08rASDuLMrl7A3lIgpZNrGM4K55kunb6Ekf7Co1a6EdK7NDTzEcLJVhk0u3qDfXYbvzS
ChHa1qrVLGJd7jyCfGU00wBfQVrT0YIvQAA7eZeJnO5lmARlDRk6g0UdAHG8ssSey1wedYeCNkLZ
RPVe1YDeH2cOQHQ7+90sPggWHC9j/PNTHwuf2B9Djf6RZ4F1MEkX1rH4Ek7hAolhVW3wJU2P5utq
16EdM0+rGwtkcAGCXpBMqiwGviPNIyGbcL4dpxdNCrww2XUoQCbJ5CjdoUb9urH8TMdYR6w6Izqo
M/puGjHemkIgE5Ydv/xmDcioBkA/LsjupZQOpj1MOpo63wNla5ofkho54H7djugbCPrZbdFPYDqd
LOKYXTUPbJkJ4jxMbfI3VWj1RtEDGAFY3kPhdG1TeJnUf2ktaubXN2bdQv5I4vYltIJAU2tIQsUP
D4PMlaJNq497oxPNOokkcXeBkmHTghSSQhUED7gq5xxlCHqvicb8Lpi5vo/4n9XjrwEtB5b9FMHt
xFXgWZozK/i/9FB2s5fFD52U+Ap8Uyi7s3Qrk62iHsL4RrMRhrxS+10tX01rxr/8GKYT0u5O3d3l
duYyEGDlFaHmZD9c34N1n8QyiKATRqr3u2118eQ3VBqgUogPNqTgFuNgnlmbD6Fs4lk+qptU0TZg
O0Mmx/Qy2/6RBp91zUhEg3g722AzakWDYivPHfiNxQdxfmOOMJWGFlrdyY15U0ylK5PWiexjEymg
EiqR0blpyP3QGo4Z//19ihYStKKzLACGczgzyZRMGuIMjiJvI+SrpFPQU7+lpaDwsaYi5ABZ3GIt
gBctzlKTMgxPeOBRlxKM/kQDZkKi0gMxN3pmg0ba4L8NtuAUQk6txpWWpYCoz3uMKF7f/ZWzriPJ
wJIvqGQBWBteaLH5QaU2do5KtBO3yZ6awyaec79oRU0wawH4mRwugKBqMCURiCecpG5+jqHqFbb8
qraGp4wgpS30pyAc9sB2Pdqkd0HJ8GAM8l2sAd2iTwVFtfXFX+jMxQpdalOd6NjkjiU79G1f74lx
KmbTscM7dXBrkh1M/dhlgpPGfpfz6Aw6HJLhHtALxNk1RalDjpncFJMvcuja7Y/rm7mu2UIC50/l
XptikmOVM/s2NN9Gdd9ku3R4U8eHrDige01TjkMhMKG18P5ML+7QoDYfRpoFvXTzRZ7fAgnQqOQg
5fd1/A9t0UWB3pa/L5sD6oXNbuOOMlkJ9txu9RavVmOCppqBcxFou0xqGYWD4NHKFuxiyxZiuAWt
SR1NJhMzhplbDtso9YPcV8fHAtO4UyfIKnw3F14Tx60komyllUrcUinmebKNlIDjfROHv2lkI9Pg
ZzluRrfIv4B17WTD9rr1rLqC/+qKgdLzJaVJRuUWsFYOaIf9wSZ3vVqcemoJToFIDIt7Fh5npily
XBQ6luB9ae8S430OBMnc1YO20IS9ZhYiiphEpBuxa+mMiaWhcntJIEGkBOfO0qIlOrob4EKiaKuO
eFyO4cEuGv/6ljAr5u0BXWnotQPZKOtFPlckrEYpswi2pKlVPwb7c2Cd5KpFY+MNiMUEwdh3XMdJ
QwzAOg2QJGFDi5w0zSr1JsHOVPKhn/7RI2WXt7uqGF0jSXAB35G5c6sRMYlJHckEgWCztcYnUF93
+pet3RL1qzC/JNXTlHu7zb2mKDxtuJHMnxaYwkD96lxfnTV3d/bBLOhb7nOCymfJTClJleZOSSZk
QIr2U7XLzsEfpGjOzuLXMEzym2iaY1cayJ0VgUdb8B1sty8WDvh/369j9KBy22R2hQyaIll32rHM
/MiyK09Ra3KUgwKgv3poOzQfBhdk0E8RzTLXGGZMzMSABVEDNLLJpugArLlkDJlh6BTd1WhO+V65
xcpI2LTabEHpMtMPQNU5ev4O+hDHrF4Ma1+Bmsc0nyRNNHe/Yq5n+8GtA1JseN8W2I+oQgpEMVrg
+1Vdv08zFI3RUlI6YZuIJvuYT7xY/IXVci46zBQrbiUIzWY/RwptyCenjnMf/WFADdIcor5YoOgR
bDnzUhdSESt/Z/MYfMi56WnFqObGiJOpD7XTHBJqwcmgo9Ozbql5l0/1P5qRPdaGtBcIVq4Ltjgv
HfYqEM97CKbVczd8yMo/IegtS+u5qAEmh1mV+aE0b6pudDpdcBmuOD1ctX/MnFvpSOkaJDAh2tAz
N+s/BozG9PnjdQVXuiKtMyn8yhpG1QcTpCS4YvsU7OLTazHNuG091fpZW44c5Q5ypGbRwqbcOY28
OU+QdHsqk9ZL403Rvis2MqXUmef36x+37nG+GwgslaEkcpdXk+dlVk446UX3Mk43VN2rdNNj7GWc
d+GE3subTHPTXLDpa+k3rAnrI/iPWGYUi+OczphzsXM8JAcbycTUT+FXYhr7LUaH6sbDrLBbBD/7
ZCtHtVNQVINMF92jzgT6aekxUzzAR4JXJUEasrVuGtH3sY2/OAwYOUMoRth1xZ/7RDWrSMKqGNrg
JVPspG3v2N19YO6b9GOaBSYii+RxhigVIS3iBsuRAJYFORw5HpxI3pTlnkqHuHzprScd0EHDLho7
pB5PE+bOk/B3Mnqx/GCUQnCB1TO50J8zWWM2MrlP2Pbo73k372s6b2S4vC5+USQ37V4nTUEy5bma
8EWCEOH/cfX/XXy+w0RDUzb4FyFcQgRc6kcalBsjOAUofGV4PpVfdvSZmJvrB4F3BQp7MGKkEX17
rLXqO6ewMMgC0Lt9pEZAGAL/VWBUrq6+talocITfZ14Kd7+DW0sj6QgpJPlsZL/pvCr61FN/Sisn
SUTPGN6l89I4K9YljOeaKYbCpb5xJhNY4ffE9OIeXFeNFxUAZig3Zvsah6LktWgxOXNWuoqARgNq
tt1WSW5G+nsED/b1DRMtJWeiYPIr5KyCDFsBs9r7kO2zeWvhLVObymY2BPkN9mtLh8At5ff018I8
9KmOu55tXGb5UufHnUfyLylI9rMCMkMbiD/b6+pd3Bq8RM4xl1YpxXGNzaN78MQoB1Atlsf2xvap
E5+aDZjyVPdx2rzQbX8YHBThBNbDPzl4+ZyH1u05iNDLCONJWz8E5XabC44cM7/LNQVAAoa6NfR1
cU+OvpPQ9KAk4O0sXrtob9o3bfUaUd9UBaqIBDFVl5s3InoEhnKDuZH/Ie3LmttGkm5/ESKAwv5a
WEhKpBZL1uIXhCRL2Pcdv/47pZlpk0VcVrSv2uN2jCM6UVtWVubJc/w6+r3IVwVqPqPbQ+jx8qqx
83tpSOxgHFkyBiCaJg2W5PKjHKlhOoggaVkK4pb1tbFYaw9eNVC0PjUzJ2gxygxoxyWoc+SA+Fma
4IJeP11/LHAneJYjslgG45NQEjrHNR3j0glMbT+UEhTudbcdTUGu57sB9Xzy/tjkTjTEkSK7lmEz
LurnlICsLM+KGiWULN+aYKBXaa1JKhRdIc3+EfdajgR73VzneQYJrCKW1HfSL+1HP5XSvkH6Zi+P
U/VLQ4/Aj0FKtAOqtsgyWPYQb/Ol7dykAltMDTDNV4aOj6d+lud3jaigvq8niGqmiFAcMMKh4d8I
Q3RomIGfAwsNGsbKTg/mEA4HZFLCXSwb01PSdYe2Yy+guQSLVG2r8cdgzdXOSm0dgpGt9hnJaJEi
Y5rXjiHpXqJOD3Jl5pu01h/USbK3GvouvUaK70o7FoXZq2cAfS04ZzoI0XXu5pEKYjZop4e8ifIK
abpZiqmpUi3dT+a/vb+/PceRKW53Gs1oW5KUwzMnZGdIeGhb28p+lbTEUczrNKqorHmZIXjsr3lo
oDBY2zYU+GSeK6Dux0QqNJyJeUIxt818NIY6Y9nvGr3YRCh7zTk6+jr5+fKJX5tXC2EiUw4DMTbf
ZVAAcQtJZchIBi0OuwnxiQQiolX7ngBzISsivoe1m/XYHOfKgsjUJZmpVqby/Zi1Xmv9TMAydXlM
a4f/2AjnxczGspdygJGw/ETbVgyIVnZfNwrNymsSGALvfAajYfvFwhVgMvE/RGCcuThbRgCxK2i9
pYDqBG8j4L2N7apAhYyPPc4fGjZsvIHtuaOB8n55rKsTakFOBdbBLMCj+DJJqxKr7JA/IL+B6ndi
QLBqgWdbnc8jG9yi1TloBNKpwaJFBFiGzRgS10wQQbyS/rfWCnKu6yNC9yLQgoCD8w95S03LUB9x
0gtVpdCR9rT3SS8F8dDaDQR28v8Z4R/t6ajJkCsuES6X7VNU6H7R2N7frMwfE1wAZFSLVPQSxtFW
MVJQEq3nzjFE/ZFnD+D/xDn/3Dr8SOZgMRujxa1ThJ5UMa1imic9wv+XWqa2tF/Kn5DitQfRIVtb
JnaB//cOt7jhFXOkkL5EqADZSKoA3RnAJaYiBnKRFS6Kk8ysWEqmjV7Pnq73qLL7UfB5eaHWp1DF
+QF+EGeEx/ZCsFpLixlG+uQhXDby+HPRNyme5kG4yWNfat+b6CdetJfNrp0qNJD9Y5W70TSJlC3o
QJjnfYvrp1hJXG24loadmj6kei6wtjqRR9a4Sy0zY2AaVFiTpNdY/dBAILEIb87VB9uRET7qmsok
DGwYSar7oL8l9s0kA69QXs2R24bIDpUO1LNTKM1fnsq1Sww6xP8EB2zwR2FrFYGbY+lwY5tNsFmm
ycnj6KYfw5vGnN/MNv+LwB+pXLSsQDkSoGbOnK12dhyjbOoMylOXOsQAc9GSuEjWU3MQ1YPXtsmx
MW6bqJ26kDKFMXt4CIw7BYi1UX+3stLVzV3U/UuYO/MmmEf0qSAUAFMVd6qDvqjMQOnBiUyqTWg2
NJl0r0gFlxb7Zj5SPrbCnepETnRAlnFplfZNkIL10Nyk5C7JBGbWQqpjM9wDrR+nZdYWmAmXYpt1
2qYdetqoFhhLkP1BCrqYbmVFpDy8dtKOrXK3pZ0GoT0Co+OE5NXuv0h3RezHy/tdNH/cBoxNW23R
kACH1U0Zne0ZkrkWeQUM6bpVfly2tTockHHrLNcJBDXnOAozy7tBG6APhZ0ArrarUdNfGzTgXzaz
OiRod3xf+Wis5cxUXZnMQPC3jo6nG4hA7Lu+0r7UsNzk07S5bGvFXaBKAComXPKqCv7BU3fRJLFW
F2kDDQFre0vA6T8ON2osKkKthBgnVriDW8wapMl06ORmzbZaOtqIwrKV7Q0DSO+CIs8ETRC3vWdj
juc0gAE9bd08MemiaH7ZPy4NcISB9BG1OW2tQNCgsuKP0AhAwGoI5i90e3ELZQeRAb70rnFqE1GT
HNDJ0O5NcLskxb7bV3pyf3mxVjbGiT3+TgnBvRpIsCcNvtrTpC23Wb5bhNwmZ4AYuL4TQ9zzvYgM
I2sjGFLqXaXtdOJ0BvorvNR+AgqHIHmfpdsp2ehLT7vewiNwEZyBlaN2/AV84hgPI32sCL5gng8Z
4MrE2qbF9vJ0nmWnuWHyHAB52ON1xNYvlWYvmHJHS2wo9bb7FqC21Ey8Ht4kUsaHEk8ewQD/H8Zt
CxJPENCFGNzpyUsXc5lH0jeOiqARdFag4/Sz+LnQHlrIQ6A6gVo4hfzk5TGvHhT7j1Vuy4LpiIyy
OUBFr/eV0C0I+IhaXwb3SkmrPPWFImHrC/nHILdnx0AtcmnBMJv2UFu39oQiveABszqV4CFQGG0l
OsF5LO+smUEVViO2qxx3N5MdTa5cz4EXKCrYqu2ioiokGakdkYTq2oLKnVaqgrhrbZxAtgCeB25Q
9ChyjjQ3ullKR7TjhXjeBiFxyHITiZqP1rz1sRFuz0gZOpOWYW6cAmKOU/qSkY0cuLbpjM3m8j75
JhPh4hKmSv/PeLiN0sl20wQZxmNMXoimj+o+1p+j6mHqNvaEQnblZekhyt5VebP0W3S1LSq61VHL
e738IWs+7/g7uP3TxejGgu4SfF4OXKf6VMizi9iaJvYkOBqrK6gzNj1okirohuMOJMpGelQTjFjV
ISrizyiPVaV/eTjK6niOrHAhUWRXUaZlsJLouau07jS/W/LVIF9H9SbQrwcz9wOyj9ODYjpT/6qn
X8Hyjm7ay5/BZu1sdY++gtut4HmTxw7UDI4ae+aM5SydvgZEJDJBu428Zfc3pwOIBBBLQkxY5eVe
DYh3ZpIJe8tiV27W6qjvmORN73TRK1ldizUUPF6ZSCDT2eTuriypo7SKMMHAl7i1N7kAKNEZHLDp
DQqtuwUi6aMXX/UJzb7QguTH++T5s/Igw3YTu8oGl9kzlAn28vbftsOw2+bow3jsNXKpAD6M+LDa
ekiDCFTLu1REELrmIAjY3OEHQVyIbszTPbyo45xlhdpAJ/WpluEjkm03X+mLpxBRYXltno9NsY1+
9NCMZ0gFLCqG07WejLpFSkRlQZEFzgXldZeN6QILZT7TVqlpKqomrd4cx4PgvAu6sPJYG2Aihh5n
cx1p3pi/RfI2gei0dBW0e2US1HvWvAwhUP8AOQr6lfi7qm+KfE4Utgs0X7a8Ot7bIhPfFUz+dEMZ
CS9yG+3rYMw8XRrAvfByAGWOA4zZVeu3G9t224948zy7PZQbcjdwAopKZG7Sdlt6kuA+XnNxx+a5
nSGVuY5+JjapVePI8NOIjE3tKl7+xg5ifaY/CkQ8z4JqGaOctDGGOU+3seFqybtR3urk4bKrXF2w
Iyucw5aJNDKmPDhsKMIa0tYI0ewoasw4A9cy56CiMxwAFbBD4c+nSzaSrGdtoEhtWPmNJG8a9OZZ
T0H41C9U1cvr1L7LYV+zfDvzbNFJWzNP0MrM6LjxhCJ8riObjTBSyrl1yHTbAiczmfdm9KxPH6R4
lGoaLW5rXIGDsldvSSm4d1eOOUsfAREInAjI5rhj3pp4f4I5HnLjsgTZ5RrMRPrwFzYImsp0tIqD
q03jcjl9OrTdbEMpoK4A9FNm3dfNVPA6W7lTAYNFqh6hA6oPPOobmiFG2gxM1yey6BJ7y6LRxvrq
Y6+dGhqLeE1WTtmJOc51GdGcyzGTn5JGcLJJFmg+JtoMiOn1aXv5CHxfTZxDIaBnA5EiaHwMpD5O
d2dkaUMT2BBbGK9Kii5eJ4AwjA5BJre/KjfoDlxo6b1bbk31H4MDvRIHje3uR+6me9WRqfkq4n5a
m+ujD+LvUsnOtHFh6g8A/ZL4czYjFy47ajI6hIeqmQUP/bUHMSZAg5gqDiqEVbnjOYR6qZkF7ClM
alRCEwjId52P9iXa2il9HXNamqDkEERNKvvPns/7H7Oc7yHNgPRkC7NPuTfJNKxpv0FHCg122l28
X7a2P1yjYZnanv0LKfqcvtm7t3YLjQ+Vhn77flMubufPTuBd3hBrUSzmw0SHEJ6uKgCupxsi7GII
Bwf4sOCn5Ff70O0++ppabrAPPQVMKRQwVyffiVQU11zFsVlyajYIM0lZVJgNW5Uq6kCt58sD+2bH
OJ/xPwPjFlqVR32oTViYPgZX3WpefFPeJC/tz9gJHnTkgGn4oL1UCCcBR3CvIi+lX/+fn8Atel6l
epiFEB2ZnZb2Xveu7DW3/HmXHz5eq4O+GZ8DBystuRbV3flapM+3hlY6WVsuerBJGKK2iimQtofp
Nv8CfHOrG1tr9/FSbgDcCwoq/UKv+oO9Me9n+vvy8NcenifmuehhaoAj0mIMX7+9tRxjM7wr7kTB
mXz/oTiV03mq00xUUGg96zPEsSZoqlOgfwGRAuT0TneWnVZxlS9Mgyjw2soHrzqy42C4McAH7cjd
QQqvUDqUIQsHPbxfceRNokLA6h3M2H0M1jcEsglu3ufKrAxzxLwvHR7XakdTsF7AKTtavVHVXWnf
Wi0Ne6CEipvFuqlE79+1CwU0LhrGr6umzN+R0kSWUuthH8RCVoLu4l1hh8gHP11eYJEZ7gyPUAUg
LdPUCUDcstTlnijGh9REP5QuEMTaZ00j36sKZDL42dCgosmcm4ogPKfobC/ZtwHEsKNNcG952W56
tB6Vjbodrqcf0qH4etB/I+rwcZX4rTvTyWmfRadq3WMefQo37CZpzTGUMLvpjGM74A2Mp2ni5w4a
ZybQPziEDhvZX67M3eX5XnvjsJgHDCMKGPuRvDjd2tOsyCBrgbqY3YFwzJw2IIdxugZLO+ULOt7n
WyRY37pOBUXoKLjB1hw2UuMQ5MHRAtUbF9tlUqPWIK+DxnwI0O/nIOolYd/Ou2sDciKM7waafzx6
Tp51ewzZBUmieZ7Aq16aoT8pYYZe+BzymJenkn0tZ822TMR3SE1D1J3neQZXWFRA2hbI0TajnWQ/
1I3lxHpGrfjXUIkYxpnLuWSNc4RNoDSgGGfYqyJ0CsiLN04QmG5p/EjHlqbtQVMFW2XdIhIvQMqz
Yjy3U4DZ0Yq0hcMz48xrG7wTtecEolB9rj6M/VcWhM6Qiopqa7EVU1NCbIliK/Be3JWbaMnQGTrA
IUrntDqILUJKSEHBjC+PO5KBYgZyGhKK5m96X9Im3dWqIL5dWVdyvIu4UDoJ63auJ+yirOt2RWP4
Xat6szWgDUqjc/R6eRetnglsWaA9QSsKyOfpeWxNJRz7sexwlcSAJrb7Sc4EL+O1OSVomGYiMcjy
ITN+aiNMylmW1apzynKmIOKkYIiGfILlpUF5PRTFVTCGaD6It2YDEoAWfZtKhiSy6hBd1JhD1hw+
sK0m6pngWT6rzZEhD9WhbyBiL1leNUF6z0YnypxtpmDaKhnxiyLzzfFBKQ1w7KqbrJ93BVFobVW0
0ZM9ugGdSCp3PWhy+uBXUrylKFbqPThl0+wwxxYYXLoMhXNT4LxWPSf6DfHuUXUQU/N5lFQjUCyV
8eVK/WKOe8WmpHutrE0f3ekVnYprA73/lzfHGoKOEUH9Y5M79UagN7LcwmbI6F+BOihUyQlHL1cl
Xy5vJ/ugZBn6V4BO9Pu/SAufGOe2TQS5gSmZYbwfpZ9di05w67FVOi/JcjqBEkqb3wXDXTt6x8Pl
j15h6e3UseFWwFoixxcVrykS0obmGqFBx9pVm60MhkdVQ9qlo5m8iSV4w89xvjbtT8HXMFfDudyT
8TMHeZTTRF0sC+UJX2OiE9Ce9t+IYR00AN4SpJ4ZQBr7RQaJUZE+19mnZD0I7LP+uDP7SN6Ck1zT
UIznXKGeQu0bnWyYf/LYIMrVoidkXwjZ6Qb6Wn07BdZQVJtfe0qbRza554YWK0o1aQN8b/YQDT7o
HGfJoLbqD1NFy1DgmVac34mz56xF86hKoY1LTTXLl6JFV5TdkUYQ961sqhMj3D2mxaMUgiAQ6PMh
3IVh7Bj6fQNyfFSS/E77C/AarKHsxwR52PbhNk3Smfm04Na0Y9kzyeJY8bMSx49daflzggBBqXaX
9wn7fm6bHFvUuTZLhG1KMvQMsQk8b0WybQAVhTT7iww/zAC/oyHqQZsu5w0kULFDlRZgXglPMlpJ
yy9Zfrs8kpXNd2KCO/4BUauRMOypnBRbJEapMfkMdgA2uAlacUR6uWxvdWeAxg8aGgYqxXweR51i
AMjKGkMq6CCpfhvcNvHGAht2MbuXTa3dwWD7/2OL2+pDYc+g7oMtcynlu7mrDnZs3PeLvakGoKNV
Ij0QLW6pgowyndpsvguQ7/FAk3fVZ3ly21l5/lPwTSsO7uSbuJNhD9U42DG+KciTJ7Vsf+VydZNl
6UcwPuUoAKZB4I6gyNDThC4aOleD8AMawCKfsxIS2DbSsXjtMqFpXpmjClXAxGtA68AgOdZvfefa
6XMO8jXBcNnR4w/KsR3u/Yc8Rh3ILTSNOhf0UKEXbwO3RzGbalTfvEmH2W1vFy93wwdpL5L7XTuk
x7a5B99gD8lslsw2STd6lkDFyt7loFu/PMa1qTzeZVy8UJZ6n1gMcd8WNwOjvGtBlTk9mf32b+xA
dAysq6B05zu8lrYoUfKDHahBW/LGDNNdiRY2IaD026vwa4ZSwD+GuGOj6cMUqz226GB9yFG/MeYO
2eXA/BlGxVbNXg3b2irWRNW5c/P2uSXDXa/bzxU2q1KkN8ksu7GdCzzuqp86+iju3JTAQkzg8oaf
Yox9ew2hGYRecxNQZTT9TLNgUdf2zvEccIsqSVIvNQST3c8oI3QuxNlKQJP+ZkWxmkAyokWEr0SO
8lQ0UwLkZF05kVn5ATSadeDYUkVwHa9P3h9D7O+PoqoyMYJhTlr0TBS/NX25M8E0ZvmQCeznDzUQ
ieStH4g/1rjruBmjNgZqFwdCVZEEoLLdbiSIUICI4PL8rTkXkEb/b/74W7iECI8OSbfWieLXFgWI
THbzLnc6/bmOXNNKrycRCc5alhJRBjFBn2ERDTJApzOZBgCBfvdRLPm0neqJKkCGFHFFM628SdXJ
kYzKt/TfUMvRi0+CTmQ8vqhc2K7R55vLw1/bo8ffwq3qopMaJJW4utsxAesKoBjuWKuRq8VRur1s
am1Jj01xS1rpZWYlGkylY7jLBoWGcb9LltxZJuJcNiUYFd8cPPfVRCZ0Izi6Ih3KGsUTlWwN8/6y
ldXY4GhE3zn4oyOBXZOVZgAzgZRt+lh7lkqA5/XOk0KVZmD+ShWAAkdjM5kobw+JZ4LgvtU0Go8i
vs210wlnS8D8pRvIOnN3pCWPvVTr2MZtODoZKLONznRaW9+P3XusgMG3WER31loUBvoXgFQsJCVV
vto8IuBrIgveVJ3Vn3bTx7QtkwxGi9qtVQJtmlARHNazUSrABhJoZ4E+CPAL/mU1yCOkjSUL2hby
Tk9mZ4ROgb5Xladm+CHs6T1fXlQQmI4lYMEy8jB8Fw1T8BoWqYycF//d333efXg3D6ErosY+o5pg
hQp0boHsnUnUQIv11B2EUqX20ZLHzpNOIaRN6R7S1dTxtoLqiH12AFlFhM0gkp9IfNrcnUwCkpUk
rGLHPUCx++Xwnx/fP/gHCrP4hR/vv//DHzZ0R/ELctr//TvqedQr6H7vuNv7++3X/da9vn+6f/r9
JHAV3ySIJ+EDirNM/B1lQpCgIM4/nROAhnQtKHto0zqt4/t+7Hz/bCPB7XkOsmGGAJkHqA25Z+yr
U0PyWOZpPmPy3WvX9V0fg/aowButrTA47iH9AB1mA09LzuE3qp3ndVzHqDdeXz9du4df/ub5Q6PP
nmCJzxu/2HCOLLEDdOSR5CJUAjuCpevDAcsG4XeByzu7LmGA1SAIUoEqfA03lLi00SEXg+jq+uC6
Lwf/k26wHZyt4KB/J+H5DXBshxuIMuRllJawc/j16/3x8TGkC32EqjuCSMAU2D+PMO3tPWf78FU5
D18PI2X/fM0oWkfsXwJn/107PP8ioPFsC90coDw5nVqAW/QiYnLCLjsuu9sdppfJ3TvbreMIhv/9
H7tkjAsdR7MAdL5mxlzsfur/2OBkwpK7dQWmDOZezkyhtIPMKnwcssyn45KnNpw7u2WmDuwE+Dt2
7JkjwPAwPpf9uryL1ufyyCY5tRna6dS3dQebOTAO+A2FePz+hNGmTux8bp43d/u7/d4TLOJ56MW2
75Fh9rI+Oh99PZBITmEYHrCkvv+4eXVuRE5l9bwfW9FOrZihQiCmwYbnHsD4Ce95t8FO/SnaJudp
Zm443J404qxhYHkYenH93YbeiCycY1eYBUPTQAoFZRBor54ORU3KQkohlcFW6tqkL4Pfe66/ufuo
vI9vV+ls2RkQvDXWj/+RWe74p2qQIz0Gs2x/pPSld16eWm/EdTAjC9B6g+uaOBUUN6VGO/yT4Y/P
ANEAWQAmEWpQ9MLhdLqCi8k+y+1y88HdF1YRQcJG+8/SsmvUPXz/hoPDDg+7UXGNssPKfsPv+Nnj
39+HCccJPy47xpfPk8HOy9kZ/jNd/CNGqoO6l0++6vvbfPc/tzf7CvYt+IUbgf2IvuAcr415AQQX
4hsQ4UQcw81LWYLwVmugMsEMI6L4/oGL/EGfMfob54q5SffeFwU1ZzEN+FnBMYF2PlaIOxO4VZs2
UgcLdod+bmhvoMfIRo9IqntqJhKQ++4kOplmzhjnlbukkJLIUnH5lfQ2pCEFR50z0E/8aQF+i/0/
iNw8jJdi2Jv9nfNj92Oz8zwM/+vr/jemZeezg/R0f729d++fnq7vtz39Ct2R/halzc7Cc8THbFIQ
EKAvCeq8pydXT8e8AEUGHiToaQOIeEbG1FsUFQn1egp6c4PWpXgXNkUmcLIrSwLaCB2oDYDsUC/k
nBJ62+p50cbUmRRwkwMtCnarcnnRZz25SguQVgg2P7/3gbNB7IzdD30vReMfYU1fms2wTOAJBJ6p
hiK77RGbiaV6l+2cYz+YIVQ+QQuum2iF4sYVjrGMJi8YUtCOqBio7kwgxonoAqUP1Y+klzD42Rb+
VDwTcwOtjJk8ZJJnGRvBd7Dbg9uFJ9/B78J0suU+wHcYSUAtEviZ7Zv5HfC+WoXmLCC79iYcp+LV
BaB1QKZLAnZr5nwvfQC3s9oF/WczwQdoSgT8iRVSXYa6gw5J+EJOvTwMvAa8OZeHvbKdT0bN3QiB
WvV6MsJoN0VeUl01IJXJIl8attL0+hemgDaCSBD6TwjfftEGdk8gd5+CCb4EcfqmIl7WoClqcAMR
tontmbOpRArBgBK4qeD5jr8/ikestDS1sIHe22TfLh30hJ8XEWP3ugkIJOMVC4ANj55KZG0oagIe
zWiugbF3Z+UrC18uz9h5IMLOBrSf/2eEC+iiJgoWaI+mjtxCIRyCH3LrSWrYv+QDkO4G8j7bMF3k
h2JCCj2rqnHfVWBy9aZeindpFuuih9DqITn6IC7QQ/11qWJQ+zkRmF1kp4mQT7dcPbg2QToQ3dvx
rrb9uEdKzTzEutMoog9gBs5X1kQtEWhACw/M05UlXaotJoohrAjtdIqTS56q7Qz5oKNeose0lFwb
/ZsjhJg+NH0nWI+zMOV7Pf5Y59ZDmrVZn2ts4VLeRN3NYgaUxO/W7I7js4wO1cZvG8GI1/fZH5Pc
jNtjWg9FgwGrwa8s/TFXh1z7ujysVR8Arqz/zSkXV5e1vCgVMwF1Hbn5QJE7t26HBSJVIqVv0WDY
3x+dSy0vUWUuMX9qMt+U/S/Jln0S/WvySW6VOE9up+AvaQZmBbC+CKhYbTNajgnqW7PxTFvgtlkI
dmlHcm67tItUBywFvma5G0eq2TeGsZ+KTQyhsO4KaiGXF+u8BMSNjvPYNfRKk16CvQLMLC/BV0vV
7fKevYe7cpf8ACpokz5iQ77rgmh4be1UtL9ABg6JfbB/nK6dodZZE5R26lTodh3fwgQqGyJecIGN
b8zR0f7oSarkqMGCDDwNIHGUUoLuWchaXJ7CtUjqaCTf2Z4jKwQ6NaNRw0qeqY9kVD2UWOVhTAGa
FxzetSsd8Tsk44DugrI9d3ihqKU1dgTNGohWhY2fQxhjfunjnvb69RhsLg9rdfKOjHHHWMl0YxoU
GBuD0TPC+0SDcPXwftnI6twdGWEfcTR3ATwgokIYMXHtkeGQG36GzLsciFzt6mggnsQ6jtG0zr98
rK4Il7nFFV4B3lN+TMNIZz13dcVrauJZ0UMGOSClxBOhcPrGndXbaHpresFnrA73z1d85zmPhgu4
wRBLFb6iSPb5+DbpV2r2EEiCo7VmhbXnQ47SADfvd7bgyIpt4w43UkhNd8uNlrq2dSNNriVSCVib
UYTXjOYZulRA5JwunVENUTsCnItaxgTx7NcW+qNjIuAFOk+xwT1ZqCVA5QYkd2cvx3lUIKHOrCgy
9HH6rM40qDWVYKggNTSp4P/B4wM93sYLU6s/WNZSoXNgnMvDZJgteq6tzKo/Rwm5UmgqlqFNnCWJ
etcKM/Ipt5meQMEuhL5iqRdy7bczBLw8zcq7bj8M6iRvslyfEJk0WqW5mlqEosrm2mKhgRpQXBWp
vTOccwb0pdTHEPitFeIWgZcrkBOzaD//WzAYm0gdOFVA3RRE+ty9UlWKWksmJrJuQjSmJuZXVuki
og3mE/jLywJJAIQGmIQQD/kJei2SIJSLR0/ZXsdQEA2LSOADV+fLhlIYk4Nlemjcthuivl6WGFq0
wHq40/SrQQ+UMelgKqhFsKK14aBej15NBkdAo8aprQB1h3oG1QT6CHJqlfdDdnfZ/a0aQMZOATqK
AP3FDQacqrqUZRgMmvNxOe2S7uNvDEBrCOxa8AU864odJlNoaxEYI0bzt53JjgUdG8HT/vuC41cd
XcHosMba65BbPp2msiF53SQoKk5tsFFizyZ40eauZLiq/hQmo1tL+8JirIACy+vT98cw+/sjRzdU
Ifg5sjRzzLp4A6Ooo4VEcGzWttvx2LgLSmkzC0LSGBtYtdCZ7KqTJ1m6P+uC25Z5y7M5ZCgDzTAV
PDS5nYA2ctNClT1zGlMJnKj+mFjTyPjcDMmdPYEURCuyvZyKorDV4UHsDZ2mGvYIX9XMUX7sggFm
58GIAL1W3TQx37MS3B/S78tbcX2b4J5gZPGo4/FFKRnJ4sJguvVDpTpGsDfL29m4ieIdUT/Leqvr
9xJ5NIftZbPsjJ5NrIGLA+VoWcP7/XSPaHE5IyjACI0muiNo6Cx+1xAftdKNNvqXTa3eiGC3+WYD
0EAZdGqqjjSCtm64cqm2b8aYOMqo7rsw9S6bWVszJPr/McNF7Fmr9WWHTlWI+6oDVUfQDoLzOYZk
WdJngtkT2eIueS0FjzZY8LFmxauVXRfpIatuepHI9Tn4n11OqLoCoQgR9TMRlTCP51bFbezgMfLZ
t4lTyz01swipYo3mUXOXFplb1u9xIxKEXnUhxrd4AbKSUGM7XbNSGyKzJtgedYfnXas0aOgVwr5F
Rrh3fiKbBXYGjMRj+jQG8qMJVvrLm2J1m+OuQksliy/5JmFpNu1pkXCTzFL/WYfxrhpnYIntrTX+
qptBsNPXHiIAR/1jjRuQKuORD7hy5vTKgkBa7j2kXGk4vlmR9BwM9o2iP18e3znMA1sEff4mVgmI
LCAwThdKN1UpjyWYLKPqfgQeSaninyYo8EFSREcIluuF4nZFVdFAfVHt2SW95vZW5ZmNiERhfa7/
fAp3AAOATbOsxrVj66NTSzh6N13t9UAUZaI+0ZWJNqEKiaQ5bga8lLnt2TZkqfNv7ccJgu/tJjHd
SAdGCjBa65ck6iAUWeOWNe6tbljyAscQ72Vj+VmHL1NIUKfBk8m+MkSccCvOBZQpgFoAQgL8nsE5
l7Zq9IWMPa5v3dwg79dLv/Xuh7XU7uW9s3K3moji8IBgyMuzpihtAjd8kw+Zk0KVpXk0xq0uXRUa
+qFa2oCrrK8EhdG1eQSbFwFbIUaGe/V0r1p5D8XjADddttxNtRMV0zXxdn3iDV0rYEtY2YtoF0AG
HF1fNsEQT03JktGEcoU7p+2t6wlxBZ16SKvrgCIGqXlnaP9WbxGALhhEs5uqookQAPdTg0tYTkEq
wVUnI9n0kkU7lDRGnLPLa7a2N47MfFd4j0K7piWV3jEzAZ5FSXsAPjeoiD8RgSdbi0pA6w8IGeSs
0An0/fdHhmpb77tqYZxqVQNVWbQNp7QrSH09Z9q9NLXxvRXP6kdQG8AnFmXqR4nRR+gWMorauTzm
tWsQZVkb5UCsJcNVnc6tFFkk7yx0By7JvkIDuj6iQT1gsTtVVV+S4dBQT7Hrt8t2V7frkVl2fR1N
AXTw8mmICOL3SbqvSxzEyHgqI2sj2ctdbSZQUhNKhbKhcGHZyVC5uFoPpkBtCzVzKvI5Vd40bIi2
C+29ae9M7dbufva5X6PbV092YyB4Qq75g+Np5pwqmsoUE3SQuI6nX7H8ayR+tjB95StddkK7pbEo
ySqaYM6vLm1Qx6UBg+UsQf7puV5+5uANIWXijPkvJdpeXs9Vn2AZBgCLKmTmeTRIP3ZLGbIm005G
42m77Uw0mFmOPIR0bAXp6nMmBeYPkFNAQzjatdFKebp50nAKBinG2FSjkpEbjwEAGWcokuUampmV
4EMLk8pLo5FcgQnwQQJPpDuaneEgAWzjEo9E7QNrowfIAMo4KGrjac05KHus6kQvNOyswPJMvbrW
kk3S+paUbmpIHV2easKWjt/HR9b4jF6ZqGFXoS0dbVS3vQK2jroBcUx3D+flRKXmjnniFg051JFf
KS5xzJ0RP1bJHk5ayn/IYB29m1zJVRLBh62EnCZWBnVwpM+YQu7pskhqKyGlhlmYUBdN6+oWV8Pu
8tjXXDRYkdB1hfwChCi4IwzC6QjkhcxbpbGZujMarRrIZaGPvFnq2I8nu3v49xYBvgWoEWRrSMlw
e22oUTGzCujXLXGT3PZhizyZvKSHelBiNwi7ll62x0bALy5eI4CuACMB2mZuEvH40CUgmfEobyU3
6HcLdmz0ednG6gV0bITzvhBOaOUxgpFBsm06VYkzhZKX6arbJSMth2mzIJNSJPb9ZNoxyK5+Cz5g
pQoJpq4/68jW+cj9a32XEsTzCObtxCnrt6H/aSzeqAAs8TyRQx7hIfF62ebq7oRjwg7EIdV4+pVc
lsI0abB1shEES3m7HwNRK/zq7gT0FYlVpKUA6D0dlRIo6QJgDTrt272cXZtgHyEbe7y/PJBVZ4MO
YqD5FTB+mNwZsEq1qY2SOZuwuEtV6aqO6ofZir2w72+isHEvm1udNxNRJUjr0AvDY93lLhy7HKLJ
Dmvaum6N0t4bi/V02cjarsd2+McItx+g6/J/pH3Zcts6sO0XsYoDOL2SFCXZsuN5emHFScyZBAeA
w9efRde5e0sQr1DZpyp5dQtgo9HoXr0WxJw4jJjmiFnBxlOyPGj0n5etrCY738zuwDvY+hk5Y4Fk
tspyC35Pyvt20PzMpft0SHZKRBFSyI5R93ow/9juf8qzUG61ESHhfIYjnGsQYCRulLp4eDCcsvRd
wxB20uohTyLwwJbb0vwY6nELlLYkKp9jTkFo9m1zmblD3rmcxaOzpo0M7IrmvKQe7q6uQC4w2kGc
vhiTvlMU66qjT22cXKO1ErgEzJE6gZYWpgwzJCi9/UyyZEcYAaTn1+WvYZylKN8/DKVubanhokNw
+sPaOOM14MwFROWULlBYnF8lZq3qfuGm2YseqfO74xbuHuOCAxg7pzxoWY/+NHjDcz/u58hrIMD6
WrVUvasiPYsCkN6ay7R0zohXD2MP8TiMBEOe1TICW0/ob5bxeAh0pRx/F1UGna+oTcOOjOCWGVJL
/wRDgLmvhim/nmKHjX4Ut/MDc1vtifZq/h51zQKMS7oQ2s5deYDqjXuTq7yW1OjXdkZD9dDG62AN
UAbIJi87+KkN8a+tYs36Bt3ePaVtuzeMugwmx4kW9TIueUWeHfaF3nohqSI2Jk8AaDv9JKOT2Nk8
Q26+p09RhTKDIQMfnp10wYJwnw6g3ZmyMilRsKTIeg8Wu4pkej1nEXKxQdCvRpENQ+wiz005Ac/u
DhlWoR3UMWD8nduhke+nQRK2vl305Lb+toQmGvhlVBBrCRGfGZkdTxGyAwZCuT5YoOp2iPDl6Y/p
fvbpPbimJC+J86qUYHNxnqPz7FR6zy28Gf0xJF/59bBxgnlbH4rbZg+ajdDcyz7Z2dtFMChkt4XZ
t5bNYVDdxg/lc3rI9+OG+urD5Xiw4vT4av/spZjWmjRNrKFdkpLQDkHf3IUmlsMlaYDMiuB/WZWg
Nr/kV+OvOYjvowP4TpXgr5mWTrfsO4U//kaxHoHcGFayQwRGx+S1C/gmDW1Jp+j8QhPsCLcK00iP
dhvskHst5Lv+ut0gLrwVW1nSsXpsjz7OEjiOFjTrdon8AIYsdTdHQdzuI/358vc/z0qR8KJrqOEJ
iaiHI3xqAx0GrvZzijJr8U7BzoxUpuabyXqI7NBxIZvzZathbUuqWWdJ27fV5TG5nF9XnN4xExZZ
kDUv/WiRt057L412DS6BWnZuF88SYgWWB/rdhfsPdSzB87SCFZ2OmTK/s9imNhrADl9r9Q23vgcd
oo3DwRneKWwLhEMQz1L6wZUviKTHAdUHBFTAkyuYpyTKXFIjxYJi2rChYbWrD0bm0+tot9Rbt2A8
qrbaY/x6+auubO+JWaEOUWS9RhK6PFa7q5n7ivEbOAnIREueTeeYMiQTmDDAoMGyOPCZnDoPir68
RzcMBXLeQpk9SRJ+g/Rg+EoZyhEqYQAjWzkdP52KsNtqHCgU93iOMgF0ya4Ge2wfCsytxuB9m8vn
NiX5XVMo7JO6yiy53c/rF/itqGNqeFCCie2scZKW1FzQJ4Wv37MX1ys3hu4lgbqfr+qw5p761O0u
f4SVa/3EoPARoEC1lI1h0O3uDRAS2jIyjLWvfLwiIQ71JO4dBcmarxkb0FjXCloiqepnJLi8kDUn
RhEYqBIbdeezYRKl4Q1LNeQnjoXuB8tvKwO1dN5KIEAr+4XnMdL0hQUQtIrCtV6VvMkGjEn4zBmC
VEHiOfqXF7KWomCyFzwbxjL7KT7iBjA2DrzFQvQJEOONXm04070OuPxWk0mXrHwc1EoW1JSGbhbq
9qdHg6uEFhyD6CgOebz6aMcffb3JcplXry7pyIxwRfBhaEAuhlxo2rqPoJTR/frBvi5+RHep339V
sZenng4xbCVoJKH1vCKGa9CBGDygOXjbgxLvdIXEyPsoz7FC7dF8JFdko2yyT3L/ad6i/giav71T
eQyqsp6f7g1/2mXQ9ZQEoBWXOfkJwhHLTTfVnWnZ5Ordcm4ymWDS2u14YkD4ipmacjN1YcD8ZaRe
H3mpxz0SpDqEQzfs05IVWdcSpeM9FT5nkhYJzxJ4aLJnNzXG5kD+PG8J8+arytPule30Cokq/8V4
6iUp2mqGe2x6iQJHyYaiFEZBdCy1fQNJ7T51Av5KvKb2tMWR/P4hD/8+QJ5s7nKEjiwmQITyIl3i
ylh5qrKJx79u+gsuKoQU6ABafbmsqdLzvcWzXU0la1g/5v8eguWDHq2hgfBMM09YQ1PFoWuATm98
tTABqYWXQ9eqHRDgLxN9i7KV4IgmRwEdtCOYcNPuZxMteOdnb9y6WSIJkSuxHqIB/9oRHNCCuCY0
SPBSjJW7id90w6vCZJ62BAYhJzuxIXhabkV6hz4UmEbihyxCF67cVGg+xcOun2/09j6t9qr7c/oP
1+WJWcHdUD53ldRZggXxGcY+WKNCiujakH0q2RaKTpfUGOBmWF7kPJr0RwvUrJEHl91BZkNwu6me
o1LvYaONH2ZnV4PEk0jnplejK4Y5QfiAp/tZEZJhjjMmQPv6DSirmRm4YPoCBX1R+bb6DPk4kr60
xWMH6vJIgwpr8aTIMo/VpxamBoAXAv0E+LsFt6+7pux4DbdnTWhAPLwMKw1cxA2o1lyQEA2eOh4K
qZzU2u6iUQz0PU7C8nw4PdS9mVjttJQN22AMoj39nDES33guJpnjH6ZPb9QH6BHLpIzWMtSlP/2P
WeGjZoqRYRfAm2dtbbwrxzD2vPZ69Nlb89hcy56xaxHl2Jrw8LOtfJ5azUaFstxRcoOZVKcD7n9z
2VGX3yye9SMrIild65YO6MJhxWzfKhqQ+caBVgjYnrsxjMq3y8ZWU5Jja0JKoinNODc6rIHTfTsG
MT5Z9sO+RQqUeeUW7x/9LUa9KHl4NK6gm5kFkLfjMj2Ftdrv8Xf8Hg8/uhPqkdE+gmSwP//4SL38
Zt6BzurR3fzR910YYdCGonN4fS2bk1z3WuCmLICmwQsueO1Mtbx2VKSCRRu0bYsysm8rD5d3+P/j
o/8aEXx0mAH6biesrQ95YO7YLWqKP8vDEERgWh92TJbhrWZgiEH/rEpwUwaiD73TYFDfakUYbcen
+L5+G2dfszzVkxUxV/cQGH0NqTuIYcRyAcYJiNss+V5aIXk+9NlukD1z1k38U+0V5efroc2GdERI
I2XmAbA95rHXcck1vhK6T8oeQmLM81xVnBRljzodvcq51WTZ/0r0QPl1ab7rgA5DCuA0RBY2tH8G
BwWcDkE4V75GtN2Sm0R2Aaxs1okZYR19YvRp68KMER/i7MCTnRmFl116dauOViJcMbOuOE2cl6UP
qYZg6FSPxk+XLcgWsfyCo3igtHGLegQWgb4L8HVfCe89k35cNrJ2Mi2Q2GH4HqjQRfLp1MoMpDMm
jmAli4kH4Q0vSgrwXHtVdYvSDOyNZjB3G1o/j+w5kk1oLsdQiPMn1oXkKlcMnmG4EPkpz7adaz+q
HMgqSGDHhrUBMVuQAdBUOd328qqXmHbJrBDz0iKL8frGomfjoYsOhXkzau9G+2HMkgN1/g1ROLBB
PAYKafQwRQhjCc5Zq1NtCLHXKiSaWHNbWgqIsxNJYfR8H4HjACaMQLADRYOzPL9nTV9NFmYMK8xt
sxsKrrgGzGrGXu0xWHtXDZLm09rCMPG+DAUQnAIR5jfS0sIAuJ37BeDs2nOePCjd++WPJDEhQvxM
ZlVuVMMENdm2JW8Gs4JONsKz8n51LPDfgQoKCpXAOQj+H2lujycSRpJmiLl8OdQvv1yPXkPTqG89
+0O5sR7zoN5dXtp58Dg1Krj9pFB7GEYYbWzMToLffJBF8pWcBiacBbIIdQPMWguRtun7OEmbCCY2
1RMPC78Ms221dw/FvgNc1wd/a/Vib6l/P3juIdu6B9n4+nmsP/0FQhAuiWJVaopfYHMQVu9NfcMN
jjvr5fJerpgBU81SYISAwxJMTgMYjhfYCViKBbJn0702xtBWn5gMovcNCzsNGaBKg4e4EKTFfOh3
9nYUjdVOd5uyKJGReuVD/qJxL95kmo+yjpdepdsoKDwj9rMbvonD8tGVZocrp+HEvpDQNMWsd1CC
Qvfyag61oAjJu3Y7hbpXPDs3v+3tz9+Xt3XlYjhZsNjiA3CqLTMHBqMPU/MG1c9f+DUU1zbmDRtD
7QuwT09i8jwso+HhAjAGSPtS+xTu1EydlNYEfBgPKOUxu2tu+SMA7dbBoiifzVv3Q/OBNIl8aALL
GpprXuQsFA9o5S+VXiEMmMpkaTk0zTCkHRXe3EQPhcpuh1np9hpE6yXnf22hx9aWX3PkTLltZrNi
YHCwSpvcI/TnWBVPevzuzPpu6r8ub+uK50DRBbMYuCBMTESKu5rRJGoafEi3hgit+nOcmGfRx8tG
ViKasxxBDQSM0KwSa+SjNva17TLkpQsaykNz0L5HCuhIvHLNjGUgWwEjEfDlZ58pdcrMVgY8sVHo
hyAMdf4+lXdQuAANM8gRMaooogRSN1VKPQfQZa66QLdfMFzsJbKxurVPAopQoFAXWxgFO/3+xC5S
OjhotCnOPe/CggWA813+ICsZgUNAAQBWV0wvnTVop8QttYb3gKVEYT6/Je3gZZj6QZtWCzE7huZC
KTu+3+pAQozEjYMuCYa1sCqxr5fMSukmMeZDDKDTZ08l0eSXkRrdjYYNP7cTVNKwmZT4tsNZ4A7J
4DWaA+wKSl8Q18DOK51PBgUV/3Tuhv0wKOSljDq8RlKV011GjXwOuIGESoXKe7JlQwGuY47k6tC1
Azug3djeNtoUs2tqp+TOmi3cPPM0h3o/JdeWXqof+lRjFCJ1uj3DQUx9TcMEp0dmojUYbMmV1mti
1/oq1XoMZ+JMn6kymfd1F5WPidLlrxSD5NcE5IehCRv31Imta1pVehKUo8uvSGFZbxw4v62eT8ky
bzH0U6DFSnVbpw4PZrWAQsTUqvwn8m4gj/VYg6COBX/z2gEUUEPV9vM1sGlDdOcqqvEjG13oHw2u
4fYQuknqvW0m0wtlbRLaKXdjr9Z6DEEMubVNUmNO0ayuKYh72QSA6AzdnB8F2MPe8maO7uu+S4Eb
s80GNEVKFth0GtorTsAnhnJ0Ul1XNK+v8BmNeGO4+fRHb/S69OYhL59SplOUz0xVDauuS7+6voFi
kGK3FYpAts1ylNtAFqSToX+v55gnHk+c7FOLW2ODoXIC5cCqMA4k6VBV761INu67FBFE94NxDZVH
DOphgvT0VKXIVROlqfHmL2efQDFFV/rtnEGlpqc+plj/ZIqszqCvBSQM16BVhwQfAUOwycumSeIe
cU95RIGqOrzVkJjwyhsCstNbfg25k0fzNt80AbsrP5ONgzRMXxRBLx/21V+BIXSQ04LoGAO0pys3
o9gmVYnDbuShBdZqNkrzj5UL0gETyz8mhCvLGKKxdnqYcKPQZJ5+M/mfqCPbnn7nVoFx3+zTQ+u5
e9nFLFuakN7RqrDrfoDd2AD4p8AsX7X/v22eUJvqJ42BZWSJlDhfXXo76veXDaylUkgpkFcAAPwN
TD/9PD3eH3XVT8gda135sLltv1dJjCJi41To+rhzV4Rl5IIPgZQWn70+iVI9AOy6/N3GRgb/Tbtr
mg5cNvm2trnH16mQGhRxNA4xwXU6sGcFKa2VSJrza15zbGD5AUeJjtP2ea1Dzs1vBv0l16tt44LO
faJXlf4fLB1fqcJrwy0rRJQMMMxu/MhNK8gYDdpqAIhFRlUou7yFTVNrVtNBweXdTTutverw1JYx
36/khxiYIMhHMTZhno3dp3zSOaIZstG8CkuzDsut9Qh28Q2JtO1l55SZEvZtrNUynxTUviOa7kDp
XxWAJfZBr94kfz13RJBaHa1K2LhRs2OeR2hUYEQw6C0I7pGgqF+I2gSVYvmX17V2GUBwD0LRkGW1
oKJ66nlNXHPWudjCgfppl3o08Q2yc1vDM8f9kMmcYs3Rj80Jjt5pOZkqSGH7U4luPw8m9SviHi9e
Lq9qpUmwyE2gsQV5AGKZ4tgCVGXaZKAcz8AN29g79/EPesi/cOW06DWlnrFVd8O1u6NvgxvIsKVr
jo8kH2XbRZn3DNBjsZGZhQnbidJ7wHY7wIloc725vESJFfHdOYFCx0on3KhZUnlOghHVB4uFl22s
fa2jlYjFkXLGBFI+YSUmNa3tAP42NAi1G/CqamgrR9nj/82ccMbSiTRFV8CcYfwq7F/QWMTw2egl
2etlO9/FWjEDOl6X4PRZUzqasrzC0p/uk4paozcfUDTD5XmwN2hogXfl1gnTT4nZBWl+ZhZpB9Ig
oKPAq3p61lqEkDZimKXhuEFLE3PvD0x/1CaUcdMgqcN+kiMb1s73ApA0l0oBJqmFpbqJlgzxMllj
1BX16Wxc14w9soGWED2/5WgyK64ENbUWKqG9YGGJqmsDonW6TGTCg2Evc6HKQBiIMe/MnIG7Na3U
PXWaNyggyHrpqxYXbD9a6RB+E4WeLNaTrslx1dRTYQMPoKXzLh9S7UPPIyXxG9JExbbESIqkK7CS
F2D+BBOSYP/Fs0JE9+ITV7kF0gS/Ssx9zW7sqNle9pmVUw7lXoCHIXOAPp04OqcAcO0QBvywmufl
xpzVJLDabgQS0f5z2dLZHoI9CQha1D8WKgH8O/1qGJCbtMFllU/63tOhcsp+t+TeTH9ZMnLbs6iy
WFoUu/H+xfSQ+LVYxnpbq3nlc1CoZmofGOnOQsUsklwCZ64v2BFWlHUuQ0UUKzJsiLWy/JeDyVoQ
oYV54b6bEbmiuQwwKDO5fM6jPM6uBlSsZpjEIwOEaEGSPHQTFIhrcCb8SqBpe/mbre8kcIIgAtLP
yTwmTG4Wuj1UaEqhW8Jv6ZB5PL03879OtJatNOEZS6kHLR+hEDNDDEtXSxjqilezvFGKsEVtoXI3
zZBK1rS6hUemhEugoqNrjwZMTQqImnRPL9mmKK5icA7l+cH8awybsDIhPhqpkahuu2whaOvyJLqO
h2F3+SudJyOCDcERS2i7pYQtuzd9VNbDpIF8ZfSc6arPrto5zAfQOHkF3aEfrpiTb6XPg/tg9Xdo
VAE9/yT5NcsGntxCwq8RfDTTWV2rBL+m5aBovIZ4nYeKpMeBE6fWtRu1nq6GGItMqo1UrPccb7AY
R00Ss4+Yckcz9fSAKFaTx043VUBv6e850gjQD94qIIJwtHw7uRB9roAKaj8qt0AuGpWyT7H8/bPF
g9AR9V0dKkfidYjXwjSkykJOqVkYOwM0GXSLFXtWLXQoSmOnAOfFy+gnsdo3okouxvMmGlYPVXlU
XnBV6Rh1PV19bTBuFQ5Wz4fXobKCSAdFplP6Zty8RK6+t2t7Q0eICk/jJjbzt2GoNpHVH9oSOneX
3WAtdBz/FOGYmZFpQD0cGwG+WhonG9X9YyQ3ahP/lx0/NiQcMCiCqniSw1BjU7/IXwxnq6sU6llP
FmqbCp66vPMyemckUl3qs3zre7uXqxN83SpKCqfb7YKqljcutnupiRh0Y1q/DfUeXPHZaG7y7Ecy
3Zb65r/s6782l/B2dAPMBCeLNbAJqoq52eggPSkCKyuHbVuk4zt36fBw2eLaxY2F/u8qzyjv+Nyy
giCJBN05NNGjBje3fVOlj6Vb+SjpBpetnZOff28qBhAhQIGsR9SQKkC4UjNVxd9OHC+ZfVW9N0nh
UfvJsT6zRY4N6u3krY5+sL8mOjo1LU79dqNi5s4E030zhqAbKRkLSgM18FwWI1c9Z5GXs6B3jyRB
8By7HZW51WGprF+SKGwnX49vUGkGF/EVcG327M8ygr3V0IgG1D82Bc+x57motBo2LSjt5nZYqMRX
ooOThYp5bTXbOdpYSpBqPyUfdDmAYkg8tit0TFPuKKzQYBcjIn7r7tv+1rQQCP1+OJQMyPE+iIoQ
zxMMc0SWbAZgNQ7hLYYeFYhbQYByel60LptytyTVIuP3zIYMJNYQvkleCkUmFL/8pbN1HllafsnR
yexHXqjjAEs1WM5okgQGT0Oq/DWNNZx0SdlBGLyIgpwB0DQ+gsdFw4IUlNjtLIs9J0bMqQj5yDUm
GWlY2z7UOAwoQ+M/ER3VadpSU1Sl8hW98sEF5Ll9Avb95j4iMum+tf07NiX4p4EuTGygPYOyRtkG
uQGqVUhcWgG1ZCSe5+/zZQ+PViW4pA1iAc5LmKqr607/0N07C3SJzSGhv9DXMiDqrb1o0U7nr3X+
oI0A6m8vH4q1mHr0A8TiSjUCjoTpL6QJ9e+yvFKdg0Yy39HvylTWzV+2TXTLY1NCTsCbiHRuHNd+
N9tfefKSVxjut3hA0YRxaBJyUkgWt2YRG/zPtSjsbjKntOTLhWGS35lynVNPiWovGX1DvckK2QFf
c5t/rSGenh67SGumTKe4/+2qvkrrbke7CAnnn8sfbM0KdG1x4jCMagJ3cmpFySwl73gE56zMvdux
Z0aToOHR5rKZ1eN2ZEbImgwnKVKNwAyyyOu+JuEME+lo7tpSl0DVVr4Sxu8xVQnwomVhLEVYUVr8
rwva7tBtioi4waCWLUYS7LusV9TAbMfEA1C0leQTy2tEcEgTIkrguNZh3xJJZSrKrKQskxpdmFR5
MFhpgxjV4RInXJxMtAIVZ7wnEfYdjAueLm9ujKguDTyMy+YFmklqephmr4s+HHfyMLnsaTJg8HkL
EizrqHMD4g/e3IVk69RiU3OQ/DVq7acO9QwM0RWMe2y2/YmhFDeYO1efN6lOvNxU9gbTPNuON2af
bvsZ5ObxcJtWwGFbw2a27Ce11jzHKbaFm4eZmwe0cv0cRNqX3W3FByx8AwNejSQEucHpT55z1BMK
RYMuj400ufAaZ2NFm4a9x0YDPQGJtfNxkAWWAmgregEoXIPH79Rc66CgoC/m7BJzNZ8D5rnRjrLM
e3veacNmYFvF9C+vcCXQIg7ZIAFFcw9zjsLrwKwdhxQzqX0wMgRpjCafvanj29Y5NCSVrG/l8MIB
XFyTYDNa0Deny5vGoWhGiuWhKx/QCPlq5hXZ77K/v7ymla9mYhgeXQeMbWPmeVnzUaJh80pJc441
jf3W1FGrS/bx8KTneGH2OxuR/v9mbvk5R+ZqrZ1Ve9nCMX6u3cTT3NuM/0ii52rgXvlfHlVYHYbS
l9YG1BKFXSxpk46datU+SGcKByLavZflWtDpL6njdeZ+rm/qyLu8xLUvZ+Oz4QzgKIC29nSJsc7M
MSmG2udt0IPssCr+VNPToLaSrVzxRpAZ/GtHCO9x6UKBRENQMp0dB1Or5ZkKQe/GL6gUBbR4thgA
cU+BV0sHCAidt9M1TfHYtiSFLVu7G8mdMvo6yhHQ9mM990w3tLWgpmEL4FZmbB3+5/KOrp11OCdM
gw0Y/0TBvNKyM6ucxm8n7dVfefNhm6HOd9T1VRNAFrYtRsm5WKLV2YqPTAqOmvTRWHUWvqIFQYl5
dh9LQzZAs/oBj0wIESyxjGkwOUwoTXJozDZU4ibkbXpj5sUrTyYJunvtzXa8iyL2WreKjjo9dtFu
ht9t8sMuVOi0xT9QUbyC0PWjEjuhi7JvT946R5ZZrT3FT6wLx8Kt3X6iLlabdPu82TQZGJ/og8J+
R/GLkxxq+ghdwNZ4okTy6jhHauAuPfIeVzgoqaLr1eTActtkgdKif9YnB9PKfrRW/dzRIpyGh8lI
tkrMwYT/OBkAAheScC7dfOHuyA1rqgeKzc+b30V0z5oh6F2/zH7wxi/4vprxWn/tZMDH1Vi0dJUR
igCiEhOXaYrVsSKwmmhB1T/a3V00hFklScLW7hAwMP0/K0TImvMsYrViwopJkCEx5CrhrO1080Nf
0G9Pl4PBSi6GshGUUxYSF4xfCKcmtaeKaGD88l3nWanyrUVfJld5bFXwcNbWITOBnjZlAiQSo2Ix
Bww2mjL0MMprUOI8Q6wuQ8khgX6HerDj1LNk+mNLQBXCD0Zc0QgFWx54yMQnAoas3Fhvkf9hxpv2
uqe3+wnYu8tbueIdJ0aEg2GWVhn14HX35/GuRx0HTJeQPsH2SW4q2WIE308VR6ttuthxPoFZRWcB
HVYZb+dKNEX6ickVVDEwoCy6etVgEjFHq85HZ5UUL269ceYNhE1RrpV9nNV9O8p0hfW4OgYgahWm
aPRj5n+a4dGOH81e8qZa8zkQ6eDjA2KzINhP71ynS2o9cpAq1WXi1fne1Z6T+s0ZR8/sf81AXyJm
/L0/IHUHoAdXPCCHwtGaGquAcgssAnHrKX0ELYH4oIFtSi/+GlqD7P3IlFizQM8hN5t8MQVCezAA
7RT9FRyJ3lw7d5cXdS4O+20KT6hFcA49QSHD7UAFRsfYrP2pb4vfVRTXnw7VlLdB7+hjZ+uRuZnq
IgbtZFIcinm2D9YESu6tprnJPmd2XXvOmJL+DuhqjW3SOWl4oBoll2QcK1EUjWwdYvXAd6PdJOw+
NcexY5NdI6eCqJYeWt2dCTKiAjOhRp14Q/t+eWPWDgxQD4AC6MhS0bA/9a/YYpTTDvaSvvHyGsjg
9xEJpKXeOWkiuf5W14a2L5r2qMSfNTcU0tbMWNY2N60Ggtlk2ug2vWljijnLmd7mRZ3usHgJ5GHt
GQ1NSrTwFqnP8xdbUhhNiqImxci5Fb04kI14sGOiPc7pqGu+wYv+fbCMfKeT0vxqTOb+dMeEbzoO
YkFvRM9nDxC1+YYHSzx54A9xHpwsN/OtUpNhCKyGJ8mm5Vb+aiaQWystowsypdW+4tlAvUPTYk2a
iq9U+8HwjJk26G1BPUoEREcUPCpDDvAzrd91cqO7UMGw7ql+r+tjkIxXHdmgJXnZVVY+34nNJSAe
vdqIPbecOB31lQJNz2IOyunnUlc1i8LrAd/t0c6/bHGt+3hiUji14zTEo00Wk+1GBSsX2YLHe+nB
avaOaiCJo3s3vkGdqW/Cit5T9+XyD1hfMsjMoJKEmCGmGbhswdlUMLAsqje0Drr+wenRlwNHMnoP
cIbL1tZyVCz3H3NigpFjZIhGGr5qpgLTqO9q93bie9b4CqbTFgGAyHqhYP5Dk8f6PbYyDbe1F9aJ
feGygaYq2BliLDee9xnko9NXcFLHqj+lz4mxG803GmeSNa9kBScmhfgDzW40JZYd1vX7hP9RoVvI
vi5v68oVemJCuKgp58U8qtjVBCLDNfAZqhaaaK+65a6cg3b5spvLFleCKtivQBVigCENdHjCPiqD
5g6zMYPM2L2aHEiCOp7bfqbR1pZ+szVTeP9D4ISAahU9iNND6bYlRnFiIGFH5aOuAhNiPE4OJrvS
G2cZpGYl48HkD2abkFdp7llNg/Rg0wFRD3RwS3QxqwNy002W/eLN7vL2rfkhpkrwlkBsW5DFwrHX
uGpFvNCoT5gJ/HJlE1Z4pCBJMHR9PXtTp+qJB5n16mApTj8EZYZxoaCJx1KCPV9zTw3ktRAogNTl
2Qgqj5PIqaYMvtNgyCcGvysG6CPHluTGK18RmhgadBsw7qrB5U+/okpUp9fmnKKR6hVgVFb1RzRO
3fzTkDGIrh0GEGQYKibHUKIX+XN4hSkjAupD3wHzZfVCp8xTuysQ65XKuC3rZI+LT/I1F28XXjEL
5R1YPV0IN6J0c7o4R2lb2mg1rl/1S823SGk9jaUeZvT5mIe5+17XL7HxklUyWtbVXf3XsC28SEfK
crU3YJgo3G8YyA6UIHPvzOinXnCvGcI0unKbrTnvUtfvyF1rv6Xx+1zfdlImn5VC0vEeiBFh7KeS
Mws/RVFa34TzDhqARFChVX9mducb7U4vD/EcVJMXK8Au+1E1/odIi5cywbgKLrOzyQPbiIyYGA3+
tONuMvNHkoAvpX6XfOy1xAS4voXG1UYOIrIH6Havl5EFKxzdiCEs9J9RuXUWR27DbLpqM+5bNpMs
7byusgheaP/KNSzH+Cg1qSGdrBQlWFpipQxJtbXn9zi6JdO27+INa+919ckxvqARfnm1Z19VMLsE
zCOzXdsbTmkATGtmdaig5mmNf5syLxaAu4JUAlhVAYY+tdDGWmx0HeaLFnihoW00/pwpW6LsWJ75
RSqbNjuL8DCHVgOmd3FYgT8SLi5zBu28kwDurWkH3GF+1hO/yz5qJZUEhbWdOzYkXPsdNau4szGL
S2j1yObqyZC+Y89C97IWkNrb6EWCye17pPXo46QkKgyHA9Od9G8OBFYbUGVIwvZZeiiYWFZ5ZMJU
+6Ipv+WEhmeoZtgpKBmJ6bMYcJ+7RgZ7Wf04RwsSnNzNXbVJI3ycKb/SgIRUbOoNDl4oMiiBzJDg
1qMCwCXPsXNZdKU5z7y4absHO9lfPjxr3we6qZidWyIFETH3YzY7s7XMDMWFA0ZU5Z3SBmNK1f1l
M2uetkBNwCGr479YQ4sS1ZyJjdDg5Bm5ViONeXGvZc+XrZy/VOAKAKK7aH0TEN6LoCC1z+wKeFnM
ZzDlgzXGVlcMTwH57mTm3jAmh6FDDHSCZmpDl8WbGEfKobFfMOe/BEMMiBtokSBpOaPIM6g1YMoI
L4Z27olXpXz0ckyNtqSGBEPtD4oLEiiQ19HU67LZr2dL8guWoHRy4X/vxb8/QDgWltsUpb2MwliQ
D6lYmNvXFXhKIL8el+oGWF6IUUlO4prLHq9ZOBtmNOB9HwO95LZjmPafXbqtByOY+0/Jd14C06W1
CWfDrNwptTWsbTIhaVGBp5QOILKw26sYHPAenpCB3X8ac75dkLCZjjzHkAFhV6+749UK+THJue4M
ywZ3GEkr9C0ZSo84f2bzV2N9TslND1hlTrYdkzSP1uIdakQoTIHlFygIYZcdY0pyKKEjpGrZLrZd
z63B3J899k6QAUnJg8ubfZa/ffvRv+aEvW5qqLMoUD/242R+raZmw4l1RRnaCYvIoeZ+XTa36kMm
8paFbhrzvEISjlHczEV5A2KRzAmmBr3M21ndZpMsGVxdFsYlQUiyoLrFZD9J55qRFHaa8nE5FLzZ
jlocOM2NI9NoWzXlgsoJqBwV8AHhPqdtmVht1iAUqJqvxjtDCco6nKKfqSEpsK65xjKebpo6Ou3I
WU6vwnRyxp5BktvX+k1vBpZ2z/MfqjWgV3zoeslpX7s6jo0tP+bo3tXSHPhvG8Yq3lVbnmmqh5mj
fq8zo5f4oMyUkIDl+dyQUoMpY7i1p1+FcgfZMYmNNccDgQsyPOBlMBksfCWtA+C8zv6HtC9ZblwH
lv0iRnAApy1IiposyWPb3jC67TbneebXv6Rf3NsSxBDC5/bibE6ESwUWgEJVViYComhRg23RbQaL
RyELQEZyLC16c2ZpPt3OFi6C9tBk5rDkY2JKUIBZ8g5d93Z7Hy0d/+fuMPsoKjsiYnIPWTEJaQka
tjKkkopK+lM6lrQejmXp3La4uIAmAUAQFDR4rDPBh8vGb7MRc/5DcCD5qhA3IUh3Ik7U8awwUYcX
nNkOJayAEsSkoP14RxF0G0ryMQl48JHrRjmUQLFj8ViDPziQ5i959qUC4AalyMD8fopkocpAyWQW
VCsT2pIvPRE2IFuXcf2oW7/tIAIiAf9Rca7xhS09j52IM7wEzVZ2Sw8F2oDF/BN08iXrDoAshbrp
8oqK+geI7DmhuXBUzeNgANdBtRAtGmajoa6UA04qwmG1Q8FRWKEA9US0YW0K+S71MW13O2YIFpC5
yOeFJbjPIGd9NaY4SdXQKgq+5iRqTq8ZDmQ5b1tY2GyGLBNomsx1QJCHXn5CQLaSsUJ3Aejj98I/
ALpCo4TDuc+zwcQkSUJRT4Gzg1JsBTbF91gX9pIxrG57shD5F54w36YPY1XxC0RCFaH6XVsJKEGU
R6nROSt22w7GNS5XDMQyqI+BAt4SSUdz8RiEkE5GNZpH+fZ9lbMfHzUBwAbxH1NnSRVlSDiXSoVn
9VSB9pW21VjENCCSaXvSgL6XaeRB7qRtaToeqJ42QT/0m6jXzf1gzCP6SR/E9mSUvTsFQbSCjfZv
JsZiSCsUCk9GY3qpE1cR5AfDYfJ1mo6x1zsN9pq+biF+K0JtrVacOClkALam4ZfXT+Jb5Nf+3gyL
8X3wE927j1tZeSPoiNl5IEBisxd13zUSSfv0wng66YmcyrZgdJlbFEXWU23w+wh9/Kr13Mpr9G5v
VrEAouw6lgJX8v3gVwWs0S+hKhXFyvI8eCtGQwqp4HtpZhkN0FTQWs5WfVRFJmeDLx0nwM7OxA0A
LmDggPm4BS6/VMJYt5eBhEJ1KyStBVkP5b4gDnpqt0N2aWOcW5MvrflRGwLEDWuAOVEgq9HJxsQe
Shq3zSxF7LkZ5q6rY3BLmSPMSMqnlN7H3kPXfpRczeR5bdh4Rf8JPG/ITE1kWZfeVJ4amEqgIeEv
PwrFllNXIcc4iEDHtRMiV8+PZnnStPvbzi29M0Ac+8/s7P3ZJdQ3gZ/gFYDpf+Wz61Sapw9JHVOt
c1SMYIrkWAtOE1pCu+EYXvh65lwNx6EJQmHAny8NG+XUCCZpwPKuhx8kf586UHKp93733EImSPNH
x8AzwI/VzdAcphhwXw0wziDfjoru3v4tC/fSxU9h1qCpjARSt/gppJc09OBVW1BBW640YMAHHgMU
Wpx9spA+wXHcSxJw3yIGjC599zQvC0napxgv0h7zBAgWo4gtNfUOrZB/QV10XY/1Y0F4BHzffKhM
kJ0bZlUH1VSKe1AFoSyfTxtPTJDiGEDSNwJp7jBsOvRIfOJoF02AC2zjQPB2ItjuQgv4geDLGxVR
sJpYkyCtmXYnUR6jdQTSipwSIU5kOrZe8xbE6vDS+ZDgphEJym3Qd+p2FMXkJEa4hjOfJ+G4FMLI
RdFbAZEouAtZzGrkT3UTdAPUzISuQ+m7vRONWsWpQN6A8I+dqoqfUIc5qYkL4hCFQqfz63YAXc9S
Y64Kj2Vw1Yj4nCBfuPyguq/q9WC2qaWNz2ohrgIpfTH7jHZR8miiGeIbIiavOkuqKyoFwykE0L9R
w8dGfiRtdOdJTwPmUAWFx+K6sDZQ6QLXoo59Bq5Cdm2gp6yQSiwh7ZGBaq5UGtkK9emIihL18sAp
JpFG458BGgtJ/eGV6uPthVna5OC7gb4mSEFFPPMv14UEOpgyQxHSNkL6SwH00qz1F01Kfp5UgNpj
roWh+IIXAnvv9NGgqSXCeuwnqkHqdVb6CNwUE9y3/Vn40HOdEfSS4KLAaADb5Kkl9H0lYwRtj/w2
4L1NXgEUrCQ7nbad+EzalddSUC8p5UATaICA/y8JN4G/FhULTFqcX3O9unP9HsUMSLri0tWYzFBM
wEOKjYUinArS9wC4Gsz38fSzFs4MfDkcrmhuGSjkanOWfXZDCImJtDaAqq29ujs+zf8eXEqtrfU4
0nVA12tOvnt930JBTcXkBbgAsa9ZTuc26HRlKHEj+ZDFhfT3AHip/DI0HKjL9ePg0gxz6CNpVMp6
VukDAwvtyWE0eYxL19fKbAGvnZnASkSP+3Lh1GQMpVSFBUzYO6P4nE12nGE4Z3K8H7PgfZ8/eEyi
7wfcFdtD0rTJQyjg/InNqDk1WQjR7Sb9OSQJZs5PE2bNwOehdlpTQe61NFddiQbrKIwgtgkOk/dV
1eFqBJCQTnhFDLzK3dJiomuF6xKXJg555srMc09SQLKJExYP5bC7Q2N1To68YTfFP4ZHzm7+s8Vi
FsMeGLMAqsOWMjWgZDBAebZTwp3Be6Ms+qQqqKcBKUdkthoZBxoq2gCbgZeloZKYUzDCtOMhad4z
weUcXNfpJXw6s8Xs4qEjNQhTYQtPVuTkf0UJOfla83KL6H8mlLVDssqVVTc83Ta84CMeYCaYNaAa
AReZNE82jbDWSZ5ZffrlgytWznAzEypGW92MnP9gC8WFmVYKoLnvy/D8pOqrNANzYGaZwKNLxJVl
VyxUzCG0tPl5G1XCRAc60sg5AIhn09eiGUvZH0vYql0N5GOxibKXhAkVzvotdJ0uDTF7rlDGSksG
GGrTXRzcTYU7KJ+y4YCWMUOXvct26LSI8kueb4zaaWPOA+E6VYV5gg4ebj2Mp7EVokw1Ex/JKKhR
1N4W0tpqQs3q5y6o/pgBtScrnzFv0nrhBriwydxrCk4zOSWwOZFkZUYrKfXWurJVG14fjeccc6gU
ZaNGxVCh7Q4UKPjw4dRIQckkqaA4JJ0ViqvQeLsdpNdv5IsFZWcocJdDUlyGc5mOStu2qe2JvE81
wSPfGqJq83NrSEtF0IDhiQVeq8s7aBzErkLxHA//PHSUsbTiai+gvheDq6JsewoADScpWdrw5xaZ
j6eqLSZSdRA3CFLh1gPgo7HVG9oqDFIwwPKyk0VrMl6waLJIoFNhMj/AU6IgruAfxp3sMdOpCoWO
cMxt2X/JBN4j/erbARQH1UuMp81JJpKuy9X0ernv2lYS0GS1wHUtgeMw0GRAOe+M6B4vttvf7ipD
ma1B1AVCEEjvrq6HIFSzOvFgTTB/16lv9YSTAn1fZBfPQcYCcyl4AWnKPEIXQnOnj3CdbFbT+q/i
CtviJbT+dDS2gB+ysbirH0uewLKm40gB0hDJ0bcAxtlR3eW1HpaJLtBMxEsI1YfmUOcvEaBqMeYe
Uszj9z9Wq2FMMh8vSUFY3skID398T9DbxBxRHtEsWRXS787AsLXH2XtX6TljkFlduZ2aLkO1lg7D
wZBXCvTPpdC9HSNXRyVjg7levcmfUj2AjQBHsgc1yr6lAKiXhOPLUizicYVKDQqdiEbmHAHYvw7k
EHaq4ilRQB3NkzJaXqx/BphjQ4ubcUrz2cDwiIqEJN0HAyc94PlgXu7eRh2VKG5gwgjAkgvyx4nw
Yoxjgp28zCVQKqXzMtVA3hH/RTQ532F5mcATABYEyL0RJhvwBlnrMDoLH6J6Bt9V1YOsPdyOqe9j
jD0WNIw0ozpigLqSzW16LdAErYMX2rPsvmJW8iUBmb8rufEmc+s1Fwu8GMRn9hinykxtRbmAvW4l
PUqv3atsPcSWBwWH077fy3vdFl3d5jgp42vfcpKJaNJMcQBYGVbSj22/VK2qsidz17XQ0tapph+D
WUsAINa4tkUegeZinABdDQieijogSwQs+bEW6xU81r27Mj0a9U/f0POxcPb3md3kd10XgSIDV8eo
WUTpnNGg4nSX8KQweH4wW6rUFF8d5yMurxKaSmtP5OEArqe6Ll1hEb4VaYWo92ECdQ7dt9/D+2nf
rT9Aixt8ZbuEaqt0VTzzpO64ZpnEIvTMcBp6mDVla3y4T79EK6QpMsJd//ZrtNPNs2mnKid3+n7F
XgUlPp0ELUmkGewLphVbQUQvSaCTScut+iG7o2vclV+N/XSKEjoeA+wF365o9CzueFq515j8eanP
rM9b5uxSBrs7kBAetsSo0ilw8hdoGld08BzBlX8FnJvrmwTq2leQuqDUA9wKizTK01DKpzkFiPbl
V/kiWyiH77SN5A4P0HrcVhTomV0sUl7MLro544ihoI5/ED6+dNOIpmHqB7g5xDnVVLtAmyE6VIql
jJtCtSPvUPK6novOgl0WhxyIRVCPZWzWsde1hQBn0xTU36KTtbR0s536gAnA/bjCPP59vx7cyPkx
ogHf9Nwwc7ZqddmUnQjDsXloRDpKTwRoxVJd3z5Olw6CczPMaYpviT6BDDOi/IapNfSP/t42sJir
nltgjjRB9zzZA8oTY2lWSeVtsSKnhlJ/X/u2Rg36XK8z917ZqCfevli4nhS0M0UCRhgUMthRFXko
AnWqRoGW9bOEXk0J6vvNwJtDW7jZYQWXwQyQwCQac+AoUWqqSTXhnCNOhuZJUMVoWvOkvhe+E4oW
GAYXUZUE9oQ5sEWv0pU2g5BxZD6b+r0YcMb5voeVL3Y1KpBg/sXEPhSSZj2hy83VSaWKeeY0sHaD
bVj+2jwq1HAj21uVtFmFu9hpduk9sXxnsBprejn1rnrQ8NLIaHqqjzhrdp5DDofJBc/aRqa+/ZxY
t0PpaqWZnziv0dkxFxhhIwDGG2Bm5BD3u1hzFO+n2wEm8A3x4AaBEEbVmWXufMwUg743sIpoLyYP
ROH8/Xk7sausoaejAY6n6QCfXLogdKIfpn0eWI3yJVWPfbPtgxWIoIKQY+gq9mdHzgwxa+WbHvaF
D/kFGTNZvbcN9XeSOFyKG3nevaxD37mQoiCrvdpjyYSypJK3cMjWXgYKwtk9RtwO74UNYIXlu80+
3HZWuglodFDvkwdzk9rIAFzhKXd4TbOrPQKguogOGKr2mMlHF+JycZU0A6NZ1geWJH81od1izOV2
AC4s6oWBeTHOAjBtIkkbQxhQ9ePkrYJ0UwCHysMtLMQIum6IPRVtAQi5MzEYe6nkqc1spbxLvJpm
8nomtjASdFTs2w4t7KhzU6zgtzSYuSINMDVMJ5K7bb3tDE5Gu+QNqiHfOpEY8GYv7SQPSN82Cj4K
+SAF1Ct2Xg3NMbRUY07IL33+c0vMjZnJ2gRUESzlUMKLMnSxuUO4V28PRNi5CSbCzMwQxbwgWK+V
LtOwprLj2YVT++4IPgacm9Pn7Q90/aRjLDIh55tDLSUDLFbCahZXoMQqrWzn70ukWuRDNSweBPq6
cM2YZOKvESZcEQQm220m3BVomVp/TWuwxFcIB6gjlVJbsEf3tqMLkYhKNeIdWEaAS9jmYdP3XUxq
FWyjqNDFz0RzoooDg/5upjFnFWxg3ghsA0TFqXW5fRVBm7ps0AKrs8uDT3VqbPVj+gCVOwucO1+a
DU03q6HxPjt8KU5PDwC7Qbojpb976v+57e/1iwFzo+c/holWo0prFeKNgTVaEdRNzcAmGNO3pz2x
gj+N460yOpRWbnuWTLWcepz7fuEouzDPRDKmsjyj8bAWifLXINQvVFpGDzlY22/7ed2FZvxkAjia
lajqCYZGR6EprQ/VSnaSJ/DmPDRraT25z51FVpBxdYjdHEzX3LZrNGc486aL7ipgY8ArCZm8zty7
htGbILgxA8x42pECgQNbM44Tj+Fm4QRCtxgoZ9ABgQuNHeBtQ0UOtakNLbUBpuUpTJ9vL+b1awSL
eW5g/gFnF1Dlo54XNjDQfNQ45EyabMKd7xib4M90EI+q61tp4DjmRtpwLC/tz3PLV3snLOWyg+Xa
yRPavZKv1p2OEOkEuvlOeC/3dYh7nZfB8xaU2SSd3GYBKF1Cq4hXdXpqiq/bbl2HxTzSjdb0dzH7
Kt0LA8g71pUPrGkkN2vTaw4GmepNkwM+Ww4BDz52/RZCQ2DuCaBnjBMIeKPL75ckUxG3HQoigWL1
DjD+mH1r7P73RA27SZ2KjquIvsRPKBn41qeILg9nO85n9+URiB+A0R2c35hcJYT5jMQYBKhv4gd0
IQ6b+bQjR//UU26R4PrLXRpiPC1JlCRyCEPqY7LXscAU+PhiF25S65f8Ia8Mk/Ko1L4xUbecY860
OM0mtdZgE+DVJ3ErWuStxXr+NY6hBYAuTf/w5D6WlvNbUBYSTNh6LNVLp8sQxp0nztRSpSRyssAe
zBMgkGJkQz+Rejyg7mIE4Zo0QTsGxNoVna44dlokTAHmP/eKHW1Sp3dMBzcHuiOQIYu+/Cf9rjOs
ker28NGCqYgTQAuX6AzX+/cDmA8bmhqmqnX8gJQqK2EN3VNpb3w1+9dPYzVuB9vfDTvMJDhAbuc0
28VPBHhCS9wemskqPQpcBucXLe7hsx/EfHW8gYbJjEIUF0ZHq8GdWK1CpMoY1b99Vsx/h40uwPHQ
qzSQxcpsJ6VOptZrW8hkh8NRCmrAfVd9cWrlelX0v2+bWgorMMuCjglPUfA1M7dVXKpAYBKYMvLW
vI8zcbjvk3o3jXG1zrs6tOSx/6PU47CLw+Hjtu3FjStqpg7eayiasMMtva8MQmVgOVWcTZ6eOTVv
Vnq+8dmFBAHg/JjHAAvgl5eHoB+BxSzTIsCrVIjpCch99Aa04eGvRh+tDsgdHZzl/8Gps3OXOfYi
pQ2DosHJEJanCHzNzY+RyEDYnbOiMFlOnTRE7BQRoofBcF9PH3n42kDTYYzBaj/xMvSriJ+NmQoG
6DEMKWIw7XIB0Zf1q6gFBQte38gMdYFgpi97zU39VUgAR729dgvWZo1dcOXM+RPwJJfWxFAHO1ke
ldZgpL+MounWcmhUToCr7L7zRh7w4SrRAHEiWMjmQhdAklfbLPC70CjNuLREDKHTtoyhWSPJMR0a
vEh+7hkoyeeJ8Bl4xPLOhYnfmYFYlRgQKNygypys6zZDqK+btubkn1e7Cl7Nw0a4eBHxiPzLRWz7
HtTqNUwZUbNO9cEN9Nq+7c3SwmGSCccFWvNzj/7ShBcIIto6WQliCJABdn79qQdCa8uT/ve2oes6
PJxBFo01wybGRTQfX2dZaInstyiqvoRqCfTdxHYHKQzH7LxNIequ2FSHWC63UlysJI8HhL86GTEX
hhkLXD8EvAR4wzGmTWX0pxw0R2KrHITEcKT8zRwedPlFntqUqi2YnMqfz3TDYUz/EKSJIuKFveZB
4dxGQESXluyNTuNNTt4kGyntVlpZ3aHrCqKzmqaCYqep6mZjEHE+7dXVM9tH+wGQYUAOFbYqWbVZ
o5SKWFpFrwGfPIw6Rl67AzifA4dEQoqpv1Zybn/lpXA6s8nynbVCh52AqjCYuWwo372LoD/KEqho
3zazdLro8GiucwFkSJiDM9W7BB0CubTC0HTFfvgoJXWNqv0aFaXVbVPXmHosIxBVaIzj0MRLkMkU
wspMyAT0sJVDOnieEyUdsX0IZ0lhY8dQozfa0k67lxi0al3nu/9H84yrxgBxIb+E+boddCdNwWtO
wh5JBIEUCdTuLdwgR+QtI17i/h9djfaeUf3h/IgFDiCgwYEqw95BO4FtVIboVEABQkUNKYhOmgqp
+h6sDKZX/pZGeRt5ittCF68NMHSAM4uDW1r62NBoVIFQkKAVLzK7NzOq0ahMvbTAhHTX18ND4U8P
gi++lpP5dtvRpfA9M/V9hp2dUfN0LKRPDJhqitbOxyw9Rh2qEFpFeEIHS2c7+gWY/EINXMXj6vJM
ksfGUCCdiBsLagNKWbz1RP247c135eAiZ0LomgACzhPo6NCwh3uKmRNkf3IBTuVNSYBrQDL42cbr
JFFoVr8GjbbT/Oex2HjDYyl9RmZhlcmdUKzSaa1nLhmh3eUUvqsWq17Z3P5x118Vs7oA7GGQB3kx
xjku/a8H1Sd5FxaWVNqyNNEWkLdR/ojMh/9g57s3A9pBcFwwF9xgdkoHgvDCyhOPqmAojoCZSpQt
yXgq1osewaU5CQaElm36BkJReX2YFNaISYZmetDJ6+gdh5ST5l8HDgRSUUoFtyv4XYElv1w4c1BJ
b3hglmv6RLNKodEsz0PW//Nlw05ACxsTLmCsZsKzbgW1rgJQLHbFkOzAyyfc5ZWs2TJksTDtVXNI
ka833kyQi6n0ubsF4lrmK0lAkgyTB5KxSveQtLWu2uqWlvMS7qW1AxAA6SiartcwbmTzSpzMOOZB
X6fep5y83l61+TC+3HBwA/RU8AWT70ipL7+NHgfdqKVdgZF3Wymoh5kMEuwkWUVbYUPav7etLXvz
z9r8/89OK0nyQiWJYS3sVWcS/b2W8HBT8y68cuh/M6cr4SQlMUoNXaUCHEPrul0FqjuKljCkbqhB
JAJwKcDvbzu1EAmygorrPMUmoTrCnAvGEERmNyjgwUXDx5xWwiTaYL65beS66IONY4I6auaFmUmx
mXjzhj4fwTABjn41tbV8sHRDwARShDdy9GuMtKcuf8FT1o69exAqfIxisYMkZmUqdinzxtmumSGY
HyNffse6ByWlN+fgpnkvTDhxG8eHGHeM24g2xq+szXcdpBXMSXCS/m4YRs6JsrDkeBACnIZ7CHrI
bHtZHlA3iHL0DVLfeMK7zbfAFlZbcZ3wkqn51GDCiUDTB0JCM7QCKcWlp3khhSFmhipoZBOMmQoN
AmgST6Xuf6hae4xLEEvd/tLf0GLWJHJwFVxeGBZExfbSJBrzmdHrTWVle/l9rpiGzsdbZINp2Imt
YFU5IN1w2vVzT1V6//MBQgOTmBImRgBXR/rCJo/EEAJV7tvKqkdaV9Q/ZKcJZm3V8e86S3lREopX
3SF9WsdU4GWuc9wwroMjCMN8c4cd9SBmtX2k/YKSQ+dEviv2wGVsjU1s/cpf80284omSLQUxSIlA
wYD9gCce28UYFA8USA3WWXisrWkNDQwXFKSbyQGwYx1xrguuNeboCxLdnzQTrpWOtvW3AEQfEzuE
YMPxjewy3ktq4e2KjXHmHBNEupmUktTBufEenCkYhKMALSS27kb8evR8R1x9tTNbc5pxdqprUoSt
2sJWv22dPyjWue0rBOspGJFWw5GXhi2dhBeuMRe9RFrMgs6uNa8YW/yt7zrabTHARWhB/cfGrZ7v
U96evH5OXC4n86bJIDbWSzlsGvfpOrBB/2WPVrA36QrNjdJuHLIa3DfoAa8y9+X2eXDdGsdoBQoQ
cwEMbxmAni+Xt09MoR4r2JY+zM/498q7k9HPaFeoDkzbfMNtLywceRf2mEhVw1aMi/lzkjs8uY/Q
pkXntnktgXKZfCofoRdjJXeGlXGuuIWb+8IuE7JNP5qQ4ITd1ipW4JT886C6osgP12X/IGwAePMM
YWXiJ5HkIpDMDifcVnbbv+mdYgc2gI+WaVVO9zvc/A627W7kDqcuJD/w759dJobMDENcJOqhRfga
/0aVwafevvpTOZI1OFlCn+950qOLBlFXhzydiTbYd2Cd7Uu1UdRMngOnF6Y9xsV3TcZjvVIWT+wz
G0ywdBMGsrMQ18VoEXSza+cobUbr+PDqAVGHLgnVD/LmLnz+q9HxDfgv6q/cYBfa5GA+PRs/z8RU
jHISA4QgKJqxBbs+VEMjkmXslPypGB+SzB15u2PhyYSyH7I9E/jcWZvkcjNOqhGXXqxWVkIGG8yL
kgxWDu/O73hX4aKh74FUvILxzGB2g5BHUh5npEKj2xq34Xqi8huh6r0GCZae1na5F9H7mk6tyFnE
xasDKSZeuooB7ATbOw1I2Zb1CAjdsOqMdXHykXY42lFwMW14+2hb9PHM0vz/zwIUvAsYQB9gaaZV
tAD9otCD/A8mIMeDmqIB1Cq7B8I26fw+wfcqu+cAfCKesi7DjcHLXBY9mXk10B5FMsHmElWGgnU3
IvJ8Ya9lD3KJhqE18pS8r7uiuApQUcJulkDwiq11uWCxgalTT9dw9X0MNngNaezqjk+1jbEPEjo5
zTagh57ma+9O3/CkVeeIY695vDtkdLNQnQGfxaVxcwyKodQRkbrRnkbNWLeNuQp7wvliy07+s6Mw
DFzpJEG6a4CdcYsh+k6xwE8lWJKLM/Khd01nUmkgALaUO8HccjWh4GJ3PE2I7+bStbegoUYtQUZO
qlx622ZhIMU5Ake7q38bDz4eXXvQ5drjh76q1sFvZaLKe+X4T+IabHwfIQTrOAuxGFN4ccxag0As
s1ie2Ccp5GnwC9Jp0w/3uldiGMAxIKvwH7bImR3mCB/T0hjzAHa8VFkF4DRChD23UYrxw5HTHlq6
4meWjv9xiTnUZg63yGhhahSqO03yVr1q2nmZW7LUvVTaR1IVmHbkJG+LCdS5VWbXCE2mTF0Fq9PM
hRJjYubvKNESs8ZoK+pkA54ZtBUaUM8Y8kaundvLu3ALYwzOBNPGDEHF2P9lIFXI+bMo8xBIemRB
5gxyvT//gDo6zEACozSAlhUTqoDRgvR9JvXPpICOUBXU30DrE072bUeW1hGVKPCOzBfDTOd66Ukh
+4BMtGFtpeBlWhVHsvFW6p342TidA3UKKADxLC6k3RcWmS+ny2Nr1iALARorAYpHPvUns6YAe9Tr
ikeYsPSdzr1j0sJOjtsin22FJbCRutWjrnd7ARcO0AtvmARQ7uqpSX1YKMyNCpYLoYYUIm/J5nBi
zq0LI8wpnRaD1lYmcBuiq90HdutAaTJxevtxdPXP2/4sZQqYBQHBBFSt5rhgAm9K60Ss8giD5h/4
Kph8SSkuooFWrnY3vXGMLWSayOoM4CgwlS0Ttjk5hFB08NWktmTXPIrOtPNWplVg0uw3lPVcLuJ/
MRzOzDGhVyqF0qtpBqLJTrFrSEZIBu9TLdReLzxiIi72SDZBJacGE5jd3xM3yGm0qnQquYbdmrRx
lPv5SVLQfB9+qU+c9eQ5yEQjaBpLbcpgvbXyubR0+NOtRMs7QSvoMf+srODvbYMLz64Lb5nAFIZW
HMoCC9qbpzBxhIzKCjSQPZopHMzvkiUwgQBeAfQhdDlnz8/SSmUYcNqLeW2N6a4CFbSHEuhnHtoN
b4rmGtyMaatzS8yJKAtyOQkyLGl3kUD7reaqzvF0FAtarAfquwndQuqppZ7T8hrKC13eS9tMgE5V
pcuNCdv5fUclalreMXY756sFpHN9+9MtBeq5m0yglrEvg220qC3ynu2DY7MW7oT7mmOE99WYeGza
NAirHP6YuMV6aR5EVErInUGWj8dLtpTc4bvNc2ZgkgeMmXGogUJMKMXl7NC0AmWMj1oVFOydYVOt
34JV/mreyU/Bw7iLUCSI/8QjJ7VbqmFd/ADGWRC01pXZ4wcYHjD31WuZH+ax1vxDHe0M9FX9ByEf
U31AE1dRKwqZcK5Gw/VI03fw/lsEZkNW6dRCvmpehLtoM95rrrQz3AETruJnuukooE+rjg5A6EuY
dQ1XOgbeAnc4mvRF3/wYAH35W9gBnTKtWnEc8VsmCKN32j3JOSJa31Ud9l7UZskpDaUQEKQwnzyu
wnIKxaq2OpQlkMK4KW0PAXIYP0BVlKwxR7WeTqLL2ztLhV/w7P8zzHzqTMBocT3AMOZCp42It64I
lDAEbuczPiy4kOR5399ylPmsAnjP4yqFvUaSaY/OReVRWQIzs+ncPhXmP3TDEDv4bggjGLsMfDNx
tHTJqr0dCbdzrxp9apWslODjtr3rgZ05SP6tJNtyBdQrisD9XVvv/rYu6V/cINi1k4Wk1xZpC3FU
TsLG83BOSc4ukjwHFamvwcM2WmeFXRH0fVapipkHWqRfOs/cUn547h+TThkqpGjVZo4U8IGJ9lD9
8ZsTZw2XMupzG8zdqA5l2qoSbGDu02r/ek/JTniPqHZQ/kNb9OJrMXdj3Sg1aSQsXtNaYFxNpUPS
cSLwmgSBiQjmDkw00vj/f8VWUI2z5G1mpy4gPQ0iIt7UK6Dh1/Iv8nB7Eb+rOdeRD3o1TBaACoGF
iqplEjeaDtfMR22r75RfJqrHNT11qMWAOm5VWL9wcloJSrviWrSlt/9QbsLa/vsBzFfsyygOsxBf
UYKCW7kHPX+guAOPrm4pQ0S3GRBmBXBL5Xv1z8IfMoe6MKEWCNovEVL1KTW5g4ZzSF+tJNFRSsW8
CKgWmJAPzCERWwOOaC76Ylb0GUCY7xCeBDtxErff+PbtT7ecNZ0ZZFaujYzIC0wYVJFg0LGnv95k
Wj+O63zdc06P5TA5s8XugBKlvMqDrdwRPUcDr0JMRWugZNOgY081Cjntk3f6KB58p0HzKt4rEEjh
/IqFjwidF7ADoA8AycXvatvZR4zjyktKGcRqGprXFG1Xu1MHnvTRfIcxnxHzWgZQRMCq4KpjPiPR
46mJTIIWUVnZguZW8SsguVOHAZX2GPBUz5dcMmYtR9gU507x5bFcJkSbqgBANC0Rp0etKZ9HfFJe
w3bhIQ30IFoJaF6CFYNlIgDxeDnhQYP707e9wU7q1PY1WosvcvPaJI4x7KH2O/FoRBfugHOr7KWa
TtBVqlsFjcb8s0jUX3IlO0advd7eBgtWAJX6t4JMTtKC9yvPEwAU+xB8z0TeNhrBW0xb3zazEBZg
yUXFemadRguTSUXKyJOirAuwhKhkrspOhwRmDA2RLMuPZWUaDx4py6cw4bJ9LFzcAM4hyQNqA9AN
lqu+6QKvNaALDTqcjW84rXmqkN5Gd2X8DiGgOL6/7efC0+XCHHMNER/u6wTmqhG7XHRioXCiskJ9
0ZYQpreNLUQ/hjtBeqAhMoE4Yk4Vn5hFm87ty6ncdOAuTCB9fdvCQgZ5YYFxR08StQiaAe4UULnO
YsgvPpD0Lq8H+7ahpXU7d4XZyEGPOyGOYEgT7+seY1R+4UzlTspTUO79hzL3hVdMzBdaNQ65iPZr
OwnlMQ3iwWmF0r8vJvNezBqZ49vCFsMGm5HeoPKZb9DLQ2pMW1KMKsx15n2Wbqrwk9sgWFo+VJZx
BBKcukDdXproynhIR3lCIzs/hSrt23UfQxD9scs4Cc9SngXa8n+WmLUbPOhxTgUsja7npl/Tqtn9
mdCU0R31gTz6p8IlPqp+t6Nj6fQ4N8qsINh0oK0Zw6gRrVMcT+JJ72zS2mPwEHSc5+HSpvpnCwXG
y6U0WhApBDlsNcNj2G8NXp986cGPc31OcQCCFaGxfGnAz/TJk2Kc69MxNyzRSe96d5g59vFawsXf
4wFj2njA8HjClsLw3K58aXf0gwEFYdgN/Vk06VfkJbYocDosy0b+96pkH2Z9nphF2uOqxHPTjQsk
4Um+VQyePNNSQIAldoaHAxx+pUflmZBa8wl80cWvPFn36cOUx7SrQOiNe/nP7ehbjPlza8wpKEOK
p4lDWMNQh/Y+trG6i6F61QAp601gRlEUZ0B0nhrJVy0woeZ7HRLLG8wK1Q6UgENrSLp6E0SpZvdV
Yzj/j7TvWpYb15L9IkbQm1fa8rW9e2FIWxIIeu++fpKKudNVKN5C9Dn92DtUSQALC8AymW1S/rr/
iWuZUhTLQ58cnR6g/GBlBWih5FOmTzCqRPb69r3D47uLZDeOLX+ovmUDJG3gC4SKliOJ/bFVJtUe
KkS8us/ZfEijeitI6g5Zo7Mmgt/D4ql3rc7h5Qcy1jfWBUj7LXygfhz9GFRKZJPihaa2TrhRn7Nt
vouwsQN0NN2fmbXtfInL3EeHyJCrMEZOoEjeW/WY8YI6a5Z4+fsL/sWlulBjNVFVuAsZu0pBzWDb
u0a0i+OHsLetjJM1Xdtel2jL3y/Q8rKHGi56hdD5+zXVS9z8TeOxe62d+ZcYjLXrnTkPVYkZE1I/
Tl4UxG8SV56e7q/LWsYIzQZg9kJ7GXiU2JczBLyyMUsxlFl+A2miU1fbWmrtAhFFLdCbnYpygooX
9Fgb2yUos1qNpVRmqMEKh/41TV60FK/lo857lay6eLh26NRBeXzp2rteJhW1LHSCpptTu9h4s3tu
Amp4WC2vPIaeiZjfYKtPvLTlmnGgW9tAQgxtczdNstTo+kw2MaNDmXi0Qgau6d/mXOfkVNYs/hKG
2clmZoZiUsE+ojaYCxd72u5ndLqDj1wUE1tVOAfyuqVcjIvZwkKtN4P41yCn1hnBXq+iUQyPiUOm
xO5QiAYYXaIztIlsq+o5Nw/enDIGI0eQqVdEzGkoPtLuM+mCeuTI2K7d3S7nkzEWQTaKWUxgLHRM
n3oT2kQmqGuN+qWOeg+VRJzlW4udWpd4zP5GgUBrhinwlGdX3aW+8aFAaO658Wdn2iK/6DeTe3+v
L5PExAQsQwE7GfoQ0UvKFrAhMabRJgSingq/p3j4macqB2JtnVAmv3T44Zl+w1Kr0FRtBwvlUGr2
MCSn1HgRRZ7HWluoS4xlY1w4XwWX7KbPgWHIzrhHv++T4FBP3w6xPT92234HZaJg/JR+8ZiLVgdn
om4EjPsotmITFr2ZEjPJcP/Q5sYP+4TaRVPaWRhyAh23zEUILKMlB28tDR0OaFC9HuGkGe2kjwP4
CJ71oPCkb+EcYkc75BRRRMhcyUWheiBuzc6eJ1v9QBnwzvwWv6M306ecFV1pflg+BvKbKCwAkzcb
SWqpQXSIqLUoX9D8Aq8NEKlAd9PwpRMaSmObgD6pOSi/pS1J7TyIA/2V5+puJ/76ExbDvlhxdHVN
NajtweAR7yzZk1Fdx3va3J5IgEAjIXrhwNoJ0oFriKxRpUosllGWv7r6j6X2NkUkq/9zfwve2u41
DGO7CfLtkVgBJoX4R/9THLZhcSzk0Z5EHl/KSn5twcILB8EyROXZJr9kTsY5CoFFxjhIu1+zqu9b
+Qfi844+lLYEGWYUt4NhPvnd6tQ1pv5oadCWqFFlHpu+kD6MJHm5P/6VQ+T6oxivp0KbPOzFqnXw
doH0SOMJqPKethN1Ff1jrjameFJ4giiLeVz7PWCaC60D2I9uO/bE2poKRUaYKTPFxyTTn9PY4Fxv
bw/jawhmWEqUCONU1a0j54pXx84gBWLiCiXZTsIuAnXv/Wlc3RAXI2KstemsVogawEEpzR7QvRel
DbjpKw7MqrVewDDWOuglhO9CTJyeSBvS+EWM1ImyNO+hgWX7HwwJTBjwMjKandjKJTL0UdxDXsWR
kEjUKnDhtx6a1e+DrJqfBcErMGWD4FJktWn0vE7bMcOIaulPhCoiROpwsaahA5kqO4udSLdleXMf
dM38LFQ7oiMVEX+ojly7FmMe9crUsFhlhobbWjmlQ825TKx5r0sI+RpCqECUUlEMS6CxI6CPCSoV
CI0r5ev9oawZxCUOcwWkVYJZLYGTGwmutWc8rGeU3EMVtxU49sCDYnx+JRdS0qiASuTcjUy7rGWU
cjt1e0jp9/1RybwVWrbbxflS54k+ZWKL6dt0oEKUbfPYblXPcuQzejYd8MaCbVjy5mBnnqOn19h5
Ja7m3v+INQ9yObWMB0G5xdCJ7WKZXe5luTfMhT+gHkGT9gJxBeHXfbg1D3IJx3iQChwbU2ECDk1O
L4I8I6SHbsqqRLziPtCqaS7lHahKxCZgyaskRDcUoetaR638WYGC2NEkP2aetazO3gUK46ksi6YZ
Gk5bh2bBYPYbAeRONNyPTeaV5gPp/PuDWikzQ1vLBR4TCc2rqjTAz96iCdU2/xjEzj4UV3xU3rXM
Jr1dEkd4QwnERj5Vfov+MPJ8/wNWl09REHZDIwUqphiL7RVNGKMJ4xViaO4Q6lDV0XmSEKvb4gKE
MUky6ZHwd1JDlOqJ8jvteAfMSinO0h609LUunNESWyg9J2AFGUPMYy6cq+IhJ581CYzxm6q/6v6s
xzu9PBIhSMSX/2D+LnCXoV/s+BBsEUm07PhmJq4EuVXNwI0oe7qPslgBe/G4HB2zSkLdZ/0cAqXK
T2rxW50OMgJrSOyRModISOoV+r/mObmeT2bJxqKsLESnYBfNzoo/oXpImk+Nd1av7Oml4hdUGCjP
xo2ZOQZ6RAHmVgZKGQpObCh+ilRRYp57iXJOgZUQDiAuoJiFIhAJHowcTyEo5VnPUm/PG3qcA+Go
PtS1nW1B+LG3PiVOUc6KO0EWDIFQBMSQZGF7lMpG6BSIprdOWx7NcLR1CL1AGVaVCgTUva7ghB5W
dvMVHDPIVhlSKCAArpQPmfAkxRtJ4JjirQwt+D4uh8TY4qiXg1mJwKi1J8j/CTX4ho5d6vY5hPqo
J/V/WtWvzb1oPtb9XssfGnqGTkIHxxZxZnftSYlvMTG1KnoWDDYZLDUi1O2HBON1yUk5d1jZ4ofq
PNFDf2g30VPnZ4IdbhY6ZN3eRa8NT+Ji5XJx9QHMNslDAZn8BB8whn44+mXkRtZnb53KyHDuuwDu
WJmDtq5EmlINUApxq3gjaugyVX9F/u/k8B378XshuXRLQISaHzqbvpQBKJ/vfwJvsMzZaJrFaFQQ
eYUcpDuorgrGsDrzKPlS4rf/Dok5FVOjmNoculwOWH/6cF+luyl9aqbnkPIOjmVHMJ71cgHZ6lQV
jEhqXAOplg+1+tUmnAv1SlUSmgZVFJOB7cFceCauD4hGLSEdoqatM41nLTyjx2VM/Urx53w/jS4G
p5AIYpM8OZ+/rGPMwNBUjk2hgHQNxdDMYyEiTVOCdb11rFZxa/i3EfTncRC3li0PXmqCeyhxiKVv
snJP+qMQ7aERPWl7XTkN2oc+PKIKzZYnSP+RIAnduOg9kE0P4j6Z/aFwjRkvH8WGGklshvsunGxq
jl4P7fM2F5wGMuxRib6rH3IXpJnuGNlkl8l+qs9GK/pj5Fh4MBHwz/M84IqNylD0kcAWhKvAjXAh
AjIo7Zw13APgAVEhW1jHJHEs0au02r1vpCu+/QqKcbbFoM5tKi9Q9EB1t4nAaActW3Dog5q75Hj2
VTB0KyK/gv9uiN/JPHRppgAsBWX2mM2+KOh2K30Iw6HoTnHZ+vcHt3IyL0D/h8c4tq6ZQD0mAS8R
3kQ0sSjyC2l0f+68+zi8cTFeTQLXTNnoy7i0ENqLmW/K34UWKHMUlIa5NWdeBcwKoLLQIi21X4tC
BXPlEOTIDGXd7Byp9kRSbun8NbVHIa/OVPL+fUs5ghAyOuoQgEWsnD3+s9wALRyxOkfWQmcqXyek
lyPdH3KOdayc+1c4jCmWkhKpDRgUndw6j8kxlV5oz3HJK47yCoI59pVZsSiSbZ3ThiqUdwdH5+k8
rg4CDKMIMMJdoQrg2lPKs6KTPMJkqVH33kKxvC+jpzzm3BlWx3GBstjHxYW9l0xBpyJQwK1nK6h8
LYrNfZPmjYPx+LEQWTIqjzqnyn6XFZRvEetCmPS/AmE7qVWtUAg2CCoAIKnVatvBVOF5Odlpzlyx
nD1mhro+tcBIxE47R73son/PvT+OteAyWgz/b9X/slBcrEddJ1WrgWMGLfXzkeoHaPo5QwHOuklx
S5ofshbJgGjAY1wEj53hVRDcHSPJjfrc1gYxCIfnNuHlCZYlYg7Pq49inESOkqHWEjC7WfdqFs/V
dCJkD/rqnhylxOs7TpHhirO9glvW4WIO4lDs81hebJIOQU8tW6DvqRyECSfzyltPZg93vWU2pbXs
4SR+6Opqn+Uv95eTh8AcG0VFLHMUgTCoH2EeyK3Esfu1wOvVXDFeQqfpjCYYzFWqiS9mHEM8ex7A
smxND2MveFZi+iMt7LZ5skjy34IzziMiM1oGhhAbQnzJwtqOsMm7czY/NPpujC2wsexzQeagrhoj
ol44+pFzQEvbtXU0takTVYggQQWPFeYeVWOU+jjGCOrIH/qT2P6+v4Zr1vhXyR5xZtQ/qcwMm6Pa
lKMFvM7q/2R18TIiFtZJuSsq3AmVVzbaJRYzoUMLzoMqoWjBPaAIuyaolyt/GMfw+VV+qr8LTjHb
StESOpmhIKz979AY12yGagpBcsD13+KJvhnPyWn6XVlQdQBvu+K52vZNe+Q2JiwVhqw3uUBleYhL
Q4aOfQpUvE694Q9K57WjugWrR2SXPHYwzuKxUn6mVBZiPgILiU43B+X5nDtJ/GTySAvXDrnLMS0L
e+GyIi1Go0wMnEyxtnqq7qMBEkQTL0DEg2EccSdFtZK1C4wmOuawixFd40XtV8gPrqxCY9zvZE7G
1C0gAojvzKD+iF/yg+Tm++JDfY51m3Lc8OqZdzl5zI4Gm43YJ8siNfkb+QHF368WvGOCR4PeQdmo
8Lvcyy8ofrQe07f7e5s3n4x/ht9Ma1oDWVG+B/NNVhq7El/vY3CHxziQfkokQVxsQz8qKAf8kux2
T3da7nYDhlR8zLvxIXG10pYDk/fc5jgUjXEoOLX1aKyAjbw4Kqaks4pEvK2j0Z54nyLKCgzOHWml
/EYHq7qsLRS4f8mprndCOGXUKlsJvbYlxdv+nKW7JPZSxUX7v0vj56k65uGm64JqcoXqFCcBZ7qX
l/y1e1k+AEXcqBZHYpp90UBRllhprqJlbajtpEcVZqk5k2hjbcGRFaMBONK9OfSy0uMgG8ts3oNm
dk5hEpOiYAD0nPoeJX9tnYFBaJMMW5ocBeucFYe6+iiUoDbeLIg9ydQWCk8Rf0vSDx1vFM0Wx+TR
WnhbiOgprUeHo1mFm7lPHKN8QZREFj6yonatMrYbUB229dcYiU7bnglojdVyo8gREpTbXkVDIMIX
zaGZEyRqvkzQkwqt6oyTL8mbGDSm2VardoWQe9WwzYUgjLd6PtstCjzNQJ+Cun9OxmOonDWSQ5KX
uFn+i0CYKgONI24VGeri5oc0Pueyq8s+Cg5L0ADk5zjbxpMvtriv5m8Zqr/DTWxsTOutKB+VFhEB
yERPjym0bKTENeuNUT2brZ8lil32B03fxeRRLw4CCKyMdwsJ//mQ1PtCgRJMsjWKpywJ8uZHOLwg
b5Jbz0a/KXTbmIJEOefYP2IPgij63UBvrT0Psw8xH4+Ckj37EJvPwqAOUiI2LkWJfoxMR5Ve8/hZ
KH4oU+NaaE7HhaXVCaYLBG+VumsE16LfcqE5KvkUp1MWn4USxLpIpMg96vRNH+bnxMVrWIGv2J/b
Py2UGqyDGJ4RxuqbVzP5OdQQYqoOPQQMWkgMg3DTGp2k94nqNWKzFbrq0JIp0ORzqgy2WJiBmXyg
WsjPqJdZvLzTSnYNXGeo2kT3moi0EEsskmkkrLWoW4pxHGlrbGu/BW0KtdNDgzZcW3xQjsZr7cHC
ntGdN3Eubmvw6CGFsI8loYQbBV/XrqFKtaKrZcDHh9SVncGB1Oy5Bu+h/f6sH4ib776ROHpvPF5r
wEp/IkL0F8jMxtSLSTdqHGp/y4NCT95V9vxOKjvD1dV5MjzjCMnHw7SJtoZbunEgjLboQu+W4yBW
/MPVZyzH0eUtoW+KlkA705EXKhJAh64ewBkP4GF4zW2ccK5xSOwP69d94Ntb0PXwmWOuLxNzEg3k
y0biRtlXKXtNWdqdwhvf8v2M/7saH3PSiUk2VIaG/FVmZyfVUfaRn2CcldsH0D/cN5vO4YWUVhJZ
12NjTrgsArN8a2JOs7fKjra5X6kgdED80f3RHk9poDkD59rMGyVza06VGjTlixkb1k7RgnA8KcLm
/oKtnaIXM4nWQsZSQC+tJzUwYp38FLXNLObbMm7sZviBjJNrpeOPdpBtkJonNjQlnEmC7APtH5OE
98L8y7T3/19UJO2uP8WyUrm0lpQ8LoOPVgSNsHwbu8kpdH8mwejOTzjVIMWW241v2j10N1tncHda
bD/fn5MbI4Y+EoTuwJW8EBnrbNH5IERTKsohrlETBCfRbFjBuTbGkVu6f7O+APpLu4vCfbhwVlTU
Sue01KHjgcAb6Pj03C4FT5H9+6O5XWEGhdmTcq/M6dgApaa2icYe3M/sIg7yTfhcbBUnH+0CySse
vS9vbMwOzdGVYJAqHhyheGzjl1LzB8m5P7LlJ67shRkYsyERsRQascPAhFgUt2lSZe+yoOixNxZT
cTS6OP0jdPHIiWOuWQf40UE1A7Fv1G0wVprEKJPp53RAOjAQQXYnouui3svKx/3B3T6Z/47uHxzm
oTerMnQxUOPtWLjXudLo6wHZyZ+C5ZCD+Zw/lXvtmGw1p+FVQt4+yxZkcD2h1lJZWLyZpSPGbA0W
TUBSvMWu2xqi/Y7OBE8Jmm3s4ZbG49TlAjIL2ZGqo3UHQP0IzW9EhgPL0R6NrwEE0NHOPHHDETeB
AWaEjGMVtCkfjAiAlQbmmsLpweZi17ip+bnDlbG9Tdxfo/2NrF0cxl2eFv0kAm10pbMZ9N9QQW3A
sOks77M50M8NLkZQQf8Ba5o2vHNrdSPiLQAhCsjSi2yqfpKKIpfnbEBhFUpa+82wRLE0nXflWt0W
Cvif0TgHvRA2iaC3plFamFZctjrou4rQcxUO1a78GT4YHsTL5lP2QPyWJ3i+bjug7UDqYrnqsYcG
eqw6opvARWLpW31EYb0fuulP+QX9hE517n5ytuWy7W6czgUesy01QU7bKCpAFCujkqVtbdSfOjRo
XNEdQJiD1x9nZm/rDxbzuUBkLrNGF6Z6JmCE5heBvhPi1H7uCz147aA+BUGB8wSyJWEbg2bpDyQs
vsqdcOBR7S/X1ptRo00UfJgWZpqtAazTsjELZXFG6UGV/pg8EZP1QV4AMC4AlWVDRlr48nbUUeVd
2FCBdWLRfMo7lKd2pYV6F6Ty69SOJxUh6MgORyS5h2hDyhgifJot6yGUQqrzUA7bxFRsaaifTa1H
qE+gvAfG7TV/WZOLz2UcSJ+AslqUl9NN3+pfiwhvofvRc7l5KsGjaX5n/jy48U7ZjY6ku6Mzuc//
ugLm+hMs5uKmCOpYpxpmDFS2lfgldI8mhcTTO4TWOBa4uvgLz+AS5cBjjjkP4l6raNzAf83IdeVz
eRpHMeBsq1X3gbYjyYRGxkIRcn33G3MDz9PFI4OnSQNR3ak7+dpeAZ3MZ2uTF20HDQLUSPq1fx+Y
h8u81+KwThTaAtei8lYt5wOy1A4pJi/iUW2tz+I/I1z89MUp0MeTNrcESKb1TumbSr37I1l2CLtF
UeWCkhcUD+DSytxLjKaMyEAqmCTRggZBj/AB6oZDHkBj+JTxyj3WRnOJxrjBTC/nqEmBNlnvHfEX
weL7w+EBMAahG1QbpQVAN59V6RekQ+///trl8S97OV4/KNQxmB0syZOi6H09OL3xs9GguBw01Ec3
i0U4t9TV+/cFksls1GIE96+RAIkqYg/tvAgR5yQ+ZuQXCROfyAqKS9PWzXvrfaA56Iry9k3s0c2g
mcUpTBuOxd9W7MJxgMEFijSL1ifKuq8NcSJqpfQ5vif5AyoSy21RVNSAD/WEIiUERFqR84pd22Jg
hEQ/ISi/UUHDuA+VKqoZVc3gkBBEE8ahVDJ013hF495f0ZuLzqK2Ji0vKQOqTtDZuR5Xn8Wgv6lK
KA9DXmd2k+oRp/F9iNvA0oIBDVZdg/CriHqnawyjrYSyFxuo1X+N5xinVND7fmX3G9Q8Ww5arzzQ
Ak9gUM9cXhn+OrZugh0N8r0y6L6vsU29HiVqtqmTbOLOHp9zcPVGkIJvEIR0BMQ+rN+z7sxH4o+z
3ey5t/TV+f0Hn6VRQmKhVNQR+IitPKK5vEY/o+nOThEM3nZ2hsiVnGfOfN/s0mW+LzCZNaVjH3eo
sIHoPXh8t9ROdtApLuyfiVN9o5gN4hce2DTfyyPvdL3dJcvrB0KfJt5BBuSsGast5aJDfJYgqkTf
jdAR6bbqNyNUEE1iF8JD3yUuOK1zXUQZeHB/1DcbhoFm7kJlO0otVQAtG+N2lLxB0r2xf5q5vNbL
Tr86MhggxqJaKkthPgMIwlC/an/+yHbqVjmi+02D+A7FvYvjdG/ZNa4RWRuK20aNUxGI4LdUv4rN
6Mbn6Uie+k1qZ0dclnBpzx9Fn77iZmvsSs7M3mbIGHzGnvIYGoNUB360Fc7WM3lLt9UbYkwH82Ui
HvQuIVTrVC/yaRY4ruN291zZk8EcmFLaDmMrRQkuUamtJ+9RXvqtwBnfsmB3FtRgXHsd0iFuBgxv
Bk9p3iGKJ5dPjYUITyu+EZBCZEska+AJgtzGKphpXQ7zi7vNiHEl6O/Hsgb9QYw3CDE59Pdk2Ug8
LuJG407em77lKi/3d8rqpC7FhKBDs0QI6F3jlkOTiLOKSQ1TqCjFQV28hRpnTld3I+5VOLjQLWGx
bleuSC/0C0Zl6Xg9a9bvZJbOrTCVG+gHcA7n1QH9A8buj95SEpDSACxSfmsgZEfhCeFVENxW8iyr
dQHCbAIjQs2kjoZXRxUOoer2+iE2ei+HUkUt7xp0yZXfSP/dXynOLLLmH8WzNUkhMHHPzt06jY9a
D+acxCoED629/b++C1wPkTGMTAzz0ShQaC0qj1H4UKGmhncD5i0VY/ORFUezQSiWyvxpqraCvKhB
OP5yfWNBKB1cd5IM0tDlIy42lob6dHXQMA7NOgoS6OmOhWq3OP2VTZhuNfpiCMQhCDoQv9LOauqi
akJuebn9xSBu3MrFVyyLe/EVUNkqJ2PAV4z1VlRsGXIEcu0ZyY9oPIP61h6QXYqg4s67bq0azQWu
cY0boQBLKhvgTvGzrDtysplL6uqU40VWNwRgQCYmLxKNbIismbtYy0PgCCrETFWMQ9LrTRgWLkTb
RzuaMqcSJVdolF1Uc8LJi5mwcwsmO5DNQcNcgZzJ9RgrJaa4OBcwIzIhvVN5ScqLAC7TdAOx9M9D
ZBnqU6y+VkVB1CPJGF5SmTvVAA+siMzJqHxBWndLeGf8beMF3AskNv8XDiJ71yMa0chcTDKK/1Mo
Zhi/y1FyCXLjzVMJAbo6r92o8LN82OLC+O99zCUwM5WoLm4mmQA4j6HlpehbQmvfkMOnnnAlPZfj
+mZO0RKwlAeCUYe9HqZdM0LOCFhmkxEbKRYIwM92rqXupOPlVo7e8v/rRjklUrqB8bmzySEZWZ/o
i29g7olVN7R5OuAbBCMOX2pDGPaZngtuPBd4Z4ql5A4CmQMymtOupHJ9zsY6aE1z4FXirE+GBk0l
SdFBmcR4KSlKM+iZ4ENEPXbC1u07FGN8C62faChAQGgMwlqYJJSbjDwPueYikEMDBaCJTj+w5V4b
mzxZVjboFeaAfpkJ6jN+WdDH1Zz7lrXm6xHvA3GMCfk4xAuuUWJhVISirJd7hrbr9GITdQiiTz/v
o9xGCrBzdBFEXguLiSGyvsBISyqZMa5Rcg8XO4bmW25ALlJrSyTwu1R+DRXFj9ssdEJz+DmWxUfT
GI+VGlqOlCmvYasqHO+06hrR5IcGSrAOocSJccF9KuBgqkGJmqARO1TCJ2og6j1XjjC00EWmj2qX
edqYeYSnor16V18IzVSQEUnAZ5cWOf5eEVJAlw+1Pga0Vn+mU2Jn7dMsta5Eot9mgmeh9dqj570v
P9sYp9BQy9tGS3BRk23d+ry/QsuOYnc91gUVZ5A8wFWQ8TCT0VRVO8FZ0zHeJf1jpkxBqil2iNR8
kfd+mPCYadfs+xKReTaUvZVOEygZnTKeK1vBda0R00+qtY4mFBz/uWbll1iMlUtCO4/yAKwEt2lr
oLZRvpUD50qzdhhdgizn4cVdotZAeyJZAJngH+O4sikJBGsX4iHPo7Jfew1dQjEGVKRtFxVRCa7d
VkbFp2eltkG/woS4Mt55UP4GkzbHJ69DqqgbALs72EmWv1+MLh5KmvQ6RieGFZBip07k7WQhMaRb
p1BvbC07J8LMqWv923RyY5cQY4Qs93J3Z8NSadjpyEvBP6kBfVedycYz9lAcFTt19oI3OeHWOowu
GlXc7Fi6sx2+QHpW3Y47+hJ+VL9Uzhqv3WkMdHBqsi6jcF5jDAkk0doUSXDKiBeBINU8UcK9s60a
K3gPLRkkDrg/MY6pyLNZg3IVXPKj+iT5xY54vYVMi+xrAfETtxxsiOze3/5rtrssKgj8QQ4KMpjr
1S1KxA6KpsUFQzem8iGb+iFzE3hNzaVpOTgxabWnpikMHunn2mChIa4BFXzz4EC+Bq7LDGc9Sped
bDonit/mUPPh3RLXPI2JUKwJanaUtLL9smI7DjnVhsTpuh/CfCLRK7VeddO/P4WrI4HwAZZMQkyY
9aCzMU4pjlNsEJM+d13/FteRbQ6zdx9mNXxn4hxdFGtlcDgynrq1wpCII1qaUuuoRZ6e7Icc1aNB
3T2ImldInoKHkn6Q+pf7wKvju8Bl/HU0Sl00RPPiQxGfTeKtUj0VGU+rYu0cuhwdY4gxoTPJBsxi
ZKilUyvG7wV0Y1E1d+QyN3xadpJb5TmHnGIdV8NLCfSDOJMZ96YNeaU0LUY30wz1BOa+N3R3mkFu
B+mxXBJ8Xf9zfz7XXAk8yP9DVJnHRNhmtFdyEa6kIGC4OVkdL7++esW5hGBMBS88tdIJIEyk/soO
O8uLyAMZ3ksdzcwbGfJqUJi8P6y1cwLFGBJkiBeecXYiQ63UmjnWYCZ94Zna55AXIOQcXKVvTxTE
mK2aHcRh2v5XqOxkqjjfk74Hqjme5/Icdw9y9FYLD426QYVGpXKsZW0vXAySTchYitUlggK4IX4u
0n2kqGBS5viTNYu8xGD2WwE6ZJ3IwFATpNUg5qxGtiykUA1wp9ab/5P43CUcs/GmzEymSgScEf1I
c3B0jV7dcVbptqRFlcFcgnMcZr/Q6jAgSkLaqsFFwummNKWoo+/JJ+R09W86J5ZvFVL+PBZmcgI3
dg2q0ZoI5ywXdaRDEjIcoipN9y265XgCayvLieMc+X8wY2siEiPXh5CZW7Rs8b5eRBJCqEVBq8ns
eXqea7sR7AGqiCc1rg/oFL9GqUFkXCg9AoXDUGkHwazkB5Jp+3QEFT8SfMHUy4OLO9wRqaHJjuJi
du5vkrVhggoQbULIjuoof2M+wEAmPUvxmA3NZ1N9KMyNxC1aWrFa/RKDcTlKX865hZi504LtLUlm
T20Le5hF1whrr6XCQW4NO+rRASVBUVexnCTrbTGXbCg7bKY8dUdFRh39l4GY4P3Rr9wCrr6M2U+m
ASn2Zgmc1sSzlLehwx7aEV6Ga8Wrw7hNXUXPOSR02ICb3qcNwgh4Vcr1n6R+ierX+6NY+30FtJkL
RSDuAKzn0Qu84XUDvw8tUNCt5g4O/PsIq3YKPgN0jOHztZsrGZmrsNUIHheFvrfazdh4ZuGkxqeK
Nhnwbo8DQi6cRPpafADxpn8wF7O6eF3UkaZLvQXxEOXZkmx0c9iSrX6iWvIEEtn4rTlYrsqJ/a7t
BtAPQOIP5BeYzeXvF5Cpji5AtViea8Ih1QMBjzauvu7KYahfYiw2eYFRS2IIIq9lWJUriYgRuXN2
DOmrCC122e54V9Dbekz4V+Q/UC0o4WJ4ww0FsSpDakY8Tzqnd8XXkdq9jTSIY0JmjB7Ms4gMvrBv
wUHMK2pZnc1FbBfEwMsLkbnHN81EFuEIxA+knRrtyvHL5PY4Lm6YeQuicP0fDMZIoFSodjnBw0gM
DJtuiCd/hofOt4LI1p9AlcaJEK0PSYfHRtxqqSq5XrysUmkUzRiSKeFU+B6y49RyIFCNszYmvKeh
PISXA/b0NUgLPZspoULspAKtXkWcTz8h7Ne/qWZWbroylL/SJre2IY2Fk5HH7S7OpMyLoSSzCQsx
2pK4bj/VMRR/VHERbkSJzH4saOjLwYNOCYqehP5I5G4n6nMP+UMjnz+TCW1sOhlTmMeoiqUtVCYo
t6a4O7Y0hY00eunQppOPzWQI57pCQaItmtMcVFJFfsixlB71rCsfw7IZD2pM24dUqDtEpaLSQiVD
Zo0+7UDQRUT5pzknXeyhlzCUbRnH7EvXUYpToacnzajB6Us1Gs9OqaAKBKwMRmPaczE1b62eqAEm
bnjCkUK2klZJHjrMotnuOlPdRCX45JCaquoDVZTly9B+15uW5spVl+dgEYpi9LcVg1/pWu2L+WCh
4xzl2BukCoatHmaUOOIcKa8knc3doEN0E62DuUI9dHRPJTreRPUgl+i+I4M1xnbZiA1kqzGJ/pCh
FVOrZ+FzlFC/uuk76Hd0aNqx/FjvaZDNlv6RtRFqDkRReIlxxH3NoRmem3JQPUGKlA5SU6qS2rQ1
JtVVUqL2HuqopXdlhiz6SEZ9n2ad9AOttfJvtaDiw2CkMZrKJIo3ZShnqSvkRfqeJTra9olVpL/y
UBt3sSJkb7HU99sil0CnNEzZEf+8Q6+emTttaijHUJgkJGCVaGuOcnyUqVa5dTFDWrRCWujdqmT9
cciJFdtWVyuQJlbNdPDDjJA06MpI3hZgK35Er0Dlo8/EQneNokw7YciHL6OPRM8QaiSVTKEgwSCp
IkppqJY+gJ68OaVhFaNr9n9Iu7LluHEl+0WM4AIS5CuXWrVLlmS/MCS7zQ3cd379HHqm2ywUgwh7
Hjpux1VHJRNIJBK5nGPNYY41BM9BkmZPeTYZuRsXYXFs87L8GhAjRJFdqfoP0sVSZTNlnPSTGrLm
PU6otIsxWnLyW1l7ydpC84+kT6JDm6jTo9JrGQYhR92RfIk+6rT0j5ii1VG6J6jhe2Vb+optZCie
OCROxm7P6np4ZEU3goCRWf5Nr0vpwfCl9uBHhQQg8aHMPzM06rxoWJfQLsNKeg4Uvc7cjHbsJY/J
8KwGjfLNKqzYCZgFqOy4iLOXTOvKD50h82irGVrI7TAJy7e8Z9ajbwH2yM4KTdu3EknPZj+gQaPt
hh3L6/5FLUe1sgOpyn8OXT94CjoeXlQjAvc2M1FUtlM1HwoPI8Lhs5b48U0a6SFogfF+fVFHVdrl
fquFtpzLDOi3/tC/alUALG+WVpad9YZx7oEfdhdoDQ5wLusDThEwt8K06M59n8hfAUgNnsikJPh0
3fRTd+xyepdWSHzZCqzsWPqRBNdhVMm4j8DzdCKVlDyM8dSCXoGE5bHE4NUu0xvk1fUJhG51ow83
EmKvH+jD7b8UwGY5piaz0NCGYgHmTkMvC8YydIsqrz4C0w/v4A1bV6rS8ZOmKtBZiSbhCZkNIcaV
CrSnTeMYnKMuwuvOGg1/j6bq9HmAu97Jca3OUw8kOOZWUe5MzUxuSZHHT5I/hgcj1HQch6TAQTLC
xgu0bMBA7dTt8slIvmJiVLLJGLZeOib00Mu0A8RioHduVY2gwJMUtS53FBCMOzJSwEqSsveiOCNe
3iV6vy8Mo7IcMyU6GDw0pbbsPo/KxlXRUxoib1GhfUUvwMxhd0TLvJZGjebQgCaeoSQM6CMaUqlZ
PUgTXJhejc5Uk6kA2lid/AyNDGylQ142r2Vu+d6oVcVXSvzm0IUs2Y2E1V+1QGoOJaCsnUpqG6+i
VQGIHSx6mEnTG1Fa+WdPEtOmNMkf0SZGb4IGQ7LUNKejAkP80qYSOtK2Q8rV0HtOjMm4v/HO4oMD
Xa79scZNmlpeWWLkmtlj6ZpAdduWs3Zj62ByxzMLzdZwYpeXaa/GeFsmiFw1/6RK/4Dpw2SCNLhI
xByfLyI6WR8x+TVARGs+W11kt5Urj4Kqo0jG/PeFjDypOmC2IDI1859l4iX5/VA8ba/U+o78Xqmr
wNRscRlBjQKuotTfzPybj97VSpTeXXuuLHeE2/lIUcPA0CEna0+69iXu/jwRYyx/nwsJwcjXWz7B
UpWpV4bMqfVXxXzdXivRdnBxYJyoWscK6NDUp7h9q6znxH/cFiFYpl9PssWOW35GDaWCCJW8h6yE
Vf0pmhseBqBb1SnyG/g3vqYwym0yyoDFcVLlFA0gNohs2Rc94tbi86UQbjM6jfVUbiDEeEw/yrvg
bjpIjuG2u77DZF3xIR+2V2311bgUyO1MwtCyOoP9YDJLwd32MB0eujNarx60/RfLlW9Ej5y1YB3o
nfPkLHhqABB7eTBlU1JLq4EfG1P0e/QPpvTY6reBeY/u5G3VrieG55fc4l3AZSs0woaqT/Au0G20
sO6q9+Z433uB6Rj7+MFwKVgV7P69ORm2tS9+Zg6uiC9EsQ89Eive9resdWNcfAundhhJY6KZfux0
2tMU7WS0gyj0q2q9zTN3UF0CGfG4I91uW+7aoUCLsoXOd1SHrh6zwJoPc2XuGJTqfTmkNqsqwSqv
Ps8XEjhnHrSFGlhzu6DVjt8K5QdwwGxL9m1DQ8Ur+g5A0QfSiHjbV/Mr4N8C3Qc6InSFL3nVca3V
Svxra1Vgb9o6Eg8H0OWADOU++txeQ6Ew7kyWNY3bQYKwxERuLTrq3a7F4Tf1XRQehujNJz/i8qdA
6Gyc/EN9qSF3LvMqRvI/hVBQAmmH6kd6QlrZId9lFxPM++yLQNysw7U4PDZ04DWjzsddMkQuy8CX
5uaSx+pGc9nxM3KC28amqR056oO/q48oQph3wb2oWrVmQOjL+k8yt7pWNYWBP5toxXbFkf0MbuTv
1WssRAT6Rfi5pSK3opmVRH4VQhBQfQH59bqb9pENOH+b2MaP9FZ/Cj/x3LvDCLNxV30xBedkNUuB
Dh6gnAF2GM18XJaixqNOJQU29DZ/au7NB1IA1KpEmOVgZtuJv+UP4xmPastN3/5mbxeSOT+oW2Fu
hbMpNe+mbt8jLFb2hqtRO/9uhva4q+zIrc/RZ7zvMuCxCKSvGvJCOuf5IkmTMgTOsVNiEt4ODvcK
tdlr72IQdR/tRHMoa9cLGizAU4sYdu6zuLxeojpkGPXEJuf+XRTZvbFrin1f3/qi0tJaRLMUxPm9
bqxGq5sbfKXqpa3eteDYygKTWXPeSxHzJywimriEuUaza53ocUjRuKBofxHSoMyOepKmWaCT545E
biFrp859ilZ/7kcMKXmWLkgRz1Ewf+oWxQy+QV6p01pWOpQMpMm86U12aqLEVfLI0WIRAfTa3i9D
C25LSjxDwyycQwt5TzD6W5k2MR6nZJ9brsCo5zLPlVY6AL7QdgGGDp5nPWapbnQpRPmP8T1VPNw/
3QnsJKqn/fCftoWtWdqMU/x/svjAVlUKv8wAhu50imuSu4nsuv5vYmeqIYuPAsKMT3RpadVgqEzx
0UwHPgTdAkyniClj1Qp+C+CxFlnW5IYZziWd7kvW74zwnPt7QxMEs6srhRZmjBISBf9wB4bKUVbW
7VwqoPs+2EllYmMIe3s31jQBIAumW9HlACB3zsHkxWRikhatI2GY2Sl6iYzRZuDwi71tOWs9KsZS
EGfNshRXJG1mQXVT3CAhnJwyJCQ92tT1A60wdVZ1IGzpDAwbykrtGpO+Y0akOS2JRPHW2slCMQ6v
HnSggmyOu7tYo035pOKRQJOdrGIQK3wK5HODybtBEXSrrTm9pSjussoKtUSwAFHz0E6kPfahqJVp
XYKBZnoEOobChzoaYymN5zJLU++L/E7rBIdp1UJQoP739/mAJgNlTDXg98vsR9zGbpAh02lRT4sK
gRtaG5j7hWoBgEMZTSr8RBcMES0bwGp2zM5wMbiDaFTa6UFqF8g3A5YZvdbUVoPIC5L8BkNJdyPy
9lPdIqsNhAjMz2uTbEe9dWiVu9a3kLQWrMXsOHg/OcNu/PuBnBE3Xd5O7bwWrfRmGg+hcUpDLwQU
V3MqARMoarBcXfqFOM4BoF6AYCdCdStBv0cdNUCYHB01PwRI7m4fzzVXs1Rs/pLF3ZxZsS6xEYrF
mFjQvjTSnSwLPMCqnZrggEI4jvIqb6e9lM30UOgnjNWbMFFQcxc2N62v128RnKmORk5QwMB6AeO6
dMLUae+yXeABzts17tuj5GY/o5f2WQgHKlKNu2+6iYbAMIRcTLBFd82DKtkovNg/5BvVlTAoXADk
a3u/Vj3Y78Xk8TCijFk5ujPR8RfJDqtfarrL2Durb6RUNF22WkE2FrI4b+n3fpOEgM8EQtJ0o501
F/n1O8spvOhYg8UVcGmA+NMR/j9NglqoYF0tznn6llH1pQqTCaPikMfRjUHYX9yxS+W4+6/W1HGI
fSykZbT7XOtRechsRpnA+EX7xTmOsksqogB+A/wsEnpbbJp1dpm4pHvuY+Zu28b6Wf7vFPBAa2Mh
q2NnYNXUhrhG/iU1EtswBev2q8v62hX+lsJ5DEzeklpGvcdJXq0b8ji41s7HOHX/tTn7O3bqnkZb
ZA7r3ve3yHmRF07Kl5WIWjX2KgAxEeZrqvp27G9LA4k3w82UvaXttldyXSC66hEYARedd1lKa0SD
zlq8WN57sAcnN8nDdAIA0tu2mPXYyAKRrw5gXetqJK+Ix6QnBHIoOF7Skz/cM0yPqcqb0R9atGkQ
mygOOuVs9BcJHMmqsczt+yi8aubVzGU2TAmKkxAd1qesDR0ZVd4w3gsUXDX/hRTOWLqYJno4S6k9
9Fg96/a0i07FW1Z4geFU5/FYPsdfpJndXvReF+nH2UxHslEy5lvHMvcx3VdpjZHRv3FTC+24a6fM
okmfdMgY0gDd8nD+reBIrzrChQTuggn6oogkCRKwjbYvAcNNNPR1DfKE7DIGkNCOAiZ09PzPC7k4
XKlvqVPWDOikcfp99MRcfQccs4PxusuR0elujfdoF+JSM3f1zRcAcR0ED5G16d+LD+BsZNAjE92t
+IDBvfVd63t0ro5gHTOO8Z1mSy4AI0+5t22Xq+d7oTNnHLkO/JE8xRRAZsYvMWIgO037+gb04eCS
0kaUJdn4hDaFD0wjHLdFC9XljEZTo6ExSsgGanKHYWrXugfG2T56zN70Wxo60p5YtuJFOyqwpVVv
A+pw5Ehm5iVQpF/udJn0dWzOOx3pwWNqApHHeunrEiXr4qarKTAy5cdq+JyaV8ywekQScSPNG8nf
HFTFhIcChC20nHJXbi+lvVop0DyNlSTeyXSUD6ST9B8WK4BNYebKl+21XvMBMGwD/W/gKMPo8aXC
Q9QrTdhBYcCsKglw2rP7CeBy20LWXNxSCGe+kD1EBYGQUPseUfRtHBhiorZ6qdvXbUmr67dQh7Pa
YSjHoGvxki4GkOT16OhAsxRg4B2t+botSbRwnI0iHDIY+i3wtLQ+ggB4Ic9USHE9R49X1gAoI8w8
grgO2bvLzSFopKil+diX1J1uCCCG0xvpH/3Uv7TncL+tz/xb17JM1AfRdYCoj5OlqmUJaFhMdGT+
BwUAFkVPW4EuJ5CSWx+atCuDz22B6wv4n0B+BsFkLSYZARaPR5vmGQPaPQ3gsqOxalvM+pHWfsvh
QnSwPKjKWM5yTlXnvNSxq/4AwmeHns6gsZXY/WMkOdwW6Gb+dyWJerlrRa4rlZrNNpjsjMwjxM3Y
s0YErmrt2ltK4TyFnql52paQolXvKdL5hSCZK/r9+e+LO49GxjQEqYzkzODETWD3sSi8WrW4OaxD
5y3AnfhEYRfXDISNCgIf+lw1oxMPr5VM0BKFbq5jNKJcGglsYdUPYbANA9yA6wU+2KVOQZNTdD9A
oqXcRIB1zuJdFgDFulWQQdht293q+i1kcVagmkzS9QrrFwJpR0KJXxO4utVy/jzq/q82nAVk5piR
aoCEEqNX8amonvPgqQIwY7lv0eaGLEJ8UoJdj8Y8BQNMmSgomTW48hioIaqA1VfNq8jc71NDAe0k
0v2hAtrFlHbjFxJJaJurYjMHkJ6foQQ+lE+MGuk9sJaS3Jk7KW8VoJlUNjrORCdv1aVgOB1z2TKo
Bvg4japBX9a+hi/qnmMgzvenxvK2t1UkYr6AFsdCS62xjBhBKBjTu6TNQAcV32VVKrDU1bOx0IS7
x3C5dGY0QUzdseasU5Ay+5JyioeZ5lKPT6bFwGEcB2dS5qJ812r4hZa6/5aRu9r6qlBG4AgnzhMo
XPR71fO/gqwhO8hn7REUUZ76BOd5EL1gVw/nQip3AfVNG+ldMauszVjauyp5zsN9DmpW0Sj96tH8
LelXqnWxh3Fcd2ZQQVIIqp+KgNVOBLUusBLe0VAtp7TKIYERvKmKnYpuaZIKeutEanAexhqUAr2/
2KZOeaWgBhmet019dUNMDVTuAKHAZMus5GKZsjjOBr1EOS9Cel7WnRQYbexW8h8werQtaXXQDc8z
vLPhzzDWzKmSMCVm4I3FlWmOtq+du+4n84FNfydVzGlA2aUdaPp19G8L/QGDUALpa4qi0DHPLSCB
YvChT0aScIpy1CH6R2tH9vnTdMgTmxwb7waIyugosm8qpwXRtqBxcV0uWgRMkAch+J7/vlhg35Cy
WPLRxoar8KMKMTQ7fMNIwP2gv2gAIN3Wcs2jAIkHiBUYuiZI0l8Ky3PkN8x5PEMlsjNM5zT+HDTT
1nMnzM5d4tYiErtVgeDKmynfDfw2J1AqEKIUSI+ilSY/j/XX2kQadLgLTUD7+sHLlI5uAFyEbS3n
H+XvJAQN5gw/jlElvspNka+hmYL5+IRgiCc5qt157ESBy6oQAH+izQrDmYQHmwO/YouiEnJtFUiP
ah+oy6G8rwPD29ZltZEMPSQW1MF8sM63kVS9mhgJ2OSdNGK3IG6eRiTuq/pOMwwPw1i7sAwfCFWe
xhjMU+xjW/qadwF0k4k3MHhzUQ68tBfDmjKjtOa3B2C3peGmy39sC1hdRXPOMOC8Y4yUE5CopBxk
DeED9af93PNaSPIuQMvetpi1F6G5EMNd2LLGTMAwIEpSKcA3VIyRpbs2fiZ/gTllLOVwh1nJlb4D
Bj3iZcSwEfrvEjR1KkBnEfU6rp6rhULc7RyZvtEWE9YtV2Vg3nyguYiw54bct9TN8uhQm3/ROYIQ
D9eAOTOh8G0dRd9aclXCPQbJaZzeZeOgVH/RlwwUYjS7A7ZEB6f3pbFJWoxMtYQcqBXHoNUEBCHu
ZlEJbM2il0K4S8ZIppiEGYSkhvkgG+2jlT1t25pIgnaphqZlaT6m8D4lQJsVsM0zwVasPmbRtQE6
XoI0JJpqLyUk8hgFfYVTWZtvcg4QhPOoPkvtlzh8BCtveCvdIgs+id7Qa2doIZV/qYWItZk+52/6
ZMI09GtTUbswXZC4ba/fbLq8917K4cwgqOR+yEBI5yilke0jdXzshrdqsh6M6XsKoBKQD31uS1xz
QkuJvE1kiZYnOQ5TAnZLo04drX1KSm9biGj5OLNI1VoNKh9qddZ+SkJ7MuyS2looeLGLxMzWuQgn
clr32kAhpsCLkw2jnRqfTX8oRDDeq02yy0XjPDcZFUZVtCM4OnL6wfgx+diwW794qkCIGyQFuNZV
RHJ/0cyBchNIdVANAg4Y305uxQFGlebrkHXyqcnoXde+bG/U2vGaK1qWhX9md8c5cV/P+wFTkxBB
y7tyTgsUkx2FrZ3GGsbHS6TDTlTL3F5/H4J3tfgLEDv0koBOAiPWwN7h8fOMrlXSSMUlIqNa3uf7
GPMN8jc9EpyzFau/EMPdiahwBCShENM0GN1rhvuGlD+bTMQsvnKcL8Rwq9m0U9lFM0gMq+NbAqA8
imnXx4Fat1UOig6kB7a3b+VmpHj3o38CkELXXRQxOE/LuMZVHxvlK1FzL2x/hj5QxfpnmBQmwT4t
sHtvy1zVcSGTu40lIvV62aizy3Kr6blKHm1bAw1p3AiapVb3DO8ExLXAfQceyOXpLuoqDaJZUD/m
+9YMd92UnsopELxJRGI4fbShCmgvQ8zQ7EvjIa53LDxsL9n8pZyXp7IJag80nOIw851MjV8WWYKR
R6frMYUSeVaFrBVGq1O7ERVXV7UB+AOAGhGcocRxuWiWDGaHdhY1hL3bGgdtAGu5KF+yLkQ38Wtg
RQFA76WQOtUw3KqbyDoBXwLYjCOgJvRAcPOv2Zkio3sXoTiWjcdcCYJBlYJWQkd7rOz9EJWNmAB4
noyu1YFElA1InEa5YKfWNFOAjWDiJQWfxD/h4t7Aw7gIALrfmLJjVWnpUqvrd5E2CdRbubuASftb
EueRpokaGCeFeqFFAL1EbkCCcQyy0MVNc9w2vzWlVHRaYeQRdZWrhzCALH1mJUgCF4Ph9TKwwmPD
GytLcBuvWblq4B0KWzfwiuMu/ZK2FssjpICsJLOjcU+wiubZoPYY77YVWlu7pSTu3g+ldAJ0FRTK
pB1wG22DfnaW12nP22JWglu6FDOv6yK8UCRVDqAuxOjTPe2tfZ4XAge+rgnFsx1HCTRD3EliKaMo
iSKjlWY/R2BfWW+09Xr9bwwASL3/SuFcXJQoWhnOWeK2eMhbcDN7w7DfXqu1eTQKoFJkdoDbhM3n
FqsYujSRZ1ivFKN87EdxEz2NpxfJYefhoO+qc3SkJ9Rz7wHOf4fu5fPjDDUimgZZs/TlR3CHKkpT
q+3nj2jGu0F/ldrIkWvBlolkcFtWDX2FGxcyTLIjwXuvACVb1NC35vtQkLcooNyBAsunrgamJsCS
xp0E5IvPIg1vOi09J1q8Y4w5emnapgIqne0dXIsl5kGJOTsHBCI+EtMxlNU3AfSKugJYNHcxro0y
ze26Chyj8IDe0YtyV2seYymS266uUFlQyPAYZUrv0BHnqH36vSsU0DKbu46mAucu0pDbOVKhM9o3
sKpjXuROQ4YPv5DqI+vq97yTv8pWkHt+ZN2l6EcWLO5a6QoTAjLQJWcMF/zPpS+JuzAuixGrixay
nRZFR2BrO0qXeR1tDrhskI2MXQArPXWdtkP/qGcGH7IUPLBQ4AuuPQ6gX3TQOYDJB5EVny/sGXAc
ItCnOay1ADFwjIpvsflu0N22Na1b8G9r4lyOhHnigRXQd6LKsJcL5AsB8dm5KZU+htz/KufKbaiL
KirXyqFKg6miuXUNUC48WE4wpepYSPMV1J/xWtOGxJ4ip/J/biu3lqeEHIMqxjzChH7Ay90kQP0Y
gLQFZ6cat3JiOCMzXBBA7UspPqfJ18YE9TtAO/RgPAR6+31b/OqxmfOHSFwDIk/TLqUbXddVgHjC
myn/3iQpTkq0U4MOkcQHBuEElru6pAth3F2r6XLkA2obuTCgyRfGazIlR6sOdrr0N48Z/Nx/anGL
qgO2IjYqqDWGQB+SzTPNKMJxemiH/D5uZLcKG9uchLMoIg3nvy+u+QyfBGB4yA3j4gAoYSfWQcQH
GAoAUN8O4+igP/0hwPSgGssHv22e08K4p1Hf2FLD9mXS2gpoE/5ii3+7Cx4lDtAzrOrb+figYMDC
nRW4BnEBu2aPn9uSVg/qQhKnfU8roCqG0J4M34hmp+zAUPxCk4g/z4p2AtNdvTwX0jgXnI+AB9Nm
vcCMZsvju4/0tBKIbFYkhXM+YZ/oks5mS9IxAOIBJsVGECzYotXbZKHK/PeF2WiN3obK7NGntnnX
rOYmbA23818x1+gRI/Ki8CPDcMz2bgk0M7jnHTjYDB/TknPOXXVBnQ0OhmhfSI0gxlmLfEFah1cQ
sO9B/sOJoawudAtEn05AQV4dGwdgKu3/RpPfItTL5cNgTzQEEvxK3QWnmIbo5g9f/WkSiFk93AtN
OF+Za01uNiM0IWNwrOriVumelMxEj4+QBnj+Kf6Vj2gNIKGYNERTGbdoxGpqSQstBJ+AVx8Ge9Kf
GFDPtVdK3odp1/r3OhjcCaAuWq8WTeyuFZTRq/tbOreeIcLymlRQVEUiLSePRngKTacvzqCrYe0n
QINwCsAQ2KloEey97c1cdSIL4dwq17Qv22pOCOQRcKZjZwJhd9S6Qfols2wiQvFZS8de6MrdSUEQ
FmGKJ60TTnd65xXo+de7/RRVCN+eNOmJqe4gogFeNaS5F3o+ENoVbqdksV62csgs/PCYVR2IzGov
M6V9CxW3V3P1fp9hmYFBRZCa5QypG/V09FWkBvSwQ0ui4kkt2TM8ZCbyjtjyjwNCIOcjmrFkKgPR
k6+5jnlAdInkeFdotLarhP1oSqtz1MCI7EnVv2zrtppwRviJCUJgMYBQlzOVILfMWtYhDo2PBGSt
xU1Tl7mrN8FwBKytsW8N7XsTlbU9mG3uagNIBwt/egbtqoje7HqdEQrPMP0IolBr5p1pn1dai45C
5hCz99SBAZ8gccOa2Ez7GgzE2db82nVfSuMO6NSpXRxXkNZMwCdXVY/Rh3L442TmLASo+2gJmLPC
80csLiU1TIaAWhFGV9P+ez8Yw4NJuy953OSCZM+KNjAWVOoNDYMqOl+/1IkUDgiDmWNJ32qAjrWR
Z4ggAq5vWG1uowAQsozWBpNPMyrt0DPMmuGYG5/MP04MVDrHigKmJDnn+dvw+scbNPf9gHMFGRdk
HLkLXW5kpOGCESSjoyeZB918nv68S0pbiuD7sAq112VaQERV3rLgawmi+Gz3p1qoFFEJOosIjtgV
X4+aNtqAgJ05MbNOpAXXRUlvmTBDseKDUbuel2ruH5rpbS8trYmDDqwcHcoA0ZOZfRTdYw6qo7Fz
0HkZZl4tSXPJb1u3ax8MmUhuY15BA3w830AhmWoY5T5kxqmj1M+RWYFg6Zj3IiRukZz574tTRNU2
DgAIiviROk37PGY7Ot1X5O3/p83snhZSirgH3aEJbXRg/IQmBu6VZyKjt+VlW87KUcWqwefOiL9g
C+E8bhmFoMBsZm3Yc989ZvJ9KeJVXPGkFyK4CznUi8myZhED/QzoUancIEdD0s9JVMe7DkxxPmWQ
WmAuDg24fANZA6BIaZyHN4biMaisJ9lsBVWnVQkmntbIlON24lvjNCUO/chHSa2tnCZ+I5qgh3HN
tkBFZ4BRE0kKFE8ud70Ni7EefpXP6Jda22l+bif+fYZx7u1dF8nh3kDqkKHdtUfy2kjdgDE7oACy
RTmXCPRZWy8Uj1G+ReYXYOBcsNI2eI0UBnLLlXWv5v+wXhXcm78yx5dxNbICSEwCzQDIQujLuVwx
Q6KFPHR4zRU3mIk6flMDm7ql53+r96OX2rL9equetJ3uYeJ0st9STDt0p8BFrsBGNgR92h++F6BT
BHxV++01XoE9wqdhE2fWsrnCwl23FeYjszHDc6zVC7seXuTWt0OgSmGMxa7yW8v6SYz4sdHaXRI/
yl19QPX0pVU1V1YqACzncF+l6PG7chaR2wO9DK4awITwx71qmV8DYRNPRIOd/ak9V5Gy10p9N+JY
jpMI029NHGhocSpRYIBFc0uQ5+AL6CnsrKqn4utIfWCHppNJVSdnrGZ2PCoEYGltqR8yKcXUKiEd
taeB9qcA/LKe1U7MtAE0kmdg9zRnkOW4q7/4yA0/6HlHdHd7z1a8Ia5gUKWjTRPpdb6sCOzaqdGk
njnRdBjJmxzfVKKmqFURcB+GDDAMNExyRzzsVKWaKG75bnhGMW9MbhBPb2uxdv1i5Oa3DO54jzqA
toGpjvirep++EewuunX1f9ToW9s9sqCy9TYVyFxXS4PrtTDpo/HGXhZNS3Ikphy9OgbBzwhE2drH
tlrX70gYLahA/xXBXby+IpspNh0wnb7XS4fkZ627cXY3WZ5a/0UAuxTFbZI1BiwkLURZIKUOlEMf
fUOVb1udlbNxoQ63SUk79rUiQ0YZjXbEbEJfRzO1LeWsibzkiru/EMWFYwotK18pIKrPvyvSidU/
i8Hpg/22QtdmZ8IRz0GfggoRvAsnJpLDWmpBB4mXNxugUgM2LtAjmFH0TxKiZZeGhYuLL/MQPgVu
Sfvq5/YXXBkhPgA/gEFV4J/jOpj/vgia8nFQC9bgA5SyC2z8xyjZjP2nL9UiCr0rW/wlCZVMdEbh
Jc6jMM45/hhdQpVjEf8tY13nWEAn9xokLgcdzfLoELUrnY4C/3RlM5xYzmZilKZ8TYHYEi2HQH2P
qEsSZoeZbwd/DKDJyeJ2M6sqTNZIWMyoBmxdhg0tDn+zXf8t4tWDp0KBLYYcJzLvAKZt9/25EnU0
Xpn+pRb8U9RsZWvyG6xYAECXSkL3mmrncnDflJ3AZ8zrcRGJzJLQsoEgRFHnG58zPnVMWEugTYIO
cdoOKN7hurJeJ2106ih5SKvCHutS0Ckikso5RdmIQt0nNSwiPvVgXyiMG8yo2KPiDDPIUbELm3S3
vW2rRrhQdP774pTJYU9llEWBgt+pbpErwIxtn5OsdGVdwnSKKI5a3cGFOM7moxZ41qYFcUwfQfR5
NLrHsh4dTXQxr8pRsXWYucH0HuHUQh9ZpowjAnvDys+hTx29Sz2pACBKJhqxWV3BhShOJaCsWJ3e
NfBTNfAEPozhECUDaiyZUxmi3O+6LLyK0XeDQJl/ireq2RdphgOga61pj/kHDdkJGabQRY7tUBHh
8NIc01+dg/kZ/r8Cf3FyLsxDp1KbdTL8BkaMjnJBTkZUn+tAPmbtexOW95gksVFTuilTGceEHbeN
c/UKmAuFwHREaoh3zOXAcp8h3wxGlMKNS1DQTp++7gv88KqtLKRwG5iDRKFtYkiRw8iV2u4oh/Gu
Beku03PBAV+9VYHngQYgDAPQq7yGCaT1KkghS2o8tWPg1UQ7JXPVAHwHxDYDEH5oNhHhXayuIzDv
UMjGRX51l6utUaas7+FXRlDAGH1hK1rsGlIjyEmu+q/fcvhe+jGUej+VusrJE8th2jfQ0fYZWIsB
wYKJZL36rlvE2zaReXOuDHQhknuUDqaa6ZIGkQwbZoUu7usuderyW6xktmwI9k8kjc/smgUmr00s
JOlt1X8OpCfDug3JM9Jggei5LVpM7jHcG5lBMhmyjK70JslFbqqZEIy8Zh3mlhQ3wXt3ey1FEucE
wOKwJ6A5QcsfJCro42vAcxFbgdcjhx3gZKMY+YVFwz0GdH5si51/dmsLubtWyZSoM3OIDdCrkpbM
DYFsvC3iGstsvs8RSgK5mKCTg2+kUDM0c9NoRHQi3YTda1W+N/VZA1GUegCDSJUdUrKbJmb78aMp
g0MKY4T6mbZHDcSjQfSnzyvuY7h1rsDf0o0MCnfGU9qOXpGckdETCFld1YXG3KoyDd1xfQmNk+Sk
VYNXjo27vairfhMT8nPpCjil/BQdxVaxppvgy7CESvejJv4McWaWonrrqvtaCJo/ZGmXRPOLuISg
vmjsvAO5jvaqGALfdS0EDEwYwcBEJxg1ZD62rJiiMjQAw5EgiSGBuilvyQ7Iwn+8LZdiOA8i0SjQ
Eg17D6zEDlVFGdwtUSOCgrvemkspnO+QAGzQdA2UMSfVTePXCvxepf/Z69/+1ARmOUjSY1AUUQI/
tmIOhR4zA7EPaYw9qJAPlUVBxdU3+95QRZmQa/cEYfMYM4xNgWVzrl41k6lAJQrjyjCDcHzWYsek
bjjzocYe3h44tQK3cX2GLiVym5WGmpEETMZ9Zkx3tK7sxgoet1dw1ezm7ov/TalZnG13dMAE5wil
JI19ZllP3hJC/b2fgENqW9J17IiCNgZvMGCBwVdMI16eIlZI06CMBE1PSQ4OrUPXaHekVu3yK9Ks
26KuURYw9Q0+g7m9FEOVVzOPbZ2riZkaCBtHR3nfyc+DrT7mTnFG71xil27/HjjtpyKa5fuVsr+8
Si7lchum4GlmjoZeOdR+MU/sZnqovem+2z0qoEmndmtn+xb/Nw1sy37RvcHp3uq95Jmu7oGS9BC/
Ko5hy67l5De523j9m/Zje2XU+Qu2vpA7mWaeV6Aqm7/wPtyHL8Ub9ULHdC0PX3AuvB7J7Olk2uoT
YM/CvWYLAd+uQ5jLJZptfuFMJxnQ0u2ADwA7Y1W9KcaLEh9J+jBquCkExr0S7l4K4y6hSFaDXJog
TGWuQm413QtAFyaj5bfa+cVz5XtTIXBJq2a+MD3uQI19F2dRBNOba21ai84GCmL03O78A/0fzq5s
WU4cyH4REQIEiFeg9rr7fl8I27cv+yIQ69fPwTHTrlIxRbjDdr90RCXaUqnMPOcs3YBzc6mbKkHN
DecXYq/ncwnIgN8WioUjVTi9ojvA1zlDC/q8oPWa6rDU837ZjIpjdWpP2t55BCH0GOwbbp68CDQv
kNus/MTrz7WLG2VAJ9KaNW69xBI/53eRCwTOAy8HkIVLjqMveyVMUh87pr+DsqIS2U4arFRI8yXo
oiQvbKlPZc4n0qk/BZlHVH/l8rwdgTlrgGqAK5J1V31axWvvL5zDyyYqTOWJDTldxQ2t1ESl4Oaq
qqcxH72m+dEm0SeF9ms1qPdqSQ+lkXqEdcCKBatkfAN8Y8ElX7bISF8hbaA4jUJ8BkbadaVbGj+5
nz9kfbFWgR+MtNexC/CUOSpKtKnaBqWU9G/T1pJ9aUMlhWpkdo5ZMIGq4aBEG+nbqB6N+N7qF8gy
53bR6YRLjq/I25JbNYZKkO2sSkhoWJ7efOn1GsF2Um+t9r84n1OLkqcrDD226hEWk+E55ps+c4Mi
c1Bj9ET7UlvBCiLGFfn7TOv5xpJcXg+uEzpOVnvrpQCVI12KuZYmUnJwLFONui5hoM7H0AlAwqOA
Bb3OI0BHipWu+6+5kjtjbjxev7rmnN3pdEpuQKn9smSWDTegQ6iof6IJZHWE5ZbhP3G8i/4+KzPN
I3IkFrrwoDUj7ZdRAO6aEmzNIPvuRItkjJNDVOavOSJ/n4A/ZqRNonG/Va3pBIgx3vr1cEMFXRGN
L7wu5gLy09FIu8KIREBqHWZI/Zh306Wkr/PStdBwe32V/h+X8mdA0vbQuT/EgQJLVVi6fSpWRvRm
jp5mbaBkBW2F6QlvuGPo6cZSN+Ps/TTBeBnYZFWwCkvujPW1Wow0qN0uNbp/soT2m4mZYpeXFkSt
msxvH5WS1m9QzuVeWzXFnhplt6ribEmNaS4KoKoGTKlKwblBps18EuXoqdlEVhXWbtZSL4yfS5A7
4JVA6cqKFkoFv2sBckh3ams6sCe2/N5oo6TGqK2q8UAzCZswNsYvHHCRyv7I9MHDMA/CSDZcMz8s
6I0S9Hi2fXck7bfCsjW2/y4lv2w1dAGP3ui9sokj/5FXMdQpoLhuLwFFl+ZHOl1KWCZo+sY3K+Sf
Pt911bpUDgWSuGTpLbBkSTpgNqTz4jCDJWYHbmGt8vK5IO8BD1cFeHGub/5Z13iy6tIpC5DAohAm
Rh4+XYsK3CEuQMRgZi6dzIhcpXlTo9frFmcj3NPFl44bohfFGk0cN8PaxMZOaVZA4yux6foVVCse
7AH5pcZZMDqtzrUdJ7liG6q7jbAwp3r5YDXYTcYhrd/SUV3VIEXMK+E0U8rwYWBOZe8hyLdgfzZA
A6WugeIw8GUydprrg2/VIqpdQz3iwnM7s3GgVDTGtzjmZfXJghqY90e1d83uubP3JgHYdUlJVpvf
WX++Qpp6mgxN2Wn4CuvuzvwAeGdTefEOjc3Eoa5A9OZ0HtkV7q/SCZ1vlAvJOvGUdbqyvfHj+ozM
3o0nEyItiMrHtoLHqd1eAem+1n0iiQG9u3zwGsJ3Bq29vjGWeiRn35L0xKrk5NIgsMNahdXKs5x8
HYbOP5/2beT4XyGekWj+xwRAO8QBrBMorp2y7Zce3EsbQXJ9kZYlRQqlEjepHACP3S70inJJtUef
otDL7f7vQtsSorJAAjxODVgBE1m2arYaBO/M3U/o1P80HP1rcINV+eYrDvOiXb5vV8JBQ8SH/vhL
daN1sUOnhJd4y4dwYdHlfFRTC52102eVTYJ++jAEGhGher31k1B1i6DqX5SWqY8qGA061+pCsa+b
CGjeOIuaf6gaU+iT+oP9E5Qw8aGtVfuGiIwJJ8htOjyMvS8+ijbhR7WtfWDULKN+RJ92sx7CGKgS
rUtsr7DxvBVRr0AzsiztBl/B/WAFRW2+D2JDbMFcqh8KyJ87hCvqQ08a8wkpiAgZW8uiWz8s2VtW
d/4+qYIhcNBh23g4V0h76914m1t2uomV3t7UeV2suKIAG8ya/JgBrechw4w+s6wSL2kxdHvftEO3
13iBNLrN8puUUfuuABb3ByTu2E3WjGUDyW6mxR4pWstc+wbN93rYJ2vDt4iXo/HUgfIPRZ631j8i
kTT3BfZ35kEhvkQxesy9UWThsxK3pgN0K7sXaTuAbYhWTe2Y46huRckMwPfEYP4imMBDyINcIE3Y
kMDt7JLoDrfDfovWQ38H5RsL9LUxRHwa265e2dgOz+Df4/es78O7moATDE276o4jA7pKu5Z8R1xD
93NRkY9WaPauzUP8os+qbF0OFodC96CKXYWK1D5IKHkgfhfoHkpU7KUlrbgJ+WCWHuck//JH6Nf7
odn4E/JK36osK9HhGKQV3TfopDMdLRR2vkY+izZO5ftGhopT0vQOakLa4LBYAzleXwcP1Negq16U
qX9b26Z2j9d6qDsmZ9mnVQV+DarJAKQttVUp6L7jlr0lNKf3xE/EPsx05cY2RSrckoD0vTL94dus
TeoWY5yLzXUv+TuHfu0gS89NOiJdmBCcGO0mekRA+Bl798ne936BRWKj3RW7yHvrDtZuWIcOlGQX
rE9u4pp1KebJwrqw28ldss3PBpm1bfgEUpPxIXe0j3HFVvEDkJ/W0brzb63JeS5B/WejExtAYsgv
oxIr16CGFMeaBglGLwrqiIHfmHRkK7/pfmQx+5VUzdHKsWhGMeyuD30+MJ94oXHkwAwiX9gR162s
7EEVn6r12tdB71gw+0cScrqu9BbXg6kg8lSQmyUpjxxFRTapKPKFbMN0IV8swMlXSBe2JaqCERS/
XBSmbn2l31BlN2YbqKh718c7GxmcGJKu4xb9qwoqbLXb8AY53yZpnTL2jwZRPpqIOe0iidxsGIj+
YMjag4IUraDSy0dJE9voKbgqRXfQce0MzKusJxW+WQR433htfxMvUejPjRL8BBNpDmJevJMx3Sfv
DioGrUknfkxS/cwtXPbGm1kZDmvejKV2mvnxIR1najoDZab8Gg9CqHnXFWbUJM9BD7j9wQBiWmk8
ho41i64j7kXqktr0XHQBKnMVOH8drRJyxaK1o6BsRV7DGeXoco0PoYhWJd7o13fLrBlgYKFK8RsO
JPmFoBky3vqIpotxWyW2Yyo3mvi+bmN65chb3zixIb2C8ACG3KMGG4FV8rVaiXbHk8BfXbcyd8BO
rUwjPdkR/jDoDVdhpe2AAE240wFz0mle1QcLL635DaEjM4O6Oep/MvwsMvMyVhSYMrpqNXaItXGH
MD66vC52YA0znRzJtrBiHi31JVc+t2IA8qHfemKSU2V0EJ7IAZqxBZhh0Q0BLGhETEcP2u312Zzz
1zjR/w5RclejaicN7/CaTJQjDpsHPtd3wBdeYiX9VH0c8pQ6pVgq083PLDWnqhkAi9j/54toJHgy
AOeKsLLa+rqTqJsWzM2aO2quOfYOVyFmvUTJPjehaKKB4ih4S1CwkxwmbQYFIBIM1dYfDeyXbIDw
+cIlNGsDXWsm0IT4I8u/9Bkf7aLEuFIzOHBto7Xltiz/ub5mszcdxD3/tSIdtFiwKhUdrEQAnqpD
iGsseeRQ1qopc6HE1rpZVUF/rfO6yni2q1z5D3fP6QdM03B6BkugT4sMUYZIhnezRw5ujH4perkl
UDmtxNIrePbIn4xX2qRGprZd62O8ebgR7WvUv4notW0WjsJM/wyylwDXAxJtowZlSZvSz8JMLRrE
LmOTfI2EfYF+ZWVYiaPXwbGlv1oO9W0QMjmNHu2pljksSyIHMradY5th7JT9V8nUmwha1lQsxRVz
D7GTj2PS+zC3TBEFPqa8Gx0eHUa2aaBdZdRuTKCAskReMr+PAR8FdsFigESeL7AG8L8fTFMBkQqn
zFWvUoodzfOFjPGs95kgpP9rRtrIPVU7yFTBTNy+ifKuGWNvoGuWMnAagaQBqeMlFvWlgUk7dxCq
z8MWFkk2uoIFqcPQeVyIni9E4kuGpD0bhGZJ1XqaQeslMW57yJSU4CC97glm5w8dllNPPxqAZWZn
aiVlNKl2Q4AXj5/krYtvgyH2av8HoIq4oJwaT7HrJmfPIij+mQqsNJLOUkCWlk1j+loB32OsGWfQ
a4eW183QqOvrdmbnDy2xBnj+IJ4kc4YlCPxGMPvi7kXr9Eh3IRJ/oE9cXbcyG16eWJFWKWMTi9aI
CeRGecwBQFoHQvmwBBsdTWseigDUgtctXlJnoRhzeq9LJnthJ51ZtHihKb9E43DrGKKCxnzuKipq
TrqDmNqsPBKvtPAz4D0Y/q2FDs+5NTz9BOkm7PUwTeMQn2DxzCOhsU7o40D7+6p5uD7Yi+lFIxOw
JrgNQdIFXdxpkU/vibH1QaEI8N4AbjDHT4iH/pw9i4pjr4ivPGr+OmL7bRCbZmoBBrBH2p0A7Fh9
wCbaEKWCF66J1+nNEVKrnjUOXsVtUGllEBvvNpAPWcIOTj9+Fv9OxoFUpAxAHnQgS8ahNgk00Qii
i761vaojW4XYa4tANMcw1kqjv4xRBwIMKOdoz20ZLNSeJ195YR09itMXgJNfRnPkwAiMEDoE/jr4
2YXorqmXWhQvtg3Gh34FwPQsvI/gAc5XM22DnuutD6pAf0XDHVcPfb5q8vfre+YyNpTMSAkUaNUq
KIliGslrqa2CF/0n+Rg8MJPRwBk2141deBnJlnTP9XmoCiOArdba4QHhRPzOZksnfvoReWXw8MLr
B/1vaMuVTkFdjdFY1WBhzY1+DchN6SCprbqWUIcNvEHi5EaXeGmRoDM+Fv0tFB2QCcXVuK+z5qEV
47D0RdMUSl+E9ABEX9HOaJgX2hBj3OEF3ABuOfBkBe41lGpVx2/ag8VR1NGqrWWXtwAObQbDvwmt
4CHkf9vBNE28AT5IgATwXxm3qkd+R6H1AeoI7RukoU7Gbn2i3Dd2B1rSfuHOugyYf1tDUDeR+uDJ
IS2z3tZgsJ4IfUoVrw3ICR5tX0dTGi/4RxuZ8RqUAnciGK1bTSc3MVMsLx6ThQP6e52lWZ+eWniA
q/BPkGM4Pz++wcK+9UOwmZRmh4dkm+kEWamMPit2rHlIBVfo2euTPDxArgGHLIoTJO/QOz7uLCuu
nns9aUZHKBb9wVokXRNFH3GD0CzZEz7kIRp48EtOLcz6ubAj1Sv9EmnTOhfDKhjN7EUzBWCuolCf
iaDKN89rvrFjRXs1fJ9vUzFkXhzS8RhGNAPdqO+j9wJp9vsGef6/ft+i3ou69TQT4FxBSul8Nkhk
kXZQIxw9bfSAqUBn16c/LinGXR7wcytShOnbeWaUKaxE+iGMnxq0JSSDe92JXPpF2MA9BwkgBgog
GYdVVlnhjzZscLRvjFCRBccPqOdD8JldN3R5nZ4bmt4IJ9dpYufCR4c/LhgN4mHKr4Df2PpqrBy+
1OBzEVhOKQfw4OiWpiKRK6PuFb9JUXSBywLfnJHftZEnrKe2uMVRSQrPyhbeARePG5zPKYoFxwvI
MNAnLA2sR4+c1uYpGsah2qpZ97nxS4C3NVErp2H6ul/Srpn1CGD60SeY/9QtLFlEcYV2jYXnM6AJ
NnsASiJv3nLrOWx/NPZDBDY63Df1Up/A5W7EOLFT8KSaWkdkdoEu1QbDSkFbhjrZtld9RCjJnVnR
hemcHx2zbaSOwPh8kamNIQtQdRMJVuF30LH5WQ9g6z+MtoO0JqMrzdq30Ioul2L2y12D4dlIYwK2
B65U+TnCqLB8E4gJ1xQvY/PUlyjPHYXiJMoLqbbqEnvKZRsQtg26YAkythQChjLddFM0ZQZlDjBe
iZes9XrdJYnnRyuROFb8rqcA22xV85aVm+vncC7UOrUrncNYC3OlYxgnq8UmsvptNyxJVF0edQwN
OABMJqA8F5SFleiEluZYQcjBl/WOd9uBZ5MWEbr0Fx6Rc5vy1JQUbyVFgBQAiC9cFghg7M0tM1KH
ZOn6+qQtjUjy90EMDdcqhBlfRUqxv++TdzsrXH/4ChfbJub8CfQJkOuz4VBQizr3JxOVZZ13Ajct
dOfsRzu2Hdt4qPynBjgHc4nFUpvbDyY8CV6poPgyZWeicgWpIX0K8KANI1THLp+0ESu3UvhD7b9C
nV2hN03wYyjcjG118ECUtyEwJGq8Ye2B0K9K4U5WPqXjNje9KM8e/37qT79P2q8mr/XECBB4oB0+
Jk47rCvrQa9/imghxLksfuJEwp1C6xz1E7g46YmgV6xWQwMzUeGGyqNNOoDy2eEhUCXJAzcHL1SR
7RX5Ki3g2dPPEnV73035L0PfJ/1rznrH7F1iPiwn86f9JUdfp58mbfNGAyKhnyaBZ4eBZJj8FQoH
KFvp9nOcrU3Ur5JtoXhpkHn5f2BKQ+YZ5qHBgKS3/DjjHDRMKLOn6Ekk6JqAzj0aAMjCQZ5zv6dG
pjjlNDyoSzuHSCtuF/VDCMcQGytb6+FzZ2wz/05bSuJfhj1Y65MxSVco54MRRKAQcE0DICXTofpt
D+VPe+nZOec4wPCD1KyJ6Aq1mPNhIW2PLVfA2+pJC9XWXTU+hni2UPVHugQpm/EbuC5/axNBMeOi
4ANxYbStUJiK4iczqCCJixbu4i5QnUQH3nchnJtZrzNr0np1sRakykQ6mMS7kRfQ6Q7B9kAdU3My
+qlD+Reyzdc9wYyvPzMprVkMMefcaGFSq/QVEY3XFTdkaWPMLNiZEcndjF0c+9VEDRl0mcPTPeJg
TKvD0Cy41HKsza4YzhNqUiAfQxf1+ebI8pimdJjmMH2K+l0X3YpcRxuNZwQrmj9HMXVDoDbzr8g8
+uPW0iuvoyikkQlFAt56EawrH7idZgW1RrQSo7moXSOiSKhThHed/feXICpDfz5Xmhr4xybXIvx+
hTYMGz1rarWx+M9OYSvr6/pSX5YzoJlzamvafifuoGLQ/RunKMXnPwvDq5W3CARttnCScEeGVRWt
S/1oqyutuBfmPhtyl2uPtvGeZuGmXLqCLrEoZ1+D0tj519Qk9TtC8DU2phn8xcGNAbR8Qpy63Zl5
4Pjde1P1G8O4zzOv6/8DByIm41+CT7ngqCAnUKM6N03GfW8/ayMaqIp9Hy5cgLPn648ZGXGjjL5i
1xHM5PV7VHVeUG5zni8c4jm/cZq9kfxGCSUCCCAje6OzXTv8Y7bPmg5uxz0PfhZsHZHNwkaaHKx0
c0JUDY9BEP0xhPZS5NbaY9h3qoG3UhW56MRNoxerWKX+vqcj4GBvOlIqAiHOwjB/r8mFXSjBIuGI
KjHKxOdbxsqUofILE3h5p35tfmQr/afuhV8FWuecaFclTvCF0uebuGGHYcH2zDpC9gdiNegGgazw
7zjn5OwkleC+BW7WiVaNMS8Tm7ZfXZ/WmVVE47QK2AexIGdPpONZZlbZ80jB9ckjVKKAENqgpQ28
dI4RefBF8RLH7cx9fWrwd971ZEymlldq2fvYNjR20hg4qGg3NsdYX8iDz83dycB+P05P7LQEGrA0
s/GeUAJ0JSKZ1AO58x8W6NSIJu2NsjHyHJ7bDaFBZvuubr911UKZZOYeg2oveIcnTljsBOluSUxl
zPQE+w+Egce6aFydA6rQRatikk1s44V5m7nKzsxJd0Ok4AmhEOy5VPtK0KAWaaqTKivO9gxzuSTG
uGRN2n6V0aAsm8OaZnpV/AOKLg6ttn3iGdpD0nxf3+sz1zQyVxMlEuhZcFHLqU/LSG2OLrHEPYD1
ctOu0+diM+yrXb1iO9tVXiKX3gVHaKLdKp9gwV2Vm/joweE49Srwrn/L5fY8/xRpmgnxzbyxFMjU
1hyPjb2gLdp4Fu75y7MGIyALQEIQrV0XICFjzFAJ6jFeDZyRtPE4EMGZ9Wgpu+uDuXQisDNR7UBR
DnV0OfyJx6AgZQQ7qvqdWCuksUb+puWx05oPmdW5obFwwV32qU9p2xOL0vThXR2rvg+L+t1n5Orv
9eoJwLhNs3r+ZTvje/T4K6tXkYv2rAiNQw71omPppPviKViPK32F1N5mqcByeU7PP0nayinpCnXI
psn2V2A5ae19LT5sw8uXoNAzpalTS2gkkryOTcoun7bxiA4jJHl9P1pbwg9uQDUUryM7MxA5VcUX
Dc3gMVRZuDEbO3m+vuaXxANnSwBJi/OvIIMadJ2Jr+jcCq8GYOvtlfiZEud+8EoQD0Q4Ngdlay0c
nNlpphCPYRMcA4Rj52b9yq70jCD7LPhNDSmQVHtg1kdveLxa8ISzu/rE0nS6Tm6QzIhJlU957qQD
/yLwW2BbIZCgKOg27N5a+kDFAr5t9ryeWJRcPaM+RHF1WNStTdGtRs1COeLOL/9DJQo76E/VQ+Zj
pn2Y98NUjyCWG5nAFgFEBOZH5AKq5tunjyR67u1b6NVc3zPza/en2CJtXD8gcWDm0/hUD0zqTqXc
m/Yqt1ekW8g9z7rXPwOUi+BqUEGFuYAlha7QPtuN9+rwfn0w88fwxIZ0+auKUgIRFkJsZZLpLlYZ
ktlirFe2H0E546WNHWXYtUuyyTMjM0HJggQ+ElzIb0l7JA7RfcmSCLF9fLTU+9R4z/4+4kD28MSE
5FwjtC3G3YAcVZLfC+2+al94AbzFndYsuPGZlOW5Jcln9hxdNygR4iH6nvygbpU7qdO+Aj+yDo76
rcM7lzrhjz1inrt6r8fO9zf5TBfyH79bWM8D/ClZigIg7kmwtsmF8QEULqxvUARWVbBYOHTD9uQH
T53ktdikhzx0x33/3ddrbSF4nDkNZ3Yl/8IbJCmtFnaZf5+Sp5i7jLkUDj0etn+/Vc9MSZsG5NDM
Kk3MM0u/hfJu/hN2gLEMTt3cqPxVjW8Cfwm0NePLzkxKmyhVKM1ZjNEhndSp7yPZVPYxX6r1TL9y
be2kDdQOST0ODAOz1a+h/aErnm8/8vAxjba+tuBTZkfEQFEKkusphyo9QEnT1WHXIdNIkShoUZVD
G2SQHvWlDtDZE35ih57fO0nXanoiYCcY7zTD88vndilWmX5CnjZseHiQKU9uyAFbLlhYaD70LNBD
B1rXb30p0zxvgBEINBM0QMnPSp0hO2CN0NUMVB2cMNrTuEjwOGsCVONTZQqNXXKTFYB/RodBT17q
qygfTehDXT81c+s9cZn/nwHJv4dC1foxz0DNnT0QFNO15M5KH8OlcG5uuU/NSNuqinmLmwrjCOvd
mL9a3In9hfM/52lOTUg7KgzqANA/jIQVr0r0AXpnpiABNyROukTROrsqoOdhDO1Zmiq37LKEdmpN
UF8zInTyl26dLbW0LlmQBpMgWCmKqaoscCUgD1QaC1HY7IKcDGH6/ydxXyVK5PBstAEo4UtEn/Wh
d+NuYUVmbUBOaJI1Q9JPLg0G/pjzpEcJvujvFMVjxVHPvq9v35nwddLa/tfEtL1PhpFWQZ3QEibK
4VYwp7E9in6u8oYr26bkHvCmC+dlzhdrDB2HqF1ARES+R9HdoKIsj6xjOKy5WXtagSfX4CnmEf6Z
L1Jozm7qE3PS+IRhh5CYhzlWHTt1G1mvlu4N1RYUj9cncn6t/oxLujy7lvE2GmGo6T/NeMPBaU8X
ttzsWFDEmsTJpkqxdI0xbmdQmkFCXi+fu/IlCnc0QCveUxwvRFwLhiwpAudN12QZh+Mnw7bNnhG1
pqXboi/L/FukF1p3tD8jkhFzgcbQWIiGN9cM35QUvJ9VtLKXGs9nPbQN4QSIsEO6Rt5xBHIWMYSV
scXB5Au9LECgSAOtyIUIcdbjnJiRdpoq4lgNA5jRyIOivPMlHMvcS2JSnMUSM3SuILA/P6pFbMa5
PzUK8DED8js8sDjx9EjbAs9+IN1tn+foJdFyDl6eegEpOlMSQZbAQHe7NcXAUJ46Nx7nemQxMcIV
3aqHbIOUr0cUB4VbcKM4YI2LnX7B5O/6gxx+nJqcPMmJa4KnaEA5BJPaJt9Fj8/5DiwW6pvtcq/8
RvZgE96qD+qn7ipAfDjK1/XzPLdrQO2m2waE0PBXmm2hZ7Y+5jhsPbsrgKk04m2noOdrd93MnNtA
H8YUPyAzCzTw+SBD0epjzXACCnWj+f+0w90ArPN1GzMtVhOI7F8jhnSegR5rIPMNI03pooXGA/jf
tz6otbENF2SDY/4Yg1AgXTjccwfi1KqU+gkGHUXbyWqdHyLgrEr6dn1cs0tk4SDgbANVIucnKg24
4bHEgRBg+WhcCgTOBkwoGne5lZjCNSBPkHnXbc7dlzo6J1V0zkO8UI5cen0E+yDw+a4vaD44kC+M
wfVVKty1IsE2RqeBtb8uoxtF+MjtDZm6uf4Bsxvmz6CptJYoINcJmwbNix+ZtePso2nW103Me5oT
G9LKcQDYeDnChmruQGjiAJmH5pP7VNyPSBHXvlcooORaXbc6d+kACA/tPNwJU4n8/CSkqcL0JoVR
ilAq1Vcch863U0dJX7V8IbCa3TlThRAZfmT5yTTJJ66FZHrT2naDklkVeSBWAAum4E6YaogTF2lh
ZlfsxNj0MSfGxiJP/Z5DH4aU9wP1RPeSsIUVm507GwSNE+8zSheSF1EAB0/ztMOC8Ryy2IpjsR94
WKMHDxJnobHgT2bPwB9rMv0LN7lADwwGNERgWmcfY/Ue2ONDlpMDyRliBaAE6FKT4eUNhOt74suF
gBR61wxDGmMRA1yPqKRw82Hd0zsgnFvQq4Dox23BktDcwJc17JtVlQPNVU81ll4UF8s42Yd2BZvK
u6pmS/Z9JYd2lWjRFqftu+gX5Q9hsHDnXDaJntm4yNkPluEbZgUbtU0fAOpysoa6PfkVGxCyirWt
HuWfIhg+4kZxtEbdlcmS/PRFeC59gXT0wS4lzJThC6YmSxutDXV9W4biYIreMxCdD9GiCPx0k57d
8zCpmiBqwNTOAB54OiEFVFq4SonG/40CAPt7M05EKWToxGNotOUDJ4qRrTWjBK+Mb1hBcFQDmmyt
smj1dZNSso9t1i09ui9uMHzZFHEhmTM1tsrAD7Nvi77QaQ6mOmOjjGxdRn8dNU4mTICwANaY6f5s
zSwZLFz5gMoGO64xV2vrhSvrwtlNJkAJYCJbNMW/UiRDmoHbI0rQbpllW40HjtIfq0iDOMPf0x3g
WlQhF4u2NDx+L+ariNME4sWgSo2hOwcVqsLeG8VDsHRVzI0I6RywHCBuQjeCdFUAc0tr9GJgXTJy
UMkvwvm27gkU7wxl4VaaPZKIthFAob956rM4994akOI0tJKpG/bW7156Y3RIuFXTxM2KO6V4MZtD
Y+yz9iU0F557c0fx1LIU/7a5VkVhlRZ4hd1Y/EbNd5qquIZ+a4Uv6rhwI17GiNglE30Dnhc6wI+y
InNMwyAbSAFOcDQQ0EJ7HNpnuy1XQVCsy1g4Qu9uCEmOTGH7WvU/rl/+c2MFn4itQTgRvcm/V+Hk
jgR7ntHwPi9c1I1fByN0tEJf2zFzw4q8Y7MeREAXjsX8iBlOn2aiUwWKuecrq/SDHvoBRtwnxnOv
kb0yqF6vCpTyzOBoqp0zJPaelLpr+F8Z/Q/gWrg9zDW6NVCmtOQLRfdD1WoFTktRH1npiHrHOoB7
AWJHIonZK2ZvbH+d6tALgPgFsCxLSz6FirLjRQv41AWOV7Emv74rO/LrhsAxdPFOzUBYZgCGqnyH
8A2msk2HHfVv+s79+5WGJIsOABJarhHtnc86lOJBNTldMAD8xcdEVBk03UR5g9zG09hEt1bsg/fZ
Fgv9MXMuwwZyAMLJ6L+8UJNQ9SpPI/A8uZQjC9BAQ8wc7qK+c4gaLFQALoIxRAcTCQtaDwxIzcpk
KH5JK2IVgNK2xi+7bjaAL3qiqB1bVDsLRfDr83kZrE/mUJCCNh+Mot59PqHQHG2aZEInIPR56kFh
x7TMLUiyUhkH4v2+tYnbNv46UJfkaWbm9MyytJRKYca8U2C59u87P3ZFXiFaD9aAiCydVe1yq8IU
Li8K9oBJjfZ8kMoApjI7g38Qo76nUezg5j+GSuDpZbVKMgpEQrgu2ONohoexMzc1WSILmx3s1No9
ATUmuPb5F+QjqObCHIMdlU9h3NQKMEniESoXf38+0DluIsOHZhzopUkjbVjm1ziTCHPVZl+xdgVX
jbY79ZeSi62S9Ts8JjYLW2h2x6J1EW9awAKJnFmipWXlTIHNJNoZxTYy9mqwqdItJRBE2Yajl1lv
hnLM7bUWvyh49opua1h3zVKKa+YWADMwmO3hkCe4rxRiN7rdh8qA74ihn5ZsqP5sGTes8t0kPNip
sb4+7NkV/WNNzoq0/cCjmMP/50XrCvLG69Dre+B9llze3PRqDAHeb+IspLTOt44PJF3XNCMoUAho
/ZTIje3mMVfLQ6gnj71dPVwf11zIgqcgCC+QrwP6XfbrNelJBJX6Ar2AA/RVS6es1yAxcmh5k2cu
hDT96NHPXyMWuWjhuG6czhzUU9vTQT65yJO2U0kFATcggQN39OOjGi6xFs48xFA9ALDcRA2BouX1
3ERbl2XIfAYWZnSis7hxDTIgCox210cyQ34BYgJczhN3ETQQ5eqk0VCjBc0U3FtlF5soCCnY+DNg
Pllge63RpxuAwcAiZ8I4mtnqAa2qYTAgMAyMFwWXza4tsmHBE87spYnJBP/Qlg5vL7khdFPTbLDw
WCqSujFdPIL8IwsTMHHaWorY3qr05GAofrzEpTKdPSlYQMUBIRqIvIhJ5JqAGSVmUyC9APmtlVbd
dib3tNFEY2LppuxHVoPDf2kBZpz+mUlpoaMmt7u2h0mL9R4vX+yKuKTPVlRJ7gGOAOgBGriIbHon
1cgmtW2387WFss4lSgzXqzH9VSfdW7SWn++2bECQFjc4TJUeOW2KZBiEtLnx1eriQEnm+gkuPPrD
jkzkjqoNbaDWpubbKLuvmLlNDOH44HaNzejgM3MTaorTl4sJ3rlTZ0DyhOp44iFFIu2Ktm7iYLBx
6vKWIZrbN8l77DuodPl18BLTckejd7VG6zvonzWgJeO4AivzEuR77mDiOE5gWmRqDPnqwgEARH5E
4BPpinAjqvbbyshyV6+rhafRvCW8Mxn6nfEGlHaGinbYtJlSBjHVtkwNt3WbrszUWrgY524IC9Dn
qfEd3FKyB+iJroBRNytdFiIzWENH9Ot/SPuy3sh5ZNlfJEAitb5qqcUu7+622y9Cb6b2lVp//QkZ
53ytonWL6L6DGWCABpyVFJlMZkZGxGW502Vsb5sRGwAiFD8xVg5KFGGTFVNsJDypK6+sw5AEUazm
O0NtOBI3BRgxe7JetE7TDjkmMU+t1Won22y0a72oID0I8j3JDbLhN566GuYJ0M/Ef5YgtArieIv1
TTKDqCuLp9c4Q09OaW64oh7tVjYwt5m+YogN9z1qegvFx7mtUqmAtQrRmGgbt49PYfmrU94JDyz9
1SB7lDPRHL4c2D83lpby3crk4v7KvTjpwHacwiS0sPzmBQWRxx/gZsTb1u2uMQrq3l9Fv8Hv4Vl+
LgknGyt7ZlpY2SmqmtZJ+spLim+1CvR8BnGbu4Fyyatg45o4s7NkWisXwzxUy7aDHYVkoBBSvNQZ
PWVsj1AQd6kSSZZ0K3Fbr6iQuA0UcxPxgBXN+OvcjO5cPQ3xo6r4ZQjkkGwwTftIzYTLCDUKJDkY
poesmXgLzkmeWAVF6obKmtWBQXAcm31bo5EWIDKYVw0nNQ2YYzm7KefNV7VqyL1iOBO94lYOtPdQ
aePOTCkGczrU39hOn6fpgUwloK50pjS7R5Ct90BQ69YhDtPxe6qNJTCwE6NBNDNEe2az9LqtHT74
pIl0EFuYfRkFo6E0V5mKDkm8nE5akFDx8k7VfjlcbQ+kHdLJV3NHif0+SgrLa8fQvjWUOjFcTbOr
e8p09bkmWvZqqLmtgmnLnvF4BPu16umxFhI3Knly7PKB4jk0OamvWVGD32B3t70VUgMyVAr7rjVx
5aOY3jzRmgKajBbgEHQJV9/Q60RI09XYhKRaDvK3nRHV5IoN5Zi7vFo6zCAgNyJwuyv5sUJ4gcqp
luk+UHTqwakJAMA868iM2fERDZpkLGpEYHXqr4Y0cqDxwBL7V6lhGGXqLOc9ZZV2zKkTg3xNnXwn
A8v2FURLwM3Bpx7rVmKRXdYmYIOrra4DMQI3Q8+ICALgkBMzvYnDLgLpdpMY77kT8u9azCfbg1xG
8xP4yOKpjMs5dI0aLL/cVpz3zMCiPlqlxW4bbcTQKJuykroD6GJ0PtdB32CMFTcZLswBE+99EZLR
iyp+zHmXXM3DUBxRNSVHlY/293qswMRCiigvd02LfaU0Iy2uDGOi+U1hlHZAIE/J/Cbrimta9uGN
SiqlOUyFZjEICqsKqNaxYyEPTcpX0kwh6MUcoHa9ZppraO9ZhlM+VGMSXZvNRHUPvbd6douxrtHP
78sWunhpxHZJNLS3ijFrT3ozxmBWrPsZHOS0JNp9ZfRFFXSD1jF0Hht6GgfSBhQvqh+9M4E4xzQL
Ax1YYuaS9+rm3YUKOdhylxj+iZ2kaTj2TF7hLlYXPqZ9VN+Q4Vsa31K0gZIDLd+b2Z/oyQRP3eVA
vmUaT2QUDG0HlydYq86jXNlzp25TpD08Nk5t398a7FcKrksjrfYE5qA9tyvJcF1jorcFvITrstmZ
jcAHOh3MGADwCV4gsSlVKOqcR0iMvU7RXOLtjVM36DiLqhfFxe6yuxsxnQIjaSKxImC2FuuVmpIZ
rcYV1Cs71zRvq9z0oG0whc8hlQnibrmFStnCC7u0ZMUSVjUNCJY1OP7DVkdttNbLK00du8wFwgm8
94gdnT8zLYWsVWcOg+S7blySZ+mHcHllCqCtion0ox7rg10b0ADHJ8YgLqP3l5d0w0/QdOsO6voY
x4ZyyvkGouPkNPYE3qqkL4IQ7Es+UconZRyCxMoDGxNt4ygbbdzI1c9sCtmHBZrGqE9gM+sGt2go
0vSny15tZMcgKkMejscAmukiTiysnFhvpxYNHwOsPQUw6mMDUQQJK9rm2v2xIj4Iiyjp+nnoQNjf
ObhKla9xCq2TwvQUK9tZTN/3TNn/tWMYEwdaEYcNjP3i5+J0amNI8OHyAotDq3ZIL8JjFmt/n6SB
RQospRCnRs1GLDZy9B3sKoLkRqLxoDEOoBlDHvWMEbXL7my9LTGdhscSjhjSNTF6TGAjphWLKygi
DcNrPaYWKu8TlOI83mfQW8DgFH5FlKTT7JqDHpruhNTjLey7vobkI0tPBdOs66jtnUPEzCgIw4pd
R/GgBJqe9ahQtmYa+ikfyvsxM+3aJU2PUZTLbmxVBlbbTSw3lRwMy3MKjgCA+Mzs3g7fyXiMofOa
3Uf5k9n/vmxuMzqs9t1SNViltgmPCQa7YC4Kb+zxAJjy3HzVZSOnm6d0ZYWeW4kNFLbpsrsbC0W0
IUFtJ41k08dbjx/sM1RUCIAbCEDLr1j54vRxYahdA6lJE0XVaAYEBXQz81tEC1eL3oZ80WnNdU2S
rm8EiDOzQthL2yInTQKznTEEVQ7w8rTPOomRrRVUIasB7W4VtF7iw45ntJ16FW/aHu08RqO7lMkm
g2QmhFCqlQ3uSgYTeZ7ibITRA+EyNbmNtUKg0dA7B0XT0qg7/0QNtGb6rAVG3Varx6JVvrMw2+Vh
JXlybx2itRlhV3dx1pjchpkFp5rdlTxHBnEDLqjMCWj/kpuSULqRTMAtuARq1IUYR9gCeY0mS26g
eMcnSESV/C5ZdItG/Qrqp+DMkymUbZqz8TfBKrqAEARzyWzWZqfhPRqiKaXNWWDUpk8qUC3R6KaS
TRpvXU2A6vxnTdgXdT+OSjLBWqPczUPrEvKrTW+4sYvQyIb00+WAtPXpNBPIIAARHOsTj5SexmSO
hhnWzN+6FTjWfhzes+TZGUK/7n6NANRfNri1mAYaUSiBY5IalfzzLanTEe1FltbghBkDowzBjpDp
o9uliTdF1uR1ZvfjssWtQwCEjgP4D3AdVKSEyqOxdEqrQqu6ZK42mneMGXvoXUX/4BkePgszH1IX
U+RgtqfJinHWClCSBP18DXVacIwGUYNnjwxPtrWIq3q2mCTREAXfOUOSaTWvpaq6ZfxlMjEnEh4m
WVvrc8EJMHc0Df8PnicKkzWFXevZDHjefKdGHnssULVDVnbrBPNt7MVH9uzsIcENCQQfd/hteZQN
KX0KlMIPEKJLxmqFMA0/IAfr2zJx0cuGdjcIUM59FC5MS1FzZUwAChx32s54ip6jyO99/QpFlOs6
cefIs6489g1oDheE07vL+/PTx/zwD8Eez6KlKSSciDwHXT2yamBHk3c6K+48uKiDOMUXQ8YEK7Mk
rCRYL8aoXcCcnQrGY4icOR6NH/oetCjf/sUnHLkFRrAMyJ2fcg5qOsrNESg8EA9Z/Lapvd5+Bjdl
j1Nx2dSn443l+2CmtChKatAVPzdlQtMspvmyP40+SCEAW3cYZCNfL1v5/FwXzAhhOY6UpCQNzCiH
8Kb8jg76+KijfX8afAMSby5wLpctLn/wrEz4YRBsgng3fxDEnvtVoo8OqaYJY2bW94S+j+jl1eFd
a0qwJVt7YkngPziiAX8Tdl/XdgNrInwpppw6dlTJbTZck/KhMyVPro++xieHVpaE3afmRtlFfNkT
WrWfG+c64eDIogVF96/qfK2HBn1Z7wmKgmPb/qqM139YUHioghgaUDiRZaZr7HnmzrKgDXREFN1n
dcABM2bvl+1sbsiVneWCX+XFtqJkIP5RsaL2dWJc68lOkaEiP4guP6/lH1+E85VrE1IDpCKe+mA+
aMeod8lD+xuDiPxgPnHLV76EzJ292MfgXXDZvU8Zw7Iv/7hHBQx/OpoVKuZYxrF/QQXCrcdDMqJV
T98nkHSQ6Valh8sWN08C2NyBCIDkoCZuUcueyKCFWNAchB+Q4DW192jyGZEVjjaPAhgHbBDcoVcq
Qh3yKe5Igta4l0K6K/lexc/KELTVnSEb6d50aJkfXApiqLwJZy7rWAvBC4KTkClHs3m3nf6nkwHQ
0NSS0y2zJJy5JgvjKWxgaSAPjo3m3wttLQ/klZJNsXmD6iuXhBsUQ4pAroUaXKrtm7kvXWo2Xl8k
X9Dzf2zS7hSrEC+KnkkFja3oHjUFV4nnYLC/6ahtTgBCzWbsWXVy1Pvo+A/7Z/XblgRjdSC7DPm6
XuO3abXfOkGl36gRpq4eL1v5lLcv58IEWgLTEughi8ParHYGovUgb7PHt6x773sPWuVqfTVV3vDr
sqlNPoe1LeGzRjnuQYx9YTopKF4xYXYHLkXonPiM+0jHIGniAdFW/pCpfmxlYvqCcAVVHADvlvCR
9SnRBjtdDsh4V2p3LZcNZ2xu15UB4UulVKmmtIaB2sz8hJ4m7mc13fUybPxmiF7ZWf59tSMsUva5
2cGOEb/F+ewamMVLf1z+SJvRZGVj8XVlQ9EV9G0WG1OXu0n6OlbMSyHJnnSPtozHZ3PdwHSuf2DP
QId1bmtgPUbkJthqoE4NU5g+UDF6ISktbu7wlRXhYouadgAPAiJ/hCNrJgEHSqMMOhVVs51uP19e
vs1rZmVMuOGgXTtQbVHOiNWbEKSdLXhDd472HDE02w91/O2yOckKini6Ak8AYkwfycFrV+5HDGjS
Z6b6l61s39tIixcpEOCHxYebXk10juhyb+fX1q5/VQPmqglEdd3pvnDbe2NvPnX+dyjySrLJzR3/
x7BY8NaqMu2KEoZbxd7PWurXJr8JuSUJtZsRYmVGuNmMGKQYYQIzEfTp4ghiuC+SFfyE+17C7MqC
EPpqSvNU72BhJu86cIF1cxicr7r+SOqXCER+inZll7LbbfMsr4wKgW+MetXUUxg1KtxmGFJGNu6n
ceTi8eNT61cHja6oeOxMvECcb2MceUr3UqrFcw81jzoBhEofvlxeiM0Nu/pJQqhUoEFtYOQo89CO
wcTcU1WBTfexkXUttj4ouNZBywig0iL2dB5Z8ornfYmpKo8TP56gdzjPkp25+bJamfh09IyY2SVm
AD12mwYjpDfdcBd/mffdLv2FSjkKQ5dXTmpQ2KRmyQBHWBgZk1P3XhzDqx4TGi7aTPO76hIganaX
DW59qrWDwpZ1WGo2eWxjDfuXUfVH60GzXo2/bjziYKytCHs0TLAdaA2vpuz3CFUqlrp8fOPO+2Vn
tgIJqGgWbKkB4QsxgplD2SYgtUIyjqlhPDgMfTf/vdze4ssfI2K0skmlAkABI0vzO2dPTu07yYPd
uG1y3ZaJX0FS7bJbW3fb2qKwJ1TCHIiGwKJZ73TmdQRnnLhTcRp+pYWMQUayhpawIWyn64GqhjGl
fE47f+y/UMl1tkVdiBIrevv4SBiOEUFGnCt6M3VAwxhN+2xBmOAwTmRn1fOrU2qpmw72sB/bZvJj
1pMr28xeh7LG7HkSOPFPA1NURj7s6DhzSQ6xFUnBmoE6l6kijIv9Nod0eqSWKEHZvYJB2xiyTCHm
Lr4npstlktZby7y2JSxzw0pVyQGu9Kp6cEGP5s3NT11Gw7d1uNdGhGOHlIjZUwcjBeRhB6b5Zdbf
5krqzv/EOPWhp7solgDQu/i7yiiR9tlRy0ZcfZpvjKkbFd8vH4LNj7MI9v6vgcXXlQE1ATjcymGA
aaC7BNc17WI37L+WeqAVMtzo1s0ClTDLti1gNABEOTfW2fqkxqO+8AO9VcPPethddmbr66//vuBM
HXW6xUKKFynKt4y2fmQ981GGINpasrWV5d9XS1Zg8DLMQY3vlcmxN/ahGuhaD1A5XrhP/+APdJSA
dsJtDM6Ic0vZkJe2vZB0A6rv1e2OYiyKWJK4sflR/hj56Pmu3THCnrQqjIQgU7etPcAekkC7dV4s
kJpSgq0MQhbBjaIBieyY4Jqi9WGGRHQBrNhj8i/kbCsrn0V8DXQMCPwgbJdr7yP01S5/jc8DFrii
gG2DegXe/KCTFvzoOgPxZYIFE6wShX5EbcHsMJS3h/amHR6r5gUnNOV7QCRADugbeGVe/gXbC/nf
DzCFOhz00pMGmLalnBp5je2G5peyfR1lgwybx+iPn+JoLVNjrdRa+KlpmFfA3ZA9ObLUZfMQoXOG
yUqgKDHjeL61w4m2pE9QoCnIV6N5MuKjWhzLNkhktcutWx5Ahf8MiTGBlBNLIpTDUEUkw80wfJmU
g85fm/ygy2g6yHK9iDXatTEhNOil0zUAnCLt69x5Zz05buxOiYs+3f3JfXmZPTc4BYHpHqisz7N5
ilduCg/1oUyKbLJgOQHCdcbYXxVLrvFNWtO1c8L2T/IhcdgIE/Suy/32UfGUW8Wr9+zGCmq/PlZe
4I4Bexr84ot+Yr7sPbv5kl79AHH7F3ZjRrOCPWO/aU/stvwKEUbuJk+/lbf2Xnu46nxMidzI5p4l
G0g8DSUZAU6zYZXkEXSgQVdysrtTzX09fcvMvwX4IcTYi9waBgoxWyBObc7M0bNuCcZjWu5iQrzO
Mo7d3BxazYHC1OjyppLwVm2GNZuCsA/ayRoQI0I6Q3kYx2GG1LSMvZCqLuhQKGaHuHIX1kfDduPw
N3JlN6lvU3KyUp9L5zm3HvjrX7Bs7tUVpNhNr8U9fgErb8kIpCaoO3ZVdhOxmwb7K3kM8eC9HEo/
Q5mWldahAoe+BllwEOc2wbPHedw5eNSA2HzQ0Wm+j6t7pbmOTEh+mxDXKVMXIjISs8ufFSMEKAtw
e0BzA0AWIUJktl3khQmzDuhZflXp3KKV4gzX3QjsetEudLlgGN3XELCAQntC8SAhAx6p9qzil4Gx
qe+Gf6ECXJqBmNKDGAOAyedL0SUQA28Iw2xY89jSlwwYzxhzEJc937q71kaW0Ln6xqSYJ56HUe7p
SmBHV6Z9h3QJtBuXrWyFwbUV4atm02z1igpX8M5wrRpgVRnrqMwPYa+GqparhQYLRvow5KgawgY0
xiMZQGHrgnSgqAvw9HIwxWQjtdWyrpok9xTWfE0s577RlFtqjte22e1bwg+XF27rzoe6Nir80EWE
ioQQ3GuUXQtnXhRT1NIt+Gttv1eAQVw2svl1/hgRU80RLUR9cCAsYred1+iYD5GlmhvCTMs0H5Dg
gNui6Ss+Nks2hKwI4UcUu3Xu5u/KXXw9Xle74hqPm/hkBQOuijkwb6Mr43jZvc12NybQgO4HIgjQ
O2ERNRRK7LrF3igjr3dcXFCn9KYentJj6id7YBQu29vcIn/OrVioM1IIXDIe5yj/QKuH/eygdJg6
v4rqXqoasLk9/pgSC3aaPtlDHMOzkWV+nMyneIx8Mg6S3uXmBvmz6cUbPs3jxJhDeNQb3X7UxocZ
19/lRdv0BLN74HBaEPSi+pCphUbPcphoq58UukppFAzs22UbWwAqwC8BkUbvGuq6lhDlczNrACWF
qOjgzTvnpHvsiv1uDtELe6h+oPBIH0GgQn5BNnDp2QOmVhzTl8u/YcPPs58gJISd2TKjVqrcU9sp
1AE2VdV7yCsnlq8XoBYJLlvbKrDamgEwE14nZEEHn4d3lWYh7XV4rGNwKFFweRmnEOCtzgJAx6vm
1LW7hYbonjZ8h6kuyVHYSNLOzAu3i9qTJDXTBl9V3yloTUGKt8fkVu1R9U5VJJnwVu5wZk24ZVqI
MKRpDGuUPnKUG2bA7sGcbkVfO4qLHQW4U8j/4Wo7MypcPMbk6DrGBIGzre4qNiDJlz0vt54vZyaW
PbW6oxm1y1zJ4JeiPITGrrUDGjFfV2+M8DVdBgQVt/lFcwWjXZj5fcFExcKyi6qOZ4FwNL4ezJ8q
+zbVz3Yvo+raXnPTIIiqyx4TCV2hH5LX8Yjf1lVfc6i89t+NeTdU9j5vnvXZx+YD37RUUmTjFNmY
J0YnZGmuf+Iio7FRZpGNRZ+u1N/6txpc04faN7z0Gex919qxDgYVdLKSw7QR2PGMV1FtADwX4VD4
DlGi8EIhOLvjbgrI9/CNBDMUgDDPx34Xt+Yuv3Ows4/Jg+z63HTXAGUv+NdQ7BdvT3XSw1qDxogX
jm5Cv5qgi+C7y85t+oanDdi0UdK0RMG7TFHpiBlYnFRC99b4E/O+E2u9sdiPyf6yqY1UbWFl+c+U
cGJq8GPaZglTkeZnCkiUD06xnyyJQxt31pkV4WNBaG6Z6oMVO92P5K61ZWwJmx9l5cbi5upUDolR
kiqGgYR4JvsS97tINjSwlbksnHFohyy430/SCVHUKE3cg67fitUA+hOurQV5+gPDOLF2opDVSHeg
o4KUjozseutcn1kW7imFZtAOpotQQP3QoS2eA8ryA8XBGX2Kym/QpJOVtzZNYoKAgENtAYmLbzDN
ScKM9miUoEqTtc8lJKbAT5mCM27q3ATEYsqE94N/eTNufMVlbOE/o6Kfqp1M6cKDW8z3pXmvau/m
+POyiY1L8MyEkH42IZtpPcIEsz11chvLNY8MJAGTLbltP3CTwit2bUls1rU9N8CbA0u0Gp6Nrr5K
woUFLgGz8ISFpD6n7032ampPeE3U5ikfI9B7AXdju2qauLYRHePexKx74zPzCwlVkJT+jCEMBRCl
2xvF/TgYdwl03S4v0EZAOPvZYpIS95FmtPjZPeoZpNwN2lcHeMkiuGxm8ztAhxaYQgfUM2Jtk+lR
WGGeEWV7c9a/xo6TvzFsQ0ge6zTCM8RAZOeFCWo1FfPnf//IMqAghjOsLaNMCH5CuMjqHDJqMRBb
2VOpXheZxLvPGxl/38LlBBMGmEaXf1+Fo7wHqWiY4O+3aNRi6BZz1OnOUV8vr+EGuhBmANxFpQR9
Otg6N7MAPozSgF5MFj8uc/XpTqX7kfkmY2B0vjNmv+5dyzlxr342dJd7HnGNajfLQuOWuybmzJF2
LNz/IhKVR5WWTATu1uXvMjVPfFL2U0dkSOnP1yJYivAfTPaaaIyJVUaeFVqd8RpFuMk1ntV976tf
86vwZN0Yjcdd6yb/VXj5dXYlU5774No5P8uwDPYUFdwTGK8SMdKzqnZKpSIAD6Y5R66C5/W7Brjh
Ncb/F6bijAPLzxfe4rik7UM5ZhAKmnOtob4Wx+U96B6QY7OsjSG+5LSmT8FqFAxt0wMhb3Z54YLT
g2GYvU6j59Dq2udhLvHtqJraBxImsvt42Rif/AHWG0RiqGdiLOd849Rdnpl60qDTrjPUZiqrCzIn
0zxLsW23JvlpajKk6Bn0aJBnyeCMn2dkkbhhJAhvITS8Po9BaGEGnHmDw58cyVv4nbrVSUGN2vH0
I3jIX3uUqA+YQC/cq/xOvwVviyQd+Rzjzux/XH6r46loIGhTHdgvs3dmXofxvg9fjFySWm2eij9e
fuQTKysgLOgTYxHCsNvHFIweDZQ4tS+XQ8DWkcCcLhC2oPRZeNbPP2TXgh+/ov0yBFTdk864iRy6
N8MZV3Tp2koouaA/53HAC2OAGnzZoBf9xFQGogyFaR1cwvgT5MOJSyJJr33TAurNyLLM5VoQI2dY
EkKiJQWwzJ2jY9qukUgYbC7ZyoKQKk41ECbg2Eb7oHzoQzBLPqnJtZOCjkU2s//5jsNqOYv6Kqpd
4HkRwnMX9g0EsAZs8/kW4wBqfQijoBhcAxS4UqT58p4Wj/TK2CcCd2Q2TbGMgzW1n5ObYdrndWCD
MZQdTH03Ur9s7/IY0/UHGyQel3fhhrzumafiMFyo5MtMI4zXt+2DOrrKF8ebgmH/K7sx/BswukW+
tX/RDi47Vq6GgRbwNLmFB16zIAcyV/Jztg7eeinI+aHA2DIQX8u6q/WpQUfTObBIEkG2AujahFDd
qCInDLVl+q/L/G48EkAeZ3/g6CzuFNtrpbS+m8cCjCwU9SpsJrF0NBZpqhdAkXqs2rX8Xp1fSXKw
27sJI3j8t02Pmf5WKWA3LlKvVL+3xl8XHXHoUWA3LCDc8SAQjmVYmyzpKPzNIYcK/Q+3J5JoueUh
0PkAAIMvGpNIggV1rqqUmAtElkIRJr8B3aVkW2zU3+AE2lhgQYOkAhXPY1Mrah2mGJiBzkBoXufT
o+YclPSG8aA0feakbt0C6Ib/StqHW4FgZVg8m6nVM973MIxhNUfZa/RHwm+16UtbXWl/j+E/c1I8
ismEUFQtTlYg+W6n79VMrpQo9i+feJlH4hGri8yclmGuiFLXnO+y4hovkdD8ofIDgM4Sa1sHer1+
wmnrANtrU3XxCdgr663lV8nw7bJDW7cC5GbURb0Ow+zii6CqjKapOdRD7FAHZKWJf8c9eB2Hcp6C
aGRzAFlZGbfi1iIuZTo0WIF6B+3heZwalYjGzgLEy9MnzkFG7ynql1JzJwekW8+X/dtYQtD3gwse
lPDgcxSJyfWu10rFhC3uoPBLdPO54ua8y6x4khyzjdC4kJ+gw4iH3ULEc+4VU0M8fKEC6cVF7GpT
fMvKewwz3SpadVXR20ilO9tAenzZv0/fD2V1NOZs5JMYwwGn6bnVkoYEoPIC5xf4r7L7Vn+wycTH
omNXqHsfL1v79OUEa8u/r1I7pEeJ2dWw1tdHRfuSNFfGED3MzQDahcSldiwJjjLvhDUt8rlP4gb2
snbc5Ra9r8wWOkVZEPPkdizBOHjZv08J8rl/Ik7M5iSzrLiEfxpHnfO5ad9r69comw37XFIT7AjF
Bm6HcVIVsMMd8tamSeQ2SaFcQ1/8RPIc2srjaIKueoReAoQuAk76d4VXqSS8yLwVglkb25OmLd42
yo7YfgVIbIdRnlFKeb75GSGEgP2Jcigolc+3DZQScuJM+IxRdZPXuzF9QKh2zeYlknXgNzfoypJ+
bmlQLKeYR1hyyFc0kkCMWABtBS73LrVdNsjO/OYKguYU5XDwgKAccW5OV4aMx2C183gNS7Hm5zjg
fCY3Jqam/2FrrkwtP2V19JImrdSKwlRlaU82WOkSA5XIwTw2hkzW8lPMXHbnypQQU9pEKQrCsYg6
cx5AJgvse/dDt1uJR9unYGVHiCaJjm78EFUtBlADOvsFeMRIVPkF9kadPWMWO4dIFyayZamC7KsJ
USW1orErGyxlTVEcIk7pZk0HDHzpD4UhCymfhzM/VhPMNBrESJaFPf9wdV5WC0FkC+Gd8XdWaR4A
U3f2yI48j1/DIke1se3eE5CCpE5ximwVeJHWT+rQR6v4Rcfc7OWNtNg7ezCd/x6xj94rVlEN3ceq
g5hJbTxb790sMsG+slNMHxw9VTv8Q6TB7YveAeouuPaFHaWUmUHHosGXVkvIVBRWoJeTP1eNjytF
8s79XMKHg2tjwrbKeqW0QbXdYiTlmvbXYHLU49OQ+6X1BVSnmfMSoXlweU0/VyQFm8JHzuuZY2QQ
NnXtqojvco6FrHyePKVIEztfL2+YekiToAV5Hb+Z7IM2XEX80YqRX13HTIb43DrBqyUQhfUUBXIw
NMPPaQ32NqTtL5Ok+2oM//Z19OE1kIiAbi/C10L405Bq07iEmcQCJMMsvqHe93B5ZbeuDtRD/jMh
hD2HUTPE9A0WNmndVr9ucfnPyr2Wfg1VSQlGZkrYpKbDFwVXHIwGMoFR/tAq9a6yQEBf4GErWbnt
D/THLWGP8jYK8wx4IA+BCDzwPlMA5tMl4i3bRhYKc5QbUfIXHEpHx45bBacubYFlSSKQ+YfXFS0k
n2jrzgWT4X9mBF+aOCvDem5bby5uxubZVNrXtrgtM74zURKJQBMuydI2L461ReG0zZAxUxMOi10B
qtvy4PyGc/R2qtyrWPFmsEb1f09YiqCySKd9UDWDsvQ8inPkobwbsZYq46cEcC3FGoKM32IEmVMJ
I/xn1O1yrlbGhCymyljBjBj+xRUNRhD2RjnA1FXjhdWuZ5qr9Rgr+Vo6D5h2hfxvp7mZjJNie41X
v0E426yYM1SL4bBpuk74NuqPIFvMOQQLcINBdmNoXFu/a61vl8+71K5w4CHfElloEOAUAheEzoPa
P5RgFSG7CgzCSpa7lQnKJ93XkBlcNr15XFYeC8elyHslKSZYrtAVUPur2Rz3vexFs3w68fZFqwjB
EokTaqRC5q8M0BRQWNd6ZFZ9MCbg1cS718uOfOTTl4wIif3gNNxyRt56mnMHRjVOXhxn3yinXL8F
S6NXvzhk3/Jbu/zJHckibgaDlX/COVHqVFd6B6ZpxkHJqLozaFMijDSARth0DpViyboqW/kMpMcM
CImjqQqu0/OTaVRForIZFpXqeepvuONa8S6sBjejtdvxg3z8+xMkfTmefyyKt2tvk6ydCljsrT0n
gVneT+mMwbjSL6KFwQhzqRV6Y7Jplc39SaHYBOgmgEfiqC3Ge9LCGNHyK5VTOz6k4U3Bjpd3zubu
/GNC7N2zrqjLZZTJqyGMBH0Gf8hkhH8SL0QYUa6Fg5ItXhho5zdp6bPpOop+X/ZjOwfUIVS0CFxB
fU3YhirTslixYSVLo2/4/3utsQ+NVQVJOIPnnO4H86FAfwmJr4wTefMErEwLwXtu8nwGgAGmta/V
GLlO1rtD3B278Bsd3tpapna4uf9X9pYFXz0Ma8AWkqFfFtSZ93Qe9+C0D6qSuLnT37Ha3KsL90Im
412VuSnE6XzsR6ouZomjfFXCH31WR2DAnHYlfdP6PBhIJXsvbm4dNNo/5toB0RU+ahfpucNnrGxM
ph0hI5Qjq5sY7GG2Pd8m2pdYmw4jFPlca4or5NkA0zrKi5o6rt2G+9KUjZRunpaFcFsDMgqs7ULk
0YFZ7xLDbry5HvcZ6R7HiEoO5GZO+p8JUxWm+voKD9I5ggnauYNxi8dLku5tHaPYkoR0602M5OZ/
fcHb4XwXKZ1h5c5oIcWAXEEMiF+H7hVGUA6FtGW3/Rn/mBJuJ0zVl7G6fMaeH3rzwR5euCa7FP4f
AeCPEWGvFCaf1YnDHytnqOZBLwEg3DS7ikM0q4oAw+WE4fnbykZZpIaF44/5gq6CGCa8Uzk4rAGH
oKCYOvSY3oGYyGQeaH1bW5IUXLakQgyABGVqJwqMFsS3AFwP2d5qe0navWkEk9ngE8f/ANE83yK0
yPLRXr5bAXDGGFd7fTIDUPZ4l2P35pZfmRECS03MyU5MmEGZ3e2qHw1mrVgJ1FqyC8NRYmxz26+M
CTmf5nCrbCYYq6fCnbLbqte9iX1vS1krR2ZoCaerKG0yrcEbCYbi4j4Z9hqcsmyIjks6brJvJIQk
o8IFkCbYCKqF+gfLnyJ12uV1+3T5G22bAdAao7MYCxPJzeqqjPJ2RljSMAw40Al17KcRbDv/f1aE
QFGkVcPQ+mi8kRsHzYmeIXK4TwpH8kzevMkwgv5/zgihooutjHW2gxiLd/8c7fWwCIz4wPGcrJk/
y16vsrUTAgQkIAe9K2EOA40R8SrSu0ksgwLIfBLOKoo1kWOOWLocqDW/IU6UQO8i/x5n9hxw4Cxb
TEANNKDZ3D1f/mqb59ekgOUAmQd+AsG/pm4zbjohTBvXyI5HrfEp92nkqdq/lDLBfvCfKcHLNsPQ
SVHBlEa7E2UTJNQexxztN7VjP/omO1I0MIcKMkOXXdz8hCu7QojS1XTsk1RB7oPd0YGlCNBrNg6S
QubmN1xZEWITTf+HtC/bjVzHlv0iARIlanjVkMrR6dmuehHKdpXmedbXn5DvPV2ZTEFE9enG7v3Q
gCMpLi4uriECpNvyvDpdsZvksQA7ioRCOqi/i8pwuK0dix7qAo7xUFPbtYaUYlGJ73RIBHeFK9c/
FbXlfDweDuOipKTv9FLEskjZmMMcNZYhks/xU5tHvIhxjlpuHsL/WZPEhk8Qgk29UAeWEbyE/S4A
D2UMsYXWmnrPTOKnyfgziM+5wpuYvB1Hn5+IF8BMODUIaqJOKYDDWkfT+p/aM/yNPkBsCq6sjAU3
LZ66bjSNTrd7BKtFB/YOaHkRGZzWnfYIovX7MRV5lZ11k0Jh/PoWyhpNQd0de9xEL013oPpDkwf7
KHlV1Z9xxdPDm3fy9utjXh26RpgfZQfWZWksiiqBE6oS0YQySJcPZijXZibthuzXmKBFOPhv7vPv
kRyoHGCGj/EIQ+wRElZwrnigY+bKqZsftfy75LEkL2dYLnAYDyC0YxTVHpamgdsg26UhiPQ+k2qb
dg+j5EpkNxRfVftSJg8Ym7HXvc9yigxvARGFUyQ92J4NpRWCpu9hXFXj0OowtQ4Itk05vyvyvdHY
kWa2ZWX6IBxZB5499+1+/gf3e7LxIobJ/KkcuxiLniRiJujo9wbegV1MrfxdGjuBOXZCkyQSIPQM
zfdYRaFtVUSymIaMIZo0tht13CT+P/fFfx/XvytjzoWWZehy7mA2VNCwde3rVCXu+sdbvjP+QjBR
BlXDthYhAmAZ+amCkGiYP2u4/tdBlk/cXxDm7gXDsC6MYGG2UOMzFWFXzzwFRDZrbJg6PDbxfhK2
65A8o2BOXNKLadYSQGYeepi1ZO/l2c91iOUb4++qmMOmyh6aMnQEtSVaibPqlHm526qnEGxU/w3Q
33iC2SOIWfWeIsM9KhomwdPIt0imO92QmbmuvK1jLbriCw/C3O6KXpJGnU0OxEeJih6y+LVGBbrV
N62PcTTehOjiN7yAY253taglKEABzk9/l+GdUlilfs4oxzUtGsMFCnO3Qw5UxcgWULp42lHafkkt
4UTr6wtB2fH6CkvEyCiyEBBhWdkBohNBNivhPik36/uzeF71uQwjiYpisDIh4OAmTZRi+pAM+UlQ
5JOaiq9qpT2uwyw78wscxrgxQxK3ngy/IPdvKGVJshOFG1kyG+o7YgW5uC0Y8QIwm3JwZ1u+ceYX
uIz9kVGo63aaLxG0VFVdufcm2cTj0faywcziygmMX3UWfBaQmSlKzcza+qhpILVb/x2L23nxMxi7
lL0pk/tmjkiSdl8oxaFGU1c6DCYReCPM84rWVswYZ2rQosfrq7La9IvCcKoIjzu0FfdvoG3leEXO
sm5Y8evYy9CIi+NWbfwgtIBljJaocDzjohOZ7y5wjoEkR2c2UVEGNdJ6GGk5ukr9G506BYYkQ9Gm
zUsl1pzTvXi7XKAxe2W0WtxoA/ZK7H+S6kXtDsR47b0AMwuHrNiMTcs5gzxAZsfi2hMUqPRgeVlk
+qqVCScJwxdVfpfKDlUdmZcOWvRff1fINizTIIBMEQlw6HXQIiDTMEXN87rBL7eKXGAwTwOvRrtP
NmBRYiI+GGFvzHKeHYZbSWdLyXBX9tFZbOrPSu4nS1Oml9qbdoLuIX8YnsNqZnerksjJE9mDRDro
ZfoxB6O4AWlezi8lCwdmVpOcG/foLE/OuFpPaMQUIkZWIqOsX/su5r0wHJUXWxJhKrOM90HXuEoR
g1ETnirqd0Nj8JJAt8QD+FazJB8FeTr6a79D8Yuo0y+gL9zOezJaoJjFGKilveNfaBTT7mhtNs4P
8aOxxEfhmLnNC1hjkgfhOLrr32LpNrj8EbPhXPyIRgaTRyHgU5Sgwhx6aZMrliprHGe4hALiqf89
zsa8IRcoHsYMIV8M04jEaS+gbpQUyp1fQs/731dzicPEORBLjYpIw0FGFncre7lTapg9UHhJ+GXv
BIYjTUR1VmV5gzBql6OtDcvR1JdOncw6tdsGg5mjA/YWUeXNwi9fpRjahkIO+FDR1X79+fxeG7xY
gaUksZVoo5m3xxQ1YMhMDMGpzyCvGJlCAwojyjkpi27jApixDj80hCRHw4Y1aqULxVW358luLd4n
FwjsUQxSilAKn3LQEQJPm0KFFKa2zSE2vW4ai5ckuAIxbQM5PSTwrr8haMWMIe9hGlnwSEsnRMOF
iKhUcTAfzYFatPYLKOareQPpxCybocoHRepNtRZB7hxx7hAeCvPloAkO9Zo5VyeERwONASG6Pbnk
tYsXFZqbwWGsyWj+Z0AgZi2Uco3tkUCm7IfHEXIbIqh86rOROFGcmKXMuflvGZ1ntzhP9CDDqlHo
KF1vVJF0cRprgGwyMz7Rx/Fefa7vyL23Ee1ZmAwz/t3O/4Ogbt1Alg71BS4b2ZAqziLp+4007XTN
oWicje6Jf2gle4w4Za3bgdnrRbJ1Bijwxh0CYdyVrmH6juabPvw/BGTv030KMTZjMt9EM3kpNxAn
b0wopwqc58bSebhcLrn+zCgiy6GqwHymYdNGh3FEbvlZr2xV+rX+XRcLh5dIzMmjqZGR3gcSiQ5w
ye3Y2rJ4oBSdJfK2UjclNLJL3jzfLSca84WZQ6jrnU86AV+4NvPThDAfU6Hm4EOCxwzemhfv8dDI
JmZa7F+e4/Oq2zLPmJhzQ6Y4FLsIHhskeRvvWb2P3mpbc0IHVTjXx4Y+RLZuQ1x+Rx9LW/jZgLXC
rd8LWHdh1VuETQaoRKPdVv5RbcQH4RDy3klLrn0mNICAI4GgCjtojGmvKYbePe6w4c4LB9A28K6t
JQd1GWUx+15laZOIIy6PzDMp2FWE1PW4gwqLCctLFGafq4SGyjRfUSkcOvTptOQEpgkl+JJb9FIk
ArRUnFJ8mUS3NzZ0FJ116+Ytcr7fLiIbBVVdNC4CXsofegGjhmgfTDNekXUxArhcJfsealIBeiCw
J6QfKn1T18epf1UFiMsn73X0IuZbWu7K6XF9cUuX8yUq8y4SigH93ikWp5TCPp60Q5/8ARXtWz0K
X+tIvM/IOP2qE/MsA+u7pY33VHoZu6fG+/N/gmCfQFGbtJnmYzEkniwSEtC+Tpspyex1GN5WsfOa
k24EtO3njwZWNmQfEGi0+q4i5446vfQVSYdcskU13a3jcr4gG2L7wdBJYgBYn75XSGF30gMlb+sY
y17tP+8mNg6lOrgJ0gK7FPZoJu1Ax9UL77reHypKPiL9qdbD7Trispf6i8ic7tGIq0TxgFiVJ09E
iJtCYoRz8S9iQEgWA5sYhL7pvspqvZb62YOQNrjLjR6pIEPJ28/1lSx+O0kxdAXkZjplv52IbicI
b8woEFUeBXOE3FMy2kSQIVF09pE4/7/hMV8u9acxBjkRPEb5WClnL97E4zHSf6TewwBWnnWwReO7
WNz8/194QU0Mo1hUATZ2kEdXdlVcgwWA0z2+6I0uQBhXG/tdj/I+QLy+dEBwZYmhgVyDfkZTC8fs
eJvFuFvVzyISi4ACp6lsoD3HaaaPcXiSyUFoONXwxW/3Nw3AFhO1ph6LxEOgooEBeuz3km6HJY9v
YDngvEBhzCFT8MpHyyjE807BudpOW9Tbd+mpgHJVZKKGkpuhLe8ySzilGzE1k5PuEM7+3ZLuzCHZ
xW9grKRpFZDExDgC3ecZ6kf+K/oXv96fCYWiX2l3FnU1a7LGN91pLXk/UavZKJzf8P1gYXOll7+B
MSLkgYe09vEdWvBV2Glv0cfhULvdNvooP4MHGcSdDgr3krN+QJbD0Yu1MxaVZGRU6xK4EMnSBRO5
lkOzJV/eVyubqIaLG2KWH+jrOBdonNeclFd/XDw8F/izxV+cUE9R4tgIgU+fTgYoOt68Yx852Htx
AxG2x/bgPZI70Mz4H+sL5+EyF3uk1gVVM+w5yMxD5EeU0yQ4XHFfDsr3E+RidVqMeYRBxurC6iPy
DhCLiKPOnErO23T+sSvG8331X8AQWntyZMwfEaTASaD9lvGGgCyFKcp/pkDEs0ZEjprXHrzojP5u
3TcLxgWqkk1V0I1AbYsvwVPsJAbtTAKCu2cVOdKw3qzv2I0/ApXznBgF+Rc6zA123H8qDDUWBZC1
R3ltQ0611dyClJzz8F1luvqUM2E0mVtJUO3HE4R5HECU0g/SWSAQlLWjo5xArLyT7eyAIjgeRhM8
QmAPlplnFmqHmWv/2lu6s19f6W3GmvkRjFMMNZBEKLPQ4+iC1RWa6B/GwbPrU7jLd8YJxFlf8e8j
MeNzYeuc0Pom6GCgGV+IIZ+giqtZaU8dzQEMk3LPucNu3S0DMR+aC7uRy0rv9FlYG9RIyNQoP39G
G/XHJ93r52kLUfSH5hj+TB/y5+Zu+kCh1lcsyfE4r//Zr63tM+P3tAmBqSjjR4DEtozuI3Ejyds0
PeZQCOHsJu+TMi7OT8QMmk+A0szkB2aq1MEsPtKXY/cq/NG3CpoEHO1+HXMREqriEHcCrStiyOtP
HGdDNurjzJoigQm5Nawi4ISNC6yT3/RA/4FgdzEMxUyYAJEntnTGwEPqNrZgaudntMN8Yqb6j/r8
VpmCYVVO6pZ2X5g6GKg34Yd61x4igfOVbzwtjEoFa5EC1i4FuiRMkSfuI62QCxnKMtKe9PtMcUb9
T055MfnCshGKgxQQ/wvxtJtWIJqk7RiKBow3CvON0frdNkNTwWRqGVV9WzMC/RSKaXDnG0Gb21We
lnd9nyRP4SSH+yQlae56UA+IzLJEkpeoXvJEBL08kmiAijdRhhI0WhS6uHXf154Z5WDedNQwHAn4
PUP6BEa7CC2DNVF3UV2jYUdIJIH3WLy5UCADhOl5vArAXgQNFMYLemPse1WFVcoxFZ2xzzxLqWth
1zczYNmACJn0ikvHtndRyv7nwcAZXtdAnoTRKxFtZdfmm2p9H8YF7rKQkHLTaLH/ro9ygYRNxRsz
vb1VADXzx6DWBcorlVnpYERSlEVQwkhadAdqUhbugkLVkcsdeo6JLkFh52aZOEMmyPZfryoqZCHv
E/A5B2NRH3JdLR5I1OgfeiGHAwfrtoiHaUcV487goSJgyWGJJAcMz/Z1UeKasrJn45xvB5tKdptA
A6mOzPiIUYlNfPRd3aZO4sARvWUuL3O9sOCr38A4Pilum97v8Ru66Ejpa6D9iEFKt+7peBjMRx1j
0W9zHRhTdvbacxVsovBpHeLWmV59SjYBXw1T3QgTIJRp3EhSskXMY/87BHiMMJmNf8BwN6/y4krU
eiUrwfaNZw4YOENVu++zmLOK24Tk9/zrXwzGYXcNmDYbARilkwROdJ++6EdxR3xH2htuYEqFOfE2
Z+nLXS6LOcd1qAVgegNkMlWmAYbajhP43rb9MotiTMxHIjkXZoTqqD0FFqlQraCPiq2a6aa3azze
9LO2zyyR916b//B1/DBPE//9mozdCeCzMoagArXgQ3I/9xFY+g96IPehpe80Bx01G+NVeu1OnsVr
+VpEVghYK1H7kkBEdW0rKu2glVQCWc1DU8meo/dci0062Cj4isPHumEuXAQgMwDT7izhgsCbAYN7
MZK2aiCKIZ3HbuZJQq+cbw0qNPbc0cOsI2/EYOlA49NiXBvdNZC4ZxxyGwW5UeTQHc4Q+onDPo1+
YXh7fVW3wQIQLjBmu704bpVcCaDeBYaQmeGfrn4TfTsKeAfuprV2rsMjeQcmGmgUophxjVLTRidU
GTLLexH3xZM6mwXZlDqqOyPnGb2wTVdQzIKCnnhDJYDOByMgghqZafCkgpAyMExJRRLUKidOlW7h
C+JogTWV6iCUk9jpxYR2BrqEQYNfFOdS7s1YQWYXLVEFrydmEQhcT+jtkDECzrY0+EQttSzuUDnB
XP0YSqYBUmkQFji1Uj6uW8WCtxJR2f1fKPax7hVKLk4NoMaZgKnOzmNb/FiHWDBuWMSs7wp+Z+Pm
DVsqKWK6AhB959upJ9/HyDcFMa95ZsnXozIOlVJ5prbFqq5Nr0V/RO8nY4qxi007PYbJQYhefbKj
0OUI0ZNRHqbB6qO7IrkH8dP6Gm9TerOGpIy9oiAgkhGMX4OrDdXiwFNSizygrIaM0lHfObEbu8i9
jua4MR4EvGOhmdKaL4Lrcc720i4inyeifog3PGGfPqIgaF0Y09SSMIeatjgS4WZ9gUubiAH3uQUA
XRugIbteH21p7ql4WoAs5JXm+4k8cEPFW0KS+RsqoK5GzgMM1qwKnBJ2o5pKKt6m9BD3tmFmm84c
HsLT9NCguUHY/CLbcru+LrJ01kCSDZUTHYonN0OGU0HzhpZYWGrWZrt/r50mMjE0AkK31kzNc2cT
17hDA9Odt60gNbNLrRjSQqZv+Rvej7lNTM5f4OLHkOuvHE9pVSQ1fgwaHiTDRNrMs9BzYDb30QbP
SfFde4R4NR5IoXX3xfkQ899mLvcrbMZzt5iFkED9AOWr9/jPuLcl3ylN5b798al/Te6wRQ/Itj+q
mhk9aG6em5LF5bdaNLKL5c9mfnFFtaUSFdW8F7ljPMnvnYmi1om6MDprcITTA3koOPn+234I6IHD
JeEdDdOWQSjNQOKy7/0qh9Js44Lud3TqE/Je57p24vuBA7awvPmVrkNec1YhZ2UuRz/Oq6lCQbyP
t2IqmNO0DSFmur6PC64Aen1o14EXRGjNXsA6zcuw0CWY0ChZmBoE4zAH4TZtj3B9Hs7GJYiQBbLd
19/Mg6pWneUaBHTuajd4U3rTO5LWFJ/u4/fA8aMtEhK1ub6spaNxBTqf4wvbIEKQZnoK0N6qXX8r
mTri3239o3jTTmRLzuC4qTbBKT1Is0oBB3wh1IB2NChQ0c+oEsR/1+CaMQ2Fl+oQzbA9tzxFO33v
K+bwQe4RFj5kr6FNd+GP+C18itzmxzr4goMCiS3knzR0ywGaGUVIS+gcBF6A2DA7ecFdWJ40409P
OH5wwWxmRngV1M0qkjzf99vF59XjMGviDGOLffkqKe9q8u+2jzyDjFy2jibfm5RDVrfNCJLtDLRH
pdnHNsnOmKZd/1ILu4T3gQzLB0GPjLvwepdI4ilq382PPQzHpc+97uYaqA13In30wLgocCutS94D
VIPwH9DIxOwhO74Rpt0I2t8xs5rG7R3Qdf0yOjszI7Cv815AS6fuCos5AAI6hEhQAQuTx+ldetK/
go1qtxuyIWcLHPAn8UPkvTQXrOIKkwmppLyE9qsEzNwJIAmS44oM7BjuWD4Fd425133eMV/wkVeI
80Pwwg4FUcLQcwtBQg0X8Kf4GvtWY4670axtw/GeJCvZtzueAsm8DObquwJlDKevSQ6myHmZxtMk
HDC21KuW3KRmhhbLdRtdilIvsdjESp52VG0GYOEZVjsQSUKt2VKeskNk32sP9ZNvrwMuflCwJ8BK
4UAkNkcM2s0MXk2Es2xHa8J1EynPJVrv/hFlVuSZmcYwHgISQJYgWhQ9ccIjBS18TQxaaruQMBjL
YzW7WQoDwthGWYBIwxsAQj0oZUEfWM7cmueobkx+Fv2BeIqMZzgmsthHnij1gzoMUP2JCIxdtnu/
4JjAjUP/RgAG9G5mcREma9+0RQH2c5DODaVhZ6WtG49SguaJj3/eEkQAEBNBV7wmEoW9pfOqwDuy
gEoSJuCTcsAEx5v/z88CSL0oIEmSROw6HiDMWoQ6D2ilgfg8C+QHue1smkku8Tl+aGHjr1DItVMY
k95rI29GkeMd5npdKWzPsla7//7FlJlxDTUVBWl4xg10A5Ly6gRu9S6hx2aQT5qGmeC0/S9gKHLE
BL2eYOpla7rjJBC1oiiL15C5RkAzi0QLPNbt+SxcuTRsDNTlcAtCThnqKMxtQfIyQ0ZfhZoypZve
CB1Q7bu9r9p1Ej0OQm8HAS/zfXP9MpDMZRHpGOAbGg2E+6GCxnQnLH75XmPHAzJ2yUapXOhzrm/Y
jd9G1hgFDIShEKyCUCVj4tqUqwVtUFHV9RpBNZ4mfQGOh8JVJ/2x81JOjHTbTTjjIeJFYgusC8hu
Xdth4Mmt16bQ6ei90m0Tp1D3qeHmaMPXXuL4VZIeguDd8DmV8aVVYi5KUZDSQPDECnMhqurDtEKy
Va72fmDlQ2PW4aEeIO/ccTK8C64J1T3E2WTWG8Oj6HqBJIuTqcwBhSB4l8resU1izL6Wf1qjeVjf
uyUogoAQk1+4NXA5XUMp4KXvaQdroWonYnS8aE96MDbHoi4Fs/HH/8JTQeAF0yZgpVHn0tc1Xk/Q
WOgRHIiKqA4mHkxdQzmSl4hZ2isoOCHKRTIGA53yNYphxCOsBzXEXIo1zM74momu1odQShS0T+Sb
Mcve17/jMqI8r22+3dlaXqlVXVKV+ty7QX8nI4j5lNKc/Ko2Iz3e1NxGch7efH9eBGj1UDe5FgCv
SMM/YtBYdTbsByiqYzjlQa148dKC6wfv/d/lMUd8xDuzTGJ8UD3rN4XwLKl0k/O0oxdB8PoBu95M
Ksq2g2b5aEC5F2sYYrIr5YcG3cGqFP/7va+RCxTmy/lpW8XR3MszBGQjVt5725Qnefr0w4rTCbG0
HhRb4RRxv4DbnLF1eQJvyBSN8MTdY9Ibli8IZsBzvgs3zPcUkoT/oGLOXv1KpIyVB2E9jBFKdiC+
ieGbhypr5tUPZfgr1Tj+YhEOvKu6LIJEC/LA13Y3DoEoKsV8a07FXouPifxVofVU/V30/q6Tn9ZP
1UIUqEGqBkEAAht8RcbTV2LfinWHiCM2jE8BJKtyFnJexEsOEOGZjJIPwrSbaS4cIlEhNXwt0jg7
sc3sth9/oqaBDkTKuSeX7AFRmobS0lzyZwtaoVTiDaehbSXStphrNBNxOw/Ar3+y2/QtbsdLFOby
UJUwzYwSC2oSJf0SJqruvUGu7iHiOL5IwqRtUV0pXHStJEjOa/UhKlArB9VGZJyJ0XdPauqQvtut
/6ylncQnNpC7AXPvDcNCmxRTlgQKEnyGdy+Hxf1QvqwjLG6kDGluOBC8sdhhRuLTzBirGSEs43Df
iakUuYMsgXMqKqj3qwk6XqZ0CRKJN6icQDFThAldHwavkWWvpnDCmJx878W3KZYfCtTTMQeQbtZX
d5vjYLaVOXhGOFIvUGE8AhT2kt5VW0edMNgQmGpk56WM8R635t2jS6cdXU24qiEIqhC2uVMS/Eqb
KDqbiqrZhaq8m8L26CXDdoQr86p2HyuVvb5QHiTzTbtcHb3MBySkqsxGUc1B/2w8O/E9B12XWfhf
+DO8LylEo/DIvJms7MaxU3wB/qzJQrfVxPdMLPZ5gZqsRk7NCF6iVHPWV7hkNRDNlWdxSUhts04t
KKeBRgZCLg0FOGVCs3GaHZQcdRadclJxi6EyztvsPwGIf64tlGhRTPMWFuqhdCPHPaYmgetvovhz
0MCmcld6TxrZcCeLF10dLAY2o6DbiGWtCtAuO8XK3BJXa6aUpfdVE288LofPUhSE7Pr/wrAkVbU+
+tADBYxY+Y7fvAooWpT5Jhgns+Pxyy1tG4WYLLrDoJ92QwDsU0GKCARkEfl7HZSH9S+j7DVLaIYA
Ymaxu24ki+f90rcwV58Psjg0bGG31Fa+C6vHXNdyM857N6H+hkzJj2HCUFN6Bo8R50Zc2jt0QKAi
gcAZSTLGZrSyyzw/gs3EJY3Ngip/jCbdo7JcciKxpTsBPWlw1f+PM4BxaWEjZ/k0CIiP2vFHXhqB
KY88EeDFXaPQj8DwCxgl5HmxF3Fy1A5pj9ajWWp1NDFsZOZRhKsehNlcmribngt4aLz1keKBG5mJ
q6+h9FwYp35CO5/aNLq0bwzZT04INovBhGyoobpBF9W6qfYkvlMaGjySgLQHva0CTp7mds14zsGz
4JcghaKzZWgq97QvEAVYqGQ4vWqOHojXG2pm2eO6kd4ePwDpqD4p6FjHXDqzYrnraSsbyPR79TFT
fw6QN0qyLZ6q6CjjhDW3RnkNNa/5Yh+hZVjI4EnMwIoJxn3DMXKEUbwQggfCGGRHaV1Kcytcivnn
+sMQOjOmnEBoCQO9TPCKyJdgto45XaHeVeLgo10GhLe2mnTbVEs2ssBLkizAoPUaN5qOLIKMav71
9xolhAuFhHxzVmu/QDXiah78h1/4/xzT4t3xF4cVEZAFpMN6GYUCNYWIQCFsamFwPCpx3OHicgzM
ZH8TVaCt6Xo5goEKT12q+Gqj11minuumoeaZ2bQ8maMFxwvxSASqyNsh04O27msov6xwhhMDpH3Q
Hkl1R9cwOHPS89DWq59qEWx0qbQmXg/5bdgzl/vwkkMSF6MfLLmTGtZB5IVA1ZPkuaiqV1LglhbR
oyJmtUkFyLH4hrN+fBf8hIQGMXWW3FWRhWRspJP9KGmnMLc8Tdx08kcy9u6EWGukPPL8+S9dp0Fh
iH+RWCsBD4dfDwOQGv2F6gauUEfwqDMNPylmjhun5JUPbu0FvhhtMki5a9ptvzMNC5A8o1ZtxVXz
gpQCFAJIZGdywRM7WzAXIMxS73D8cIJs+yw4bwJoOyGaQyZgL+sRiOf90vHq4KfX9V8TpAkx02OR
PLuXkBFa30DeZ2VORdLkHnrl8VmDujS1HmHcXdRvVPIWarpTC++ayrmxFy0GTM+qAVGS2xio1ZSW
DnWcW5KKbqrgYSCjLXpmp3Hi1qXTgLbP/4+DUsL1Gaygold4KhYG9hFkrt8UY7K8yBLoe2q86QKP
x/82EJEARQ0c/PkuY5lHNIwhB34FZ1mqBwIyDNn/98KcNAu3InZEFWAOq64XNJQJEg0t/FehExFz
zpgzjJvUMEutyDinemkxyB2Dgenbm7DFcFTUEiEhGhqf/cKk9J4bUn1H1cxppgaKWnNzKUY02ECn
rcQ4rjz4qoHWmVl49KCltNkIY3QOROGc1grde6Q/SoKw1/VqJ5D8pSynU0F83xYy+Jo6uEcNSUEs
2+1zAjVlARGZL8rdZv2AfM8B3vxUqCrPZVdEQ2wLZ191aKKLgxyqp+qmkNKtGKADVhXtojOscAgw
f+VZ4vDpT9SOJN8yun/uKZ5LBTJkaZArQ8KMLRvUhYcK5AhZuVza+51m+tUjkXi64rfubgYxJDSo
IJmvsSWzNEnLtBh9OAI4Ia8WXZXgaZlt17/md1Gc+ZrgICYUrVO4M2405upEmSJi4FgOG7oR7j4G
O/0FPkmwspS16Y6f1dvj3PSeHY7xuTKT1yfhOdgXPzWb22R6G2tjwXg74+WnYcSEDevbqMwkOcaC
8yF2svZFG+cxqGbYTiCnq6rWHr3qUSoq3aRcfcvFj41X54yOGI4VcUfYXcohBbYSGb/GobGGQjok
Aa/NeeEcY4l/YdiIN6sgq90CJsxRaUrUuyYIf6xv6ML9MRcnkYzA4BqFru21V9LLYopTAfupVo+K
d9dl7zKaHIdHvX5XlG3rcWLFhWyEdIU3u/2LIL4ZoYU8hlEODR07r+7iEVJF1iDZ/bRXhJ+GbDb9
i9BxrHYhIQrUOQFC54Yqg53oirvCKEFNDlX6rdC4+oPo5Bb5gfeQait2uuvc+PNr/bsuWcglIrNO
GTFVWqDNEMUZ8TzK+X7w6TkU3v8dBYU7NOii1xlJOub2V0tjpqJLc7A0jk7VjLuyqm0MkXHu4iUf
CgORcOzRcwxW6Xm1l7tm9PEAdWrs2jk4DptuB/4MS/qZH5VPjMpzSp9cNMbsRUn0kCUHWrPBTOdW
dSHndQDv+V1i4iHN0ydYOmSygU5qEZE32gCYb9hHelAinschA4W8XP/G23V9k277xeD/LxHI9dfT
tIK2YgoE0Pwmu+adgNFMRGnVVCU7PkJ40PqF/PG/1+vQ0YIbh6CZFq+lm7xfhGHqTq3ho8Rnie5l
4vQJzy5mK2ZvAzQ1YMRPxIMWoe/1yjxaEa8a+tzKdtFZPz2rX2Rn3E178Sm2LR2dYpiLAxGfvf5B
l84WmgtVuF90F8J1MajxGORoAIDPSis7q1TTl5Hh4KWNbhn3sG2XMLPhXBj9mPlaUBUdnMY5H83O
RkSYW/oz+mtjVzvlx+pV3ZYHYzdxXMc3ld/tV/27Pua00QKjNEWK9RH35wDg6Zwde3itjfyE/N/v
4lii96+D8DiabVE5fxP2Tttaya/RHk2647bCL10Rl9+BOY6qEKm+qOLnNLVDt9oTiEoOql045KnI
7XozOIatbMtjeI7fLJDyre/1IjiawFDYhJXhBXm9Cb6q5wZSnjid6qFN3LTGuHf/EAd25v2uejvl
CfUuWDS6zTAwhYcjhBHZqCLpqkox4qaw5FBE5yN4qXtoZtyHemgmUYjRB86FuGDLGkZy0OIBHlOM
5czrvzAyYexoiWxQbsUZOIIa/bPzEarK5J9nIXHzIZmLHrT5WYB0/DVOJkuFF4Ti/PyuhP3UkwYl
acrjU76ljgAMejpQZ8AHRMTNHM0o0Hw1BUGxpb7oP7VjY2voqvTujdBEh+xgtfa0h2yUcNI3UGNb
t5QlN3uFzZzXMqrGsi2BTaz6T/paHZN7+ZCWpg4jNQpQ6Migy34R39Zh57/KHNYrVOaw6nEJg0mA
WqeHoXvN/1niYf6iyJvA+iFYJbI9igQk3DnacXJLqJxCRIEoRjvJs1QfodNHfHfkDScuxUpXgMxt
VYAQpymKGfCgus1ROmqH6WA4wu/aHm1MwImHerv+CRfOODI1cwYKia+ZP+HaNtFTSPtGhG1q+bBv
jcFF9c9UjT+y9oF3pulJmgsCJY5y2uK+gXpZQ0VaxJuM2be+y8o+xrMUIXyz1fz+LhUUe31dixaJ
ZUng18D+KezDT2nlIKf4L0QY0JGuvCbhLhRPDbIYrVV1LwQUQ9M9wYMw/JW0bofgihf5Lq3y8hcw
mxlTyHaWmYIz4U3CXtZaclZK+rm+zlufSdD7BwcN2QRUjOT5R1z4sFSgnj/UdYEhlycxQzF634DG
STkL4l5Rfq9jzbZwfdyusZhtQ8uCkKezfx7bX5rigkMzGo5SeDIizubNf+gaCF0aF3vHeLJKjiVY
B/YOFG6OgH/XXbPTQt79Nl+eLMzcC4IxSXRPIoy6/najASrQwZj9Ml6RTaFbEiQZpPBc5vlm/cst
LegC6TuLebFLtJrCMEilHOzu0zZVwL9gRM7Uq4/rMEsLAkESWgZQT0fBjfluSSyVUYtyE5QQ0rNm
+B9DFZ5EpF4w8se5O5citJmCmaJ6qGHehP14aLJPE9kHFomKQ9v699OouhqYEJG+2MRxsxXlewnT
6UlJTGO4I9ITdCaPfk3Bz/xRxTFn6UuP28vfw37ipkSWu27xeybqveWd5CiVtIdg9T6Kg/sahYQE
Dfka0hXoRQjMIfvnc4goAoNDeMUTROWsH+07MsZ9gy75rDbMFKJbkgX+JrArWqmAR/2P9Y1esCfo
eCCljcZmCWN7TEQxqX41pgVkvrJpgHqJOya/po7jpHkYjPuiXh4nhhcUkELIzMlzs9G3Sy5F0oLJ
Xq2EMVm/LAbxf0i7rh27dSX7RQKUw6vCTr07J7tfBHfbVs6i0tfPoueOrc3miLAv4IPz0MAuFVks
FiuspXTQRAfXbv9VwoR37sdpsL1eIimMl4xrh/Q6gS7m7JURuuaOyD+q9tO2FP6K4Y2uAaYH9QjG
n9jKklowwxps1ADV0A8OBmhnR+BK+Kr8FmIwufl4IqO8tHTrpetSvy2sQzp7ExE0IXy+VmDOSGBj
hBw4POipvXSNTWmF6WRhwaQOsIdjf6y15kz0OneHXPVGJdyro6jqwFs+WgHAdBzCZEySXcrMUytr
naKs0ccOBrLZOYPtau/0yvP2LtG9Zry+jbAOM4w27YFm29fB8JCCLK+BLZjq9bxgijd835bw+Z6k
aS5EVACtA+YPW0wEQj1RWw3vCstOCn8cYqDGx2MRKF35Ns4pgV+MCoH/+7xhl3czNZvVDUOLpkSv
cDf3QBewb9Lw2Qkx5v9QledJFbTic4pu6EkDshAKtA7S6jr9mJUwR8aIf4bRCi9O7GMVv8qa4aXF
7JkWMPNKuKPpQ47yx9ARRXWfV1YF3QRybWh4QMcfW71fEO70jo74uE/8wfmqa0FITqP+RmTvb7cQ
gpBmp0OUcOvs7ZaEika6ChFqTb5M5tewPUbkpVVPiwiE6rM1Xghiry2QxllGPiIyUNovwE5wp2m/
rcnnAF9Fcg0tU0iwmXjt0lO32qtOH5aq703EUtPV0t+Z5V6KX9vo0IxXtXoVdYIEIm+H1uIYO6wA
U0taAnF5PXuzfFzmdh8mb9J06FNRry1XFqAe0PSPzmE0wFyqNizgsYE/wZUvv/R2etCN5b7S2kBq
iYt2FUHE89k9UWxI2hdvgwsS4FqX0gypT6OK3ofjWLiWtRvt57AOtjfrs3OnMjB95aCuB6pd5gap
0sGeqzFDNF/9MOaHJj3HM1ohBalDns1hIArPPrRCo9OCWTdFaYpSs6gU5d4ME6T977fV4DojXB14
2f3yf8xSEbmpy7pJa68qfbN+VsOPSL/V0mMByP1MlGvlWQHO6G9hjDNCbjcmJMeFaIMgOMmOhnVv
GLVrycdO9D7nmQCGF/A4QTs8Uq7M9vSjPZZGjIVrGqBjtHsHmNIG2J63V48rBbw6QHFBJIm76tLQ
4rYyUKXNa8+R7mendlXnQbJEXAs8S0Og8lsIs2p2M0rwtBCy4HBWxy75WJSTDEaVbV24m4OSPqJi
pIw/YaqWdd1ZWQIxdmZcFUBoOSCr0Ll6NL1ZoJVUo7AQHCGuRANVSbg7GWMLzB7FRlwacoi7KSy+
00Cis7xGOkpj7ffVfls57hr+FoX2k8uNGvSy79KqgjnMhy47NsC5dAwErwIxXHtYiWGOqxkaDSEj
xIR5YA5fSfxQJy/bmnAXDXUSCwUty/rUhu2ksd6iib72VPV+SHe9cZKdEL2anilq+OYqA+cjY8II
3oGdx42B5TRqBZQZu2RXz5qXond/0mfB/c3dmpUY+vfVrZcXo22mVExGgByegnwrmBXT7at/cKV0
uPT/1KELu5IDvL5cVTLIaY34qBH7pVyif9n+lQjmpCJ5HJUouIDSOXowwErn3C6TIKDjb/8fLZgz
0+kOaQxqyJ2S7WLwC2X7JgJYpV65gzBxQM31Mv5GpPpHH/YBA2jRsWt0CCNlDPC6kY7oLXvJeDOJ
7fdWEQyLDv4BkgLteThki/PfrScbNZgWZqibCPLhXon6NOj7sBNl/AVWbqiXZqHmwKGya8jIW8e3
YnAMOq4l6skV2Dg7cdOY1QjWcQhRIt/pg8HeGerJEqWuuLaBeV/02CHXY5v07ysL1+Q5jpUJUsb6
IyzdZg6G/B7kAJ4FAOdtL8TJ2cI0VrIYU4+VMZmsAbLUvbIjp+SmuqmeUeU6WIsLoBkED3fkYP31
q50KxXAUFgsXFAt4G+tWh0dODfcqP2kAyCx+WCIPTr/7k8mvRNCAbLWGaZT3mh1CL7N8scv3SfmW
Od5gP9qj6qI3WLCK3AO2kkaNcyUtjPtcyRsoVAOeCjT3X8ur1rWupX3iO3vt+7Y0vnn8WT3G0VoD
2PhGHa/pFtzAWkL8eJoAsuGOxntlvGzL+gwvh6ffeqsYW8z6qTO6GMLk+VAEspe86B6Yym6GU3vI
js6z5DrBEPQnaa/t24fEB3HB9heINpIx0C6KBrmpsLRxaxzQVDBMr+DH2CvaV7W+HtR/eHGs1WXc
Mtr/sjbSIU0t9XeQLCYump92c6sct7Xi5E4v1vVX49nKYjAIVaOhEOvaR0EbPhmlb6ETaUkPE/Er
81AluEPjQyhbguWkCmycC7bxc1Gm2KiBzuGFbfYyOOnRmZ6MkMrEuL2TAo0s9Zr2Xx4nf46Hxvjm
Kly6OMoglIztrgCYWjN6wC9Qu69jATKfUZAY5l4FK3FMghNzWE0mU/dSEgwqAeii7euHXLIEWomW
knExqtQby1BAjFx9GKlX9yeLhMg+HuLRm0F7K3o/iNRinEyU17E0aZAXztdWf1NVT2rzuG2W9JO3
rINxLUOT141DRSzj4zS/a7Mg6uGmsVbn61NXsB1GZjpAgD31L8ssPShO6tZKfA/8zGA2jaukvK1z
zCIWpujEfW6gvDxxjCNpbbWR0wSiwdv6ohXknObRFSi/T7menFpH9hbQ4FSKGRiTLLgf+D4MUb6F
5xGFObu8HkpgdxCtx2WUSrqXyx9yGu/jYtkpS+gXbXoNOBFBTohrKwggMKqERzMgQy4lahhFnPKU
njhjDMxmDEpFB/qZqB2fexWtxDAHWyd266Qz1rRPhl1h2147JrdDovqF9iN2RDA5nAIYtnBVeWW0
MvHyS/QCGdfwTYpdSlthHpvr9hABLeeIG+iUTq7yNT2KKvbc/VvJZdQ0214bgDiBsK8Hc32ReQ7Z
96AbkBdXrV6zQeCj+av6p8DM+C/dSJdOlVBgDqsXCf289mtX+Uu300R3Ky+cpRl5oACYFiAomMvd
MDuDLGi+8kAvcZwk5wqH/z5tzeshjkWmwvOWa1nM8QNrQlnJJc7ApGb7OPLH6p4sB2R1AkdywWIL
DGD7H9ZxLZJ+0uqO1YuobvIE6nX5z8K+ksjPqX8GWK4Xg25t23HyLIQ+rkECgs5UVAgvRbVk6Kcc
+Freku2sEJgXb6p9Dudqp6q+HQkh+Xi+bC2OMciisrSadBDXICKy9GMeq65k39voMlqcs10FdfGD
mKZASa65rJRk7TLOe6vW6Baio2naDxVeB2hYMUWQkDzntdaOuVi1CjPcPfJYXjW+ZbInx3eZCMKb
d9HR/Dw4+FA2/MT9jiIRicwG/rGyq5uhDh8QLwguHJEI5i4tK6m2q75FeFCHZ1R2gqYTPRS5C0Un
UQH+TDFkGANHUqlJShuOQsPYshJ/7eTJTUWoq9yD+1vIp8kkJMISu5vg/Kx5flv6p8SJjwkSvtN7
Jz2miXJvA7xz+zRxlw4NoSjqWg5GWZhIp0RLhR122J1sfmudO/3vUSxQTFv9PrM1k1zOg0QDxMQ0
D7aT3MYZOgaiSgrC+V9yH0DdtdGjgF5ETWP2yIyHZAQOCvYIUBZuZEmFm5D+1MSi+hnfGH4L0pnU
KLGmXM0MCJJrPCnq1/+dFxa4VK4L+KMNG1fIiJusBC9ddOADESB3beDukOckFjzDOI2V2CGAYmOb
0FgDOIdLf4qKt2oPaEf25nvgfYT3/vRRnQC1H+6KY/ka7adTuZ/97Bi6+UnUAcz15SvZjHMtpa6f
bQ06znSaJspjLy4SDJZNibc4YJPK8sOI19K2yXPufKAZYjoaEP9oy//UR1QaaYz5NnRc5+Ci9/UB
0F1uW/mS87ItiPfyRAc7AIDQfksxMpjDlQEJzCxMB52ABgn0udhL+bILMwyyt8uh13+gKeDGQAIt
nc1zaoi6HHh6ol0KvcYUVgL/v9xYc5HHckzRM6STBgzguVoGypg5Lsmq3sMhKn05BmTkts4cf4KB
NEwHoAMB04hs86NaknIOFRTH8hCcPM7yPs6AXtiWwWkkBemERrPSv8iN2DT7sBidWRBUqsxZvysG
tGVBWn9lK3Z5kuYZz+tJukNeyrpSEH946pJ+A7oGGrjMIXOTCORZ6d8D+NFPQjM70IEAjsAWoutZ
lYtJg96D8WE0j1mU+SB6wqrPbmg6AqfN8T8XwhinSlAGlmsTwqZoQuuSZMyearaGK8Xz+/ZSc24k
SEIlFS8bPD7Ys1I2SFY4HeK6dh4yMDAi/M+TRPKVWTo2c2Ls2txRXADG/ein6mlbNk9LYDmBcAHV
NcQOjGMq49Du0bIOB2jFxzICNlCJBBwRzeeKxKjMMVHKeaksqIhu3VYtXJ1E7iga1OQ484t1pMdm
FR/35UyA6YhKobSYHmaBLdWvey3Qq2B7zXhnfr1fVNmVnDlForIDZbQXzd2NhaixAftV3XoScM1H
EcctzzgMQAJTuDZMN7HuLe6XVs0nKEW6bvAaTQUIqGxOL1WJ+TdZL78nORhAqnZIn+WWFIJ3N29J
0c1oY/wOQ9VA575UtZ8AZ04mCe2gS9266dL2d0bfNX5ilJ23LBMRyOMtLQAUDAoBBhIBFtAA2AVD
pGfQtgEYxUBenO5EwoMSXSe94HjzUjeYQP0tikU0WKpCNxId/k2fjNBVjMGbq/iL0ZtepoavGWmP
aHv9mGv1OMuih+qvAjyTmFLWx455eiyZs0QRfXoYt8VNftvvHDcJ7sodIEkXcC7SMkX3PlwDQMsQ
octywoEL0cwpKQezMRNaPDPmO0X11OG+7x7U7FwgIS4iCBbJYswnHxplmTrIiqbxXBLTbcE+rQ9d
MKTxXTo44GAdBPvKE7neVtahdQYS7MgtopssvRsUIKYYyq1UtV42YP5wsSx3MKS7bYfAOyWU5gpo
YApyVOxr2U4bux5puwXBP1P2pPBZSTJ/FtEOc3VbyWG8KKr43ZBqkGOHo39d+lWJeffmTsp2tirw
cVxRuBXQBQ7EXDTSXx58SyIZ0Qw47ArA1xHoOQHA2vR+3yoHQ7+yRaOIXHE0LsYa4iZkm+VCoy6M
XyVCIkfJoVlMBSh56Paai2q+cQpH8fMkvK7z8e9hHTAFj6EH4BDjzfqpU0ZrMAGZzAiO6+KWIjqC
oE9u9tvmwVVuJYP+fXVfpFmphfIIGVNqvfdDdhUmiYcX4SMC6COGFF1NEgHx80Ra4F0D/i5wuD9h
FA3F2NgL7VYelSdJ8pzoq7Ucu/GpQLlQmCziXVFrYYxHqYgaxhZS0ajnpl48fNdTcIj94o/+liOv
GY5XifHXneWgjkaWAN0myCtiYO1ySes4GeSUipSUZTcp/Wnpkx0Zzd32znFmmSFHpYN9MhYSUPOX
chYMpHUNDQLVkbim9hglKLoCnQ7jEL4afaDEhcyUBBrMQjSLx1tUkADQxlEcB4OdzU3lFEMnNc66
jGqoZCdBkTzL1gsxT5H1UGoJWmsEoSDPi/2CxcPgH6XXoV+0MlMgFURpJ2FNlVh9JAC7IIUaxBgy
bEsRVhL38l3JYjs47ClG61OGddWz7zE4HApw4Xho0HtuoyRIyuqo9lPjyrVza8vRy/am8mIMCpSN
FknAuX+q1qOINnRExsXv5MC6CB8chFRolnMdKfLKWtDdIxLGnI1lwZRmqkDYoH040V7tcz9PX5sm
mDDOuK0X/Sk2pljrxVy27dIB1IX2ZA7Ki5p/A4bRP/w+yvToBMagGGaDLu0jkvvIrh38fucUj0o8
vKuF5P+LCAdtRCBhAwg3I6KWW82pULQDBr2fA3FbrmNBeMCBvsGJBs/Mf0SwgJNlLRdyniF4t26r
xKvP0zHbz3fNF31nPprut/on2MKDKugCey+NrnbcVpDuwac9QksxJde2gL7D+pOwH8YUuWDPknvP
KN25A3OFaGqQ5/xp3/L/CWHCBOCYa3ZLyyCa89xYxyL31cXGULLmFdNt8bGtEdfqVsKYSBZQmnNj
lBCmTpKrANNPFwWR3DUDiDRapoHx9Gn2GYWWxFJbZDfnCP13gPsBc1v+rKSdwL75cgC4AKcAOGl2
b0CuiMNKu+RsOx73Ml44QYbBC19ROlF2jLtDDggX4GgRNLLPHElOM7DTwf05chv05ikF71X/w6gz
Vy6ftPDh77eIwn1h3AENH5+whZwFFBWlBZOv59ceSU5JlATjrdwfARiDvPQMc7PYRW5DgDl+s6BE
Y51i0ZUhksGcnBhV7q5MIWM2d056rxk3CLS314l3Aa7VYM5NLRMZVSiIGIdznAL49lgTX0jAJlKE
OTAGWIRUokFKq3W7osl2Mzr7ir4NtpXhXTyrFyb7crck1elH6gQoB7rtxs5zhubizPwonZ/bkrgK
/UkhWXRZV3FD6pAZoTUk1WATMsEEUZj7vBMEfNx05Fofqu9KSoPhyLkesWxDstwbtuSODa7tWPFN
PXselN6PnR4bN6P2C1SgpR/cskp2eZ7etM0k+hjR4jIRfS7nXanT5zs5SbfO43wPDmew2LqK5Tp7
+RgeZr8M0mf7VcRtzw2c1svA3JCzbnTqnGKxJ9t5GTGjmyzVLgfgqVXFp0nXXTivPfAh/Lj4hxbE
i8QBc8pjvHGJTptFo+R6mt4bACaOAQDYZkCcKI/bNvX/6Gkj7wX8W1BIMXq2TV/NDe13xARXeMxn
rdghZ/jFKqJj2kwI1nJieJmRPlaOc5Kbud5tfwDHQ+PxhNcT7mjMqLEP0sEOY61Cn5UXVTFO58dY
2bAuzxj3+nBKRc6Npy7E6SbaFpDSRy3j0rrzZkwdM0X6wI6lG11BXGz0yHklXg92swwwlHNsBrPc
ufKcH7Y15RzfC9HM8c31tu/aHJoWynVaB3nzUoYCEZzjAhHojtVohhlDSZfalWYdJhNtAEmb+5T4
kh6kzi4crnpN0I/F1QWsvZitQbYSNMKXgoY5U4zEwjIO5kGdT3H1ko5P28vF1WUlgsZDKz+US2aU
hQlElEmQkusGkKDAy12mgyMiXKALz8SKGOz7owyzaks7OlNWY2MAvF4kp7l+myKMVrxv60MP0icp
GLGio+CgbmVf0nkhDZ2aLbj0clcZXMcrv2kBOasgzN0WxHtLA4MMr3Zg8mI49xdu0mrlMhSn8yqm
tn09n6KH+SYB4KB0jI4FpBFRxZUTl66lfWpIBQ+8HEsyamTneJ+e63O8S67ts7yL9sve2LdCelGu
QIztO5THEt1HjMeysrKNFwvqOWBQHVB/7EfBMeJZNzboPxI+dS5kauJMCoEEWbobwIvdHYvQ/5dN
Wslgwiwb7CJjOEDGfL/4800OPJDvbTDvwtf4Tdr9w3tPBe4dAJTg/Cji0OVhAtqfOiy0NB0V8oQm
SWDzIwwv3G2leAdpJYXN9Fs10eR6xAOC6F963SvUqzJ97Zf9thTejbGWwqycHhZEihPokjrAUAdL
1XSVpzspfXW0m3K53xbGMwWK0oFMN6UyYM+STQCTAegidJHPrYqcm9m541LHgYWBVsHq8UTZMGeF
0hQDCY9xeLWmLCAegxuqsgPKu3P6RkSdx7wNsh06NYZpeg0Dt5dmUE/joHflgP6V+Hur+Xa5SzrM
GIvAWnitAoAL+i2HNYQI88PqiLY2YAUGyi4KwLKEpNqdEQZ5IJ1rUdsPd+VW4hiLqLOkMFqAV3py
h1b4GqCrtE1ccGJFQphHi9M7g5q09D4aH5vxkHcPaXT8e2NbLxtzq0pVHtkJupw9xYAC4F5TY8zp
C8yM5z4R6qH1CwaNvmJmsSSChz2iPlpuH/1u6a9mWdS6xDuhKLIjfWUBhR5+9NLMDDseChVI4l4M
sp06nLxqrvYqMrdp5dzr8butFYKV4wULgIymc09AowCRw6XEHg+9MaIphWYC0v3QuKr0YOSRa8yS
mxgCwA2RMMYSGg2tbblCX3xlUAFRcJ5O3ZLuZgW0O7tti6ArxQYNa70Yi6CtgHZGJ2SH6UYG3DZ4
f90wDYrC78Ieky13Ep6c2yK5dr5aSsYNtWM2zEOP9x/6bk9Z6Xzpgb2h6bGo74VnJLARFKHAVobW
dsZIhgVP8UjCZTGhN1rNXhrrxUGruXVUkkMYCx6S/HX8LYxNRlZ9MVeWCmF1FB/GvMSsPjmAm/eY
6KUrWcsP1ZyIa0uyaLqQ63H/aMkimMRyOpopnWCpDNslzfMUqe6SXIM2RrBtn+nmAWy7Wk+VsUoS
wukOVMVRrb/Fit66cmfgLpnPVj0Fhaz5qRzfTvZX2Qz9yn5GyLZPO9XtzfFWrZ+iSUdJNXFlUOL+
g0FRUgOgCiMP96kpU5NyrbZwNiczOnQd4oKk/9ksrSAs4J5K1Bl+0blQgt9LF6B0aLTXJNzUpvzU
hY+9dtuW++V7NL/+gzoqQl6Fwvp/QmQYnWaQmgX+M0t1b0b6w7EwuS5qVeJqswoGGG2avCviRocU
2czu8S1eBhbcEJhnRV6dekUUe/Bv7JU8xnqWalngynC7IYmjuq38fYnfqqnwZKLvUPW8XpT5KZSf
ra71zFzEbsQ9JCvhjJfLJmnIswj3nirnV7bxWMjhYxYvOwsr+/ebBwoXvP1xVGSgg1waSVRkJNQq
SKqaM9jK2uYcizjLuCkGNGTCEinkNACNL2UkNcoe1iTj9rM/yPwUxZYLFjNMaN8QGMyUumr6aANv
c1sz3rW+lkoNavXowwN3dkDQCA8H2q1e9kxMR2xL4OwSFEKKCO3h4E5nG6QatC9gk3DA9El9zjQ8
vhIteieTgXalXtTHxrF/NFzqCooRCt4t7IU+zuZi9h3sX1K+AwfBN+fsKJWzbxudq6Uf25pxrrwL
YYzxW1OkqPEIYUV+IlOLS8gdR0F9krt6K4UYGwep46IpA1IzC5q8FvVZzR8yzLLH0vdtXTg33YUu
zPU9dpLc1fjnJer0DKiAndWj38hp/NZ2rmeiPYNQKTBTkfmJlpD+fWV+5qI6w0gnrCQUeU00lBQV
4NyP27pxbPxCN+Zk2TaJlLqFbhFgUAq7ccde1Bcn0oM5RgQNW1MeQY900q4wm4PpIgeK5AI/xAl+
LjShf18tVwz+zQrU47AGa2/2Z7vfTa1Kz5Nr9IVXCWyCv25AqwU8NOJj9tnXF0phOB2cO+Bqfa27
ahJRzunX5D0TqEKh3yLYF19eS2BVliDC2GkHjLEGuje55ZX0fCPfjl+jM/qWn9B/c13vwyBr3ey9
+JmJPoJ3iV18BHNpGl1r0xEQZIZil4yuo5wnwwPmlAXqFSASEMVDadYUieW7qj+qM94jdgapVypI
zRvD7bT7ovhaT+chntxoEjgRwUZajBPRpiTrGpp2NUG4Nc57WxI93fnu448y9AtWhllJgHToHCoB
Lw17dKcoGNN9kVFCNNC+7EcRU4po9RjHkaCMOS0FBILoAlOty3KXjJlHEn/U3ra9B/9o/1GN8R5j
6RRtIUMSSF9mgqye4paKKBtKazNb54DxH41edj1JEGDIM7qjfTN5bcu3HjO0g/xWpv6suoMINU5k
FIwvwZgmJhh06KUpLyR8E6YqRevGxExKM4DXaMLv9078TZrHA7AeX/va2G1vDy9uWp9emyl79SCM
GxZq3HWkYyhxB5S4LgIKL8C842uz9Ev1ZIgg/XjVzguhjMtIWnMqiAlHDEO3j0kg165yKK+SI/yH
rnrNrfQEH1L2/ray3GgAUOVAzzfQ7P05h43IJ1Qh1h4jPynko4ZEhSV9WBga2pbEtY7fkj7lslsl
kQtCIGluMXHZVm7d/cu5WklglrCyLEJkepe1wFy3hg+QrkYiNDfufbmSwfpYu+nSVoNtGPlX03lc
ohu0Jkw5cPM1dJALlozrkihhkYUpB8Nha4SKNFoNRt9xhtV7TUG1xvan7kyS21rab28O92itJDEu
SXZSQjKdeovuQTZ8Qw6cWuSR+AbwRxvGI2mRmlTLCG1GCQHTEEhaH5RqoNS92yhe1Y5gbgQzCNot
X7LiazV4IxGcbNEXMA4KAK6IrXto2VXfTe0Dcy/bq8i9s1aryDioJXeWsJiohuVLND44Cgj97kKC
g+sXHdjjatFIg8BAHMZTGUsZ6iU40r0IQJaW7IWLN0bATYy9QVSKEoliDpc5tupCFGqLSBxJdL++
JPOXITsZIpxqkSTmiGmYoxutjkoaJTRKXyVS7Cmda04fk6i5guv9APePfmkgCCMBeBlkNMsMCHBa
HpDtV6kHnZ353ht3nagdnHu6VmLY06UmeRfRTM1ifcPU2jCezVCQV+Sa9koEc7h6e1CIRV+Oo/0Y
9z9n/bht2iIVmKNjpI0J4HaslFqCQCqLfJnstfDnfyeEOT+z3tjjQNdJHUwQfxYA5dhr0Zf/Sgh7
uxdtm/bIE+BdinsoVYNFMlwrEWFYCtaLTRu0g5bqHU1jKdZzrL8l0T4XAfD9SqR+CvH+7LnNHBRw
VjZ5RjWxFNc5AGDWuH1T78DrdKfcNH76CjBTP+9d3e/Oz1EPgme3uZIELpV7WFffwDwEGhsdyDaN
+QC+4RnDSzI0Xluds+SsYNJ4e+e47nUli56B1ZNAStQ4sxrIiupvIVhMlyZ/kVPNJ6Mc9I7jN02x
M8zi67ZU4TIzTiIOq1LB9Yiwc6ecFQwau8sO3Fw/Cy8dffO47KtzeNUG5Yu8u4/eu9PLtnxuxLHS
mnEefa+Y+ULfzNH4ptfPEsgghtbc5YqCApNpu2WWJYKFpj+5ZViMM6niIRxtGuT0NQiUYtcJA2AT
upJockt0SBinYpllq0xUNXU+2iCmHF+FlC4iEYxL6dtFl3Hnwz6dnTU9lPm7cLThF8jMxnKxt/AM
IMDKWaBGeu68aq88JC7a5O4QhLaLH10b+1Lx6ld1Fz6kr+ar7I4H9YZ4jv+s7Qu/EGUBBBqz5Yem
tKWZRL827yknd073oCeCy4YvAhMjtMyJtwNjH32ujY1MT8S8EDdOD1n4jAnfbbPnO5Y/MhjbIKYa
TooNGUk+PydF7yaTvsum0K3r6mupi/pSuKcMDSmAcwTMP/JTl76lacGMV2gIOiyMMQEl03XIbmgT
v6lPcXqURTV8foYIhW8d7dkY+mLHjAqz7IqpmJHpfehe0KENE0nOGOwz3OJOv+lERTnuiV6JY66K
NsT86WxBvUT+qs8nuznGlVfYx+0948FbgUfsj1bMbQA8jNIeK2glHez7OZCvk5NW+flr/da6yjHd
p6fszvDCYFss1xxXUpl7wchydJmUkNprZ/QzytNrLAk0o27i0xHH1KCCAgDA49mX2NjmqllEKGrk
GE+WD0oWdMAIVie/i/a6NblL9voPOq0EMl6/JaqUaRJ0yu1ZPZsIib2QGGjGkWcRWBd3+VaimNO8
2HWWTgv6AYmT3S9l7CWRdZVPgjlvrgWupDDnWcXR7SICKWa+tzXwL9wV8o0hGoThocGigffPRrH+
3gQDzeTQ5sYl8jGxnsuta8Y3TR1M1QuoIe3kCmN1SXg1dA9zCtihnfNPb2mLzmACk4xiY1+6klEH
MPZo0gIYKlPadDbmN1PkHbn2uJLBrKaGVgXdQA2CvtdjzS+Kd6v/1i+BEn5v9KARQRJwN28ljlnV
Top6uQ2hkq5/MeYPRX0ynSth4o37hgE3H9DHdJTcWNRge86NqqR7182TNzTvcSiwQa6lrwQwqzbq
sZ7UFgS0/T4rToD4E5Ia8u4RpIeAeUyvLlTmLzcf6ANSbEdwtNpclQ913J8cA/04C0mNU48xuptI
BmmRqnfFYdth8LYIWCk2egSB7WF8QoiZyslwygkOw3ywrHt0IU7qVSbKoPBWUAM3iAY4FvTzsr0y
YKGU6ibW6PFS/RCYe5GxgB5e228rw7EE9DliOBuFHKS92PJCB2YAKbGN3JMx/Q74tFB2gev5D8Qw
F1KYe2NwGmsiJqQA6eWuroFd3uQ70O88dijVmKjVbCvFWTuQCmqAg6KobaCDuDQNICznuj1ZuWeR
OKja7kPrJ8+UZEFphitGQ6Jdo+gun1iYLJAcADPHzr0hrb+UA8ZmlPbOEeJb8bYIzI8YaoSxwebo
Z6weY1ZiFoYeS7kX2qUR2E2WPshm/GXJojRINHIuwvomS83XCs2+7rCY12FUaK7cL407hY1zzDpD
hPNGHStzSdPhXg3fZBkmZocvP6kwaiVZmrjA5G3sjqDYyJYbo/eU7FQ4T9t7yTltQEJDAwJFSpRB
enEpqsQgetxlaeFhQgZDFCQKvbDEHa3MWYibupN6UT2Mt97oxv1fWgxQxTEuWAkLqdWUrvDIMA2u
nJrdvq+rTjBOwYMpMQ0MSuPoAUkAG3upmLx0YVvNKP3W8V6VT0MbxM51KXlFs49yHwmHfSufzLp1
O/0jtINY/xq3x5DcJSKsYB6A2sWXMEucpVESpRMpvOylow+p9r3xG5DC/iD7DBnIY3w27uLADsjB
vBGBK/IsSTXQIYYeThDlsfhMw6ACd4NaEu3sH51qccveVFwL71UP3KexS5d/26K4IimWI1B/cHJ/
PRhW5ymerKgplaLwpmnnkBOYuvHf22yoXi0a6+IVuMxfuJH/kcW8BvTEHFJTh6wZkPxFfCiH1O0S
T15u+sXXtPsZCEetFGwrqPLOzFoq4//MMEqrbsqBmFRkFHtvstJrVam6tzC052u7T7RbJTSNH+E4
2fUu6klXurkph8dIVob7cc5LFGVVBVza0iQfHWVoB69rO3Rf1BpRSi+XHOUj7iIzGJMIV1SPCavJ
zVWtPoRZEj3HpT7nfiP1mAsJB0NQfOJpB4uhCMmWgfkx5gFpNOiqMWyYq5TStukDqLaT6MVZBGKo
1bM+DtzTwJEzgBQBfKbL8+mMeTMrwFYHlbqybydlZ3dxMIeaYLO4JgLiKkzCqeDEwYP4Uk5kmEM3
trgTxxmgCUExxsZPaWhJ5s6hmoY7JyFhAITL/iGHC7S8ocQcixtlRSyqUP5q52JV1mTcmuinBvAH
2zSyzOlgaATUItoO4NPhUfGBvedOwYfiR2jqJ/dRoJ2s2ZVyV7Xd9JQewbEeFAdgqh2nqzko98Ql
waN6bh5L7x/mujE7/vvj2HYTTalGSaK8J4sBsnHtkThHfGSs70fruhwE/d68zV8LY2xsjOCwJLoS
ABBRVXeUWvmHAtyXByIl+dft4/rpvkFfIoJw+EBQVmFQjDE0BYQFSRFVMABZe7Xm7r5D5PL3IlRD
QRukDNghJEIubUyeRjI52Yy4qyamB2Ce3pOiThB18QrrFzvEOLu6WCyzoDtk3rdxoFypge0P6Otw
MdawK2/CQPZ/busl2ibG0c2JlFVNRg02euj1Y63sw0ywdDxQiwutmHtaNyqz7kbIsB6/JMFyHPzs
DWNBt2fFu1sOd6FbxK5+TnZaEO22tRMuKOMajMVpu0aFaPLTelq+DLfvwCzfA+X7dFfsJy+rBTvI
X04694RBOzhWxurV/yHty5ocxZmufxER7KBbgbFdZde+9dwQXb2wix0hfv17qIjvaVsmTHR/MXfT
M52WSKVSmSfPqQyMR/e4jHPr98ge9P52VdR50QTKBiqGj8Fr9JUVnVy+PSnThDdIZlVLbDOuUqAl
0K5dgxcvDUSCuYgQcKrM07Gu5Bl63md6/+UZSUmFMD8j9qPo84PeIkSJ/GejOZ5mpp5VZLsJuqlR
ljysfL3ZxEU0PUmSpa+X5WqnNcbsnFCm20A99V0lCg8sglnnOk+VbWiZz2rj5lRVk9vRSpRvTpo/
FVpvb0BPqaw48tK1CX5PbAluNRsvIykGuIxnxpxIp8avTttwAA/raWevISnWzEhBIOzTmmsVzGTl
XZj6VXjsU3yBNZKq5Q8MZXAAkWykcfL13PM8S9o6K7woc9JggJhOStJDKsQL6d9jlh+bvPdqNXnv
bSVg+bS39I+VD7xQgbCNk58w//mJL2taGkeFiZ/gRH784lY0jWn+W2zqzb2u0HfuR8+aoO2e7AdO
05UbaimLnUVDZxI5x8Vo37nxIWqLwbSQWXYmhPTe4Gx0LLdN8rNYgzEvLvPEkhQADR1acNWcwzad
5ZPsI457mo0qjVH8Snq+r0K+0vW4uBFBi48nH+RQodyGgTVpbUokhsaY81dURkZaZKPwm978h/YN
SiuIdcDrgxn24kCIxOxUlWEH0cLNXkf0BtTJX/GRBXAglELVeUTfBduBPAmDqRHHrBVkd2oE/tKb
Ubz1btBMBxf06xDw0xzfWaOkWRoLOrM5H9ETv4ySEBKVBDZ1KNaWma8h1FTfB+POCINa9yf7Pq49
gUikfNS6l4N9rVT9rtjb5Z6Ua7WYxfsTVDwz/y7e8eBoP/81hLVz9XbOb8vbiFDL/BWOj5B+UkLK
9Wc7BCnnRoMQaXNvZbfoYYQgVKlv+n5T8W95sinTlVt1KUCZGAaxCeQNCTiBpd8zlqij5Hg+WOqv
qf2obAfk3S6olVanLhctYbbXxDikYV/w/zokjOLGhqV2k/vlztwifQjAtngYAAndWcEHp1rg3CeU
3Cm03fagVaGl9y3egEzKc+l4q22yPbtzoX9Bd92HQJIxvE3bkD5WfniMN2/XfXXparbgqSYx0ZW7
SBL7rG1Hy+RI3/Dmg+dMyYO7RgO0bAMcZ5qBdzFePOeb3yZu2WOOu/CYsHaOVR+dUtspWrsSHBeK
9jZiyFxYQQ0VweTcDM/yMsoJaiu8ZSShE9fU+wFc4jeNWhe+0XTq49Dr/U0hOtX2RBGz9+t7ufyq
cxysEUNHcDLJy3DRKg3KZHik7iBA09Pxc7R9qwkw58+osZJqLO0qBIMhGAQ2Y2hUSHeulna9E2YD
nkY8IMZ/rKCqsjads3QLnNqQtjQDirqOp/nYRP7k0Ezf6TloyMsA/Dj22tTHEhIErYk/K5LuHDSO
WZxGWFHS4IUJczUFuey3j3Jb0Ai0CeXWgXBs7qGifJi8G+un2K3Jri1dQg5oS0EFCYolVDnPfagH
8TxqhPgJzYTD0OspTft0xU0WP9yJjTmCnEbqQhlxicNG6GI4EpLn2l5v40+naNeKXheW3JkWBA6p
ouuDcydtaKwqpj0kA/Om0NkmWuTpTuFn7RRc9/sLMzh1YIiBwwPkZ+Cf8wVBuDqZ7B4HT6n30fBN
DbfFWlhdcsRTE1LWVVeGQJEcJmo8vJTwMNmbBOCPQcX8jgsZhM0/rOikTCtFLKPOjNZtZnOD7pkF
OcajtRHJ9HTdzOKqTsxIR7ivAT/uahwvUP1DwclpGsqUd7t9Icq+Wp1XnP82+WlyWnuWDrMeJfpk
clhDpaHLP6bIoXHxitw5rt47d1OWKnV/qfUe+g70+jpnB5Atn54qyUHQM3aUiOGSyV/a8s7u7sfp
qKb3yfN1M0vbeWpGcpLC5TVG4rDAMHuOWpPmpdeaPvStJ3OLrHllUUvXDcgPjJnnxwK5q3SMzWFk
ejRgdLb5KND4jiHqmd6ETyKi/wDAADmoiuKnjrwC/LXn56uxOhvyobCkWrduus31R/sfmP5PTXzd
bCcxSRdGU/N6/kL8feI/9dbXGq9YG91ejK5/FnJRakj0zOg5FtKppaf3LQXT2XUXWApFmIMB/409
i5dcCJZlFXoLloZUwzhYoIgoMJqz1j1d+vBfzVMVxWjUTKVzREYE2hZ4FfTR0UDYTqBQKPA60quI
jtW2Y5mf8pV4tJhZnNqUIrnNMs1G0RghNoLsLjt0UQP6i1u1CLjw2ugO0g8A+F/fy4VTO98fmAE2
VOi2yyV3pYvSBgOMeFFgRGyY+XyLX6kAGKf5NNYIzb46elKIgDG86XGFWCA0k3wcmgtRnzQheiae
6Q3P3KRFQQUGGd6S225vBMXN5LEnklNQ1dUPZE+2PaPEt2m6MVtv7Z29VIQ7/Tm2hPy3yxDsUwrW
zg7u1vbYS7TJjuGOKsf41rhJntWn63u9alC6cSIOyvQyxfoTm2I+ibp+9NjtHJga30Iv31fbnysW
Zze9suO2fh5VJl6ExpDBIgcOnCo088abNHiYUO1nEHvOVk7m0pPwbEulYxP3nGMaHvZAen8wDtPg
EZrRkrJ701O/l3cRfbcb/w6fGIP0LcLpSpayusXSGWJxU9pt+fUD2mOrB/AxO/gR3byjrRE66J1T
SPCsTOUs+DXY2VCrAhM/QUiSnwRWlPfMGcAL0ltAB4KRw3YHKrLN4NhBZ/10wezOrY8KJSMSxXiP
BijY04z8NtLpWKCK2bc7czwQ57lT97b7FPVsozS574DpdG326vK8zz+VuCBpcZD8yrFTTYiopgI/
NW83CX/Sim8oXwwqXunjr+u+N+/0metBmMeGehsybBUMjXIRpiXQk2ljO/f6ssRbYjI7muVTtRI0
L+6C2Qqx5uYRbs6L+AWOr8pmCZAaoPaabtqyfR2JDlV7Zr/+/XIc3dYhs2cATCOXnQejCyE/gqah
GkffC1R0Jz3yrpu4SG2wlplBGY1rAHY0GRLMOsXIUfdDa6r6JoznboIUFtoCUURZ8mbZ/7BzKPqj
XIJBct2RydAMVolsshp0jpLmzdKigxs3byRao3KfM6RzN8A7fW61AlIFUzKjYNaOypQ5ReeNeZAq
PgsfstbnZOUIrlmRIqtrjWY85qxDzXhnid8deUiZH5Fp5bZcMyOFU7dymNC0vPOgwNLt1Tb5oQys
fgcn/y8NgJmVL7RmTQqmRd65BLG7Q6r72xYbkrzY7U2+1ou6PKf4QMjXkAIAqoJH8fkVYTmtS2KR
dl4exZB9quzIN0Wy5m2LazmxMv/5Se6ZjAQjdnnWgUTO9Yve3eqzfIEyd2mCvz1F83qQYthwbUhB
SO+QMi8ScHPAEkqTKDN7Su+FxfcOrkHuQTW4cuNdntlza9JzZDL7GITl8Iix6W6NcGhpXbUJrQat
CwBTEdTm4GEqCFmr2ixv6J9lSrkUJk0dg0RYZiOeq0KDnCShbMK7wViJSheZMPQ0AM8iePpDtxLE
fOdfznSGvmMJjhZzQ2p3Dt6QCRW6sslwnwHr5Bcu8bixRrC7tLFATsyydV9RUXL+OjGjTGvg/N0I
KRuwoz1H2j4qPuNKQA/JWVnkZe79tco/5qS8Abpg+qAOMAfanU1m3TkY0SvVXWg8WPw1SYKi95Dz
/72nni5ROnlDhe5FnsNm1H3p97IGmS8Y2qON6jy6a++yy3GJryUC2AdkrWYjIp9/yHEEm61rQWCR
JK+Wit7ltlX2GYtoahw0HbcOACGu7+C6ub7MSxSaZFg++7wObaWC4SFkB7X5L3W/l9VrrbQeRCeB
h8P5MJS96EDqYVdbggSxtPrtUBjbNsYQCaZIwir1VWYENnAh13/cvGj5egK8/H+bInl3V7cRMxR4
N4iDqR4+MfsjHVdsXORc8/o1bQaKWSg5yn2SpmnssBGwAXLOhgqC6ak25gMd7LzfiJ7d4fm51tq7
bBVJRqXANBTOpI4RpqWFU76mI986ce9XjNMkgR41cKMD2m5p/a1Chzq1fhvZdDS111zFuLAz+MwS
vmlMhyZk2+sbvuyGJ7shBS7VjvoRCWfnGSBnapV3vd8NwzYXPyAsRxnfRNXRKW6Gfn/d7uKHBuYT
qlzAQKFtde79DPzncYo5eZB2sZ3ldDvdBYEdq9aWd9EW/Np3wB8Q3SGzZElxCzNsBdqfONRDI7xw
yAFqGjYdatoWBAs0U38x49IfnOxRTPGK7aWbfKbm+3+mpRhmcqDpyRzDenu4Sep6b1hrl8HyLv4x
IcUQxvWsrzJ8PNKNYDkyEUIg5mRq/xQyTpYihQxuM1VPBZZSowTiZzv00H4nO0BoD82O7ZjrPejP
LiWc4nmxE0//4ip/Fim5SsW6iOeAIntJhuEkkm5yu91wUazkrIsX68kapRPqhG3vtPPF6iZ7awrc
8ong6skO4Hpv1F2fPf7/rUo+dx0xgErGluaa3/KjbR/s8ed1EysOKBdU0jTkpJrTY6V8GY371SRy
8e/HcxK9TIAzEEvPz7DRmkhWQTXq5ey+a55rsrv++xdzDhOoE5RfQY0npzp2MZRO3iJGdGp24JlN
DS19tqoX26x2jZ3fDmP7ed3i7EoX18+JRckH6sJWa6LDoi3QpPeE8lArO6v8GXYrzrZ4cE8MSV+f
EzXKMFQImln3vgeVqNljGHQNJ7i4Grz3QUiMRvMFcifjk5KaRo0AxHG9Ffm4h/BCSWP1QxW1103q
yvdayoEBAJthT2h+gSP/3B/MvgzDsmjmRe1a892FrAkJujVFgUWvAAEkUl+oAGkyzaSCalLk2ti6
yM79pgPgJ69xd7eeFu1Qb6JKGfyDU/wxKM9Cx10J2CiHwbrcuvpdA7Gj8pfqvmj2yp24+L1ODEmv
5khx62is55WBTcbufAEut+xT1zwyreB+vjQkZEdH3RfoA3QpUT+R/K9wRBSJuEPKx2jsYfzhxvbG
wBY02SV0oNneOvLgLr359hD6xOs/ntvb3s9vrW0dMIot91B/XzkSl61oXNUnv8mU6r+VypvGsFtI
8t5/KJvoxth1t+Vj/g5iu9vpLn1P9tPmMVOp9VDfRtAlRXK+khlelivnnzCP2UAkEdp6so5E1lSg
6CB96wnUBW+M7ejHPgSHBq/bYPTmwaD6Nl5BUFzWaCWb+vmpEXkI7gMXNj+jyQOr3rv6IB7Uj9r/
Bj0cX3hQnPfjG/MWu76zVjzucrpZMi6lR5wYKSFswIJvZtxMuQmFl20Vjwf8wdriGXvI78AWtrbP
s3tduN/JPkupUYTnbVhlMIs+oV9vLAo27AyyHe2PQ/1i3rtU8e2j46u+vq1XgtTXuM8121KU6kTN
VWFgvzGbEUz0zbkfg88nm/aB7Ws36oN6Tzxja/qCZu/PfYAMfY0od/ExcOpmUjo1sK7hdoifAPJv
DS7WbZ4mOgaK93X0WFB8VFvnxtisjugv7rsDOie0UDHkJWfDwECINhqw7w4FXx7gUsBb0OHDCED2
FUBI8DYVgEaltVcEIVpcK2nkUr5gnFiXv3qbYzzRhfVQN6k5bHQi/sGCCcIDA60zSG/LQ06Vkidw
5xEz0nnqAW3spasdjaUtNAGqAsAD8jwXjNsay3maqDDRYv7fr3cI0t0nPOf2B3ur6K9oH70IGu97
L39z1zZw6YI9tS35jdlqxqSFsE2yAdwpXsT8GKUDSDxev/EWSwTA4Wm4xMFoeiFBZA9Nk9UQvfaM
nk4/CG1nie/vEfpV1mNOrcaDgqxXfkOBhFOxXY1KS9nRqXnJUSCKlhT2OO+xoNaP8SM7puA3BV0M
pgSp62XfDTw0ivufK6teeis6mMOF9I0B1Lw8H5J2QxrW3MD2am9OTt3sl+0chuwl099Sy4+zm8Fc
2ejFO+/UpJRwOonBY8wDt16T0Oxx2GEg7x5sjLfVPttxi9rQcr6zMlxAIIRGVzLdYLo7fkXv5vrS
F5zawtsY4zGo0eK9KmUeYdMW8VijqT7ar2XpkeK+MreoKUKHDcT69+5aZrrwgVHZnufJAfqCLppk
T9eFy2ytbjygBIftSABwM8N0wEMIajPXl7YQdCDANo+Po9BmWTJQKk+qZDBVUKuj6R64lfgO9pyV
bGpxNScmpI/IkgGpNghyQelW066c/I7fD2J7fR0LZx+aInNLbRaLxgTneZpg131qJBWMTAZKoVG2
6bEcaGqF367bWSq9zmo8mJHCm0FD6encUKQVRqv0XQPV7ZsR6SH4fgcTxGg0UkDpsnfzYxU/X7e5
9I1cEMabBpAIACRIa4uMtEqzoW+81i0CFlb73GlW3GCpzoVl/bGhny9rsmKb5RlsZBVQNiCDNBqv
ZBXtjKDp/EnQaPLjLoijlfHjJeeYtefh5MCukIsribAqIS6wIoa4C8Nfyfhc9r+vb9+ia4B3HxIt
OFQAR50vTR1LwcQwNOC2eqkJRhYNcJ2muGHfrttZXsofO1JYjlmCdmgHO9CbyIw7s7/T1tgfL6dN
8I1cYBtRAcZEDzTDz9eiOEk+hursfUX5OKXhPOhavjWT0QNGbkY7EU0T5rUrdii1eN8Q4xvBGK3P
pqh4ur7aL3y6lCjip4DYQEebBTe9tK2aCcV7LRsbb8jHKKctcdo3XsbRg5OP1Q9hslEHXVrlFBSa
dJk/tMy9i7MYY3+9ktUeAhrb4S8vtwySBUDQIC85jG7LHdoQOyppAj7miGA6MFGqcZuUXX2o4qh7
tWzVbmjOKwxtqZGVPLDRtH5GbkbeO6GjzzkK5y0hGP7xQf7RPyZhpsGBGzrqI6QQOj29L/u5ZBVW
wqV6PSQBlErK3zxW8GhyXV3dRMDRP2isxsu51nr9Ru97d41x7QtiLu0fwXywiXkMaMmBHP38U3Kl
m4TbiMZjtgKm8Fds8QayF8FEpl3ratQQ4MxJk8/I+q3W3TNIgWisp++4MPzCAiIFqFPW/JfpETVb
juFjDd204W+ZJaA1PrfTdJSH5wkyyd1yAEjU2sI31rvklgOdUpbjzei8X3elhev1zMp8gE+7rZPL
ekuFFdJW/A6ULU1MYxd4V6raybRXWZs9ZVCKihwgZSAk9nDd/OK5hZwKqDMAnrvI5jCIUEaqi3ML
YMgh14B/VtghjKJ/uAbxqTEoNkurY5zofJXWGBV2lU6NF/fOfaUOPsasY4yhrPJ0LORpBPNYqFuo
gDLgmX5uaKo1PjjFHO+IsDekz9GdEjaoFAD6eW4iJI1TVOqenmuc2m7LNnrPopfre7oQc2c1uflG
wZ0FyZrz31APIoXO1xynkC8N/e8G/AKmtRnX+EPX7EjXVlOyojIAUvY0PQ+IXR9UK3xLc/eGQxHb
u76mhfoTFoM734X0zpx/n68pDscqT2c3bUqUC43nFCrY0DgdOJSVRHDd1tK6Tm1J6zLDGG9RAVsK
uSHN1oq7oxodcmeN5WzRDvpLSOhRLgQo6XxN6YAIP0FZBap8OvjbdKTOltJqv4ndY/DGttjr9XUt
pDIQZUNzEXEUgVomGWBjlkyYo8NRLzCHZvCngq8VyhaO85mJeckn0WTozJoIgrjK6xIzplpANOF3
Q/sPoRHD8hh7RNaCcVZp56LE1UoxH2ez+WwK5o3hc6r8ur5b2nxUL+6IEyOSGxRRbLXAtzZe7Xz1
XdSMjtkHU/ea9mrkW8sdgd3weHfXky0A+tetL1SSsZF486hgLtIxPXa+kROofhgwcEip7ZY65g6i
neCavstQDI39dlgTZVu6BTTk1UDHzYgYme6mGMDTIZrZ5Su+D1Nzq43jf8BU3JbRcDBNBrISc28Z
/O36Kpc8cuZowggmUH8Il+errMJIyewWq0xH8Ovo5R0mbf8+8s+DZv8zISWG+ZAWhj27iqUmj4Na
PKXxDHBdm/Fccnx8LRCOoXhlWrK6ImpXGTQMGGJhQ3yoagV6Ne1JIfzrG+Ys+QVeQMgGZvU8jHKf
71jtoCKrm2Xj9bFWlzQn+GC0AUmOrxZZYwVDbNmBO9TjM8g8h7sqzzM/1+sQ/5GCH0kTNekEddS4
1Wk6drVDu7EpfdVqFOE1cQrCSMi2HRUUQDf5pFfbmfagoqGqjodwcKYbE6Dk93HSU0yOk7B+70JS
bNxYA2UoxhKSA2+b6ZGYvHppUzLdDMC6+UNXTS5F3cTBKOrU4X81qioFHaBtFBaNUNz4YUC1cdiU
elnuFKYRPxrj8MHleo27Und4kJsj86zKHLZGPRJoaWEeBy2V+AHUz0mganUImahwn5WKvncUCzT3
kxGwyhHBxCsCmBoR90RXJwx+KObBqvHaonHel8XGYJn6aIw2A0PnaBo7MbXTm2hsraDcSasHY0J/
nOZj3IUUwvD5xrXi4WXMR23b10X2TYkSzRN9YgNzpIQAPl3/4ktvXuCpkFQg0GFUVX6A6gQKO7mD
h6HqmM4hCevqrudNt4cItPkGaFuY0ob1o18po3sHCteU0TEVw8oxWrqrwLCIOgxSCxBVScEQBIKp
yhT8ii5VaSkGz+TPhrsR7Uo+uHTPn9qR/BsbaIixQPXFbSKI7QYlyUBD5Nf8eRjcla1dW5MUGqCH
mw9dhvxFLRLag7woBta52NTtSvdo0Q4k4aC7a+MhKMfyPiKdobdYk9HFfsn8xjpWpksdbXfdVZai
6amnSN8oR0+t4ha+EfKvw5g5Txnrt9dNLN0T8zwNKkrgyAa91Hn44XjGtSYqsED4ad7Ug/StxJhL
DAIpJS8/S4zxhKm7r+y19u2SW4CPBJUyuB5mF+c/P8krCOHKYMxbyLSDnnilElEd5cY036E19w9u
cWpLKpkVfToWzoBtrMB+TiH5WgSKrb50ed08Aapu/MvJOsnWJY+Pilq0uYPimUXCTxuvXxoB+tU2
uUt56Txd/37LrvjnaSC5vABbSg2iqTm1haRkRBs721T6SxivbeLlB8PA84y7QAt37udI+UuTQPgT
mr2Fp+Uoi/MXA+CVyHpSTANFwhWe0ctFAeGBNekoCqJCLjtHEhYDEbmJBMkFlcBvRfOL6aEf3/52
68Azos0UGOCaNTFIcO6CwuKgwCitmcRhfEyNTwjGHSvm+rW9Bh1fyDxn8aaZlWKuqV48Imszsgvm
wBSYf/yxvxkMVJp2BFejeatZ3jhtbFAmpPxb6tzi3v37daIoiLejBf4vXDjn6yQ9+s/VgKRaxY0Y
O1vH3WPCHoWgNc2Gy3CFhwjQGED8mybOtuQirpHkFREwBFpzT6T93RiZj9fXsmwCuRJIBfEklzlA
9VJtYtNizKtFtEcmg07FUP24bmPJ+2Y9E9DQoTJ9AXqO4j5xzRDa5pP16YLUwvnW1NDs4CtmLhNM
df4kKjwPng7eu/PPEvVpxoF3xW6Zt2VNjoXp+NC+Xfn4a1ak2AdWIm5oCawAbbCdkuaQWubPghUr
t/zinmGqHvsG2howNJ0vpkuslJQDzET2R8I+xzykdeuviukuFNaxaf+zg4GcczuV3ZVWymEnZ62v
1Ntp/M8ob6YY1Tw7oxa5KzFhXXv53+OAzu1Krq3XBNlsONs1uw3E+jw2EFxW7mYY0V02npBKeX/t
hURFALQxEjyLFEunlo1h0o1dhhyZmF40ooIL9FFovIXjytN74dOdGZJuEBvyQJohYKg18uIZTUJ9
DybB8lY01X+ZE68NIl++d1Q0J6BZT1BRwxiotK5egXKvZiBItFX2ptYoJkR9T6FER5GPHg0QC4Sm
/g97iccw2B4AQnIvuCUzR1PcJO0ZYMe2xwegr2OfMEHD+q/7L5inRYH3i/8VN5e0uGTgTe06CB1g
6rlxCxZTWwMjkIFn0t97xynxg2SICLUaeIYVCbBYJPrLQB6NfJM0a5jfpZvrjGFCuiTHMAYAr4Ch
cGJ+lk2ewYPW2djCq+wbDQWUKvZqxW+hK9lPt4mx4pwL4Yvo0PXDp8OUnyWXMRgpZ15QEFwQKA1p
SrbRhbnR9HIli1pIbk7NyJpGodlruZLDTBQDixX+x4362VRLv9O1XVmtecmitfmGnGlOwfElBctk
rEeFuxMWhe+lVuWtan4mya9oaP0Yo5nXPWXhxkSBHHV4kEdh7vrrA58k2prSquDixdKMhD0ohXFw
6u/XLSx+oxMLUgCpVdFEBYEFJx08BtjEpHVPZpYH180sLsSyMFBoEHiEKe1alzBRDCpH4HCjR9UZ
n41k5Vm37OwYdgLFPYZHiVzrLxP866K04Oxj+BTOrMXliwOGAbOi7jNDaX94dMyj80vFu5IV3fb6
ApcCMbqQKIDOuQdK4+d3GzPbOrSEYF7q3qc2Xkb8R9JvQnVaiYZLEdgAn9C8TFfHmMK5ncYquKYn
IPxNDecI9Qp/LG0aCkDiSL4d0CtLirU7ZgH6B3wUpqPRF4JADGoO5zbziTPG57IjJkXfzWjc20nR
/+fkxm3VWUfWt7Y3mfGL3ThPCR85tbJY2zcmV2/Cot5bZmMEVVeDJUgzXq/v+mz5vCiMLhXCyzwY
BUInuf7WVJbGE4FWWMPRJWw9VGejOqiKXyFGUgR56eMVP176zPNzG0gcPAnwFc63AvPiVmI3EfPA
LkLD/tNxUNaaMG+w8pkXF3ZiR8r83NqJFbdUQJYyvHbjw8D2qjWi2bmryFGrgor/w90H0AOqSfPp
QeX5fF0JnFcJeYzU3E1RTAKTBaBibaOtLGsp2pyambf3JJ6ZXZe2movts8kDd0raQafEJS/XnWLp
iKBigM80+yvwFOdG3KQtgMxNmKeNd2F8LBqTus4OmJ6ObWLxLxt3Ykz6ULHalG2Rp4g6pkrr+lZP
tm1erWzbJTE9uBmAtsKzbGZxMuV6NrjTwJ5jILbVdUut2KDcBj0CKj+Uj+leL8PA4iYA7aiQWGnm
aSBWtdgxg+zXABWdoea0tn5b9Zq045KXIp3ECDrwP5jYlbwGYT7kaYwHHescH4T8OOG/s6rdltor
mzBLcqwK//q3XXIglD1N0Emh1YRzf/5tK0fpwN+Y49vWRbqr1dwEviQej6WR2/9iCvuO7J2oaG9J
Uc+EH4WMYHFlMx2JADXiqL7YDn++vqIFJDkGC2EFwiIgG7+cjQE9WAFAO16szNo6Wfw6dMmxHX6J
8KfB+d6NO7TGe9UDD+CzlowbS28qX9FVOlj92vjWUnJzenSkNWdt1EK9AUdHgBbPweQsZPbi8tAl
r/rwL5H0z8GRMfwDwHU8j2Aq0r5V7m7MHhv9pa7213d3MV6fWJGuZZvwbGwtWCHunlTvorqHJsjA
Vy7/pXMwT5nMWDgVtKWSV5oR+lpJgVdYZEQ+6X+pKIrCmtNC51lJAvSAPVesJaJLR4Gg/EAAfUIZ
TD4KSVrqReMg8iCL3xDgc1LU6F3n8foGfs2syFfsqZk5szsJ2Z1Wp71CYEZBt/K1z6wBQKs26dLN
YDni2YRQXRhgAp1ZFPCHvvArjQzfEas4UB1aBE05d8gVDymBVj65utK9jb2WzFyjgElBkACwn0DE
ICIlTel8FmIiT4Pd5BUqAZr7nIYpeRxtzMYPRdh+q/G3gPQP+LmPvHbHbRcD3xhEijl0YHiCxDaN
O5BMPTYclS4fh7YdvTStS9fTDTULeDwabMOB3mkDp81tyqfJ8NvGqR6qsJ4KAPhzIJX7qnM8Z7Sq
oAbJXBF1UIFszZJhyDvuKwLiI17fkabTJmrbI/up9E7yIdQMRD2JA35jCul0vKpGEyw6rK2j3jPT
SrdvssExfN2J1GdeD2N67E1hP2hxQcYNdJk5Oiyjnt9netL74P2ObBqb0AszcxCDQolSDd/iiozO
MS5AFAg8meHcoyfc7OOocYIxHZAdhG6Eu6AGOFLF6lPnlac1xE/7fsi3WtOVQWG6FQtS0rWg+EpM
fgvS4vF7qMZp7/FRqTaxpVf5SiRdOoSnLiRdE83Ep2ZIcTwKUFW14V0fPjko+rjZy3VfXWjOoR8G
cnEyS0SAYUwy1KaqGWtzgVGM96zcxc4mVQNRv7pQo6zS29DZG8ruus3FU3hiUspoRgwpOExBRaQB
R3ul14DAxtVjVE3frttZ3EMwfYBnDhQZOPPnx5C09TSwHHbQIN5xSCyUdfqaGvZT1fOVz7W8jX9s
ff35yZEfBeOJNpeCJ3unuZ+qeOzMxBPud7PaTNOmzR7TZk1KYuGRMYPrwPwBqhlkEq4UqUFmGjVg
D0eRjhyj+qHkx2b8EcXfBZArViBwYJMXnHMK9UGMXdJS95Pso8s/r2/zZSQ//xX6+TZDLcoNuxi/
YsgwQRA+NyLzmTp64Tzd9R4nXrLWjrx0IFicMefzCx/ld2ndzIL+YBJ3zMsw2l/VSmAm7p6Ha2YW
iq+wg0wNVFc2KJdk1qCQD3aVTyVuQm4/m2R4TIa42XUxubGNpKSFnnEvNvDI65Jmn5R1vXGBqVtx
rcv8QgPtH0aKAKOEhotMYjUBmVolcyU2adsjctl4GxZu73dC6SiZBKqxVqz/fVSYV25jczVkzvgB
59801EBbrmUwWtQAw/7KYkGNBl9S+aYU3wdxB4lJMa31bRY/64lR89yoWoR51JhwpNGadqlmf3Rx
H5SYu7/urwtnFYubWxCgNIYemVz1UCEcEpZmi3oAqNmK4q4hLwWyjQKTGIBjbYr2WIRr/OGXsWi2
OSNrsKW4eyWXLQDXIH0Dl22LX02beSlkBUKMg61hvhb38MSOdBhDcO8I9GIRW9ubMv/sio3GV9Kb
+TOcZzfnS5F8o0lJDz5KLKVrHie1pKNYE/BY2yzJEVy9dayYYREZCNZxU+yzxH108lsXWhj0ujMs
Bq+T/Zr38yRuF5WbosWCxTD3XnF+Kq1Np3Fv4OkSageuhbTt9BWTS6vDiZoJ+wFkBBfVuUli1P3I
XVSY9c704+JeJHcMKHJjTe59yRVO7MhKQzxuDaHGsBNr7NbW2KbDSPeUR/71HVwzI3v2mA9mr8JM
D7lvAomQuGj8qlgVmps9V3Y7RCIHDPQgmUL6cL5tvOZVApw186qEYwgo4qEZ6F2fCGAaO6M4QigF
NTO3Vu6AEBs2Bkho/nN5MdzqLeicKW9A9Pn3KwevIIbkDcRl3EXnv6gaSEUSFZy8kY0JhKb4P9K+
bMlOZMn2V8rqndMQQADXuvoBNnvKWTnrBZOUKQimIBiCgK+/C93qU3uT3KSr+uHomCxV6cTk4eG+
fK28CWLRR2FXGe9/39Lp2Ke5OdmljllbeCZg7G4k73lkvDWOtXH4yrN66SycWpkdbKNsxmqIsJJO
/+y1lW9wiNeJO6AdEn1E6PmCsv0/GJeLhBMyIVPwNLMYVyyrEoIUN2NutE2Fbh85KDxR28ztlcVa
8lpT/x3a8XGRItg9n8K2yVvA1mGq60ww/fBbVtLg89EsXiyohuEphXAa3faz4SRRloL3AXUOoTo/
npqS9kTft3JrtqHh3RKa+G33t8E36Mg1TFCVI92FEHBmU9M8fagUktvoEAAgC3Qh43AoLCukZbuy
Wh+ThDCFND0gdCjjA+59PoVO5ol6ZKRERbHwR20zytg36GtNrsr+WNaPn8/mkps8tTbLEjpF345F
AWsJ0sZuuTP1FnmVxudsZQYXuqKmpmb8D5TXQPHOW2m0sc6bchrXYOsb1263pldsGMic20YLUsfY
9MMzdPSCQairKHe2UTqs7JylseIDkEYGI+a0e85ntiiAQVMQeYAOXLONih+dm2wKEJfrHltZw6Uz
PnGHovHKm1os7HNLGlBv1NNA7+2lpgRTydjXftQbDpplGgtUZXRobmwW96C1QXkSz0HEiP/gE9BN
h0gI1elp755/Apj13RKcohOk5Ua6/XbiYW5vbffSTA+9Yr7j1Ctnf2njovwDmXm0r09VmXOLLo2V
0eSMB8r9NhqIYm8LkKk3RuI7ahM3f7/TA15Ux7tk2lMo381WkwheQZED7QOkc8WFGCz3CBkNANSU
lbLQRBZk17Zus4qznW7A+Q2JZlzITQB/Cqma2Q1pM4mBZg6yr2Xkm2YPgYR74fmq/GoPNyxD1/EN
pbtRtNvPT+o0fR/tIptGIXYP4rfZ9Bqu01kxWKyCVvumWeSiRHakjNdqlUsOHAE7chQAqJvogDpf
RAoqbWKDQDhwSOLXw47zW5Xe0QI5tV1C93pzSch2ZFbQI5YyXpHN+bujtDzkEFA4QzebYZqzOziq
ojSOcgF2B1SaQCIzumGN0p2fSHuFtGTh3QlTyGtPgAc8Uua50cLoNYY7vwmKll6x+M3LuyPRu52e
ZGGa/XTsNNCAsnRId+D6GvLn4zzDOO5IEENBjN7+UAoyUmwdAePVkG5Zan/J5Liylh83zLmJmWsn
qUp1PoKLpqPZ1omMvZ5DWShZo0teuI/P7cwOollilfIOdtL80kwe+yTxFb1ryCYTaEJJg1x/gVD9
irP56Msno6DHBo6TYsfMTmEpvMJrGpD/0I5BdDXalmm3czgUiN1k5eZaMzXbkp1NhyG2YCpxaajU
4KcDuiSkd4O8+wre7aMLnUblINAAKzR86eyMZ7nyZGxjKqF5WKRPbbkFrw1Ixh/r4rv9D6g4zq1N
Az+Jd+s4a6w8xcAi44q6NRKRBy8Bh4O9Uon8mFs5tzOLaAAE0p18wKiGGEqU8NCs+unpzVElz1Jb
K+Qur9ZfUzjb9TzhguR8YoVqQ4aMXeZ8b6E516xt+49X/PmgZruelKyd8uFNIAfmbUQcZT54le9a
p3+JSX/dDT0L4sEaL3KaWmskKovGcbM7KDZayEvOjEuCooFRwLiNjLwGqIX6oUE6EO0JvLnPq5/x
GgPFr56/89sHw/3L4txZjrYBqG/XNyAuQdB7JKHlhvaXKoRW6xdR+Qk89E6/sFdug4Xc67nZyY2e
bNG4B97PrSazTzzMkw0EskLrqn+y3otduR8QLXZB/TNF6XnlJC46T7gWuBfAxD5kklBJY2CCg2GX
XHlGC0zfZnDqteFNruPDrJ5YmbkWDR3bptHASor2UYSE8RAUTtCDAVnH6z7mYTzsROr58KKefPj8
pl08KCe2Zzd9id4FVmmwHbfWxZDDiI7mfY1BFpLuPze16ABOTM1WschLPa1imCq1fqcV444M0IIu
3IDTHE2L9uPn5tbWbuZFVRVVXV7CnOG9VsYdBwapXzuBa7M38512jubVZJhmD6w3rLor2n3sHN01
iP/iUJA8RdiHSJfO6SObFq1AbqbDdZYXubapqx+JtdIVsXx/g68C+phg1Lfm7OYCFb7CJQhF7PYZ
fWHHvq/qTT++jlpzZXsklGP1UhoPWbmWCVm87U4Mz1w1a0r8zum2Y+a28UTARzgSdM/1EVTb0ipM
qb2C+1zciCcWZ36zsF02oJsel4Ne2eCacLap+6oieWcIEMFa+srUTvv6w/H+y9ycvDQp9QTMSLiL
0lYLqi5GTn9cK0+t2ZgHQnWde0WKIVlYNYSzka8P4Ij//EQt7vaTgcz81JC3ttU1MNJ11YZJ3Qb9
mRuOjoGYAemrz40t4CXh9MG44UCcEFt/HgWJRhgDGTBtIt3zEawit2n0GjWXVvzQmhYwhc/EPnTp
bZUcmuR1xfjH59258dnB7vuWl6yDcSsHafuFRa5i+myne+Q18/w+EZeG7bty5bZZvM+RnwNZM96y
YGU7v+ZGUQGRwWAUafhnlUC2O2WbnpCwsvGCRra8clJ0H2rbfzLYE7uzwaomcRWdgqWRXY4Dy4Aa
AHjQHULFnxx0khvDU5l0AXef7Gztpbf8/joxPgsLuyY3nXEK4VtUNDXripfXjv1jSNMNc46dsxPR
Jq730RpuZHEvn5ideR0IYcUQjoBZjYRN6t6Jjvp2JLaG8/T57C767hNDM2eDRCzabyd+0sRJDgNe
QK5Wbq3M+ydn8y8zv9z7SYiUtnaqKnsyozy0x/TqOTFHgFiEb3Rret1ra/br5yfGksyKq0zAWEp+
GlWozCCKD1GM21zzJpVgvduCAljijHw+l8uBIGC+6JifYNTWzM3xAmAXJ0bEC9pJHz0zQaYgKgJd
dNcsUDTlEBgF/ZWsD5YOZS9MtDY697nK0Pn+NJjvVbFG/v7/mYq/vmjmE6u60EBYBCZIWd0Bz9HL
GzCzlyI52qjUOeZOQ/KLtqEXrwRTv+RtPtwqJ1MxC9wA4kSr2kS2OorXOjZ3LSW+UvSGDlbACyes
0PRqpHdtMRylqwI91Q92UhxM/d7Mk6NnRw+Cfu/d17Ihgd4RbJPkCPZ4CEqRZNdy473J6zCOM19w
A1i+BrIVKBYFvVhrMl28jU8GMgsL0VSY2YONgeTyFto3cfpDEMO3dDT1D4fP98+yg/1rsWYOto5Q
RoqmB5MgFy25byK106s7o72x8KbQHJ84D58bXD78fxmceda41nNq9dgdlRX5OPT7RjcC8EGGn5tZ
3YVzJ1paKOXI6VygsO6Ewg1iDjy7HvT1IcuCous2cvR7Yw1YuHBJA1Gog3ERQFQwts2lPyoPpR6i
IwCu2GUTsV1kHSl2PJ4vXfo9Qy4GPF6yvFTFpu4kkt8rznXhQQr7aLMF+TNAR0jEnl+ZGkWftzm9
DGMBhEaDpMw20y8sRjaRmMi3hsDht7Ue1IDkjs0XWzM3eXKjD+X28xX4uInPv2N2nQA2WHeJwHck
7VhtkREAx7FK9I1V1jcRT6E/QUAu8bnNj5sLNifGa2cqjKLx93zs/UiyOLNNhGPedW7tY/GQ8RUv
M332uZOBiYn3DJzrWOJ5IU+OQMOrgSI3RKtgkPFOt3mIll/UKxOy8aLLJoHg3N8fFvr2oQQM4gB0
sM4OqTZxzvQWhqWGa3Sw+sWwjf++hBxukBMbs3OpqBeTOLZ+sWO7GrZNmv8vRzHbmGwQeaSmxSmS
QCKxPFyL/OXziZo+cr44p4OY7bkOmQFP02DCKQGn6Pw8Cml82TZ/O/F5PlezAKbHehjTMQuUuDLV
G++fo+LONVfy8B8fMJMVNJMhywLCrjlQoxhoH6MrH5uZ9H4bb7P2/Z/M1r8NzBEaEeTBAIGFgWq4
r2toTD8l0T2Ra4Whj1cMxkGmvn/Q+7gfq+wOowCvYbYiGZvcRy0ZjnesIvuNokf0Oba17G20qvZh
jNLE9ps8i1ZeEQu04PgE0EFNVTELfeazrTemYOQYxhgCXlt+LXbRIf5qxz6kGYpDmD/ZAbpbri/G
N/Pe2fQvro9MdlBfKm3lACz0DUyfgdY9ZCZxP8yBg6YwRwrQQYsn1IYc1YZ9pa/dFuBsv7hEQ2cZ
eg/aGphpcRed2JxFY64mrUR4CWT02CWVD2St13fJ5Z6OaeZy61ZLjTTC70+Aa6j21Hv00s3n+3TN
xDTEk9i6AB2mZqGpIqDutWYfQJYJ0siVmtCi5wBqYmoinhI+syMtXTbqNIWNiTonLr/heal46jfu
yg21ZIdMOscuiD6nQ3E+Fj3rFHY5pOQ6KFLt3DGT93nkglGrczvyXWUJXxOvW7qHkaqFQhKQISZe
COcWkU7IzLaGAJgHeRCj+xlT3U85dr0jwd+onj9fq6XtZqEbDbUnfer/ns0jijgg2e7gUyzFd4VL
8epZwzIuDojgCp54CXARz0xAays1C4ob2CBqU9JwAId2bYDT8IfV3n8+ml/LPr9QQFk80cED3fJx
uZoqzfMGgobJwdu3L6D0R/emr1766wwAY5/8APB3O15T/7G8ojfD7XDzWgfD3ts7vum3AQ8//56l
2T39nNlhFj3gPUk16StiEVXEkdJ6+tzCArErAOsnI56dZ8YLk0QtTJhb+zq64jv9FvoBe+e6OHav
2kYeqyvqo28VoywuAepbE65eOiCn9mfbtSWNQA0H9i2Qbub5pcuuI65tOB5an490yRCo/rFZcSyA
WphtozJFtyu3sFMJdII7cSh0v3Eyv7AOn9tZ9F6g8NGh0YM88pykUjmiGJrRQRY5+eqCC8GNcn+g
d58bWToTKJb/28hsY9DE0UQ7GbHgVNjt2N/n8gkvEfSRrNG7L+3BU1OzDcLjyMhHiEMBDHhJvTws
u2JlZaaZnx+6UwuzLRARRStNwkJvvRRsr9gNYkWjemzo3kpfeL/i+pciejjkCdWJMAuCdecOslVN
zVPbw2ubP5Rm5mvE9OvkLal+WM5XVq5sh8XpO7E2H1zk5T1yQqjPD3uRf9fWNIAXJw9wPDhHFEfQ
9Hw+mszM4j6WcPe2fG7jS1O/zirkW7xXx3oBcEz8fVqd89Bq2v4nl3Mp9aFwp9AqlVYokPiGywwL
c+01uXiKTiK46TSfmKmdwoNME8zk9sHywH9oIlJce2ctrc3p5Tw7RaMwYy0uIM9b9s+yOure4+en
dMnlnP7+2U4bM6MqJMHvN5p9JX/2wAV7A8Q310ofS96A4PkPW2igAOr0fLKGiWuQ6tgDutoYPXpR
yV7qB7dv8CDafz6kpXU5NTXbzlpS5laEhrWgMpHeHLONmTwLl23+d1Zmm0yTtAXJJay4+rEwgPPO
nqm2FigtDwUNodQAPyjAT+ezNnbEo603DYW8RSKAumXQgp/v85EsboGpzf1PI7MXah0DWRWDCD5g
be6PJttQAmBJZvhJ9/APLDmAG6NXCdzfcyVUUiHbnRqINB3QIlvRTar2kR4CxP25mYUqKZ50eNeZ
eN9NPHWzzaaygRGGekUgHSsQtvOUWg4omsYazPmNPyLLNBT2DqXLLW20l8+NLx3YU9uz3ecOrcn7
CFVggub1zq5vR89YeYUv+VPg60EdBrYKXBLTz08cT5yMSYn9MmF0YricrpQbq4nJJu08wOC47Rza
Oso2xK2fS6vvVgqlS3sSr0VsGBD3Wh8IjqRDImdkuC3A9eKjUzToK/cyctuVB/LSrjSRYbAmYjTg
rGaD7HLNs3Dr4lKKQpLnqBeAiycOKk9sP1+wxfH8ZWhO/CMG3ifVFLubegMCd6OO2nuQoPc6khwF
TsTn1pb35om52WsLKXqocHJEEpQpP2O6Dwr0vatwyecOuq/RZN56ycZRN101rsVJS2EFEpETdR5Y
FZCUPN84ZmmgjY2hpytCHtbyvlRVsjU7cZlkZGMZb2201g+y5PVPH3ozg47XKastJ69vA1Wtt0kM
wkhW7okgt6lE9VSsnL4F5Pr0VpgYtlGOnl5I50NMc+APm162ATzQC/i2g2woN1RZR0ajXV4gXOta
MA0zPRT5OzAhG513a3jHxTWeuK+dKUs2deecf0QeGaOw0N0epFl3BInMoUDvNbpdtx1Bb04e+3K4
TZNiYyRvn++upb18anjmylGMF0jxwLACkWrH9iWEHVt1+NzI0sl0sImmpj0oIsz5OvTKqzNKETJo
zm6Mdnq6c+l3e1xbyWlvzENuoAogzwK+NvQrz1Yy60AW1OlTZBLfUrCO8UEHQ06+l0ZzkFm7Z/Zw
T6tXqMQHI7hgDGEcSZmswCEXx+rhYgTEE43F84SnphGiATHbghI+DwApTXnsF3WIJrzP53TpZEKJ
6L/tzPOeqtQbFwgb7Jgy/WKyNBRG9XWM9I1Eq0cl3ga2BtdbukRcHALd0tHhgc6H8z1qjUUuDQXx
z4iZ6ST2XexrjndgqqJb0+RXqpdJQLgWBWAm5CvTuuQXgOKGLiDqQgBUz/wC2KCbtB4gCW/a39P+
VhbvYx+oZgvap78/r2hnRWcOxBjwSJ+NkhlKizOCpzt1n6vmkKavDfuRVa+d/iP68rmphfIegPAW
pJdsIFonofHzGU37shvg5jCjSCl3cjugptVvjeTGsLeusXVJgjDumaw9TRdTuKd2ZxGHyjJT02UD
l2dt31Rwp+2beut+/aI9uXXImrB+WvEyi6sHIj5sWPRVoKB3PlA65qjGkA6hbz4Grn0JziLT+Kan
j8law+bS8QMN8L8tzfxZbvfcZZMlxHm+R/xK/9ZnYOdbCagWC6SndmbbJFaOqdBKi1dWC6SssZd+
7pdH865FRn4jbkUU2A+f75aVkf26Qk5iODAe/TmHDBmRNrqp+TOH1qy3piq1QPqEXYknF8gvp7bC
eYJ/bBwuQWuM5NWOBsbeeNjywDJ998b4Gt+PQboTt2Cy6/01qomlq+jULjnfJG0eaS34prArm++x
PMj4Kva2n8/hgprh+dhmJ07quckzDTbkNic+eRLHaKMO7qHZRPf8weg3oDwMIOC7ib/lwQVA88E/
edaejnJ29vLU0Uwtx+yOhNxmow7WuDGgAHSM7q0U9eHXgP/jh/o/8Tu//X+3X/Nf/4m//+DVULMY
kKPzv/7XTfVe/nabf/vx3vzn9B/++x/O/t3unV9/Kz7+o7P/Br/8T+Obb+23s7+EZQvViLvuvR6+
vDdd3v76/fjM6V/+T3/42/uv3/IwVO9//P6DdxCaxW+LGS9///NHh7c/fkd4f7Lw0+//84fTAP74
/ZbXLfCW+Yf/5P1b0/7xu0b/ZUw9UKDipw66oJHm//23/v3Xj0zjX3g9mBaQ5yihIPf0+28lflvy
x+8W+RdeTxCfBBMaWhrwXPz9twahHn5k6v/CveiBjozaFh7Yrvv7f4/9bIn+WrLfkFC85axsmz9+
n1zHX2EMLEA/ceoPmcgkccHP6Yp7EP6ApCpFf1STOddJOkKxpAGEzZUxOxYl47lfWcCdiDJjV3pH
17QOZ3rP+ADLACP3rzatCaQ5fwwjQ8XKxDQgE2cY2qPWtBpabokFq6U6yLoQfsUHQ/rommHXdqE5
la+02gtHFxUonyP8uVA2rZ5Q/H2NWNVUvlBm/0DiVI47rcptua1LJyzxVtudLPOfU3k6dbM4evp0
EDLiMY15cwAj+wU0O3GSgg4cLJl8CChFyLAfdGbQbcMqCyqwA3FeBkE6qFQpzcCYopGwAzeVkV0M
ijRR8PnHnEdo+BY0woI73XEhUQksB50c+sm3aBlS14IoBSoOWwNqp+wMuqc8p25Q8cziflbGJEWw
itLgJkv0iq98wMyT/5oNtISDQ9MC7/kUZZx/gRiGBvpFZh/wTPVj6MkOOqnW0GX6VhlJ+j11W3sL
uo3U3URZMfJtCdLXaF97RavvVFWw5MhtLoct0WzIbueanuZh3sfC21msASUNEB292Hw+bbPoZJo3
NLLjWEITC12K6IY8/2o5phk12rRHHiaJCvQGjmUMURYoc2RmLgF/E9xLk6MeWRJNqNB0sXJfdlwB
g9lxGn3JSN43YWvlGg1NI0ehVUsFa5/+/mdiu4Fpm0wd4+jhPf9M12OU6RFI63GSMuWXjdvdg5Ux
21adrseBTkRrBDXpONmno0aS62pUSbpTcVVFPjRohAqheWSYG1oKt/VZY/ZkpSgwAxNOU4lSsO1A
4hAk+5jLWTSEbU6GGnI6gcftuL7JhQlBCxSIueejhYmOG7saQM4lPYuFDlLgAlFvLreWhhrzvuwq
iRZ8xB3HkYNztEl6sbUqlfUXws6/pyJF9pKqrP7C7RbQNOR/pLYphaZZm1pDRiscai+2wo6mhbyp
ezuydzWBVM2j6pr+0YlsEBTondM0G9oV7hqnxuxhj8GDHh+PQBSszKkkrs8WyBlzUg6dkwcyhnpr
gFJs3PmFrqOXq9cLoFp5JHISgJUtDfuB6M+JK1H+b+s42khOyygQJCXOyvZGAQMb49S/Q+EQDKvI
OSAXh0KNNVsU4bU9oFZoW7FqnjsHg/fi0LeDSjdez0X5PSUFcP5OxMruIi/aAwDrPA3Buwbloda9
9Uo9Yr4hVX9wqlwFUmpbvI3qJxCI9A+D6b14pW0e8oj1zLeLzkiAHqycsKlrdem1CNxYqcBMSsob
ZgD3DybwtjzWLqiJTb1OQ5e7+gOX5VtZRoiGnPwxj0d6PdQ1S1CqHdJQi3gOIS2wtUKMOhx0J+AG
qtaVA5rvOh9+SkEFyOzKr0qfeKzAjlxd9FrdRGFRWfqe1AmQIw5kxWq3xpdour4tUfjLAmyX5C2r
tXH0pcD3Yqs6btjoCk2nGhM26DDzZjuMQxyA8q87Dkp9GUFTuItN3dqPlaruDRrfg4IDErPYEftc
peOVpXJIN7lRCS3iWEDLSlH3myZyI0hjM7mKCmZsSB3Rr3ClxwY0IRs8Y7z9wPV4b5ekPCoBygQZ
O1nsqxYJZJRvYlls8pjYzwLt4kHmaPdjijbxJm3LQ24M8c5o9WJbMDSViSHvAqft+y8VJ48Qy8pu
SIXEHQQWDH/QBAS3inqnsfJyiDXnpS6U9rWWVpxgr6ai9JHQGPWj3dPePno0695VJ8RbAYZAWzWh
azYZmF9Vfqu5rQJCNCruq6T9yoingNcu301FRBN6QsXuRmUNKk6DTsc7zajT73oNgSwIibQSFGB9
lP4EXt95E1CguvWsjj7XKnLfq3pElkGnvQTgOdGurZSyXdVcIe4gFoDX1BnLPRAf4F/WywvdbrxD
ZZBSBg7WIZxev5tRB9pxA+Ck4xc0Znd92/aHeKyjgwnoN9/1Ka+vpUxdHwiy2vJHT+6o7PnBbFy6
0QaoUBBJkydQCu3icjQv0EXeh5ADso5xBsJivy9ya9fJpDy0Ms7341CBAEWzJX+shPwhs7iG2r1d
1t/AqVB/J71JsEF7a9zirVje2y3QPi3JbRAzIrLJgpHz5JtXoj2vS8DByFrwRrpN1T5rSOCBpr9A
EhZlK9w7IJaE2pGkSEm4Xqcj9YTuX190eVX4NLO6FCcpK5ttpqgDxsRGsV2XWpbfFewl1mzz3kXi
PdTkIL7DsUJR3SLiK1gp81sh+x6Voqj2jQG645h0wfyC0SCDg30QaQxY+OBAuCdxgXLWIcUGHl6S
kUdQGPR+Usfw5RQMb76XGdGhEF12OWRivIprUDZ0tp4FJGFXua110M+2vH0JrcgLU4L5gCnd2om+
+17pY/doEOxYP26IOvagoN5Kt0mDorDyYx71t0UvX9vOklulu/XBG9zEDoAntsORGP0rHzN258ko
AqdRZty5vZV8iRupHYjsy81Ah3JXFw7Q031SPyhh682mcDJrj6DmFn9jT1B3SPeZI23pl1JzDjEz
44fccdR3qdH0pR3yiIDqskiBTK749SCNcY9qEf5QCQg162io3wyeNSDESNPytc0GuR80kvuYpGEf
Qeow8/HuBKmxWdb5YzYqKCKkxY3S6PDdmwrCYmi/F5b97gnRg8zR1JILE+jv+6IW2XVHUvlTMaEj
9jVTfqlZsbeLUi2BejA4DMloYvnMrHf7TaRAmxPhnnssmvGtZqx7sfDc/VIYRe9buekemVarIBmn
SVCYxx9F2o8HpwDONNPxXNk4pVGE0HSbFJSiZro9rGEXG0kcInNvQsdZQ3lglKwXYSPa8olkrnmT
2cno2w642U0O5IEB9oMjiapvRou2uLJV6dFuIO0MWQ1nS4FhvK4V1cMKRE8BZAybp6isosu8r8lh
cNPhCc107a3Im+ymaWGtx7+OQ4kKcFZAjLKWagidKM93cWPkASKw/pkhRXmd1QUIJqAoDWnCKG/o
uB0yJm5chacMq3sIXRV2HL/rrGolMjbw+1nBrlFpGy96VDNDDTEU/t/bqjF/9wiVV4ULZn1ICda3
HQhIg0S6btDQNAUN+/BUlW25sTl6DXmj6AuUQ72tFeE8+5mIGr9D5y8PGgCwND8bbOTZpLyLa5Jd
2TJJvhg9qQ8ph6i3bxQ5Re7Dk+wAWlb9SeBhdgkgD73kArdeEiWoe8I02eVgpg9rmzl7gyvtR+3I
d+ZxcogYcY+I+AcF2mz84UTwaKBF62toibB03wx4B9Si4mHWtPVW1S55ABORBhWBzgKTmuldukkB
IVir7eQN68h2YJWfalX32BSlsbOlTh8qbpNtq6ruMGacfHW8YttAUATT0o7Guw2CLd8ZSHkbWXEN
8ZtEvSqUiq6ryOiuGbqSffAhNwda9dXoiyrTgzKv1IXJxuEGr3Oxl62wgFEziA8PYF6wQsaPUlXP
cvS8owa4QQWNxIFfVuAiBxNunjm+y7ILluPVNWKf7GpkOo8QK5f7QkkNoLMcijuMkPcKXRT3muxz
sE/Ct7iySANXKPfBBugpDmqZ012viLEtXIvf42TnF6Oo2yao6yyGHCtlKAqbA/qTRiscuK09tfag
XzOeOa8KsjAAz0cG6GKiCP1LkbIMX2Z4CAlDug96xOsnEevmiwYGWtDYmGn/buBhekvL0QVqsuji
0FItjwOc5m9EWvcFuLmBM452ymm9+wgiul/BcBvfo2Pf+tmPPHuPvSq5Y9A739JWo3sQ1EDALWqS
2s8qV5LAGBlkDGhboas4eWvpmKCPw67xhTpUqZhXbXidZFfttGbEirXBlyXuqoxVbJ+igdgHO5aE
Lrku7jnjDV4WFqILBbTuLlWg5TGlMirflCy+I6TmLQ5Wxt4M5C4uCDjc8HIvNftHpbPxPjKh0xu2
fTQ89bLS7pIKAf5GGyH04EORy34Z+xTY4qHI7qVpi2fB2TDBVdy3BNBJd+OaFjyAlTQd2HH04dbm
VYOnNsSgj4OZgwkQpRfXb8tExYDxIOTzPJz6baeG5LKQGf8CDXrd2IB6662DfAbzVTHUZGsz4byS
uGeOrxscfyL8cx8tI3J0n5leirZBBpOmXaftFixMSh2TPk3Rw8jLcmvknYcbE7UonPbe8iwPTrsu
rH6L5ziakCMx4Ae1gnbWHRrkh8HEDqVVshexxHUeCVLRfUTz4Ra7I4svPTbEPUjVAE3Y9PogbfSA
UDicmLh83zWt92gkXfFGzLbaSzz2fsaCIljt+qK9Ut0Y3xYj9G5c2XXCr9MRfAaN7nURmgYpgLld
WV4lTgdy1MTw3kq9daUPSimEPLEjXnHzJpeVY+h7naVeDHVcBuHTTreiYaM3Le4NYll0F2kMKtit
WSWXqTd1OtdpB3b6FvHNBjcPfy1E7KjQcMrokdZu0211dxyRwQWRRo/2IQM6Q45GBdnGnszf2t50
H0HRo12rvsYv7rigEr+Ta98iXFs5lBoigBpT14kfMmVF3/TRdZQ/mFqxq6Nc8SB3hfvYs6wvd+gC
dV7LrM7QZaCZbbszoAtdbxjCcuhtssT55qVtvSnyB0SE9CtkpWSFq7zVk0DnTXatdYkZI0i2wfJd
KpK4W9rX/ItCsI2YBBD1wte1RC83PRSUdL9iJLnMudSuJbeTHHAeDX+Cq6Pvj1lUuo+GMJW9GzMw
m19o6HYGP3iXeenX0uySSxzlUjvquta1O4QH3bhLB5uTEK/sogOKBr3YF30C4Vrgz3oXcMs60p/c
JoP4SafAOws3Csohn5To+EfsLmweGLqt1b5VVmCtMxG3sAtTR4cCykFtutEUVjR0q87ut45wERyX
fQHprIi3HqJyPXfurMpg10Pf5yH1UqxWnuvgi6jQWAc4lCivtE65r0mtNLWJOtcMS1rSL3xUx5gm
9FboETlWJNW+ESjzgorNGjFhaZ6Ckq2vqObzpE92Ms7UvR2hd2IsqIHmwtrynqsuRSM0p6IIuRrq
i66LzW8Kzvua5wB9echFWjhGGjozE6uFy0tqC+02RYE3Z1eTvtpltEV1ZEjGVPNHF3Wu/0vdmW3X
iSxo+onIZh4uG9jammxZlmzJvmF5hIBgHiOevj+c59SxtlXSyr6qWivvbCdsCGL4xzNu3UFK7S5U
XRmj0RhpV3j1a9VFv1JgnxyvYQc5VMA3Y2kHyT1hZvqqWMYls+jL7rvISHTB6Ufkw8TUGXVH3PRb
GEttRA5LbOl/WUpNTP60ykGxRNsRzBEph9NNm2mD1qjQy3GgWtqbDqtnk26jxTR/mu1N+olR0Zxu
qrwLGB0LwrSW4Y9MkeAPO1nMXl6uUrrGkaklUpzUZnh8s9DRFPfT1Gf7fqHyEkHm5Wvk8B8YWrDH
SbiAjnve8S7RfwpO9Q3NmyZn6Fi3Zf7NNSNStZdsbBEwBDkun3lF7kB6Br2FbPhZ0Ku48qlgSiav
st5IX5U3lhQuo1a42ytyoD9AWm4upK4INH1vynZPb87sIXm6nl3fWBMmjhSXg99g6qhkBPb1cr3m
YXmk6tkUh0mXXnsMZL/g6HZ7zmYvo3hPSbUdXsSRjx4KRTOEFyGkT59T3tl2US5EMVpKdWm/DFdU
uGyH3HemM12V3uHlyz2luP6+nIPpDh0E/AFehqeXc5toXIUwa1IO3C+TsXUfJ4rPk3byoy//H1eK
6JWjVxG3UHBCptV5a6A8wMRniKhIhIrMy77eO8+j5V/a8H/EMd23Nf+9SC+9Ed+Gdmx/Tqd/638g
v8Sc8X/+zeD8wS793yZvJa/jb6Zqp6P4638zS7b7F2ZK1ES7sfIJsWRZf4HFIpvg5bM7+iXB+xex
ZLh/AQXS4IXeAPHaHkj0X8ySYYVQS5Ax2F7IaOePnH9CLf2KEfzP5IjTk7MOxY3A1b+sNKd6yrYw
ydhwg7OgtIH4B6mjmvjubhYzkntHmu/qbPHu1EhmHXiNni42I/KMxO4j9T03/L2apQjrL70ivC2e
x2p7HHSx3iiQ38+TcO02tddifRjKoHeTERD/rTv5RXgl52mo95MUR22rHoxvi2uwKY6MMtoAQ5qG
RdUIvIhNkqLGSJL0fVd6G/XsqLbIwWf7r5bDsrN2x2wN8+jBJP0yoDVudu9b4isGsheK7GdemXmd
VnnNSZS94BpBJkvxEdSybw/CEFwhEF15H9ATEiSR4Xlt2kqWVYwo81ymy2CCw25eFboJBGHbJ2HX
m0siGmv66K4i3y67tWrqwzgGBGr0eesxnQfbuuZvjGqQx8BslnYj7TTs6PVYDZu0SrbEZfPztyH3
DNO1g9dPXiRtWUzuJjtYigvICXs6k6xdp23l+xfCbIKbyiRtOMu26LUCqKfzFf932mXCX7JRmgJg
OE/W0kg2HDtt62ZdKsdJjdbtd83PPBbnS66FeE3A6ZpPfxXboT1Edq8lIvqMms+T+bGpdZVlYv7K
dnuQae9U8rGJgvqLiKKxPdfCaIk4aDkRHYLRJ2yWNOCoBwfTw3ooNtFdtTlNK2zpC1qRhx0YK3hp
/fhDTnNotY95rqLm2EkEYls1tzOO1Ck0j+GksvDKUda0xv44ck6HpWDs5RtlizGOR9InxMBJwxm2
xiIJTiKpbuq8IzysMKZ3zmS1D0D6ApXEMjlrql1wa61zF6zY6LconfXqQQHSbxHeZ6vTBbEcXKcm
ZEc7Axty0n3cWYyaaswJA6IcnFVd4jldqFzqasc688p2/m7WBRQmY6tKvCEsAQmUuwA2CdM/n/Wg
uvNeeEZ49GBWfkxgcZer161USLDL1XFZGWKJJprtN72p1O7ByxfiX4jrIsa/sLybIVCGiAdNvTub
TF1/BTDULpjKJOoYKMVANux0W3CMzNp7tzXNGKGSFM4aO5pHEOMJrL5O+ZI3Z/7iixCNQ0CyDIw6
UnTPbWGOM3oavgBaKcyCVa1ITTAGQQpOYWT1maRR1n6vNYAWSqEiIO21a+e3o1OP3rU/1WwCzGXN
Lkcvy0k0k+zdrwZbhnaiwatJRonqKlbD3qXahtznpdshH088vv5rvRayvigHY74fJOm8sZEjFz7T
snIe9GKPHNOH2VCJXYbkehQ1Kpikcuti/1VhNcTb2K/T5UQnLMiuF213XZ5Rt1TkHfCXOU+myxmo
oRtos1zhxetSZuRRhP1Ku8+gSA9zmiq4bie6VNLCcTbjgsqgskhz3YnuyAmTesigKUxBw05vNocZ
+wPBK62wPlb50v/ARl39KNxwhhvhhEKwRav9/rLLh/pisI3ZSyogaj9l6tPnE/kC1zCUIMEatDIZ
tfcWLqtpLjsxlCBeTlldwkC6ZjIq7T04od4+rEbYXVIJNh26bVp/bESjPgieop0G7lB2iee7ok3z
1ak46ugax1RHd+h4kPYyvPPDSoXJKjW43Nqocg8eCWnMnWBPb2gscr/5POMHaRi5dxV2USQSe7Cq
MFFKLcZR50NhxF4/T4RPiZy3IW0RBqkp2qGLB7tZ75QJInPWOWENGoZef05E3jRpBus1cOYk3+hs
WqkpB1Tpf0omGMqB22a10n7yhg86NDbr0Dj2cG8V1fbDmyEB4tXxxwsPvC0/In4evESxHv7gLVZB
mnHyH0HPDTJVQ7W0LkyOn922snBKcJcOwDOqSVFDZio3Hee+4CS72G34FV2YfGMotVlXs+7Cn5vj
+TermXc/Ct12w8HoqalKzUFKg29rp9XkKtH+wxpWHwo9D28CuOKfMxmo2DSNOnvEcUObOMNDhGlu
dUxTGpjyLnLH7r3qFH+Nj4iTsj0DWKRAhMFNblZ2Dke1UtIkp4DMnFB1+bcmd7sHp6gUMeqBnuDc
gMOjVIfOtALTZIw/HeJXGx29WGet2Ubvs7Bhx9oEwuSBLRtgpFSu2adNZvYfMpZHqJbKzX742vPL
mK2v7cdtJE2Fj28JryfbacP5W7M12DiMvi/Z/TJc+TsrYNJ1YfvtrTlunYiLfuuH80jW5uzEea7d
9ui0TWXrq8zWU5gU84SxWHOmXi772fLaWBo2PcKwrJ4dMz2Aj7l1FFxVUmlOne7Q3dqqA3h3mAaW
NGxscaMDb+0SvzXyN1spcgJ1UPV8rnKzDs8NJZsfws8d78zPC/Vh6I3Mjy2SnWziYQdxPjUjTmDH
r8ombfMSv8SxIafkbaSWOUh9EtAJ4h6Uso6yygFg1771u8vCYS+QZkXV5umaCZ3HcxGaH9dxsn4M
5Jl892qPpzqpvLjBxWE8bktJPrMLsvOzzBV5TyBSPdF9VR1Br4y9C+IZjjWfUDh7c1K3xfyzQcjj
piAQc3sWEnYH7AA9yrvCidgfpNsDmoVCQCguOsMnsG79VsYWOTZ2vGQ+PSpLFDH7C6Wb+6LLAbHL
yP0U6Wm60VgzH9phML81WUb0VFRAhgGY6hDs2A4bkUqMEJBfg7l4JFvS0B2T69ng+Biy8gHJm+FS
vYmQP3UXeD2ME2UGhdbWXn8Qrut8LfzatsE01MoWToF40js23WRMv5TbyYk9lluULhGkNO1+zM1J
3E2Md7ASfNO3Q2Uz73fSzG62CWdiGk2z3hlj9A9pUcn1U5cvnqRcQxdtqtZMF6lbd/Wlt/F1xSH8
V56yCFbv1nIk4WVTyCVQjhfTO0uzl0xRG8lv2AE7oEW2ST/7ZW4eqyXPvpPeKEfiDPPwEZCPl281
Bg1w6FZQo9hB63+XhTeyi9w6WoYc6Hf7ICED78nL97/QYp5/qic+OuQjE/SyWUHdnHmEOmHLznWx
kbNumE4sOMEWKYXMy2PdZJT6DMzaZ1FRRQFUgaz6TV5V69qtNL6LvGV7sJjtz9pSkNVkY9hvN76y
z20XON+8gE6AuGC9XeIA/DlPy9rpKzA4eLbrLgzkwJoOIfduDKPyceEQ0ACsVeV5bWklU3ft8RkH
cK0VySELfHyQzZU8RFW46GTMyE4/FFlYdUnm9XKmHk9o69pzNh0cg0ka01Wkx45KxNzJXFBBIL/3
W9FES5KvK1ys4WT229UYt/4cIcDEiGxw9QycNlqducgdPHfCPNf5g2d9bXDtLWVs2rnyaJhie8nG
zAfj9eZj1Ze2gua18d93e0tfrh8qwZbysvfIls9Y0UPY47jJVwA4LFEcF+K6op3hq/CKwj1XuXS2
pCUo1ruWHd6GlT2fHZQ5u8Ylq9/BEa6dSnbXkZ040qNuB693VaFcqtm1Gk7iS2Eb70iF1NV1OEdG
lgPrjbr4bg+eNM7qxi2Dd9VQeP53dJD8HkQKQrgH4pTr8IKiFjNqSOTZKClLKEOO7MSOwlacdZlN
F2fbb/wKT4RgOkkFYhkcx2DuxYcx0oUn05JO3fmjVr1uP4iZ9r4ziDszu5/LGh8cYiot/DO2IvZw
nkdjuXe41vBPYHm7sm0H0Qf/vdAcPvJEFGB9RbyWAauo0XC3iAl0VXRE0fnt+EEhyAReHwvfZH4k
Mjw4WGbujm+Moi2a66YflvXNGPTBtFdThlVQEirMwfcic4fevJl71yPOCuH/ett1S2bf2WMX+nTo
5ih0lKPwgRuaOc2qMteHtavZ3oSrJsMwK13ngYJF9XO0BkINzWpYQg555ESfN7mzPo5WN2cHj+zt
q95XIozHKlvZnjgDq2ETjsY9SMmMgKs0tX8QWV1abPAmO7+GcBlNJkqlzaSNqvVYEz3kJF242o+F
trs+HcbZtc77wpUa3Yz2uovIKyL70lr7wkz6QgztIXB4+IyvzGeOmoKRQ6urtIh1vbXzTT9JpyCA
oFwq5FJsyVNRG253STpELg4glvnPloQsOy7CJkKy1IzDe9OrhT5Xo1cT1JyZbO2VJad3W+hwZ+0V
hGjusnQTCg8WuQiOCUgdOGBnRe2kaMXk+9Xy5m82eOx3zbk3fzTMXjzKbshvc3oPgNZRLUyx74xQ
0hql0XfbxPILJ+IyYQODIl9hiM+Yv4t2PgAbs3o3DO0fA0OiiC1jE+fhoPUSV0PocZgw9whiskAH
BKQwHh8215k+eqyCZaw0aGUsF+EH9JKM623YtgCiLkS0faR/SYaJwWmX9iGz8W6sMqjC1Izy/N4c
/PqTZruE0J8Vwki3snPkWY9kg0+oyPVXHZTEqndbQUtpO2bgCIsJiXJhe2X4rc9AQjM8dVladroC
/R2qmnMZuf4sSmUdZHwi1vavood/hJb9t1DYE3X2rtu+m4YfP6Y3X7r/BaCZZaJk++9hs2Rov0zi
CW7261/8jZxZ0V/gTtilYOOx+dKc8G9JtuX8hbwhjBDNMS1B2QEK/FuS7f8FnMafBngVdhfbf4Az
1NouECtIgg/zQ2yT/U9ws6doCzUESIrB30DNCMXCEnEipJ09t5/nRhSQZttCrrXRsJkczLPfnscz
mM4vq+F/QJ2/L4PjHffRrkwnJe0pqCNX21laWPokENb8ngMTkgMs8BCfbj+8nyE0zJgvtQtjFA7L
FrM+QC+VRLkZidABCsZRgeSrZglNEO3BR59pS+PKa/z6nj2/rK8qz+dwzxj33kb4tQh/bCRrLBNg
2R4cmy6ZGIjS+FRnlnW3SlF+XKpqm4+sMX1J0xq8t2h9uDY3p+gnk0151VdWZSQuRNhNODvRa6mk
TyH6Xw8lCn0iUClRpHvmVyzWbzJqlVWNJ1urTNi2JkMTvQ10eOc2H3KPsfZfw/GZx7+DWSdP/8mF
Tp6+Bryw1pEL0ZxLYzMZW/DXPgGk0eocLDuKQxCgaZCvUBBP5aCMJ3y19AXtUfdIiYHbnr70HCnQ
4qDpjMe9+nRpo/WQl5I4vizIztylZu/iTUH88m89sZ79fVVC2dwQdexe7XqC7PWmjyJm3bJYO3PE
6raIQyURf62qtt/1Vc0xZ0RddrZy/EqLfmqPm3K7VPKhvCZSPnnuNqs6Vgscd/AvAZ3ZJ7cyqSqU
viSobOQU1KfLXHhvwF7tDb5/69n8wmQ1sRrd6G2Y5+uGdV3Wb3oganGeL+Rjn5nTbJLcjKgpRnGl
HgR++vcudZG3xtxG6rIbLGulWpWS4tg1lKGObjkrapYHf+qTKcT1C2Uvl6QYOF7AVIOb1E7pT7HV
B97XfZYxz8zawvOAPNRXB7JW1HsOFVSG+RYcJpo3tZ21xJ2zyi3S3A6RN5afC9OsXpPHP4VkeXE8
LR/o1wkhOOk+PIFI4Zhy3arZALUP5y4O/f6jygyFfNB+rVHrxD/w97WQSuCnhTXw/qhhqadu9PNS
GPHMASjpoin0EwQE07VjdOJdOaF33ALfSEa0tm+NihrnWvbDLVilPh8WfCyJsRozm/+ivVS7trh1
yH/eKhdD9cvj+WSS+PVUdlIxJJ8IGiXY//y3SSIMKiIc2jEnSZ8SAopoDRKsqD9IJ2Npb8krGeXh
5Ss+93BcopDAyHeSzQpPqMO5GOAwyc5Mer6v954Mwh+ZXTfLZ8U+injL0tg4xpqFPK8RZZuUau9w
p9OMFvXBjpcni5Gpi16LCp6gQQUUAxEvHwSwG3oQsYz28eU7PlnE9mcEKUVNPNJz4PzTvHqtlqnM
XN4mH8b73hnZj4JD/cNks1+DBocUxV3Eg5DyeRoOB1JW+VKHzCyui4Bs3khJVvYdEq3pnbRH9mPA
i69M3SeU8t8XhQ5hOguwOkCNPH3/Xh44hj3XRmyaCuOnzpQuj160azDY3Hef3E4hKl/HIHfiAEH4
chyVObGe+E55/48fsxfgkd63Hns528mtuApJTWi24E8OF/MnR5/lghPIy1c5Yfj//sWBjXVtp0z2
du6nv7j2JPS61yFh1MTiSL9CQlitc0GEYUYCmMhd9/OybvIinJro81IPmgmwLr51bScQcYQkQs8h
8Q05leivEPzPDDTWsQjqiLdvmqcJ/6qdK6dwcI31sphSbzaNC3Y2+T+/CuY4m4Yvi20h69jTBwDw
baDiGoBQS2t6F7QA7XZnOw8vP+enJq5fj5mPG08fsQUWW82TrzwIJ9/SG4/Zcor6zPBR2wvdvSO7
yoUpgSA419maJ5rjwsXLV35mWWS7SRMcNBwn4V/ent+mNFtsi1dOjCO3HMOQVbCo8HOYvnFb4nlK
jWlr3xCZYzwGCIQ4HXV5efvyHZykMP/940lT8QhBJFGB+3j6iMe8N2cYB9aaVThAUY1MhxJRiKj8
8r3BinneDVN+HGdnuXCDbriqSms+ryx/oyM3mC4tuao3CEwz1tiRw+DLt/fMnM8Htq+HJEThUjvZ
r82oA9mThzmpEoN1Q8DEfJuPrQd7HOnlOpRWN5y9fMXnBgPL4D6vsWv7Y5XZmk04jWPlCdNsTcXN
qK/c1Wi/Nnkkd+X/mAqSC96oMVSPL1/5j00isXgYQ1nbqLbEyrQTp78NhiifYdxaJ08IX2EXNiBd
trp1SfFX0VBTjUTedGOfvTKVPXNVBiBtliYVeuxNTwb/ZucocLeZJc6sIbnWPv9EbWlvHaAnQUw8
S1DPti26fm2lemYGIcYOSA0/LV7O00wWdPn1Ovs9uJPSbsigQ+o6GuTHs7Q3/WXetJmHSMfsjANY
nHWJXM1ZLp16Nn6qSRlGvNauzs/7xTR/CpvSwfO6ykMryauaNIXZwxCWikjpr6J2tH0ezT1Nkph6
gOwDoHJ54BimSWKQYXgf5m69wH6y8TnHL+Wpi9GuAXO3WlM2iuQw227yQJQqHpdyuXJIb1ZpTw7n
B5uQnjmxSb5+W64zan1qeIgvnZvSh3kO5oZol0iCoQVbhWpVbbO3HeZ6HV8LK3jmS+EQ7BAbzEbb
86OTJcmJDInjA0qkjuzpKgNoPZSWXKC2h7Y4zjhTk7KGqBWLXK8NiNqrSG3m2ygqQUGrvr0I1dxd
lPCrb/vJtG8WZ+WA+fIIf+6VI5AJKG/l48Kv93SEK9vLx2Yh7qfMfQfcvfMOAYzka2lKz8yqYcAF
kNRw7mFsP72MGw2b4vWz+yq6Ll1q1PVIVvwcg9hkihRtq7rGnu34aThRryCqwHzlvPfsD6UBJ7Ko
V2J13P/8t095gowXSqG+9EvDerRsRd1GBNr48uN8bnvKWYqwL8SQzFjeyQ/lBFeDl0mwhM7zz7Bi
YGcwZy+OMrc+o5cB+lLVXXTRkvZy9OxBnCG8F+/sUePfEpVNiKgamo9Fy7wNMmomSB1oulMlvrmX
b/XPWZVPnZ67Hb9hkjn1aSJNq2jbY4mtm4CVogEPbTqzfOjaNX+rVWRRr1I+bJPpv7LCnjhE9/UN
K5u17965MkEXJ/NbYw5R1BajAfbbe+fSzr2bZonaCzSd3nmksRoHYvF/Avcg6M3z8RJKfn2LAKZN
vabo/1ly479ux+UEw9Ngj/7rdn8bGcpSmW3WvRE7hocoGn4U+b39WgCF9czzZuh7HhnlPv13/smX
5i/u1uBAMeINO1KKMZDAEordgW37xQbjbvS7lRP/J22ZWYfye8VVA2GSIjNp3TNpOs3BxVFQJ8Oy
o9zkEdzaAexO0yPkQNphfX15fPx54nUd4oZYeAnoQvJ0svatlajbaQIfWNf2q8tS0MXSNAgf9Cit
f2UW+nPFc4H4zF/dzkjkopNnk9dua1iKZ0OMe3iDpkaix5DOhx7T5AdihdlceMp/5Qc+Ow7DfTIg
vQCr8h/7rBrcbdhMxmFUfAiIojwzM4/p2a7MJkEUo4uDURcWvaEa6U+lXTiWEXUFNTkiioUHx/zP
H/muRqSjlAJmmJ6nc1TjtNu8cqQiPnw0z/J+A4UycIW1OIC27JVd1XMD0gX8gSYDCGJSPvkMncIH
HCAeHem84byfIVxE7JRbz54jMouoOm9tw6lSCiyj9TwXGVRfXTelTAqJfRKnvbfJNLRdcdwJze0x
knlHEK5fTOVN1DeRONtb0AXV5H5hnb/8pJ75mPZEQ1Ar5JswfSfTbG3kVkDwmAHsY623S1lSahaq
CCn4MhzbwZVv7GwusezZ6ONfvvSfSxlzBVjHL7ycB3dy6dLSsHUgwJzjnNFMQKb1x6ms8SeYsD7G
LVT4eD2Uuef9MJ1V32+LVb7acfnnasZNuA64LOhlxFrzdKRAv2eoyEjTmN1G3K89ulF62AO8Ad6H
cBzG80WHHBhMZzrM2lgeO9mLMa7wtH7o13FLyCxmd5Z1hfnKpueZF0NwO0aAcNe7ckp4emOlgj2l
C4QdswysT/M6lQSBtLb1RpArrI9yIrXhLIuUIy7WSDf1h5dfzjPPhVe6o9ZE10LQnXxBysjGCIko
J8PM7anMwu+6qfy1A8kzUyMBFDx7CJBfAuKnP7IJFYkALRPHGkR5h36qLNDzlQGy79bfXlmnn/lJ
PiIShJlgG4i9TnaRJZygOUs2LoMDqoEr2sJ9V9Km98q4fvY6qEBNouZYnE81+VVQCc/K908Kev+i
aOblgMpCvAI7/wrx/w3u3xd/eo1sj6wbaIU/EuUCCWPuzvscF2EjHDq9fizmZXQuBMa6z+hRCvsi
qOwoVdKSqc6tsotJVv5urzPS0GWSX8LZAk0jJexnLfJexqaPKI3/GUKspUUb2KoAp/A/HlfsDFgQ
wQZwEPzK+v9tjwCm6IXKWYxYbqF1EFOk8PN37iuz2p8HBheMELSQ900ay2ndgqx7UA8CuGOjmf1k
ZCo9Cnu0PjhtEVyzgR1fWQJOIod+bX18IDNeA8SXS8rf04HcF5Uxsgs2Yk4AyE223njAmdGnjh7n
Yz5seSzqbLsmELpCD1Qt6VRhAosFIr60q4S+mFf0fsi263MfWcdZHw52HHE6vmgN59pFdzNeU9U5
vLLLfm6o7ikejB9SXjhiPb1tW7fYLYMMJxXHJA6kSMQMZarDP3/ncKMsLvBEgbNnUv1+YigmRKvo
RbiKHr3LQXsY9qxheuUqz80lu62WmGCQ2z9WMp1Xwl2znYZpsyjF2d05+EBJepRWbYlX5pLnLhay
+WR8we35p6Tehs29JirEiLuiLq5JKhku2hEoyW3z6JVd/nPviE88wEUBUMRa9fTpjU7Vr03P0NIe
MTsNIpELOdXu7cvv6JmNI66m0AJ+BqyDmnl6laqgP3rZmE0WEZCcFwWU9CBDJ5zgPeUhabmI/pX3
9efvgpnhcwkt2CCOeCejwhvF0O2WsiTnJBtX7tbdeFiKXhnhf74osn+xLO05Uvtpdd+E/DbfWFZj
VdhBOC+jbjszjYDCEDytyHuCIj++/Ayf+0URwCmzPvMAZ6Cn15pLCxEwEXdIxR0z7UOiaPN+1K/M
bb8ywJ5O/AB4DgMC46bHiXP/yb/9JKSvivZvMqWyZUTlKP0tdm23e9Nrr4/V6jafzSov3+LF7K+8
Us3n6Bens6r0+9Qa5m/4WqO7jcC6N66ty4+j2WSvlX4+89D9Pf1tzwjaSY2TnZ1cWkfUEYNpJHAF
KWQLmxJMawT9mtmfXn7ofw5cwAHbJlmVb56LnTx016O4p7YAREYzwDnewO4pw6+Txhm2fcEb8juB
X+/Vys9nXvaT6578xmjK5q1tGb5GDnjpDc6XsuvkGbei0yCsvXsJD3osXW1cBGryb6Kl+lJXkW6x
A1ft2TLtUv9qbb+8/Dh4wrz+0+HB4dgDLYOVhqp5OjxqX0EhR1okvln03S36eMP4YHZaysshr73y
TjeLLSlcya2flE2LIRlE5pdpMExld+t1SxMRT2CYbxufqLuzspgJBgK6De+g9vw93CSSwVHkuf2x
9AbVgARuA+z0kvsGG+HIO0TULqukNTWJC2xGClwlHakiSRhWKELLkTTlyyXS2kuhsNDK4jemz8fD
N0GMzVZhZwXRMn9IPfrvwcI5wup1nW/BpJDlN/nQfFtai/S2afbQbUEiuVWcbTijE+5SeQkts6K9
lgEIJyvsTtZOLQr8GAWIenD8UhaHaLACkeSZbgeek91dgRWSZIQ8EWkMwsD1G7FDfL8hwhI8XH3k
XQdZlXtpXYIyxUYQFR+DoBOCMPpe47rJIutjP6xNeIU8OxoPbM3gsoS5mQt+AoJk4m62rK+TYTVf
I9BI4mNkQXxtxTPRKQlRBgIGZMb3EbpctizLkGPeXQMSDKINDGVkf1wcsA45n4K+cb+PYydtjF4L
EULZQkYzqYTLsSEeId0sE38OaODAXoM2nYAAh0l/6525e/AnP3Z3w/CaEbIVF6JvbxebLWo8rM4Y
JVbtBPWZ15DVHZPIM1GZiWIgii0rC9+vBVwPJ6OiW48iLNwlMURROMdiEPJ9vZbb44gm43FT9a3T
z+XFIPzBOpDoNPzoR9v6Vi19+5AhhHynZYnIV9EO/D1cN3p6DWph23euiUQ5CfDolKlTFxjskMIi
AUYwrrZ0NBxvScY8n+4t5OpTLIPR+gjQ4ejLEi2ec5AE9FspJqOqA+Cq1TG0fbmerYXCRGQvk0ez
2NLZ71D8brfI70hPwNBkPEyU8H0ru8FFahjmxZ3Dv7UStY2Qjma2un7S6W79jEZ8xuqDQpqAgbJ+
402+LJKaiET7UA2WQzmTGyDCDcJ8ooIlGnI/Xjw/u1OrtPGcLLl1vfokKBI5bU5vFyXk16qsV1oy
g+lrRTx0eRGsVnnRS3Z/mnxJBqdljXdtib0pxmmBMQfsVREEQ+rjlWrbITh4/kwgUOe0RNv71mb6
hyIyy/LgI/1oEwTvBukG0Yy4152EiZmq77Iv7qaJDCEGCV2JVplPXsESkVVYd8URN36FJDHQ3h22
SDKEysjv0PyH80ip8RbiEtzCfPveOEb5ue9Hq0p1Z84DKWoNkAegVvdR1mXTpsQwLH1MPpr3dQ4q
gy6DRpBk1eVuiNS6Jp3wSKQXnv5ujZrhsPlC1VfCJE4m7iOLfG5j8ar9I1TOQzXQQR4jCXeuuF8b
ZZMtl58VsRD31swBE6G0t+5BZeN6iYk0CFKN3b2Iy7UWP9rIWmUcmEb26OOOvW5IA1rRRWXRZ7NF
lO62oeS9acDtGCRrxYfRGn3F90uYd0LiRX1jyLp1E6Owp3uarPTjvEMS8+Bj1C/cpiWfhQQu/HqT
nj6a/YqLb0E5f6MtT1Ewqz37E5rz7J1gyp6TYhTzew7/+jZCpd0w6nDYx6LXjjqiSeipOXewxl32
oUtcjlCD1ceF1UQ3zdjKb9NoFUu6lno9eF3p4pkSxnqrB+F93QXtN+ZKCAtpp4v5FbG7DFKD+Cr6
5szeLJORZSrBC1L9nAfPfFCliVUDjX1+i3RL0KYhvNFP+I49HnEXmjpuMWq5qQ0J834NHSBEa1uo
zy3FGFxunUZK7fbu/AaLbOannrv06xUGmXpLzVLIeyTMfXgE0XLvLXsiXtrvq/K9GfbFV05pAOZZ
5oZfUNlXD0LN051rI9k/NwPH3lN5+Lpj5FPTg1k02a8JCDvaWvZvh8CfRZwXpmZ8OEb2s9089TCh
j6jufEfLR2buKLw2XU7Hsey69tvkZ1VxHsz4GeNlVVgi+Xw/hLLX9VlvsljhfRTL3WBCwx04o0Kh
9GrOjSsi7rIA9KewSFFbHUIQxmVGWOxbrVLYNrblWmTTeu1MWfHG6DPzy2iN2548KdV3RRM47sQO
hBlt9V524biNr2M3KqLPlVlhKRzIp7oqWLTlpQc7mRDoYfmpjdfr7SQH1q3Jc0brHLvsHlbvZNUN
hHX2/9g7s+Y6kXRr/5dz3XRAMt9uYG/NkuVRviFsy2ZIpiSZf/15cPV3PktyWOFzfbqjIzqqysUG
khzed61nAWDyQ/RgoWqJlskpS5aIh5hLY2wDM65gPJxsq41VtPi8hKZdUvjhFy6QEornSZ0f8wDT
Y+L3dv5+DrZenFI0Oz2+v0NFPM5FNvPBrUZPG1OmJfyNMSg6QbfcwJbSMgTXsyzYjBvthXkeadfJ
vqEMrzXu0VncWGlvWQn9qvZMp0B8DqQUzd+czcFtKZkr2wjTxN7GNPslSNLMcOaoCHqvOfiEUgPn
BQjy1Wub+kPlkb9wFWbtloDVqmjkQgL4hDjbgW7tOcsSA8gx34h6o+S84e8jJ3ywaUgyOWTeOdZ1
8Rnyzu6o8Vg4EJuv/t1iWTRfFzPl32eQiy6gafom4ZkLOXedabS32epg8isWF6M5FNI5OxutKfyk
siDDr1lofTFiYGaCUf1yzdRs9gfUSVt6UwE6i2sx1CGmlF0wpN3GuV3mFvxQHXZo8zL0b20k4NPh
BZDbCL7WcgP8tSFYjaNyDHh9fk69M8FJWI1XKW/u0e39mfwwAeZnLVP/bRjgCcOGW1YYc5Sqv7An
hAlez6FmgE+OOR0sd7a/rEtVowxkz2dEmCvx6njAwCwgXAEzbzqGoouhswh4ZWN4a5TDcN+leX6D
DTG7zXPLXy8azdcrsIfitUdSft83kC4PuLwcGUFSIVm+XPX6mc1f0B06V4oSW+Pc4weyCgkRDaOH
GbFX0W/I0hUPEssdk9a2SieWo+ffVDrH/eKMM51swqnHToU/Su0ZX0ZQyFfmtpJI6+A6LCKLNTQ9
mA0OXVHM5nS0cT2fuSUQtiQXBuqWXhTi6NOXVvee3s3w7iCm7J7vA4PqMmRpG7V8h9VBZkbwMK8y
ry464HrVZeVg7sJjNq7lpQ/IBqFKZVZ9rPOqlOfSNZ3rsalbK4J+iV3VsCiaHQTygv7aHVWqWO5q
WSewZUM7xmTUDCdhrGNwAlVadBdLUEr2CWbZZ0cjNd3yFE69g+hpXIkIh4TzvuqNEiwW5MsEx6hR
HSptOO7Bz5r+vdnagM2czZ0s9iwSYqAiJksmi1vKNR6nUH5EEoUXLg1b84NbQzdy26UWF8JfoCAv
vgUsV3b1cZDhyjaboXLX+5Itlp0G5Vlo2XN5gQVsvm4olNGhWpARHJBsjMCJoPINh2nxqzHRnvZ3
CZoKkcwU23LWyMCvYztcGNera/hXcjEB/fmVxuNStXYIG8XZRrYvuYERZ551eG/V/hwcISKkj9M0
ZP5xIyKmIgzdFSTljC4a5qYN8h+TX6b8NjYr11UDF83FR7lfHBFDnM+B+MbquXzgY3KXyEYe/qa1
Z5fqSFffdVaep+edSPsH4luaW3TZEn6rOatTCw0AzYKo9211B4g2yozBS/oxo4FOK0BfOc44TJGL
66O+6rfRyJLNTC1CUIDUne3kK42NjE3BwVxdsWFLWn19xM1BqFCLKM3lCxslxF6ZWSP2tLUcky5t
lqinDue5BzlWkMwcWEwf0MirGxfVun2Wb6vRHYZQy/qNnHOJa9es0gm/7AT+NbVUDfsot531zLVX
/vy/AJBKOxuR8wCQoNfLJlFF2TAZKqLZosUrNc7fdPkoavigP5DUoGvxnxVsZFVhExWIxeTqdiiQ
h8cxdzjnrTlKqcBKeQ6BS8l5Nr/qfuwvcnPSF5D4cNZ6S/73dR3A0Cb4ewFWw9utG78WQVakXQ3c
2Yx+pshPnSH1d1+CPC6anTz7ypn6dyfqALgDjRDAKM+lHa6dsru2ieJCStLC8w51POtS/2gM4cJR
rcUrZ/jf6NZcDx8FwBXixqgnPXvS2BkFeZEUkhyPDrE5TM1w2IwdvBRUyyM2qPmd50KLE1at3kts
77cKingyumI6qHQrISemYaewFy/LSW4+fe0/P5HfFV3AduwFXZQo1nNBDhJNs/V0h1w541cu0PG2
Q4h9CbNVYNwNHXKLkdSvV0bgy4YhS7WHkAsANV2p5zQP05mtZcTuFZW9Co9lGA6Xpt873+VQhrGd
quZMTnPtUc8IKCrMXvhK0XcfU08rK3wAu1bVJ4kYxMezSqzIwlQGDdfvt3K9aOUcnOmp1g9aNF/Y
Gad3S02xQBvGX1ssXEhYO6Qdfg4k/J+toF8qfksB7auFP86/ex4vOALVF7aZqmSj9IkBdK0+0Qsv
X3na3su7pXtOrCBFHfpz4bMCl9FbYbVt6DftrLQvMLFwWNjYC7VukV/xN6rTn8fUb0Y9kwvUIbrR
CCWoujz9pA2zGBfVoYfURtse2wFWf+akVbQt7DhZ17zUiv3FYbUMHDk7nFEUxxz0nPl9aKrmuKHU
vWCE0OFzdmjUDF7wtd7ebx4KSyGzINoTav/PhX1zOQVdLiBCWlMHbVlSJjfbq7y0j6ayHv/8QF4O
958cmZ22jpjQfN5jmA2zqpfGRwE1te1V2Pq9cVY6RkgqQO675GKGTvZx3Mh7Otk53eADDP0meKVK
/9JoQ00HDwhtTFhxHCn2cuMvYw9tnetBO0HckK5DfdGKjfyHPi+giVr9fA8QwfoMVner4oalx4lX
W7C5wl8RPGL9Dl/LB/2NbpyoO9ROoKDgrqCwfPp7Cjswup+2hansBZF28F22fZOBBTJ4g9+eIned
d6esVQTQqW2Nq9FWRzWm01lfltPDRD0wGTudxn9+Wy9Hxv67aDwhycLV8lxo3YsltNeBkVFWdRUv
G4oGv1jxQmWBcVZt6jW94cvJCF0r3QZcI2hcaak+fQ74QkzFQKRf3szBx5UmFR3tAa4yMHCOBdnK
DpswPpQ2pCS9FjK2/8ufzoTcIRMRvRWmRNptTy/ujWVpdwBGomJe+xO2X8BsU+W/MvZ+80gZeXwE
GGMcDxzZ06twuio3a1ca5hwb30FwMu96sVlH3Wz6HM/V+poL52XfglWFNhgfCjJlFt6nF5SUKgzD
ZVkbVZ/dujWU2KZs/MgZcOL8ebj85lIkCRJCw4Zi17Y+60tNNfSYwcF9AwVoi7dBl8mCWOawqXR5
bWJ9OZFwBQYLe1w609zY09vKfLxmU06mBzyN+tIbm+4jZp6qo6PYBNf5lBFCl2I2uqpDwzybN/FD
TJBy0FSaUTdQRR79tr1wIExDhje2hKpNevRGh0xAKf35okL3+spv/u3jAfOG4hedKU3Wpz95Chek
nxlfUzd6M9WwdAguFXPRsTC37fzPr+LllEJPmpe9x4TyDbOdfHYxTHKgfpsc1pVh1rf9KHUQD+AJ
Hsu8bzQetal6gB9d9hfl4mS0lUSRT1+UyOWQ9Fuv6iioUYHFNj0M8abLwyw8+/Nv/KmLePLFoZYI
mIX3xg7ixOd9THswQTGbWx5tdAXXj1mxZBZ4FnsLo4ry9QI5ZVqrk2c1+XwaFhGu7zvQHkiEpU9E
mO9iHkcLAVQecYxzVB0hNFRaFOXqoMJbTj4AyFxQJQJEvlQQepQD/PsgcCURjzSmzXwBdqG/hvyv
ZTJUGfEvmZkv58aYmnQiDLmsN5pWhXjlS/m5zj27dRxCe+ubJ+BA33/6etK05szawp7obZi2s6Gg
xVZmID9TgLBb0D9jXSYUEX0Zy9WpuiOLkziSi1oRLrBgrrnUWwvabLS33r0qpJsaSUXb4S2pk+s3
3y8pIYKK2drIG3j3B/Zf4+eybgWFhslZqwTMba7pLxb52z+/1RfTKFVMXLMhXyX/pa/x9M5UllaS
HWceGSbHvbB3/ajr1/kVMeTLjRXaAU5JtsvmmX3k80hPHlVQWOmAEnRMu6uyHkOI+c2q87iqnR4/
UGBsEDAIGImKooGQF5QaOtXYtfHU0eOkUueGRpwt4E8uqXekIpkCEMivKJpePg2sbyhk6VwCPHKf
i3Y8Ct7WQmMv8q1yOWWj3g4mx7zkb585XzoTIYhLdjXos54+cyojwBPqvZSU+xmVcYQDEZFNRffK
sH0x6aLSF/6eOfwTX+o9m8EM/rrQtVdAKu7y2C08uHvUS5K1Hpr2VGaLdzntPaNIL46++InSPf75
Tl/sEPgFPE9M2Yig9sC3p3cKbmKy1cYvAGtJxI5jtgcfw9kV/dpsopBH3IpjWOFJ0C68+/OlX6zc
XJqUTPKL6IXsXfmnl15ovo8ALumwzmqLZrwn13Qa03tmHevNQlZX9Ofr/Wbo7GdRf3dRATh4nhOV
4uJDT0vJZQD/f75UzuOKy/6VN+q/vMpu2+YstDs09z3507tKOQ8P1TqVUeHV7kdJsVoec6Knmqhn
35AnpZaZpE2Z47cpyK6Zkj2BAGpZc5ipMKHGaO3pFkbI+M1wIJ5AuKJf7I9OO55NTVN9RFWyfE2N
fGQeaDVVdi3m7R4dm7gBvj34RwFWHlz91toE+vBLPy+dFRrJKOXkxBvflMfHQ3QVhidNctLB9UG0
tGsHZaFCFknXvzGMtwVawPR7UNlqOsM342XHel7sMKE9m+LlRSZcxdJAJhAPTj1sCeXn2olDmYFl
YalfIEOxVH0UKe7quO868YZTydy+aykCrZeLkBsy82UaVILueuGgopfKOjTdUDcHutv604YsC7JV
1rlLXOZ5C5/UG1txGiQQZQyhdntrGKk/xNMKgD3WfCxvAJzBsqyXKn1XGv30RXdeh4AAQ4N+6GhD
n7t+NyDozPOt/2fK+D/kyX/ts9L/ICZegILP++/Vl+bxV1Lw/gf+E0Lp/jsMCZiEa8LLJoxy9y/+
J4TSMv+N4ZJCIeVMPhaOX/+DPHHdf7MYufvODjcg6xF/6j8plK71b6w+5N5z3sUPuf+t/8cwvvtn
P/BPMujvUyifTkFoYzmY/KRuUFRAk7n/hF/PrVbma0iofRcpIR44ZmzHkPyqpNxq4+Q2lKx/eTL/
ufyT5ManJbF/rrc7/TirsJOkdPf0elKAoGzw1Ee64UMBKwXcqROZOE6haI6DNw2nMIUx6tt4Y/Lc
cz+VrnIO5eC05x2r8cUwL/eL28mLohqt2BiFTMpKN393xvn5O11z30ruJSwOcM/WPwxD28Zc2UWF
339W7ZyD91MhRkWlXtl3vHwDbKVDaNG8aGSfz0/q1qgtc9MIOqYwVydkHt4JOKmfkJPVfqZD85ok
6+Ub8CkJM3AolCEqfJ5LVwhCbHqBoEfIGegW0SJRLpsi2mmR1+PcENliG68tCr+5SYxfXM1i/YFu
/ezsUHHa15WDiKqxfQODC5vlTksZ9yPBM3Zr/PjzMHsWALy/PsYWOzk+LDYXOG6eDjMkwJldFVLR
CoKmedD0197nlkRu0JqN/lSyFYCZOFrGW9tnbYjTrffeAoJxH32zhWEFu5fyQIaioEnIDXH9JDdG
0gW5h40QBtQE7yprsr/lc2N+hsZL+7kTAGvYD1vq7M8387tnt2OROJwGSGifewz6QlmVm3eKArIZ
XDVk4pxq2L5XdQYMoBmF98rW7zcDhLGBd4zqGNW753giTxHhtxFRyLAwnNM8jc2VYdhjrGFy3aja
SN+mpfeay+UZ2uHnGwNc5lBI9dCim8/RHiCn5xEom6LBOVTEBZrrDIeuomziqDIxjSo9t4QqjpXv
FTHRhuLYaxy4f37UzKq/FGz++REBBCJKDpCpUY4+HTaGG2gkfHjLKaaKi0KN1gnBlHtTuUtz++dL
7SPw/x/X/nMpaEDhz90fHpKnlxJoYoweCRcj1A4uoZoj5smx3/4vrkIbgNGzTy8/Qyp/KUtqN9cc
260OyZ+1JRWcgbdNK/tXprCX94JCLGRfR5djn1z2x/rLVfoxLJuupVc/TVNxalCvghGuyXf969fD
yXZ/YkR/oF1yny0eTV6l9kysabTwD52p/UbazNmieliLv78U6mGEjMyS7M6fmzRh23Q+prSGAMxC
XRqoHs5FVZpJr8B8/u07ou4EtAXcDxiIf5Sqvzy90MLjoQnPjOa1xKuNxPIsCFDD/PkqzyrUDDj2
GTAFkBrj5GIH8WzAUdQBAdxzGbw4S1J2bCHZ3wZfl8m2EtkWPb6KdImb3N0SSFzDiYPtdhhE6r1C
9Hgxv+xhHHTEWIEAbXBWeDpaMt/bjQ4IpIwJjU1AGQXBW+NeVgu0S10gzbEz3MB/vv19H/Pkc+Oi
nEpCm//4nJuf1Sz9GRdrAUqE0DO7jNBdI0NRhqBmCUlNCy87TeQyxRUJXP+LB78bkDzYdUjsORQ9
vV9rrW3XKLjfHFMqWg9CyuhBI0EwanHV4yyMZkqaN6XXi8txTxUISj8jyFQsr4zp3z14xhiVzZ89
yecHM2tMjUG2tB/RB5Gzgvi3LqFS51rnUZaFxsVmBv0rixexE8+fvM8HtLchKBbvS8qzHSa06MFW
VSfpV/n6Is2gdR8CJcY7tEAc+aWli1M7cg486HHJzj27sj9NXhtetgDa1oPpgOi6cfD5uYdyK2FI
OkHTTfAWvOLCgCKwJgWileKgwmb9btfK/aRGx6jPMzrc1znJ2BqtJbbMU5cjqJaaNl3Sr1bzYewF
9TvEuvnCLB8EVZRRw78mx6rVid8M4qIDHvqmTMOJeDKWnYZw4RxUAfbClBeEDvWe8K/uttOT+UUF
q8MmwEKdgo60L8CarWg4BorHIrGHZt0S0Q5UiSZzQZa5OIP6EJIc3ydtJ7P5AOZkOipGbg6hEgbX
YStT3OrO2BnfUuRVH9ggI/hk56JAeG76To4a4aryCSP0lem82UpzLpNpzswzzYxGCW+pq4e2HTqB
WsdUX9OqJ2GtR7GK9jcj6My2sQFBtBmceGdSjPFMmvO32Vbiwalno7qjdGv7cb7qhfNuK8EPzs2i
EU8hCG8PWV3so8frTTea6EyQDAmcbU5aVVoqsbpctZxm5/zab3zxvieceAXWjKZwx4ZTv3IbxCjJ
us7gXNfKDa5J0VjWwzbJHERolQXF2UhinR8X6OL6xEHksh5wW47vZ4H0KcpRg3eHkTySBz2bEEAn
lCg6WnU3ucmKNPxzbVpUJCEla04LS1gm+eS36XHD3YNZVViM+w3x/02382EPtWhKJ/JJ/TJJcQdr
ddT2MBALN2g0lCFJaFUiOtuFyW95RR0pNocfCB2bMr7YsqxjBHhjirKstfn/iLQ/hgBN57iHXvRQ
wVElMG7J5mB3X2xzFPrSvhrqcQTYbZbLx76byUNogxBCr72aMwwWUgQPfVguX4A7oFKcm0HdoZZd
vQ4UahdsSA23LD86jtpuVnqbXmLiJAniclyqUz56imDTdKRuMA2tHmNvzdIzj1xl7zhSDyDj0FW7
i6nQ1p2oQkC0EnZYSBshX7NkzIv5upgr+WPaOsSNtjVVHyvPne+8zSQVAB+yHaBok9mNqJoRnTrj
ej6iHEOB4w6quu1qYb83Z3bOyRqI7hwuLW6OTJMeWU9zOB1Db5nLeB587+vcTM1N0Ac0RVH9W+4h
50wkDlk/ao1gqike/Wm0kE94ee9h02y2t9bcBg7d3IpwUmIkVhXnvtFVBw3h4nzMNvwYBHK6BIiW
pALAj8rNHzx+Jvhh6Fy6Sets/UDYRvumx2o5JMNYQVwiqwOcryttD5enaxmX+RBYqLucFEQ4EYgb
+428IGFGTA1ffO4WzpXnSkAb7JRHHRuOt5CKSlSxitBKGUNcrwNdpcY15ixBr+bOGH669Wtpozs8
9IYq7sibGJbDMOp5T4hHfnXwSGX7JIyJSIpSIm+Nm1bMyMUUgTvFpMLH0Rr5sWleGO+aQa5v6pkN
y4l2O73OuavPOhLQ7/dv2zkRwKvQ5utpeoA5HH4kJgKhqZUVLZF2azNTSmaOg73Y1eH3MBhwWlCX
JP59sdwMIvEqHEjiAElBMwjO63gL2rfkoyEDBEO/Sx9Woa9kRSgnB3Kz8g6r13tvdDMzM3gEAhDk
qfP2vSD8G3EWOvdHF/3354FjKKnQk3YHANFEPlp0StxosCf2JoO/YngoZQshtSmaDslWs4xHAjca
PAKBT09wnhdzOs8BIt1Kp8B4P3VEI0aun5vq4GF1gNNOaOQp91N7iNHO2R/F3AfviPY0h5MLc+Nz
uPmqOreHWckEVobzac1bcg1yWZPWWQtraxBPj+p6IG4E9vGmCefw8/Car7L7jLS3/eaVQs+xi+d8
ZPb35yquRD1dovMz1kvOqfktIm5aLKbX4FZgenYfN9ICqY4anfg8ggWnuanD7rYcsJ6QA5qtTWQZ
lnlNskY1EX9Sa3mcPFfbkb/iK/jB65yb+3mQrhWDyXaGWNY4PxhUmXgs0wyRUc+4wfVS++93mc3n
LfdN8J6GtQBzr2b0Hy2Fp4GWGNgFEhXK+RM7Tkk9FDfD7db0eJGazq/bs3Qq8LIURGKiO8xtONmU
xperTgbEwltd6n4jrAkFSrryMZC766UiRv08kRESLByKayDV/nlQEwnMgmbs0ermapyrqSV9Z1YL
yl5ltTYq585AYJ+WWwOPe9ZmQmVqT6H0dxrN5G/kG2tFVfYknFbeKrmQjonTg2iNcE3T9yunEsIn
G0XcZuDa1UcWsIFZeHa7pKP6kKMtT7evHiHdecIIXd/Wo4lzYal7lvIVmUp23LzWXohiMYkJGIcq
7Pm7HtmqUy2VTdJmjTMQn01xXlPR3Q5+Lf2vAXYnEpOsmQjN1IHLx4gDiI2wQ4ir1stFj616vwXK
Ef0H5ag2j4vKl5D78pQQzdBY+SizaSBCVbfbJ9vbIOTYTmXWlL19+0cNgl6T4d1JfMEmfIvDCMb0
wQR9WUayaoNvVpjlKI1mv/s8WaOqmRxX5x4t6VAdhsIur3bN9RKJdLK+QWY3v++cm9g32UwdTCIU
f2RT0JI4y6Mizrbf2rue/Tu5FLZN5XiuZXpVAPx9tDfEw+SXtJ9rYh5v03whk2mTdn9XSUNcG+0C
dsJzqgffM5a7oEDIHrko/tWBpHHgkFMjj3XZs8iYdn6UftaeF22JfdtvQekru5kGgOTG+B1y4fYA
Zt95RxLVfCnoy4MmE7oHGOSP+mGGoIt7jbzkuE7pA187duPsGbnu/HHGHNdFPDjzGjEvqFRCB8eP
ExumL8sYaus8V5t8l2IQY14VLDfRbFYrbdFqUFfK9ctPOCU5I8ET0Ueh5MQzbCTi92zitHEYs4IP
y5TVeNF3PgoIoJOAc2EvStp/Zrj+SMe6ZoNk2Z0VlZPCWjdgtnoLyzVF7VyvGwG7ntHGGh/GTQnZ
0AMvuEA0HRlCIXVOsqjuFwcvHHEdrf9OzTgND2LRnlsgdndbLARWptH1NekAIxclPfJvu3/Us5bv
EDeYiJKtEVeICULnfZ3vx8lU9+4nBq1P4sfcXbDOZT5uB38xYmsJSCpia6jC2DF3OLuq2kLF/ozr
4WAKNeTHFC9MuqPEMrhSeVXkF2YVtOcK3XhxMkqDZCSBc+uTsfosiF5tdHYEBxRH3dqJ/Erkpo05
EL37V0oI3Qigqi/CpCCj86sKFu3GQY9WL1KeS6GiqFVx6azmUiUk54T35qi88MzRAvMe9mj9dkj5
g1EY5vN7a3PLs9GcULhop6wfiIYW97Q0w8euNtd3lj+sWzyV2AsPjUlSLV0Yf1s5iJjpQ1pNk0NO
1QA03iZgJjsrwrl5o4sWeXPl1yQzE89h36pcE++VBmkJlHvGrBIj5Z/fFw2tmMOS436IhnLEiiTY
CCg0xqFxB42F7ZqnRHOO55ApyTYM+ehIk83fRqfrzWqlAga9JaaLru9W8+CPU0Daru0WIanTMDii
qZ6RLkobcF7chN12VxopsgTcRN0jSrScYwjJwQUxSnrDXpNN1nmQed4ZvjmNXSwQicNKIqMJadBZ
O4wWb2Ycpztymdmp44nuqIUu2pGxKfR6a3jzNEUr4k3jDbRXmzAaEv9qVhKyxR22i9/J7ur9Q0cl
iI5cpihYL3VKqwqcgNSxO5Mye4bYE70DBrol8aqKKj9BFeNDT+CYHZlgzAtC1aT6roLMjydnxK7V
lXKDsu7XhZG0AAi8owcZ2o+zJqU94Mpm7aNBSDIA6by3XyY2Q+mhT2U6RaHNzBw1vbUHQ/W5f10q
Le2jPy0L84CHCbD3zYXkDqtfJBXe/eAPtsF84xTkyezZEa1NChKcPpKOhpUYZaWGa99etzHKCKbb
AC6SbGCz3rND558mOsydU87t9vTdyxwbYFbtwoa2rZpXuCBxOVvamUS7vLdTIJ4TLdLD5E3LO1rp
81XQt9IGQ+LjkrC6VR4mDs3nqpkYcGnVOffjtMwXIe2Ij5NlKk4LfJo2O321fE6FwGnaBKY6bor9
IHX7Thy1q/ZY5ZylOukMZ3mT+jj3d9uS/w5ZmDEBdiIPL8LktaWJRRdDU5djzokI5qUWYpbTck93
lZltKxzrDu8QgXLWwBafFIkSAkxd/wjtQX+TeRYsN6Xeugdcr9g7cwJS8hO3CZmpVW1XvxlxKn4a
e+xTEYl8DsSU0BpIne1Diw2VqflystYcEZuw5uZxY5eES6W62z7qoXeWS9EvtIF0udg3VgXSLjJt
inBR5RvqbCNsieWdYe8daHU6aUKOzmqxvtX1cQYCIqMQUMhyMEgx/oCZK5xiXr51W/UWYbLu1E8I
HDWe886ErUGnzXOIgJtybhwY11Wos5ZOa4uIio0LE/JhttrmnXRzL4hrzNbfVGWFJEk1w9UAsA79
uOo9El3LrnqY/X55M2ep8b0MVLl7wdxUXthE0PvRDJO6Jc5jGa+3bJ9T5rScrYR9UihIKCGkgzis
LjgJ5euH0G8qfWauTXE+2Hp5JEkdo2Ow9qMX68AoMgykFuWFEKz0V2dE55e1pKFH0LA2m5SeoBqi
qbJmmfjpxgNVluFzbN7tjI4cGkVsvMzsIytiaMZUCo3yOICrP8sdlRIh4Dryy8ZX7MarMdZXlZHx
tPN8Km6EMzk/yn51vutC9JdB4fvTGZs3TnPLHBYfBGlb7wUJO2TmpXWaRl3elLekbCG74sVVOmpU
k5/3A5kC8BA954eSuhxj/LxL9kCMj0PRS6DLiyfdmxfUKXBV9i3OjcNIjKhLAadcz1GaSVIKtWe6
x6lUHaE9hS6rEytrVcV4UidcB1tQBAl6YxQ4TkEKDcehkrkHvh9oM2yiG1u47ttAHLCK3Tabb6Qt
t8/LMAxXuliNzzDQjM8VKqQgcpYWAEBOlKR9kSlFqZ7AKR6xMXe9upDluGZHTozdl74ZUn///leB
ELDFojN2dRbcOFZjvm2K0l8RAs0EplB1NB+HJXBq5Kf7kbm18/S+0rrFoGFVaBZkb5Xv3WF2PsHt
9pfzelDO97VA3qCweECkrQjI4jSVeR2Dz3KHQwvZgVqM4gRCQtRqXEomYf6ybIP36Pnq8FTARWpj
ux2ZUpBRon2lU1cxNmFYy/PZJrwtbCSJOf2EPsDuccVEjpMjDB6a0f6KY5JiqWgd3Zz71P6n2O/6
8kLLZiRdvm/xQTZt5dNBThfTR94cWuHRnym/HXRZUkauQjgTZHBDIexrU91Qcs8NOmn16p7UsOkP
qa/7W1XYitxH2eUp1SCvcY61oloTkcXUP8KHZerc2OyVaBvM8U29ZUYee5mUn6gz7+bfeQjtc3Ij
qASmLeC/xBw7qS7yUrOVPDg958uDqy1XsTusixn3nAyG27ls3a+FRXGY0B6IE7FJWvhHkQPTpgfu
9KS91SmeZxJFDdL36HHIE9r57Qe1+uBqY2uvMSsW9VeWuOVKW7WXExmyhwY25uzChVFl6sbU2eHY
YpxpYmdo6xA7opX6qDmc9E71FTubPWROXVBLKS85UKz6QKKBGCOlHW+7MopttiO47oT4yqnTQxR2
YcH2fplCS75duLfmOI+Er1mTrw/9gPSRVNVgdKLMnvI58VYxfWX9HYdj6Iv8epFp5p7Xbek352Vb
wUNBUtO6CVAmBmXpVdlt1cIp+JdbN5bZDAYvl4riXTepDXNzNtz8i/iglZj5mQ5r1YgqNlm0z/qK
Gsnxbwv3eFggMdNXoisXPheMe6x5dqPYIPtu1Z1wVqkIe4V70ZRZGKV+q1nd7A3jZta80jL4TcfE
dcSuiUDvugOZn3VMhtSgGJh7OCE9nx1n3XeX7KNY9Zqs+LCg+I1XiSt9MGSeFF7fJ9no1DFl5deI
OS/akrS9cLTsuBykai9SPJYykHVfBy2NAtyieJ0XljS+lnLGDfvnx/2ilcelkFtDAEKg7yPRf9qs
qGbgoAN6qEg2gTxTVQW0xf5L1NXei6INQT8G+Rv5NzQmn15lxXXojAuJjTjK+5Mo6uJ+MdRftwu5
irXLRhEy/lQDP73KYKGoy37Smzum8ymv5Sl3SIAyJ0ryf35sL1srdObpGKNOJUcZWc7TS6WlmvLR
BhRt9Lk5JnPnGMehCLykLj12qhu+iqjKtPwr+uHP54gQyEXyK1yaacEuHfildVio3tCNmNpI+4YE
92vYlyi/mqvJmtcrPQjzULeA+7zhtXbai/vdmzr4evgmUaBybHt64VWmVGDU3rkzvexi2/QM4Kcq
Ly2/ps67DWEy+r3/SiftRQ+Pi9oUzi3aaAwa51kjza7nvLNYmKi8c6AciRI7wjjwTr3bfFWpBbqW
OSIimvDVEJD93/yke7hfmf8ByWMfQqf26e0CxNhLnIgTbJyd1iEjyBUsSN8N5wPKwP106J8Zi6Bm
55Xk2Hb9eNlq3yMbbgu6GMLwa4ndz2CqvHl+TYDZiDHnIpF93lVzdU0vqedZmFBc7iXSwVhMFPnm
Zfs+TvN0VRs2YuytlFgih+l8cvrqLHRAccp8P1FORXdsDP9HCKbmcg2xsrN1A9PU2o33ygz+ckpB
fbBrD/Aj0Xh8LvElHcBMg2FsIx8EzLuKK+J+MuUrjcbfXQUJMQoE/FcmH8TTV+Smyy51rNvIqUVw
3bT+p6X8b/bOYztuZNu2/3L6OAMI+MbtwKUlmSRFSmIHg5SB90DAfP2dWfVMidKTxnnt2y2VlC4Q
sWPvteZS2vvfP+a/fBHshXwKRFviPSlfTugOgGNyo9ILYz9rXXmRW/NHM9nP+z3aPnRLbJMg5BjW
//hZJn3pJQGgNY/1ZNzqGLEjKSz3TM1/jU+iFNJcYsmswUjvJ1WQmTVMAGDIuxNBikl/X5kiOznD
ojw1pnRef/8lvDOC/L3rAGqGSWvrhirsd2cE5BFo+FzO/LYyv6vY+z+DIniw5q05wZPIjxi9Gx+b
IW0Ze7anG1yCNSC5ab7FIpd6jbHQxtXy+ePv39dP24NjIY6gWEAphdbhPUC6J6gQiEXa+FWrVVHS
4M0ZpJYEbmVdU7DlNxAyVaSt7tffv+4vfi3juiSuek36rs67zYEbkQM1l0VRWNTCMnYoZuNrDI1a
/elE+1klxYpAj496D44CCv13Gz7dZqlsXcbcF7ZBKAnDBZ6x6gQyMdUeV9gHMsnc22ao7VvT3Sr0
zJvyh+dZ6O93Q94EigYstsgI2Ybebf742yn9R8YU0hCxjwKTsFtUDoCDhp5r9poftHVxj/SYltdW
GcUL2IPv/WhpqB1oYQFpTO8KZyBAtuvsC/rTbfEElJvHdKWnlrQ9ku4ZlK7mL6rhRlof95hOCKcI
fv/D/WLBYBUSJkJ4lXLn/Q9Hc3dVW40Ypo7Ah29mkjkPMbV8aI5m/bDB+/yoMfC5WXQuW79/5evP
9MN54jCPAOt6PUpYNe8ry9RQx1alu+NXvPLb7MTqDoqxeKDkVB+61f3To/GLfQsIroUhCg4uh9i7
DaVmEizUlEyMEjHhA5Ke6W6tDf0Pn+oXD4LN90nqFF5JdMvv9gWqkSzHFARUkB/2Ua31jh0rye5I
Cdb+oJ7TfrEGOU9wwVBzXf2d79bgMpoGO0wPnX7UUh+DSMmlaJ1OGiguPx0TBoizqjFhUHlWMtHu
+rl61rL4TKkSn4Ts/rD5/PwN2xpbDtXBX8K09x6ltuySYpJV5eMVyXcGueoMXKvkD4/ez+uG+hIl
DauHbYDS9seDgfyItdR5hoDjLtnHuuduKUGq72sku7dEuv7JRvzzL8rrXTPEkJ8iQv+L5/uP+tJQ
ChyBgtczYLNEg8FQhLFAHKXw4v/jxcNLkQvIeYcJiwvfjx8toz9bdktb+vY09QfzWktjVV4OBB/n
f3ipX/xW1+sU0vqrIoyL3Y8v5RaM12zsxzTLsiYyK8vYpQBN/vAqv/ytYN6yTLkQMIf98VUcLVWL
ZeYDxUw7+ZnM/lTTnPLH5cphtAq5//2e8svf6h+v9+4YspdOBQzV8an6aXvsLIc0G03No3QBlvWf
v5TOWcdBS7CGbb3bTnp3iGdF46OxVzsega+aP8DgOikTJOb//KU46PBvc1WkU3z9lv+xAhMxt4sm
ma7l7Wgc5FiQ/bhU2m2jkgT8+5d6R4y91jXo4blWgPKmx/UTT6Qya8bYZAj4tSa0t85qEAUauXNp
iWnMiX3sLX+qjOmJrExm7kO/Rtdy/2KlXQzgvu0qr+5iLLGIzRnUjARH46zQvN+/y58X7/VNsqg0
VHX4XPUfvxB1pG5sJzZZawHfuGh4jBP63X/YaH5eTI6gkLaglFJU/8QQYYKATlXaOKEQhezIuS8P
XWdtgVGY3R9e6qerJOY7Dg18LEiorriIHz8Q6V5WiRWhZFi81XhTy9h+Xhxmoas2LrWnwvUHS+ys
f6pif/ERDQaGnIsQYPEKv3tdMgG21aCY9uU6WzHA1IQwCVsb9zizTjYipQd+/OHIUt9uhTTkaS3s
ZtdacYxZOAFQjpCx+aoy5fmgdfP2h5/553eH5tOizlLRbtP6fvfuQJwtrTqigOiFMz0qatLcELCH
TiJR/qQM/rkMcrmUsZ6QO/MDvI8YXLaMGWVTcI21e4l2UAf0Nw73HLr9rRCF40nm6Uswq8afnrif
17J7rdg5ydglVWT3P/70OSGFVdfSW2s6Y3iC7rQ+ECcOzvP3j8y1m/RjtUV1B/qBJ/oaP/vefNKa
sdk4BSxGnQbwcVsqBHYTfViUb85yVdIx15SzMx8U+saeWzK0//0b+MXnpDlEuYwtW+UWfP3zf2xi
xbCRNg3y2KeWdkO3mfIQxG/y+PtX+cWSoZwkjfF6EXH+soz981XYKHtUEuSCgC6UD8A/7tGCV59I
kCz+Pz4PMbFEgRBhzQK9PtL/+DxrlyjZrODwLFQ3juK2km+26rYffv95fnHPpNWJZBvFMv0eYb9b
HlPpkDxn84F6+rMlChxnCew1zoOscJPQGso1sHVs4Y0OUXOx5i+jOTi7FrlVREcGHWO+jghAxjz4
/Rv71XpiRV0vYABHuTz8+PELbWZowjTR74hpOA9IuPy6YMSyDfCZmT0YXMWtuI5aq+x80kn/lA38
03LiK2HBsCvjceJHeLc3sDn28QRuC5SZLJ7gxRU39hD/ySz889dPaU19RBfiKlun4Hz3MZW5HDiQ
Yd4iq1hpIqbpLp9jRIM1SGHPKgpn7+bA9hMNvVxYpdurAe5yR8zXFCoEhoS9UtpPKQOhv3+A/3Ga
/guIxz/W4k9W05um/NpITrpv9ZiN6+Hrf/39N/72murqv7FO8aTRIyUu9pqo8rfTVFgYTfmP13XD
iI4l83+Mpobzb4OBHLN4+oicg1dP+P8ymhrmv3m0KQNwnbHYqY7+E6OpZv7FDPi/+zAeF83kecRw
ql73e/zRPy6ozu6MKUuNLMix1yuOjGVoDOt4nxcdUoVZap2y09vkogjDQb5kE3zCncoHUTYi8FQr
MpcySwUhOGXMQgonHcUeT6v+cSSMMeQf/Kr3JpGLY06y1pAWSMsSJ0iQWj2r2oJOgQFObzTxp5xB
02514/xhQ7YY2LVxY1qKuysLwt/UwZm8vlK+i3ZeaOiuj9bQfo2ZgetgVZZ2Jr5rnBHsD5MEVtB1
m3FMMy6cqSGmp62pkls0ZEMAY3dWL2bWFDXCVpkVQa7GwiF/D5f7l0YCmf4wMQZOo5kqe591CBWa
vqw+yEZ7SRuXo0nRc6a6aTIjKHe7eLUj0KrqXpsa4Co1U3rw9CZGvYz4PDKOm/WG8djzuFYKQxWx
AhIgK3sL5WLGwJQV2/DqbMkOmjIZ8XUOPyBzhl6aD+OTqFLx0WGAdV6soceJ72r8YbJelYu1i5AW
9aU/6Qgc8Ufk/FivDJuRpPVgh0MgnvZdKasSmdcSW8A6l/hugJL9xlaFCJSWrLe0QPFHU4nvEqL/
JJB913zi7uWIPWO2SglR6S4fXEUz7wfUeOjuTFP7oqI2QbfOj+NBNsU+MtK1qHvQqWGpXn0Z0zRP
rwhdy3M6KOZRGgnKE7Mzr05+Iw87p5VfUrMvDjkR8V7W9/VLESPeRu6KyxhYrOVXlmKeuFmYpzTv
lTsyCq2JsKhYnuwZGTBnjPEUX9/8ZFn+mAw9PMxrDkxPAfewuheqpwQFFpGCQTGa+YtA7OyXM2bR
oRA3hSSJ8oqQyc5E32T7RUIKwho3+2SeIk1Rliww6sryEuRbe4kPBZlbaXpomSaI9Jkbjf0yeMYE
JxBYwQlFz8fEGqGGrwmQXhWBKu7TSJmzKTJ7I0i69cYqrsh217DCxkZf387mzlWoW4sYHdXo2H5t
l15v5RGy4ZSod4H+UrHu41jcW0tin1legd4LHUGBTamyZZrXOLUEUb7FgVlvn5NlQ+fbsBrAca67
llli0BkSCa07+1R7ViQxdgdkF2AtadXsQGrxeR7jo1vcz4h7DmvMbUkdNyqxwTQDtIzj0ekMTnV9
Uo6jADDOIf9opnCzaPl3aOPh+DM7GPekwD1rcEeNUUA+wT2HgcYwwpnJGwILZfXkCHKRekAjg7wE
4QHaP+dHXk+K09wNa3a3LvE5bmLHayT2DupSP5G9bzYGfNnyyVXr7GluSgLDjDwopPZkr4V1lh3M
5dq5zup7+JGlDSU/1bPvG1Z5CpT5bWttKyIO7kn0mvD6zr5f7fRT4srypulGVki1tX3QO1ifp2W5
T9stvdTduh6SqggcWpFRRnjm2yjzbZfolYs5vsftRAN13ymO+mxXOk8gRrmn3tFAZyStjYSpy3x8
1Mt3M67VxKssbfQqdGRiXyVqMwdWkdf+bJYyaoemCuY4u902HvUrnDQuvBRQUwrFW5ZP69YCrhLT
0JpXT954Vzt6MGoFcFoZn611BjY9VMgYDLj2+Dh8fRL3G93oe2VTHAhnybdpbptjmZrzHuivtSsJ
sVa9VVjtnqi49VbLyvlVjzXr1DXdvmwRZQu7dULoxVOD02TTVa9mwT+brQUnL1fK4nG0swU0fr2U
KNLBuEZ5ZaNW6AwtFGaR37NQkLpuI44ldXUODYs7XObOuK+I7OBXxyVzpDPRPrcYiNkokaKakcku
6oRVm4NIFMg/heKkmMTsUlPDue+X3Uwvymt5Nrj0p9oB0/fkj8B3We6MAf2mbMwGvbb1miQpdqK2
NEIB/GdvNy7SSmeDT4bPiCQBHH5pOJjapPpw8ZEKoF3dqbLtw1IuMQffhLi9sMUtfqb2rFTLQO+y
+ItlYpwnV49DV2WTA4adnJtC9EHSG6huGoMAxSy1ORyWOTPMYJR29oKzx77rkDlHyH6KmwQ7JzHH
rDYewxuq1E/zepAl79y0+r2OsR29W3bTWtYFaVAT9ir/L6rY7YScu7xzZgT9Cq333icmsgjKYsMf
YCFwcCZLBCLJrTGqWasjfPG+G5WPKDYVaLZDcykTzYy0fI0v21+Z5kSJWqwmMY0wuK3mnHX4Ssh2
vKvkVeZrVO0dE6SI2UagyzlQkXO5oGIC0xRJuKZSD1cU/+dYdHlUT5OgOMCFq2jjkUtA8hBbnDu2
+Qjs6y0DSY9BRipcZN1+Zy6D7WngoFGyrrlbhmApL67O0lvT9paW54V00Paol8Z4mBbFeMzL7vtQ
aN+lpjXnVpHNF+SgdWDDFUbDdGs7S7rDeGztTVbeQ6fwoT1T2R6BCE3etozpOalrJbIHQd40yqmz
rTfqpbYqsNFY7A5lyRcvqqS7y+uqvSglPHR7qLQ3zekshIKxhJR5zXXIjZvMdj9gamw+4/lLCTwz
WI+TeO4VhktG03J+QeZCRkgSgoeQbA+QDUvY0nb33USeT7nlyTPpHN+njINGzPPoI0+NbzN0UQB5
SMPoqglsvmU9SAIK+CendM8tLNtZY6WHDJ6rg8jNOmiYKQbtovTHjqa6z119uKnN9MxA3kH13q6w
I9LXbijbDyDTh/uimNsT2H+dh7/eDmpLtVQz77vRzakKHXbDY2/X/Z5f6UoiBjQPNVs459howUKo
y7FR7fwM1EHhELPcg1VU8tCsW/llmLEiYURUAT3PT21jP+cgzslJn49SI0RlMN36Yst4ITLPbsIx
re2neXbnu5qq+C4t6yfEYiRcXF2NxobKinP9QVnjLFQR+O8bQJynnn3lETvMctrafAhpjuDTQJ1l
Dt4MI/hzp9PiR25YG+YuW7P2pLhx/TiOihKaa3ENLdUtcWo14mwDNELziSephB2PMPsVOnqaBU3v
vm6923zSZjW7ceBGzIexTGWo6OX2Okudnguk+OmlGhLzwVo2nr5xaZ6ryjQuK3kNnoUL8Ijf+Gkd
FXOvc5yfAMWQkbCk6r3bacBf2yGlvlxTstytlAQQ8hXCKV/VAN8g52nrKsXtNlVoa51l/t5qtXyQ
Wm2fCiSsu1hx1zDlj79WKLiP+OPT71tifcurKfbr2Zr2/VRZNB6L8awms/Uw6uYYYk+gqhloZwWa
0pv+2ung6MpGEXugZRMCPjzoNyOKKiWwStP+AF+FH5zQdBD4OpHpq1Ez0BhcN6oHoZvhaPZoFmMl
zw+x6Swnpj760R7S2yWb+r1ho0/NV45uvRm3qJWFfrvRAvlSWK3JO2oqnHHb8J2HBDC0salplHV2
nlJZusbR6pePS2MDSc6Lb6PJ5tyUuvU8drI/sf7aCwaItxyb2WFJqBfyq9JMEVYTkNMlPKrF6al1
mzIynAzHi7OEgtFX5EhI5KnzlMg1InL7YAr1aFrYobDYxLtUDO2unaeg3opzNYmOb1AdPsBKfuyg
GlhNesOBx+VDGPd2kgVtXJ6lLe/Js/dm8yu0VN+hCik3K4y1+MsWpyTD1MMFjdy0x7v12jjKbVYO
vZeCp4/aXFEjg7oSk4uaYaHRQsUYqLGFHSLSD+qq31GGZId6kDc9qNKdY094KTlMfGuqv7bD8Ekv
u0OcKc0Tt48kVArFflbGq2GhVLpAXcVRwUodlPhu7mKZxOGC/w8f5pp/bNIqJkzDHaIVjfU+sySN
G4i43qgvb7qt5J4511jBqWO9wQT0kW7al8VV0LYDZFnZeEJaw+OO/rSvL3PYqeYaqRQdtVpMoWqn
VzN3/B2/z7HDznyIuUug79erxxQ66AFzJy5rN0EfTzv+OBZX5itJNsepnRNi3jKFfe2KTd7wFi4i
jolFmrM9hs+jAscRUH7c7qWJHw1TUuIZJqFKhdq/aVg+PMh7eBP0IUR6JAOxzcW5m3SJXe2qyqwc
POft6liE3cyvSNTymwqCyh0b8kcsvP1jnZvxTow0V8k2K4/2auwhRS8B/xPnOlakQFIln0HHkrDr
ghNOEgK81BLtn71cpsFx981sfChTobGu3X3v2gERBKh2dcxpXRrEfb5EXeE+j+wqJMxZZw1hPhcx
aXnmyhfeJwmwfTNFMqsvQzRvCtsofcnATJVtTxLAG3K8kW9ZyYBJ184ZcXZ85zjrZ8dKq73KJm3H
89XoEHLyK2l6Y66kAGc4piMuTYiLF73Z4U68gjjT0FS0LeoNtdsvVP5BL9x+j3L6ydDxWhCFTqLF
MEYOASlPpVKUL25ykzFo7L3Wmh1eScpTXaxzMFqD8OM8xbroxg/XhNRoNbqzNvMPY/vmvIn3bsJP
oqEFl7YSdlPDT1o/mR1BRmOS6ZQq3b6xqdjUeYqW3o1mi/8PRPyuxI4ekRXwXOY51oJ8Lg5JN09M
tcaZiyfBo1YhOBspNOw+8wEXHLHqRKKw09CGTBAlCN9QA5cf6kQJFZVqHzH8vpdgQ42YLuRQ1yO+
xvZINA8+4dlBNitQkXarKCNFmdLdlk+btxi8eXb+Ay48X6/H+phjb/SwiZj7rR46D6Mdjiutvqxl
2+8JRrH3KXKw/ZoP+LtNd2T/VvpQrA1lp03JvMEgrddDTmCVn+UZmepK/nVJ9cuAynqw8ktiqvl+
Ji9mXwzjp75lGKpX+kvHZyMXFI7LzO5wdqu7SX6bubLSmcDFvArt4OZEOF5DDfr2U4HVxbeql4LG
/n4TzX4uZ5o5EuRIbX1txupFsYXkr3AhFhVztKYTfsNVohgAYps38+Teopn8qC/OW5y4GSb+ATut
aZ3GAh2bzJebeY0X3021xbMw0AAMMLl499tBb3kqlTbvgWxsLuAwdTnl2jJGsux0bGwOpkCXECFl
Qg65JQbBOSbhexwesH4mIRBty+qUqiohIeZ4T+TR5OejvNW28bMt1gxD4Py4xLURcoRJLpf01ImB
QuXdkdODDwFBrnPPrzNEfAs4SmmfTGmRQFDdDptlhgVQlj3TpZE2Qt/5Q5diQHHIKU+bpiLodR25
zFpEbOnbbZZg7lqm/ShsjCjC3SgssdS1lKt0beAFxrKWPlFDp3J8dlwwWlIOMxb+q73W3Qia0ppT
GUM57FI3D9Ru3Q5rUxExKarmpFWLGygpsyQx9NxXCIXApaEr5j3MxqBWh6PWdU645lcLsdJdZDrc
Ve18lxBrkhicnk6X0Q6oZiKpoBpncZfgFlz+6tidZIlA352sEHgiZYqrf8h0cZPStsFfkk6Bgi3a
21YyBMdUc0JyqbJ912UE0a7L+qCZMY4djuLV3aeD0761hOt5gnS7m4mWz15R8u/IHolaw9NyxMmZ
Bq650Zy4mpla7lkey+Z7XWy0gEriD9OZK0bOd5WNhnLUFNU6Vvpg0FtRvmigoP3NAHFjN6nE7owV
J2tEtWs0bByZSYJKSjxImOvgKaZsXO7iTXUDd74mMWJmvKF8v95E9Ude895xpghRLPaxbSNaEDte
GCvd1ayAHRW60Ae7jW/mknO7Mb/E3bAzc+Wh4ia+78bswZwHWo5q+dCno34S5XpYq+TeaWrV06rq
uI59lJjJs7DUryqU3wixmR7g1MX3JsmTMdq+DnWjAU9dWtZuSNagGT6SEmdEqcgfF6slbMqqLiBK
3kqn/WamTe3HI/LUNBW1l7ed42saR6k57DqhB/Wy3TbVck40e0/u6bEz5len4iSAmCB3ZMnIEGAw
UrMUS0cBYS2qavYEXEBkaG3aZ11T6p0hlMuQOi/lKhRWek5HZm68tr3AAFu8nF3K3xiXB8gEv0vc
v8BXAIAW1fy6lvGJ7CXh6T04YseNs2ACc4IJNt52FWnbge7o6z5jrBxNMnkt9ZLswiX1hNEd+17f
tTl+MCa24mGJB9ufOMS9Sk3wdhacio7yWTrli2W5F9rOBj6xkjybZIoqTQlWzA2eSCufgKd7dLPP
NB1mz2zb3lvqDE82fiLPtmLDE2Sy++VWxLtire9GafqL/ZGowe993LHF2HrpkUBycYEX+Imwywsq
ESXStbJDhE4vZRNJQA948mCW7LA8V8g5EzeyVo0LBHfKtF+vsawnNRtvphJbmYZxchHjc9IP0ZKL
17UqBtIGsOfHhqAJCAemp9cSAO+jlEwr1AdMMpluO3dltrzopvs2rdw2l8l+KFxn9aXd2izQrQ3m
RI6e4lI3ljbdybhbpV+LMVr/Il7n5mFMlMXftP7BAe+Mma9LwkZneZf5+AjLD3NELRpQLtbkKfid
6WB2k79otH3RiWp+H2OeYRj2pMzqS4FTlxzSTCf6tX3mTuYGLelWnl7ktx18MhLZXsax/mLX0Lo1
t/MtXS6etmZ4MWm3ECuFd1vqNqQ+Gyo3KUZ47vMIfdedtY5kCiQA4mhIE0qm1fcKf5GmrYjJD692
Mau5ZmLv19ba+oBcFb+uocrMxpKE6rpqod4XMCsahJQ6sm1WvAM9UIlZN53y1cCRDdTcRCHiLIQo
6ri0rzFHPlhaLJFi/AhoiBNe59rNzQdKzXdDIYJjTEmgGyq0OVVM/Q4UZD/RKOWyyHbnisC4BmFu
jkZmFjrqKM3jkQBC5LPr6nb0b5Xvdi4PJC1+c9qFY0K7xEtx6O3plSDX2Reb/pzZAumznt6teQ1T
JN1Py3gqBx65TesWXx1x6jQc83dF08R7DC/8tzpXo0ryDBPjtUYpnpDQpUHlAz8zfRPKhG8vxQMt
CSA77DdGe8jX3npOp/7EFeuNuzMBp+pZLnKXuv0lS4ynBbT4iYzba3c4PpK5gV3z26plX7Q2P6am
/DQl/Fzdaybcj041vUgjtp6rsW8C297sI+LqMGmM+DB22NwMNh/8d1OxK9S19TqMCMFg13vN2XbL
aD2bwngbR+25yId0z/go4Nty9pvCMd98I2NJtLikAS8UgehXaCOD5VW5+MRFEa3qIsxAQZ7v0cMq
gpHwMJ+1H8yWfhys9kvLkRe4oliODkOrXYEB42B0s8DA6Zp7S5vvZvp4r/m1p9tV/T3pWrTfyw+I
GO6dVvlkouLzgDY0oVBJ0uhayhzT3L6m6tjdxFLhd5henAajtyMnnOUOgWt2GuOOzbCr9QqMnmVz
CG1UjP5E9xxfh3siBeBckyMNlHT73GzKjC0Pc3JjcwZWdlWwzSndN3ubwSjFfRr1lnlHThPu+Li4
X6aR0YuhedqUfGhi41JNxmXJkwsF3hJKBH2mM2/7ujLvRhxVXm1mnTeorcEhY5G6OY/V3qGU8JR8
AIeUUYOZs3Yvp2zjxVMPMl8eTBlW8JhySK3dlZPFLYIURYnHdB5DrwMQC/e5pI09N3eN2v2t6fmf
ufC//kpR+n8jiB9pwr8W2Y+D4asG9e/BsBD/Bj+H21zFNgIO9aro/nsyrFn/dkCP00sjMgCv1FUE
UDf9mP7XvwyXoTHyAheBwVU8Y/KX/vdk2P63rWsIfK8BRPwdJr3/AYKYv8g/9Q+Fjs0bstCZwXZE
zIv6zn43GR6YpwF7gOoW0/tIP8dpY/eMWVWphorUtgJEcE+CbOJaWeb3BDh+dQDdeBsEYLBQXDSy
Ak4AE12NJk0pnN3GufOyyqw+xBRsn5t5nBgOae6npIqX5yoHptOr2wezpR1emStw06WtPmx0reAR
uQv1sF18IyEvP0nQnJ9mW24PdIqCGvjDuXI2ZQ89ZgkRTNVfhAF9EjCafG7lwPCkM5X7uB2Vc5vb
THEce+gik1HiXqhM29bO6o/GWL/16rPkMxTJS5naUZYbX+a8vrjFJTWeW9Ic7ptNdpjv6H1uSNOs
aTa+tgyGHo0hW9h9pmwK+kaMtwBszbcEZ+QDASTbPR0u6xMxgIydGa5WO5AO6x7Ej0VOIzmfrrTG
Y66iw0fFPR5bGF4o82jQLortq1Pu7OOGy03XllbUJ/ho3YlpzUys1idXCuM2NjrNl4Aaq2VGHulw
hBCOe71ibbf1lj9NdquQFdolpQyJVl/OOrE3pwpCe9QwVgomsHznyRziXWyVvjWYXzR6afRTteVS
2+ZyI/WqPseFALphEO7YGNnF0Vs6rrq6RCoJ6fczjQ2Rxam/9KpzmqqBj1BOJV5v0kabuF+Clru5
VVVtoPbGV4XB6iHrTUIrrfqDYirmjZtS0E3NuOyQItfnRRD2a+p5AjeC8M7ZMntGHYP1lGfm505N
zIsy4mpXOls/NwmxSXEGmW128E15Tj0YOwBbX6CkMDYH9rgvzE05UkTGVBN68zpVzygISAEif/Pe
UiZxMwOcAvc8fm9dsSrk7k7aXbXGRVDDG7pZeF+h0oESs+pNPW2LKUkXhor7ABWUskrKam8XSb2T
29RTIgCQlOMyPmuzPT8vki9O0iH/qA/bk6mWkvC3KjlJGgfHlgTzSMAhCxLsKm1LVVl1QvUdJmYE
kvYj0e6LoNkxNyKib2O8tDpJkAMeeFo9rXoDLW8J9THbdpK7e2iQtXuXN053Q6Qp07SRuO86UPLl
cy0WAhi1Eqx+bXOzkuuiBXJcP6r8FX9bsiQ5EK1QeQPKkz2RWfa+zK46Txg8d727YLq9ppk81wa8
FjQEK6PXag0FYdUEbAj7OLkKFIt2a0MyZeOnqk1Y0fmwIu2nrVoobv9lJG/aG1sSPYkp0p6MRO8P
cZypmmebTn3sy1Y7aGqvRwRAAXEYmT6ONTPDkjCNMoHtCP1Nekwv3K+snlcXfJU3bMt0TOcGP/2A
wJrOMkfdbGDAbLeawp5RwaA2CWe39bI5KYmW4K7ckGAwjUckT6m3uu5E7Kh7mM1C9UykD9wWNotw
cMNmByoU0yPxcrir57Z/hLAoj6qNVDFtijwUDLZOpmZUJ+QoeQekwv1g5XN30hOwEHTpbb4m6BdY
+YRymGZBHFnTin09T8ZrWhOLg73vGkGYcHPUhjYy07I7OaIVj0omRJiUxllszY3pWNlnNKMPQ1N8
VghiCFumj7e2obTnNE3SAyCvxw39bMj08C4lztx3bEQjJY+0J2j9MZaUU4D+ARJg54zc7m26NfDv
eD8QsJKGhmmM8shXE8N+w5O7Pi3DkmFXNexHmigFCDM1OcUxvvl8YnzUcRCd+8o1eCZGSkgCaRfm
/lI9rBYYDC1/y8TeMJQhXG0RoW95SRS0QRWMgCvPTS/siLnYG1Y7o4mqdD6v6VTsU5Jo6eEomfIg
GLve6Q5l5tzqh0IhM9x2CZuRqD3UMUHvnck2TPHtR7Kd+0NPZDEwyvmjUpjgqdWKlgFxrGpsmvTn
iX5L8gsSag/5PENNUchTooEDmuiCUE3XDAe34ZHZwd0KSxJqkBThoBfV7VQo8jJPWfJRjceW2bjy
MnS0FZfEdC5TRYIe2c9hJuNPjLQOnZjHfY/8+zgb7p6AwqNqivGRbmSEJm/aKbN9sMcu4v6mnmxI
MhFpZGvLtIs7UrJ2TZTMynHR3e96nl9MURRh3ym07ZfkVXWTNoRspt3mWdceDetKharQV/W9s30Z
ZZcHzsBzmlvt9crceQkUxDOOkZGbeEzDklYLv/7afgfP8jltZUKOSiU+KDXJvmp5Jaot87eMoCh0
Wlq65ypQ0jVUzM+ZlTnnoU3tULHs1SM2/QSfzQmbWBK2O7FXLZk0jw1H+QFSPlOUrejOTjvdQH9Z
j7CbqBE0Jih4x6x0ZvaZFdzat1uN7N+7qaR1hyFKCxsh9cO6zTV+jETD2kJfYLfAJcJa2aYECJdN
+t1FpvZkanq7L4153tmoFG6buXxpmFDtEjWxD9Yw6wewlN/J9ywjh6sQSVBu4zwWbWxwUzRV2n1Z
gvxkUHbD+N/sndmS3MaWZX+lrd4hA+AAHDDrbrOOCMSUE3Pk8ALLTJKAYx4c49f3AqWqUqZ0yVK9
tVnfJ0m8SWQEAPfj5+y9tqQBZUoSUCIjcu8aJDLXcdCvfREOwUAO58PsJ8WdqzPzMBaBd+4XHV0V
qPQ4gwIIX+a8ukiIEDkhwiWsbOxoOrep8WgO6Drcahz3M9OTYaMXNJgbUznLI2zPtNr4ft19c/x5
oXyfG3vXNuPMIbZbXpBEyY00tHMOyoqorNLQT+nS9x/SQSmsDPP4tSTcdfUSO/FFyiTiCry3H3qG
JrtmuJR2LvZOwVS8N819npvNyYRztZc2kJc0uXfryvmajQ5fLFv2KTdFcTkIjXKsc6aQU7kFfMTP
QWLRwApNgupvJrrEtAazCW6h7R+H3I+/dMwmRuWfsOCTnzKvXaJNhtMeb+AeeMJW1OA9MjM6Z6o/
NfhgwTRe9Lin8WGzeI8G4Lkkza9cgvhUPItzNdS0jb2p20EdRlbc55d0Nsn96spD1k/nJYiAdQ2e
vO0jr9hPsF33eFhfDdM4RRzFgQtsQEx9mPWF0vHK8EXAmO5gI32esk6E7lRdmQqwKYIpsGPzhXbB
9nECHw692360suVqkOhEqoIwZLOFdArLamn1ljCv5yCjEWkgijjYHYdmdH7SzI+F4ZxyJmows+i8
B8FrgnEG1y8PMe/IXnEK3BltH4A0huGajS+N8UXXawiCTdv8ymcr25HwhR4imO/m2b3zo3bvTXyT
U2eJfZ46l2mfPWYIqxAJDMzrJRVXXF34TBsOqrwJ5gQp5eKufUY6FFXRbhEQMtabMWiW8fAV+dO4
E6Om7W+UNXC1ZjMLdJiS+hv2bYHMPkL/iM7HO8PgvCoouzelsFJmJsVdi5ab4JqLtb00aL7jKNd0
8CWLTCLZG/NV1iUSmwl2tGxnRx2c2HpgLnm08OCgwQZmFiX6azIyL070sMvmwgtHmTxpR8Ae7L/Q
tbmvdP51aOPvETq+kdlHUuKfrgfSBhTVyox+bgeLDUXc2G+Xuigu6R3XezFQ+PZDf0nvL9hZZnF2
QFYlwKRWdr8Ku5HaOufGMyly/fuAe81pYKBzL7J9PHxMBHDH2rKapwV20JCoa9q6bJY2BNaKcWEl
8seyQhk3181TLG1y9HYDmhIAuIW+nWLy4q34pElCOltNOt0YSzySL8SyaQCZqF8MLR6GpTSKTWKp
S4M3majTc91xmxgntG3zULvKDi3t0ylQdCzTPL0u3bI9GxbyJcQCDpp+tpNPdUMOSFcY9neGlu6X
fIpAiRk0Y+hGpyY3tdJhE6M/QutAiFF9nfEYcrbA24/fAFJqEkOZcxvZfhtEsOzjnuZX1fCU23CV
BbPqcIY+RvFWGtdjS6wY9uAXPt2ZcMGrYtDeTnrdcGMOmf+oSRbkl5nMa9m6EUXR4ofoFdttxl+L
og5AVFb03UcrBUMhg+GmsHprnyx5dRh0Y1wYbkvK6BIUV00Qe49+ZhYMFr36YFerSKS+m7G3EEfP
QufvXAtkJ1hKLO4JOMbngYluHvi7kVu4mN58CckJ/afe4t25riJ1riHD+QCj1bnzFYCa9PPc6gqc
q2sjVRmIBF5XJlBL+wz+rx79a0Uo2EXnDKhw2sa6oiZhKjvClSjFtPfy6mqW/ZfMHLz9GuneBXSb
MUKL05Dm+tgtY3rqG/8DW4C9MZboQo+6CnPoWB8dVDGU0OM3IEZEaHixuXEQXQ4jOsKipV1Eo5dI
swaJW5WIq0R1d3CasbbZeh0b1KgopfqUozjDBdetcsI2uhlM7X3qZgg8EcvpTiIhCBNDv+RKeXAQ
Yj5XLiQs53iP/+HByYsnJvQs5YGHiiq4t6vsjt1wVyrytXlPT763gFKyPfOREXCzwVLHe5zP8zYa
CzZdJ4g2y8jvWQckWY16AW2MHBQ22rMdZ4RKJrOxy1KPAsLXCHfUYr+6HPlLTvFapTmMcvdgltG5
zKp8Z1gsYbFfx2Hs1sVHywtCKRzrvKpO3ayv2YV9FtZUPtkAkRkru2fIWdsmDy4Te6RWC8R0qi3I
63JhUV0S426YvYRMafcKCnHIAhbtyDKDeZy7KgQE9jni6WOv8fKrtoJOPyj7Vdv9E4XRTV+Y0QdG
RLfAIi/c0vmMgNPZ5SXVD8iGne8jQ6jslNQRy/zoZLQQcwdWTezbUdi08HJg0z9V4GQgTybmlfAU
o0Y23wMlZ/3NV8V87gQTSeVAzq/dvOBs7/Zf+9SChcxrOtGPDXL/NJdG+qnyfX0FNrc/wEAGtki8
H098PcvnsljsQ+s5A2KmHIGCnRbRJ2MZxMdl7mb0g8q4UCnU1hjFzy6Nce1XIl4Oc1IEp7Zd6ke7
5x2DXIsozseoiL5HUmDOg5WwVdGRnwKi4QojH519H6hPSYpwDig6bUSaRd6KEpjna68RM9V2WT56
jfOlnzqg/mlVnJvKdrdZ7du7gaht6nckQH4MHc1OZAUty3FOZa/lTupK3tomrmgzq8wTq556KEGI
7TnhGdfBMrPrEhfXbNzI6a61gP+OysJ4HqNM367S/K12tPsdWWZ/zpbZugrSYHqARVUezRiJtk1D
t9w0vKSbwU2bj2qYzKM2l2xF1Q03vFC2szW9iLJu8YEhd04R3TPjNMQGYX5FsFDZ3I1tlX7pgdpx
8mrdo8vEjqesM+6qoFnQjvWKOS1n+rYu3VAUDpPvLPL3sQkzwE87gwRWle+lJeGbgZtPbhH2UTi2
3opEXOfABsyXTnTeS1sLeWH1XXDmW0Qcm0hJokE3cNGl40UchMiR8i9s41PpFCqsfdB6UPNq4udi
e9qPgWj3TT/6FyiOfXNbDCOIGUPSAE4miUTWzawbP6mbcJA+WeRl1A0XuXK9z95cmFdtrDUTdzff
SchB5wzUKEA4qzvZ5cQgSmXRHqdm+ug58TMTKHU7yfkZbSW2CEcahyZI8IVHsUAGLpA0JSxXWcPc
hVvIWJ58ysysQML1oM+Kq4IKZYddY0UhnqAk0iJZtjbg2MJb9ugJ+WWTB9iqSICZItdTb311e+mf
KfKZjkt3OSqDYQKTv/qQlL15AogiPpeMtQDv0souC9SDsaCqpJdmfAArrQOIgUVyNsxOHVvDCV5h
D9THoG+Nl7qf1V5DdDt4bVInocaF/JilhXdvdQz7UiSE5xJw6aYsY3G3mHSSBtozqGha7DAR/QW2
e2C9BfkcjZyguCJ5uXXsWn5keck/BoOrHhiOyWuUOcmhsjtxF/VrfEZuGXQu8eKcUPHnT4DgoTnC
zgvx1o4EQYzReJ8BFeQNsognpL6yp5XbnBbXFqKDj8QdWFeTjzRkw3yH41cFCPfklI11MwlnhC+J
CPCSYQa0p9Qx0oOUc/UhNqfqzqFlQ0/AzfvPI4rlNTXVjT+N7FvIqVgT7hMvxX6LoMK06DGJmJwM
L2ZqJVLvd8PiPxoM3NTfkGG2377pq+f6f64/+lrVc6viRP/vt/9Kft4ff/NqwHrzL+EP39Vt/62d
77510B7/ve+9/j//q3/4h3vrYa6//a9/e616Qj7428Dtl2+MXdgK/3XH//8U31r1+lz+j/vnonrb
9+fn/sgetDz/NyYHtm+a8A4w8mHu+r3vb1jS+o2BHo7rFWX0xhJmWPwRgEt8ZAAtcF+uII8/Ov+G
5fxGZBwiIuBtRJrjDvwnrf93jISVH8TwQUC04SoCssVbR1irg2ZwmMfek1du05CAFOuOsw7B6pmn
KNXdL2gCP9zx/2lB43OCErRhKgEpAa2E/uTtBW1DBDC5q+FBwlaNdorqDr2llfgc9UjI8EfHvnSb
jAZF44hjFTjxoZuNAQcXbetzGjEnn3o6PRvhD85JKDF/K+v+c+G78bhhwOLctUQh03wS2SGOLOPG
SOVghGhI1GlOh/QZ+ENsboHLmrvEowvsOk55huq9t6In2fsshGaz2GE9NcXnPz0fH37/kH+OXnxn
D/7x0VdcG0IjsG1QhN9+dGDRRTRTWT9ktiRDwqeT2s/i09Ja7u/2TN6Yv8+UfOfoX4l+DI6YN4Fb
YrLkvLurgTZRZGsP+a1UGj1qbJ1kkxBWwEqdwo6uq4t+5OD088/3no3047Iu48w1S8uEJ7Dadv/k
SkaDXhEtORUPbSOsvY11GNl0gBpKAJ3CSpDt4L1mpFcnl6WcXmevmx5+/ivYq/P27eMlcWAKa3VL
etjp1z//069gmiQGOnZRPIimtK9jgDiHydfBpnWL60rykWORjaCa/Zhx+3JrJl1/CkYeRDOj9ZZ1
rh1qeo8HL2+zz5lT0d53CBwYKqc928N3hxAd1LRte5XT9Dv+/Jd//3yAM8PNzMBGYPUNeCnf/u7x
0rP/B8q4T82PHsVUxQwj+9Wj8f6FXy+CDZQLQF2A+vDu0SDVtoFjnBn3CFQOnvqmC8g8OjhM6dOP
T/OPVvwr9UpUU/Vdv13efyzZ/7n2/z+3L9jcuX+9MZzZE66eWXbe7CXrz/yxKcjfQN9A74KFAJbP
Z4b7H5tC8BsJXRyBHIuhMMvjmhH3xzSY7QIMED+IJR9hzY/H4489QZq/+bYEECTxGPyjMNp3c2AX
AsQ6ACYjVBKHagrz3eNBM7jmATGoS7yl9LZdNcendLBIYvIk7XrQIJy0B1XROKDHdd3Ebq8uzAUI
2maI0zhHIagUuqmIOESmUS61VaJHeA4GFU60kTJQHweXoxnoaDl+ya1EyX2iIyp4BG04QyZrVVmn
dowmQ7is9n21mJvarsUHz1TTd+uiWWimWHm3EZwJg76T6rAAhWo2pVOX6EH0whg1Svv7NQ1Hy5l0
70x15uPouHFxGEg9uBjxUbY7kRg4OpcGPaFRZiMMN3yjZ2aP6SvD0hNwFoSHqT3F53pyJtj8Xt0/
EXdqFURCN0zl1Djt8RdY9KwT555838jcpkvcP8RegdEQRyDiu7SY4KZXxXpytZ6ZoiPLKHqyBuam
s58nPHBfmGnXq56cc5Auit9Xlf//Hv4buK+fvYen17+kQv/4iX8vzQS+exdFhgmQZPXX84L+UZrZ
lFhURdjywWHxPq4JvX+8hZ78DV+9Q+2yZkbzvvFHf7yFnviNCg+CFj9j2x5cm39SmL3bwh1oATb/
M1kqQHKRFv92M2CM4pprclgoq+SmrSpseGkzHda4jh3gnHybm/WvImDf7Q1cExOgSzlK4jLp0Na7
l38djZE8VmOqkJ16Hsap3DN9ui19f/gwjOavcpDf7Xc/LrdC/9bIZc/mNrz9iNrUUZXBHCdUJnAO
3eo9a218p2Za/wrb+LeXAphikTUvbFA3by8V9Xlt9lbWhTEa5Gkjg8Td0KEBUWKitQj/9Jj9TZ23
ljl/qkF+/1yY88ABr5Ke919jV7SVVVhEGFZoGa8T0fYHRYfuS5Nmxb02Rm/H7BKKge317RUVvvOL
6//dbVyhYIiNPMEu8+7RGcgdIwAN/0Hs+cVF3eNJhALQXmL2xove0Pz4+ef92+uhbjJhukGqev95
g2isCccQbbhEUXPnL01z5U0C2cPo+xcBAVH/ncutoid7BcEK3sA/l3hYJoPRjZ02rCXRhBjGmx2J
EDYtFt89joGf/76A/sti+u8+nkfBDmmHKGvxHoDWzbUq1Ti3ROhNHoNcxJ/mmAdXhY2HdLRF/YvP
9/5ZBZJkusF6TGIFAvr37vaRw9jDJZjaEF2k8yHrkNZ2dp7s8rpUvziR/Dhy/PlRfX+td6exwB69
FEpkG2Jr704ZnjPAhl1LCoAq6a7E/XUcY9e1vOHWqeiZB+xSx0ziMPxvfGgeWE4NSNEsYChvb+qI
ixAeIL8IJpFyN0sD3SxJAhdD34wvP39+1ufj3WeGjWlK1moBWfE9KJLquI5ddDShm7AVKxWQu7tY
072eyR3fdnp8jfnBAhZ/E+1/fun3KwMAGJgZpk/qLtgt70dS659OJ7WVBQ3sJlA9Tyo0rh17238y
Dv28W+5/fqG/fEZWOja3tdIXLivIOzmfoDhrY/p1oXRqjWpFuTeAu+kuS2lQ5wQMzem6idDG/zr+
4lb+zbU5MwO/scHkQql9t4sMyhPYFVvEBvmgLkTimUdAodOln8TZtomtr2Pi6FO8lPIX695fvl3k
k47rsT/TNWEjXl+sP327PZ16q+mSPBxyvM1cBGM3qqgzZhdzp8DdbofKGA7NUHoEHEe/Son/68uE
BQ8slAUUlXWX2uHt9ZuAkW0aEW9HvOOyt2MkvCIiLVLUjNZCOyfVwxczekdPa0R+XdldpmjHEM9X
8S8aAH+9Bw7nAQukkMNJwZfv7kGXl8BtdFOHmPLwOvnpV+WQtdR4SXmwWmiYZPVivEN89Ysn/O8v
TLuLI6xPjvW7e8C0tksjq675uN1wdMeCLBji8g4LGRLXMblFj9M83HkIpLc/f+L/smpaa8PME3Kt
y0x2+bdfvjlHlqVmvwpl6mPtm9A+wPfttlq15uXPL/U3n5FWLO+vBAArOS29vdToYU0Z2rkKy2aK
L8ckcDkdYasjvFNuSee17ka/8+/LgHHUP70ytadPZUj/zPd5sd9eWYyjnDpzLBhDcLaJELd/hoP4
hPVOHAUmWWStPOVJVAa3P7/w+z0QljCwOW4ngG3pwR1/e2EUvEbO3x+HbrO2mUffCs3FFUgSxK3F
GOH088tZf3M9+pLom9kNQOoF766ncKwHzTpbwbyyPCOBQWZMJkxNZthoHv0pai/JBsGTWw8pwIcl
UFcS7+6L7v02bBQCo8GZnRNZe90D+v3hqOxg/MXNYEVdy8Y3W4lNPn2wwoBpspEL8u5+SB+nUZxb
Ho21qSy2pju0yxdLoCL4Tt5T0VzLgOSpy2JSqL9iZqMiJEN58Q4Dxt/8QDYxs6ZpnKb8ntg7pk+r
M9J0dmYf2epLH6HluYYR51j3EU4vxhttR+iSaCpc+Bmttu6IGLh0vww4TdeRWIaRgvlga+hNWpmx
GYJlipazn4giP/Z0zaAD2DVGXyPN8wKuvfCfEbcV3sdId0l8VTvYMXdRJRgQZrECopoaWr+Yk7f6
zJN4QDbRIVetjZazd8ljp7am3YBLERO5NckkuCUFIjYnnCB6YD7qKgJ2REKuQVFRpO3LwJrNh542
77esrqYj2of5E4Y2zB/EbJXuth+C+JGDCnZ5WaAGQCAE46KNAqP8sCRi7E9G0pCeVeeFN7DS1sZl
wwsZ7w1ddM8BjLB6D25qPBQB2/upiVNGmuUyMGRdZDJ/Ytht3sIGwkLZLm70ZR7HZjij3iRhe5ha
eT35mGZQk8sAFYgfufUhQ4PUsqQksgYxJsiOdKISJU0WoxQJJ2VnhxaHqth2yu6ey7aAg8G8TD/5
fYtbuk0LiCiGbmPEcqSrPU9YXa/7SnrjfkTWPNwMw0QSqurrpN8rRPIGBvwaMAj1u3HKtXIvraVB
fcPf16xOPonOO6m+C9fU5cFu/QCcE0KwfsvnVthpka/Gx8hX9klGLf55fAkJtlpAIcQx4X0KzSIL
DFI7XB3vrcVARVTaqnC2rp49/HhR7F3LPOA/eK1uoCB4OOjDwF9D3JLRZmjZJIlv70dUS9lZOSkC
aHop3Z4NGGJOSnEVH0ium8adRZwv0bvdPBIHFvcJsuo01ij2CkyhvdWgVMkZktKEtWDh7IHdRt+C
wCCooDNNbKYB0uPQFwZRQ5lchgdRt3O0UTXsIkZnq+gx00ZU7CJvqD7mmWOr0AFIXu4SFpZy7yDp
fFjTgrgNrcYRNneR3ouFYLI7uwdwtLM0IJ1bcwQlAM9oKi5M1HnFobBT7WPDWfzhJDjLXZPMLuKL
hs4qdk7SJDdJFVQScTHRGve1LtvLepkaoC1MwLlCO85wiNOht7ZkE+KrRP8lEDfN1og0ok8r5Gdk
Tzl52xVH9nDEgXmN1m9rNl1DQVrUJpZYtiCEx1OqWexzM320kKI8sbekOC9wi0Fixi72occW3VJU
eDjbijwXYuvVjP83aTxXL0jy2S+oFA3mtGPAFLQ002ZYxSupeWsTbtyENBtyZpmxB/2vMus9bpWy
CHPVVpqvw+yDD3PtNcEHDiC4AetOifpqlHK6R9psZeegMPtLxQynxfGela9TRtLnVk/9gLnUr6IT
zDtrAfHgkIOHbUnynzPbRu+Qm1a6AWjcG1iZxVSRs0m0bViQiDUiMx0HRtiDF39NtW0uITN8+8rI
OYjs1BKg2JjpnCCU8c0bTZxzhCvqQ4KgB/xQREY8qwmHmARBs96aIM8C2NGp1X4EnYoyStddOeyH
rEbc5TdSJwCQLKVCax0Pn3HBEi1TVSNR11hhArmfywH+SGznqDvdubbMXV4E7nVPWuT8mA2ZM1AO
MNY/pJoUmzsHAt6wA3MOPBWNn/+tMIcIB4zHUTVUhDuiUGsnMivTbii2WtTLPXMHuoJeaU37JeuM
Egm37O09qhPT32S+tMpNVwYLIgOZ1ObJJvH+ppzrEoM+0fHipjed/kmarTSPsdmPtwGxxA+RP3uf
irLgpIMBgfRoTifRMbNyu994Q2QA1IJiHRAU14OFHBkXNiGiTuQ+81Qu3m4oDGvaEkJdL+w7I5nT
3qzKxyyO3DlUUYnGuk1LHHANNsGNX2jJubzxi3soeQRSYEi17iUz9dcuYJ6+pUSjf+W1DGZJj3Tk
qfJoMZ8y3vN4X+KTyQ5Lr4fu5ASZvx+rREJQ6xQSjMxX8bcizhqkj2SBxgf0w/IxmFSid/ZoZYKF
kRzqjSyiYdkWLtpZ4HPzYerAN3h9hOrerCJ9X08VposuMcaLpWN+v5nTKO9YBqZVPhPZKHaIrjE+
td2yfC8LMaWhlQIrPxLg6W+7rkf5osqkRps1txPy/nos1J5HimUptpf0agnaEVvwSBqllbj6tqiL
uT7NQ1RjJVqdGKlVI81xQFxAljRM++wskL7RvnZRvhMi8tGIU0ODeOyEO21pSbAT9WWFJXicLEm8
3bhaaRJPlGAtisHoN7Gi6OD9mO2XMcm7S8ZawYubwJYEPl+CK4qgMOznup3S3VQVTr3JArW8xGQ1
wDKrweTv4jU9Zoc6zLuhIY7JMKi8wQ2lCeWTP5xrvdWAuKNtkXRnkAlfY4eyIhSyktcgR7sHPRXZ
cx/nCcquhOHqguSA1Gg2+Bd3yGsM3YMTX7ELdihCAVq/VA4N8A2spNrfTr1NxLQmXJHmfkbe5wbv
ZWZeKkYIEAAgm1w5lloeYiD7n8mKxbWNRcNv72eJHRTisO+hIYut+CsEfN87GD30/8eiXbKbaqny
cYvcY6VNuYDONwNcu9e5cuZTi1gFIoAXCQYDVRw8zDzWyMFSMrc2ulubIEsGhaH1huw1ilKEobXV
J2i4fC8bES9Pa8kpKH3AejfomynhLtAO9vkJnVCHK34JsrOprenzWDMvrP3Mtzapg/eaIJCsK3b1
DKwsHCw/fowniTfIYXEJxySyvkXaRB1eGRofLE2u4MPEMT45LnLVcKHwBk+K7M2U27qUc76jYvLP
FbpxE/0yXntwCtytzreIHpcWQ+Yrz/KgY+R9jfh0aQUEZ5tiAmgNRLT4YHkGqb8THG+AWlZXKhbZ
wX6u3AyGcjFNrF6515bOEYoRaUIBL7QJcWCA0Wf3cT2fMZwFT2NVb4LIf6GadMQVugOF/xnU2UZo
A303CKitO9UfB2tSWIvUssIcK6T4upaIZAftTI+G2VehMyj/ATdb0/7gro7nhPr760ghSmOGVPcH
NGfxwzyWXXU0prz4uBAKSy4zDdlD4OhF7INumoqrMvJSzE/BiLRwQVmD6L+KG6JGlyS97HXn1jeD
S5hoGjGD2dcSLQGOX0xXJ5hg6ZrRPReIewtsNVVG72aTD2LSyIEHDwPTgpdm64EWdcgkXSMSs0nl
7R7ahlFctwN+gL1vdMmyHb1u6I/12ICNBdOWJcc5TkeEx43jFKccIlixjQuk1VsaYeNncr7RrE1J
2foXlLxaHdM2WAZm6K6/bBfbR5s+FwQNwzEoC6CqeX4BktzsDlncFlQ2fhQfq15DWUNYNm+RYifi
aIyiYlsnppyYU8vqXgzRW6+1jgfqojgCxqHcVuzGfk2NHRKnwDDHCOTBTNeRnrcYBqGhGrzLZjF/
WMUcQlCALvTFXrrNeG00sN83U+vzwEpwLcGGiBh+vcQmA31LNlrH6oPiE+qkzvwhhETk41FCZnWb
Npo10W6s8mh3bIzHesKvAl4m4JrlbPtftXLkzOM5T69G4vTgXtqGlU86o1a7pJ6R22KxBLjJRLFR
R4DERbFpBsN0Ng5cKb0bC4SIm1amAv25Sp+BldUabUmn9Cbvg/JK5VHQhlMtlYBLKvKPKT2Ocqez
ljdU+b3M6BqN9gkVn6bsdCh1KSctpnY0CQhk1i157hvHb5pgb3Qw54CDZgmRFMHUIF+ZyzY9+Ysl
D2aHjHEjSHLQN7O/kK5Ck07VuKc6gypkHKmyXeXFO8YL9RzOs2ECd9VV9nFg78KO0WIz653Vordm
gKzImVSBxM2oM89Tbg7AMCn1xk1N9YqoMGs+JEUvH+IJtAyBv62BEDrioOeZ0wgkzTXMsOfVbplI
qN6kOMOHsjPcCaYJKdzH0ujgrfaQe57A5zn4VGTd2+SBGN4ArMUhZdXma+XBRHlGixGghRfWsT18
TUc6gWfHKDvzAg9TJ76ieJ2PzhBUfZjmqnwBFd+gQI2m4jXlKeVNcXqiNYxSinrHTBZHjmOw0+2a
ysJg0TmAo0gE18sBM5W2Q4/vyTggdreK7VRO0CntPjd2NYrsExb+fDkOsjBe+U6xcLqyTNtNW3P2
haA+BOe5gnnDKbZnA1/w0JIWxVtmGfaUIu0PhlNrF0EJLiFeLhrXB+DVNwJWljFg8Q/zFI0dcbAE
cPujC8jH7bkf6Ci7EWYxouqbqs2cjtXXHB+HlDqBH5+DlF9p6D9YFB5PDMJxug6MbMzNmiZ/2zsm
ubRlw44ZqqURC4aOhdI3maLisqd5ILbEp8jHrCBRmTG0w/JHr7XfcI5R9sbOc05nE69tewxyoTuE
3JqSLqlLUfAK4jHeWP5gT5Tnnr/HCzXsW450/U7mdo6z21V4hYqGksFXCn24XwBJaWIS9vq5G5aD
E3UO/9gY5HIoxGknX7FAYtkxm23sTmra6zpp9308YbQwJ227oSUmH9ScQqiOv6IdyaQToyS2NsmW
IwrMruG9cnJ/lwSl9eL1UzLum8SW9343lJfKgaZ9axaJHwHLSbFByGoOYN1YvrZ3Qip2PUFbJL5h
LuQ9OD2InK3RxuLK6XpkVnNsI/+hKCgkZikaFxcGeW3Vxkn6yMRgZpDOW8H3Qe0+6Po6CWQ/n+ra
BlG3Nn2aUHUezGZZ2n5MoHci+wOL/gKepZwq50C6KPyHHF98yDcaRfe+m5KQo+rKVeBKC6fbu3hk
25veMzr1LVcpVFgeFNbqHQrthHmLjSMn7Iu54UGDkRfgm5LAitsmTXHwLhrSmU4ht4W5bbmQiSvK
a1pgtf/gtcTKPzRDZGFg9Pv5yTez0YauG42nqCqThDR2CjocauBnFrs2jhO5r0SExyl7kqnq/psD
sfQyNvqFZcRx1XipFi8hTAgsEcrRrOqsnaLsmC4rAG04cUpJqoBpdQygK7gc3Y7c9sg4IQXHaSuy
obmNzKnrEQwXMRZagx1844peqGttyCTY+2xkOHBSW8ZHqIuMJhusws0+pzYesIoGEsiR0c7mNsK7
SmmGaXg/9LPb7AwxFd+d3JB4nbEh75Grckvwl8fs+APZtR5HrGQD/EXCjsG8A8UjFt1nSTvMD/3M
YiPk1YRSIgI92uc5Wpov/iKp0GAwG94jceq9y9Hbts5Tv8T+FnrjdCtnESf3CDzaeesilZcoES0s
KZCo6f4G3mS/4sAC585SDP2MZgHpJuhTYrHlZ9rpUqPlJUivYjPfBKMR2Ht2q4LTr45SThS6jh9N
KjBj65RDmxDf3dW8LlgrGIYto58ciNCBjqwKX0OuAdWHQa0wjRY0ToRDM8s5Q3K0aO34OJIIEYcW
pecpE/zoDosA9q7alOQzT9GodjBT3WlngWwDyOnbhQ1xQC2c9uAMPk92118nFLW8qJXwSqrmAQEP
3Q1Aa0nR5gsUoCV+sgrFWT2ypumyzWOQdrWZyMvFMfSaXV1H3xUr70uhPf+ReNzJATAIkQRPxMDw
A59Ee88l3RnFZ1M9iSppJ1xMSfQV1ni1sg9neKUJJ0l2lM5F613WjbyhQlzmozeoYvrQtQumVWaE
db1LnQKUEmD1lrVn8VvJuqy767SLk3Fb9FX7Ii0Fi6igMvtmzLl8AQBT3TgkdtK1mODMcqyGt0tJ
TdfloqJxk4Qicd3LNGbWe9SeDaCzaWrzCRKk/ugMpOBu4Epmj0iPzK+NtKYVHw1fN8RQBqfHdPjB
05KP8aGqm9jb4/FOj6iPoLJremV6IxbnldHdAcz2YBMYiep6m0ISP/Sd4AxbtRT2mwlk4wdvTB10
q3P2VSDgDNgZDOuF5aNv7qihE+/YgaiE8yYpICD4+RnPO8exJLRMl2qE1hChBpyRm6/xClHacmrO
yjWyzwzdTtCx6eTCjXYWD5szR0MOzAE+/4NERlldqAWjxsYxh17AXaOIqmmYdDs2cuBsY9cZznE2
EzOse4XpEoLsRDtREMvlqoJeA73HoQvrwpYcXbNl0FuppP5UCCzWW0OwG+8HazBfekSROOQ8YM8U
H6K5T6H7+RdwJEZ/Y/9f9s5kOW5k27L/UnNcQ+dopkA07ElRpChqAhMpCa2jczQOfP1byHxllQzq
ipbzGqcsg4FwuB8/Z++13QFUhFVUMys25CJ56QFPOqTdWDMUGNKEi33qYzPsne2dXbAuXnAwyfLA
WgjOmqatsDDWTnlbOaumjmmAHdEbUzYE0MCoN9pTOBrcyjxuURPt4m9sdXg4WQ/pTUnQzU/fSDEj
r6Yq8KMbdcFP1hGmemyZ/eCYT3kd4hFOQgaggpR65uiSF2aiwiCIumBQRNgAptPRAPZrddgxGQkS
ar/vJpJZorIfrYordtfhDAP/BaBkajD9F+568JJpvq99OS2IZFYo2yoNrBpOkdbn1iBR1KWdh2Ss
hDQGXmpU7ENlXbZfUpM5FHZANv3PNGz6cC9XF1tPTRvTPcCtEAqHPAjAvRs2ZXMooapCHa7UJovW
idVTnzaNjxAP633sJWPHxaWGfsJEYJqqI4tuuDU3p6SFb4+rYW51RNuv4JzcBArLbsFCQ+c2WPFA
5kYKY4EGr7zJ2jGjFZWJ9Qu9HAZZgdlU3OUT+ho4lOavyu3oNNhe9jSGI0w3UXhTFg/cQ/C3OwZs
rYV0W35tusYJnPxloiOZts6Pgg2LppLvLsdkLRzsYiLojnPZd488HQsIoFFlly1TozACJjNc+g0l
UKRszGpsCNxkphm2RNzKKmh2AXCnKuLGh1ekAtXMUdrixWPeYvvNGZWFSWmxdrgctdXSea8pn7nR
BEWgSQhbmexbq7QQIgbwva6GMl9ujTxJwsNSWUId2Oin5sps2NSPAZkN4ZmeTElVkw5BudMi74eD
bbXdM/3ckhsQAEvU+VPdnS0+yyWeGVNNR6Ozq4ehwPR1JkQKgxQZDmwNrn/PJd1cNybMVH3ynF40
l0Vlptc8+wErUZAYtyRyOQMgimQG6FZmYGaI7ISUZ6rEvcqXJIVhIXJuX7bb5eWeLle2RgNQIohY
zL/DDWWZuIfKbMh/AiaCxTCVGbeQKpi/Z/nmp87rxIetMjvTF50HaEpJKV85ZZkG7doh6L8aacN1
e6HvkAC2tPzNUi1qBbBKcMOyvDKnyduo8lu/9MQIBxP81usBhSUXtBDTIWDTrGGiVQevXtnZD4BH
vTLaer0Ed9gaNgyuKXy/S+b89FVfIeGsx+7J653g6HUBrcQQTivzDR+CDgekl+SHPCN3cc802dlM
W/NXdAbTi55n+iRJnjQ7Q81ddZQd0XW02RN254QWCKhKlmUajyH++T2xdFkJlpcJ17ExZH5RIp4V
cZiuGJqkwvIdcjMq2EdHT91l3JQt2kEq/USDe70XoSqyfetmeNkXNML2NdUfN5aKhlwCgYw0iPuc
+YTabIvm/KsDH0ruS6h95T8ybgkFySSMIo9Nx/t6aSy6yD7Z0MmcG2IvpuU2KMCC3TeAb/0rt/Ty
4ZsoQ6ekJ1DQXWZKqe4sUUonYvDYeh/Jm96Ndp0QC4QP2Qq1O3FsJ/ImogYWj0uj3jlJPp/rwfFu
TW1jCpXE+wDSGz6Qo/zm8ywXi4tADYGo3j6R/pWFVn3GPAHyKVdqN5wbMB1VcaYyv8OekCZ/qwP+
v972/4QIIf677P2Isev15z8179u//1tsa0MycxFLoHXfdJ5ugB7pf/Fn4X+czYNkIhQyNz0Fuo7/
iz+z/uPT1GOqjjg3ZMSOpEPRtIKM5rj/QZ4q+E+c9Zt96V9JbU98Kz5XRZhnuGUIHRV85KlwaEan
VBueMKKkWZqLRHvrbWgS+GDoEPHUis7d9efpE2+TcRzGMT/Lp0ac/eNh3f0tGvjv5qC//wZfoCZg
nbpYxk4UW9rLZ0f2HZ240bXO0LwjHoDhf4m2I/hAHLT9r/6fauHvjyKdEBsvvRnf9E7eCC0NJSaT
a1gPf3Q32J0PfIy0o+KDN899K4/gg0ITM0u4WVqY2PMrvlWNlEMSzIHJd2o0GKERwPoZ0jjK3GqY
vJvZlwV4nqQrHEoLaOOxCSjCOKe0Wl6FWIrrSafGY2pWHiwIr0fItB2VDwyOtHU2T7Ww4m4eUFml
jcUFiUk6fEnPnzDymPQiMYTPDvCUrvTaZ6b0Yt/Q38335dwvW8uBWEKu9R4kfj0zoJ2KUpHuGVDT
g5bVjLfWYIS8aaUeoWX1QDXWG7Igbn3OqK+B17XuhZ/T3v1AyfTu52Fqia6IgZ6FlNw9zeTUjo3L
grxR6gj96iExOkCrLC/+vNws3qs3i2CTljMVCTa1lGD5n/w2gGxmO4cixdREWWdG6s6XkL0panhb
HsMJNa9lCFIsAqMpILpb1u1MLyjOwQNyUAzjTjrQUoegxWlP/yr8YO283bXRzxMIayIK5w5Kewxd
/dulA7BoAEfIn7cqO9i1ygPV1RrmBIGnN/dZVRgPf34gf50D/3wr+ES2KMxjSNJDzMonkiMtqbqc
BBicTTLcIzcA+rJYxORZ2lTda1q6BLTUXP6eaCwgfsF+OL4g3fcYGQOp20LyRHZBrymRTJWlJ+Kq
x40bk7CxfA8SsGlH4p1ApptK0TEy27YL/v0zwxHKX451CD/xxph8o39c6wKGVs3CMeXj2lfDETsP
6ObBvW7t8Mefn9f79YPY0veYGQk8A5ge3n6Ykfd1tRIiEbmlk1wn7kovrK4WWj6J84HezrXfrVWL
+HPoS5gaOcHFyRfLapRu3ggVq4bX3OwlBXl+mHjDCcizjOWsC7igRElobZwV4aY/V9EzLksXgtZk
DZyRmjA1u4NGKBSc0wLj6k65dOdx2eOGUXYOgUbDhNfOdCuHi0i4VDc1XdKf5qR9kv9Mqz93/e2a
NwOAu2tE27s01vWmNbXtAb1OoswlnmHLGVGT1vbd4HpJeMt/9D7N6yJetAiIV3EHo2VG1wPIpT3G
bjV4zVrEKalYN4qFQrmbddl8/PNPdWKK/Otl4l0nRBSpGNuxOBEslkHY2Vwe+a3AIHexZbeyJ3gL
gkUU6ElAvKn6rxWWAcYhzvK6KmAk62Rx9emwu9zCKSKsoFLkL+Sj07/0TZh8RcDj3Xld4d353uTW
kSCtwSZ9bV5ISUl1EYGwL7//+Yv85SQ4eUdDdkbAd6hbgZRui/IfCl9yxEgSEYjJqLALiQ6jBlNk
UJWnoeLqUmek6uHLCY6D6IadciHkVgIjRI/gIiZpklFgl07eBTa78dHxWoZdBufPDqS7lX3wNp5u
4+wnb/7Wkx0sCXqmCdsGW9CK2yEMJl9bEeb3wSM5PWM3jxDu7dAJsdwK81SMqvplgnrWMjwHIU1k
upOTINIuN0xl0scmHSsi69iqOQsrTWKXs6UdYuAd7/78d2yv+9tfhj+Dep7dmj8Fo/vbX6bNtYei
ukljq2V+UQ31fN+vfXreImK5koKsAruntdA6dGchsnn9B5///rygDAwwFTIR8gT5hm8/3+8SAXOQ
msYgNOmQqaK7IpezjdylBsoM3sz74JT+3Qd6iD7ZA8kfho/39gM1ra2JJj7IkwUFChlhHp3Cric2
QjEDHSBJ/vkBv19Otgk+cOP9ejziU+nvwNLJxmUAu1F10661IMMoL/jo2P3tp2BREPAA2HJPK+FK
hwz8Zr5V1pOWoWaT8Ts+sQ9q3d9+iidczxEUCdZpXTgHtQ+5le8SYocggLOkuW/yUf/+ifk24nfe
Cg+b0MmpIRO26slFVlJ29B7cbk326B2rD17A330XHNVsshgP6FGcbElYSsmontmSmIlWTOgHpzqb
h1Hf//nLbO/P2/eL5GB+lc1bwBKwT45b09ZQXCBC0UdFgNY42jm0/NMjsSwePKd++RIW7hjT3HU+
+IJbNPHpR3NX52aGqh/dbXDy0bzBGIQSNjImVM6eyNDmAabXeKiypd43a4hGpQTtsg5jfRjdV1WF
DxRECYq+vPngpdse5slTwNCG4Hq7Qwb26UEmGFAQX4wajIfdfk87GpSL44J4QRZw+ecH/pek/e1n
YeQjKtnFQ4Ej6XSRAnZCnwcvKGoQG37hbQ8VpPqR6AKuES7NH0xhUKMJ9rog3Tb3ydEqkivpNEj7
LJSuX9ph9pNbyf/lXrsjzT3qcGEcJKk01W7sR5DxSE0HGYeOoq3p0srsI8MqExUpUEvADHuTljms
OZ5jVYQAwmDlnrkBWZQfnFXvnyuOJGFj//Y5QeAmnGxmfZuR62OHWLspsSHgWLGRDuPZ6njyg7fy
/b4pSLp2PSyfWLAwmb/9KG4OlWZ+lkQGY6mfM6PXK2PYBEB2+Kvp6uGD2uf9N9vcTzgTuUdwMAUn
VX0opHQYgQNUXWhNF0aryQAdCisyFBaxDx7jiQNoK7T4Ur4DnRejqUVb4e2Xk5OfMFCFA1XZ/Rox
dqsvhkC1FwSUJodkrc3DDKntCx1mUOEq7M9NpzR3Jd228z+v3vfbBZJsKCK4JB3oM6cYDGcK8snt
WLz+tLRPdjqrY44wh1hL5LFjNDowmZCQMZzPpfigXH//yLd9fXMRc4FlRH7yC5M/QWTOyCMf2tLF
D88lX+UI1zMDtsqfv+bp5ru9mK5JRQtDhzvb6aE4JjJDKUtrVhbjq1W7BkYMO/2XSwgjiudaMPE3
rAgkn5P9D6Nta3UjY4bCX8ubdC2IPNOZAT5VNB981F9XtH9uOvxaG3XBZgHRjAL28HYBFaUgAAkJ
dtyucmLm4IcJolSH1hT8bj1HYCyFA4p1IdHZ8Go0RqNTG+iiJg1EJi2CMI/dIfNUzBDXZJjR191V
B8gb58KsJyiq/QjrvRYVTNwB7vLTVIU1avIeueZdOnZlSwqdbPN//UPxvTxup7z8DB7ffS/XbVMo
o21sKDmcacMIMXZY1QefYr9fD0AzuL97IFQwKp26z5aMfs5YQW8lFLB71hWxqaQBz0bB1U/Mt1Mh
JMTrcIINoeqG/Xwy2AqyKlPELEpgQAtk5aisxvywZFClleuFcTu7bRBJvIN9bDDgreLOJWFvZ9Sy
nknOSTZIokNMXOT3c1vGjPlW54OD712LkoWBBdmnWcMGzfFysjDCOR9WBCF9PFTFgxXK/ruaR4/y
NvcvXIUes9GCtKVW5g9JNnVXHsCM23/7svG68Zrx+c5f5sK3a3NkNjlVidPGBFFXB4ZZLbvH+pFz
8f1PSAYFVTwNjC2m4nTnSqcBzUJTDzGJu1D6bFJf4D+b+z9/l3c7NQ1WHzoQtaFD0cZE4u2XYRhN
AW/pHleCmp86X4a/xtyvzvIuCR7G3Cl3va0avQ/zMHtJJE2B2rQBFYbjOn40EbG2SvTtW7+dhZwZ
TEPQz219839eazNLhqQXovV27HvEQyRdA1OJqSmXD16Q3ywjtjHOJtQ0gjaXc3JAtYs/ydRgEIYx
TYxINsSKHKgWdBuZkvglUL8pRR/guzVoeXv0ip03St++M8fUfvjzb/Dul6bOgFlDaS5CTotTj7Lp
wFIqclXFw5DkVx5n/44O7nT486f8RZF483D5AM4I34b6wKF4ejNdKGgbH/JbHJRErSFUCg90Wvof
6HxspLRZeF3r2kcznfVR0jbedce0b3OxSUI46CAAt9ZTuiuZNx8Xc/CDeE2M9TKrw+wCtZ06Kh2I
z4gH5j1JR/8OXOGDeOOvBxYG7g3xLOkxb5cGeXgqIOIQICB+RhrYGVScBNGxEuqj9uH7ZUiPjZ4r
lwxKGJhzJ4tDK+gfi2+jW50ToqcSwVgkxj4UhijG8vGX8oXSR06jqgXsmNuXzEiY+muKPRT8jpl/
QZ7sOpz7xvhBTRH+dUK8+RlBJXEKEwq3kYnematHOVpDmkriYpl8MpVJMO8hra1WJvDVjNOWi0Dw
CUsECk+XPf+5GOqBmWbpG88yX8zHYWzsJ7f2is+SqJq9DuvqsRo33khojPOTZQIj4+OTh0S4Eqkv
Vq1rsAsICSiMvTxCGW88IH800jtG0gshJdJAgdu5ThFciFmLa2yzzrcyt4xfwDAQeUy2GKt9CFL2
C2wBXeIVqf1zZQ3hK0VwgFJ0crWzz4LVBaokG4xbBLD65JhR9jDJCGXxQs0eXKC0IqF7sRuLgo6G
1s/c7ubPazG4yd41U9Lu504gvHdyPXxF+Juuh9rP6m94J+YtP8PKcFMRLr9Gttej+LS6Rbx2flgN
xO0FpNhgSe29Qy0Wk+Z+gwsDpmmgoeZDvZ6vkCZU+TmqIPFNZPO8tdiy+ovLUGJT2KG6uwjTqgRf
am8vToGuDbDzlAXFWYFTEx/TVPZhLG2u/Tsw9+EjY/zFOMKvbe9Hp+kfAWVinliZuZF/ly3UBU0y
ljeI6YcvDrt/u5sCVf5ElDl8C7KluGpw2cO+NUckbp5c61ccqluo+yKXczeFOMk+jbNo1xddfxk6
KLDjrmmMn91gEMUG8nr9YmD+w5UwpYZ9DvWNgUaJJDiJbAQMkEIn9B+AZWdsKmLVnxZcJp8Emh8k
LYtlIyRIxvH7YLF+0O2iSIidoa++S1G3hG4V63pdl1IR0jKaww19ofprBmnjqSPFY4xB1IG4bkfm
cAeXlhrXds9AOA18WgSXTdYVMUKLRF435G3onda2N9KTJt05WkYpb4hRVcF+rTE47k0yg/ubcXTk
sgMUnFKiLElR7wQ67y4qEKMPmGcVX9X0ViJRbYxa5q5xQgROEhnLTyitiLHcxsba1dQlUrzEGz2P
6B/66bdVvZkgvBqZ+9kU1J4X6cUo8wgbeAlKlob/risLixvrjEo9soOEggl8Sd3v7Lpxbkg6JZmN
7WTdN4M1mLtCmCuExSWfy52LIe0SRrrbHQxZ+hq6fzI8tLmB7Q9QbPa16duBION1nb4hl+oDrBa6
yw6j5xPlmXDxuULpkz1O9pD1X8aJoBcyhNoZq2q5OQQ6WQJVdrKgHomWJuU8qgXX6DgrYXDFk/bC
/pK2dfuIwBV4rTVtLBfAy+2niiA4tRVXy089BUSytxBYjn49Tw+lrHsirlrKaP4cWT8P2HHSaEB9
cZWS71Dy/5HGuZULHxtHNn5FqOvgTaB4MhlOFAMvtjUIAMtYgx5GE8PtZbl4Azh98MhX09yG2bEq
R8YCKMA08hjXXSD7KtPGpaZH/dyIbFkiv52Wu1y7oOBNJEHuBZZYos5tlCKYNlPCi0laH51DowMH
j+VU1vc5P09zPreGRivL+eVcAoHwmzgwg4k6GW6itesULECUK6jlpa7aGbKBJok365ypRzaagUav
NAMPPRdYCg01SgTCBSTk0EotSG5Fi2eJlOrsh067Nd3XQaIOhtf5F14dGle2Q98PjV7SvnBvgUWZ
0GG9q9KpDXcMcahvy0Dar2mGciR2WsNAFY7xEtJzu22wRd0fjBTvfAzeuQj2aWrpheFlXSSHMcAW
eQ71IgE8F0yyPSMTJn/EJOBmO0HSOv7XxMEnyBaOvRENMCxdksZW5sRoQ/EqZlzMdu5Q1t3BDXtv
2/g7J8cRMqofeWim5PXas7NR+b3BPMOyjSa7c0R976/d8rOCtQkGehicr0jWsy4eU4fDY1Z5WMQK
hYtEBlgi2mn6ddpJSTY0O6Nfj1tMyFTuRkWQK0HyffYy+oiorkTIoXc2BKaaYjHMjGzykGthVHDZ
TXbFCGsZRH2ALxwF76+18ebP2ja4JNpkGoSRhmO/yXV3qREcp2LsPq9mIQ5ZZ13TUBLRkkyXfk+A
QCdN3lN4NH76YrT+ixQYKlKGP0Wid5LXfcvnQI9kRLIcH+rcv9ND/RBMrJkR+vZa35JO81y55TmX
vz0S5J9mTii36Z6LiWQrJseN8G4Sz2QSGVa7AHyeZC0HosGCqsOjn3mfcdY9KQ53t1WXC87kzxhd
buaFrCWExAUoQdE316v13IwPJficwHm1BkJXLP/c5f+gcDVjTNrn0jlwsvoHP0dFl7u9xVMlpQBJ
qgBDyNcgJSBxvqUZJ1eN8SluE/N2NCq8R5mVjfdJ7WMNphjTZ4wMLmmI8m+dDhi6IPSiUqa8S0E9
EOjcHXM8j+MkDyYB99Yom+tkrth2oTSHvv/J1dX5YGCV8jTMr75/ot54UAZU/mDI5m9mjUHDXPxj
s6zfvEzsOxVep7a45Pe/d2z5KAxi0/NpicrBvgee/6nw/HNRPgbptSOAC47c1CLJSXfJKhuQ5/0q
u5Sc9uAhkSE60nR4BHN07WY4XAs9r0dnzc6VJmsuzefPUlnHeSIRq8WC25vOY6KK71aPrx/Dxq6a
2mONjyBhVhQ1VX1g6vJVG/YdlN6oyBiymI352c6HXRgmddwGgja0gRa37z3yEOzj0GSfHbSAWRE4
yK5SUpizdQ9CBCoAkmYpvk7W/GR0X53ZilOjeC0IA1HJLElAqXnL9RWBYPtwzqiH5G1SocqsDOsc
6bTzLcj54fVSI+ec9YWV1bs0WS5RbsbZCt3MNn80LKB9V60/cucbhIDjLJbbORVPyFTx0RK7tEIk
SkfR3c/g/Sb6Ul6T8q7PezNofrhWebbo6cbHEim6TkQIRbjlD/2zbahm1+TlHcb4s0awKgpAwuY6
vvDi32J3rs6bpW72I84kyg19P/ZzR/zu8FqO5YT32yhKVLASRkOkkflOTX09D6151WP5OXAwB0+4
T3z33JzFteO7Z8GizsxEO2co5q/KiZmxH1x1wiVTrSHupXKMG68gqCvxHCaiuT5LqGOOmSp/1BjP
MAn0PwtbPgBrwQORIWdU36cJD0yk2tY3z+dUc9kUA44jLM9NclVKob94tWN8sxF8/JB2lRJHZ/kY
u1HoeTieVbEJOgG+fAoDksEj4J8ONSQFVrgb1NLd6xA4x7kaMrJwTRIE/DhDh0x2IphYYotVhfG1
tIf1a4E6FvscouN6hzU6RI2cTeWNH3SgkrAX5U+Vs50tysZfEtfYa3+Gc+IFAGGamaiVvjGPaOkJ
roAAYu1cZeW35MLmeA14K3C1I6EheDrYZEUhuwESztJ+MVEsY9QjcMndI8xd6Lc3BbF1TWvNOlrq
DPTGbDsIsQERdBfcHZMF0A1y+Yju7cweGZSNE/Gtre/SdOtPnZ3pe9ebp+JANDL9e/Lr+jm2qhIZ
v6mwb+y6HuNqNhbZt8GdEtau03SffKz3etdVuNrjPihntq/BEMh6nSWIJho6F0OtO8XqIQ5xh1+E
srHMoBxEBM8Sp9AkJWlEqqoSbjt912F+43C5D8BIrJyDGcE/odqvZT6TaVI6BqE5nQdMlTQDfEmo
LylDhLb611a5mn8iA+8+FB1mTYQL3oByv2GzbJemrGghtxbhxDN9MPJIAuvXkriO5FXrJ4H8vJpI
LjSwTe2c2aFnZvgz1e1sl3Jhz62K6ZKsGSReizU5906FgOOmY4MtY5Mazd8zXUovw6KH8OOYMzFL
+NnFrwKfA4OWbkzxW9DNwLpXZS9WiL9u75VD/8UYrOmqIRNlQGgwEl0ikKjztVdlDpGyVXHtB5Kj
3SsGso3K1N+i94p0beJZzCmScWL/WDthq+5WZpHYvEBUPFbF5nfjTg4KnASqF7GF8uEarwG3JpuL
2RjN9talu31NQJElz+VETMvO4t4PFaDb5nNEFYTFgWJzSi+Qx4fLLhhJF2OFdkgMzNAxr8BJwP+i
41P2ceqF+X05W/LS6KrmyS/b6YYuAF9+IUtI7hgnGlundsYJoRqTEJGAgDaEbysTJkG0I3VGmdjf
2LztME6slZM9GDezI7QMmp3kaDckZCQtGF855V8h7TgTAZE5loxAEuYaadsZX7CsNHdmXzi82G7V
Rp5dyC9zWTVFVFTbkBb5jEBMkfA24narg69FiPYmIp1b1qSVtfO5Ill9q5BMSRKXl2PBGl3P2oki
yT8ZqRrD3ZwsjF9zbyxuE28OsREXi+dgceunm96RGHHmvp5fuGfkyFOcdRgO+E2aawt2eRc50she
0A47X73SQZRjdoHdwTELg02zT9hb0SlCzn2e9nBnJVX9fQ0rZnbTaOBi95LmGt3CaMXhZPhNZFB4
vxoUzp9yS67cDHxpBUepXOJr+iSgMdjjaRl3SWGDCg1mrmK4i0aMtz1ibOdgNGT4RniyLQwu6yTE
WdoiSbxjGomx1p/X8ZVeiDnsAumEn710ru/4307PldVwlS9RGH3O4HNw0eYiWUaB6oZfVlcn9x1p
5s9D71kAX9W2NxFq6nMJQg/uRTRmwum6mIeMLKk6qw6puZAR2DcuFa2XlIwMwjCn7bFAgSJVPncN
jYVjJf8a5GL+ZKVZ9ZTgnmPX8DX/bWnLnnGUJ297o6pm3v6KgtLAUAFOmVaBH7Vy7ZfIGSTWwN5A
1k6cPQiMaeDKjstOb/5QyoDzIOVSw1WiJfKTWbv5Y/ZNvHKTMPunpnUbvD9hhTHP88bsYsWu5cba
mAE8+QULICLennzS0pbeUfrisiCrPQY3VGQormoDwrQwmL+I4LrCr4YPMbTG11yT+h7VjM2J1qmp
HJVpEAxQ4VROo46dlPwzBwo9/7rs7xmWcAUgBSahsi31+IWKlrRKCws9vOpVAHiGCpvdLUudPqSm
px6bLQERFaac3T0dC9ZEB9wF04Cm37EbjMUfDpkHYDKeLR2es+ZKsmGkbkXUz+WiokaQ3XEU8Eou
rAG10E4rn3woLKMg6kBDpHcZjmmFT3wBKDQN5QKIhXgWQlnDZgqizVF3iXrBcfeV5DKya7PJvzbd
wsDkZ3X+c1d7MEBQeZrfF/Yzm6ye3nzGy73+tJeJgPiUXJ1zuET+9TB7mR85c5p8WrI8tI8VIVmf
DSqJLq5UzhJLeq+tsNP5aYezqdg6XI5Z/CRCFs9HnXX5spsV3acIlPL4UrFxIfKqGqKXXd2FOU7Q
Ec+XGMbh6FQTgV+zWke1DzwsuXtvlLi4EsPDodmAjflEO8A1QTN2FLNIhFd17Pxy3ZXKTW8Hi27Y
PjATihugY46xJ8KDuB+34/zaNWOa3om+ZTF4ihbkxjKBQ1Ys62jjUl/JtsIhX32Vwyh+WCaHDOfT
aFMzOy0nuEEXX2Ppw8u8es23ogylsyfRRRKBZazdGU7c8pUmvXft6HK4aRQ8cEZCU0sefNXP34O5
7K6nNKTJJHH3bGN91/hfaPd/Zc7+pjeOdFRs/ViXdv0mff/nRMAuVtxNRU6CkKpJnpezvuZy/IHE
4XcfgrADd8Q2EmC28/ZDrClkGFxzO+Xqme/7igdVyib7YBRtvR9qAstGyGvaIZJ95g8nA1SXHX9A
QwE6aKjlj6ywwsuigUoTp50hXEJHytlAPaF7Gydmaf7ow9RVV7IN8Hg6tD9AhqSpBgtltMGTZxU1
AOekVxTZ0ucKjoMswVIsF4tbHKa5mlZGlb36eYYHSeVQ4fdYlZV3TnsNkpJYuvIZIp0BWSAvF31d
5gnXIrrDkBz8HEZO7CcDcBU/LEx/N5akaSMh0sM1ltTO3U/l7H+2iATNYqbCWOqcpbbNS4ig24YI
8QRyjG1Sk0L3T7+MY2j/WueEC1yRuU8KNsUUJWOhfql6VS+SDxmxhq5a7+oSbXwse+n9RP0P/yd0
At3tXDbd8Gki0Y5huj0IPw7NBjeYrscEb7U358+DXXfPnLbDXclpuOx84VZP2ThwCViaAvROSIlp
HxrFFPFqdRbKSDt1kb5a1caSSWpBdFJVudXXPi9RLzS98AtqKbb4s5nbjIHiO4PRBRBmOFdtEP5w
/b65T+FyWPvWqtdnXSATi4xhra2DucwU4LavugRp/UTMbcLuBUuPVmu0ION/Mi13fiQHeMLz3BT0
uLrJs8i2pXU+RTODqTQCrQSlhugsfHmI9q0bF6Rpsl/qVac7lEZVEU9jVn8uqb+oMymKr/h2xa+8
nag7QQaQ+aJAWv0yRtmdo8fqqc1TnT0UYFnxXM5Yx+Ebqqhse9p3feJywScMxyWVvParFwtfbJwP
Yvpg6GVti/3NHAMR35ZUZQreB17uE3VEU85FUDhQ+gw9JCIGEpo8ERxAJ9+e6hWXROlYI6Y7IlHv
rHUk5dwSjHajCpsXuV2lNjgM2qm7sVeaZlGP1PzWXgLvYVKFMigC5ArBBuX8l3UyvfmDOfRfQ7k3
fz46uk2Y79mgbpHhno4qyTrLefpDDOuEu0cazDz+wS/7zy7DjGd/JjKyh1F/D0ZF33AP1Y+t9pz5
2LdhywQEsUqOpwA5Gc1icz5TU9C2R2gX5q9uWvvrZE2IvS+r1UwPfTHJb0kPhz7OKhsETWgI4qos
3/cf2dEmbp5t0t7AuQRANvVdcp1n1vBExwIKJcVmBa8NCND1WvZuEOd6wWXNQKR6BhSnh3OhTS3j
BNbGi2yd9bVqNLAii/eIscYU1o9Y2+G2pJJy8c8zyd9svIzyUQejU0Cvf2pu4AJTG9aC8ou8r+6n
qqvwJWut4YPf6v2Mm9IDwfwW8sIJ4vj22/1dWt1ssWqaONU0kg/Wwguki2D8JVqCGc/zLmQssF0Q
wsO6LGyWAd3Ece9aiXHZztvM689f+53nBP3H9n2JvEKksR1rb/8gsp+ynqZ/CxIzba/JmvK5Eyj3
qdbMJEARWpdtETq3DqwN1pdd741KPtijpmNMn+SiI88BvKmi6edyvf7zH7cN/N8s7L/+Nv4szDfk
r5zCm3XdBCTKgahbRG5Fdt1nB9Ek93VQ6I+0B6firO0xbDNMxLxIYhCNvX0MSN4KG8ZmSyE5A5JY
VO//CsGRxUI2ABKdzQW/XfWbwhsOHgspHsYyfV4BLkfY1gMRTf5gXqnUWfajLuuLYDCZfBS0n5ve
Th7//GB+t2NBzNhcm5gnObROpBIaxVHFQQFsyMVonINqAgAUqoPulX0+5tBeOEzzXUHpeeHxx++5
Vo4XuZk8hTINdyUX2XuGFSktLse8DlRqO9Eq3YxpdkC8pra6Dxb+Vrec/pR4AxCtmugZ3VOxUQtG
ax5mzFzt2viHBnNynIYNv6ztvTaj+RGU+XfvGdp7FBWbEBx38MnvOZoGDT5LN7EnkummoGDfNy7k
GERC/TmqO3HoxtW8n327jWmfN1Brpv7Ixin/pQiehcWInI3ZR9oBNPmk0DKtRWqf+VUsrHH4aRQq
wcM21wePvvu51LX3gVztN+8MMnFEfjSA+fanJH2dmCLrF3oqRCzWt56r6q9Aef2r2S2LD2rV330U
Imv2DdcHh+qe6CACI6PXODOsYrTVuFFuA4ctE4rDCCZp+IFm5P3+TJNL8CC9ANMRP+rbF9SFVu84
bFG43TBFBr10d9BP/oez89qR24qy6BcRYA6vDFVdnZO63XohJLXEnDO/fhZ7HkbFKhShsQHDhmGz
SF7ecM7ea4cbVzlzS8yFEo0QHh73ttrjC2UUUREMgWIaJGXK4yjcR7mU35Jeq79d/oZPvwiNRYAo
EEvGNIt/5viGIATVEqSxzCmHpL8K62Q+CFJWHiqFJj8ctNj99+stMxsWU6y7J9eL/cIHCQKSq/Mn
bT+QgwnPUa890crMh2jGXLcxe5/uqjTUXOxKWFZQy6y1/n0rDYbUsKKm+BY4Wsv+Syyb1Z1Rw1sD
qkStugval0kyZ5oReZJu6FPOPGDkJeDRmQJMCV3Z8QMu/bxUORNkUGZyDa52HLi5XNXXgSLSoFDY
6F5+wCeifKDo7L7IjmRfzS2vAf9DUIihqTKpSa7wPF9p/6W7bO9fzX/SazgpkFc3rnfmAS8+FxYs
pDlIOFefRBHnfSd3eem43w/Pv58Ph73tOVeD7T4N9san/nXuPJ6/ubf/u9banzwFnMjE5Vo3u9cd
F9rv939ebp42LnP6kR9fZbURp4WViXXPVcbmfSxoTlhbqvoT393XS2JaFNFvocFeb5aLQQwaziql
U3nNt/G2cqbH/kq7SXejg9jCadxxjxbjQBs8cOdHYWd9XH5rpzPMIhdVGI+6iJ12nZRD4aLGzVwi
CaZMZ49+bx4sOSp3NZykf36aXGqJ82SAIFnTV+Oj9DtFqKs2wiQiB+/NwtAYMutf1fxMywQ7qpqJ
4Q1z09qKIlcZHUwSZTk8RelrFeQa9L6Ybl8SbmmJT6WSi9cFlB5XkZe8zmX8/OU1nPUB2KRWkZQ9
6d01cNvAqXuK/RUCjZTGjBh8TzOB8G3sDrs4l8POjeRSv/v3V2gREygjPVsMj+tfUQrMsrxIytFS
69GKGw5qnL9ZdShuLOan3wNrOT42HL0YX1iUju8XZ1QMgZ1zfyzA5UB9O2Pe2xYyn25+dYkxCXUA
Sypy8NVlkMGYcm80iZOQBGs4TS8XTxXHO9kVuir7pYxy5sndVL8VbQJW3gR0+BGVovmSZWX4AvBQ
vqUjAn6OSkiDliddpBsanafWLv3B2oHHI+T68ks482goRnIowCaPzXH9aGBjTxNKnaVQ1lB5XYyU
BmSvjRewrBHH0x48Bh4OQRuL3nP9qjvRaqSJxguN7D679aEOPoUK/CzO4fG3WlZ0BTHA2GwMsHP3
phPWw3xLhCSHsuPXblaGACiSIqAWdtrBqgwwYoafbdzbua9JxtKAk4I5gsl9NY5JvqaFtRAg41yF
n0XrOR6dQK1iihUgIC0252UoezD24c5IxYwI2YzT/sYqJ3Er5u7MtCgrFg5HmS9LZt0+vmUB8DKU
d8TObB1j15QpsyLinPamDH7vn0cOYcfLG2UK5s/VaK9GmbjJKMT6q42Nh3IQYumA2/zyVc4sNLzC
xVoho0Rhrl/t7wKrzxCLIhmDIlm7jaAnPybKYTUsUks8UO2PvHaGKDouCLi8imq3xx6ED6MsHLqQ
xg2ZOeNdizrdKdFpRbbUBOItpnmUl7VVupDG2mv6AKVbCUXlZj3dmMu3cOadcLpk8aBkyCZj7W9U
0KvCpoRjKTeGsYPlV9mIrG5oHP67Bh7JOXmgiHcMjkp8aMevH9Mu6SstRMARYBxpGT0aL0zL5YPA
UfEphlJ+kOewfkrqWT+g2KdlKeTW/eX7PbWq8CvgJpAhxMQOlXr1QZT6iHjHpLQ8toneADUr5zut
mECmN35TuoIZ/qmBNiNxS8S9IA/RE3OQ+kk6SbIIWCT+UlluU2SYgYtUPdQzblAJFUu193tlwUuS
PANB2aBLTdhL5PXiIhXMqvhtnIgSuHw7Z+auLzsBZlvMN3A7jp+pL1UcSiVQg2qhTG+0TMwXzou9
rVA/AUU4WN9AI4Qbz/DMmMERK+ImNJfdwDqYLy1a1MsDKzRYDiQgnRTfNl2FJs8MtyKf5K85fjU7
69QTqHh+yfDXxTS62LCcw1gA2Y1Ux9ZA5w92GFKq7mOS6xyxL2jON1gRwSxkSfIaJbPliYFSPZHT
Y6E1UNwJzuBt3UHT5JyQib6bS3P8Ous4T+ibpQhEu0Ug7FXxkDZ7jMCSSpJtoWjXAcCYH3JSSD9A
Riqg8xEfeEI7yfc9gnmBZoCmYz72aV7i+WoyqB9SQWAnnMDs2xRlGXvAEqSnbSiy8Aj2Dx6hBKzs
Hoer/p+Q5MZNkZSQaWfwrfdJNVM17M1KukdpHrSu2stC6BhtVf7u9K4o7DGTC7TaE1Q1lMJCmdpl
F+uvXatJ7z3s3/8UCq0ACUujnJ4Fw8z9ncy8D2Y4q4TrdijpbjKTxdeWFU40YugdPwOo04F1WwJc
bZjEEHkpmwjaQ5GAGIEP1y7ofi1AsxK2xTWNPtq5VTBVdyEnaYA+ZAH57jSZDV+TOUAfB47Pr16O
myZlXUUwdpmfIRO0MkRYDs5+VIC6lVPz08iAEW0RATn5Bug4H8wAoJ4NHFzIbKsZpvtOnxJlRxA9
Ovc00UkPstIgfqv9LJhc+tv1D73I4GnUrHGxZ4AVjmw9zfm/Wvk4y6RXafUt2itTcFPw/KGd+Xlb
4hUD27wj04SmBaOrREitlv3omGM7t3sACmgU0cmTzCDhlrkeLBLk3bI0+2/QWdBtCRRMKncY4/KQ
gozPiJrqIVgtVGI7oSDzSftnnp2qIVrZTVo9vOu7SC88jAHdHZkCk7xvUHmhphtF9NWoW83fUJbp
gqTc2q1RinJJjl9nMVbHpNHQQPY9+suxEolqHoQCVYRKOrI3kRPxSZVoTK5reaplR4MI6WpdOQku
svRR80xhmD/KMehgT4s9KNqIuiI6hJz9tR3mEWpceUT6iV7BpPg5aFbwILaTwiBWfYUglwFsk1PK
NES9QtTTX8wo1BWqIskFex6WR13oUt/uiTdvSbxJ5LHczbgeK68j07q68rGVQaekgBw7NKyreZfp
g1ou0Rq9fkU4QEQnrpFKhZG/IGkZiBnV2bBQbuZeUFu3EpPpe11LPoBReYE+ComeGl73VbvPfUD2
9qxYIdbmKlfpH9appZGURCrXfiJaSse3KRXlvdkhp99bSLTjqyTzB5QyUCllN6kjIz/MZY9SOODz
nby4NoeXwCgC9YpVCvB6VENoLpDnv/csWD9Civs1+XoB8BM8ZJXooi0tJU8I9E55sLoE1FY0wgUG
LRt8Rq2Yvw4F6fau0Uhacas2AxNlLXYMlling+eZvdqhB699/6c6Te1bYyQyJPBhMH5XbNDo3PRN
Mng5MtfbQYoK8aM3qd3bkkhtGHOCb32gifQRB/Xxo4ZW5xvQZvk5JNlgl4lDoi3C1Dx3BDOd0Wxo
rXQdd1mteIlIys+Evf4bEovi7fLidKZYQlweeAYc4JyC8YIfr07IpCjpNUPq9H0di894l7LSaTqJ
ABZadT5AeQCvjwN98g8hVPRrSIGKBlQ6qLwSqwn7/mCONhavrwX+eEGheoPVEd4cxXUqgMc/qljS
vEYgV8hBGvUbuN0clYgmajd6QZAQInNV/TWQW6wgaAGwhQVLSi1bJnO8djpRyX5ooTj9p+qRMpEw
FOY/Lj+0M+cC3PJ07Ondcypc1y40XMRaNlM7wCVhOimb8/tMEJPPy1c5XcIx5S0vh3Bd9uPrM08E
nb3uR64iGK0tV7cB9Koq3l2+yJkC/fFV1o+aDuoQSVwls38+24cPx3t62rjE1o2sduB1aXR1sFwi
sQ07dX+jv/N+IyO1X5IduUp2t7HhUk7fz/E9LTuyv8oTuhlANGi5INgpb3ZBMzvpnXIAReMqbr6r
7qx7aS88J1fjVbgDULWz9sUu9SSv2Gkezig7v5uuTA/xzcbAPvfDTJVKzQJT5KtbbQWlVmmpy7PF
KfEtekZFrAqz4pYh8MzzRjCFo44halGeWb3SuEGmGIJXooyQ1get1cSdHo/ZY1MWhXv53Z6WPheS
IWU87JGYdNel1kQjOkwCi4NwuUDaFdToPMpeL34O/qxfZ/2ImQfGRPNaETswXGlxsJV4fUZBQ+gm
TVManCIKkrVVll77ZEg9+nwp0eL8FjkLMs+mWYxoKY7Gxk0Ms//0Td+o7Wpq2k9t9M3Uy0tBA6Yc
K/0PLID1Y98386Iil6ecHWNbYhWX5nlPJhLhEHDXsL8ZVSVUe8EKk4NuEkVlh2WFOaXqKrjfl5/r
Cc2L3goNKxOzKTVlDkGrmmE+z0GH6xK/aZLgZk3aRCGvp+k/wf0Oj+yqS9/pM9kioUiZyl85qPwI
7GCpvgiwelu0YsroKYNFSKImJd1zCHY7J8wNWKCTY7XYylU/U8QAeEcxlZo7zWvTWob+X98cVcaq
Gy3aGunSdYX1N7+YCqkIlZEnL03fTYhzRenXnMzR95CSwm5Kejnbms2WD2i1cHB2paEjc/IBE7ka
+l0JjycAKEMpZbCEG6Oj4uWkOA1DLAHsvRxwwNP3kbwYnRyKeRzI0yurH82cJz833uBpMY/jEOQY
lVMYjf01M5GcZZQcaLkcrW7jO9x6hS2DT70JZHW8jpXSOEhmJXpJHk2PbRyO3xgRmHykRHgwct93
B0ADZMzI0xUnqWRnSb6+Rxaj3rU0+DaG2zIDrx8bqy31p2XOoPR4/PIkAaHdAJjMIfhHXdgX7QEl
C8bNaU5fVTndqmgsg2F1PZrltKJIhNZona+u13c4JzN/TB2dEtD9Ei91VbXTeLXxCs6MBg6/hAFb
UBPoCMnHtzWTJm7FQZQ6EflFJPWNDTIbKdAEJLCjQL6WyveQ24beYkkjGyifbI3G40cwi/rGzH/6
hM1FGUR1j7M+v2b1Pc9GOk40A3Gvgm7/L5IIjWnSdnrTSAq+Ru8Zfdu49+URHj9iTsC0ur9UCegp
Vmtg5dfkyeTUko3eEn6nDSQHZmrpqYo5W1NUVu80XakwGhCv18ZafPBN8gSVFIupLUxC9jhL6XQF
7oiSCgT6jcqqvHSQ1j8P6SM1LZV9nrzuWVsdaTvI2GPg8Gbj7zh5o4sj5VH8E5vDHHpZbem/dKUk
Y7JH8PGoYc74oydZnbgEMJW6TcpccI+2aqiRJCrwSoi69Jn4i8VmRpek+hGkdfCkzpPxsx50cfQ6
/Mz/j04Iim4mLl4r9RYm6uMhNsW1JQchRcwmgWZ+pfih0N9NRTC2wFUMhbQPoXluuiF4I5YjR0tf
C/KdRZbHuLHpOfO+ZX4KFG94PwagquMf0sgkMIyTTO1/tLSrFuMWfq5WvaFNsSUHOrM4mbSxKPcg
OliW3NV3JSvRhI8FaGMzx/pOHM32Ggp/+qIZSfQigZnpbDYLRM8Qi0M6p9QQL6EFN42kl1cGWQAH
1AX5fWIRPpREFWFUQjxfSZy7ko3K6ekcbC4yYSisLApMcKv9VhsiPG2BYjqTMogfCnmXWBLF9qaI
QWsZBIngz+3LA3n16hZD+MwHz5aI3Y+pyGBF1uthJ/pKPSsFsgKjJqGCs2/U7hIEQ6T6mYXxEGJz
QFcezy2qSqOyfvZxP3yzxL4RvR5NtoknLm9uhcbsQhf5AvDUtJ+Q1OpBLSkb8//pfAwekiOXQsOM
jel6PjZIr5pDJklHScz0lgJG4OoSmT6X56Rzb4MKKNOfpkmL/uh4iBJoQ4Gsx91kBkX/kmQGDl46
bp8jO5bHtqlGzsF+09o5m8oNPs8ZfgerGt1RMCfgvVl8jq+tI5tPhcFMHN+C3abBAbpp9Lh3Wtxc
fxAjxUAvCn/cYWqeHlIL+Ywd+0r1DSOEviewxX+qkrneKg2f+1kaSHP2d8ZS3V/L3QLZquliFmCT
iL/07UEcQF+ouU8ZgtgBdH9y/FMlosKRSQ53+QHSa5cQSeoBazIOfpWVmPoCYpIvv6kzk4km8dnQ
LWH94As6flrCiBwrCbH7zHE3v2TUXjxqhNohMdUt9cSZS3EWgnS5iB8t6Wuu+WvfqE9EBeI7aZzC
gmVRQ35w5ShK7opB39p1fHFHjxcdjAPmV0Hhq+2/mrdCv2v8KlRbZyxTdXrAbZh5Fj3X+BBKQXmP
qbyDiBmW+L+EoqW3U+s+PtTGUt6TuKY2U2Rz+FohP5bsSOzCR8UsAlTzBv/SVQ2hx0QYz9W1YcTT
+wwxgRoK+xwNe08mGvdm3yqkHNGC+o4ETnoH1tK8p7g83yRB+iVbpCi1Ui9+r/XmmjZoupv7Kuk9
svYiGCj5THhpW6ksLG1KhngRG4248wlVemqsRiQdvhCRiLcVHwA2zggHEzYmaC1CipLWEcqe9mUv
ZGFvj6Xl/5YGfJb7JLVGiSBcCnz20nclPYRAZFyfYtCPVPLzZHb6VG4p9SKZe4v8Wq7wRwXjz0Hn
8dnxMLYjOrN+ftemEZqClGH14j+PBBbjVq9QNw3K+CeVmVD2KuKfCYOqnr4qga5vnUZPOy18RKzG
C9UUddVXXeCvsYRrHpuXSiWU5+kfKGKprlpbw65MNPkK/kmANXJsNma1M5IcC6URzUUIoKoIAuz4
Y0kGAtGamr2UNeHK05D13xLxpDwSmkjwbjkauttgCMVcIfRXA40tl45vt0+VTH6qRWveYQZQDwFe
Lw5zYmXd5pTrNrafZ8p8X4J6A8a1QZTEmmKpaH4mdNTQHQNLP8nFVuJSh4y9HGbw9ygw+nuE9CY2
EjoOCnvSh4JN4G3a6+NeCoki3XhoXzCt1acI5JZECaBp6CrWryopB1GOwsXTocWFRNBp2JNww7f3
uxtK3FBVpWqtF46i8jxh8XmdzCKSPfKdJJqA+B1+JFUBbQe/f6Tjj4ngrlhlEb+GkU8+c0eeAnvb
XmruFInYKuBVtSC4kgagAwc1R08anMqguWrVRdYVbn+SAHG1TpFjRpbyGc0DLlHijeOHetL9X02b
d90usPTpQVXl6jqPwlDlOKcIv9sWXfbG5uHMOKafhuqRIwvsr3UXFndKACymaogeEzrSPZX2c0nZ
cuss8O2Y9hp9rHBLl3gyERsUgRGdsK/jjXCEPh7GfhMhX14yg+pUyA6+ETfXmPzYv5RkpV1eXk43
kFyAXuHSoOQMyLS/uhZ5bSH3gY4hB0Ll+aNQfdKqkF4jP4y/C8ScMhsFQOIBtQ0vWKDInaDWqt2F
8ix91rL0R6870sUmZX7VKmP6HepN+0RLYH7f+KUnOyPKu2yMqGss23skjMe/lG1/azRltSRkoYfa
z0FbDU43TIO2U6Vqiu6kGISaW5IaCA6hnv1hSVcaaGyyb6POB85xJqfaTCe7I4i2eMj6Utk6TJ3s
NQ3OdxxwRaIAYKGJqx+ZMwZ5ewqO6UlNfoxUqP5MWobZyspk/93QZsC8BvHQv4Iyjt/6WYSWhA+c
PQ4II1N1AgnPn5MaaYW/SRqy4CD2JVLpoQOXeIBFyd7d+jqVtcjG99wf4JNALbGAgadJeheIkll6
sprSMjIFxJ17SylmdWOXelqrhrSMWwNPu8mbQCpz/DJUo82NIUFh1PSZeuhjiU6LQkSuGRo9FRZi
UrGz9F4nQQsLOzoHFh5czHu0lzeGxcnxdfklSMH4NpdS81ry2bJ0KmnOShN22YdJ+9OWtWYfysJ1
EAXSXu7HHTKegzFBwazmjEZaujVJfE3ZR1Po129gqUONjapg/dZ9ZqqiMZbfIDfD/RAgqASOLOsf
OvHzPml4GVmlhsHWwRBpMQXwZQZRIjEFncPjIihxmzCfDwNJZFcEQop3lkrn0adWdlsPWrcjoowQ
qGIc92lFVWjyqebRQhNhACSppxdqvUPcE3hZVePIb9pqZ+bAFAqxBVlemPKNWdft2+UHfzpJcaOU
efEULKKzr2XurxU+jrFXNZbGdqax/NdZHHuvLTpjB/S1ev73S3G0ZaDJCrgsbXVaAYOT1G2EAaNT
B1rMqT7uyhYTOX7EYmO7/cXLPn6VnLuotyxlS+7sa7X867ZaQ5iCqopZsvIZYG01TOzUsL1ltdR7
eJrJni/x39lKV5kOxu/RG1OKJIO0gMaEcbJFoxJjHOb6d7FMu8NcECPXD0X1Lit4NiOTN2kGkvqY
hZnwQKlbegxou0HOXqK1qz7YjUnWpSAccvGg6FN1yAkWua2motwQg3+pXVa3Ki2L2rJbQg6+PpJL
E5xNCoOZkxiT/lsM8zR3oTYJj4mPeGSH/rIX9iIRJIrnY6CZcXT20D6HtKT3xRkCazE8QULlOe1J
V2PbBcTa5ppWuuOgilelZGIXrQYjzCCXpNqb3JbKr8sj42R5pudBGg51y+XT43h/PA0pFvN8OBMV
WsV9dC8R0P1QdsZwsGY5QYZqURKZo60p5/xFwSJgFkYctd4TkMVByjshS0huh/aRg1vuNn7QuS2Y
6R9zMs6vamuWG8rl020jt0rqFxtOtreYoVcnpqgAmEjZLEf9kBRXxB9IVyUp1QHeWnY9fqIWzsxf
OFKQSu5OCwhnEEPIGJ1U40KNha0K/+l6vPSbWI8ZRBTd1idTRYVcOaRwOJcQePBcVrUnhULc+CDP
3TdfPtmSoNhBfq7dQuRaJAndK5ToU23eNlEWfJvkKnUwT4WH1mo0108y9b4AbvY4qcgyYbmMt3rd
NztwT9PH5QF3Ztbjd9DKwxNJX2+N2+/maBiAqWWOFHXxhx5ngK8D3f8uBhY7k8vXOm3kLErUvy62
2ptN2PkZZnyggeWPXhjp11hxdtRRB1ApTU5xOPrgDYNXMqE4ZOl+4/rLkFpNEOy2+AEK7ROLuJTV
15UmCFABwFCpiT9iU7DeY60KPRUaDCJzFphyjof3iSbnw0j34Lm2KI0BlFRem0GbNrZWZ4YbkxUC
dw4qy4BblY3Iy62kXCGJPJFQswS6oF1pwMO3htu5F4zX1WKnyUESFsDxPRvqHMphb6F34LRIfJDZ
PMuTXAPGRAVp9zk0jLhguHpFluV7HJRKRMgWP2scxCa0GyVJ+Q9UEEVJLgYxJdksrbzLL+bMo/ha
B9H8Ly2VtRwh7JiXcoP3EmjU6FpIqDd6UmmHy1c58yQoYINghvMu8zeruRU7ECm1EcE8kwmGae4j
oubSGN23bkkbm7hzN8ROktOOurD410dQk5jUObCYSsgesG5UAHYBrJl8frl8R9KyK10N6P9tj6v6
YhFay7u1ICpzSwUFNBIS8gJGOIttkXhz3Y1RrVxP4YDYKRsJ7t2FxRzixu7DwbBJDTSIygr7F8Ua
o3wPeasLPaEr0dcR5jxxEsxVWbX1wW8BtYUlRdvLv/zcA0Lph8wH8bFyYm4ljQL4W4txq5jRyJqN
at0AuNlK4Drzxql+UhLGQIBLbK04L8JCNtuIEmcsBTkgObHxFEHNKuS5s7TxOZ+6rBezCAJWLKB4
/vR126nW4AaFNM8R7QwcFASgreyx8oc8g4aaFhKAwVmZXTMvjDtZIWYxKQif9wPVeqCbKLid2LMx
Juv8aUT0tXHsP/frsCEyxUMRUKiFrlZbqZysEENbDlK09jubvpv4W54D/Se7eMm8m3zR0A8x4IP7
MiaC2mvTvH/WFZPepsGn4sOBErPGNo2RXZIiM+bsGvHxluTizLgwZbaHS4oHSQLrg0cRRNQM0Uw4
VC/qQydj352VrYX+tDROc4k0H5NJEe42wVXHcyLJLhby0K52crEG7d+P8HXLuXNlsgNR1EaRa0AE
u4+LJrwvQO6mLqT48APi7vssCYqLtKrcmqdPj33YIghpxfbK2OHIffyboK3WKFlV8EuFMTyVaruQ
7KrkDyjoeacOU3eFFsYT4ux3yyHbU4lZ3g8SVebLH+aZgUJDS2V3YlDN5ses1osRG3eDpaKCsqKL
aKjT1KOjFT/WFIWf82CGAZ4TVB+IIhmdVWx4OsnCjkBC3UstVpjSEcN4elXMB4lI+Y1N4+lOlaYz
pBtsu6jX1HWIMYBcSytz3pkgoHhtm8K8g8Jq3aTKSAgSnru9kA7mRoPnzEV5IbSulidCRWm1a5jL
vG+0Dl5T48+sTsCz7mD4tPtqLCan8oXcLUJgARvv4bTwQo9PxqC8mBRkdubH46EP9USG1Fc5Y501
HyFj5qVA2vWfWQ7qPYxI6Bhw46wfuh6CpaXMIktOroHLgjHjp2962IY/G2gA9xIO3kUpZUwfnZzr
75d/55mfyTmFAxdiQpp76zdSpF0jtGKJ5tzI2l1XqOFNVYMPHPJG+Y5kfSth50x9j0QOvMbs1UlO
4n0cP5cKhUUVa1xQ7ZFVs46QI5hK6vwfNqIgYzGXs5+lGk+PkhCM7xO4vAVYpGam65et5kW4AOSr
gs1O7NWsbNe1Hye/4UZmUJjiEfz05edzugQtqxsSMk6kIpuBlTgjxUyHWIVivSSIA1vdILwPWooa
nQmC6d8vRUQdRV2+T5Q2qyfTa+zgUaUyg4Ao8oAuWnZpxr09wcLduKsznwQTJ44hep68BX2Zxv8q
KoQJhTxBpC9hFKBEUacX5s9ZkYNrwRInqMFQsxF7K7W4hXA58zjRrbF9W/ZVOhc/vjD4rxQ4ogjQ
QaorL2h6y83VPLEttQ82toun6j8D2isXWva8oA/05SH8dZNmHiPhUZdr+Uluwtsdw995jZlwiTxt
WzsZFc7MELJnazcavjZ4BjPSfFWmOvR9QQCaabPhJHVWrywBFm5GK1LPzDBwIOjV8iEgzRA0d9BV
nhXIle8KsFa/lzq4bbtHO2+RqMAxYWNmOfPuaAjTJUdnjGF47RkqKwuZROaXTjJq4RvJkt2NwoJw
q5E/+Ix8RHSzOY6fLo/N03WdPZGGKpXtKv2zNVjNDCjkARcC7VAVvldSALWVeBC39mAKr+R4P/yF
W1i0cbjMCB85fmWj1A1JI1mYy6NJxqMw6U/6OOPVx40y2xGd2AMgTo0atKreCwWmV6Q0EERKtk0Y
QQTzMFpzs6nkOR21hBHS8ZYYURRY1p+LQGbGxDGyduTQZNmMOXG4pDBoFkANabacOBzQ8YdEu4q2
GijGrpO6aglEqtIUJqhvBHbepMb3UMySh8hvOhCTXfp2+RWdzuQqSja6UbQjCKVb9xrNVKVVVYoY
iwhq+K6nIXaIQlXdSQdQa7epHu4vX/DMNozRxdpGxQutj2Esv+ivD4w5l9ghgfDSrKgUD/yQDr4c
4UQMJO47O+EwxltcmwQ9q9W1lo7Drm4IW+xHJXhGwarf0HbeFLcts+TxEMLExfdBZUanY7X+6jMh
l0AUyyC9AFCV+CJN41dShvFHqJXz7yKh17uz1A7IWlJiLvH6outeKFFlxc73TUIWUhomOEBBW74L
dat8ospuVNdsZkl0xhmRsESb4dfGozzdPdJVY0Zk70yFhRd5/CiHChGeWIsCjLueQJK+SWklTdp4
kOlIeqoyqdgVw3En1fpwX1lGq7m9WCqfUJP13eXfcjrYNUVH4kHBGe0ddczjn1JC7WV/Da+yCcof
uJylG6tTfuEHajc2g6dzChdCU8qiilAMyerxhYTQiDKGFxeqB9+RpCSmjUp34vLtnLvKch5RUVrR
ND0xoct+HFYtB52kCRkUfW56YwEi+vJVTh8acyNjDj/hMiWvPZVyX4De0KXEicKidhal4Q5YZnDd
yNrn5Sud3g8dcZ02FY9m6T+snlrFmXih0xMCm+T5DYVByvdDswlnOnNDbEVov7NDYMNuLj/jr2+7
JbBLkSofn+2QWHdROQ6/AyrPbt0AoRkYmu9B2sY2XltyibsZQb3U9S6A1soJ8pq+JkDEmzSIQMcn
nbGxtJ/+OM4OEvppzhKcAtfBX0zTku+nKaZStfr0k1SGjNYoz7GZtN8vP+0zfcWlzMFKSztP4wtd
fZgKwEamkESwidxq+fxmKbFjSW6uEXXG3hCPZNILLBkOMlLZ9fWwee2aOnhj3yr/M2oCkMLixDKR
CS8yudU7iXNKAwPtIJY7lA2qOI8HXQ6Sq41bXk4mxzOoBYtHY/Jk9OBiWt1yIHSTn1QEjOVynXyz
WPvtyKQVA50ZfYoqxlQfoOonbd99Kk0xuLBv+p+Xf8TpG6aSz9mJP3CbQ747Hn7Yk/ExskZiZNCj
XThxMqRw0YHxr7ae6pllbGHzkEXMlpso2bVRhXQ+5tyMfEIzLEgM0op0KaNFaSvdEKGSw/MNNe1P
WsxGZFOsUu+mif2A44sqwiiVDFpogGJP42NuzNhwLj+Ic7+ONFJ2euD1OMCuHf5zOsA+I2URqZUJ
P7IH0LaX8fS+tnjsXyG/19ex2IuREygYbJC7BHtQ3s9mbuINmTg/kO0ykyp6+WedzkKU/vgo5EWj
DRBo9X7IpkhDoU0ypxm7FN2amh10iN3/uhQtKkOcLhQZOTEipToeBdIYtyIn1NyhAyX8LNOouKFh
PtPU18SNAtvJDXEpeqAm1GGV660HAchStczREDnWQGhhHyvBniP6P9eVoflqOJJY6zFV8g/HN5T7
AjjNAd47zoPyCvESeO/aNNzLL2d5LEcfMOV2ClGUo/iCUZCuPuAoNebRB4ropGY+fquSSPmmgJF9
M5RGPKBv1u1AF+urEYI7yLu5+Pe3Rkl4ybzkGxb5Ecc3Gfm9VeQ6RyskKUsh1cr3pdmRIVOQ9XT5
Tk/OQrwvcxENLw3/5RM+vhQiMjb9DSASWS6gd2V2LkukWF2HbM2V9t+T/hbay6Lp/1KnAVM6vlwD
YMYq+wU1Y+r5IWN19ip9MOlwzrorJ3G/T6pOdUjTK3f42TgjmQgeJJq/Nutm5EHz7p8vPwFK+6dv
mx9F+wCZAF2o9QplDiw8ZkWUCWUC4i6GDnazQyVPRPySy4PlaMlI9MWYKcEDP4DsvQk5+Y+0pkRn
m4WifkYBGsR9qAXDj7lVphs62N2+gpwiO5mky+j0s5xlLyi1CdBA0xUz4iBrblkgUkSkcyB1z4gu
9Ba3SiVqL7redqqN0QGJGHVYQsNCaapfQx8Ms6MGA4ALvx0AJhv1MGXXbEKRheZMwg7ObygvYiAQ
A90OpN14easmkRvqhXzfCJYfwx3pm5sOkBXk/jw0f2fh1F/p5ZgKZDTFMwx/dKwYs3u9vqdpZcbA
sQdiGa26U0IHIYHwIzai4cYKkfZhuo8UxmgQENjdDYbwvQC2/R4YvkyUXz391xmN8hnEhfC9FCMt
JzZdCwu7kxPDYi3ohHvyeQXS3dWhBDzNLqm67RcEkVv2LTxiJFmQnRNxhq2EyiYWDrMYRvtRhYq0
zwI9nO1KLqHsmUUJWIDoO9EVGtn6nhGTwA1iTPuvJHJXtcVOJINLmHCMPbShykQlgdtGBpiNpDl1
6aTrXqdVRGSl8Qx0FLgmr2mk4hfvaECXH31WZDKs9maGn9bG4ytKYVl1jVGsv9X5kOVuZ7XkrKD2
rQ27QPxeuRiFaHFo0gRRqrEMsbSHqezeZlIZX4G404+Ky6rNdymjJECCWI6FZxH9WFzP5eKuK+c8
o//QsbgRrUAx3+3BxPY2o0zXXDJM6ePVtU4415iXEP84Qcujqy/WOKyZc/oZz83Ihw2OX7aDkUAe
RSqs3A4sjXAkxFvdW2dlswiiumenSe05IXF4HIpPCp3d+GKJXfWWQAdDTYgAixHCSfSWhoAoOa3U
oOKO2ESFaLGU/lFsIXc7eWjUizGf9gMawrBcAtcTgBV8T6Ed+IPxDZpIXDhKaJn35Vz3twpPk/+d
ESxZeEqvzt6MoZIM3gpzq1OkS7YCA9FYVH6J6U1FoY02hWGm4ctTwekSxmLJdomJf9HPrPdt/jzG
dZyUiI0DcP+i2LLMWEi9L1/lVNOMgYgDCMonE24kZ5DjSVAuDSOSiyULZojg2o5h8pIOsk5sAYJU
P1TTKwoD1pM0KmChcw2biyy0IQDiUns0/oe689qRG82y9asU6p419AaYauDQhU9vJN0Q6UTvPZ/+
fJQ03crMGmXXxQFOA90CVKEIRpC/22svI2XJ7dTXhCkByVk3Smbp9LCb8YMv+X4HRKKwmsoCImkg
nPLr76jSQV36jFpEqtEhOfFqS2zB1TzWcaxeLpM238Iawh+GvEg7B3rf/fomvX8UUO+o4tFvIM0E
k3l9fUhbC1QKFVdisTLPyyKbrttWtD74le/PhuxHJnstBYq+HivebPQAPXIuRknuCCNdnnHxA9Ui
9lm80ULNNwrtDvLUMTEX/K0Io52J5cT5RTxv8uED4O7dcR2nLtKIkZjRpKWef7MxSnJldqOMRitQ
5uDRIj3DLcqlPdQ6QVB/99Yy+QDjTMyu2PqtN32VUa3HjFP4GvFQGZtKyYKvVWv87YwHGphrgUkF
gvYVwsHrB6has2a0NM+IGO1Sf1RD9SaO2/ADBOQvbhsnQeAPWlMw/N62/zGrJzOpAqVqgiEl1KRZ
fHLgVrt+44M69v2AhNe/2kXAjsRg9q0DZKPAXjCIHnc0k6NKGhuzH1TQj3/9bN5zo3gi9Kjhq6zH
JFDB17et19qoTWLy6i0cVoiVKkCvnEVMF9PrA05FNgLFkUwiqigyxJJ5vM+0pEqImFJgQQdV3e96
pc+GDybKX/x6yhSas7i/gmx9K/J/AjPaqM5U/PAxUGkK3UNyaXqphK/Rr3/9X1wFxNFcfTk4kELV
ef3jU7luie4EJTYyicA5qx/PxCyTPrjHfzFm6LADwYOcURu9pRdrfaoPYyKtBmzYDY5JW/kgzKjT
GuOjIu89+LHq7oF46TWsBLO3hMwqKEu2zZpCwhjEi4hcmbtksebbPtairUzkwEXfS+llGIQxtuay
fq8OqXZTDxTKv76133iTr0savonCokoH12KQvFnQowr74iCGKKNjFxbv52ARP0Vp3z1CUIzhoyGD
b+2xHgvzgNGXcieNdRLtBz2eMyc3O/U6oDdzK6Ul8YBFij4gk8t+N3fGFHkZbqVPyLMhjsrgu4fM
mqvWX5ZRfE67cVKwsQlB8JMqz7+awdjIbhmWYImxuui3v/6d7x+uTIuFTgv8xdWf9M3P7BJ9qiRY
QA5mvokL1KhiO5jIn5BMmh9c6v0WueK7Kt1LZClwJt/wBDTQY8Q8WD/PihLL+0Xse8+o1Ta0q6RU
z+qcCGuvJLP1E6hEBQ181OqPHOffl294Z7JpwLxZ8aa330Fv6hk3FkKIJnns7oqE0BKS41tfMWrl
ixylk68GdXr363v8vl5iJUCwwRMF5H7H2yPGpGUsYQ1rLi080WDUtHvsurRTG8QLO2n6kdL4vQfe
Kpxh2eGB0iWx3jZ2U4oMMVMRTaSpVF/n5kKYsrTkxKHVodkruzlUwoY8N0W4imQLTaCZVtm1YRU9
0WVdFl3EY0B5UVYCll0SLK/rlDgWV+kQFkAvwFN3R7+pfirbormKlrGkBahF8WeSnSzMTwkTuWjR
NpMHWdC+IjZL6KGLC0nmVWGZpscpSHXBJjayRg3VV0S+1KaQS66uwpZxqXvUr4Ixt8U2ITdahTXS
4qZbNwSaxks6f2qExohW6mXQb6eQXdIuWLc+koW9mxrYsDPxaT5ClaDWWF//aQ1vNMJLCToklWxp
2yOAWY8ygaBlFVGC++sR8q6FBG7x7WiBwId5+LbDGqKqMsV46AG2jeyUyojjVgOuZkteQb2lxA1R
SxjyWVCmWP/9+trvNhGuvcZosAAAm/L/1z8TaZcQopjEHIWOyR72Qe3wBmX37Sr/9Sooq/3Hf/P3
p7LC2TmMujd//ccpfiI9tPza/ff6tn/+s9dv+sd59VJcd83LS3d6qN7+y1dv5PN/XN996B5e/YUq
Pe7my/6lma9e2j7rvl0kfCnXf/nvvvjby7dPuZmrlz9/J3Ci6NZPC+Oy+P3HS7vnP3+XVoOS//r5
83+8ePaQ875j/PIUdS943rzE79/38tB2f/5u/bH2viCXATuCtLOh//7b+PL9FYhEnG9ZMSksRDxw
f/+toBKP/vxdNf5Ay4/rF15HjFE8e3//rS37Hy8BzSBLomiC2cGh8vf/+X4X3/e474+G+/Hj778V
fX5RxkXX/vn7N4umn7ZCEFGaMhx/odpiC8y55vUI6XEFBb2rdbuS10BjfW4PS6di95ikxMJ0aBG1
TDmLtIaEbLXG6WdaDFcp5pSSsNdvjJToWYz2+tNStuompXUjdyRYq/EnQjxpcWs5unFdO7f0dHRT
zmxJlx6HJbIxAG7uUx2HyCYz5V1aGSi6kmruMD1MRq9CmUDPPg5orpFD9zXSssqF/w/ckGeBEwv9
civkZRHbqWzsKnyK7NXl1S5Cs/BN2tfnc92ChKxm4YkYXQgC2gGyjkiRk0YsUZUk3mCCRyEnFdEm
gLp2hUTzBwnnb82MmzLnf28H+6tJ8u9Nns1LuQ679u1H/f84b9Y+H7ySX02e//PY/3bq24dX8+2f
7/s+eTTtDwxI11YFsMoamsEU+T551lfWkCDmFJ0JigSm1Y/JI2t/MN0gs9Bn5EAANemfk2d9iY9R
WYdp+WGQY/2dyfOWfUZiCK6BRLywP/CxlHevJw9jsMR9M1Lcugv3yixZ3pwEbkResCsuYMdaRIL2
qEXXloTkCTP77SBi5Kpoqa9qUeprizSzyek7JPed02pm+f14/7fG3783uP7TVmYqwl8NrhtYKfHz
w/NvD8Xzbzfl40NY/jzOvr37+xATdPEPVtl1e1yLILyoOeJ9H2OCLv2BrxGr9JrOSCm6Dr8fg0yS
/oBbR1eC9XNV76yBTT9WaEn8A0if+oYSYyXEsa7/jRV6HUP/WqA5x3KoRaPNB0HD5XT7ZozRWwqn
mmY5isix3wBXK944TZ370935i33gWzbLT5eBgwXnBgYfigiEgdSbr4cyceiSoBNF7ghBEtzESo/0
D5tZjQzgsYHsHJHTas+xUOsuaPMkedDAU6DNbprOZw1rMX8JtBjxdIWxjKcvpd76MxTEyFZ0Aina
SJSnY6WoPbrkes6IRDKnRzUPuv0oKEK6QT/b3S2tGhHCXpDb5w61POMPmknt50WrmosGV27UwToW
UXagzcplFvc4RPRZ33QOihVixDVJyOkhokvRdkHWmf0uMerhIlGI6CZMrprOcFO2dI+MSEvYIFOu
CZMN1OKYFyGOwklRoEwslyDSVwYhfSA2x+XraIx1yDE3LM9TDIXvYs5aCUwgvb+r5UwdHUxDofio
QjEf+8xIOIG3jbqTCYXfE8JoLHCH5GEhoFirRzuvs4Gk4ZjiFFZDhMuwlpaz6gz8GnuQ1OImX8xF
cEukuGeR0kNBrVlBLrGHIV04XTIsrIrVmjSY1MB01C4zobLVaMjIsUvlM7yR5cc0NJWUbXcyn389
TN4MRop2FlswD2pFTh/0al+PkjSfOtmYG8FRltbatngq25YS9R9AH2+UYSs2wGWoqPAjxKoGzOD1
ZeYiMKGMtBhm0m3ZgS9dtYNEodyp7YHysXXiIAgOAOe9w7RNKDmS+IPv8Lqu+/4VwJ5ogkHzVvjz
9VcIkyqYrLwSHEOL2hOxqMo2bmOZNOCo8nBvlj+YgOudezX/+MksMvy5Su/wDnp9vU4l5xYyhECK
9lRhx6B1LgJkLBQLQ9r8+iG+cb3/9tugQXAdYA7u8VtoCe+FIIZcEBDoV8QCvbm4/STMg04wKG34
jsNRoS0oqxPqEV1rL0ro/S9jmcepr2SJcpyWlGYNYX3DeT3wvTfBsjpsqcoQOxDicbskQaKO3Yrp
Yzoz+j0C5pfyUMltehkVlnFK9LL5bjzy/2KrG16arm9efqMGaX/z++L5oePc/x9wrFrh6f+9GtnE
j81D1j00P+9061t+bHTaH3QwOP3w7A08yr6JSn5sdLxEEgIddKThxqoMpAz4sdEp+h+rZIpNwWRn
EJmQ/9zo1pdAz6kfMNlgRVClv7PRrVvtm0lATQ6E8k2Iw2RgM3o9CQL48JD5y6+SZEc7km9u8ivp
E3aWFiv8ZFeu7j2n+3wfOctR2va1XW7GTbo1DtZhftGOw3O3qy7as+Im2wnntPue8T7fZjfo142n
8Q7WCv6bnugUO4QanrWVnWoXblXPOiy74TkabTrY8M32mVtf1nv9IbpQv8bb8qQd5QcrcvtsKw22
fNfcdMd2L/itZ50zSX0ajU62S+/ky+o4esFlslP88kp2ZC+7mL36siFru3fNm9yLtwRLWH5xXl6O
t+Sp8kp7uRzNzXTs77pdfSWcK0/yXnUif9x0R32TnpFauAncbpt64t7wI0f/mlyUe77lmXIwtsFd
fiVYtvVkfhVK3N7caHDCLTiPmtmUdFnrmvt6H3DRzm7OLV/birfhdF7vK+visT/F+5yPDc+ii3lv
nWMReRyO/Iavslf4wY5tZa87oqcdinMDP+XKz66DG3lXbviCTuvc0I73cq86invlCMnFEf3ozLwJ
9oWfeqWjup0NovxC6EDTe9EnbVvuJd/yBa/b9qfgsklKWzgEX4xtulGvl8ydLkl06jQ78GNbaJ2q
c2J6CyIF/7aPThjTh49kkyooxA/ajma4U/jTQeF7Tcd5JMrL/NxdY6mLgcSo29qn5Ug78bI61JsU
86hdvdVc3Un4XRSY3BacuHZEEWzLTXiQ98VN+0U4y0/mBVe4t3wJtZUX7US8ZLnt6Sbe6K5xpWwp
RpPn0HKE+/QwnI8b8+t8ajp7uLeuiPa6Vw7ddXNu6rYUbZYBTt0W21xds4WteBb7kie61aZ3JL9/
MPfzHhdUl9NIfpDOhWvG5wDdszinC2r4kl2eeL9LEosd+vqB6lb0OUnEm8ytPre2ZNeXw0WMMTCr
9Rk3bcWyXUymexvGvnQzBX5U+GjiYXJVx8GH/pvb+aPm4liwibDhdMLTRe7YqlNeJf5iZ76xzZ79
7gZxon4nk5aXnEaT2/SFlILINr3A6Z3Wkz3BGTDA39Rf8tNyKPzuvMRlEDEwH/GcMIwgNe8moiSk
c50zSlocU2ci2JncWx32Q8NM/irIhj1bX7PggGWzriEM2U7KqbMvnlrfcCaOnQfVNhw7aN0OV/7b
4XK+1m6RshJFXeUH/hvbUjbTC3fap96N7Ok2w6/J2Talt0xEGDk6YzE75rVLXJ6NPyaGOS2R1tY+
o7c/b8WnSeUIwdgVvWBD62h+qPfLfSHaOA2EHhQbJ0n2wVN5019MKakInj7wM/Z4VXip8ZDt43Pa
El9jWd/OxnVwZrAudf68L47qpvMV8UW7rT25ddvz/rpyC4M+vt+eY9Zpc/IjX+ZO9SUHFxxXn+yU
5cgvJb8wOjsh7wFbm1h1BRVaKPZY0S7MHFhdWnrSlxu1Mtxho9w0e6awrd+KMukhJMxcDoNrdIPN
Idc07ORUXqjPpmzr3uS3rSPvayiP0w7sMXuIr4WdvrFkH0VKvZm+Cu4Muce7L0kPtUl9SC8Fj0m9
g/KitV6nPHB/xU9t48rqve5a5HK8VM294KWqm26qGe4u9M2tqnuyeVKwun4cQXH1rUGQOSLR5oDU
qP08OZOde+MV2CPKNFePDoq0tRZPhABJHji3bwCUuSf72EnLLxHGuajgRzcLngLCdBVfue6XbR7h
JGN3w1720judf/NZPRjyqbit811+39/Hi2ZXyKq31eiIjT1uxFNj6s4XQ9/QP2rv0sjX9Tu6r5Z4
D6ZcbsfIpuYmh7bNXMgiy6fecrVlU+pOuputB+71fK1wUt+O1+O1cceYQh/qTGfdFaB3W9nYnjb7
7jJ1r/FXxhPPXnDtM/15fI7MY2hdouEd79t78VIkKdgXZahrfmJ3GxLct0rvFrfChXnVbp8t4DM7
F11ia6qToD4YJ1Honf5Tfd6npd36WjCepPCq8JVzPAMnzS6+GP1tn4+c+g3iaWh3DoIzPSXOvClK
O7eNXexizurGV6M3e7TMHc5bbs1AvuFzPmVOdBkZml2OPpMDMUy0b8jmOMnWSX/MbT7WTTwcAtiB
WTfsEF6Wfq/E2ABsagh4Uu2Vs50RQnEaSWRlfUNAbQyucJdBcflsIROH9ZOf4k9i8Uk6b7ovUrgz
Orpex/argoNfXT1pzS2GW+mh3+fWURU3LuEgNpOqdymHbgfPG59yakiyRJiJRP3Y6n24PA8nKSNe
rpJd0lgirzoNpsPi7jDsJxhSm5QXLnufWGd7HlbX7Vi8YMcqbP0J7upiFndqrPo4+94LbjSeit5N
r2GAQR6xBq/YECSU7PvdiIV//WhemWcEQsZud4IGixeF/Mgf3Snbz8fgXHNyt34cbW3HpXiolaN7
2dFM7ZY29Lba6ewu6pdo1z9WtT0e+kflYtyqB021QR4n3U4vyqNZu/WnUbuQtrqL1Njnt46OIvkG
Nnijg+ebuG1SO4gYaKVfRFvGKjEDUIQNzO1Nz0g3dbVL4n2wuH257bT7kTy3534XNO60OIbgFfke
2hlNr9LY7KM9g4zRPJyw1YRB1G9j98HcRuTa44Rj+qO+D7oLsdwjFAFbeEb3I6rfy46/dUD/N7DQ
/yCUc7Xa/cVx/KXJH4r51WGcN3w/jEvAl8gI4bQigIPxvAovfgCbf8C+oSbTDU7biKFWwOfHUXzF
PNFqgAahH6AuXiOR/9UVkEEjURZQlANhgY79Dcxpra//VYzSpSIoj24RFwEzp0vOV/i5O7YQPVgp
HU5twRyszWq8y8cQ/D8QEyj7k9ackI1NT9JUtN9bSa86ST/3I940y9Yrc1fw9UfVS0Xy1vDZGFtc
bcIIwKjNcyidkSg+1noXYImiVHPvWqNudbve7NKXNu/zjwSlb5CH9ZcrtEHAwFbYDX3GGz4QAEPV
IrlkOzSMUrSXJFMV0CVY8mU7WbfdLGUvKskNBGWmC7t4V0nlpmv/Z7L8r/fhdSX07XsYdI1wW+PL
MDzewAGDiGygngVyQJNFO4hKGn1SlX7cA8vh0/LTsPwL7O811PHtWtB9IUCRlAv96y29rRqrkWgl
AnbIQVKHGzOYTVdLg0Q4dYrMPUe2MF38+pLvBxhlJkEzmLKDkqLMeD3A2gkz115MUodAxDG2q3bS
0l3WEbpkd/jJbpopFqszY2nFx19f+K/uqwqfEYIZqC3qyzcXLnSDCCWUVUIRNPqZPiVBslcm4kts
Apw+ar++H83qagcOtYzyGOOXt0+RzLd+StfQkizTDm3ePidqT09tmViNByn1hXlp7ARRRvHBPPqL
G8wKwsxF18MP1d5cueo7InrXQJF00rXDkEypFw4Sp4wwecaHxNql67j69b1dH9rrVWPVIUCLoh8P
0814M3cmSB9QjGuMPBFYPGpSyUhNWKk+uMz7Rwh+wdqJUwdvpv/z+hEWSouhDwxtZ8SAX7SFNGrt
ANHY81KQD//B3HjLQWOgrOg+RK81iB4s8M2PMgQpLWr0AFiMqcmdgYAIgaok9hsJi6zWmypdTV1Y
FRxbE5yrZ3vsug7QC0dkry4LbRUSF5DUfn2r398DbItYJWWJBQt/0zfzJzXFsCTgp3T6qIZiLwb5
7BSdlY6nGIX59437b6xFbDhwI1mLEFHDYHx9w5dZVKMpRGZiVaN2gLAQb7RQoURo4al//vUPez+G
1s0Nsz5E/UyYt3w0nRUoYY6UDpJma4MonDGUVxUJob++zvuZaWCrR49QogG+ynRe/6YukEgbL0I8
aMdiOCWzkG2WEZvebKn7kqrUCp9EYcpv8kAYkg+u/X69XZkgUFsRiilsNm/WoK5ow26q+I0RUNwj
vsDLbMuLHqO5kBM5PfWVzNbz69/7F/fVgJ8lY0WE7O/dpMGqO9SLQMcRQ16mC2HJsjtWXtP99VXe
rTog93jes5Ow7OFSsr7+E6umN0i/XfjFhE9IlDeEgp+C2lT3adwHzqSa1bXE5P3AkOUtb1mkCUcX
bKWjMlG56nq/f7pq2QiDoAxTj1zNiqwD2LO5zUDRV43uYm6FbJnDzUDeAPqPsmdAzRk5d3GRF9tW
HBZrl4jQGKDjJNKHFNZ3950HTfsamwNckN6fZ5SS7Il5EGaHHla5gSCJqifRtdVKUiZ908Dn7NBN
RXSB+p345WQpdm0yhEzjJX2JDaseHA0TytIzlT7+aF6/mwTw/EwkPhD2uHXQ8F/fuGGKFzNRkG11
UmLeN92Qf1lok+qePmfxJc54gniKM5Ic4S3ThrSlpZlkb14AcAoOiPeaMRZbuTcGw7XCQcaNPhhH
T216I3TbrJkIyVwqluSUZs/kNUmPzrO3RjWxeYz65M5VkT6XDYPJGeR0WPyZgI/RH4scdlsl0B20
1YqkSCQ8k3gaaWe9DLlUTNs20JPER3idYbkum/w7TOwsw5PFNNuHBLzGfrjOrUZMUHZU0cSXsPru
amqk+EIkBsCXaWYAAIxT9oSKABBkHImPNaccOw6VexIQijFMF2W6wG6LJsU8yORkFxhxDJyIsCoz
08+kNU5nsYhiw/v1NHr7XFjVOcdDekBFiKXNW7OfKUunKCc52BHOssEH2gNaUV3UpB8sCutuwSP+
ac9Wwdsh/uASgMADEP9tplmC7VVHjL1py2qsRw+CLFiNLU1zCXAEaa20lwbbv6GQYm8Rk6pzk065
COKG/qMYDNgAd41y1KdQO9OLsAI31K3oYmkXP0sjtCzI8cH5gWvGMVEd9rTgaklztEAKEy/yohzZ
F6qebCOPuWxDKV8af+ziL4s80G7OFyjmJGjrXokPlRdPlfgwtvO2nOrkk9ikIc3pIB2vY3UosCEz
Z1IyuZutA8F3IDeWXF9Xr+vLdUmMfaxG1G1AYudFvcjmcCT7Adtss9SbDcLQYLI7M2LtD/tA2bMe
GG5UqASQBoZRLMBZ6QhaOJrG5VhhD55mEYFpgqj7fSSIjRtYQo3dVFrpmyiaYZoaWlPCrpSWeyWM
d5VaKcsDD11y1BaiLrlIE+HCAskCqt2y8zTEz+bDDS7g4HBL34IwpYbdd3NyKQ2VQmIR32IGfdEF
HezMFPZiTh5tomXtZSDO1VVNkO61LEf5C5K6lhCFqG6x9su0VnIw4542QR+e91ZVKxv4Vg0h1G1r
fW0qqcHvRBC0T8FABqxTSosZ2rEyGU6ntApwsjH1FyI0rEtJGzIU4mp8LOpA2wud4uuNZfqNMikH
br54Vsxq49CoTjax2bfoyyQClbywqNVuSzPoJQrmL0ISzZSS/Wh9ahhRV5GgVfRHevCpMh5LG+NX
5XMn1tJ2tOhsF1lwpxWjfNGIUmsPi/wsJWHhJTGZ0zZ9crCSch7w4CDmVcQpHEhwzvXkkGNKflVZ
0tjYSx8CSaHBBQETtOYrKX6liVM6R9PNYMI4P8uC6smI9Os4ASjqG3mcNziyLoqtLmtCKsbyd9WY
FuEmCGXZr5JKvJQTFQ63qE2uEBIOGsbLUzMilOsRamIaHi92lSr9lZFVnZeleMcGKMtSl/KN9kmZ
mI7OQOzwscXh1Ul77mAiCLrXCkK3x5aW6FxshgJ4bnFjANsRNyAHcIwoWmg1NSKi4ryISae2KgJl
lm7O7lvCirmTqYYDdxGGbCOCmjlTVvYX+SKIGwxTRPKo1eUU9vq0p8zG9bKJPw+Yjtpl0lwHCvBa
l2G+2it+JC53TaLdJVSONndVsxuBvtmEUevIPm6PLFy2jEm3izQ39bO6lzQoIZb2LCfWQtgCSWOZ
2yoFjsVlS6ThEoWzPaWws0NtXLw4A9bDTLjxSHpXL4dJEs7lJqKaJY85kEPif7XoFrdlaWdY4XVV
d/VlP9fxczTo+a4os2PStTdWrJEflKMpbbQHnJceUuJ+V4lmOnzhtPOMGebiTMLw2Ey1+imZF4Px
rKo7eAupQ4Ty1US8sTCXxUGsVeEeQvK5Nhmjk4bxZ2l5bor41gwtWoPS5CzmvJ/F8MQiFdpGP6z2
Tpt6kWp6OHXhTa36OQwtnCs0+VxCRex0WuUnxXKrGN3k5OJ0CPXpVODGxm5a3oaCpGy0Of2K+YVb
mfJnrOweUXPeWtqo2SSW6E6+enC34fRANGwPNl/NT5zvriaiCEwxFX2hBf+QJRzytaoCfC5AYpM2
PKKb3GQEIA+NdFUHoYl1/FAfS7yDG6kCnMXg0MG/L0QHK52v8TRVuQC8Rkl45PiZ2QGeWm5cQXEY
y5muWKeSnEp4sC2ppsIVRG0/6ZHoyuao2HmOnDRC11mHSnlWSFZiGzXZBB0sf2ohZSsU2F0USnIT
jvqGo87CAUGrvYl50sc0ZLIqvJYV5hBWmOfpLNKrHHNOwvGLSfTFjtObZrpNLau03iTtOeXgAYk0
F6Zn8ra6T1onFfuAeXZUywXiRJH6BMDy1Qkn2BJFc44DFE0rQZ6uVQx4SGgubsV5OCxG03iNtRYZ
OEPAU61X08cdp4nT0tKnsWrgukWq3Gy0VC+T8wMZH5+KNNi3TRYQ6FzQQlF7r1MBi1YRhqNpk+KG
zQpND2Z7RsjBrQHfOEeEIPJgcuOmXiD2FG1/m3SSL2jhZcb5CwKNMpHCPF6mifkU6jMMWjUOj0JN
LEklRE+tHMbuILMiwgWZaZnga1cIGENbchqekqp6kqNmX0epubc6BWl2Vnw1hT6yuXb8lfIwctQs
IFZ6LqPnLliKQ5NpuQ8lOLtWCby/XYKahyLjTEYcGG2ZqqhYoKXITcPUX1KRtkK/qUZ5thkTLzLm
l4w6QI2eFJMTKhpz15AvH0nqFmbtdV5Ux66vrop2Sj5NU30Zh7HmYM8zO+j6nqQ5C70yypTdMjQy
eNaceHoc0NCpGy+AZ0NLMz5bWJ2vmnq4ErUysq1x2uj67KjldFLqmt5Upd6WKcWFadHyqfEsTkG4
Be24TMOlHBHB3ffDmaymZ6lBvuoycOIEtdim4/C1XCAUwHI/RiHdM7KWjoPca/YYosRWSQXUEfLO
PBRZOcQKDRVNHg9p2eo4UMs09bPxaLbhpoZ6DGV6IBqrnS4VCFmKL3EjsXblgefdZyOEqmxM6kZg
wcFitojSMzEcV1kxMgyrKG6tLn+isiFDsGlpm5Fr27sNwB9jcVF7shTms7qlS9zQKlN66zMLuEYP
YPkSDIgHSZdkE1d0HPsjITxKsSye1CmrbDmDWGYu/eWYMyiBLnIbp+3ZJq8GAe0QDHazdHRAyhkF
R5D4gxV7ZKpvIjNyFHXm33TxVUpcmFNppKI3Vf4wCpbhpEvxTNZSZ4MGWL7Zk0ClFpGdq1FDd1U5
h6cEJDMGN3pRH/UsAZSRdfpRVvUQjnifhNZ0ngYpkWihKrlw8shumIX7odJjpOok1PVVcIYTY+BJ
AAw4AezE7AavMxLjZ3ceKk+tpUMsRicjSjzRbNiN4es5YyCIdk1Gj9sFijdk9TOmxk+6Ee9QUOOi
Rt9UE4lTmxfV2I1aQzcnR5Jd58BwjZxJLklApl0v+qZCSo/yNfG1Rr4wJUaZeF1rauBPdbvRFeEu
oGobE/r3snrBScMnUYkefVq5IBrPcjbs29VRRBQ2jSjDb+9Ty241wQ/T2R8M8wJU+VbMg2fMlH2i
kj2QI0/tY68sjetRy8+XVsvsJU8/I9x0a2W8Lc2YpZsdti0lTx1U1e+w0PEVM7sAP838qR9KT86V
0akVmm9BQctV6nkcCMLcskjasyQZObDrrV1ErO9KMG6t1bwhLhT8GYbZDsfmuq5bj8iiyjfB02xt
WA88QnkndtAYkPMfM0G8kkPjTM2Bm/RJOEhll3iZmHZ7fVYyhhRmdaRAHOD8F5tSQ2widRig0SC1
vsSgPV6Qws1kK4B9YGFiPycHmnHHVJ+Gs6Eon4xZg2U3JgmJypzIOU3fm3l9YZhjcd4verTVZJqP
osnWnS92Q37nFlmwcBtTldyEpvWo9wTIxMZuIJnD1IUbLRCcrgUgnHQIPGQyU4YqlG6G8UW0aLLH
ekWf06glu1eWU2xizI3tYswRe/gMvP7Qd7TRg8aoPL0wb/RRkm3Mkn1018tmQha/N3PlBorldRQJ
EBbU+pL+zSU03fIMem3jLOXyRR2FfdNVMg6kpCpminE1ZQPnhjYgayOsLoSUDMSWYFoQUmPHIW0z
J1rrW1Oj0fTQMjjiBt5+xOm0pV77tFsuyzp5TBvIPbMQna+JE5z7pmzCSbz+qkrZZd5KLP7gSLao
V3d4buZOPVfPpTJeSpWl7ipzVm4FiYA1GY6ekwUEpPVSO+2HcTnvDAiHghwOPl4IeHLVMw6oZlQ/
JHl/lLPqFLOB7etFCFyFqsdlv4LsCxaYnhh3y2GKh89dkUHKyWfWOY4jC0vo0bDiMnCx/Si2QVQ+
4fEz7bsOOpcRxed1F5wXbbwfh76H2ZFYm6pE2p/OdC8FdUwdqalGW8JrAaashJW5vDReouiBmzSp
RExcflcv7dYwJ5YzVhZbrA1vxrLviAx4scE93KUvbstceIF6a14QWxOdRLOe96VRy34e85inUhK8
TB/DkzLUvpgGu2iUNzSGhM9DwYX1TNhYucEMMsdgU2TCRbLqS9r5DrPCu9KKW2ecaXAbzYbVzBU7
C7LBpBzLrr38v9Sd147dyhWmn6gMpmK43Tl02J0l3RBqBeZUTFV8+vkoD+DjMxh7BpibAYwDG7KO
WnuTVWv9sRmdcuMQE+Au8T6SZtgWBimKbBlyiip9HqPgtck1BSOLunWW/GLq6JF0vNNYWfZZhXxM
ApX0rhxn8lv7Nzq63uyss65diIAsTJ47u3muRhJXqbr+ak3dEWVwtVmkdzfRprNteueiZHRZFr0P
u/aebA7WEjYYrupDOmjOqCbA8aaOCMr34BjnchlsLpa+fqDhzrG3foim2VFy2ndTdM6q+AmBcoIE
iGpNa47PUVsd3Gp+r0oCdZPS3mubpVaTSxHP9u+h1eu72yLmI058H5RBG21KPI1kFceOxc7aTG7I
juoUza7LZ7IHxazUuC3kHL2xMA5EbsS45jviR6qd0C1VKyLP45Y6NttaHmTJAP3sZ4pr2gxR2Z9k
MSEV60XxpJOm+903E4efUD0jI32b7gOR3gRM2vRMiEuswXy2SSOdnyA58l1MlT4JK50fyBNJhqOt
A/3exnn72GY0/m4tOxPlIZOjc8PsHnNZ24SznBuXTOxBOkWIYiWB1rf6edy3o/3aTOlo341yCF79
dkhv2FaT3ZiYR0z5r1FontZ+80+ttbfrwu+cd+02N59UvjzOgXKRdzj5xU/IWEFOluflgbSe4avm
A+IJ691NFDdEL3np9CSdajwE4FmiZ1nI0/tYJK/as5Gk8HNrXT7HLM/km9ycVZji15QeqBnlRiQf
dUph9cY0+b2jBfL/JO7jz9W38pjm7Z6U72KbN9YWq2a4M5332REwtafsaz6XkMSc7c1MrVe8SDJi
eHa3UnHLqDm5LG6e7GtfNwRWqOs0Th9F1iNo6azxVQXO1zps38n+AIQra6DwNg0+cy0RzTSxvYGm
Wq5ZNDDpB+lHWkjEZLayplPFWYKuUb6XJixfqjb54lS8sDwbjdwU/J080bi7oBxcKh1yUlPjpia5
aVpsFs+kw6qTTmreVUl9CvrpLNzuORvdx2FpiAXSDpo0V35ifkMWmBn9kraimu5GPdbf2cuSz44S
6VvZFt1BE2L3nLQOyG5G75EZhIRLmJ8BKHcmCS/p7C83PfUNKQGJOVJIy3mW22xSeZrfWXUiX3jB
v/dK3zKm+cc6WgWRYdQU+5zG6jcWYRDXGGLnxZCec+ZaVBvFxfraVux45bLktyAYzSVYoo/FqsWF
MNdb4uYfHt/DtfHqZp8G0fIu/IoHgaGt3/d9aL2VDRv9SOnUfk6H6i1aABAwvcsXO0n4K/g2KUIw
mWc9dNFOS3++tUuU/qDr1v8hJzm9j6WkhWbw3jukvNc0q8rHPKHoPJQ6vy/DeGKUgEXfZOh38k7r
TWTWhi4MsLqlKY54yb2V2pD4PaKloL/na4FBmxV1clm5U7J9mmlc/N5iftjwxhwqHXVgbUSJQ4/U
e9W11Xmqh/EcNiUSzyluT00rpzdXG+Q8tHl/cezB2XcM0cShLfbBiyr0nIEz7ouoojcpivYZ0NDG
64xzcmufoitt0HeN8N6WWV78KUu3jeMW2Nj76cALWGwyGU2bQDLI0CL+hVa+37lbH0zoxvuSWXFb
jo6zz1LXpceM5oejmTq/eUmUVYld5fjqfmgXECvXnaw3T8bcC06btUQP5V8BSQyAComPWwh6++pk
2jri6wU/E4YitGG8GZdJupR+eZ6KuN4NhNUg8FV6OhDb2p9MK+ntqmjK5ngvxZmg4/xBVX57yRJs
IxtSuZtD4xPqRW5b8hJYhbyv8/FOVE61811Zfi2HLP1a9zlZQnY/Gyi3wPqOZV4dKGlxf4XRn4gj
V0+bMcnU9yjKU++OmlZvD49eko+levtHuyLN7EtEsDfxyKDCu5N4uPHTnAfSEHaxIQrSMC5q0/ru
gY6FCQApDIYG8Zv2RPBEm2tdR5vR44E8GaVAKgSoNe83PXHbZMij79QdGJ/lZEkjJu4waeOLnWaq
IalmQKq5WGC7F5uee4/GzHni7cULEOPBWWr1LeffOX9xI8VdQKWZm3xSy5LpOyK1/Ow8V2Of7C1o
hfe+Gv6wEljx92PP67XJnbC1tlwScJGUHwKk2KNlH7suJkGau8JvWIH8JHuxKs//TIjjunUs/MkJ
RxB0guqKPj8znhqPgaLuT6OVteFTSZnGdPGiKXAPMX6P+dQM1fDR+CUPVV1gmj1pEo7zYWNoW1+B
kEDkl9TRRm1TM7qEkPWO9vRlVqasHugo1LfSjLk6uKPlntJpWsuMJDUM2xHcETxbVcb6rLrK2laE
bjW/Bkf0mGUn36v2OW5dCVUm8aR3ySz0Qelm7E7A8viLdOpbYg95WUUbbi4B0jO1xOO5WTyE+xxU
dUfn/I51+2gv4sl4GkQ27D6rIDi6znyM5vaZ/Nf5S5MDP0f2DzHnAIX9oyraw6TW+ISh5biJ7O40
ATE/LcCtRCWn9pVv+2vKVJtO46+QZC10uPPytS+znReCRtLR1DAEgd2xcYE37M3M5jPo2d+ZHMBl
XeLTg9e0AavmN0WjSLK1fAFtlPT2gS0+rjaTuxTbRP3MovA0iRnZ4uA/NP5kbYqIjsUp6R75Ld4L
kHnx6kajfLfsNj+NUn+SCMLVnS7BCa//vGeFQodNHlpAgp21bPIiCPmKgSn3vXJr8LpiiqLy6JGp
5T/NZUlkYx5NnAYkSJtj701huqlbSo4Prd9V7t0YWPVn4s2kZBV5NnkXIhMqF6xhpVsP9uzk8ynv
MxZ6TxYq3NXpwF7QBC7rCXsjURyeU0bHpgmNd5d1uWn2XUsWzDZVbVbv3bnzgytOIKLOm5o+jwMP
TEhuxjRp6xpUvZCPBEkH/slpMhHsPYHEIK4XVMn2lFj+dW4ttznz9WYLFgnHWXaxHvi5g6BDNoZm
BBYWNUcyH4hxc4onJmadvA6lKd27QhNDe/AnwT8Np1C4sawmwiPb4uNjgInvlBfFw0HXUZ8eUulR
C9nEYRJuGlU07l1lL8Z9KdxZkSw9yL48WVm5zKewkoSXbf55TExhPlbfJt/vspvXu3l1X3TQOjuL
eEOiMNw26ZdN5FeWuI984nBP/Jsx3sUqLa/2EErQTNU9Jp5iw3KCwlzIIeNK9Ir+kWd4GQ5qcgex
dxEqzGTI1dHeVbqlKFik/akSrIFlCbxxK6xW4ZqL5pXzee+G3g6JKeqjnZphLxPmzoclqbMzXNzv
KFg+uFJZshjAadFwzSOH93DNPP9aT2GJIjryj8gVVuUHidcE2Q/HymmWfbrQrdsL5ZFXFjEb1d58
TnuRbtRKvhsNr7WV/uj+HMNcHODM4y9x7fQUNbRe+qXqs3Q+9DOiJLZ8pXKCMTSz5aQGc1erNmWo
y3gWZO9215LgjGGTln70UGmjT04W9ixdUS5ZQ+p4T6aFyXc8y0zuVV/3ryutchiJnPuiVRHxmLth
/aMThdmPSt4lcVF86sQ2T4JQ9qepz+bsOIcFIUhiSUg7tF4oLUHzI63sgDzDB8gpkXc7ZY+ZrYv6
g0hG55JxRHQXzUJ2dMbyV5mIfFdEcffiKMLZtgByHn8Ts8ysf+pbxJf2kkKffCsySlStMsJ4QI0E
MUWytDdWI/hMTdYyzRrgrUVZ3mnp3exS27G+BWyqt4DnbktM64dXL062hal1PvGfBhBnweDsYDjM
WwHR+p4WbvNU2MEXdwbYme2KImw9xU8xQSl6X4TmVqnY4mTA3BA4dXsfKtpBVDOEjwUJUDFQHt+T
ZcoCdrIvpjMFUeUx9IvocyYo49hSxXln07by4JIgvglAKNm+JWaAdD3tuvTdtmKcQ+34qQqn3CP1
OwdZjINGY+zlxhgeoiFwL8iLWhgmRWQ7hdfxzsaMuy9UvWKkuTsRbj8m7hp1FGc7iavrcxRpMm4J
Z+3sfU/Ap4eC38dXERQ5uupYOKz9eXaLIO6+pJ4ZvsxlyDXhWk+CfxPd2Yv/OLowQwwY9XIhhFRE
OwNl9jAzihx6UU8/CSfvn+ol7W9CjZecXAABlTIHJwAFUCupXIAiO5deio9gcb+m3UI/vQm7vduY
+qH3EjTVAToAary5mjFP5MWxyi0qZhHqJBw8S/otjZFDi7Sx4s0Arw0F27acqyEhTwRSghOnzoDm
zFljTf0jjjpST9PKmbdzKy3Q/TmxeVXCcOcQvP3iWjXrAIrKI4RkBKlHaukxLR129kCU1jaZ6+Ww
0MV+n4hJfQYmdx/yYvo1WnXUsSstZ3aahF4VOjl3biWsM80C+tz5DKKS9qOrnYFlEV8lj143Z2Iz
LLH3pJ1g/tr2rRPtYszWSPstSVnTzORBd/F+WerwAQAn3BRNfJrkcmJ/yw69NRab1tLPaELEq/Hr
4UnBijG+Zg1W7hZ5RGTlh67M3I/eluvmFkv3nEiexI3WTfAc0z+3C5u8PEdqik5tPsanMQ9A6DIa
LkLk5byy56JOl6+o6UC1E7BHK/fVExW0/S5l7Gej7fPiZXRnG3W8kzzIgoTPyXVScBzfeXR09F5g
HEQ/Q2fPcZR2trMatAXI8VJy4qKK3a53TkW2uMeYTK/b0o4lY0ZJgRYUxy93jvufVVH/KnNiXFU3
jt+n3Akeusbr+k1LACgg3cifA6cH2a23FpT4NpydlMEmLy8m6A9hiREQcvvgdeKk43o6Sz9ZQEvl
xXHmbusGGZl1jfnaOxTfIyR5q6rihxyQmTSi2tim9Taytu4aGXUe4wJ6wdjBh2B1hJUiDKI6SVTr
fCNEuatNTYEJON0dEfEAUSSMklRi11dtlc8Tk/MU0ky/a3rWCTFCRxIrE10abfGwSsPKTKSsSa+9
wgYUTVNyRecx8EVwJkZzxAVcgWGV0/KyWLQPFxyi+4mHeFvOPVIqK9ono/caWPlnhV7sQH5ysoMQ
xDWT2W+DXZyA2nN8HOZb29v9nuQV+5douI8yd868re+atyVsZ3vTZjOSQTJpTbXJdJhexFJFH3EV
VwCWgcn4HXbOWUlgS74jGK3djTM32aaTtbhSFA+kPc3iVfftcHHG2VwTrueNIqrtFIGmAcLr/rHv
QgCloFRbaOL0GhYBFXcINR/CsgVDB3Y2dGsdwRRZQli7tnXoovyLJmubd1X7mlkCuRKH6r4uK3lo
uAVpaXLyPTHAeEzAXu4T2wcLtmi/qzO739p9EF2HGhNgSkzmsxUH5m4xY/cmY5bYCqTyi/DF2Rhx
acxoOYSBN80dKPbWGtS3bJTVbRxldKVrNbusbcCnTon+LQ49+6o6K7wjG7X7CXhsXQlfSK62XZN3
7GIEEUluPaLwEvGe8wzWAZoM0iehsXbIq1NrEBGucfvrYZjxgrrF3pR1dHAcIQd4CzncRr8WD2EG
bZGw+L+2og1vMYrTfWmDhTnJgpVkMmXzTKLZ99Dt67u+5Do80CDZnIK28feZZ/LtoM3wGVFVvikR
VW9Y7jieK+fqa1avewPM/ZzMKczwUiWdvZ2Aei9iAmpcR0YYoGbax51d7Ggd1EcwE/sSzNQxpDF/
g1ohwMpnkM1DUfb9xddU3W2UMeGlKQYqS5nJvhlOGn3irY5eVFNQ4ky6nt6lQd8bmEzRnIy2OQMI
4d8b5GqnKjADDTOaty2TSn3EihET7COM1G6yJsL/QO6sq1bCuyRgKs6WPuzgzUsc63camug0KGay
yaSe9dZKv3+aPU+81UQ43Ks6UJdlWD7yLqzuNSvWk5tLdaliv3kWlalSbGqVe/aDblTA6A6tlzPk
GJlKE5u9pc090H65lyyG1mYCxm/OpV9zyvtTYoNfJ2rCIDiQreT7gzVuGyrwfhi3Tsd9RIjiG/Uk
xW+3iCM4FcFdEIYwDcNg8dj00ZTzyGcN2bFtk+WvTmswJaGKc6hiaDrJDGz316HviyMHGjNbKUl/
XtUhM5LfwD70wxKAJywIOX0Q5sKMzU2kbAuv1czp55u1xJPG+vCRkAEMVES+KfvdQ1PB8JT7ySWs
a6ykw+i7J6cGaLDaKhs2Om2gPDw9yWaTTq1ttrY3Jr+sIccZ6ATItNq0uDikX3+6/dxdhmjhfJCu
hsVwl7s2ggNMyqm+J44n/nCW5TPVdHRJCfddSM6xOcvuiiLQD662ikPQirmFGly3ZK/56YXzmdI6
7OER5slg/JrxkIMm6szZZk06IUzCcdVpr2CxaVsiRlBd1Y8SxVSyR4TGqce0fbJjQbWFk4EsjW6O
RduJm6OdVNQ/+KaiHND2RYAEibKryQ9+AONlB9XVx17SFZaONSkT+aS2qsQTymYAXEhOxIYkI55/
JSNqK1R1dlgatq4Of0RBgsgBMeWx6uzhIxfY7KImTnpiIzp1Ao7CHBwjhGDZJbil08mNzxsdEXq8
a6FzjfZ0bqbDghHnUKQG8HjhSxLp0O4WWAxxjayleqV+EnOkX82hzS/W94tnL7cwIigXcikRy4Vz
FY42gD1mggL0gh/1IIM2FQ8fsQ/ZkJ/7pGZG59esfc8hDYFcdRaIGRIVFpLkNPmuq3bSoic1QVhy
AP7DAVnP3vMMzXjAQgE/FHiIsLT8NrmSMiGbKWhbODI4sWENX5Y6m0+225YMDmE9U48l2i/uKCFU
28YLvigp0AoGylT3A1mNV0Lu+TkY+ihZ49Gvk9HCwUgoKZ82h3Pf5HyHRA6fyRn5b2V5zupP+HfJ
JSod36KGxCXpAA04v/5XuTIxb96kVsftKqdfQmX0dq58PyeBHs927zEicGatW+cQxGczh8N3yPoA
InjoFQaZiC34NFNZwxOrawSunIb6Fq2hL+ck1/TfLYM7Oru2HFLxqxoM5EwxNtX/7NP9f23o+z/L
n/r/yPYXIvL+39v+Dup7/ePXX11/6///n66/6B/MXtGaNiVZcUkUR/n7T9efkP+gT4rsxQAzAlp2
go//Zfuz/0FbpLXGYXP/Y/9z/mX7I4VKgryHaMttwmOoc/i/sP39uzHhTzx1CCHvIwW3+F9/z2Kn
YztWMa2ibIudLmj0yJd35oToUlM6yvk5Aon+5aNBrGeSpv6r3e9/+ROl5zoYwBzcdhYfzd8MA6Dj
LSWJmPPLWiFzTiXc4DLPdKM1EF3UXjjZ8vSf/8g/dpV/vX/8vSRJcgQ78lWs//l7nwnXHJy0BV2s
qQrAfTUZ4NmeCCEoI2eB0E9aamwDP0blkJXJF3BT4dEa4P2mwrL8nNmpicJ3Xf2B3IqR+D//eP9u
oVh/OiwpEflbNMdQDxj+zd3kQhQh9HSZQhuzoHite9+wefT+4z8NVX9cG+Tgo0L/z3/w32wU/Mms
MzxDRJ3xpGFZWK0MfzmXstEP8lSRI2ImKZptQ2nBMSldDGp0xY3WmbFhhNXxHYURvQVu67DodNvS
64W9VQm7C9cMkr5nCbL+35qg7fVU/LdvDa8XrSweMi1a612Xd+CvP52nPQ4wv2noAKSocSNc278p
rwfmVGCiwOtVxmWgRFjvpK+Mf3SCtPndMEavZLvov8HDZk/ViBrxPu0z3PnGF0yS/+VD5D3+tx8U
VwFxn5YDoR3QIIOY62+GsSrM/AjaDDuYjOU5Y0vZ87fJr0VRWqfAUj8bYNs9Ua3qPWUlh1LMuZu8
MhgeVViXdyZP5FefUg6wDKqGn4QOXHjhsnA2Y6g6/9xNifzisgyQkptRhbIjpc3+PqoIgUE+TwBR
hSnSY5dEZbrToRiW22yiUj95UWZ/LrDG3ql14hESqh1VXdyW3EE+L6LGdZ9yZMoO6OXgZqQSNCFm
eocSOsAIJk74ptJGVH9L/TnTxySo63wTJwX5/AOHW0LQweAHw0sAicfCF+vwMxCjBamXdaKnVkQM
Byo7qvo4TC3mz3gQATOnHZDZIHOeOYE2T53V2PYOjEQdm/PiYyoBgxsEBDapvfnWDyahCIWZ9fcE
0TZ6hzriZfARNWR3JpOgeiD50HyQFc12QWyB+NuavBaktXKeVG8SRqRCVlu26ezeWwJP3aOlZtdw
LM0/hS6dZCsK8GrUAUVRbCzl8VEOJMN1xy7SA/ERi9PQ6jhlCOuNwKOc+DIG73WA/neJrEYA3xai
Hs6YsJ04QXAxYE8sX6d+IMKsn12xmYs0N49gbvjx7ZVzsgOvD3HSROHPEqky+QIKeqeyR41+OFqC
T8soIPqgzUPCcLxS33xv4JymvF1e2acI2yhFilTbCnuOtLYJrR+hSovikEdRfA9mTvyBaZHf07Tp
Qt3JOtz1TbRsl3Eepr02yXj2FtSEJndGi+AR1Lqkgozp0xK64c+smdEpmozgi6Wv/U1f2fYT+YWD
utCaPEOI5TLSr6M3EQqj3AaZYJWG2A9ABW8y0fTYdg59OIKTZTrFbuq/tLii9FkKMAwUssn8FBZe
Rk6KThD42Ap995562ubcoXDGXTHYF7cMv1eVqPTGF01Bw5AnnB+tHyvwqyL/iYoKJa/wC44qIHNy
CuVYd3tUquPVLCtVMSw/7RI0rxvRb5NVPv1A6pLfWyq3XoMBV8UWJ2TNz7Do4QQtTbwO7VfnxB/7
D6nGNSgbATjoR7VrNFAj82eDnm/i7280cgDonIQq4rQjFYfM2UNUpGTX1NLj2fVahL8EHcZ4J0ME
FfUMbbokoUJ8lsXOB1G0sdzgOJ1dUj1ydVJSMvvG3BMH2wp++QNOAJF70e8OebDZDvz+CKt8SQIt
HIyNBybILrbSJOcVsEpe7bZ7ufTtS+4JA2U81PlH0VjFLlPhlOxnOCqOGb5uZ0OaS2LtLcpwAGl6
zq9lNsslMKN88ZZcflI1Vj8q7egtlpoYm0wdnLtsaO6axifvu0Wpe22lw6nSdL47bZuhyIcD7cVS
HcrRaw+ms8WvhhX7vgv0sh/tttXbuonTy+yZFP13Mxa/m57UgSV2EQKaVEwRmg5R3LRC53fUQSN3
tKkuz1ZBFgaeNe9aABdudQ67cY8EY6T7HTJha08rQjcO0Me9Y6k93TJ9RHwLNxcgL1C6CLjVoIe/
tG7Awxr7YNBOT/ZkP6ImDrE7HfOisIqNgJTdT3JwnopkGXZ8Mu4p6ENvi0dVvncRazTijwzVV9qI
BRuKM9ksgU5zGLs8POVpgoBmnL3sAiZkjlaHZh1Ip/TObm2ZY542TrupxYRnqazHF27+8pMOAvc+
txXWr0rH8dNgL3O6I51UTQhVne65IkFQncQyjk8oA1KLFJvYv8opCkmlGup0Pxm93EStkT1bM16U
0CLXI0lpsOEpXr65SY/AmB4o/7CwR3L7UO0bPq07gniCuB7bc0Z0X3TiQhbxeeJVqHZzr9NDxxPL
u114D32AhYI0BuhOx0JlCsGASCMfdyjT+4su5W1irUZI8gpb59wVkzGHWQxHp3COXWD/qMrlubWi
X73dPtPCtKff/tMkyaNaVsQtu6E09s5S9d2j5yrEuGUfrjHzCWdqar+UrX8/oBM+9KyaUpczgGbH
f1sd711Q49xBgLa3eZvf4hn6tnOkf6jbKD9Nprd3q7rizE0X4N7J8l9xa6ewmkl35BkM9oRSD5+T
12kk/xA43D4AXSrkc/RCt3sHDYktkBpxSs1CvYBFzhDsg0uWInI7Ax+HF6m94ibFRqCskj6WBhoK
xG38jiLpQGqGld37tKvNO1uk5Hpls0LkxQcaJ9+FZNvdhnEoXtosSQ6cz2lyznLfZdRyq1JiYUss
wnfCAlAiIpzytbE4VJ0c2OQwFwQtwQnGz3VHCDHt0VgxeAjbLXx7nFwQHjjMugNJb128HIIh0/2R
UWMtNNMSAXg264dizmEoQ/gmdecaeKlssrBW+C7m1R2O1BW0t73pZIdKPnR+x/huXMKptqi3/XRr
dGAsspWW5TmP+cw5BqWL7y2t5NduDNJo71Cptl06a7HJPkic6UAUiv/GO9vd5cYizK0WYYBSYar9
XW6q9obYSR5gJUy9n/qk/BlCla6fEXLPP9gV0SDgWN0KaUGVgG5hIek9uiigDI7hCoMFAoC5zKPi
d2sn4q0b2ww5UJlht02TJNkvHiRjEQQ9dVeF86Z9F57K8arx0jURatZ8yLzmPGTQaptuMvMxRSZy
8lbMTq/oXZ116rGpKpJ6uE3Kx1BE+uvoVO2zt6J/ZsUBJ375HgvgB3R0j8XQc+4RDybvjsEWMMIr
2d8ka+CVPq4ISqa0f+e9G7wlIwiTQlHzg09Wfh3sGFJ+yHhi+OsR91MBJpOVV0r14XcNzXp0nLsA
1mO5M7X61E6jyUUD/8SQ1p56p1AGLxH4KO8+UwBF3+58GlFvfmtXQDWEl73YXRMQxz7xcxb/xF69
iQjBAk/qQnE037fWF7/qp+PYzQTF/4FwVzA3D5j8ltYP8SeuWG/QoqLcUBxhDp6QgNbaLuY7EJ9r
luQTqCh4cbz4/MOag09jjRRprLjyGBNlhILw6IWLkXvOrvmhsd3rvKLRKNDmhVITdzqjXCWxbcWt
ZznYr0Uq62s12N2DCVq05m3lDZtlRb2Luan3MaglWjh9Ju20+MZqinomAjWPVvw8/AOlB5W3PKZu
jc+hhbrspMtGxM7Y/awdL0ZuMIHLrwi9u2L1uaGLvIqG9N6ZmwQRb3FN8v4xWOL6jrga4H4WAHrB
xLlemQB/5QRkPDbkdyXzsSz9J6sgh14XIKFp0x8xoHSEuE3lnRolGYgWNEO6Eg52ZxOxv5IQcqUj
sMMiplgpinIlK/I/tMVKYLgzO3qzkhpmpTeclejA6Gofqdq7wyVFn2UyjA/RSozMK0XirGTJ8Ic2
WQkUt0ACPaNZ56yFY6FmbbhAKotXRi4bcR5czPSHlolWhmZuO0W0WJoSlqY8590kHWy02y5XEk3m
XT3KT4SdFXPI2O3nqJr2FXTesYjdX52nmugwFguxmLEXXzux5Js07SO8CsZ5BClvXu20r+8reoo1
N1QW7HXqMk0bSuiWsZgPYZAOV9MGPhY/Y05FIHDSUTd8rTyUBulS/I7mELJvjopdMukIbNlBN0Lf
HCFnkOnHlt7ZY2kNgnGfWNqdXzd3VVr9NHFDaCW+yKtHkDUHM+WJg0uJTOGSppag8uDc6fsHCD+B
9aGBlLN8vBou5gK/ZvKIF1IGJj/nK84KBD3F8kRkkfMaeGl+0t1Ex+HcYdRo6y66H3PEJ/VIy3Wf
dzwHrsoPFufuj4jJ8BeGRjjxyeaeiWPnXPWxuCcCoTia3gvfIi9mdxpwbV5F2RKzOZXv4ZJw5krC
FeOyzrZT5KgPPBtwBkTdDA3typvZ9VmtEO+QONhZEHDRjOFMTXKdiq191unlLm59+zAPCdKISG9S
1NPU8cU94o35PYwlEmKjy7M21q0HE967gkvabmpzKKvgmJpVV5QNFWFqLY/I5DdmR5oJx0tlpkM9
ZxxHJDJsbO4WutAyF69ek50Bb/kw69r9UfpWBfQ7P7tDKw13QZR+YD+6UQJOrZkT/qIaw7nwbdv7
kKvlHGXZMWpHgz50eDB4pa6cBaxus6hemNeWU+HRyZw6Dnepzu6cURpDioEXwldgr9xHXYnrV8Cn
WhHXe8LrfQL6ig8Mx1+rYE6PFFy7HxV09n1nVkNZkxIzWi8or+eRcwQJRh+FLw70xRbVOArFlspO
2y4JWHPMSfAC0XPqkZ5chPnPuiznj7mCLt3oROtzOKuNa5b6VtJkASMUFCRLmhZd3BBUI+pFi6EG
GR+9PssX+rKWQ08eFMuYHLHxJEmFQh+GfqF/BGGspgpuU40jTrdimPgKOyRB2HjZmryOFWETJgwf
CK8/46H5KDU54Z0Z8iu/sXqE/k79c9yN8t5L2rzepEp5X5Kx8S7+1EwPAtX990LY6jbbLTA6/qzu
ZEn5HWmWP+AZUETz+b73vfSsFteTlV+QEXj3yqld1Ff0gVgN68VsZ9YTC6W8xGFBp289thcaECG6
EpHa51qV40XgurgfMqWfcAyqhy6L+J8VLvFxFO7LUGkBtOHN35Q32Z/UH1c7S0A5HnGM454v+uJ/
sHdmO3IjW5b9lf6AZsI4GI0EGvXgpI8xz5JeiIhQiPM8Gr++l2dmV0m6WVLd984HAYKkZDidNDt2
zt5ra2bDVW5vejpeDOlVzy+cBJAuzdB5avepUav4GhmIEfzR019tnvD9LD2Ej6pmaN0nZnFRRlUf
SGMkNLzgELT1yTNnVXAccwgFaYqMTpYlbZFXlfaTspD2oHuSFJ3MUV7qtUB6rkohPyajHwEhRm17
1zdF9myvXCnMmmm8i5ShT0unaITmefcetYt/yE3T/lTXc32KK/kVbXR1crTfByjl1CNl+0MxyfSy
BcoAYd5ecYTY4gVLL1iFZhkPQojkLXe8/KNpGtY3y6XM6oZ9XYj+NJWrfzl0yHT0kDeP3tR6d0J1
GOt5aA5+JkQ4ZzlI2yabyC0arH3NtOfemqs7tLtJ6MjxbsQh8l70SxzYZT1f5dP8GWJdYbNhiUFs
6sVo3oBiTWLPitRh4amJvuCUBE9WpEt0KEeGNPidWiT/uYE7OsuH8w1vNiM265LBeoj7pmKmlmXu
iWktbuOlLGnkUMU6u8greN6HBXmMb+PtHHSno/um0Hl+mGx/MHZrtyx7FPruh0KMv23NObsiouqh
tKOlJtdncSbUE5aszLu4VNjhyJisbqa8kBGhHe1skoYlzJM5dihD1Lha3rZjYXG2sQmg47ml+4Q9
yW3Em+k3LhGIxTx+8Sm8ctSsLRJJRs88hWplEk5D+m7KO9pLni7pnWkGxuTbxA0gFGxhOsvTg92p
mOnXBEwqKGHUeBeynaI5wPSnvYNfRZDvUF361mVjxbTSaiOaLHyz0srwopCtlQ0epyxzLmK0th4a
o3r2EcBUVZW/tsOMPbDP3RQjFQ+t/DQnHIWuk3wq3G904PKGCZmeINxxwwcWz41ROCNpAyUl9yZ3
0b3eOC7zVhaWqc92GVXL18m0y0eLAwHJFcV4T3r3El0oZy6eh7Irnjk9wW2OUER/WbvcHfdp5cn1
Wky1le5TiZaQ2adzPfKWcTzPLJmE7YKjAP1uCqeg1kt/LOklajoXUX/bWVFUnRDyD+1ZqJrCya3K
y6powG75mNUoN+tiqfaVl5z1EVN8l0is4UgA6BHzaAEQgaffFN/8kZ5raMJRlE+mr5DQ1WnHmo7N
DzNPbDV0Dsn0GtptP2Np3QyGg7ndFEtV8H12WOxWGpP5wW5dJgiICvn71YoRZN+XPvOTtW+X22md
eL3d2HWm+yS1Butm6fGebhRlJ4BbWnmPTJMtvrAJ18Gmmfu52+Y4sECixIkzBSrqaOPhV6GYqLSx
boiYdsWujs/dkcwylis369UaxKYaXxh4kC6TJ4W8d2uY4EUkDZRIMnJRiiW8Vg8SreUVVXmC44IB
BJIGaDdhjbdJBIhYpAhSqk8VZHGO906NDh4608sTLPokRILoQbYOx8HM1zEslgGJEwrHJPTBdqg7
YvccVYFjSd0jMQD4rarGnm9jGRvcmaqFBe6uOZBqUCuoxSja6DhhdHnESKCokqFGQZ5G2T8Ek5Mu
7nGtSJ8KI7RQ+HLq5muC+LYMRg7cn+cuSm57Qgq+DqoYn11r9umBN/2N0wt8TlatwNNKQutJ9CC+
eT/aEQNT6WKCOiJVXbxj3XX0aZPOqefNNMv+sm9ReiaUVbeWZWtovlNVPKOgt160tazXfq18sHZt
cw7AG2r5JIUWBV6TRbE3j4l6XdsZtDmdcnZppAfuxmtgxb2kQ4Un3Ct7lX6b/ImWvZkoFEv97FDy
039GbE0bpvcvY/bbvS+7BAA0esEF28tsv04QNSB8G5HHE0/Y9XbEaIAbNrfmU7es6SdrrbtHL0a3
acLDOctdeWQEIWReiEgijg/DINf8YtW5gJTSxKkX1nZcFmA8S17lbC1ta18ugsLKMEzrVraqtC/Q
CQFEHFxpQdK3UmzWxtQqNu4oXqJQ0Y3XQWKW/gUAUFr1njZY2IYcEWyhB3ka08EuT8KlStxyVuPh
njPq/dCVo/iSynPZmYpyfnAwbNhBUo+8FYKDO+/cWKKV6ieWenJ5KSl0xK2sYdrxtAyAgPrE7SlX
o6UrD5gS8uveG3zrxmaAatGQMCmtGu2CcsJ2z0foeCunwIUlBffiz+ddeHHygfDHcrcOx7xriw9p
h83ElNPDQAtheezqL72c7XPwiovgO+qH4oF+rveaIq35olHRLvsMBcSzRdFJcmqc288YrBDYjBV6
7TJWGGibYZluPF6/81hfLS8myt057EH0ZUeRotA95f2ZOqlKK3e3CXYvucniKMOda8fi2ukq+RZN
NJ5LTLYCfPLAV5eYi0j2apY4IPEBmJwMKh+Hke1EFZ1ubTe73COvMc5ao7xkhqmb0EftfO34LR9t
LITYz0OHht+NoM2AWST4MW2hTPDEm9FwFJbVz/vKrO1lLyRhM5u+w2YSTri8iy1yON0H5dTMNVAb
lkaUyGuBQaa02pvK91nz2ITHkD4HAHoOOGV1OWbzfNk7gC7CVg1q/YTPpH7XCsk0KAxQqheS89Fy
1ydVTHmKma8l9WXVc9h5dfs0D8jMAmgLzDnAoXrT/Z9TLF0i/zyKNXVsZHiJ+Vb3s389ZYgpdv1i
QYoX7JFMbRF3P+QZngQ8HWewGS+b2hjJiIrU0QoGfO4N935K3+TogQKst6kff/Q+Im67jqnp6pQM
bFwniPmRaQ7PUhKMHnZjZ6+wdkpJn7tlq9vAOJovoxYez67pK38vDY8m/0CXvzpMPZaufeIWMXQp
eBORaVXRRe75pft1VH2ibzN/aOPrzh14eWW5rMOlWKaWN5BGiXXR53D1DvU0MErk/GwXR+kPcJ8R
CmKzQxLSfetqA1C3sRr5c2O3Ql/MS25Fn6EKri1mnSUqjnZvdsOrSIlPfraic3XgmbPytlhm8R54
9CjaByfKEAIlZr5tTAJ4zvG4CaT32U7Dyu3p+0xRy57BECVNjiDlUo6XczPmQ1Aqdoo3Z03Sdd0s
c1eOt3Tls/4O+ZP1tBKUprZ969vLTtQ9PkOvlaO8GRG4Us3BN/HQN+aVad0j/853Ha3BF1Xk63uc
iuhKrhDyERvLC6Ip1xdH1ikVdt/fq3itEToilZGxyzRncGF8UC7dEGkDs74xBfz9aFWXFHNcyWrE
GDKVVQ8OoVTvealiHh8/VXuRJO0tc+ziw2y66Vu/xkvKW6WjcC0mLKKkSvsX81iSB9y0bgf8d57T
wLB8P5jjSL8osaSHHsPsYPkotXO8QF8WfCufe6H8J4PSN1QDjwIm3TYEcCw/yrRECObbAKsmnQ1H
NVXiJnGw/R8StAvWaY5gDYMTaTqkedlwYDGQB45VUD9oldRvTdK4LODj2aWlBXwDd2yTV3t1MoiH
Cx0Ab0ZVajvLSaLeCFzT8E/YMJgcLrm6TvzG2iLXQ3qMJSPKEd9Jx2AQEpn7skjWhyQ10GthBRfO
Ju5ocHmrsxwKOoSv1tAnAaCy/IY3qDFClRQUlSrpx/fZ9gv6hoyiGHpP2eWA2swKctooLWPpFGtf
zEkX5kjrkxGiyuRmpd8KcKzpGa3KWFdERzSAEqw2Kh9WWSTfmGWz2JkTJ7akFCILaCk3dtCVuPOT
KRlmkuhzBwtrVp3mobF7UPdo09tirPlakdFlKCkh+sMvyjxv/OyugKnGduwu0QnGR7MuGI6Z0Qsc
7Iq9B3hEFiizrsErZHP3ojGye6mTXTfj9KQk0kRjwqOr6WhdMj/VN7jS8yUwnC69rwcIoqrzoMjR
9cSLGvXyNJztq+BDxscE7fGrLs4ODSQWtzRTefDXua12QpLaAeaRZ8OPCZnCHk94MD8ahnG/tqJj
oQQc6ghf2k65jVuHfina5K20e0Bwsg68qWu6wMjSbk9ib49DgQuGCBszdzNzOgYDLB/E4pWXKEnI
XTmr0+BIZM4BFkTDtJqD/q0zaj1voL7UV4D3/CMH5AJrvyzDIR8tmmxVwpw+8lI7cGbfv8iqsf6C
1o9dbNZJ/TQ3nrpO10x/BjNnbUnTQ7lIg/6lMo2Zji5AOZhEHQ0LOxdpshshiTFLLosLCUPsGqi2
G+9iYXXhbDTfDGVNB1k1QxGeJULB/4bCpfmqSalYDZ++6Ojg8uW2AxaSaUfNFkf1KUtpSiG7j4MC
fshvuIw/anOQdgDxdDkPoEiwILeeme3fa1A61ktRNQlrLmLxCC6cjX4PZ9w7TgXmbaJUN9lsUVn+
WlTyo0jqz8tK9CRIvwREcALCfrxsNaaLXPXAQLsylLcpC+1EYUHPmyW19DgcKPxgv7mmecbMfye4
4aq+J8ieVYq5jlCQun+8KnZMAEUF0+dhcs7dTCgAzKFIKItBOsqhI1NkHgmaAW5WmdTUiCG87MDQ
nxMf8QvrsE20K95wT+OcHoxUcHhV/dK8SGuQxtE16Jhj+/WzWr4xbqaGbqSTfSthFZ0jLTxUKlJU
1Ac6M4d35ZNGththrZrszH5VHmRRV3cZbQ3QY8VqX09mMz55nHLJAkKFbN/VSNqRAYmxGcjFKSdY
XdmssTHNkSLjZZCM5zIORu2br52zgsRoclZRXjpaZRieH/10ZILaZoNxFJGGYjbMc9sEyp3Wo8Q3
fo8vt+DV4qzwNi8ze12yePRgKa12tkFxCRPNsZ0Qd/xKWWiUWApRYUFP6RLoFkdCAKckJOJOH90C
esJmAXfH6onD/WTmbsvchPP1CzymtgobWaPlrLyUWmNZcNQysUo/u0VlyX2aTd6wdSJTvxce5HSQ
A8vY4jJderHNsA8TF4RbKRwaOtEcNOuFJYDuGB6EzB7bY1EOTc5pJqdx7Kuuu/DXnG3GW+eMWCav
Q/ASq5rI36bxO85jBqCfGJuGvcFUbmMbdocRlfScAE/KzBwml4VsRm402Ywn0DTC37WLBq7ma7H8
BbH9/yLU3yRTo5r8bhU5J1//kEz9kH503ev/uvyoqx+0qH/+s7/z4MgptRRaZASpZwisbbEE/K1G
Ne0/bERs1lmk6nrCVKw5f4dQ+H/4/Of66PAcy/QUQr0eyTKh1e4fwN/PIb2sVMq3fbKz/w0x6k+C
P1YcGg9CUqGQgcrP99Oq15FNWEarh2rMN1916ZA6kw/j8GY6Sf0bWP6PS508X8r0JYhm1nUQC/b5
R/lO+dibZta27XLsJLlQM8CDjZBAQ767//8gdf3ni0DaVS53SIifPo+H0AUH5AIqiJh5dK3ztlGc
+X59kX+4aSa0f8FdQw/0L0TnBfn72pboLkCIfnUlikM4FvMdjKror7jF/xYK//PHkciUpWNCrKbn
5IAk/fGeuZWYk2iujxl1E6tJXORx0MDJC3/9gf75MqQnWCZH+D9jUr7/agbywRsVo0eheniEbQaG
RxAI9+uLnG/9d9pSxf1i1ksYiyuBzpvqJxUywNJx0TP7TTnrPVI4m3zw3qXwyPmpjpyq29OvL/iv
n8plQ7UQsmKoIeTjrCH97oGzer/rRmVTzkdlMFTwoIym87a/vsg/fSpebaWInrdwcfwkRIWqMSdM
JA5T6uRnviV9oRmSJyNmjltd/rtv6teXQ6b742cqym6d4PEy6PLlTtDLDYamHG6SdXR2rCPtb2Tc
58Xp5y8N+TbwaJtbiPD9J6H06vbuWC/VodBz9aVuRfrWjGuMxg5UGKSt1NTRJgfTfbu4kxuHFh4v
iCR0d55E7MVrqB05dZzHC/W5KU3thjZnPmLedBLdOkyOMLOtQ/rSg8rAF9pj5B/rXEyviEakcYcQ
zuLafY/f+ddf28+vMKUeKx6SYNdFh4/Z7sf7OPhEIKTtiLiol3vlz91VaXnOQdtRevnrK/3rN0Y2
iGSN96kq0dGe//y7pxCjM+ok3R+qmJmvYccgQjo9fWjOPsEETHj5Nxen8yfjMox58SucU1F+vF7R
arNv4u5QpQpIwDzpPXSz+VCIJX/89Sf712fjnHpC5cqTr6R0f3oWz50HN4Zb4q4rU/WqNkIm4dNv
vAv/cJHzMs4OyLbBpvDTFzXmlUvae32wF2XsHYVMJJ1Lc/frT/IPTwM59dThFFIgSn9emix03uao
ysM01A2HOFCVWRwj6UKQ8m/FqrCYCz4IF5BEnpzPGeeP+93TIJEd28ZSH+ihpZeU3MaurqtmW8yJ
/ZvAhn+6ccjkCd4gVYXQhp+eu1YLC9xzedAWvoq4zMm9VMn4mz39n24cIxoicOiweKb86eOkMm9F
z4hmrmgGzkx998lgso9Uo3P766/oHz8O9YklhaUI9fjp4+C41W2ki4Php3C+zr2yzinVbx62H4+e
f307VGQ2FlSL1138tEW5Yq0de+B8pfxXur+YRNXYkMBnufeVNemvTOKbL7/+XP94SYftHW+RPKfM
/PhAJCKWFo7BQ762CUMh8kQFwIoD5orqoDVYhI1hlPVvPif1Fv/bHzdjClKbRpYPl0Ka1k+vlVLj
EDtdse9dM/a2kzuL977Gs86hG/VUGOXMPLNBDySPc7L7bCPcfoOzIkG82nXfbSlnxXVTV/ONnvNV
09KqO1zDbveJMIysQl4GlQvIcAP4ZXb6aIfucPW2Sd77mqmcn5IJ3+C5oiNtOeAHVDfeZuge0p1Z
VHkPbrBCtHFuyivSYrpzOvF5StUiPp2SV5mZFbzUFLl1AKPexQHfWhFoczP7lkq/7U+R5nZvu8io
Hw1G5Cg8rF6UYZrPByhUmD3tJRFXAgH+uWPKzaAbVc4nG2tSyzwO4Rin/mjamj4G1eOELhZhXBZ9
xmlPawR9mnXE2Bx9ax0a6/slH/Qn5NeK5IYi95iFtFn8YVRZFUY9c/ZNKVOV7+IYsWqYJkJfevVQ
g3ZXEU6SulpGN6Qv37YHejr5tEHwBRk4Tmhbb3i9zur+VrOIt9io5jBfPQlZ1GGejbvCxT+LjXFO
tpFanU8T3Tj+Sj+V35Je59cdy1lBUvgQwaDVETCMNEIlruO8JZ1rMb86QJcMhL/u9FnEZnM2zVjL
VQ96Dj29X+mvhsaGtIk4iZJomBDVsxFZ0V4wwhZ5oAEJEibcVoN7iPEpVyFYIdQsFQKEgrZupe9H
xx0/+3M+vEW8YH1YQwhxkVh302NGSMB90kSkhOI0KSXRv4jMyIO0ZhNHcIsj+HJSWZoddF/md6tT
1/bVmszGFiMKkXCdtxRmwJDY23dN+4hXoYgOHkkFe1D2jdi1Eun0ppn6cZ9Ei5oANc/63jOhOgco
ie3T4OX5s5be+qWIS/PKQ+f4QulPjhf5Cnm/pcw/y6LGqnyM3cFg7Li26lOpUTCHih09BWc3cJxp
VEcMMFB+n/muN/Rv50S/KVwYudPhztz0dUwy+bUfUm0GPkzYFZdCTc4uFFhe8RIJNlRhcMPf4qZn
WeuLwgJXNZTJ6wpj0zxODc6Xp8boudurdMngmIchB8xVdNmDnEubuQQHyoHTG1r7AFUhaOhYzISp
eknM5L6Vglm/sop405Z6OTYERizhSELTwvCqM/bUQ9i1xikxnm1VkiAbjQqaIikgBQoKsETrDghC
8yUBZc2LJEaNpNm1e/iHpoBmXKTCvFsj0xBh4rndi4u6tT5ApuyiUOvCey7ac1oQusPV2fnOOiZb
An/9Z/SbSxPaDDDIpogFjC8p4pz+h12UCIf4V3hxzT6DUTk6yxYZZPmeLzp9KAij7dEw8KJfN0ox
bVVu6XwrCBrAVtFXDb+WDTJcBtOAq32+C4bfJROjYLJzlpIUdtI7g87YxQUB8Qs1dV0U0MB6C/Si
VTAlVG4yDaFTW0AUPXtYdk2qpjXoNGwZGs8x/ZsWjvD8vEwNbtSwIVBG2oA+hiy6jLTN4FrHdM82
KEfACrhWP/y1A/9bnZn/mff3pvmoHobu42O4em3+z/kC73WjmeUkw3/8+Nv+r9/HH/W54/HDb7B8
pYO+Gz86ff/RAzv6f72H89/8n/7h3z2U3/Rezj2P/94AHKwf70n6+r0D+PwP/s799P7wUOiwueHw
89nQqSb+6rmY1h8CfQzmYOFwZKO9/J8tF2n+gX6OPQejL7ZV92zM/bvn4nh/0BT0qKzxibkOZfW/
03Oh/XMuwv9r+6U4tzkOOFhkba5Da+SnUyOrr2egP68CkIreAxTxm37BCYL28Yk8qP7YaryAGlHf
pgMoH3CMfW2BWm0M3b10lWiDtLWJcjR8NEnem3Dyu7RN8fWTRNg4/SWwD3uDteNqrWV1zQEPvhyb
cr7Mf87Jr9WI3kT29XHtwWFO6Ejifrkouv7QJCYLjA+jMCs2fn3VxfUV+xjuhvrKl+UXJJLvcGcO
ztB96w3/SvX2STTqPsFfMDrbpHiG/lPj6fCfh1UcJLLs+VRl6aXpPeWtfd1npL23RKYIzF8Am1D9
wwyW737zxk8XkMklXPrDEVpXZne3g78gaM23HubTtH0GPnHUOZzlcWdH8QUemEA5OsjA6hRXDCNR
R+DEkMZ7losnprJH/DXXcBQ2S1tSOT7OcEGoMG+y7vNagfknGKPRJKSU0yZOTqDFr7QDoCTdK/fN
oWk8Psdls+deoj3d+OnVYl9bwwlLBaIcaMi9/DBi45EqpQ81zG4CSR67+NXDJWHC+CUWuYZZamUH
s2V6aFqMd6NbdN1bmUBc7MRV4jSHVTBBL2nzXdUQTQlrec+6ZV9OMAimRYZs+5dKzDdwKQB6JvQZ
0jeAoUv+WpN9Q7J5GWiymSsjDS1rn8bNna7I/Sas2jZunAESSTyXw9FyRHbHShQmsY1F4WRP6Lye
MxxVSHQDeJDFcMoylucJFCtcrE2R+MmRpKbLKTeZLSLexrZ+HxeoLM3bqJIs+1BYu+42dqeHzstH
dhioijbobUyn6MJ0+XmpmcUjj7iLa+/CntglVOrB+F53+Fb8YBHOrpnFfS+5u5hJP8GWHeih1AFA
k2+m+HBMYsutmkz37Fn05T6mWOpVGXTTS0O/4njup2cyDwW+yA2Y2ScYOJszzoOKHW0fs7f1CDBn
I4cKoF+bBYCCb1x9ZbvjtwxMSe8Dfupk6A01wU2omfLPbBjhhGq398oLkic3TnWhk4eunUNMleEo
X/VYPHUxzpGM1sVYAtSYbhlJkwnkXfYDniKGsuwpQZV8Tcx1R1/+hXLzIcIDQ3gBfkcvNOzuGnbQ
1knlXa+awGyKI/6Qw2zPV7oW734hPyfa5Dn45K8HIBthhPjUL7ujUz9j3b3ADsOp8RTXvM2edTFZ
6GEWBLKlcG5B7B68HNbduQCMJV/LwFblzKbJ8z2GqyWvx3UaXpXVvftdfUr+/DYGwq8FeiEwNAuJ
cGc0wcnT2ecE0Ivv8XpgLvqGvPfDtMSEdGrygRexQEQpHMTswjIKyIIxM5jy1idxjBno3TIa7a6U
WJoIN6nQSy4PKosJ4IHvAotYkQhk4zCn95zUztlnogmg8Ix4Byv7ZmESFZpT96R5kbqFVUGAnESS
XFWf12abSvkpz2/zOT20EfOe1n5Ih3czQgM1lCsOA9QRTfJGP+w6IczFmsEiJyN8prygOErRQyCy
woFSwBW9ZxHFIgZQyqx4pzuKF7RQ2AGUdWEVqn2oE+MypaN5ZE139q1+wt0erI413bax+hSZZbuZ
auchV9ZGrWm6dQasWl7RtZDb+gfNXL10tUVwQHWTLW58JCFx3Llxsx5IPyi3oPExCIIsPKlxzrZz
nn7Jrf4CC+d2rKMbb6oNxkgcGBz9KEvx0hX6Ns+yi0zJaxPJdORcjAadtmZKPyCR3K9z5GxS3/1g
vI1pk7ibsNdZcoAP7WzhAWYnDs5LWEp0RKM0PtuDj0DXTTyKecnBqNcjVu4uIw4BWKHSvEaOQTEz
r911Sv8eP3ZMq84pLpWMgNYOoFNYRavhemidlKSayILlOm4ZYMPVsY3paHkABURjPymYTMcsEu4R
OZn7YHRk0atuIQOECERCsKNPA4Cenesu6XMHpHYHWai548HItv0Qp5cKTe9FDG0ixFpJbVnA/QZw
3m5hT7aImhLUOtqN2AexvbfmeqU6ZmJrx5dm8NqNyT62jYD17F2KecRITXE4ItV5iL2o3SI38rBA
NfXRXFF+WfXXBl+GaRgIUKFxaeue5BH7MnIG+pwdNpCOpeq2U+kZGuW71XVnO8POTobpLTGoxFdC
n8yjRv3FPNKXLLRWda1mbw0Jgm5vensdt9p9xIrYHJeMkXOlxw4uxjf7vOHF1henQiCeeBYEOYR+
OVq3feGF3GQODIwaMELn+ZHEOmQZ41qGic4/D5xqd0nmgePHyVHExQbRymW8NFjOtXpIiUa4clSW
v0Oqwk0MVvUUcZwkdUd6QZtRiGuz1NgXoEgDmcDQ1NYo2suUQsC13sosazEJmTywblvsjLq/Rc8y
bSUBchxojGEr6Ubvyvb8f7Oxf0dsYzdVZb3aZrHsJWoxBMLJoWy9x9m2bqTwZgbNsr0cBaWBej7P
0fZrrFGeZFDRjFq/YbkcWR2W9IJDLoOJ3sOE5K7OYTRHjrDtlUZER2JJun7jPIbr1OjAHnEAQZH9
lZ70XS5bsU08aAGJVVxhw36y0x5ckr5KSk4shtohcj0Mcny0ujI0ad5j2nxfVE6/mwLNaPZE+YVp
WuwZbu1dDLLpsoucy2VxQ8QjVEnylNJF9vE2JinTbs7fBOwEc5+cSLBEH96N+yIi/ka3V7XMT/5S
3sTovor5pu0leVPGdY3xPrLdrTHlKSyAKugdc2ugfz8Lda6595QOD4YD0a0pKvW5jnqytSaUp4Gf
8PwnYjJvkJaOQV9Cyt2UinjGvOw4jSKZjI6KVuQ+jy0MF9W0hAP+AJsTt1Ol26Fd6Yuss0/45drD
8rUBXRxiuL2BkWL1DGRn+qcWB/cF9bH7lpN+ECQiqi+mjuNhQld7X8P/vXNNxZaYWHWxo/lghAbA
BPhmBSi80kHTNhHGY/eWGSA7ZHv02/ViShzj3gRZxzholQdw+eYlzKbsi07X9r6ue+D6EGnJbkzX
6MGBpHV2AkREpjBRdwIOsNMNren8SCtJHDLC7l46Z8FAPNtYX8REM1obVXVoRKMfs1WbV50vx1Pv
DPJbaYLvRUo03PnCeJWIEjNcWtlw7Q10gDhzU8gA0DKuszLJd6NXpY9inMXR5qNvpkRAUR+pTkiR
lUfSNpoDAqR2W8MXxVhv4Wu0SUFwwbUFszmXpy612DUUOWE71g/bPtiNfVhIyD1xnP5k9YDZd+Yg
5As5HVjzJ3LBeuLobn13QbiFEAcbkpsoGPCNFz250+gfHaNa+VLPYZqkQbDyQdo0wUhfVDnItzXD
RwWDOfqEfKk42fY8V0EJdmSfNhol9UQpbLSkEbA40R6Z8T9dLZWRfer8glgCU0JlteYSAj7K/+nr
WjQOjHTDCWCXfZEw8VgQbVRpxuhcWbV3n/pyL5d6wCZFaxa6a9tZ4SiMUxtPsBLTpdxzJ42NHRtk
2dTXXrdAPVpCIP/X1lIzPEumZbmgYEdaNpEFSlo0wts8+mI7M0AUV6Bnqi5pMlz6aDnxahRHMdaP
3lw+2cWKUaJhUyLu0Kkf2VdPdu9tofEN4dItcP7i7DPYTnPjGqAhUkKHWgFveM76W8TccdCOVcCI
A80z6+WG8JOrwqqvMKwf/f6VZ7AOinxutr4bP9f5QoxOBATTsKj8RH+s6yQ5ZR5BVLk10a0w0EWV
sfOyzsLajiT22rbC9mx5bz5TMvYBoiBdnaYnfK3No2W1YmMuq/O4FukIMlr5G3fm0Odk5zgkCAVh
k3VPZGT69+g9hk0Vr14wFO6J5LFwTFW8A1JW37RnyVcDyx7bWc4UUkUNuekGtlgmg41/r80vEPYC
uxkCRnL7SFQBO8pWoVr0EyeYHWPbxMOlpbhJGQWlb2ERMiBF6jyg8/+t0iSY+dNuMDxiLSGBdtlV
a740JuBM35y+jj2EFY9SO0wAWu8K5FSBKYWBIB5vGZ+YG8BhYM4vxDrSGgNfEpIIPYYj9Sj7hlFe
VGRveqZ1HWPhOlVivG1Qo21SJb194dvDJu2TfWMAseuRZjF8IkMD09iyLSa00IBrFInDWaMwScl8
vxLod5Cpbb+IjiUCSTv8ADPv3Z2DTey6GCp3W/ZFiw05pc97btSVJMtc9KPFS2HSbd5ZMVKbWhTO
wZN2cjqbw54Ww/BBnJrJ7blDFAyJrV7sgmaYK7puP0QNeGDiq/yXlvHnLUPR6SlzdfGg5Gjh35uG
HTkJ9A1J0ZYvKLyKq2RqSfSoDP+B4KMkaOvCgR5AQDTnmrk9AkcoX2YaOY9xUZWvC6krbxP1xmlY
R2SJNEJxiwInfCLdYLxhXpadjMQrvrhxTjjXlE/T3oHuojeQkf1rWBLDJ3J0ooe8y+J7c0zZmKY+
ot61orR8HG1tf8EmkuQh40yz2ixoRKFiEDIExxnvgFWpR9kR7ORVORAD2YgLUl84iykeVFeV5kNk
tQaGl864qpxYH8tOtddRnkqL4I2GpT8r7AGyw9q6l2wC68XqOBzfPNlVL0POvmniGQ0maEAPaDCS
T8tZKxXaDGpfRmwaFtyKxXqmhYCSJM6crVfmNZCd7LgifzsuBGcMG3/orHumX2vOgXaUIaSZnFsz
sVF7GBMtL02e/y91Z7LctrJl0S/CCyDRT0mQFBuJVGvZE4QkSwASfZPovr4W/KoibPmWHa9mFXdy
e5AgkHnynL3XzqRlbWrylC++6OMPeDogJdvIgkQUlkip4cHE4Y5IK5IiQ2FsZ+VyRHS1ajqivWKP
8ImCbMGKgzcvNkXdmhs5FKeYpzbxR7Iq5NrEcozasA3SkbaE1Tn4u5sL+267GrCprUMb84yyyLKI
OcekyA1BaF4Zo5avKTkxhxez8R0/t7MyaaLSAEIIPsr8fcL6cdNnEr0GZu+Ck/pG2cYqCjWP8JX0
uQwFWc8uLjdCNSVi4ZWbJrfSxvYdewNlWPq1KEesZ5N4bvL8prLJ3FaaHj14zISQ5SCq7wvASrkL
crsq5v7IgHKVxx8z3RLgaqte6V8gS+59lW0Gi4RH0fZEHor5QIZTGHSZeRgLwoaTAbYwSONTKbJt
z5Rn5XMKMyvErkjjOUfeem7q8DeH/soJFTDy/taZH6U9I2tbJM0UblYalCp+0JOOLoFZlgyn5j1G
liu7YS6hBgMoNEPHa1G94/6aMbgM9jisaN9yyoaXgcjPXscjkY/aQEvDrauV4wUoa5N6a4o64x0C
jkoOwjtTpS0BbO/VmGSPRa5dt2jsN27dUmahF7gyBF36SXC+Ssmr4mS151Z+h8Mq8PGHGjrubpuS
JIvk4MIix5qPRJJv+x3K1kavnkNtntYOfRMZ9uA3sAgx4VoOaSgLWRBSe+fMREkNhmK51LSnLiJN
KK85mC6kk2ZWRz3FLk4LfEc2u79pvAi+RJr3QZrTL1wCb/Qm2lreycy2kZRfa8c4R2n1RpTEEICe
g99KCMA6w+kEd760duxC3qph4gb6gnSrGDM3hURlbvIyrxnGEOpK2EF7G80kw9Wtx9KSryqjfUjL
8RQqjyozLZ/A0gV+5b1YJKwgtCmSHaOh6x5ktHLvVaeNKBXna2MZCOK6jqV/HYW6uVZ5lzLSqpE0
IeGGWlot1p3pNcz0k/JD54Y1eyDYuj1aSY9LDpTBpvAFHC/LJwA4Puk0hDZOZMmXaJY8hIA5vszl
+GEMnb2dl4Oo3mRyE3niJu2sA8yvgKbGS5Yk+smKnJMCeE8HzTDOqnD8a6xghGe2jbsb4PKLeDqW
VbhRiRLsSvaHDjh0lWFMd3gOVq57D+a9fDKHmayOjFYu3J2B20C08whUCtIEMoIuG+2TRuvp3jS5
N1E9xFBnO6Zy885JolssPLzmPUwHzt6EKfk3JqbTEcv8rNOaacnRtIpt3qc8LdEjeRnZzi+UQ0ZT
SAFfxPt2LrdgvAnZjceLAariIafPmCAy2EY5sgyQai6RJLW7FeUkd7LAqEld791qcfpGbshFzBjO
k+iJPfFaw4Kau96LD8qDaR7y0hVjkU1ItLoNZVwYVkK6VKFvIBde6tCnz2gjQ/WAa0CkwshS4OVE
fn/0qYBqgs6/sVkZ1PrJpqcldFIp9AJf6DIYgKxd+sSozpQG1wa0Nmd5L/rBMgPk9LcLO+rQhtG7
0ccp4+n5zbFR7C/D6vsxg2ij0vKWPhqLJCLcbUTg3K2TknAVZyUQoNLovW2bzuIA+sw+TSj8zyUW
uytAXsk2GZDt6hN5aDVyfzauS+aE1TqpHMyIKQwPrwuEW1UXNp5dUev+FaNr+9wtMP6CNdi15dlw
8nsPU/XUm9/7av6xK/GLhFMd8Iim64zSJihk/Wi7eKoiixV16ra6xaEC/Hqn6ifT+ZYg8T5Ho26e
EWagqw9c0jjibJPpL7gA9HuvtJcDj1cfjGbGYNoY1j2Tp3TndXP/UIQEvc3eqM6yMLWNUab7hoyC
azuGz5BI76vySLam9nqq6YvRaGfhVQBDVibW5RXwJKyWU8w3HauTRB0U+CH/UJFHdWQkG2CUwbU9
HiAGYrrH6O+5/Ub0hC809UbH4rVJY14IkEmAgMCeUajQnUXnTAbIXje06yFCz87MovLGtUgeKYLF
um/EFYYqiSMZnsrMAZn+6xeclC24SMzQSDrsNfN4A6xAv2tYc1OJWDu0PMLJOP2b+VXT0SSplgSD
5xTS2orZnn0sylYFYaKsq8LyYzoIlF1l17bXbJeEofUT+6CsPmKtDsYyhVTn6TCrq1luHaGYLWZk
1h9I+2YmYS9BGIQGk8Z6TOviRMvO3KcqfW6mSCdhz2kOaTrscxKqriRmhJUiiikltiILmFpgwlSt
8Q4KrNsNQp2y5bYj1os4V9eHfmGj46/Y9MLkXjav4KLIo9PCkWQZezgNHg95EroHBjXNFutSH5iN
AChltG8qc9sHGTrvcWEHJH4dFK3kgUzwba9idqTIH9ZKIiEmWlg3gjHN29fas1/I5/HXqd+bD5U3
PPAYXFTuJEFlRu9UP7jc/e5gDo59BLNyjHqZr/WIVrCPOXwD2I4cyjHc6OCyA0OSQa60YR9VqO7F
zIGSuPPrVI4XTg1nJ4q+QAqhBWHlOxuR4K6W4pBHIC6bmlogy+MTGUoHK3eGxdSFj5nSdkXnE0is
xO1C1ippEzg2B39lyutYHZBkuelDkV53VXPm2BrgpNiG05KL0zjZ1q071kVyul3NJaitFEHOaZge
4tarmmtLj8+4N2+VRn8zbtINAX9oF2z/bLqwbmagRls/e9c8zIA8+KVeaky7c0beSXtl6t1l7Bit
d3m0t9VwNpr60AzwxTFT3qiUwVEN0gI/FF3zxN7B6IOHz79wdhXKsRST4ZqIUN4zcwoyInEb/YNS
+8pd0KnAC7ba5N37tTxxrDp3ofpeWIlJ5rXlL4Hi1UZENtIaLToCWcXmSkpRF9lgDaqSjfsm17Jb
CEOYoFm2ZjD/5nRVINgANtXunNE/DD5xR9x++H1DQcLJdNt7+rlizxv0x3rhhBeojfJhl6fAMG3C
wvOmvednXVEowWrpKZLa0L9My9ARP3bQG7xxOZ4/8t+PahIBrrJTFNEgK2Z2DTeMv4s4ujYKTsEo
3mkIZyWhJf4Xl21z1TGFdDFfedHFWZr0hvZF2fiM9Ume+1LOgQeUmMzGcj5DfCTR3iTPNlWuvafH
8oyr9rbs+S6EEuwLxVSKZPBZgy0/ajsCX76CdFkpnunBBCXYqe895iGXePIGcJNz4/v5NgJ47rvi
ug5xidXxFqDGplK898bXTBiAP51XhNbfIvY2pxo2c7Ehwuhhaq6JbiDwWx0YDa8JY7tSPYHBSXgE
t1ezFUtJCZisc7R+G8Akwz3Glm6HXgAXcV3TjnNmHgF9vveZ8T7ULf6wapHtoAM1HsxykOh77Ii0
cBpY5ZHD8sEqvJSjGorlSHG+Qz87YJE0biXnDzrWQGBFDffXmLV9hB31qja8dx8X/9pgfLsqQKOS
jRizcaMUQsBIfkGaG2thTcTOS4+wOw5BlSqyfZ0TTdKrc5o0VFT65FMHQjsLSw1EYXPQsui2kaTj
edY51rL00MT5TkvBvFp+d0Q9Fx98Ug+3oxd9Sav4PDXpHllNBg99dKHj2S5ullatZYt5J9fHI4Zt
91ESF6vrtFgnl3MnwWoxRbl/77IC4r8klrgtMnIITas6aqK7klZGHsl8lwvyfzip3PatJW/jLmaS
5mt8pyqhmBK+dsIvts3T7jzXxEhPkhpn3nXTWxeSJ0cqDwk8eJPWdp5xjmuYCcMLEq3YWVNxB0ln
JTo8OSn6nHhLWX+FLIiVhaULjJHcFqrf4ePaop9c1VHNnNvZ+osthyTIgqC0wUbJCUiiJKGkCmLr
wSGxzGQ5j+L6JhFaMHacwMyhWn4166tvFu1Gtam17lQqnrTOge3iRJxlgGCQIDgrvp3ui23iPMSk
R6fNk5XBPbHTm9jCutfsAQRm48l2450VvSFQu1HAFGqqAW2CZd2IlZ19COLQeoIICevBfJw8O4hX
zO4ttra6WT1nsnkJJ+2iD4vMwATcBSoQXkYF2bDpTmCQoV2+gNJdVxw3yTlhqd1Kp8XcxVZHUyZz
vuZ5xnLRk+gq/TU14IEgr6ByARHD/g4fqrqEqWrQyUsxA6wdlen72eOoDSHY0e9kBlunidr6UuQ0
CKu57vdto/k7VB1iLcwmeQURZe0KxRMN7MVEBdFCm2RWXxKcTWuBOWSiezi8Q5AJxbQkoMYoNiuF
+s8sBujHNtG6hGQ9FYng8Da2LPVS0F/0GysFc1adLVkYX22XN9iuQCrssyz6aC032uspS7S09PKL
Mrp+ol6Nx00jvYqA8dBZz5k8ZxGxcmmyxHhLy4Mr5KIXkqK9pJQDDyNF/RrZe2AaQAiV/Vz74ZWb
l/ey0R7dhW1La/Ur7KlNBfCbKF0WUfiVt61ueWxWT0zOy105WYARBnggOccEogPXjgfHhl51eBA+
IchpmL0J6VwY3j2J3tqLOP4Y7JQjRoWiriGRhNRQSpa7zvMOPlLEXTXaZ9+lt0tA2VlPeFta3482
i0yqCp9Z5bFVE5OeVGaQc36BrULXOhzGVa3ztgzxFRr9gyXKAe9rdzsN4zIszS/N0F3NvnkDcvVc
2+43Tdh3JuHs0uxOc9bspA15C+hByk85a1dRKi9Z6bjUhdH9CLoK/dqzxe66mhpQcJ0V21dVphHU
jnzPt+L7ejQvuR4HnkaXGoL2GqncyVWMbYz0OlwSbBJXvdrpR2Mo/HYU92tOqWhJaPma6diiYnU/
uph+Voi5cAX/FRkDoag+fzKNFKdQnggNiW8sU916HYDGcA535ph+Uz5Qmyqq3lUYv5p6SXntQCAd
RUEOuHYVRnZHWtl4VWjGzrTqrTtHB99hDBTaJZPt6ChD/4nC8MY0sDzLJrmMOtyYeLqx9CWp1R5X
SZ6fpMl2WpqwjzpSMx13WZNhHzshgVjYKcnaoENS1nzRNEyfq9ndeTEBrNa4DBihUMPV00mr31U2
R5aw+zZV+VmGLXu/F9/r8WLfrD3mlOGdMue1nolvhTXtrU6dgRVvgV+uw7j6EJambyPhPySEXg9t
TbPX3TRY2AJLgW0lxunKhXi4hQlmYtwWZFtaFtt1Zt2MVIqkUV4Ilto7Mscm3UYvRpyTNOlo3ww1
kcfSwto0poVB5B2YgqNE9NQlHo1z6I83Qo+IeQwDp+2exRLV3DdbzZ3uXP/VV9sk028YH+IL7dIN
draEA4wfZAP+F84+OEauMpm8QwIirX1FytFK6n20Fj2lhnGdMbC2WlosudhLmmujkd1N6t5z91Mi
rrwivx3ze5FqQdc5ix7Ajhib2c2aQyrHtjDdR/54rCc33cQD4O8xBq4li+Tozm22qY3wLJOSk5BB
12qeiRxBxgwW16C41bsWzWDt7gDaoXhOObnDi8cQCq82AkyhzfkJGci9rZKNNhv5qlQ9vji6dV1r
MqCREwZg+uY9e9qarNTnrJoOmWt9R5B5cHzjjlFb4Ervmh7HgePqtDIn5pycLzGNNgQo9GACzXpC
rFruCDDeKb/1mA01BuJSJWCQCBrsWg931mUiSRkGvrrsT8rTv1tSrTzLfKyr/DV08+Pk9+8qq79r
WrjTVRgFGDPitVDNW+fJW8226EWp5s4jDibunX1SDWitopMvie8CFTMqYlzjD12DgW65723qPTYj
ZBkcRHS8cnHTZPWp6/AyDTOpuU2PogEcEMZ8KqG5PJYxLchyzOg/yeyZInev180L+TbPQxuaO06O
x3Ewnqa+/igY7K4EDTza39qDzqtt0IDazdM7ilFF5gOrZCS8tfKcF9rHNbIkS5ErXV/Yiw/Cmy6e
R8ydZu0WlYabGcCD8yGw8njiK2Lu9fhF7UmcIB+dadm56ziF/EfOFmHPSJhikOSQe6aPRDHHgh/C
rNUD56Qzqc3aKiDHm/ibyg0KOmak83QTo40kX7tLWkA5aXuv7okHQSnDozwSL40BoAczsEOgYqBP
9c8G4RKnMAVhxj3KH1sHFbnQXueuQxkVP0BE28F85P/Yy3hjpl58TOKJ21cxJYuEWfI8GuSbIolq
6qhcd01Fv5t3le1B21VofHaN01vk5SUftvTvJxBlQSYFfbt850f9t85RgUe8Z8UIhsAkjaZeErh9
861oxpPFOSHeVnA9VlaFRMOxnxZcB0NTmy5H22+mHqv7VMQvWiMfbfDux2L0BT7AzH41Nf3DgWE/
xMbLMHDOyqvqq0jkiaB4KI4iWqZSr10rvpbIIG0mqbKzofX5BqqimhXueQa7FZD3i71Q5KdwrBE2
JHuMthd+rqPmo0ljpHSRmRVAfl3BBkvWGRqILCTiOD6r9tqPb8buKXGlFXSOs5eiOkRzc1XX/R04
vGqvV7xathE+2J2DWEIhipkWepo/HBxzfLZl7dyQrekGTHTvyUYggDw/GmN/0yXuQy24habYunGz
teiIrUgl0nYdGYRaZH4Ny1vAQUBVfPibYJCZTDLPyuM7sgi3tORWVuzfGigbu2j8EjnZN5iT5q4b
5H2rpW89ysPQfSduawWu/jDYgFeo90W304ZdlcLdqFAvMIVNs+vltZDlFgrJOpKPSqitr+4S+gHD
JrUAzS70KIYc+DdmOiLmhOYQzg9rfCIOha30gzekpxiWoubpm8fYXxtne5m45wUt59s6duKHpI7D
u0bniyJK1Q9i6pJ3Ny1moISm9p6CntlkcV/cz+ggP8zYY4cR3dZI2YnyIYlviCcfpgD7isXodeq+
pCi1bhDU5rDn9AmFgZLHSeu8/TTX5tYjIfM0UQKdCCWOX8MC9GsMjgj9N/hjg5nmNg91iO6uR8Ao
M9LnwYleQh9tiy1f3JpZkuhKeM9Nx6AHMMYGXWB16uO5ITMsTm9cM9f3Rts/oS1XFFB0QQGyFk9u
ldoMy4UyDwaxBAw00+8NDgPW3A3a++1sWMHi8IgL41y28ZfJ6xGzOU9tgsbUSIp6OURd3IIYbo1A
RII1suqhlo52q3wan+ZLSWGxRnm+SpV+Lav0UmP7j4j91GhAXNFH0nZMmIGTWrN5lfTdpU7cO4Rs
yd3gVAHCZPRTohjhpvOWjRmmEohupG4bz0nSHUvxJsmhSHpOIExmOqbPHfN5UlvTCTYlM6pQT549
/XoIfThuJwN+CEigVeRcSre/YkgOwisNXBIpB2aLsXYlFbkvZv3NlK+z79NDfuK9XdMP9hEPzd+0
pJ+2iuw3K2rJHxQLc96b5hfTDY8dxuOV7ZTOOmTgTrXoHlI3ghsrbyJZ7W3BEBcktViJ5MsSJ7ic
XmpWlSiYZbsh/YEfukCepV1KjxMDCx8AQ0vsyzy/wFbrtx5EcjPTw+cUnePWLCms8RSOAzyRcS6/
xMWur5JjmUy3cmkmjZJ85UHzWnhpPidcyGBQcu8z5Z/C3gO00/lFMHs4zsUso03mNl+b3H3pQlrA
IJJeQ13znugNxltz9qn8wdjA89e3fbFMAlCypRV+n56QooDQqo2RLlVLkzjr2mNzzUbHXcGwXbLl
r6N03vaj8WXummPbIdMtYFIQmIRUyv/uCxZJGizaV9cYDfwMdnQtnZrmvDYftXLY9YB3U82ZORmn
HuzJsafSAtFcLAQ/1w+/x4IZYIfkVfP761rFJ7d7T1odqY5FkWTBl1urMXth0+XlGdDDleNzMZeb
skDt6rGpMyyHN+uX1aqvKc1y482Vb03VokQX/vXgcgJQ/IWNeBSOv7rNqqZbVzrhkWGWSZaSwdsk
ZhXfoK2DWM/OSKQ9vVFVbiI/epi6qCT41HTf84YAXJ2OW4Bf6YAA4LpJ9Cdm3PDVrGxAfG3nAEiy
NudTMKj9YTP4jwwX/++sFPgL/ncrBeLJsvhkpeA/+LeVQnj/ElhVBR7cxeSJiut/rBTC+JcL1IGd
Vdd9m+EPfon/plfY/r+wNeCy8IhnEvw3uBr/20phu/+ydVCxhD/A7fJwYfwnVopPMWMu9j9hYjX0
YXVBY3D9T0aKmTZH1yTSgIKui6Ugf6bJ2e40Y7ZP3Tz5B/qJxdE3kRV6RkYtTDphyvAu4xQYzwho
bJD/h4J8v8efbuHl316O/z1z7ccH8yxL8MF8A66C9+mDuaHUJOciPajHqkbZgqNwOQDzQVPwCoDr
sr/4vn81yC4XXAhC6KAwGNtYShar7k/OYksfmqQlVClwq1CtictoDo2pdU9//lqLp/tn44qpI6jT
dXAT3gI1sT7ZVakD84jmOnpI5J2nMZyR5WR1orNhmuKRLSwiSaEWl2piffvzpRf0yqdrOwLaBm5m
3Ap800/fMPTMmqBMkgjM2Um/URRnhxYD4QrqvAO2KTOLXQ7KYutz/lxprUe6wBxzyMkt3blheuKc
O7Pwvv7lUy1X/fWOQJaAZmLiD8LFKz47aSsr8jGjhEE4MnS1+WnoyZbAwQjypKmCHP5OjsMZ2EB7
ZISR0p40YpgUvf4FaDYPoOGTzp5z0G9MF8bhXz7e8oP89vEcqCu0t01Oc59+MG92Fy50EQYj1vNt
l9LL16XVvIylGjnMp8YXK9dKwlOTksTmBergs9nswtEhaKiNur/433/1Hbs6ESMYqVgzFsmz94OT
8/NT6swOJhZolxtbcvLCVpQrmk+xt3ErXXuObX/6iw3+n54a2zVYhDwXjoX1+b0QsJElR7uEGgJp
6jwqdPpp2ej3TUMGSgzXkj7dMHzAGgPKKOknc04GmyfYW7Qw1h71AUnpn3+VX03fP+4Cj7LAnGGz
Mpji05MModiuRebAV4QYcdt0Ic1FXfQkyRCwDEMBW1MD9/XPF/28QJgG9nJ3STwUvD8smDwpPy0Q
QlUmqopEQgQMI/IjGLCC/iv/cr//4SqgTmGu2J5HvuFvGDVHw9xNj2ozpi031Omks86Umd/9+cv8
dgcNYmcFXj0YSAtRZvnnP32ZImGZwAXhBCniuutSxNYec1XG4V51qLZU4uzo9DiXP1/V+ezb4w1i
PcfCDsDGNDHv/XrZzip81OSJFZT5rFF/x7b2YRkjrv1yYqxEZxyt0GRmNidQrZmaDVJXBJbNPCCk
8jytKXH/oJJZGSC+7lPSBWPsZYO79ibIa+sWFgD1pTVVd4gZKV1cxG53UtrRiUfJhHsnjVvCUlDL
VJ1L/xBHd3uKZpMRlsTIRdZgDskz9khv3Cm+zK6FEVPecBttRFs9TWxcz9UW6Wo/opwQiJ4jv1WL
4cfonuJq5OCq5UOx7RFyH3hOJCcA8CjofOD4EnKepLR+hXJh9ZJ4zUDSqElILgZV9ftM9A7kevKa
r4AnZt7ONIApr+mHZ986257DDQE12RNHfVKCvFTTekbK5MaTSA7JGL/a4L5qQqL203Kcjw5agrby
w3uQ6lj/LOmuk7wp/kbU+acnieWIJEveDtJkPlFMslbOIsQUiPgC1XqZZOEOWwIQ2xp3F0ex/ibO
vL8xDn/bNJbnSFiOsGAmOyAMf32OmPNEyowqO8jNxtnMIvc3dVEhOtIK5z9da1j7gHNwJYM/hPHp
kW1bkpbQaHAp3oqjMTX6Now5hVRmZaHWsyb8Nvih/vyi/MNNpbVuOrpgrYcF8fmmRlEfjnO6GCT8
7jqdxnMYu2SPGyQpoUxGKtQ1+ubP1/yHe+oYrO8LrAhU1me+GOSOWIuYlwZ5kuAw5wfnzOwVWxOb
1tWfL/XbLmawepuUIOQB0+AWn1afVkJXNoimC1qHzDZ2rWavF1i/pO6jcyNP7i/X+/EQ/rKLGwtl
BfoJ16Outj89L0C6maZBbwxyp6PAyT3/A25g9prEc/Kg0lw8W16hhp1eNsYc5E093xHZnX6x/Zj1
V09tk7li5ZU79Nd9GfCS6bjXjCVjominfUsUWBf8+R79w8/hsUBCYfMcbtUPstRPK3TY+hWKuJIm
Z134J6Xob9YVDS2nasf/w6UoSj3s3ri29c/E0L7vW78uIvptMTrwAVgnbX7NA5Fh/O2X+IcHGxTR
8tpiE2cD+FTWT0u3QvbSDdrZDk9qxnw4U/SAcWwTRiZdJo+mRe7mf3wvfVsHh0mSh0Nrd9l0f7qX
pe8nIy4EN1C0z9BdocNrBAdnFY1i9+dL/f5oc4wwIexgnDdMz1t2wJ8uFY+zC62qx3BkekA1rbBD
lkjYiyUzFEApevU/X+/3egEFtOXCooEeBHv105MdxibaVSd3gtKp7W2rTd3JZ5v9yxPyT9/KNB2L
K7HEO+LTekSvQKt8q7WDxGH+pBmJ2pl5rG6wdNKfTmvvL9fjf8l9+vWNZYGBl2Yuv5eg5P31PmYp
FJFMFAjdnV5D8ZuMBZICA5U5Pp8R8RPy3xgXAw5HVOQ1MhGQeLRnQgYi2Ee9St4hkfCbTes5jNRH
xyF9NOlpbk30hdP1kNn1umxHaom+7swrf+7mB0p3lNxMlbM3sAEAOhJz+GjzpDxHqsvEtnYV23dm
xjhQy4ENlvGgTS6fm9bJzUhO97dR6tQuYP3zC0xsZGuF3WZfcQYy6LX0SEUM1hr1HpcI/FGU4AdH
rCOG17CkBoNsUrod52pZHzmp6W9WU5Gqy0/PiEKp+jHl1/5I4za8CcWI97zvgWKj7OjoNCe1VoAv
IBkh5mUyoM/Y+li+2qXVhQffzezlJobTxdYSvGlkpGQhEs9kIg87j5sbCxor7GkahgYUgJk2qka3
/YigE7mAT/rTu+hql0N/5OQvTtXV+WZUlXjgxNB/yVKAOOs0Q0t+UpnJeNwnd4tkAFRmq7by6KfX
BGswwhyK7kvcu0VF0rDJYW4sBZqSNKlbSNKgTdJdMro29dNoduRjasD5V2OT5W/z1Gp3FR1sGZR1
yAdhTs8thAXnkLKTRfwd6kL7LSd248MR/cD3SpNIbZtkiO6yienEWtRDdW4g6D5Rv3Xgp0OCmDFt
z4W3QicuGBfli4Z3SNEXoSMTclxHFjGtKG1aREN9Ny4Ec7PQ3VNG30/tleN1j9mPQMlYOWQrMCss
Dh0ZUnKFL9S/Q6xCxk7NHP6oQ2YirRoyKMAA32+5rUlLTARI8KVvi1h8TQmKR3uacxAOJBm52Dqa
jn+RuEJI2zI01Y2CfKSYrTXug8SDWiH7Sb0laDMv90QlIyMrhZ/uZGmGODoGh0aerIt9YhZFDbdF
j25RA4sHLoTcdGyb8mkgP/mO5zpBKxFX/XtdNr7aIVDn0wpANhUtR2RADgzr7C8lx+/HAV5yIMUe
rDBoe58XSyxOBlHdCK5rZlu7ugAZzj4srpUDipvag16+PgwBAgpCMkij/fPS+fvRloqOrrBn0J4D
3up+gjMWAu+VyJE9VgXJeisjn+ugyQRyusmo4DPbFVqlKqJK0UAbt41/9q3SPQt+8MBD1HiqDMhA
f/5Qv2/7vM4OZ1tKFcox+9NW1Wm5Rxgc5qXa44hBeld60TzSEerYz/4Cp/yt+Uc9S+21fHlY4a77
ucTw0cMvzC0k48IZ9mOJUGeSZXFyybc/Ts6Idc92i6CXPT3hJtE2nELK9eSRdV6jrGDeOrFQeSjs
/3wPfn8sYP3YP87AOiWQWPaGn/bQJHOGljGEi0eu7E7YRn1E18SjbEuvYnlMsZZCyzeAuECvYh4+
/OWx/NHU+XXzsdh5OIKzegFN/LzdzbLSSa8bHBxtfXRTJSz9dAUrxJMoW5zQUdvZZJdxtNS9uEnn
7rNZtSQZ6kn7Tavm/PnP94N01c+7If1j16M1SSYBLeHPx3WDjDDN7E1CROdeHaw4m+1t6nBKBN2A
ZW6tA3QSu8ZV6iaKmLWtBX5ADxGObh4inubvPYABlo2ZOOwxJXBiTXxCuozKbEvf1A2VJm4qcNpM
iAZWvYLsmkNUka5LZleN2KKKTPuJ8Zl+JZx0EOzENWOInLSOK7Ek96K6JmISCarBhhoiEuvWw2Q7
X5ijFBTQ04SLy06FGfJaqeQmEwKNaS+IsllBP8VtTRfNeasAqjHsz+th3JtOxtjRtZvhsbRqJlaA
PLRkXVlDtDf4HZ5Nwm26tTlE4HybOvdIKrKTNn9jIE8KTA6FxTtkDL3Z4RLNM7BduwhXSmtrJi7W
ebNqH515mBmYzmZ9VqzAZBd0WCS2Fvm+c0C+U/PQunQWNkqMuXE1eEKbg87Wr/OycYpLz+rSrcCc
kxtcxnr2VCvgMPFIXsCOUHr6X3HVtkVQa8hAyGghPQVw65RjIlU18uiys7/L0itQDHhWlr/n/aR3
DwnjYvNx9mMbqf9U4heKpkbqG7OoXEVyQNjuQVTUN2NbOf2pdqVvAaQJ5zQgT7K09nLo6mY3xdDN
ti5OVeNWpPB+tNgy60A1+MtWYwI9c22rCk58yTjznDBxcggDksODHo02QqeY+QO/ZuRg0VCN1vHx
caoGQg91sW1MvX2Lw3C4ZcuO3lweIoJnsCi+Uv465soHeydWpUVyHlRStkzMGO1XjpeKXha51JI0
paQO9x4aecalSLNo3eUpjQN0DnKVkDkEaqOOu4e2dZZNYJwy1Kil126GIncfynpwq6Al5g6eGLEj
69I1FRPlNkxRqUPP1bdzwWOKKiStSPqzEB3LKfEwxNkSPAMG0pjJnejaJ+qHVkcn5EdAHJokR6DC
22dsmyzJHzuz1PJNOBCzx9PXV+/D5JdI+KxKge9H+6PWiZNCD4Igj0ivzmKUrDMGcKIDERSd/GK5
jjtp0GtRaRAKXmI/YVFvnV2FiRWNIcY9Bc+iw0MytqH+iMSOB5CGufbqDJL5HclJrRs0c2unV7i8
4+cIc96CL/YiImn9UWdwnJnPczE5Xxk/TvD/VQjQkZju2QTb31AgdiNKz+X8StbaRHR1zSNVjN8G
jb5iYBIX+TxrJLavI58nbQX5q9zVzbjUOJH3rJXaCOWI5FCGhr5VK8rWVn9UEEXaNclG9QHvtXy3
3Va7jVq9p2efJf2r4cRwJAY307+mta899LjGk6W+JLu9MwdzldC1uedVJz9tcPrsK7ph57kXvnqw
DZl+DL3TA82oJIybtkKdmv8Xe2fSFDnSden/0nuVyTVrG4qBeSaB3MiAzJRrHl3Tr/8ekf12Q8BL
WG3belOLKisUipDcr997znOsdr4nuSh6yTrX1VZKVyoPSGO0RhgLZOaueM8UoXxgDrAAoetmq6jG
ego4YnfNynPGsQxC3A+oF9wx83EG+cbGsKI0hbu85F+aKhOXGeV1FtSELSGT4ADwE6d/6uJfr6cT
rx8qXgvc8MaxpmGz36iugC+AIdZ7RZweDfBnunQ8ddGY9duZM+YVAprhccwLx1oZTgHFS0X2SVvX
wlwDNFqiG+SM8L8PUUSL1CW6pc4GDyXw0BoW5ksmsCeEL5goOjlgyACIg1EcR9mox8eVcmvUe30e
X+TYiphzw4WhE+hlHnp6J4JqUgB8uK6qsvwhpIQbGftWPKPO79tfpqaxnnlRol0y3U4XlQBS7aDj
i1VB3SQww7Qx1X8MnQbOxOStbHaktRHuiR5Y/tBDA/WnPzeFj++jgiobkzaO1JfYFAJ0yjS9dC1c
4qhEu3HaoWQAzTKh4TsaSqU98EtjhAL8ni8MwIGC244ypwdjIOJ01cPCf1ScFvCJREm6SbyEJkGW
Y1rf+Kkihz0s2LOgN2S/YjFjxjc1N33o9Ki+hjrBNAgTaHFWQ8IwsUfOGMdaZWET6ixLxmvd6rRm
Q2Y4aKbGK8eXyIGTtTKooCES1fNLI4mtPJJlwS7agTtEpGC06gxEfcnICaU2SXKlNrmbkLHD4DYI
Kr1uqdNUqcRjDn2nOZIFsvS1buR9iGM1HmA/4BylIZwzS/jbMPxXU/X/NzGGCzL9v8/e17/x7Dfp
e4zh8j/8b4yh/Q+jXCbsDmU+U3OXbtRfjKH3D+WUQfiDReHv0mGlofGf2bv7Dw0q/ptBjxIy/VJ9
/mf2bv3Dn2PsjkaKfwhL/JvZ+8dK32F4z+yF4pZpLFNZqrqPVS6UTW1M4nngjW7YM2ufRn4HjGZi
6Tl6951c/a1c3w/TPxbUb5fCYUvVDqiGucs+JDmNXd4ARQUEcgQVY4N8Lp7a9Gwkz+sMhHK1Gwg4
uk8YTO+quJcHDloLLvJdM+fv9RmRQItfgjf41j/eqiLElbn33LFfpJG8EgYDS2Nk0dwmZk92rhbn
HDF87JQJOaEO8Z5SRuLWNXv3NUrc8ApTQ8MumE0IDhOARD4Jn41bb8OUs9IW6VBe7FyRMIUcqIiA
/Uho0LXHV9po+OZI1yrR6simLv6M0AlAihkoOFcRRcYdz48XBQ1EqJeIaNmHvreNex1r87nfo46j
5Mjk/fe/h1hUH5+/EVrR5IYsv8j+LH6q9LBB/0uVHPtIopRuGc9IDdkimZ7mNF8Sx3pAZi6eIQsT
/eh6IobEW1bAkB3q1V8zGYQgpmVoU9plAI7gsFavrRgrd+X3AFYCG5k46qcospNdhmLwVYxIAXeR
nXZ3YcegDONJlr0AD1xQVD1AmSOvq8rHUXmYRWKMZjd2jRSVBVKOWAwdjZwdn4YEcrdpvCPvr803
GncxXIhJyQtyfGoDOFAl7UsZQrvY4u5Eza7XNo0RLSHBbZX7FcrX0UF0QsKRj/qzaSzZrCVkMpfs
tYLsv0xnsA21XpTHsERc53z2Sldbt63p/WRt9qiDXAlMRlLbzltit10a18gQ6ZTPqrslPSOKrswi
GY0grD357Dacto9oi9gjmJ4RG5PTuC3nibaY603ahSbkG1CYxGST1FgHEjVUuk7smOS72QIWDGu5
t6gvzcJXRFH3o16D3xhS86zXSGU/bUHo1XDknOwmdvxY37iEkIm1gZFxSTeDq3IUC6Z2r9wwPtEp
BK4Kd9ON4us09NzhPIw0Itzn2KswVye9yKC/+NgI4f4RbRqaZoY3tk9bY9NV+D4vE5FA5ihxQndr
jqkZIMlENJeUF3O5NjN3IO/PbpmE2SFokhc1s+WBTTLdxYzaYvZLtJrCfgZvIdcukoZppbPR4b5P
k6baWCobtloajvFWnzy9P9Db/Woxgj/PPIb5ltDfzrrvTvdtYk9prys2bzDxOwanFg2Wtr6EKwel
gC7uuJl7gHG9Dk/Ty1T45/uX72Mv+20x8mmY60to0JL0sLya767fCS2KMw9XXZVEBabW0jpla49P
DCsXu1L4yYEAC/HFQu8zF2XczrwSXddeix6/pCgrYalgoDTFnEN6cDMWzenCrn1G/NwccWBGKm2P
yXpCuX6MuMp8KYe0nNAMI8DNkxDlha2ZpyZsJPdAx2mv27F8IRZzRrB/jDn1ZTTz8QtxHJ8czZqz
dK5NxVXpT9gcTNS8VHK0PiHHCcD6ozwqMEP4WAgMws06a96WuYZXs4n0A7vV592CvRqBBU0g9m0G
vB8/D/zeQhfIoxYndI0LLxkin1MUzurvH4QvFuFF6mWxH/kMbJAWfbyQQHc86N6kcxwd+itywdpk
w3JG75bDhvubnAkgK2Niw/3QG4m8d55itmrLIQh3JaBNTusUEcxjbaMg2OJsxzPrala2o4sc5msF
FbA98Jk/P7yMX2BdLONTk77d3k7K2dR2+3D5yP1cvQiyBJAahTneykLextgjD4yzxPLjv2+F6RYy
IwfLsU2wIO/M0pl697ZQVJcq0gyCtQla/1GHCBpXceMMmF3QTaydeijkLgcNfpn4sOCHoQFbOdSt
dqAn+PGhoG6hcqH5RatYEIT0Vsq9/xxytitRkYAVWJ42XGce7Qm9T6e7A4/EV5dZsqnsRVaANGbv
2aM3y85I/CnoxBHmV53TYSRbx7mJVTa90g0Ot13bzPdIkvuzMEKwF4x6kegrK3HSlDU8T/OdA3Fr
U3ejcWDW93HlXL6DZYTJVNgwPMbC/t5CUnmJAbmLD9cMeXhc2562gd8vd5iSUQ2myQbgAdz5OpWn
+tS3t99/N19dHY2ep9uOozvuvnQxZmIaWcrBQkb6e7TpMkZhZRpDmZtkRFTOWGqQw4wBBmSlQ/d0
5+FfZX38vX/DMBiv0hVGGrV8wnfPoufqkiKPZ6AnGQKGdBWKYdUl9cisjUFTmGSo+Rm+br6/8b0F
crkuw2OaASjuWCx4wz5e14ThCbB0qEDKmUuoL83a+yyqKY1oyabn1GruRmtLDBy5gwoJJs0wbmM7
TnFf29lcbR3dloeG9h9XgrcPhbhtObsAiUEwtrdq84zoZkZ+KrhErDquFXXHSh8VXmdrIUM23sOB
b2F/JeBbQCTFoOCtiDf3i3izb1VbMjEIlqy7YJ5jbU0FL7YIkexNKlLAOI3X3eYVOvyhjsbjHhvB
v9tL3+7a4xzDSuRz8/bbcvXuERh822Fw2/RBVsn8iPFpeG42JrRaJYo7EB/NrsXeBELEBVO3uCPg
+937XaSfWxMczjaH8pI0VvFsY8098IKIz2+Ig7aNebzPSoUMbfnJ3n24rIyoYxvsBraRQncusL9E
tMHBHAW23aSvsZ3QATWSZL5MCBfKkYaFGDsqOQG8zDVDtbTnClp4igFzEszkDf1sqoz47K7WmOkz
KY9Bm0J9oJOG6F+tv/+JUTHyCd+v9ks5JhbhOc5eBnPe3pNO84KWle/UQQvSPKpN7zrWaDSvCh1p
IEV+g9OaEYwxLyZEdWHTb/NTIN6Jhp82HdPASZL0tGxo22MSRnm+MlGMA86ZQ4dcmKxzXuFhge9r
QZeW6ypKMG6ALZWPDiqgZJO1FOlMWrIdr9d8hTT4IYn06MxlYwo3qeZJk7NS7LJZ2xkoBcrDPzb8
tkdLG2ld0m+luaXbCG+DvNWbYlvQmALfFdZyg4fQOB4UyeXrOe/AuIaEj6+bwrFZOL2perLqQb/U
KuHloNqcvgYQxcVP096b84CshJ6BVBfGlwbYX7gTlTCO9bLy22Mq86pcGchnGdimlX07lD5ECTXU
iVg11vIbFxOmPaCSDj1DziAmLuMYbNMJY3J4v3FJ2jNFuvfHqzVGit7o1D8coZh71RwPx3XULiZs
m87+bwMlGC0+GzQ4rAgtJh2gpWaPoJmus151d6Ntlo9ZGLe/vcis52AEz2LDfGyS35J4bdru5DvQ
z2uJd8Z8OA4vFIeM0mfqrjvdIkdn68x+1hyxvAw4/vUwjbaJZxBcI0oxXRZ0SX8rol5eoDhK0IQa
bBxuxv/RtwVDByturXOliYLDN6IGBtxxWdKaHGn1UWIqdAthl6fMqEYdM7LjloXAIc5KuRqqmU/G
/lN7F1llxo955vg42MTED9rpMmU4FKoGCJEh4Rw7bhEHoH/99SgK/DWhsM3joslccMZw5vl7nBZ/
TThOf1ghqzbyAzs8HmuGiyttmEBrpdUEcLa2NdJ0DaSMP7xyUs9J3zFUMRNdfzKofn9xWIFLpZgP
/3FwUz3iVgXTmeqjwD6eTbgEpVaYd42W1k+lGvRrxM+I0jNG7Gt9MrHnlwkjsrTgOw8MfyCUoXDm
8aLrZyKjtcqc3GPuy31l8kdf2s9dMKUGgrwTO/WccMfJaLFNsfY2G6Oyox6Id88hVHNaD4nqqEXR
loYpeXW0qp1w3Xdp2q/QjpYcb9NxPE48WdmrDOULt4E3OT4B8NsQpdTTjQ6KsLY6thHJ4Vc4Zf3s
QAJpAxsCKqJbEaOLGKEsiKCnnf7Hykb57JUmSd72OCsvmDBE9ZscmCze2J5GF9+kAheUtpHyTqbG
Ia2iTlPtuMdcCD5cEp286qgmXkINeS7Q99qpTrjz6g3EEYldKqdl+oSXgp5PhaRm3YUiFMD/acR2
dMmp1HdW1RJ5SH1f6XACHcAuKoRbsMNzBb4FzHJkboHQ+jzYXWk80hYYksCLQ/OC1MUO9a7eOTnT
zF7v1g0q62rDtDQ0EPR55p2vcuKE3Sj1L0p+I2/NaZ3+c8/LjYzEj7szkOaEU0ZoPkzCly2PP5hH
xmMUQ/JY1TY5VJzYEufH0CLrXTs4yrGjFWHyaJkZnAY4Rko7Tm3f/VmVHdkXiV+K19HpqmutB0US
KJrLzk6LNSRMxhQWp83M7rKhyePeYE2PswASEq9S1pn+kwFD8U/n+8CK7WK+K0nEXr7XcXntTL+9
myaMPhCnKoS44DGBqdtxxBbJdFN7EnZEUdeZKXOrUNrmVYTYJN/WibS7I1QKxjlRZ5W3gRleeIBm
MzcYqr6mVVH11o1vg+hb4uTbeU3WUS1hFarhtprYXlZlL9ppY034I/F32oBiornPz+JYIK0gDVpW
K+5bPzX1er5iQpTd6kQuLRMkEyd32jUA7sdMRuWRn5CrE+BRMkkvAXZ7RPwUfrV2dAQxaok5buk1
RYDmlie/aJPoF67XCIVLOuonMU+Ev84z+G/wyy0Ob4SGY9cnPUzTtl7nUM61mcVZN23na435ym99
NpMH/oL1p8VBN6yTsS6evLwBrZUx6YzXcRjjtIzMGA3ohMBpDSQiKlam1BkFDFkT34jYd2Z4BTYc
Z9Mwi0vPqLowKGuUc/iLfOdmDOvpR1KMvRvQPBgf+ow5ysnU8rAcWa2aIDX0jd3jDqS9sGYKlmVH
o5gduj6WBR1GDMP8h5VTXPhJSJ+gbj2gEKqXIKTnxGTopSrCAtQwuioQTR2WEBWIZlDboS3Tapm4
VKlxqQYLLYuUTnuVybB11rMoGcS0CQ7AoGnGGoBHUeU/i3l2BxZvoh+coClTqsBeILbfxXUEx0yg
UxXYRxHir6PYcrWNacz9uHgpIdh5fRWGwIBV3wVWJSTrhpDtCW+OAyrFd/rrtLQV5uXY+VEbEzkM
pZi7Y4Ro6bkxtuyE0pBA54gCV2oHmZbMx1I7GxTyhyMrTLHit81NHKLOWtV9BD2sbs9zv2h/51jO
H0Q9XDXI69FLeCfEKJTxgYP5F4cETslL2UcrFtWKuXdQRr5V5fhNx8CvdUzQnpnsqikHsqHorvzS
CcIAVIEjVoq0Oabzo79WtjXexeZIS7fXC3M89InetJ8fq7k3iS1yZ89C57NfLHeScr5IU3QfPova
SQ/NkwdoKM1nODi0R31Iu9U6M7T4B2aICHFFg5QT5FmcwLM0VRwMnuiv/aIkIGCIdJqavAcOmIOU
7igJDEL+Rk4u87WfdcTU+tKDoBEmRs/QFQ0A1aKmyV/oMhMomHKwoN4pg8cpMqvspcZ/LAAY+swt
Y9uFDaZT6656oSE36PspvFXkBJaMR6boLuRpeW51PGLrDun/H1qp+hPzaYQHqY/TgM0Vq0igD1Y5
rhm45NzMTMADvBqq9aN5cEV86oAMuQesrWQgQ7N5kox4bk1GrDbT/L5uaCCTGY8FHWKI2XVuvbHo
gGunZplY89qOFGpBx2HemwH1/hO3cAogaC2s/IHt2F5bppWjdySg4wzLpfvT65v5uU+mJAMP2+Rk
+RABAwAysgsiKAbCCqDWFkm4tqe46wNKh3JrF3lOnpFehqRyqPpB+Y3AEm+7lYl0hsZpUBC78zPS
VMSraDPqhhXUi53ntukfhzLHOspUb207ai7e5BlDMI78nFzWOEmrkGSHqbv0Z5cQDHo3QIA8zNlB
rVdVC/NQRsmKs2a1JPnZIgBmlmp4kmXpH2g6fj4q2Ut2MJp8jFSol/dOr6okhzQLSyKQBQyYSLB/
dslMkVe52inNWQByHYJpLEr6BVhU40A36YvDs0kHAVihxaDP2vePiMnAwk6XLmikP13MMqx2RINZ
a0ehHXGgEh5oaS7npo9vIg4BYhSRvZv4yNy9263GGdpDyw5WjHX06FWThYJKjVuPPfHeb5KB4iM8
qO9blpz9qxJGTjMLiR/q8L3zKAOOBu2e0watH1dnmT9qDwkKjZPJh9Q/NtS/Q9gma02qkNlfQf9f
85xA+lVzIIb9i9sH6e5jNWbU4lv7+nutiIk3DCUfpEw02rqds/EHgEy9RXiWKxFb6lOqH39/mjW/
eMZo7uISpEHi4TrYW5FTZD+ZW2AGNLO2/1XwNKCn6BuW5CGuig44U5eCEqQNH+4KZ+zI4fTl9Cw7
4MAwT7qYoX9lNMVm7OZoWwsb/D8WOXXuGwXAGMNtqIGtwRugVqMEfdLNlirMqLK7earSdSQTK1Bz
igK39E3S3/oS93LnwlzN3QZCg90S2MpUySPWccrRrM2FUURrjzHsCMR1Cgk1ZRrW7nyCYhgt6YCN
Bz0GJ1p2Lvzi77+uz51P2yVefrEIezqv5F7nM8nhy1C8AkHF7fpAiyElI5X80UP52svf2XsoXRqI
rre4MRarBP/9XZMEabwHVhwLU9wJk96hZ1G1IoUlram8DoGYEejVTk28MhpUQt/f4+fXfnHyAt6H
kehBRN57ItCuGLYzSiaAhhQ7HyXVBvq1hxwbAB0isOFAQ+WL6+GnMtCQsgHrAMk+3qveN+VsNTna
yoggPXY9bLRDMYaXHS8/2EvmC9qBW/z8MzLUIlTcMRnnEM6+vBTvvl4MCvz7qmOw7Jjk6ZCzV5NM
YP4H40CqJbGVV39/sP8uKViKCZoEbxaexRPCy/3xOri32raxWMDdqY2veOeTrYo4XkSi0R5Vznna
puw7po3Xb8xcS66+/yU/N6o4sNGKpCdLrcIp5OPldT2Us96jKOjHztsqZfpXQlWASHW9fPz+Ul/8
iDZ9VoYCbFi4RPdWUd1rwWOjqgxcd55ugacaIUGrLjANYhJWtkzbH//+gh6TQm6OyQuKk4/3lnWa
jtFVdHg87WTr0ewnJQz7Sk0U4FmNLPDA9YzPnV1MNg6YisXjzfu390qWaAdbR+eZwW1BUQ+1GSpB
TibIusZCvBOt8EnKGdR0Vzm21gIs8K0fWpqgrLXhxCY4gBJZQdjs1QWOGob1JNVZTeDZo7pJOsIl
1no10SCeSn/hfUatONSj/7zWcwvLPJeVgiT1/cc+VxLfD/lhQUS/8aRRY3qZ5zGnztoGxuxi0oEJ
rZmbtkhMjLbjbB947z5vcSxquCedJQ7cpY/68UeLaNyoArdX4GLbBpyTm7tRn6o/kGwcDqvRiK4S
icH3T8oXLzsrqaFDFrEY0O2v2ZXvTgpbQheMBg/lzDTmxJTJfGDs9NVVUA8xeKQeXlrve7eGJ0kY
GVdxSne+biiWAmQP1QF7/fJXPu4LDmp7nOh4T6nL9p/6hhpQoeDtgxFB3lZMObGNUB3XYHqW8yda
8O+/uy9WEJfyAPAK5t6FsfLxrnK70u2hIWsctJN96hN+8lAOXb4VVskh+vtrfXKasFq6vuniQKUe
Q3+1t1yxZhCwHOWEtRnmT5qyDWyImnYyxw5Af10dQLd0r+ik0nru6mkDccG46It82qa6g2SQoIZG
P/ShvnjtPawmvs/hDh3SPtCgR6lcx+mogi7SCEq0iors74SITFEBQXT0wdl4VZiD6iZB/IkHHLKU
gTT0wHdjfP7hGekwXqPuQP/i7m2ShBaZEtYep1RVA8OsGH/et1hyb+spagEYNS1QpjT2yGQqx/G3
1/T+dJXFUrxyRDCQs+F/ijbff6gv3maPETAOkKWA5AH5+HC0fevlrgl+edDC57cYHrN1zBO9H+eN
H3NIHNAoHPgiPhdGizaEoQudMGZslvnxml4G02aMpAqsYk4WJFe2FhY4cLqsNSDCsYMY2utnErfu
67++Wx+XO80CTih8gr0NJxrZbxKffI2hTPUrrFiMQYwJ4wGAt6PJbroXTqnl8/cXfTN5f3zhPegT
YGiQXrCH7y8rZZxHS7eJZcUpGy/QbGV0F9RsMdJ+aodw1aYd/EdZ+4w+sNaMCn94O4uz2sBE6I5G
wpG5sqAuT7o0gAFGmHLRW6lsXKLOhoTGYCUukImRx5161m/ZEczDmxbSn0FFT8RJjeuEQJrCcXZy
iI2Rfb2dznNcyQdqiM+LDYIEChY45iav+n4nRssyyPMeXThN9fYOfDJpgYYHVjeMy+Pvv9dPl3o7
VcMvMnwXheqibH1fAKZhkhM27c0Ez3R3c00CWdiAea3Ipvm3DywVCoXgMmlmAIFN6uOVYi+fcjHQ
8aI3Hq8HgaOjoO0T6Bpo4LEVRC5hsrkxDTJJv7/HT861hRzgiUW9BTnI4jN8vDQbg2nDgJgD38n0
20LIDHArneXGc8qjeZqdq6xAsafNDMUYSZiEY7YlbpXagtEWucd4ItuLtlyWj+8/2ae9Es+ySRea
d3gRCjt7e6Xu5yDxWoFZc3QWkIhyTu0oNU++v8pf6sSHl2fJc0GdjH7YpZMOBezDr2ynysjr0hiD
sUSjt42FT/RZ51aZsXEZdD52blY+6qO9qKhsDLTrsEgGho5mGQGPp/s3rQYGfuj3JXvyqulk89Mf
U++lTMpRbGQxFN65QVOiwNGg67eL2+Ey99qu3tqxDtWE6q+e10TkkjSQcfYpA1Frjjy2htpQK0bh
xIxoyI6XpLLZlJsRg22zFb3yzv2kDgum2/SLQfVKeouTFesk5w4NB+90bukbxql6aoVApmnkDeoj
OnqqAWlCP5LQjgoPkMykftpIZZUnxCHT2R4a1eI949DZHg+pQ+oXrOBkOq58LWT4xVqvYaowVXuk
GDC6NzjGSAWbcXbjS6gH+96vx/6X7ZVzcSQJ0vBJbDErdIGAjiSOnrEytxzKGT01aIiLdd73HVlL
ofGTmQzRYL0WAX/M1UiH2+5zYLh5F9KCN/IQcbKrRXhk8N0wv69jWu9Obb3GtWXg9+1q9ZSWofWH
0a1xOo8G6k6tSSt/45R+QezklBXnjFJEcjInKYYo2CFEps9m1BFqOtuECXKCRVkwZQCXe/QomKHg
+kBCLtqFghODKFkTz4Txu7Wq5rawo0bfVSVC4TWReshOh66YfxRkE917rayfGIuSwzTzLGB/cBir
QWnNCLJTLQ7qyBqHVw8gpk6cVDP97OaQ2JUazvG9pmqHaPO080DaOqlZr1JOq/mKl4VgLon9m0Yy
glx55M4iTXdkBRZHOnqh5oi+iIcTvK4EtOxErztmZJwlyIGQTPZrGCgLj7Iz/lhx1xDbTJdCcfpj
hVuNCAMadgFBnkABuxSSMOmTaOhyoiCpbQSHmXSIAugWi+giL7XquO6qKgIy7Q1EkiRKWetQFvoS
PB+55k5mw/hSMTY1z6QR+ltdOa21UVND4kipOb0LlNNqHhsWuauS7GfyLWWtztEHFQ+JrI07xZi7
3LQZJvG10pae8WA0/o2fG/Iu8UffCQa6sS86c7mXdu5xVEpkwY8EzxKfPZG9jM4dLegSNoXpDNB3
bZOzzuxOrvCJaetG0ABGGKoZ96bN7LJp5vqVs406zlPTzLGzTz1pTlL5r1TS4IJbKAfbwprpPHe2
xRfTtx2q7mZwvXqLpZaulDVpZRYUFOdIyL0lhmVh7THczmv/l1069SOmd858ZDZaSEIMUYHD6fzf
09CTnx06Ekeo3jpEH5ZEJ+ETiwvJnJbUQm1tImAq1p1n96QDRYirT6HepRecbGCQNlqJjo4zQWQc
2KI+L8dLp8JAT+qganH9vbo7JhAxiweKfCuqSXnrLPwNGHQPbUefSjc6SjhGfJpKaDKRiH1cjTsI
+j7jP6atCj4Mo2Xl/MwEMVuSSMETnqX2ysi8/rSysEllsqyfGNrzzAB5Iulq0XBhvzsaJ5QnBjqW
HSPZp6rUtPuSn+Eg0u7zl8K+aeD9XvCRqF73yr2WlmLPmFQnfNMi8jMikvK+gAoM5gCx0ikTNCKQ
XexyN6w74U3NnPaYMML4eiiiVJ0uAiIH0LpoHhiIADn/fm/7on7h/I7VmU8nfLb5j98lJWhW4OEY
AiNPzJeOGXdQAtl5IiX2QAX6SdvK4Uen3kVm7HG4Rbr18VLIEUoMWS0UO+ameADR2FN0eslvGj7O
pRr9eleqyQuYG0XnMh7JbGZU+m/PvXwIOuL0p6lkALjsPaJ2BZ14wPJHuLCh7YYpJKqlHp9Mu7Mu
elWJAyebT8fs5XIcexm5CJ7Y/XseexqsZEYOQS978ib0PH8ZrTk9xjuAE8mPwwPvxqfGDNfjjI2H
hmoNm87e5CNlk9H0mM6cseSgeWleNeR5FdN5octoE/qhezSEs3fTMpPaNB4+5gPP06ej3PIBaN0h
HIUoQKPk449cetE0zCPeJ710S0Icc7KNm9l9tpPkN2ldeDOlZT/822eYa1KV0VoAaMl56eM1dS2T
udGWYxDGacIsLSahHn0FytHIPbDCvQEBP1aCrhCklaDK5PxmuMv79K7hG/oT1m7GrwHNjDgOYlQg
I1gUy3kaBt9Vp67s8V5j1YxgENk0oB09js/mMGRr5822bioZqYdYS4zbTouQ12AQmdWutytx72gi
JMw7ti9wK4XXOnpFIhbsHLuRCSWkoMCu9Je5MAEqOYj1dhldxPui8uUzPnHCNQuOyadDX/jnc9x7
cmtYvY0yqUvyKy9MFoTC2MJ5qLBc7kbbJ0OYdNsI8XSTFM+TK2S8yTWzeiF6lZ0vGweL8xpG4DUh
0bhDYkB3RjDocAR3rhn1f2irk91ttDMhIN3gN9F5jxSmvsbD6+XBNBM0sfVM1CtBjffvUNfgi3dL
8JS94br4MfZPJUxVOiDA9QIayJ7y3DHO8P26a60f0DQhlSgOPNpfXI81g54t5zzma28DsHc/PczS
eEbkQwHjC8AUkxVqKJzcKidkvIR5JC390JL5eXXGtcPA1DP46xha9lYrbFa2Jnif0N/OM6ElFAJR
ZZYXSE7aZwKo0q0sW7FGs5qcNcmIWIsjNR4j57Hy9ekIAZi36RMdFpGWJ82Bte3LD8dGDzaFw/Yn
9pZWD55fWByKajHGD6b0AaR2vUsDy4H4//0r/sWygnyVd3uhJrOu7e0d8IgHqZku1/ITkpTquj6r
1KyfItdcWEwlCNhSTgdu0PjqF+egDVdsGUhABPn4sqsykbFmc4c9OJg+qCfHCcmrd4ilqiwD6pgi
9BPuw5AZDxIg1J/RDyvi0TsUhWsZx/10xhvJNjcl9LNWTZSnr5UXmhkzzqR+QOvU3dp04Oagaa16
3M557ZHoEFruhrac2vR2kta7qkrKP2hsGX8SDth5B5a0z1KapT6B+YVLy3Kgu+4t2T0v7hjS4As8
RzU/YhpSW3rTWLUrUfibKGwI5rBMjXQWJGAyM2kQp1pnLdDd9qyp/ebo+9/6c8G0fB74QHCuLUAs
e+VdI6rQR4WM3Kmo0pgqltHTiqlYdOBYj394rwfOUX5hM9sMtLAm788nG+yiftUOAxGSU3ykhF52
mwnF6fXkFgO58gVqSAZ7iXyeaQB1a+GMAwFksLGfk5HGNRkcpjyOm9CGhlU6+Y1ObeGe1BblN2fy
VtSBcqfxmsbR+BBnmt4EczyA67JaCVvFNmQYBSHz09MUWj5+dYhMvzj4it+pMbqcxXW7uMFxm5y5
ky+v0gxNLhScrg23nq4jdk4gkzyIuUL9DsqAdEMERc6fLKyzeTtJwt9WsZHYh2aeb+3zD3sg8jim
rOzx9PMtjN0fX4uocz0M9pUdIAsW5RrCV/mozaE5II6ZeyR8rnigN2fceBqIEVanccxPKvJBf8R2
aF6nvVVE15QeLSgxBojqjDy9/LmYMC6vq9SlT0E2Wq02blv75a3rJrW7YUeNm7/2hv/v4v9fy0/2
3138q99ZROX13sW//A9/XfzOPxbgZQbFkJiQJ7Do//XwG/+gcqSw5JXhpGBznvm/Hn4BJJ9Z4CL8
YK2k8Pw/Hn7L/8diErP4ChnMc1yz/o2Hf38XQMWFgHOZItHDpvraW6l0Kxkz3GH2KrUnHVIMXaFS
PajMOoV912FMb3fvvpcvxu6fHvW3KwLj5jFfjg37a2NMsN2QeOAsVG3cQwd7JpgIP29y14bqFqbG
tVcpAn8H88FX9qtuNjdJXL1MeQ3hXTO3jbJ/S9s+S7uCIM/2sYQovAFXGW2s1jug+uHn2V/PKKIw
D0Ayw2apm/vGKTVFoUOevcFGM8yBiT5y1To1OYyxT7gMv2mxdSyZHHX0de7ois/XAJJ3WC2HXTLP
91OJhzmLSDPqzTAOrJ6ETnP0tRULQXsBhvHJjulnJGZIaq5Zmz895V83RGCbDil4ppLGyexdIsmG
wZma23YYLTqdrrnpVdTfE+VsgvIA+VOG+MZ09nGiuqeXkTHESNOYYwpUSVcTzdoUhUasCMLFVhtv
8IIh7GnMGqYJ2ceNMUZnQwXTlGN/EzRu+TOfiavq50z0q1Zi7SgQ6oO5TcR13fVgcsKIBEyjiLd+
UZlHBBEDr2FFB/Stb3ytu3CF423DvJY9GdiT+RuPRfq7La1FY6GN685ANm8rbaMvRB/PjW9br8m2
tLceZGf5x67nPs5WdYvng4kGQgJyDdKT1IoJMFd6unPreT6joe8Diwp/iJEoSH30ySgc+YJ0P2qY
onAWVU1cbUG6tJuo1078vr6Pply/mXsijvIZiZ7Qeix/1BovvqWSXTiZO34//6guS3UZ6YvivS/s
8zi3jnOZ/Boo168yRh5ndqErtFC+KXdxTIAzAU0gC6t4R+iqma67mqQrMlw9ADRkWJ56U+au4mwm
x9AojE0Ztng2ZLLpEs1iQ2Go0/XYRibduo+xX6JL8I/9GaCC32BGREccTMX/UHdmvXEjadb+K425
Z4P7AszMRe6ZykxttiT7hpC1cAuSweDOX/89dBcwluSv1J67ARqoqvZCkQzG8r7nPCcYlhORZmtg
SVfOlCjIPVPB+UTNgU6qPDsaeuguK0HSSDnxbyyvsWjlSWD4XxZ++Ap6JnqGjvVYj41Ydh0wGigJ
cQOsOy+vp5A8WGiJw5ylpS1Sn3Wo8pQFz4JcYbJVog2REE+FNyWPpq/d9exbLq06yY5TbNRbeG3W
RWxEj95UiofKrfXbDG/OMmaTkNGtCus5cdo+qZa4PoIlOCY7adwvC08WBxXKc6CH8ns1cJxODXJW
Cz/KVzVGkr2G1m2ljUa2tkFhLpV0L+PUsL5A90x5OE6+BwruLYkbTc8hAJJNJgLnh5dMKEsrclH1
dqC3NsRXGHSaNWxOphtkzTvmvuhrpQ83iIPT2QgpNqoZd4Ko2CRGJi9d1VOmbOpViIdtHUXxTqkc
9X7VhzfCNjPcY9LZmoVdnjW4z99G0+u/QQS2r8VoAOdRmOkWYxeHWzORORk713VRtxcAJ9Qih195
soPRJiI19mlAeOG2md0BCxyRP3AkXLoct5ZSqLXeEC0XmuMp6b2v9mg921Ztg+bqvW1NeY1wV32q
F2baNJwS6T9YmtxYyre3uov7qe89UtEwQdTrOrEJ9+Q0+dxhoVhG8xEb8sMdiXXJbiQIAdW7JI6O
QGN3GfVheWcX7SOUK3k2aD/uPOXep5aZfq0it76urTY8syOLTkxBlLi62lhns4CqNhzzsmjg6ipo
YVf+NPjfR61IMbao9lpWUh5lUogrM83mzFzcwKHrjGszwVFFxZWs4lA+pn1eb2nlNK/YhUkoHL3o
0rE5CdgJTcienK6HSsbfx3zgWbbNTUPxfBvXjn2ROxS3W02/bKL+i2ba94Oj39FuyqlYhzI6ZaKK
d5mtzNnI2Bk3taUPBwdQyd7x03olmCBfjKHwLgw+4J00ME/M+FIFyUwix190aWTsYVoxEjt46l4T
h6QrGkrsLA/EJuLQDk13XVk73SrGbZVqBr2FELjcgogAeSkR9KBoHioJB1a237xGGclGhK0NvZV6
d4adqdG/lMQr8WRV8WrLNt9NDYHxWAg9dq4YjJBPrvwwEc9mQxR3UvnlhS37cjcEdpYvAi/0fjhG
VG4sLcFNFQSxucBoTS2isdQhcpSxLAQujLCMnBNCf3kdKkG0txDjLhpskqVDQM0kjJlPU5JUw9rx
2/BL7bUgK1v4VqtylP05rIb40Ex1cR2lrbFmWO8NP0izZVYDrdMdNW40vZxWLQmWBHBbXbnOsf+v
8mCCxIld8qpUIQHVdS4ObdqvKLs4GBfhlVhB6c8JBOmJHlL4WpV2d6VCtwedXJhADOyWhoY2wbtK
e9IIbNhfqCha3DjEXwdHklpfe60O7kpVB+ygA/uRU3R5YbZ2D6uL2LgLUuIyeZa4wbe9SInQLImo
xFbZ5ZcyDe0fBCnrC/bf026wu1uzKsJDPFKMijhOr2WSTmsZQEHOI4FgLC/Xrtcbm1r0B8gswL6s
rLmCfhZsaie/V1hNFsSpkAOITS/ejQnSiwhTx6oY/PQkdD1CJNS5TBMjYe3oVDDgkX69zgaNow3q
kGaF8nJ+h9rwzYE4SbwEYVwiAARfXcb1lJyzvm/2XRYefVagEzsDJEezb3IhOhbJFlPrSmDsJXw8
lxvAyOS1+d1Un8Mgu2lyCHR8EOFRawLr3mLfgfegKC4dv7J3Y+vs8i4D3JY2/YgLVdPjXUnX5VgJ
y9hnIP1fW2/AOMqKcaHVsdoR16d2wIdxGPjWPiHN7aIyRHCHr1L2TNnawLGkhr2qDiBSuuEmwdjh
wGPQmwNCH3830tnhHEcYKZYzzjTTFBNtD2v/ZFcaclD31RTKpjtRTsFG5MPVCC2mokUKaRCC2kmh
yIa8YgaAWbpuQ6UGaGHWsqphWWFJcp1zDyl7JVoIjxOC5F1FbOuutvvwIh5CdYzg2t1HZIhvaumT
esHyd6FQsBA8Hcyqd8p7h2LQ5A8bWfgFzdoa2EZIbbHPCSkDyduf+mh0t5YTqxvb7a+bvo1XpEzd
AoYtMJb7/XICakIQZIEIBLbUwunhblsZoed0yeDyRU2FCrFML0pDsy79nvao31j2EUBLfShIQyS8
xbuCIhsswWYu8SFlLw4MqI1DSPvOi4td5lsJylJ6Z1EjCN1VgEBzYyxxc9Ez7Luq2HVpYpyNQdxn
nZMcYzu8mQrAzH0O94PppTjYnflclH15qG1Al05u3Um6xtdRN+1EzGVLXRF12KzKCbpIOEOrMx2T
axin157W2Wssdu1167fkvlmT759ZSdO7rmXxrK0ISmNaVReNl2LS7aNjEaTuS2jV8lQPyrxLEtzT
Pr0pdgpA26eo94eVTAvirs2iv+ot+NiLDrDLCiNtgI6qb7HOJam8wIldA/xMHzxImejjemK4/QpF
tiUUrKeIDaEGqN9ryqvQyL/YNUYK0yj0BVYxZ2u1JGZqY3KbSfdUYayjrqDWjaeJo2WND2kdu/SU
A7FPjbbbQFItl4HebRzp3TLToYr2EiLXPVayLk5fpWonqFPWc9a6j3nYfBlLeQ1k1DuJzH+SpDuO
PVGZ9N/ChRGZp8zPv0g22Yc8iR+EPTTukp9slQRGttJ7PwGdLdhN5gy+nmwPGs5dv4eqShaqISWK
d6fdJWHjbHJIrasyNcnvJoLscsqnW1UW/iaKm3QhMB5SpDF4XjamuZmcPqqTFLq8kaBtl2POCmq3
ci7DhM+amyQLWQ8TifLY6H3FZUlxWjt6lC4rFjDKlKNYRRYWa0I45RcX0OcRJ6+2ddxsE2Htc+hf
7vW6zk8Y3/N9JAnanFpg9RaQHDajvnmlJ8ImSp1SYN902BOmZofHs9+ksvc3Isqdm36QzxD7TQj3
Tc2xycNTTfGSwvtPufiho55zNgKbxm8+WWsv8r57EnjpoJLh0s6TA4lszSZK/emikDamq0JT8XEU
DgE2FJ+sWjlA4LVVROX+WpTMkaVrrzxbs49SWflVnICVNxpQnWkqGrD9XusDmhLlfVNrGJuS6Yhb
2X8OmvJ+EsUPXKH9yqo44CyI9sL8YOrdDwpTs+zYErcmTjBKXr7JQB0ctSuk8tv92Jb2sizMFh4u
0fPwlqwWCn/U7toq2AWtthsLem4LT2+Llg56Lxl6HDGnsHmNMt1Z42NhOk5KN1lOIMAXZqeNK1Xr
36qa2GPc1F3u+yQFJQMdli64HGIzeNKyiaaEwnBL/5LYV5qsBJBHw2ZAmrJNHPumJnpkaUvrWmXB
j4L8LNHE0cEu+RqSiWNkM3q3SZxiuXUs42Eo3GSLn/M8YFlrAr9c9E7yPRfVeNbnmc4LsLfHaThs
KRO3azxj9DfAHEG3ZatfHoPcAK8rxTI1IXgHZvlct1N+m0UmLc7C0bdgTy8FH9+KlWUCCehk+z5v
wwXws1tRtcGBn+mbO96JMRo3hVFeclg3b5QHQ80VqDjyATxc6eUbP/VozpoZp2Q/crctqcpbvRkN
iDjzUXOgONsERrRQE+clfr5uo4MwXZY+H6yUKl2ZSZPz4XEDaxWllOWyfMMAWrsxEarBwBZYH469
KdJNzTkc0+5NMGbZqce2Toh5NFINcL+WntiBQOGlh+50TCZOrpMOnZnG7hGamH1rlbF2x567PXaW
O+7zIg+fPAjPSxeGxIE6P16frL5XWXvwMjUsJNX7pReUFmKGyV9pTi8PqZtKc2lbUv9aJ53chvTu
T3TSzH2DOmeDqQedEWfZl8ka5dNkqXSj0uovQvwfFQmxcPO//5z/zBMbH5Uw6/z3f775r3+PBrp9
Kc+P+Uv9/q968zfX//3zlzGGrB6bxzf/sS7wXY/X7Ysab17qVvzrp/jrd/67v/iPl59/y5dRvvzX
fzyVbdHMf1tE6PubiiCVv78pIZY1GZz/eCye/7F7UdNLREh88fj+z//FBSVe05jTWTzDI07Pcinr
/aumaDj/pJSMss7DMuva1owE+4sLajv/pLkKBWvmdeLgmy0nf3FBbUqR9Ckw/qJcsGlc+H9SU6Rx
8rZshiLdmkN/0A9iSZuZmW/L2UNbwIDs7PRnxYuAioHGHvHiwj8Z+sQkT9Wo/jbv8bLF5ETwjH01
AZbJge7AlxtIs96kFD6nFSby/jFqeuNrHRNlvgrHqXCWZa5Uuh7wxEJx6jjorAcfXjniblH5e0hK
YAvJN4NSgWgPJB9KxlqdHX0gBTGoR/2VJIte8EddcvfaTgh6AJkm7jR2kWw2CK2floj2PbK0KcUe
PLNhVk2QS94RCU/scBRnRxW0s1lc+M5t38cutwd9nj3INOT7UMgWQ6TjzYH1kWnsiGI301VVBIRm
j36vTg0JTtOWFru6AMlskczhC3cdeS1QPVsEt3oeGKdkDMUKsSx/rVX43RmreHpOCJejCZJCyFxM
Vgdp022nattkuok3JMwewihSFwKJmEbGAYzUZZIBDVnooN/KRUmKuCSpM61uFGHNr3XMNHIhbJ77
qsq0QF8FeQJ01AIAQBO7qwNrNxHdHR6hbZDtPTp6uDYqne1k6KqY6qIMku89naBu0TdecGnFmQO4
tOmdYBF3IoItVbvfSUHx+0WLl/EJgbb3pNl4m2lGZWz+HGJyqLAk3i4KUwKVLT+nJNCJMP7qaZZD
2LBXDN6q07PsnPt5c67NWtcWpt8NAutlyCiL/abvFqlhmEcXUdp3U7XhuEiKxLyD4KQjlpXSWRiI
C3c5plq15OGDb5yyoiUXPLeTr51IWfT4LuTXFJ/DjyJ2e7FoSbMhYi/Pp/vcx8W8yCOZa2tvtH9e
WteZv4nwJMxP152rqUtyTsYSzxf1UuENGyxEZnjhuq0p8LYAFVr7oWtcpCNhMwupEkoCMiUAbzFX
4W67yeZHq7zWRAocpHvBfj3dy7GiHoTM4+wRQPMjGXSKuwjOIcB2kXEkA8ycgd5ueNugFnAXXVHX
gEZsj7IFvAgrZyvb9ubabVwR84Wl+akpNOb/xmtshqvsv9eRablLJCZqQrqfj7Cx0FDearRxwVkm
o/8E01O792losYtv0+HaLEPjqh107Eo2ZvmY9ZmPbgPqftwWsZfJVe5RW1lZATiDtY7aeToMkWvc
OVjAmkWGdO8LPB67g1oLQGilxsIzSFCIKaqDDSnTlaOzGVpGlRaVV0E/DBa0hcB+1kVakp8daNNV
Bs/9PiFi6SkIc/VCLbwy1qnMeXBjRqWt72GJGP2D0M3sxupja9x2tV5gTB1i2W/LLgPuZBqhfxN2
KBMWoWfUqCedIUJhaYwu2eDCV8EyLfSm42gZFteE0ZCD0EcT9NPGXSirlfda3UxPce1lFJ30RGX8
nDoE25JElhWlqG4bhx0n9gZN06GpkTev/Kqwn3uZ2d+aIJLxDEcxWsZz7zkszQoWkMhDG11zM35V
qcGRO/WzeFq5LPv2xh9byqE1dKIfAvU6u0mOQYtYH/RuPdgtR/cmLPyaTFUE0BdOGBh3qmUbClNk
3sSHHJTucsuFiO+CRXLwThfu0SMLlg/NnA/XkFn7J9YJEmMcClTjEnO2vNCCqcQPpwwvWZpuKuI1
iRTDfV1yElvgxiausWHjOi1kPyTlMWXz4SyDwRqcJZBozVumk97k55wk2icIy6m5GPu+vUahRu0Q
xbR7Y2LEe6mHzEIrPU1GusKJxGpAqpVZLdpgmsjuqgOVHTyeBgoVScDyMk5KgFqFPlFjIzELJUlA
EYk5PXK1Xe0NaiYzMLpIfYrMO7iJJEDHWLztXYFK51YTmSIExJUCCDEN4DMDKw+WLjgdeV3B4khX
HglHamlEkfFKjcaEBMRBJL2d5CTEQY0TGkfK5fz2mAUrWHpa1RhrVE6NfxGhB5WrXiJtX7cs2t+D
HksO0BNKmHSXvcbbkCZgnnU3m27KkneKfz1uPYzZ7vAD+ru4d1GHt7uyDL2L0IY+xnGtbp+AhPWX
nda41YVTeEBb2MTHnAa6tdJiVAakRkTZKmzj+BN+4bxu/9KmZl3HgeJjAMONj/XlvUnRLnqHmTzh
vNuk9VWuRfGedRuBkNdEazOF0kW5qbgYU0qwP/dCf7Rn/Pc2hP/XotmZtv5uW3j1KNvHf5xf+n9s
26R4ebMh/PlH/9oRkriOSAoXlD+L9n7y4P/aEdr6P9kKAtuE2+DwL7zUv3aEGr/CjpAOdBDwbglr
19Hr/LUn1AzjnyiOZ5MG2E587miPf+7Q/8dezbb6/2u3fitBQe1jsSMFH8E/kP3gkHy7JeyhxKCG
D7xj7ZvUexqr0V5JwzM/Ubq8VWv+vAywGFZ6vmXKeHPf/FcxYR5OpSao2VHKlOKrpafsIVVTUncq
Cgp6hn0PrMrcW0au31ex634mgHnzgcyXD7DxwpvVUaT4bMLfXl6D1lU7nNURh07Nlq5JvsqH/uaX
AfCbFvrHR4ktZ/bOmKj7A+t96BgdNdClRhSfEJOES40y6lLQ2/1ExMRB4Zdv/V+3gi+e9PHZDuy/
79NrE73vYEzikz70w0IraD1OcARXmp/rqz+/ISK5ECaBFyG/893YyNqKYa3a+ARppn2i9q9BXleW
+Ncc8gdDMEDFi6cJeZ2ONf3dy2li3xmDljsaurxZxz3GUAFL/jPCJ8eo9w8OMT3vn7fj46meH+wv
okbCu0vN6PT4FAUllUyLRbG0dLEpQ/Olp5FNKcb111Cg/A319HKFBaRcq9wN/nwsegZnM8+0QIXh
jHz7c3SILkOt9+MTu5P2gHzUWbVke36yJLwV9P0cJsBskbewcUay+B4uEIwcIAbLjE9Vpj+zhcF5
4cprR9L6Hs3B/fORwtGSccJUZRnOewxNyzNXSeDGp6S1222bspzm9VB9olH5zdAHJK6DymXo8yW/
e3IcRjoX11Z6sshI3A6BqFZVPr70eth/8pF9+JRBakB3QbqP0NrnUm/fUZ4pQ7jy5548C/FdMHh2
YVAbn8wYH14Sunww2JiBkXLrH8jHYePnme9JZowpT1a4AbJnNwKD6ra5f13iyv3T18T15pQpXhAa
GCLo3t7WaFhY4eo4OYVTgomHNi5nTspjfzhtUFqYUS/kT0DD/2DrrwR8Up8k5tMA0WAPL26202bW
J1cxPnzPPy8zW8z5pIE2v5udSoc7VOjGT9K1CzLTbX2VmtXwnBRlsImbyLwcp+6a/kL9KuGlXBKo
UyyBLo6bP71dnC58zSBu2HmZ75FPiSPG0oiL+ESFfFzHrfYcaslnUOaPA5IbRI+GH5bVCxfo2zcn
arNsK46jpyBsWsLrVbIaPaIW/vhW3lzl3bAv6yishTXGp8bMgmVs2gNWbV99cpUPnzFLyvxxse8g
JYf0lrf3EoyDL3SjzE+QiW1Il/34XRDhtkYV7V/9/Q39/lIBnxamXs+bNX6/zvl6SX+OvNv8xJHM
vbWsuAshd/TNXeYSnfPJOjZPP/+zC2fKRazNsg9nAs8P2V/vLjapOhpLT5anXImrgULcvhpseiLN
uDR0wNIVhlS/gE719/f4cWhwWYfniNCUWeS9Fs7CwNiBASlPvhFpCytPMLhTx/7jl8ZVZqQDG9kZ
4/RuAPpxkUrNcMpThelJLjuqF/lFNaEKX45Nk0SfqOB/8yyDWdwHHsTC5fM+M96jMlF3UyZPHrV5
fx1Wk7gTsduGG2pE/jnyJv95JPbvNOBBrD95kR+nZTYj7LkRFqKJZ5l+O2oi5dmlNXjVqWwaAx7v
IDx6+4VKv8WIq77HAkXyJwvOh4HKzgdNOssnHiou++7xmhllHk6w9SkaHDg4uoiuJiKJlw7o4cs/
HC9cig2IYbOs2ayn7+4O01TqubBhT5SkMb32dJqlPpOL//4yv7kj9jdMWdQ/2BK/z9nux3acjEJ0
p6k1ugt7br7kbR3tsc2GD39/qQ/vi50HpxO2dHzjaBDfPbwyyJStOao9QcdBKcRLOvRDpVEu05qd
bTT+Jzu439waPAtOX2xYDRhR8xf5y04yKhsJG7xuTxrJBftaovwuVNEvBzl4n3zcH76D+dZA4nts
DjgkvjeZMfTUoGeg4dgNGY89dbalFsEjGChin4tJlckCs7W7pjjq/BGdh+lsvjQbQ4LMcF7+bEv8
epc4R6FR10Z76rNC3yD1N74XVjx9ouV9K3T+eJV3784lDzFqA7M9Wbn+rbWLYW3aSbDLtTL8QjMX
OUaY9n+6j/x5Z+yzIbE4wOLfLUBWYcnJDLlm72feyk60B5jEaq2FY/TJ3uC3IwVAB+RWzKBYT9+O
FNecos5qvPYUyHxallZiIePLYRG4xmfbkN9eivkZ5TkWKrD1by9FAtDQwV9oT1PflXuj1PUHMlWn
A+Ke4pN39s5H8/OlsRhjWwF/aPAlvPsAatPt+igxuxMy4RAFguun5wkz+oGWWHTS28EsdoMkNXeR
JehsgbDn5otXqeKSbAsD0hO6vk8m0A+rIO+S738W4DPrsGy8vX2pD5XOQtidCDrHfBL2NhqZJPxk
WfrdVdBk4tThPOx9eJ9TMmnN1HCViUbIQqvQHGVsQ9d/PJ9xrqdIQnmHhei9GSuJh6YdTac/mT1L
bcISuNXp9+4JZK0e2rpO/3g+m2MMOeTP5QtwFfPQ+mU+gwMQ11qjT6c+dcxlyosCNoYAnOqtXP3p
rTFokAtwOOBswD/eXmqsvYKUPFs/pbpi2srr2oTRb1HPWOGy88DIEueWfTI2Pk6itoVNmGWV2RoL
37uxEXl5WJlGFJxsrNfjKTWcOtlqTSHUfrL8UK7rDug3CnIrK0+CwstnXtqPkxynPPybrBhzW/g9
LxW/gF4ZbaKdXF/5hx7Z6iVCnnpLzDVgrhRpq71K6zCxP7nxj8PVptzGJ4FrmNby3I7+9cU6sUOj
lKbQCSGWvwa6gFejDONP1qiPV5lXByoauOqpsb2fDXQzHFFR+uEpzBrcWLYZr72k/KwYRbmQn/bN
/von0xd7+fxRzICad3cjScDiRZuXVccDux5Iw7PXkMkd/zoKCjVs5mIpYsxqMqZjFCjTPqBAL0sd
eWEw5JsUkEi3zI287tcTABk6XqYSfqkv81C26bluLQojlo3tdw8BU2HiUBCPFrkVEaDmtF14p7mF
RrkGIKDY0dGUJgJ8GKrkVNFAWYSVrEgLINlhWNn6T01YALT8u0qnfCQsln6lKNBTX2VtwjeG+rx2
L4qwTtI5DQ1H+62RtHhLddlZzkaBLksfk6wDA2t1ph1exW0TB5dZ6tSvODDwgODV1OJjQXq9vTcJ
EWyuWxFJAvicmRhjVzCMdlaTz6mDdls/RPlEpGFOFFN09P2QRAgaeDnBzLVFGngsXL87JoaQR10f
xF3T4DJYp1Sqki/u6CSsKeyYHweMPeYZOKVMkLgCrF4nxeR/rykv3WOK8wTmlayJN7Xbl9GWplXY
3pNxnGnHIR1SUuJ9UgnL9TiGoXGd9oZTETjoe/7lZHdav9GZqh4tMnXwteSFn+3Loib8NyQ8ctpV
nuxRYwvMSit6n6a36MrARmBrpwmiMYWBaROa2nCrdSSyr6RepQ8KERDgltZDDYzO1fWXVmvZ+SrC
L/Ioac/kiwr3If05Krp7rYky3At1DcpLDuBFF8SHEyjRm+5N0w8UCNlOdslRbxBYraW0g5euEUCx
/El0mOQbTgzbEOl5jvhRk/ZJI3yz32QA7g1+CsDJxTqmYOFd5paGbqvSROv9YD20SQ7JvBZMdkEO
kb+W3mSh3keY/MOl7fvDVSUSIcDCot3YdR9l15lKTDjkMU717wNlOdRBHnyanZaAGtqKUBf1euhA
GtFkc+N2Mw125mw8JxX6PkRrMougsx4vbJB5DkmhiKMnzuBxNRxAQtbuPmssogHRPfstbpiga5CC
N5UFeCkDRLCqp54MbFhqWXNBWx1NFCxB1X4fR6OqN0Hfo3JNMkslayABsj/gtK/qejFazlBc+E7v
8uBxTWKl7uo8uVB1IbKTg+nTeIYeDU+G/ir0z1M7CAdZV+13EetFNYuiCHJLtk4aSu3R7fKyWEhk
a92qNPVS0E1OkB16ZD5f002I/XiZUPjV6atWkQM3NjajDWFDpdpOLbaUfZLxh/Et+wmgZNUgcJZN
H+sHVkrbXZEgTvTEyKkpXPetLq8IY+jdhdfT5LislUJ63HTS9B8Qjmf0+Gg/qOJuMtCwPE9GU0QP
o2OYvULnHw0oy3U9j9u9nDLXonrvD1b9KEXlNDcZX/t41CSnnG3mEZRybCSs+JAo1iGUajXFPZbZ
rmhAIgDN05mzNnpB9zg+TI417qysf41C7ccQU28jJaoxF00rDwqcDvE8zrdGeZdREKNcIUdo7MkH
h14VLZFWkivq1Plr3Q7Fppn1jQH1+AX5I2c6iQaCDUu127qpz5Np3iP7ZiglM9M/NS+bRMPP5kxZ
+nVki7JAGVwe2lZuczeu1z+NVjrywIUVRhJfgtFvgslGTFqN5SYtMdmY8DgXxhBX12moNSu8//5C
JNVlItEwtD3wfr8tizM0O0wLo/M6RKonY8Q9pSoiMCx0tBtwZTbkVTQukPrXHa7j3WRYP0agUKvM
044AT+q1XxTIMalo4eYBe2+NtJ5GC22SII77wbWaHU5fSWRHYn2Bln8MOqwEwwh5LpnSdMeGtlsW
hnk14Spckc1ubMEgXehO6M3/d0EXf1Jbvx7rS1HQc5duFK9tt5An28i/WwgellE6XleeHi21zqk3
A8LgC4oc0UPY4wEohvGhNuAERqYOHouD+cGNRbEFC7WZ/PzFtZ2N6MNwZzfE58bBUlaDUdOdgEKz
M1qrcpbKzUdOgzTw+vJWNkg0Vm3atOVVD3Fs2jUis8W17SonWGpVYmjoT4agPbgi6pIdfn3Lob8O
cOqyHLGbPg0Q7tDv4+ByVjM1mKSNlJCw/mVE/tK9ZslodjdBBo7tnBJiQBWeKom1lXS6zZfc1DEv
sY450/RlLKYQsZeuRXV3qAzdV0/EkejqSi9zvE06X3S6riW2iUM+thazpKmLG622Em8rehSPWyNt
83xnpAZHNmRljrNpahGVr+QnhlhfYtba1F/l0OfJXrH7wSJA0bOfDMIIgseQSTpa43vDZu2Su0W+
beEb+DAQTjXWDrGyS9omXxQBPCQMoyTA6wbjjdwU96ETiHSOrF5euPDjFAKVZkYZ9qqB9ByKVHAh
vboL7vI491lwyep7BlQoET002jRcBHk9uYsBwzyJhkPvO2vKErm9i42OEJvGmWSAngRd+qIhiInT
EqCw1wK4GzCz3MFf1bIjFWucMMl3lnSLJIzAwfwutTY+xAox4SKrLEJjzNEXJOv0Qr8a2sYKln7V
2twpcQj2F7uJ46cq77NpCdnaSo6VQWzH0vJZqFdA5lv93DiFEEu/SIp6xXNh8zb6g00iIyyG56av
QwRUeTvJxRCN9MeghdnuVUHwstoFyZignh20Kms2oSD2YKvCKYiPaogxD6AANqzhmDYg6tYxul53
lZtAxvY+wiN4BMqy6iUmGzIPpzkrlogKMQT1iuIXKmfMyCkLmJs7znWlhjTC9dgWNzKg5MPKrGfj
ZUwC9YBly6ntmxZ3orpSlUiZLxP4q6sUS0WyYFqvy3MgLXwQjYJes7Idgop3idEbIdnNZW8ePBXj
oM0tieY+r3Q8j+RVEgdHv3VRmD0cPrJq22Qt2OR/Z5ev5wfgSlDMatNKm+c21qujjeMVLF4SC3Pa
slg46bJpIWLN3NAEZRvYQ6fYDpWJeaDEgGhDb2ELisy+1MnctrJWMCP6SAEtYGzxTvNTFW9szyBx
Q3idKEiHqxpXv6BFBo4G1aPpbhQz1+uIkDHZ89uT28ium7tayUF1i26Y9xKxGiSJIDLTwqU9kLO7
wvXGqHFAyGs3hVVVAeK5kXWhisJO+IvaqJkmWFpkfTEUQj5D0NHifdcVXgGgjvyBgpEgnX5l8pn2
26o0rBEN6YC1DYeSNW1Durjt1sy7lM+iSBsC2lJKgCvVuzLbB40W3yVeruyFVZbebTGRELCoyqoq
tzjagmeCnMx0USuz5+URpC0WSk7RI2UTzDEje/piI9LMxLUdNelnHLMPpzUKbgatHCZVk9bSe8hS
HQ+kTxJWf0ZtGJ3TUpbMLUZxyUIWroGfjpiW2k8jBD7Ub35eFcMJmz+aj+9bqGzqM3yZxJ17LGN7
5RQJsGYEllWpfXaDH+ql86V8dMWUnG2aIh/Ow5NhyGaKzwEfzQIlZnYiLYFqDYBac6nMMvkERfbh
hMgFKZogcIaHzSn8XRkMZyS1OCL7MB1Y3kPkO8a3LLDLT8omv70KHVsXOy7Es/e0eb0aWjlYXnw2
kKbVO82RbngZjJMef1LV+92F5vIvkBPOgbRF3h5EOxdgQCab5FwBZdoT7zetrTFV278vlfxuQHCs
9lGUkCACgeTtVWQDOmUs6+SMdiXaBcgRgFqlxckT7mcFkt8NCIbDDPqiUEEP4u2lULSyWe/7BC22
usGTxjRBvNOCrd432rwP/4v7YtyhQ+fbov769mJIED3lE0x0LohGu9Sjvnqa8JUtrdH8rFD/2xdF
PQsv+/y63rc6ClGI0moExUnDilhkVYetWgsgl335+3v67YUovtL9Y9qgVP/2noQNuttiZ47RvWg4
amiee2fpfdD8L4b4rBlAyUQ52X+f0i1YFewCQtmZuNn23hvdYbb4SVH8aUkH6hs9MAgklOtow80D
5peK4ISv9v+RdmZLchtJl34imGFfbnOrhSxQJEVK1A1M4oJ9D6xPP1/UP/ZPAQlLWHJaF+pumegZ
AQ8PD/fj5+hzh0M4EUp5YaTpTM640ed7d40uK6TVJhwe8iutrLQimrhNoe1wm3F8n9WQkOd2mu0A
f67PEYPEVItMWRvi66xKjllPW0b1euelKzMVeLztHEmCpAgrnMb3LmhpalWhUtusR4Jpcl6codNe
arVwP9Cc2mNn23A2Ug8AYLKUStl2dYBcwO41kE/vpQLA+1QDqj0EPHl3St3X2wbMgP4nPoC36eu2
cu9lkORkTehXPXQQU5nrPPkZ8x2lSseeUsjGkmCTpRsJNgVY47pA6vQO4o65F/pKFqrNhwKsYP5C
e9fcidwbV/vCzipyzzYw4kjJI1/oEHv0hXLWmBAGZn1wAouhYjcU90dxA3gIXXOPmIf7LU9SiopM
LBNw353MrDvq6ZAzFKbq8eNgTdH3e/2Pix3GKnCmcO4bjvymb47tpA+JkoZq5Me5o0H2IkC/5+lY
/bpt5to1KBcDLUO03oExaK1wQfFTRVrMYFY4zJJvEDDC3d2VIMsyZv+P/3+2ZFH4zZISN3PRDptT
v0cu9iPYUvNUtupwptoS7nyqayeUZWWLkATpvGS4X5rqqPYFjGHGvsiN4CuFAe1Cf9W5t9kCa5Ts
0tGm4jtdNSMAtRvwpeSJ36dx65w1e/C6Tw2otv7opTNz+bf3b3NRfCogvha4lHWwUAONOa7OIIsY
BioC49gehcZ4zW0rMhdZlObRH6EuD6BA/hdSveXW6bLeb3VctEEfjzwGgZDUBCWrf2xUt3zfuUPy
PlEixUdedKT6oeXIMNz+CRtO6bKpQGIN2bJe8yZaiCaW5lQnPkQPPWMVOuThR3gNy7+0EJbc021r
0heuFgyJsOx6SO6+VaRHEqKCprFJfLMz2guvIJqcdsXYjZkmz3bSiXdh0eqPjUfH97bljQ/qwgVN
S4cMV/5nudVxH8deBuuRn6DaevJq2EOYI5p2vHTLCmqjYNrAMtlX+BvLHVM1rwVzbWAf/7LVBC1O
/s843Dne8opf7yMaNrbcRlqea8cJKHUEyAgkvgKnx2dbmNXnxAmDox3w6qqo/3o7BrfchASKs8fs
ExDIVc6RO5D2hoMS+1UL8HZylf4CtYz3LCBD/Xz7S8kvcbU2gjBzlgD5r149BWorCDgHkICEbXfh
TIRgSF+qXle/lonTn5K532v4ba5OfjCyKluiSpfOMVCNz2IlTnyUO81LzkvyGbJ7hZEoZ48wbusE
0M0kgYdbkjxudQKamCF5umqJ38Ui+2xHdfauFkr+DOG/euo1K0H8Iai85zZ19jS5NlcJrbVcKOWQ
NZvlSFnchAQo8UfNbv8xGHphcqCdBWqHsL7vdcc3XdT1NMieiS9EuOWeRrDUTyiyJb6LSMQxqIzq
FKEGfS56rXhnq7P57Tfc5o09GWvf3HjwWFPYou7l5wNqnomT/Qw7JWUuPkmeaVzl75Epz3cQHVs7
Cpc2KEIInyWd9dKmUWQwaymyshkE07sggbf80Edd8S2IoDvciZ0renSeSFwSb62tXIeyE92tRE98
rWkr8zQWcPrT/Av+gBBnfCiSIqKnSCF4Em7nHFoH7QPGR/Yyi5V21v/9GUy+SCAL6Ml1ncdD6c9j
5oubeBioeBZoev6o04h6ElR+VGyZD4TuorBpGtLCKoePjaUHf3RxFT7mlZE8jY06nyO7gMrhfg/Q
GePiGiNQocWy/Bqu2w52kKiJP2ldhMhnMrQwJaQUiMExdOnDUEgaKVQSbpvddAKTDIp/VyKjVo4H
NCEIuo5GeGfR6ykL4+ucBOq5zmzl/kyLeXaw4VT7XxGWywXWrtIEriB2GCPNoR4JmZM9IeBwez1b
EYriFm3b19RkjRcQZZvC6zYlfglwxkdGvf2cwVn+XjeH/NPsCO+dEZjiEXmhcAdiubmTCI5J+mZK
Xt5qJ80mVau20BI/9VLr7LVzfQ713ngGc1Lv+Ir8o9aXDIASJoGR+IIv1FhuJRdYF5OGp/48Nj9z
D1cVbT3/hOdM/0btb3qIInf6Vrpl/pOeZ7uDEdw8QwbpDyNkALqtVy2uN8EqU8OafxKkfsOb4EFR
csFIy5x40VEfqwamnlj85eRWRtd+0H6MufWNaU04pd3O+NyoCt3fyBrmb/d/eKZRpPQkOC24jZd7
kk5TQ+mYFEktDYqnjabNl6Caxb/6MCEaivjEP3QV2k8K2mU7G7Llc4z0qNy9iK4h77k0Dclk75Uq
cDinDAbnGCUIVh7KhD7ZqclVaFwZnafxq6kpmgEZdIfdztHaSjpQntBBciELSPlm+QMUI4h4DLSJ
j9aP9qEGWvGFOaPkBYWX8NSq8Nl76DNMO1nV1h0Jlp8ZFkqI8kwvrXp1MlJ9qxI/K0zoLq3SLGXz
KlI+9FTKn4xCU3YO99YRM6kl85Yi7YfCd2kxnKIxpaOV+I2h1eERipnSO2WjAqWCE2fZXrazta3o
kfFokwB4Mo+luX4O1NzNPK6sqIEWEnbs/xjmBbfjRXF0GVBE+AXJpvP1tiNvbitTk5RK6QvYr/qq
b04XUzOdHTMs6Xf9SD91DrOcljk91wc5KNldjE5rv9w2ubWvvExVWQUmZV3vK2zt5QS1DyZHo/jg
ROE4naomhA8dLFn68TeMWUyoyZYH3cqV28ShO4upEDzurSb7anWgAy/lGGf/NU5KA/22sWvUKmkH
xqB6luq+SMEsv+HoFbBsu+xmW/KOURK0SlBQCM90ZOejrYWQW5jax1htCwjedARCZ4f2D1KR5UEZ
YUC4/XPk2taBG1AeNwSoKYoNK4+SZarOifOU3muXfgtyIfwUzibnSL7j+kY61h+6Lg0gXaTv+t5y
aQLs/ILrCSq5IcQqBnK5qYjhyw1BLK2pLYWf0EBQfvS0Fj6kubemU1LH84fK9aBuB3byh9CE+V6J
He2gRlrHUMKA5tXt3diKmyCk6QPxJKNQK0/CG0/vQ8StjLBJfXjG3AuFqzKCbiCs33WVO0GWF3nf
zTHPXqqytPf8Qn739ZeQ08FgJXQDkPbKL9oGOukMtjC/yEGnHoha5t/CTbq/FWEl8DhNbftg9F3k
HuahEjBKFfVoAf5lononqG1FGV5TVDGYBMFRVz4BuWqWpnOX+lo3Ae+LG/pLRzNuaUHPExX/i0jD
4JeiZOq8k/ttWXZo0Ok8c4io68aCYF2FQjyTGB/NQXoDFZ1zh/bBp6wDmnBoQB8dOwtW053d34o3
TBbLlifM6q65uqvN0Ssnc1C4Oawye6+N8LeaalF/6vXY2Xl3bK2RWU5cjMSMpepLH1PsOYqBctBu
ANx+CUaYyilq2U/gfpV3bR59TYpe3dnX7eX9P5ur9Ky1XGCBVYEgGZWxd8MUfgJLULwLyip/un2C
tu4Kqpb0rFFoAJMvf8mbE4RYXFeroA38oKwdSWmXTvNDjVgl5Bd6EXaHoVOanWxn0yZDicy9M/QG
JH5pM/AMxpOmKvWHgnb8wRQzXJ6ccCanUsM7l72zd+1vxQkSSplcuXjMukY7KnEH4zo0lWgHwYuf
V6DhdAjbHnU9td8NThyhM8QteVK8Zq/5tuk/ZFSUVWS2bch//maHox70Vq/jP0rYPJdq4NsJzIul
3X2Ezbc9TflenWPzoQxvxP9aXO1v4TmZ5o5J6hc6+FmT1OvUVnVwBlDePDut6E+zU3zL9dF70EU/
P8RRp++EJHn+1sHRpf1Dds9EELF5uWhqtoBhK9xKzwvrIfZUCFztoN8pN25+Vlty+ktUAlXHpRUY
2I25zlsI/AsnvVjU9tFLs91TqPTR+x7I+qUXkwtD1gT29va52Tyhb0yvvioaizygAo1mBt1h5YDu
a/SldsE8HlRHgohvW9vcTsk+IA8NAILVF0XMqG/MNsv8CRkR5+D2Ummmqodxr7qxtSyAchIpD0oB
PrrljkLETT8glg8zt9LKQ2JbowD8q+UUFBoVTPztdW2aIxuXw342xelV9Kn0ao6T0MVTbToOcHxl
9V+AYNtfih102W/4JG872ZqWnZq1PFU2JpFSzAqhroOsuQWvf5xLOK9/Y0nIUUmYL+2T9bA8kwFt
GXpx5gt6GpAfRWBjH4wCRrChddx2JwHaCqWkgkzEM8NkO6+h4E1wUVq65F7XZH5XGulnYYrpW2N4
0d/Qs5jusaWE8BtVJh5scERoDP7wVl0lG0GhFTBczJlvOQpKaU1ePfSeAIuYAU0/QhRl/lEH7fR4
966iX4csuyzAu1wcS79EKTtzjYJky5yNAHJq+FZpHoJPO7hKq++8L7YyXAZcXx/j6GQzWru0RsSG
Dk+n+tNkkCB1vd0+w+OXPdUTFPB22OgXoQc5tFg122s1an1SzNb5G8LqYsebNr4v+udSdtJilJN3
yPKX2GirZkTQzE96c6yeuiYAURjkKljRJp6NP0XRtP/c3uqN+wreIVmeZ6oLt1qdyaZgYKGHiA70
S9P+h14aMyuwsJ5ztTc+MPIVXADAO/1OJNiIcJQt5bwqZ1NlgG250DaqPFjLVD5wMU/oyUaOACM5
6G56vr28rdoTEY5ZZoo8km5nlVsxhOgoZdHk/thMZnrWGo8GnK2X2ZdZlDyXgfQnjwmSfAnqYlKo
JUfzN2S6GvaVlyBr60cbrvAdxoGt7yy7ZhanmBxzPXI1N15Q84LOfcBP2lnUfYzUrlbWDwzSqE8M
o1bfdrZh4/mCTpws/pk8pK+GMfUAVuZ8Jk6RAQVHgcLDca70iUkHdZBTFeoxpQHcMQIDKlZlx/5U
lbTYWfaWrxEqST3px3AJrO41+kvAgzyONWXV+c+4nv91FUQLFLN3Plfg9S+42x7fgvSkVWoCeZbs
1kulcshTl542ppmpDHSdfTc3pk9dqNrzu4ryfXP0qCmcICr6K6UlBVNz0cHmC8uVMX+9vflbX5t0
kFI2c4U09VcxtBoYLLFGTvWoTY19qIbCtE4Wz8OfKET04p03d1a5c1NsbTUCdshckCkxSrly+6Yx
EMA2bQQOlKz/oiez8pSrifniTIhuC5iDHyPGAS+3F7pplHI9pWYaz/AorfZ6tCajEWHuOzpyEQxw
KQ8qxKVPWqbWjwwuiG8DSnk7TvU6Obj+wiAfKWZSDmFkdJ18ZiLIhGLlvoG+5l8Ue2MA487wtZnL
4UE1QjSK4ukMdH8+KGYQnmyYnY60dKonbRbR2W1K86GsGN67vRmbkQclSAr7pNyUcFafICiVmJit
5n4B9f8jjH/eCVjeEB9dMAFHRWPuC40KSD/jKTyZeksTFHUbJkCDY1mjMqOpaFPd/k1bnsizhJc0
KQSENKufNCUof+hRnfu0mZ3hgM6UhjBB3EliemQcuGX6qdB2NmLrBMq2g3xN8/d1vUITZRRA+577
ylRpF6up9ScPyMwTI/z1ZbTADMBXaR/7fAwkJe0w7TnIllvCZEwVmGQQ6p1VCECCOyoKus6+bUI2
cRo6+nSH3jAYIwDPPj+grme94FzHmglPuGwofNsMXx4IKghqKWn9nLTN9CsaAU0dxsYtfwQirOKD
ijTBj9sfSPrq0pc5dfKFI7uNOg3H5QmCIKgxUTCJ/a5Sh+7ItIT2BdkDc08zXP45azvk/OACqavC
irHakjQZ4VORvTVRU7Wb+J8Wl2DVlc9a5jCuePeqmBQEJCjdDmMrt6vnzmNcwQbMm5l2eKqRIJ+h
gI/r4e60gn2DUEolCpA8rnEbRlXkZhHTFXdTsJtGUOYnyBX2qOjkNbXaPB35agOPZuQU2N7yIym6
0bJaygs0wMsY+JdbuSdgJDFM/7EBQ6tSIEfDvKwcQ1W9tP/39nZeHyhuMwhU5dOG9HiN30AW1wIa
hn49SCvnD4/Jpflc6L0a/l0pDcS7NqPH31GdjLlahGjb86CU093T6jCoUIOU+FJUEK110lxHdCRi
ZUh9J0bDL0ttMdCEjyH4bRRtAvFUuxyWOtN3MpnrEMaFBvhAgqg5I+vUyQnjsCRV4VnXjHoAk2w0
wyDeupAXWznmT1FvVvcjQjEK0tXkzcVnXyMfCmghK33kizdmNv+gHDgfnd7qH8zMQHi3HuK/a6/3
dj7zxkoBv9Ogo9EiybBWaYOihHaFAExC2Bo86ryk73CCZAVjl8boxYxCZeqe+O1GXJD5KJkiOl9g
RFfxJ4mQDofQl0axyjj2qct7J33MaqM2Dm6udH/eduStFdLUkGhKAh6a8MuDVFMNKAM353FpI4bI
NC/zTbM7Kl/cVgw+1Xaxp9W6sT46kHAdmhbhFXDX0mIJlMJGlCrzNV2o9tMs1Ho4C9ov1Vf4HvaU
ezfWx4MKrDhEHZRb1x3+2Uw6a9KNwjeyuTypcCz4fY42eEgp68GkS/Hl7v2kKK/yngAqR316FdWh
TEsLxEGYhE3sDNUxwzjknj79RAASBXpkD3ZZOa+vVrihJBmIRHfp5NfL/URpXkviuSt8Bit05VSN
wYcA4g5Ymafs0eo7752XaYgc3V7nxi1JeYAATEUCnNC6F0OtIgI8Oxc+AUj/ojAw919dR9PTb1iB
BgsiUJD0V6xKWhMiKwk83y/HsjxHRtsfXWXYSxM3fIS9Y3SH/ZNwvJVHwt5a1GY9lkAzeA9fzBi8
0WGIrUS/zLob6ZdWR1Jl5568Ngr+lYlA2Jt4mDCLsvxsRhQ2cdd6hR+J2PrkRDMKJZAO/JyjwPqc
lZ1tne7dSyaUePEBEpUw9/WYUlJIPloVpfbOtuHTrhgPD3qh7PRRtpblkUCBajfINtZowyI0zSSy
XazkDpOJesYUeF4GTN82lIpn3bj8xqokjAMIiEw4Vt8umQKYwmEJ8G1lMF4iwTCmUU4718D1EePP
N+Xtw7sK6PkqSApFocuGkLU/ZAW6ZQHKmEHY99yzuQ7cto1HVCPcQNtxketIKc1SOoHxmcmYda+1
QrkxGw2v8iFQ6T9YYaI90xqHEMC2vVS53z2AGcETheQJDaK1sRhll0APo9pv7P57V+XdwxTez3MD
kySeJ0+aBy3D2jtqRsMnrx8aP0G5yjhQ+q7/nloqf+fbXrHhhaTWHpSj4E6v2dimoDDDjIKWr+uM
k/WVEz4jqIzoXVX4qM7tQb2vzRGBqeGj1AKw5opCbypNSDfSefCjMvw21q5zVNT2o2317lEgprAT
eq9z39d4/5qDUReWMjRv21u5qAsVbovRRwgQzRM9UKtjoCYiPXN9e++LPo8QXw3rvD4PhTfsteGv
DwPBkvEpentcrFR0lubdAmg/wiMTJxwC6MJt/hLa/DUET3WsreFDUan1zhm/2l4uNaCOEudCgYGH
2dJiZxmMW9Se8hI1DmPvo3lWUImrosLlfpu1ex/or9Ycjh0oB/Z3dZ9qassMWqUpL3Gmq4880AQj
aLGYH7nwbZT5iA87Fq/OOQVnEr7XhyDSCetKbDx2apnVvDihcpvt04j0jDiEge78aNRotHbOxtXN
jTXubfloYnHk0svdpAlrgKKQ0zP9VB7MsVM+mt20BzjcWpPkyof8nANhrjvO49CEBlEg9gdkhk6p
O2knN3eVZyUrhnuTBBYkR98475IYfx1UsshKCriSE78ux+oZJE92nrRB32mhS7devDixAtGmfM+R
+FyNqBLtg96Ci8nvKK/8WQIYhcM1TigmijwMiv+GIk7V7NDCxBK+64wA6Q1kxHRvj9lua2PJY2l2
sX3Q9Mno8Kb/FClqEKYjmHpKjkGJLkZdtidoHqz+JfHs7jecBXgm+SxxlLKi/DVvrHltb3WO1fOa
LwBa66paxidRFkLs3D5bq+JGkAA6MjFaEks7QzPlEzgbADWZk8C+28Xuj9jV56MWwFzzW8bAjlCA
42m3xk8HItCY6MAYINCeqoGXIL4hpubTnOfTHkft9XEjiHg60ZKxQiCXq3DpqeGYRyEF936qkPOE
zANFg9m7t2v1undc3cAB5Z2wylAG+HyEPSj0QPPaY6LLasSrhnLyndH0+INuI+tz+4rdWBdzCJJJ
nvIqQwIyaL/xjLyCMoX6WO7TrZBzQKhMKReRl3CA3TZ0Hf1BrFAiY4iE0MqwzNJQnxRBZDXULhvU
HOuDWmm5coC2qUQ1uq/i8FDXss5x2+jVJcd+csb4XjxUWebqlNkzr9S4zkM/LE3Fj1VFvShwbMH8
0qAlXbXf9DYydrLMjYXSa9JlGKNSfdUmS2iRJDHIX99Mxvgsmsr8Vnr18ImbIzkpAcyPO4u8PnR4
pNQUoeEKAnotPVC5pTeOiDn66Ujt4+SVTvtdUcPpz0aZYIe5vaPXq6MXQgfGBboH/N1ZnYO6VE00
wSg05KOilEddb1Sp7TOhmOQKJ4KSykJcaydVuv6M0BeAiJEwb95ZawKNxDMz285F5nuzFTzD3QxF
WDaZArEkzziIZAwhQ+tibeeuuD4bJoy8nHcafWRIa/ATLGYdFGO0HbxhBpPqJcAzR6e53L2jIELB
QZIC0rVbs+PaBXC82aGDmTrzT2FE8a+sKLqvrlnUgFFpoX++bW/lLvSIedLB6ihRwEycr0/8DBqy
VXRU1YmpwVGT/TsXZqVTJNAeu21qtYHSFB6p074C9iqFkpZnXgU8pVauPb0UsLN/bpBipaI6xzt5
15YVGjFo6fCLKbetDrmY4YkqxDS+qGZLvYT755yYRrbj+KaMvW8yB7kYeaCpEoNNYRh0dYdawTA2
ZWRNL3KeJz0aWlLr58JroHKMa87KyetbB0Gu2pl+hUKvygNQF/t9yOPQ8Ad4Gb+hRO98KlWBkHxb
5IZ+sIWUrDbtNlbOrAE5vxBEWH9oc+CwT4MKxRjCsokiXtqeE3Ish7zOLnSfzeFBn1BCvahZkNsf
umao+5NuRt5Pz8nNifbLwNPvMJlOGL5PbKeNUJB32+LsoUE6HEO1Udkpk8fbowrsZnoqECD7kqaR
Mx+CpjLG+3z8de+A8pP1U+HiSK0+0axrFSRNrvpSd0UrdSG9MzrzcK15SQ2rWq3fNxAk7VE0B95D
S4a3/roqo+WpYir5oL0YQ20eNaOyzhLceOhmI9nzi2u3cDWddIdbmybxOuWhM9HbUzBrL2oqxKEL
QT3Mbbh3e8oNWjmfC2icbiMuCLnsagNNB3a6tBmNFyRMFBgWmzG4DE6rnUMtVY761P0SiWaXl6ln
hO7uQ8xGygTLAbx01fY3lKHP0RccX2qryE+FUoQfVT1zdjxkFeL5YpQ1wVxRuKMZQilyGSoM+DPt
EeKTF5i2/rRjSLRGdAnrIvoZQitzmIK9l8111DB1Th4tQgmgoIW7NKgU3WA3haK9JNAGPrZJ8WUy
q72RuE0jr4QeFElkWrc04pVtJxK71l9CAYS/C7XoQryYT7e/0HVEpzauU8GlwuTRSVtljSKrhKHQ
O38BBBGUl76aW+sAuJr6OGy0u9OEG5+KIhpD8bAPA8xdLwrBvjqYgt58GSNP+9bBXPhkMBb/DGIh
fKkZzUcre0p27uKNNYKHxSyjK4Cs1nRdiqW1E0R95guPYuWH6TbBl3mIGfBCP6W+LwvHFwF1c9pM
qdpDp2pVmbGGSYubxDVfIAmD21yx0pNZRUyXQQGIRKuyd02ucqr/sScbcJJLgbqI9KI3OXia20MY
UJB5SYJ0OI2BlR+dsYVDsuy7A9SS48fb/nL9AWVG/Kr3QeuRxuPSXlzGDA7ClfFCLuz0x2AyKvHk
KG7RPGle69TvWuZ0AOtneWrt5KrXcQzRc41rgCQSCPsadilUUrxh1qyXGErSYzCqwX8AoQFLgZN6
GJtw+mQyzXgctX6PRGxjkyWqFGguFQCmRI3lohM62uHkwhVEP3U4VUkgIJScAthkocIritHeCZvX
9qiaEKktGhHydlg5EQPZdcUgLNUuqUzJCHn6kM5xdDTiDKXcup/6X7e/6nWswR6c5zyEAdDyFFgu
cPLmyMxiobyw++ZBiAJeELfeaz+sIZ44K2YYoZILo+9xxVM0zmbqpLbyYimWX5jpfGr76t/BUn9Z
wggPbiw+x5Hbnhx1+jBo1qObjOOOE0n/XF6G/ARGVzikrJa4t1wpuHEAn2Q2fmfaXXSyx8AePqcl
jwGoIz1XwAcLr0D+ALd3FPzsNA3WSEeFTHEn7l6fI153NGJ4c/GspYu+/B2zqddRGqeh79WBd5ia
rtLo07fVvwipogCbMLloRmO9V2S5Xr5UPOTxRaWSR9GaXr93vJFGaR77pT3ZjwwHtNPZrPJKPbSR
bqMn3av2v4Y+Wcgqz4b4Umi1+fNeX6OVQWEVCVRMMcS3XLnjNKoTD8DTIkimXtpUS85WUQ87Hn19
hKglydI/Mks43BpjlYxOkGbghf1C0dXDkAzP9I7cg9crz+AI9moF1+cHa9THgEMgoEPWuFwTwUrU
SYg4L1I6xbfUKMyz6yXD4+2de32NLJ1XmmHzIMmD5Wtdd4/gEjdnXSn9OHFnWz/U7F56aBoKow9d
p8U/y8JU55NXDBX0owqk6MNzCCPGcHIL2CrtSu2do52jmPQZmjfvR0iXBAF2D/jxMWnVujxNmhca
T0QcJ9mZ3djaIqrN3L60DWTrYLlFedI5ZdF5uZ9oyNTT/FeOTgnD7+0tur7qAThJJUUGjsAbXxUr
RxRqJi8ofAe9MnQ9Xfs0BJl9rIBBX26buloQRT1VztmAl5VPu1V+1gWzXRVOUPpC8+Lj0EfK0YUo
dqeZehUnsMJZwad4A9H/W8WrMki6QsuGigObx5e6MUglmslWDkGA2A5i9HV/6Ww92nG1jcVJPgvy
Jca1WebKoQ3E622YTGpf2GI+tkrH1K2pjee7t5D3Fe9h9HGpWq5Lllk+xumECII/BFp/FK0IeXZW
8em2lSufgKRORlk6gdyn6KYsPQ92dyuu44G1QAH8OE928pKR2pyo/Ow1Ha9NQZD0mmsyp8vY22rb
xhkpmN6bK38eWvuh7UznhIw2Y4tKdPcFQgLE6AnjGVTvJAJuuSoqMakBu2/td9qo/8W3SWFBQXrw
nNTTGB/qoQugvZn1e/NbaRb9LmQjX5GEqxWqIin0qGpqP0HZ/liKKYHGPZi/BWmUX7w8U+6cVmKq
E4OAFkileWtdFc9jUctKRFH7qptVjy4o7YcoTcW5S507236vpthMif2kY0zVcLmlo6V1ZtZomIq1
6lFNoOpsY7M7p9SG3iVQuX687ZjXhwxOFZIhKne88JB/WdoznSrxlMCofeDJ9rnMreKSa8qdINP/
WRUVQo4AkH9KKEsrVt2ZMZLitQ8FqXoKXS0/ZIM9Xyx9qnby1s0FUYakTYaMLcNsS1OOltqDmN3a
ny0t+Bek1fBHK6Z5J8Zfh0S27Y2V1Wei5YV2AtRLPmMi1jG2HTEejURv0MUA1/pDsYbvnd0nX37j
Y8FKL2MVn2z9sKudwtIY7G78OXTD50EyrhsIWty/g7g7IBbekXAsrGWcLVMEStTYjd9B7ctRTpBT
ieLp7ohIRiKhzZJ6jLHD1V0cQMZfNy6O3gZJejShj/XdOhyfHeQJ/ri9bRsRESVxGmhy7pgrYuXj
ABdDBtfm2g97L/ycNbP6NGnRu3CK+50ra9MSNQXgsBJ7uy7lxpTtrEI4NeydandyWzc+aFHiHqeY
/sLtRW34udTEIu6ClpHw7aWfk8YIo8+TxhdjqBzzSi8uemh8+g0jVCJlNYHu6zqDzVW7s9uoaHxN
vuxFPg8HMWl7h+kqT371BFJfOS1CEXIVz5senv2q63E4TupTXcHzX09ImJCs1U9hXuypT299JV0C
ZWQWi06uPNxv6hVOTFXL6yZWFQdjQh44dcqlUGLxoeutstvxia0PBXIQNJokEaFgt7RmMGoa5NPc
MP5tVA9xqCI+bKH9c/tLba/pf62ssWGBx2gaHKuN38Zxc6LMXxzrBG2aMgp/3ra0tR46CCQxJGYG
GIDlephBFDOFycZvlLh/SobZPIbtGJx/wwovRD4S7ncFeQ71ooSI0Gv8Cmq7U6NN37UcVYnfMCLJ
cuiGkLGvM/W4qQclHNLWD/QIZeFBDA/RZN2fpJM8c/PxcUAIXmF/YR50vc4tWx/AhPuPZvSW92Qi
1Kk//MZqGICVM27c5etHLVJUwp6DvIUptpnng5eOqn1oiqLeo07d9ABgta8zZTRDpC++OT/CswQD
XTHblk/TiaeBc0Cg7O73LDFbQhYA2UOOxZ23tJJ11hj3JtRyaF0Z56BqEY9ygGLcvWm80SSpDlRU
zDHoKys92GirsSGwy3rtmCSxcjKq7v4IRzICnkSq68m/r6yEfWIjIWoxNYAUxR96HKvfmYQzPoaz
SJ9GgtC/t1cl86nFI52yEuuhz0e5i6r66nJ1i750Rhcw9uxUavdYRqJWPg/R1M0vwTCV9UsxBoF9
iR3Uuh9pRIvw7hSdyiGVYLjNeIIAnV5u65Cz5aPZV37atJRoozDUflYZqpJHpsOUvyEY6vYi4PUt
wqsHi5IvGZ9ZJxSml6CVNZkcMzKY7lgUiplfwDHMD4aFGMrB0fN8rxx8bVPyXknQNpUbMqXVSVA7
BkUTYHJ+OKlDdPLUrLb/ymajD78oZqMY/1ZpEu4UMeSfufy2S5vyN705fWE79CM1X+GLTtXfpxTH
TnaUi7+nlBz0thtdH3QZTgj1dNylNPPqK7ru3JoKHI8+E1vKaWxAUWd1WO1ckFubiKvC5U6tjJrP
akFxr4lebevOn4z0a2623QEJrffdrD91SbmX3G7tnlS7pcfN+LG+fu6XpTanlHQ7H6G59hlCsf9A
Nk8P7oww+e3Nu7IkoxcezQwCbS2umOV3Ugwqf5UYhe+WlXJKYAtlIMloD/E8NTumrr4TcYsbGbS0
STpzNXuRT3UZ2+g8+0EB61eaeN0pEdXeAdtYEFkgAHBgVhI9vQrIbT32WoywGcwnca0fQhH/GNMg
R/DcQn787s2jOm4DWOAs0+hc+YSJYnY9uHoPCMkumVKvmFVFAsnTqmONcuXe0q7i5SuiHnQcrxEZ
P1bxkrzJatrcHHzdHbgGOqCGxRG1DLt5RI3Mom08teho0arrv9Y8+bqdROR6a0lEJRsn9xDFrivs
6IR6B59Y9e0si889pZZjqwXdwzBbe3wLVy9XKsQ4JoN6nG36rqtkG3DTHNVDboDyRWQULbqS14mb
XJBmNn09a5z/MiOI7+1+0jAjNnMnSepnns7Ls+CGY00nt3H8zmU24oEOUGg9wMmuIePbK9Me89L1
eaDqCv0yvkO3jB7o0tw4dH0aitJluLlXjyLS7IOq70bH648mRU9owjMjx9lbP1sUA34zz0hmP4sY
LT81rsA7HdG6BcqPEIftHHJ5vBZxH2JY+lY04xgpkMO6y0VVWiIFGibDR4rcPEUlkCd7cpuLbo0q
qtK1fmy7mH4yReDHttb37oIrv4F08JU/m2YgUWZNb2NHYDjyzpl9SN6a8OIODSZaoxXZO9pcjYWw
KIqUyE6iN3O5HQyuTiemAY2ATaH2zDPKWK7c1CL0NYNSg6XcrapL0huRdvGqKNLPnNR+PHHtWu7R
isZsPldKa95JtiMRUyDp2H1w11IZZvVgrG2yqFLrTT+ZUZ+zUs/9Q4vIpaKh1T6jxbrXZLn61MDO
wOTwVuAvOqGrSCu63Ivn2baYkVKaR10JUvvJKq2MNiV35DktYoT7htoBGmEKHeUzk5eycb6961eH
SP4IKSoup7UcUuPlriugJPIpSy0KDBDvEJKy57mw9J3ewtUhYgQA+mjeK9RYdWCZSyt5W81u70KO
NkRa+TxMTnqqqPufOmtXhn7TlGy3Ap0nyHqrA0SnhEeL5ga+5Qlzugg0ZPJjiPTgfDQ7+GAP9+4f
lMJUqfmLNJgS8nJljlE7+dgLxx+9KjzYIVTLdRxXO4++q+RJktvx2ANZShWF0eSllUr3aDalruP3
1Ok+OG6jf3cAsjxVA9rkXl6o/9xe1fUm4hS8lsFdspF8uKW9rFeMWXSu50eTmzKGAh3CkYZu9tGG
du3eiMftRNFdduvlLP9ai6TRrQyZzzbwmaUvYFlXpuakVE11VlvTQi4UiV+gkoqb62dNiewM8ntz
3tnfjfXSfKLjKWnfZfNmud6kslz6KThNCef7Y6l13SnOS/fcO9308fbWvs6OLyK8QfZLzZrbmbYz
mOilLdvI5LTFkH5oAq0Whwj94+oh4cMbH1K17pqzHRNwT8gpopnSkCmIi9o0jflQ9dOkPBIRM94C
Vtj+H8rOrDluJNnSf6Wt3jEX+3LtdpsNciMpkUhSW5VeYJJKCuz7/uvnA7ttRgmkJYZvVSaJwQjE
4n78nOMoMfq5P2ikBdH4CY+XrDpKUdj7rpo1ZvyumrSq29uhY/yq6tLI3dzolJFGsknada5ZFphQ
B7GjtZ+rMdQZBUP0ah+1SdvsxyTKMWgaOU26G4sKWSUqr8z/GOu639/JcW4Lt+JCkdxeMevTCEDt
77AV0rVTrDeDp6SN2T/7jun791ELXe690ktl9aiIsqr2tVPgpzFkoa7dZ6qRR3QZ1ZsUAl2ip1/Q
t43TsdIrf9iN0TSkH1sLce6pErIQh0ht6mkvG+RFrp2Ywzf8XbJoJ2sciEOYphgEFhHC3YOdisF2
e3vSyue4VjvaPFemId3hKux3O85ZL46sq6wfphi7nuc2o3RXu8o49s5RDq26+hK0MbbdbkI2pmEh
UpaN7lVSX/7V8r26T1FX2enXQW3b9CyFFTiwKETsfxxKOqTRVN4fAv/B1sKsPfuDKo8vjpbXI5yU
UBH3U18phVtgT1WcIDgZxL9EnuYzxFk7v7u96db3B9guWB68bQqTxDKXew7uaU2nwDT2CDe1r31Z
Tp8DjSYLWmGnR0kuso1IcP2Wk71S4KLnIrUZPEAvx8sGZcKIqSu8vE+Mdwovdrf3sTf/AvgcPPRU
ah+hXnU/60EZNhLndQRD8YmUjPbhvFbIKi6H9jW9Hjtpvv/NRN3T6Sj/WMmY8x6yVqLtjl5njgHm
HHV/3l7i9UMKdM50cdxi62hLXR0WEWFFH6TIk8qopy3y2OtuYJdmtpFErD8lhQfcXHGwp5BHBfhy
fmUe63LLo+b1ccMZ7HI1+ZWgF/7M4YBmVCWKURxuT219OzIkM2J6IJuQ1y+H1AKVBm+lFntSPOXq
UaXdenLIUAx377GNmOyNzbpeSbIgHCNnn7SZzrt4fMIcDMeW8U5Icbc+JN2oHP30rZJ4oj1oAJBo
5oiT/3AWRyIbejEhhvSfYk1vTgXUyZe8nbo7GUu8QwxFon1zpMCAfLDZUGQuFCzCS1WP9IimMf4T
qjr15ES0t6BZ1Bt7NM7TQm0JiYPH7NWZ6/JbpSBUmWmGkedwyjxtCsydJQlr4xPN5/fyDbPJ22en
UlRmc3ety1HiRKQ0EtZLL0PB2t0VWYIJLSYeE01+Rs3KTyNGH81DryA+O01UlzaY8+stwvjkCDMH
gmrL0pi6s0ICplwrvIAmF4eatphuoYp6Y9+vR8E5BPUx2CZ7kVTzcpapUadF0ia9B7DYPhep3h2i
QN2qml8ZZZ4E6wndD8rV/Oe/IX2JUCdQA7P3dDUbH/C69t0UYGbji10bBXP7Ob2aB1lSWv0YEN80
ksF7pXeWqRT+HIpi2rJKWl8VYA7cFYSM7HHsyi8nk0EZQxHUDV5UZe8CX7J2cSMiWucgqrl9Kb12
f7zcgzO1m4yc1AV28BLNmUK91CotGj26uE4ZTHwRvJTmSENtK5nUbN+p/WSfi1pU8oH4wyjPQ2w2
itsjVem/iVQCPyv7KRNuZLSSfTB8q39v9EIy/nYCmsFsbKYrKzNrjIj5kA3z+y5uNclKhELUM3oE
QDMSmch3g9K0nm0RzdxemvUTgf8f8SUHgxNKIeLyIwhN7toJWZ1HRNtVbo1u+C4L+u7vnPLrR8ns
q/p4e8RrkyPiIb3DQohHYpEFaX5c9bERTV4Xt90DcsV0N4Iv7u3JUjbW8cpGdsgiZ20+NjswaC4n
51exJPQmTj15lJW7RkzBDsFrvLGE6yiCCII7FOd7kFBSr8tRrFDWJgkxrdeWXXunRnrxGcWkcZDA
BV0HN8t90rbjRjnl2tSgYM+W6dgVrVLX2RFeDE7DoAVC/CLM0p0KRrp1cK58LJgYIFoYp/CYLyMV
UXVtJEVZ5oUFcIJDIeMEFynb9bIWn/VxKr62GAGkLqKx/uRX/cMg6/1XPRLJQ0KfxndUz6uDyKG5
mXq65W6xWgPAytlceeaMIMZ7NVn87TbEWnlUR6tVvC7NAAkMu3ZlyVLvb+/X9SgzhA41FHYPmOXy
hFCVQ2AmaMQbjHB2pzBWDja8+42tunSq5OgBoROGznqkmYm62EUROW8eq037lKjpaLqOTmT6E4uH
tn4vJqOUH7OWlPaOkvSIJG+y7OKUSPZkP5QiE+rOb6OoOdCJfRrcwew74JNpTLeM3VbbYXZVIu5m
lwM6wv683OqmQpGwrar2SZXU0o1CDZ4dpj6upMbqxtZbL/ssMwBig/sPVrwES2ARkICh436iklLt
OivIT1oUO/u3ftz5yDLCPMhsZnM5oQSzYfqWl93ToNdwTBw1OIGepm8N52aF8czLgWkMXLhsTizr
ca3ApZefJslUHvIuTvdyO0obW2h1lb+OghoEnJDulEsuc4mmDZ58xSgkMW4bGd9bbbrLSxrPmL7Y
ati63gqAWGwE6hNzkW4J0xl9RPKZaApYt+OHrhYjBzHqUoB0J9qX21/p6lhzrXzuS0Vbk8XZyP0a
CSd2l09SFuEuXgX6Lpd4NxwTwPf2UOttx7Tmljq4lkFjXSYU9MtLWkwYlKe+EeZOkYW/D6dyq0q8
ejL4VHB/ERDjQMIlvnh1pzjpG3Vi8egpl+/7NhvBZ1rpQ6Mh3am0vDgqZrglArs6NZBbec4E19nu
YNpBDXSoPE3jWB+1DEwwiNstiO7qKIQUaEjgN/POX54opW1EHeS68hRoZrpr66x8p7Viq7HF9VGg
0GBOPos2Fni42QzjUMLnpK9VY+z8KCrvJaneUlhdHQWdN7cQAooVuzI2Aiw6R5t9V1n490fcy2Uj
bVFBrm4G9Fuz9IWUeUlGTMc4MzsSpye6SE07NQ09U/Y/Jrn2McqLxy7z39aqk5eGzff/xlvC+IEc
GfTH4QtFRfM1E7Q6aR1R7I2s3WKDr6oW80gkXtS8QZJWrXlq7JNbfZSUJ62nGWen2nehyO6sACMQ
rZw+lVP+1W/9Z/o9vNFB4nWOrCZKWPABqprzl/0tNKiTymiikP2BEYJ/UttuhGPsZHcJGNNb41km
OdOrINeQXgCAXw4VN2yLaWKTBK2j7miUbbu5o4FG9s1WHnNtP3LhQgTnGSEiWdyDMoBzTblWpa2n
Q1dCJ5UeTFTUp9tX4LXb1gSKm2lwwH9LalI46K0xVqX6VPmWfaANz08fesTeFvFWkX3ZUI3PBCMI
YJu6LpQSihaXa4eYoy78Np+eMi0O8C8d4B6NhbpLcis79bSz8NopGB7bTumOhdL4R/DO4i5rRA8M
am05Ka2XF5I4cSR2HERjiLQuf5s000ZDn/TpaTDEuMsSB7PtKdPeHNiQiMLBmjk71G+XjtPUfiqB
zaj6lLGse9F0X42h3LInWE+Fa5H9iOkOBYSVCyYl3xgUVxufhFRIR0V09EGzG31jp6wiDqxL4GJQ
7p4F5zzOlwvm+0GrBE5gPYWl+X60jccOKacbYN9F+Xlrs6ymZFBtwZYahSScICgZl4M5A3aiXVQb
T1hq6fs+1Wl7k2pblpvXRkFWOVMMqe7wjS5HgfjbRc7QGU9GZZSuqXbOUY/bLX301VFAZdGtQkeA
4XE5im1XkHHQCTwhcw8RDUsaHe6F/+H2Qb4yyuxNMT+S2AJQMLscpYB2oU+IRJ+Elk97GsErh66R
hv3tUVbXBSU5tDDY9M587VUIPYxOUw9SZOOQVTcfyoSqUajFzQ98UdqNo3NtKLydEGjyeWaK5uWE
7BBD54pf5Cltu8zNJ7U7WTpFxtCJqrdWoZkVhKa5AyoxEdnv5VDgoglOUimVRikO9vRfxXtExp+8
TqctWtiVz0TDo1kVSn2dbbcYKszzJpVqippCpuFr6yvto2I341tf/XlCqIcAyUl0qNReTqgKwPtC
LWRCjv5XSFvoe611sB2wh7eih7NxA8wkWsgRa2JwcDlQ1uDjEopUeBpuQwe7UH/kmNJtZFQI8fgx
F5AemQBIPLkbeN5agSVnxFKq2dpPfVWN+b5QbXEu6VM37FpqZTo0ZzW3PB7TMtkHY9yLz+GYD/az
RY9I9UFQSui/JKEcZ4cxKzFXMwkfix1FRvWpqOLO/6L0fTG5gdZQAM0VqTNcNepM7b4wJLtyaRSA
VMVtzHqgYTKew9mJxqdxvU+dcUzc3JaFtFfpkTPsYpOI+Og3SW26ihr1+iGXh147pk7flEdHqfv0
JOiOODy0nW2WJ8fy02OInZg1utRPBvVlTPOp/xOyGwVWsxzsBxEHenmHCasT3PdOnP9KOIM/CWA1
5Tj1kS3eO1mgh8fZYL5t3EGf5HDfF/BZXoaBuP3Zj/UgOI29UoHRSOFYvVd726DdAagsbWKVLBlc
rfadr3nasuEJUB0ZyT8dINwwz9IPZgABdDcUuhq7OWbB2Xue8qE6lno0vchJbf0VK32S89smRbAf
Jkn/auuABwd7zCb1g9lpRnMX0hBX3SH9klQXd4gSc2PLL0z1YMJgKP6u0zZ+himiKNiAEHods8ag
VW5a0UHLixR8zh7Gquj701DTbukYR8jC73yyQwwgMEbrnvtQ6f6SQHnhyvAWGsnOCSRf/wn8KOSd
OQ3J+ItGbZa6i2hF0uyyIS3qXWJGvvUyEWI5x7LTi26Xpd3UnQwlM6K7xrQG5PhpPvbSI08ieka9
0sU5Z4nC747V+/FBBjULjqUda38GRqZrO8R9SXFw+ji1nuV4TFB7d37wInrJSXaFWRcStktyWe47
K+plNkbbqft+CAJ6iaLd1t/FcRcrD2nvjyGJ4uhE5waV8ninV1k8uXwMiTJ8bZX2LkXgP+4o9kfB
r2kUjb1zRJX+8EWdvZiCrmOuQaxV7wrRRy/tqA3yx2RqtcdRHhI6H7PTFAc/MlOOdmNmSPmedqr5
dN80ctrszRqA5NmY9CTaN4EuhZ6iJ1J0isgtxQmWiBkcJim31cMYNC2sjPkzfCkLpVaPAASqsZOj
qC+OQx4V8gmOSKvulNgKSpeCtzOcqA9FoxuEyfQVEz+zm1t+cJ5cvfT1ZB/iM/O1U+hWtK/hRBQu
ov1B3dtaqRj7gpbwxqFqatn8qShlKu8CrVJj+BmOei41OTTPipzXeeyiyKr/jDm3ys40YqHCHkuU
5pjXuvzj9su4vti5XmCKUVpGPbfCJ9tShICrCpX0Pnuh22vwScJ58+WNg/CKA6IrAEwWZaclJYb6
cht28ZR5nUwpuapxWrdUqd/dHmX18pogSrMrPlJluKJLwELp5b5PpLzyBBDWsXGK8M4IJfVz1WDp
e3uo1arNwQotLCAxzZ4Yy958dB4xArWuK88oGvMu6Pp0p3WKtn/jKBTrKH6iaSR1mzmUl68Usn+f
ckDXeLHT2cY+7Xv5nTE4wxvbfqMgQgkNSs1HglYBZHo5jlprw1ig88IkEiljEQdd6kJQjD5RR9AP
A2ycozDbTGxMb06cLl9H6l2Y70AXnFv5LNUWSRgMftMTmZdW599b1vdI6ekgJmoEsHFGRT5oTFet
WunNGh34gUixKV5jVIwXz2K+QsYyaSpM8ykrlOGkzy3T8B36cPvjrWdHVEZi+hqiG7AELxe10iYt
nR27njTbl46mpGvvImpxe6Ow9WMSq++SEOMWp+61N8c2xIOkhrhOEiAQ51wOrLUlL4vWOE99yfoJ
GFfvahqibcSe67QKyjmZDtkOedWq0x85SFn2puQ8Va0fPTuxFR0VvZC+NAFlazwCpk+3l3M13nzi
5novngdEU8uqctZQAqYZfOWVYAIPqDsq1Ldk/MgwjjQB+Pv2aOvzDYEPPJ9bhNyU7OdyDUvJ8eWk
j1rPyfsRbz4zd2Uhl4fbo6zrKTPSid8sytvZ/GTJ0EVQabWCa8sbpTTrXUXKaKBVFgKhuR8pauvG
tmYHhzpO2/RvxRlnH9dY8qHUxX1ev8+SOB+OSYlw/DG2EqN16ejub1Xx1tcqvyQwOi/jTLVaajSV
gh8c+E7vcfvKRC1VtI8Ihd2gHbb6xl4ZigSP6hLRP2u/LLsKwY4NBrn1UmPs9vjSxZ9wzdTeFbnU
btQmrw4FwgxrkYohUv/LLywF5ej0gd56VSgGa8dFB6RjCNESK8pVaR43PvV8p1xcdoAoc3FubhRD
8qHPv89vYN9YJI2sjlbvNXzF1EO6KdEea0oMHCFtWrvt6pZ/dp8ZlaW6udbJ5Sdbp2cv7MYisrD/
VkJxR0d0Kia9EoRbWMwqU+HXg7TNO8A2nNvNXv56di81Dbz8zrMkJdxpfUTcShntfag6lJyMEnnm
IG1VGK6cMgBJVEBIzgHW1PmX+m1NAg2Xj5HCq8cD0QYuHW+Ms8+abKz9+lPPZ5kdNcsY1xn5mOC7
GafT4KktJeGdJuWTRxtWJ9y346SLjdDgymj/Vr1YM914BReOaTgpYGeTh0ByvAvDFhKrH4bv0QJ9
v72n1t9sVkoCs87ZMqZUixfGyWlsm47+4HFbSc94NQrjHsxc3WepraVH7GDKcZfEfRXs3jwwxXZQ
ZK6uVz/by++WWALKCUxVD/ih2AOpS26gSP2+lZ3cU8oyuevneP72oOsHAJoZQRdg+fx6W4sr2Zow
5c47MXpZMjovYTeJd5lkONj1hd37Oo1xlL894JUPCThJgs4VQZ/XpXuqorc1mWHGgCz+o7AiPE1K
Lfrk+014uj3U+iDwYINT8iHB+p1lndLMfEWbrHT0atkO3qlRjAthGm51Sri2gkQE6IVxM11Dbbmu
CYXsbPR0Pxg/W0ZY74ViJCe5jfx9i0P2BqntygLSPhIPMZWTwE5dBCLNZNbYSGSypySOSU/WouWl
ppldVA1bjXOuLCBDYXMz+6nPlMHLHUkrni4P61L2NNH7ByzN9Ttdi96MiALkcNqAKqkZclcuJqSl
SRJkGF57Rt/o93HvjI9gOVs+D1fmgscfeCsXMcygZXW3z+qa8nSleLUFWyJOmgFl6ZDub2+5105o
lw8SMwDdxQCWi5/i4eWS9VYoJNvyZa+jZqjt/UKDPJcDvGAimA/yd2mwobQ3sI6fxyoonSPU/1oI
UKNCcu7GSlbjneo7w+fRGsbpm9pniXXIZKs1drQH7W2vUjM52ckmFMOH2K+qH5Yfms1DXoad/Ylc
tJDxFgupVGpGEETHMeikN7aHJz2jejG3aYZNx3IumRMN7mxJl5WKp6eh9UQ8h69/XIQzK1FRvtxe
0CunaxY7coTJC0H1FptjqFIukUhWvCSX0W0rBqxYF22ddgYorupDlUSquRGEr7cKbyKFZdCwuQfd
skpqN9iXDUNG3xgpVk+qHcJjmvR6Y6vMv/nlTgHNRkbNMs5yXXUxs1hVuizGpMFzzLz7nhh1d2Tj
ai/ZBK41DpX5Raev970yyvoG9319g5CZQiQl0caHgnvkco+2vgZlKGCPYqJRvE+qUfncxjD8+xEQ
8/bnu7KUDEUdGIwC+dOSzsiD00h1zlC+lvSPGlvlIVRba4OntX6yiQhAJlCUcoHgA3Y5IavBs5o2
8JoH8FvtM6M3jumQ2Y+DWokPcWgmfzv0jj++dWo4cuOqBocV5SfU38tBcVpOqjxTNY8qjLMzqzj8
bDuB8eaAemZC8ZWwhKeMvuyQNhaRPua0jvJo6hi+pzMvR93uzUeztLa4v+ttAewC6ZRLkqCa/76c
UDpYTiFRBPUcOfheTU5zL7fFeOyDequed+WWxI0OwjT1KewKuTAvhwpMAGa91AwPenos0dMYgV90
iCOMn+4VnX6P+1DvC9RHNFVSHsxgmup9aZa5JzulXR3UcCjGL2E4ODiVdvpc4Rp0OboTVheeyzEW
436spPJvej6L8NmCJyLuVCw20oOZyWGARMmm4bPSpqHjwlkpfeRPST1uhTrzgl2ecA44Ojw84tgD
JNiXs8SfPfN7O9e8qg5/5U2p7Sy9vS98BEBqWH8bu+B+jCt6mkkbIez61CHioShHJR8nGxLIy4HN
pJ56UG/V05zcfD/pkvQtMSpl4wC88vAW86PSziOAJwvjLOG6DkeWarIrw0MSZe/A/42nxDbbvYia
5lmx6tqTcfE9jUab74axL860HQj3udls9Ylb71yiV5gRsxyacqQy3w+/ZTwkcW2IDYHtWbSdcEEr
pV01lDno/RQf3nrqZ+XffBh5AGe3rcuhGjMXqU8tzdMlOzxoNLegKkJp5PYoVyYEpZicEeiQhh1L
7u04xUUh2YlBSAQGnhqhOHXqREfsgL1ze6j1M2TNVXwC1xkRXdWjMXeLnbaoDU8RlrQfRdt8MpW4
24nKBvlQ7ABF4KCM0X7QkmJD/7Xep4wNSM7FzW4FirpczD6Ri1BWGTsKQ2c/hVpCsqOGG2/Q1cWk
nwHCWyBxvKovR7G6hI41dWd44VS0J0HT3vcBidiRZvRbucD6xDMhayaCz60aYI5dDlVW0kBLVdnw
RiiZeIfyRrw4YVp/Cdi2+1jT0r+TKmr/9ME4hSuE6Ww5mF6b7Nygl11D2WH1XuihHnTsHcMrUDp8
GKSge8RrUXwxU2MLq7xy/nlyMetjg8LEXvUqySsdqwpfNT0MfTrrzp86yXLj0nRQR1pRZO1yJ+g/
53VYpQSvQ9KdZKcOy0ezUug4VULIyjYyvmvrT8DMK0YGT5y62FB6PFo4gFamp4t6BFtMUsqu48ei
Lg96bhpu7Svfa0cclTx5s9EvXHl0k9BGFGAomPmXn36i5Uk/d6jxCJ3tXRfKPox0UZ3Cqmk3Znnt
G8++K7yhLD8qgMuhagonwMOB5XXZoLpwmkxPakw8SmJff7l9O6xpWkwL4xo2FBEIaM9irKanJ3sp
eov91HTSHulb/zNKSlwaUymdnnulHkfXmtrEG/s4HPaobP342ORN+1JHqTmctFgNtpCSedDLh2dO
6Qm8QBGAEJc8qi4TTV3mge31cqU/5V3aPQ6wyT7envuVUchxMHDED3VuEbX4omYoCjQkreNZfTvA
Ocnq/GtnmOPGBXzla846BoRQZNl8rAXtyMwDq52k1OZFSWNoR+P40htKf1QCU9+Y0RxwLNaNa3Be
MmJkjJQX76QV6ZPVdrLtJXbTfeqMwH8HvY7yrZXIrqz77ec3ryBGNtCBkY9Q7dQXN28m5aUKpmV7
puUnbtEkKHvtZqsh+rUFfC1gzDabvMuLBWy7WhOOHTtenGbtwbfbdqfkVoohr7zV3urKlnhVrEEK
mq3Flp6rhiEsYZWJ49VDOe77pih2ON5t2QxcG2XutgCPj1XDC+vyfAdVNQwt6I9nNPQ+aTDX20fA
PHdv/jhUmrC7njmy1CEWd+WgBBnVmliceRWNU5b3rStr/pa45cpcIFOxC9hv3B/L0MzETxibDSyh
il5Ldm1oxfcxN+QWJraKYjinrya/lI0JzpYNUu2oV6yUlrpnPbXbaT9yaU2flLjOwMWaQbLvW97a
bB/h2aTuylqVEe+aDczuZLD1+hkXc3V4oWkm5AuAgSrZEZzTfXu2mZAi1+Ca+yuUMV1xS3rYOnva
PTn8d9xm0l3iA1Y92nafQ+iQrYy6SmgY6acKI5Nzw90S0nDXbGTXaXtsuHBXGJPvOR07q8fcwlLB
VYRIXrI2bsePfYZHfuyqZqTrO6ag1e+KyocTpAkpxGGBfp6OG6tG9KOP6S/6EkZGk99Vaq4aBx1n
o/7dgKeV5coKSPFffSWHE55Vymi+k/RQsbzQSfLyPqSRgo8MpcdZKlNHh6LpVE+jSzeMrnAlLErj
ai/gC+rflYZePD/fuPEsqMWvADuX3tpfqyMEwC1ktL2WAGBvaqnYNyk28rdHWd118ygIe1DIzQHK
MhSrJUlRkUTZnp230dmkXZGbdkJ/l2jDcPD7pP7z9nirjT577hvUvgFW0Pssr3FHL52cP1W8qA3z
Y6liWRtUuvHmWc16Q4JMcAegbXNxNRiINmSMJ1SvEla1z62oOKJIk94ZxSDdG2q5pTperyI55Kxu
hh2t8OjO5+73zCqSpdasas2j/5J+pv+dE7gBXO3Pwtck4cotDZ1vr+M8g4s3CjgM0vJsWzATcZfg
1Fg7TRFrHSFclabW3rCK8qfej0FxMjOu31NpSINxpOnCYG5ALa92f4uhkeXAaIXXPEPri+cKNuHc
k85xvLQe2vGpGJzkR2xl8Z+V1cfiaMVq+5V2Q1TykngQAw6PDu4qreO3P4smraV7J6F1lKuZieTs
2ZM2vEGN6vOnwLRr9UTCWE37MNQtRJTl0BR/aVYqMJJro9HYFXHVhocctKfat6GRNx8c3zR/+Wpn
fUFcqnVuOOJQ6MowEb91NaXb4+2FX8XOVCpNPGUQ7M/Z2NIIWSQN1dsJN4CqiPqXKhbtU+T0BreO
KUnfzUn+lNndfsRW/0eVd/Vft0dfPeIzdEc0B9IDxZuY7nKjVQFULjwVHE+K4vDUN5VSUTFWRbwb
mzjeAEBXr4VNDARiNxvDzxroxYf2e63J6qp2PEdAYuxJl1x0q1/NIdXdTCpPWaY+C5vr//YcV1cE
OSFKa1g58FaQgM2H7bfD1GkVEhSAKU9V0+bY1KjMUoFc5K2jAITAfAAJJa03VytZWalsxGF07sO8
/bOX8sTFx1j9fHuU9fdiFNQSCkQLZrIEdo1yoqFXnEXnupPik5Uq8vtsmOIj4NZWZrW6g0jZGQiQ
ALAAIG15Bzl9nWKwBuSSOPSRMIe/hlhYOx8xftN2wcb9s54Y+tYZ1uKFUrFbWIwmgmzIRVGIc9V3
xQ7sgBpzUmhPStq+uRkhwAfMbKBxJgWepF7uh3QY8Meje8U5GnLKO2WVHrsEP5jbX2q965gF9onA
EuCQ5IuXo0jAdLmalbyBlZ/siDiC+zwSzun2KFeWbc6VeJyoYANUz7fLb3u7DKzcivsgZtliTeyL
3Cm+2hNCXjeqs0De3x5t9UhQLuGNZUYW7sDUMi5HM/ywN9Oed102xOQaKZ5qTin9qIrunRR1+Qku
6Zbj4pUJ8gbCN8dxZn57F0O23EjmFDfxGYJ7ce8bDUWvsZESTlfjdxu34ZVv5sx1Ex76WYP4yoD/
bTUDaxC6LArsovJaPDrYUn+M9DQ/3F7Fa6NQdlV532fDp+UqduoIGJXY6RmTWEy16sY5dM649a2u
jTIXXnGs5FiBRl9+q0BESoZlQXpWW9s/okwxv4nAiL6+dS7YSOkQpGYLckDgxShmTTsMrffTs+kP
Ma1E6J4WN1hT3h5l/XAwisFHQSaGkeXyxE6WPKl5nWXnPNGmU4qe6+CM8XTES6q51yV1cEucw981
ZWpuEWDWW16bnQi4kMhFZinH5TL6vVLAnA7Sc65YXf+iVqkZPaGKUYdzRRKZfRzVov1uFr4Rvdni
/bUXg4Z/CvVCsK35V/ttN9ZFUitRX+fnJDB7e5cXDi3oaK/79iNG3ZxyEEERXxBvostxknD0rckW
+dnvcGpBJ5DujBTbMycxrTdfirPZAu8XLxeOrcsoU4vSHO55k5+zYmqP4CLmOY+afCOiXCOks6cD
4ihMboheYNhcziisI62VpCQ/d1Hc35mxHh8DS/JPZGHhQe0Lc5+mcIFBxu3dQMupQ2f3+lPGnbdx
Pa/fUPT6HHUq2nPtYrl7ONsJCKWVnwua7Jz6MjPdtA+ygyZV/l6JqaDdPijrQ894qPUBDAHdV/z3
vByN0hBRcfbzMEKkVY50E862QtZrsyKd5cGezUBWJdhMTXSur7Y4o+sRu0lzol3m+KhJVb84pJNc
392e1ZUziEAQMjcJCvTGZTZE0jJVY2UVZ46KtuN50g4hhe2jk8BvtCdABcjB4tvtQa8sJfHBjHbO
iifwu8s9xL3t4684+xL5qrPz8cE0dioRrL3xya4sJqAW4DX6LZozLZkWClztwRjl8pw3mfwrNLP8
JY3N7HNNb7+DWoRvZqUiEkOoxVsKlwlPvEVcYqtVz41tF2fYudrD7KZ9VAfd3EWa/uftFZzvjYu8
jpG4V0Aiub6IWBfhflWVUD4FMwOA0Q61SMpuh1kYGqtSjbEwCZNU/mSOaLadLmjuq6jIN36DKxsH
HBmpGiw0btAlole3atlNU1SfueNy7cB9XakHTenb9MHJlaK8x9VAesly2cg3soFX5fLl5GHNUBvl
8ZhDwKV5ehCEEXSg1jgnJS00LB4oo8A/Fd+DQjxg/VmG904BJ+p9gLd59auwhsk6yX0a1R8ya0I8
58a5OZm/FLPOy3fSoDnjqRnUsp6VSXJ2f/tTLTchegy2At9oplbMKdrlZm97mNbdpCTnzsrqfTfF
D0Lyz5kuvlA2fmumNA8G9waUaM4GVxarqpK3ijVF2TnIa4Vmr0lH+1X5rekLo+DazCU1s5jIlRZT
qpNCbdKsqc40LjR3hiE5J7baJ8Mp8h0kiWbjzVlu9nk4yHqk8GQWlOfmFf7tsS50SJu2PdbnsJCs
U6PzxiROpxzQhXW73h6SUz329qGqTLFTxzLYuEWWtxXDo8ojSCI84h1f+t0kTVE3BF7NWZNoO6Ml
ijhKJgK729tkPQrn+NXkgVuRK3lxd5g1zr/aJNozBjX2Y4nkLb0b0rLfipBfKyK/nx4VlbsCGIId
AlC5uYwTzDqRMqdt+zPAEA10VC0a7FPtTPIDVrNTdkzsKfpLN6RSeQ4qvCamPcolnGMhBTTYJNly
W5cgGCrq3qQQ4ceo0+TphDovGnZ21+MuM3YYzSAUdaLIbWPTnk7CT83vsSWnH0MfbMJNqyCiybIt
nD9HbGBRNcjSJ82szeiNQRGTBTYg74WrNbccXBRStBjB4lBmwzl3pK9qpwenII/MjRO+UmfMo9jc
grgHMBTH/HKDaqVQ7TQsRjDZTlEO1WA0ulvCdxv3k5Rh+OQMA3iYNDQORr1iENk50Tj9p8gQdn2k
xXWEF0sFjOgO2NpIe2pMWv/G1Ghuu8BO5thS0wVFWWR7RWn3wH1Tce4cm2A7VawnKW2p2b/u4//6
Mfy3+JmTBcCzz+p//Q///yMvRkQPQbP43395xc/sQ1P9/Nk8fiv+Z/6n//evXv7Dfz2GIGt1/qtZ
/q2Lf8TP/8/4+2/Nt4v/OWRN2IzP7c9qfPlZt0nzOgC/6fw3/3//8B8/X3/Kx7H4+c8/fuQtVxc/
TaD9/eM/f3T/9z//4ET+1+8//T9/9PQt5V/97+zvvKqIg/79o/7z939+q5t//qH8L1h8uNqBI8ze
MdTA/vhH//Pff8JdDWDHy+zAhKQi+8c/shyZ4T//D3PfsSy7jWX7KxU9p4Ie5OBNaNJnHm8niOMu
SYAEDUAQ4Ne/lVL1K0kRXfFq1hEa6eZxJMzeay/zX6H/23UYDpohyjOgENdiQvbzP/8JfkugYIH7
cQ33whb+79/rL+/nX+/rHwI+zH0jlPw///V7H/mvAwEUeUxNrxkPV8gLx8LfqzE/FdfIA84Qd9u7
n41m5DY0vQHVY+3zFXh4Jqe231NFkidNWrWj8+g80XE4QYlaoZVxylTZ3OAzrLMQhoRLkoXaNM9m
CnXeIDoKZNMx2cBAWOTM6K/Ond7XCncTsjHu6AAWBQFlujRzWufoRvm+jeG24EoB5+kqnN4nr3mH
UPxtWFZWiD44WkOf3LgOIKK29ZaO09FLOicfjXhCNz4jGpb90Os4q1+7rK9CJCgs3ctotS7laMnB
93u1DXxlSw/7AB7rMgED16iv0HHv8at0ZwCB+dIvaIYXIzMRmiabBtDPqjVpkCBqWSYk/I142uAw
XGKYPDt9XPBFHYGqOBuQjkS5JogAVctUlUMffPfhCvetBabaPEL2eVLrR9YO90E1fFPuvIRITceT
bqJfjvEOiWnqR8yswh0nyy6F1fHO4ekIj5BhPaw6EX/wg/+jXfvYd/jv7xvxL5v3f9yuf/nU9qe/
bgr592/1v3BPA07+d7s6m8FxFR//2HzI/s9b+/cv+2Nz+7/Bkubqx3r1IEN3eD38/9jcTvQbTF6w
vcFaxCQNLBrUSf/c3V7029UJH4mdkAnAQOeq2P3n7k5/Q62IUQpkEOjJwP4j/8nuRmTmtRf40/5G
mYwrELsbM2QMDtF3/fV2ajHe8GbEp5DrOBdZVON6Cbo0+FEOgY1VK3UWrogyj0UabzvN/TdRsc2o
650DhwU4eBn0E6P1ypqqMiVQgCxOPWdp4oBLN6TkuEIkkl3diCffhpvYps1uaK/7zlZhpujkFkoy
MBfDp2lSB7uMQ976dVO2CRl3s0zjYy/ZQ+2sW2w1PRS0ojdNb6ZcpTECAGQ2WVqdB3g0lok3QAOm
wxk8LMeBDLJpBd6hup96AoTW0jtr7QsVGuwCkquRbLqaLpvYo9VL2lCRe0SckI0KkILDsXlBwPtr
Z2S9HdZuyP0xbIpVYnxB41Fn1JVPnWbRDdztgj18nruMxN2vriVpSUG/u4ViYf0FS/t3P7Ft4aPG
LyDJZ3u/CWTZ4YfeIKkqPIpk4XcY9Xv7Dip+tPNSPzWk65dsptjqEa3ctfSghr8P4c2bj1V0NzRL
AaH1ewox/7dBtpaCly2S5hFGOLh31ghdFaMM6SnxzeDhp4brGeLO4AyVqujLpWLxBqTO5NdYe1FZ
Qz/Hywjn95SlQ1e99ZjdVVlgfHlbcZ+8tCMNEmQcrva2H9sO2WEclOKpG2yG+WSwl1GyjLdyNeLc
TORXqlpM7ikeoS59tdi9RXu4NVbEGP0Dcq2bLcwZqiXImUjifJaob/JALPF1LujpYqm69BXOson5
lBKWhM5VjwP3IxnmSre+9zhCQnvRE7kTUEMD9fBwyCI5iqvMQVwW+M3GwbMb+alv1qnsWSBUNrWm
Oxi/jW8A+MIkhTdDiQiv9QZmixfUbV2djYEwoPMGQeaMnT2sFXkmi/A5+Puh2PZeuNM9lCzISoOM
XfjvXQuvHLT6uTJr89JQvyrWXqSInaiywY22sOyDHMYn+ySl6w04evXBrn5Z4SNBdTe4IXiuyCik
S3gKuXtinGSYXIC9YV/JyM7V2pVV0hzF7CcF6KRlVVfl3IGoihIxC8DDqK2HNAxEJYDVsNbI8Mp0
NJ4J4TeBJluEWeQJp4Xp5CNhVY7upd0a158yrs3FVCBpxHsV3Ov+YYymLUI08sr/4sFaGmvxPN1X
N2LyHiyNG6ppZsJxi+No3kxwt3MpGBRTmLmWnqtAFKaHhQqqwWxgfqlgIVKmcL9vGkYhNW3ydRrx
Vp30CFMjscerwtTHHNsBHQG6x62Gq3w+G+vlCyxnWFPLgw6j9Taq8XNrxk3mdBUpR9IOD9g2J4/d
2goZF+57w5On2sVAeY22NmnycU73QYfwz1XsrWI3ftJjzExyO61HlOdF3fwKcaoQUIH2MmjM0zIF
8KnpVNaxcRv2JMwJVNFgGj6RljY5l12Ec06+U8xxT/Av0LnhYLa37W3LBmhqGUny2R1fh3H5dmgK
yRh2494P56OB0grC5osY5UfbNFvPMRDjBd6nFRiln9uVBsWCKF44wgva3vXcpQWHSXiTuairlnTc
Evi0BFniD4ggUnnP+qbaS7FOwYYNFJF6mtdHzAlB4gc5Z6qeqlQDpXbSTYXwLVXzwnFtaWX7AAOd
n8ZxP4XFo/LqhN8hyThfNS8HQA+liKG7ZGR27kNoP7+B+N27jkvvp442yLnznQurNTAciq56zLSb
6nNELS/8AelMy9CTOCNzu6+qwXuGcbTM+k72r04vdO4jqqR0xJreC8YkNFPe+sEnmZ7DoNlU1Icl
OaxBy2m4ohE92juMRc/oUx5qOok8apJX2P7OmWmZgfWPnrNWu6epYc0BKR3pIamSGep9NpyobxPQ
NJDXPSS5HLpHr12A/+iiBrcin1bVnkYq2A0VCmd//UTAHC16V72MXQ/Ps4+mB7pZVw8ELssZ6d2f
BKrJKqYHUCB3uuFbTzW4VYLYHCs9DqXDxy/oIM4Jn78608icyrDPec/vJs/7Gp0rnwo1XjZ7za4z
npMvxC+HmJfpZKHJN9zL1jUcyoQwcHMqMKacWoRZakWStVcv0WD2l7ymIsi6dfi6RoRsWiXgOJ2y
b720yTbqxXc6ITOKT+6GgDXQRSHqP43oT7cuGe0uUBDfjKNbQydpSa5FXXJicxTmxcA1atZnzzyv
65sEsDvyBk40yesE84DropOkR9jMAqUUbjUVMoydzS5y3hpHgN5KkOfkry8k4VvmvIEss5vHBbkl
5rFylikT0ygKrJIMCiVE65Dt7Iq7qdWbsDf7tYqxHfw4D4m+rdQAoeV8bAa9Zg0Tn4TUABISeYb1
/36W034RYWFFe07HEC1FDRq5c9B6PnAs4h6OQZViRxGn+Sw8IJyV+06n+hJjXAm77rwjZ7A/Xxrr
HHwneHTApMzI5FxIKn5W/TBKUm88Ta98CFDXtQ1/xTQqAxZtqf8RzrxImOOBU13BtC56QM/1auWv
jrQ73VVnYFswAhc4iV126VtvN8DdIYN07pbNYebP9W2KXipP6jbJADJjm/uZJlJtkqQ+18FxCSgr
u/ZrdJt9NUSlL4eCgV05XwPGVbhsUvPeJEke4LVnsB0PShjHn1Oqt8gocPaJK/dtwjOHsox5YH4z
jGXBujfVMbAvdqm3SPnZAFfIHd8DJdBdhoPrg+DRVPpej+lOr+ZO11rkayrKmabf2LRFLYMtbRGi
6QKC30do4PJmcb7jYdjXcIjCA8uxNHLbYqLeWVyFyVZMtmTgSbvxY+RMH7Beg3W1U6w4Niq3GbEB
pwt1wbQU6jrCywlIkWCc7K1mOekA74dj4Y0BaIKul0OxfE4w2LxGMb1x+YMYo4sR8tX37GYeYQHF
o000rIjZW9q8FT0aNzBn2B4yqKRoV7fLw3pKt1Mb4PW6cZHyuYiiGkdVeAIH6mTdVFypgnczmZ/6
JXDghfO2whS2i9t+h0B5cjQSAX6SpPagum+8yj338Uz6rjBzd8bWgnkXKzQPD7GkUZZqhBqPbp+J
hdzFuptyAkS3DOboPBA44q8NKWXt31cDIpscX96PKDQgMr51alyLxiuietlPaw2upCsLf5Fbz0RF
DGbqEsgHgzFe0asFPmRJNxSwF56LMDR6t8rwNU21eNQixEgrkukxdbD8Yu260N460SNs6V6R8JOu
5qKG4KHvTRFpfzM76g7hO0dgjCeilmyRPirOEOStSR6U9RDUNt6Fk3+fNHpn/OZ9cZNbBPJtnBSm
aU5Rr+7Wb2g249m3oTx1S/KIOYTerK76vh7omy7scB/0ettGaZdP6mkU/t5deXatTTd8IGnm4tZO
a1pOSZiB1VAQrTbEvoSsziC9aDeiieatTGCqL7JkbHYwGKtLlzReaaMIS31Iioh1pZP6X9X0KWoL
+tQa11hKYVB2/vwsgu7Ns8m73xp6iEhbwlsPR4CH88JnL5AwlfCq2mNyiPfGcWfgXMD8Nc1huIGb
o+FRFhD6oZBUNev2EvRdhuokJwKGFp0sabBsJI8z0527gF7C6kKbd9GjIIFmkcutFiAmyvFNah83
c5iDGZk7g/seVO2Gu8j8oHWGjJ2Su30Z9Uk2rMLJRjC3+y4pFAU/C2fMxxgHsBqzZdLghUTOI1nW
vWiGHFZ0W/SfO4MU1spPsXiWIe8GHxQujFmbHrcGC0vMPOKS94Re8fBsDOk9Gd9Zl8DpNRFks4b3
QdIFZTQ6CALjyYaSAERfCxVH5O2Zm+ickBMavA2NqqzhM8+Tlj+PWhWNJTvIEC+RhQGb037C0i8P
vQ9Jwlsbkk+v+mpdiCDievSykR1m7yXo/Y8Izm2zCB6bicPUbiW4tQnNmAMdmQnlCKnBGLzX1KNv
SQUZGxcJG5Gg5tst8jogOPP7Hgjo9DAZQp/rnrLr/6vsWZoh2qhmQA0Rq36v5goXphQgFIeor4IK
fiitiI9ByD+dKHhdcD5DhES9rHKuSzIG4FM1tzBx/IQYtClMMz54hmz6flkPYGG9+GN9D0bg9MJc
/s2udynlJ8fpMt9bttPa3EVWuddZ4YXO7rccncPUdEEeY9occVIwOn2P4ZJbLKHUJGfoqJDnHpay
5U6eyh68Zbff4uYvdeWcKlyltyxFu+d7Dj8LZBpehnSCSF5iPB727ZQiHbdFapyXMdZNF3S6zkaL
NNjPsPl7aJUvN2ki6lcY9/F36qx11oq1hdGjL09xi7JeDc767lRqzBetnRKsyOSsV+jwIV3te+Th
DlpCM7TA9qxdnRPgxXYpAmd2vcwhSP4rvG4Nf+mhHpAozsRy4Zj331TR5PA8WpMEG6of4zWr5FyN
WeVNdQPVKcWYQjb+4J3gjunCm0twZ+7THevNnBRU8Sp67twunvIk0lAQOYN1zjSumi1WWpdVYtWZ
aRjqjhUlOIj1CBXILI7cvJ5pc0mbYEHz7ai9AqM001ILAf/GGjiZP8HQUbUVXPemlTcqG+DWXuBh
eTpzNPxHSg34AxAHCouXGedog/fmoxWF1V+8W4NESxRyFGZzIIwzntFUmBr89dDaAnGD8QY2h8N+
QdhTgSJV7WLWDOGFjEMLl0cWN/tVOnWSycpWsDog0zGd2xQwG24CGcSOQEkGDDJ3xwormnchExnY
eORClXTyBloCvEH8425G9ZvpqRbnuVrxx8/gk98BQmqRzbFIZ2E3iedE8WbigB0fo7BpeGFN5KCD
TEFghmqt2WOeY2mBRHP7PIoe6GgcYi9N3F7LzspmMXMHeaxWFxcYIZSMVQ4uqeN9JbiW3T2iihg8
QnsSTTzYsRWZjEEWeaM3nB0diMormgQPak9FKtoTW4xrUO0iXgA+iKun0V8TQ6ZLa9W47NuVxOaB
zVHr/aCBq8lPI1IcP4sU4aGOaGxe4X+znJQK1x30Z92MGswsuZmSZuevfezdY8Q9Ubjhz94Rricp
TqYGEpWtUKxFxLJKpiZbQnjDQbQAGm9OBsjjGRwXhixW/hwV2hi2ZBj3JCgJUni4ZiyM8S5iTK3P
sdQtGHbcWRHHwXn02SOjCtagKlXzgRoRiY27WrqfoqCmeYBs8GjbVRS1nlUR87J+dsnNYJJogD7M
c+4xVgt+xJDOnz78i+6sZ+RPr1ChtCmPCjUN9dYgZPswuLp/GzxPIASSR/66X1zrwmg9paTBZWL9
UmCYrbbCX8d7DLqHg2a0umMU9tRFMq5xk8WmmjZxY/y9sC3iese6eW1aButTWIDezdKdytBdQAWo
cQxAcL5S9A+88n5UTNN9pHn6MKgouR+bpD8joyW6AwstQu8mFu8wyeEaxNlF6YtaWHQ3isW/tt0g
++QwdJgUTFCv+rjOMnuIuw6Goi5bkKcJhUh6i/4pymGfzPbSq7rsSqEMs4hyEm4MyOMvJqrVL3dK
sNYXsP7zJqgFZvIBbA6aydmM3PrHLqzQL3inxq2BehGOGqLzhm4frxYnnZncAOoVZIc9cByXr3Ax
GA4MyXUPVMFCPg8XmQLK0kDbIhTjlw6+VK9ytri9u4aytIANUvUhRFtvobFbSyalB0Y8WDeZ0l73
zLiNADNWTpCxoe4viLWYfrxK3GAdtVmgBvYL7tAeFuqygpXpK4krBs853sRJc3FbFyCpwPmCor0a
5ns2dh7ChWUVviEAk05ZiyF3clJDEr94sHcogXvIzA7whAT0A4/cfA19NWB5YSaUjZFZgfmpenkC
5gp/OR8T7x3c8q8MhhBFMnLuYo7jqg0QkgqpE8mCeW43MyS7O8BwAZxiq+h2QigwmrWg3wfrez3d
YyLBcooQyxOQT0uIeSA6aA4jduEhiNdg0xDVR2A39SifoQ348fiKEsd4cIxDgnp1W1UwQVwCWNAl
4SoRutrIR+PWaHwBQctNNUfm3M5ViLZ1uF95aC9eNFJsriA5Rhgh7fC81V2AEwZlx4Q4cfMIF1cv
8wEx7CBt9rNQ9U4OTiWcjCdAkngXrjnywAP+kkx60waM5mPQYXUvws0RIQpEVV3mpT67La7TiG2x
rdrCnfgreFsPk4tKuN86Jj2arvoWkPDLNswclDZEtnu4su6Q1IqigqLsWGnpwnzjtCSSZuB6efkQ
IvwRp8yQISVaZF4/6XPYL/QQTjZC88OD77hTzgurgrrbuP0SP/MWp1MAi3IfRmWqeY0lO9pknD4R
RlqfO2uCXwsKB5ZZpIEex8Hnr21v7U8bBu2bF6rwQK1TJKaeyklQvmAXWTLtdJ0M6V61jmSoCbmA
GNWbunqvEQz02hLBvgMV1Tecr8EXGIAjw6HsNCXhYYuBWeC9xWAxXwLpBlW+MOl8VNNI5oI4Zl/X
fH70YJbMssRJ9Y31K4hhiaKA3V0Vf7Ip5Ae/QRmLD23naHF3LshN34PXklONCskrF5/rj0mFgCcW
Nd4Eou12yRi522Z1CHousm6F42ZOIO6MAT4006O14Zq1qvZzXZv61U6dt13qzs9TdxZ5199UuALh
OdTEeZzCVIjChXbv0gD8VHkY3bXKcJF3GUuvW9IgMbhex7NeOgnseUyySldHwFpI2Q2quAxbz8t1
BYx3hVjteVlNaUSwG3yn/lYkuuaMy6MyDS9hG6l2PY3Dgq9RWBiHnAgcHrMqSh9gb45mViH9UWI8
jlqhxsWuSwIZSNb29AnsTLYFa4mdeq9zMwP6RBn3dr0lsn8zzfTDEOnOOoleZWRosoQ4zIDic1+b
vuBeddCqe3YwVQ3oGHwQOwNYqhmcQTGJnUfI/RNB90PCAMQs8RPkaOoyaUpgWcGAtDjdtAGmVcIo
GiVd4ow5AN7pJh6iB71UAwf6OPQ4V+mnjykihhHFEql16/bO2zgAweyNycIOyzgd9JQ7mA6pOSBl
or9ZtKC5SH2EXkqk3Cl9hxymMQuhs8QYqSPlnOgXU/EJ+zgC4zNlzyg/+RbyQF3ieN/SRvLMVJLj
29j7BGkHmAttqrbuNxpu4GXo9XYHR8NoDy6Qt08B9u6smPSb9TGR9eMJYAVUg7dt9Bol/VbO0wEG
mKoExzaARMneeTxVG12xI6ygq51aTbBmCQdpx50UyU3Hq4K3MI2WIXxEEA1ITONlkFSyvAdJo40g
3QNQlyxfybpEADzcDdrrYY/huc4scEMQKLz7tlalciHG9SttSscbS0xj3m3SW6BsAyqmWb2EHND5
mI4buviYpYXRcgubdSwP1GG5cmKeu5RgB3pmL43atSGwR1Y3092yYMUgOeSCkYLCWRezTQuVxqmb
+AD1lHtOU+ntZ6d7lJ49+ZX5NoYcxmE8InDwxAb2nP4O9S3qARU8HCP7rr2D97r5rgDc+ayeLlIn
zjtrOEEwD2+BUUzzDufuXEYtDGCTTjAUH/hjFiSZ3MU+/1QzGTOKnVZjuliAy+BmieQV5joVgmrr
J0yugU71HfB7KMKGeQ8Sbb5KfocR4a5LyA6mXW2uE4PbCfbHUEfuuJxK6cw3IlLlYNir0iu5s+Oc
B5MVd0yO0UdvdHIfpX67YtKEZWu42x5TVaGsMH74aNAJ5G2rZbmssMePe7EBYxKAG6YsW61adVpI
cPAB4uWwkr5IKufnNOX1DXUkuPSquffECshNJbDYH0yYedrCHz9NPsYRY8V87K1/XhYPqI6E57Db
hwDEvAJZ4+92Hb2d8KoMAeM+gMBlu8Avb9PPweOMo6SAjm46zKJTn4ZZgmIU5t7RLO6RI5C7Yj2B
sHrvSO/TD6ptiyMRzKIcb/QQKJ356QPyk/aqapZMLf7eUudY8XAPh7S9Svv3wS55I/RxcTqFQnxS
RTj0yIFdAScOQwtoHQd72hoOjNz9CrQohhZ/DRKlvmEPeT9M/NgHzQ1ikwvLGpMB4o+36JbsLq7d
eqP99tkCfNS1HzzNXXqYAeQJviCArfsdFsRGMLUvn41l8sV0TslHTF3AWRryabE+FP5rdCTT+Maq
+hj2DMMCTLjXfFRm3hCDQDXcy03uussrkeRFdv0D2tn2CX8OyA/RAoZDsl+GNuMhEGODIKeZVacg
Oiz1cESMcH27zG6zme3VYOXbh/MuUuAlcBlwOzZEiNygIXxrtG8+ITmPbnSzqO+mWua4BHHdFFCh
X5H0ZkQajoMtGGa9A5A0g/lIetcJGDbCSdekz4im7Z0jJuTOTWAT8dZXUfThXjG3Fr9ljA9d91My
uJOTo26Da5uf+mMxdE7bFUizVShhRCtnTFO8beQvQJ2p1DdQ/yRFMtTu2YtjvhYTwUAqhFnrFxIB
fWBwcfeDYrTCHJHpXJF2xgEGwmF1rAIMLwEG/7i2yiTqoEb1y9ZHYZbXKmZvwbzY5UzDwALcRO6p
gwEiPOFbeIf8QVT8j6gi/388kH9LA/tfSAa5MiP+Z4ZX3kv18Y/75usvJK/r1/xBBHES/zdoE68m
Jle2BVTa/4/mBXvE3xBKC4EzyLIQ9IBz8t88EO83fMHvRiQwzUOQyb94INFvCO4DawwELRgNQAP0
H9FA8H3+RAKBHAoKG5D/QLtHPEOEcPG/kkBgbDK7sEPlmwWt9XW0qlUJPsh0cFRn+jztkDoy1i1i
snw/KR0nrou2x9gw6Fj/iYne8PanZ/dPFtqfWWd/05GAhoioC6hVkE0ETSKSs/5GR1yrNA65Tkhp
TeI91jIJ9hMSGYoaFI9bMetmq+MmPcEGoM1H69IXAX71HdrE9fHf/yZQkf792cDrDgp3KBYJ3K9A
oP7rs4nRYEgoZzDYTuEPtYJJlkVG92ivK+8IXfV3DXIBOs/JVJhnW29rDOrEpNYoeTR1T2skPBiB
jbCrWYPg1acOuAGT6TYrygs7CzRktVKIfOi69KxIZTYyti7wKvd+jNQX9RH23rd6BkuAJWeKev7S
S+sekHuocgmHJWSwTc10K2cw6nFQiIvfkQhI06Ay2B2CiwbbVP9XgGp820FOf2wjLs6ggMKuaG6P
/aLkdrkOnVEczriswq9OQTepe/6OXyTYOVFtv7VacXpKZ80HiZAP8DfuQ9QDJq3C51bF46YJOvPB
vbDemPrSwm4lH93gizj8DbjSBefz06IV2YyJF+ToCM+8r9vXhA0orAavvquoAvpv8IBRwUSnyQWQ
63qjBbo1yfM6RmsBsZvZcDR9T2IR6AxTIfeSoxNFIkqwTy3CYBHnZoNM+CgIPB4g6r0Pv2D80pTR
YGKEGrGvbkzMkNnEgUHj7Cyw84FbC3yyab1myOX4ESu6CFRZmENC7evnqonknJM6nsKPdhmbFvME
7+TAOZvuptTL+bKe4rjfQRTs5o5+HiL3NSZ4fUM1pllXyzhz4u7TsdMhkPUvKF7eEVJ6tWMFjSJl
yt1VKBoyPfTTkbky3tk5AZ8ibr/ShLICpLIxQ2exH6xBO60jdQZlWaG/aobrxBJYR7QcXZbWT36T
8JyHsJpja6ugJPDyug8+WUo30njuvvajrmiUM6Lx9NtHkja4p+rxVLf1sAPi+s069EDAVsEyXpxp
i1wNNwdp5cdjww6Gb6+AFtGDM6p2w4COU3LgnRSwc2X6GW0WaBWOG2UI6+3yFvZJwQpaIlqMZNy7
ynVLboZ75On6SwaRQh70k3s7AJI2G4gkwVmACvW2opXdWTRfT5jE4JViOnFaB9eBBlrS5oA4Au+m
j7m5bSBn7/LEkuGIyzW+Fa3QJwEu5XUlTwgdGgiPonxG/QKDNQcyVqDtS33scZoUjZ8ANREDHIT9
2X40rsvvnDHeOtF1DQKPcMhZVj26cxT0MT3GKfDum17HC3RdXQxyfyYHAHAZRTgNAohDkHuzehiN
dwfDFPRIU4+Qpg2JDH6dENUKaO4Jv1noBlF7/FWs/R7jq0e3GYD86SsPB7mQaJhamvF1kfkarS4+
Wg+HAOns95atKq/ALNr4o49e1hmnIQfi8AGimfeBA4/fTlGN+CHaEXev4fVwDf620XsXUufHhdcS
Ku3ZfXR0Jc4B7dQMJi8Zv52ernnv83HjQNSGoFmrs8kd6rPyULuMxvg7skhassQFu5c2dQFy77oN
FnQceWTqZpekbH2xHTYWwF75ZIFXb4Hd7XykPO38pSG/uML1UbjeIt9ABxkfaiFVk0+6i4/LNDQs
WwdvuaRMA24DSZIDgh100USAjoTbi60ZA51HFgttgngKjUVs+L3ACsOZhuV624FK/1xz6bTZqutG
bObIYXtINSh/XtMlTh5Z4HXJ1ngIoUOtVEfT8LMmo6GZsMyjlyYMGaw1pMWPViwuIRSA17AvBsxv
hZvmHXQs8TMIId4jBTfQtzS84WAK3iYRzDMyIGXgMvPQe7WgsTRjj1nPJKb5a2k9MFPgL7IH+2wp
FoaQ4hDkyi2kpAP4FpYtBTPRUrJZenniNuE+GEiz5WJmAEalgaFKShGSRYNVAJuavccWQ2iajRrI
BmYx1XUQCtek2yqq3gODuUQ+2WTFOSHoaUSR+JQkGgymuZn9IBc9Y1+WRA/NBI/ybF0Sc4uEAHOL
JWNuCXJtTqLHUCcbBTyXSykH7xG6Lu/RafChFL6M+4XKKQftczy5cLv8v9ydx7LkyLZcvwhtUAEx
RSJ15tF6AjuloIEIBPTXv5V9L2mvOaDZJSc0Tru7qqvyJBCxfS93j9y0HJ6zoJsOwgzr53Spq2fb
M5hjg+mY8flfB3dgu4e63F1T4afbXBvWNuWdi7JUVfRhoVdURZN+i3bI93M38gUf1/rJ88YxdpTj
NhEsVXAJC2rIJkqNqF0e5Uu3KoeJ33KGDeip1T/nhgIMtJZ0l7aYTtFAegbojJHdjJzOlVc/c713
yXtojryhLa4jH/HGSKsUSNsX+kXdUpBiNeTJLQ9J7cm5r5miyvAytbJ8hB40Ip+E1mETTp0HdJhZ
gEi90VkR3hHgdSXX+4Z4WsogXWdveYZTUazhVE9Gk27tQJavoq0JZBVLy2tgnPuXevEvszs6O76E
5nFBaefRH2s655koY3Oc2pFaq2F4WbqifEiLbn1sQLDg2hxzD6uwXtC8jTdApwqqwNxT9NXzBCfi
ZE3rtE3dUn1WMPXI2a3zaTMLbAhnD5GsEHzAwZoX3RXqM4WRuGa1KR+WoBrvCqMLd17qwqQtc8hn
ynOXBoG3oy+MdzB+MqKkXP7s0WINVxo9Hd5aefHReWH5NGTcCVsTJD5du+S8lkH/TLR3VWy8wWRx
yqDpHDOm4GU7FMNEO5nP3tcKXPkZ6jm4JJN6MZtCfufuwPdwhhPgYQi+0fw56oyizR7GkktqnLAv
3s1mXh2gXNJXz2oYBcvG9h6x9g0T6MhSvxewFRkQYy1OIjOMeCQBGuLNbzn7PXZDsadXnqZgzLqT
0DgjYkc7+lc/p2hACHLK78qdaxTJQ7e6wW6SQm9wWzSPIeVmV7x89q+sDA0TCZln0F4rvixZ45Vo
R6JhB5Sth4Lj6lyQO02Z7GKSxqsqFkXWHBNQXp3mPJSff78g0jwfLkUYJp9rNUGx9GFyJyn1crjB
mTxpCRlYx8Uy6AHnm9VuE3PGl1WMxCWc1skZ3KvZVvZL10MPgNLaL9Wg2f+hvRPnE4dF4PTPiaqY
c8eRV4HnTbxmgn5+WOdB56+ZXDzNTSTz4VuNW+Wfk9ZZXKNHDZu5T+a9rhNudV5jzw9/H8vK1qRM
jlqFf5osDS8hvPCvRsOG0uCWutZLWZh8ttbUmiOIVGe1sePDWRFY0cNYrxqab1en6fLQaTy9knXJ
R0jp+sYc0+Qhq706jIbb5V6wT2EvsuprElpjv3GVOz/8/Q+5afCFLASFotS9S8fhaZnkZxaKbozb
QYCCGoXgL0C6EO+3UHFbyGbp/cxEXf7xHCSTuWr4Za5Xu0dIqRkj82zND6bhyc+gXOSHnuCOI4D2
1Yqt3uNfeaP8XNbRfBi5+e/lrPif51WgNv2g2MizHtbGcz3W07lrx1WzZePFlC4UIjzTwJI+0Nup
//XxQ2qG965Q/xpV/qPR+//GpfH/4MyNofy/jWs309Y/bFVf3/WP/B8D99+/4F8Tt+P8xdIwwAHN
jju8ZUD+D+uFbf9lmpzk/HPcDwGG7P85cRvBXzZijsO/5z9gBr3F4eh/GasMK/jL9Am4NqF9Gbwp
Z/2Phm68Xf8cLQkhISiQGgj/ZgB2qHv552jZwzkMBqRh1JVJz3DLdSM/hXatosrmrVRF0LoCadXC
u/pHd9b8ziNU4wOk7TEFx8onf/o1O8WCVzBoUnUKa9NE12HkCX7Tce5yx+9qnue7KqtLBhTPb9u3
PEwCXcVlGsJjFoVnfdnhXFYPtTB61jeFxSgT5Iv5uCYk2xxDo4EXTZIV+iDNDaeLXVWuw7Yepg9X
4mXfrcawBMSyVbVaaVUs62XT2YXVQZn2s+PFqQzN7oxKz8KEC5+e66gmw009JjdWB8DIAKnZmspL
g+3QtgPSe0YK2Z4ILhFZ+Ce/2tXOo9b2wmvej9nLaljjORMmiFzHpElDzfyh8B2flpADuR708Nzp
Ve7ypP105Q3vHppflV8BLS/WdJ74cKN+cXtmA199k3FC+aIw12MS1txM1NTtBbWNV5MGKVIIG34a
A5mvrLM3Fi2n2zKb3UMzTsNZ67KJc5MbSZ/TxCnN4NzU2n+wa5Obswtz7VVDnJhqODSzL6iKdN4R
PMezI7zxlLlm8we2sz9B5Tr7shupsggnB/MGS5jWRT/OlN9/iDpICBNdRFS0nJNqw36UnXAkmG/7
e7IWSxvnXC+5yTBwFU75Onvw/LvS1/ygok6abfdoQIaEnxP4tz6HpeaXRE1T2PBd3eCHcwjbUncu
DVa9w6YIqT0d74vx77M3PbtYlKZDV9aqgvwiRESZSboNvEEm8OMlkEQ7sNSgv6UknzeE3mftq2zv
1ZbQbiwxXkrPYz9acCSYAarobLgLA3/Hir1mRZ107EnAy3v24rTKoI664EnscoPwKc+xbeyoiBuu
ujDGmFSI6XFlLwbXPwbKec6yzmapL4bxc+ySwD04ss+T01pkTsEkp9r8xA+89C+sIn+gY5vu0aAQ
ojwJ4mUk43D3pRFjn1vy9vxduswTynsKOXBIgK8PVdA82lgYoi6T/e9V9OJYovS9lbfldiEXi6u0
AxK5NAeylEB4w8aqz3VgBBvb7Hwdi9ZpVFxNORBrSismu3ag1p9oWn9fajMWTICKe2visEFD8FdG
9GrpbgRP6YXHgDQM+4He06CPcsumoNf21os7pk8O3gA1rNXeLfrfjqZ4bIQJiuxWOe8Gv137oYNV
tWfJrO7HBhD5yViWpPmRKlY90VC5cor9xa28eC4J3DhXvqe7OPcrY46SXkzFz7Eqy5DLo39ntC2Q
Fxlhwm4jDOLNxm0YB+gVdb+WQgB6tYv/M2/tYzlqeeEFZfnA65qfaRYQkU0Lq8r1EZeceHcx47j8
PRv4qcH8QdOuc5sixy43eC6d+RfvAukjgfkVgnjfIWoXFSF+uJbmHCBstCf4z9UZ9SnHYklUe6LX
OJuarPsxVsw9UYJBRm3HMSnsOIT1E5FHCkgbc2Ik4cFgkClIBEAMGSW4NmqjuPSNZT3y8M5bQTPs
1ff8YY+DnX1XWq2fC8v8fN97k7HxR83Fz0l/uUUFeg5TsdHKRWExBiiicVpfgQvuKRDVlINLjQxv
rbtlqACA/OWMa9rYIQL656DonXNfZ+7JVbnxMyAEkRdn2qIvCE+ZR4sJSu1AqFxn5ystdn44/C7T
MiS/Jl++VN+8a6qad3ntL6dKtcyMGsOdRdjFgvgC/Szo+XXEr2k28itbr4DJr1EsJSf3HZ2kZwjO
15OXQxFM9TjjH2oxn0fwvCWilr/GIhn0oWrM32HeZk+8b5NLGKxyo3CmAdMuGBU6Klf2GN+oHa7b
Puqlt34VfdruDNNfv1w2phUYZFJciqqpjqiO5WPQuc0Jv9o918k/s6oxbvlBEpy8IGkvda/W0zQP
lNQmwn4q12D4UB7LDN60wTEvx/QUjDJ5deYqxbQmHQVH5E60xujpnlwTr0PDshZmXlt8l6MIP52l
CbehnU8PAJXF44KRyQ1ImPXBzg9zlTcHUDbjIo2yjGR2c2dNHh8i5JLmT+J7dJD05zyngRM95KVJ
aso3HRVqd+uu4k+QzU+C4uMjDMq474rkklE5ONAkFfVte2il/S3RAggTeUBeBQvlvKxVYz7bkC1Y
Uh7rWZ3TgKYMX8+7NVymMwbBFY8PaRkUch+KblA7MNM0oqe635g5wKvdpvjxsm7XucuTjWIWLaUX
dy4r0sz0j67F9ZPP330L3YnfithmXMhuuM9yP73OSWDuOPVvTEWVnMiARF9yjfSHaw3DaV1Xey+W
sowRsNurhbPBZ3rdUOCdR5VYfsJMTI8BNHKHB7nTyy1A0qa/FsBRttMLBb3IfrnhTfjJsnWfOMOf
dmwf6XeIEo0RoHe+dEfabpGdNONYSf1jRMYEvdnZe6qmeBzM+7yzTr7N8q73gp2T5+m1qBx44q54
ynyFJDCdMnIoKJ8m5NYZ2jdWaIfMI15E0+cSCcBjCNhzocLlOJfSJvFGN8vebtfXAngMr9FS74Rv
PnhTwN9l3oWtY8Zi8Th5u+7TczTMyDx6segXuKp1Edk297KS95JrPmVlEr5gtxZMlPmCRUmlb4Fq
cmPjuHpZd5ZM7TBqxoIGJQnz6LB8zfvsuOajAaxUZVggUC2rb9tZ7wk6klsvQyZzvM6JAU5xtlJD
zulcdNlPe0qro+otvEpXJO0hUgNb5Gh0qmqT1Uu5y4kB4GVdmmfibOr3YAoWYlpX2q07jA3RqnwK
4PY8QXJnLbVzDBbCJ4xiqO/1OmSYtVw5nOywXT+7xjZ3olvCKu5y7WPXCY1Ho+HtwkZxQvt1e/Lt
94EZzN/jstz2IJNtcJFcqRhVm4JqeQDdMnewBNqj/z6Cf4RbRK8C3n7U6YNp9/39qm3vwALbuR86
AfEPdc6ufFoURD1MQoHP62YEcCu/xaJnrYxNi3snMzXjunDK7TqXCkinxBU28EO3aysEECZKQyeV
u+2nHK9o2ptXO3OdqKqLLp7ccXgj/aB6pO7psWMHf1/iqd0sDt/dldv+frTlAnkmuusihqfcmD+V
CPhicAVHaS3vuQLOF3dQARN8Cq8548nZVRLZS4Pt9r0lN/A2b3DvXYyr+2KbKzynm9VbrLdmDKic
0uJoo0f5zd2k6WlFvsPS18JI5WAI+EN/px6VNb6VnTJ/TLeZn8MLG0ciT6ZvAQwfC41TgTVNf5zJ
GsNXysGJ7jo1L/xYx0/yQvXFSMOfs7uqHRY12sC1eJeG7u4YgZzjNFBrYnjNs2XyRfUXf8EPJgEt
qIlAHjIkrt1odXNMp9maXQLBebIZhSwO1Tw6D52q1udJEE/kZI4TL3ZwraxF7AW46XF0OEtEviwv
NQGf71Yik/3k+eCWhSXjUebhDtZBbMPR4HAN+1/T4Dzi4ZYf9Y0x8WvMET0dEt5k1o9JYsitVc/p
z7Cw2fCRMvYBF7rPkPdYjKj2I19Xc5M2afCE5fjZzJv6A3feL2M2sUQV2SbsiuXTpF2sGKf8UKW1
+6MtdXsS0CdP/WB126ZL0h+y9/0frSOobs1c9zVkjRlEVuIX3FQS8dxMPGKpRyzxYK4VOVAQ6ORW
hMMfsRjLThj1uC8tU++N3udMs7Wx92zlf6FXDfeVwrSTeubENT5XsFpu9bKg62OjaOdnBL5jhTC7
N6Vr4ZcAT6bhxPh0q7n50qXKtu0SWGxMhuJ+lMjQ2nZrKgwW85Mlob0zvaqL4bPeR2dm3eiMwOwQ
T+2U3SzEKYasyuuOgxsOG+nb8P/Jmmxaf11Plem3+1Vb+V6NOaEV5mD7vJFCFLtbGt9e4vV5DIc+
DjqslXbV1V3kteb6UIKoASMO+cnIjfJ1pdsbH7In9jyoT5ks9WkxwTEXmTxmCxxQm/VWPBfYNiY/
E2donTBGFdmOyLVH0y8Rvgv5kXem9dh37QvueXWenfSa1t5E/jItrgGz5oHQt/K+NRyxlR12YYPe
g2+hM563YPgkvi17qK3UO8vVsp8t7WQXl6ODLZhjx7RZYP5OltekDU8wKhN2g8x5Krgi7VLDxKdt
0TvsNZ3EX9qRcAC8l2M2TJaXcSwyd1sOFnjb0JBaYLkMfAsHza+igafhaps/tDXeEMZ0psvED/Wd
hyUUrzKwduHIIRJBlp5Vi2+qSQzzlCuNbB+ieYf4PnnfGZI3iLs+5ONChKuY8stgqSfCktg5Thaz
TyqQAYxa3JWqSq9B0eKqYMjifETZxDXXRvAm4UEtwDUBzC57rV7vilKKp+Z2/8kn3H6uLX/i5eMJ
VfD5JTGWKiGjiNWV5x+niTPVlsrcOZ1+K6DnIy9LmUP7iexxOMDDAnrGQYQLg42P+1ulzQcmGPt1
zbohoiIWz4K1zD/4eQlIgb8H5fxDM/R/8HU+Ji3LLX+tsl1Rs3s2xlGiqK1efXRlUW1rhIIuLsIl
ZXuOjzEG2Ab+cUzdRiKbqy0LEOfE0ltwjU6DiDyFSzoGwT4RyRXL/pNtY2snrz2/G7LglfrW2DLb
8CjD4OosGGFnhd9pKks+qSZ8DBOBw4uN/HZV+Tc6CQxjW/V7byndM/6EA4DkGhVqPdKi8zXWN/pW
9Vrfj2YIb5nbm9WigWbhGnvG6S2XjbXijql+ZnaTHjLRDzfroofQS2g6sZ6QWJXRYr9f98YSnuHm
5bOBP+THeDude2feDoYsn7GGXEj7xMKM52eXun79ovzyBeFIv+mBtuyBcyBehtH5xXzwHUjjrrWa
n3QhNN8EYnSXaikJvHYKgFtinL2NZTYiMgyKDR17DU6+xK2MkeQ9M7t8T+K0911YnviYJ5e9ga0u
FWTthpcMiLu9gocR9oCtG9r9wBD+5bQsOwa3//Dc+RdfkYTHwmnvpbaN/ZxM5iVvWqyVDoiC0xY7
0VfuH8w004uHqIOsPAKvhYTwkfbRgdUmYK15OR96w/k51gT0RUGt89hWpiC8Yqxf57HseW9n3UOh
JX18gtgcDl4jlgNEq5S2YK2W4g1ERcEBuMCmiKrfeTURAmZrGrFwiRhbXagHGVrqlfaLhmQtIMCq
mdZH23WrkyxtJmDzzzpjACYULN2xt/D8WBaGfpbL+qtISEkIFqwFumF91Rg1Z2WgQAvJld52hpgj
TAl635qqi4NlnM/2Gpr7lOgUC3x/Wvx3rkdcyt1a38kWd0JPWsKFbIl201I7PEVw0/5XkzMAhzL7
My+c5be8EwR8r7n0xSy3fhL6l5a/3CaQy9bMxFuVJSoaMItGsl4LyjXY2gqwiz2lH/N3RUDRHR1B
1UHAFceqXj8G+jR2zjL4l3wl/pVlr/vbSBNjY9aG+1gNaubpcUhDTfv62oIqxNgb/VPT5/Zzzv51
p22zR1K4zXXOigdqCJgJFbb/PeYQl7madzxSvL91A/9RyYkFUGfinyfu7EBBpTqqGi+k1cNJdLn9
BwUKd7sonjVgWlTdkvZNZSeRTwL541h2Voy6+ccei/DcjI53qG2/Z5lcmFz8QQPrsHvw7MJHabFN
oiJywRmo69PE/ekuDIicI9EZl3XtIXdACVpTjHGSiQnYHCOnIzZ6boZH8NoWapaFaSK7EHm00jGd
KNyOkilM4tVZ/HjUM44hARQP278xjIWUBAKusIlJvQmpVNx0mfHFiWdsbTmZ5wAn2TG1J2dXEwiz
NPVRZkFxttJZ7ruW/Bs27twdeT/cElCCIl7cqdkGJWamYkZZIkPI2jusfeMSl9wWqF5va0CXNqUW
N0VZRF60v9Kq+1G13r1dJ11cr2J66/tQ375b+mjTCLhHBL+fVxJ1Ss/9TdEeMRBtVm7ZWpY7shF7
FJ9lhumY1MmGZbwk+HG2siHRiz0dyms67nU6T5j0sbuO/YKC6Gbf85gkzomZvU/O9pIRPjIqnbX7
0iOM5GKzG3lWWSPEDpvosD4kKUo8eRqJ2cT+aMPxaNsSy7121uKSOyafrJc4uHvKAqoD3YwI0jfl
Y9spMTFRIUcuYPMx47BlgjZnh2ARrw4+ppU0zo1ExH2vrEm+5CPfN/bVEm/CYAM0xF0qAVGKcGYm
DDLLJJiLnd7IYVkZKXNlMN0g0FryytNmxZQyLcWzNDXWJyi3wHj0vWkyTkXX2gaHHmAViKkz9/Zj
P5oM3IVyKNqxKL+QV2cChMMSo0LGxrC3srNchDNuhdWVrLtay1pPhNHYtzQbMsdP+I64/q+ZV8+X
2jMHJ1qNxL7vC3/5M9JRWCF+mcQmzPrmDs6Rlh9Q/sODr3PY2yZ9AdArdiO1NnNSX5PBf2VTvG50
hQCXTlX31KTipFzrR2LDTpSV1W/HuoSunX3QLWt944swvaLfYj0wZ1h1j4iod0svoLQFUkdthGBn
82q7W7usRYRZTl7DQpu0dZCi09yu5YHqY6Mai7eZRLX+0dZDw/cBR+4hhAq3YdbH5ilHQCq26Yi3
47npJnk2EYTIUUG21F1av5cDaCxJzHK4TnJlLZFZB5zZaqMzkm0qezW2HJ3t2zyO7xWJZLXCid0F
pfs05IZ4ktbSbOxsucwkLESe8ppP4im4W/TiGRyYsYCXJKSKYdd7Ncjmoe4zeWRT6yN3Ipm/rTrx
QS0CsVNF3n3Ya7b8cZKGtBU7L5bIkbTKiTb5wMy5YNzC7OmMqUWEUQYCYSXFH4rojGVDI0wQsDNo
tXUNZvJLQAInspgw+PIKWaVYvmtvqe1DnRNZtOUqrsSBXW2W7vnSh8VbnmucrVC6sz7mWFA7J0ql
6pzzbBci38KKJmrj5qpjgLBZ/DAiey0ibuPa/HGjMSy2Yc4LAbso1Sg7rN4wMe1AeOFL6UJ2oKmV
OacqCTBljXs97tWyruqQZnWjuRal/jRdAjV9swpKsDPzs9n1KwF7+JvW7Tqs73PWPiBNn1he4yzL
HD/yaWo5WCtKbW0WwbFhpcTIju1pncAR2VHk7i1FhFunaCbKazxBixMytuBthzetXDdDGlzDkcAM
9h3RxLjymXbdfYU3BrRkrvf25Ka7sgKDM9vZuO/E0MYSUXIzQiGxRyh4k2w8a1THREqcGlLX9rnB
svKFbcr/SPG5XJTl5ltrdaavTAXZCWZxxDueocpCm6Ly1iumkiEMDoGa09OQOfXAfh8LJj+fXGNT
tzntZZaWRlzxldmUnUuNrp+ZdgEYhBEaw+KTH4REFCbWM4sBWAzreOvrGXZgUdOfFRJ0D5YmeSKq
Eqe7JNrd9pJNpXvtQ5cvFHLlgbwfBY9utAaGG0mUqh05CA56vLuQwGIj+byvOhQSqzoy7sz19hNv
5W/dojFXXe9dpEO0Dd8mfDINd5hC2u2VKKr+xyiD+35i4KKYqd9xQw+x9M/zKcgz0Pm0th8BA+8o
/TL2Xb/sgzG/U6U+dNILz5YHo8d5VKj7MBjTq8t2YINpEq6pDCFeqlRam3aECyNbMY8MjugXw0/u
2HZwKDJMPxLT1EUmIuAThgtam/PduIoTPM2+sxy+87SwfSp68hCf/W8h0aldly1TFhbpk7Vk3gEV
IHus/KLdhqNr773ZRr3N+EOHmIAWOyx/yBUHaTh+w/DdzgsUShIyIT9mDun0scYM+JP3bf1ORtjE
06iSnWcu966hRZz6PXyigUIQd06JiuRApx0G2YlnatAIgjCTmoi2yXIOJN8Ss7aW9guq7O/JS19r
YbL+4rm7CCx6BzLMKF4L1j4K6/DOwy/wkEp+hlF+uytUYuhwStTBUc3smjrsnXFFCluUjESntL1j
3A2W6GLLkvV5NtS0zVzezzzQgfFcBa16HsfyKa+5xCYtCRsBu80os0orNiTG4JR+Y0pHazjkwX9v
Coc+wyUgaQKP0LU2bIbApNtXtqt/pF3PzDqkd/7tQ+2szt8ywBWxWTtLnHObw5cAxGM7hzEZuL4V
LUwdFrkysG7hMtP3VFjrJjC4uQOvQLx5vELOjdPUVxJ8vNhNvZ+QVCxpINlfiG6wN6BaV4+2xe1K
YMDRSZMdf0HkaK/4Wyq7a8wS7bhZth6s6ZfvkoAheWmd8FHXBAasdROrMsteRpdT7FwSVtDdLZpr
UhoJnXjnGrU/+eowtoltF/qJdS573IzjaLmcuw55TNOUzjg6nTPJN4weIXwmhc2Td/KS2s6BFdes
2JQhg/ChXKa2j5kIM/Uj8U3vbPdr3f8fwBn/f/oiyOT63zEa17ZJ2+qflMbfv+Tf6bdW+Bc9cjYl
IyZFDf/NFoErgsHRurXMWfa/QzD/7YsQ9l+WGwqKrz3/VhuDO+DfjIZr/SUC+IwAL0N4oyv+o3hM
ustvRgPuPqQY30J6ff7vJqWR1BBw5CLC/a8lYUlvtEjEfn3NXFyoqe/2vOjmzoa8U2app6vmoc2d
2JOKfp63GaPPTLFzmRGRq1FB5GvRhpP5G2owoBZUeuTsDd4y/bCVVfvffANRgcubQPKNHDtZEcvb
kZ1Nyrr+xBMiB6LmAPZ3Zeh2sbY7yHQDVnhvKkKdiHbIgBYZjMkde1hKNt8bIvw8vZlHI3/BjUTK
olAThkDdy+mB6IOmJtjFrZ5IIfLMo5+tVU4mYakfe8Jq3sqmKgwwClG07+5a3KoKAzixg2EkAv9c
adSTxu0V+khHDTVV+ZXiRXHAruT2u2QOFzYU1UyofNShXqbPJBX5OGAZwYJfHg3fF7iQcd5MlcMd
OBmH8VwlGcvcZLQqSIWm6ZsreNnQIhmyN++wuZlLeQB083nqudWT9IKZsP+op9L279IszLOj3XER
O6SWtPUvNC6Zsoot6iYy6Fv8SleJc67MjenewtyGBEv/bP66+qrlmReCYE8m7J8eV3Swes3RXZO4
tFkLbIST2ftqBx9GvhV2h6PKUjg1pLlbYFjGztzeFAne+7gkptP4nRNktiA0sC6Im7IXPYetht8l
yYJLQOTlwEp8KToV7lZdrHdpPyRrVGM5cS7eOEFbbObMys2t1GJBnS0Xb0iSTb54NNwQRTGSEQQ+
Tqaj5k/6WEMbYDInFHOMS9jwgz9TXOFMrf90k5NXblKp6l9sfy5dtV0ayxie6xq6jXhhP4e2ZkfX
dg8ikGl714saUgmKZJQijW+3Ig5DYjHWFDtwoKeeaMzaKt9vYK7YBCohcSNwqVE8BJCfoXlI3CEI
foHwAddNIdFFYheMJRmh47TQGAJWlAxQHLVgvA6Xfnqq+6C/rNY4uZ8W3wTnfZJmmW3HpiN3fDeS
t6W8yLGgwbHQksL16mLuK0/4sGqSvXhRIxOOrGOP5H1O2YNv1Q6kfFl2xrRtx1pwxSSVZP5ynSyA
65fzNDwjb5vImgSC6G3o4TeIk9HFAcli5TbHJDk51w0mEtKmhZ1rBtAmz0m01nLajHPB3gklpDOs
D+TxRkcJKTapQlUM2LrNlZYhP3I6WkCHQFtmGIU5DRYsf54ls5NnFpPhsSIvXKJDqeqZOz9OG1ng
valKqE0ndr2ZV0GUsbsJSeAziZfGjcG2/7efza340fvuxC2sbUXJTbQgljsViCj4QrZ50UrxJoPV
CQlmWugHXkHTuZVcs8DygVGqMLHbnazdqu9PbB/KtsXAyeo+RxeYa/HsrXkwE9Q6dc6XdJa5Ozgh
asXGN8mqeUm4iZgbBQu5bvqa6NnXUVJBFYWNo0nrhfPpN9yFkqeEijKoeDtx60MemGsHjEGV1zm0
S9FsskXk5Uk5hh8+pO2CV34qAvkrnXWwNfvFNXD/Zka9GVDj3A15l6WKW5K9Xmqi8nl6GnICd3lu
osEtTMfOh8cylxejyDu1B0Mz/Y8p9BBe6epwAWkQaj/QIkHMaQMx1QvOXQSesnSyiV1q637U7VjF
mDfmo1tmYXdOmJcuetbFdXHApy4T830ELc1VvUnzVOy9drT6MoLoAx8hWGd8YrHbfqg0JTmZPSP8
kwrPonLHex22DHA5SRb3Lnk26SaD7N/kCOreZsAmyPgk291KxeZnuhr9Z6mVc8xz7skR5jvfOUx4
GH6ZdUm0KgLdfLviFbEb6ubkTdZ4DGQzRoElk3u1YmKLNIWvb9higJgxRXmHZKEHPqelEJ/ThHc0
SNaPxMpZI5MWucjdQPWtOA4r1jUyDSgGuNfKhmByyRF08bRPZrCp2dNeWcni8zNK86NEgMBZo1V6
tfO5XJ5tqJerZ6WIDcyY8rg0rN0jHgJzuWKrLrGSlfkY9MdgQrM+lWSXeldWIkN777G2e24tXNzH
lrUov5VwnhZHZTsQLzjxrOzmbdDIutmToGWz7zcq74Ft3As3dz6SxfBfzJTNIdJRjVTJygUXLOAv
UQRZZ+jX1Daw1TODFP37oqbyLRVjN7BYS8wNAfC5v0lTHAIKWeGzbhZ1nPxS3adcM4mZngSUopU9
zeRpnFjXpReFXebEXbw9K5cV4rPrjsZ5gXcnNw8IAJ9Dl/8Xd2eyHDmSZdlfacl1IwWqABRAidQG
NtKMRtI4ON25gdBJd8yzYvz6PqhM6YrwjIqQ3NYyUiLSaDCFqr737j133DTFkGOXELI7wBLMGsTp
znLGHWx8M7Oyve3pBjyEolenLtceLvJ4PrUZ4JAYZfR9IViTnnYpyosZcr3XmQvfoOtehrnHwdCC
xvIWIyYRyZFnZeunDl4fiwy4xrZgbLiF+kMN3nCI7ZK+NVnL3H9HWSSfyqiPCcHawdJFTMLdLn3K
sKYgUkkJc7MM6Fd9m6IJMEPvawS99ht5KWpnejZrp0NGhxIt+mbCwCbcahnvJEShcziSGlkYI+Ke
nAOEWXdy8lyMSgn5IshB5QpawapcbeekHXHFD+6jWpaekh+M9nZ0F0VrqDf3oUt7AGf3lL7bKep1
cBtc6c2iNfwgqXtWaG76T2a1pPfmVDOcmeDFjClNDWZ06aHQS/aSUOxvwiJUaB9TajJSj9cZp3gP
04TNABP2Uwi2nBEjnKOvMqKbzJku7hCbZDdNxu3JhpO9RQ7i06OIvfdIzT+yPKcjQE131ZFtH2C6
9ue6kOIYu6Z/bU3cD2HikE1gUx8GA6zR+8Gqirs8oRVVl/lDk8B65ibL3FyECVkABnJOMQD2KF3/
CMe3PLMZG/DqiCsYkAzs5zmq4bDF8zkVjoUTBt/i2a8wXU3u4EJ3iIpNhl0QF0nhXvEpFK8yC8uT
z7Jku2yZheALs2Eu7urCWfaqsu3XaNHQW0yk95uuR0VqSvFcVcvdPDF4DtLFyrcVeMCL8rmSokE5
ML3PkTrZ3xw9fMThzIhDWeHezdP02ImGEJO2F0FmRh960Omz14oBPYqKjmmR5uy34Kq6mpxr8Gun
XCfmLW2Wfe9bxcO8jMlN53bMMpL0zrUKfWwMy90uXlgfOlD0yC1KmLBNjMheNE2UPLAmrGrPwMPP
DxR8yiK/LkPc0IfRD9v1U0ZVffXoFm6D6oKM8EHRJkzDiTwZJIcTPkN82GBxqrj4JCG8/dLYOUhr
x/Z5+CaeYl5kiIvdkycRSJTsNFtdAqz3lvhohnQosoLwbsjJtHBKv3izaDGpbWWEmFkSmpAPkRfG
UN+0ra81d8JbK1TOuVp6tAI8oj0mnnbnNHlL0kscMxer49Y/W3kM1xGjajCW6oV7b/qgu4QO/tDn
8RFjF9fArrHnc1EDepF6qGjJLAvmB1bsxsKwIYKwGaw7rTG1kaoRMiV2S5rC8U9s2voAoYpzh163
86TTdXLuDIbx3pMpD/mm6+9aqwLd0Cx0rzhfl43LeOQjniE+2h481ZzRywvL2tu0k4dhFCsQjRtB
ILwGfAadakGE4so7hCod2hyUO3hoqkvlcHdzuA4dqtSOfsiYGoDxc4rYeO2EWVQtBwSt/Pxq4Fbo
FFMQxRDX2riP9yNNxHNXZ8nr0I0jN2wsrJWyysvEO9dO0t66pd3dGLER7v1otcN1xBtCrnGmbadH
THK4pZFEIOB/iwa6PyNimTPiBWyVeGC+ebkcbogP4exQZQFF00WFrU1YhvYMRmduL0WJgzYmOfYs
beCnHpOZs1iae20L8Vg7fXq088wFDLV4X1WMIZlW494Lex9GSB5P9PSgeTdGiXpFuDcQ0vO9CXr2
UPlgrRVurad48eKDD2buSdjN137tuRNtEm6BHqd7hIJsOFOZ8j625baLJwtSa9E+RlHKfK+JiQno
MooFsG53TVN4PKQxpKPlk6Y2Tn55QxgzWEp8Jic8Ymhqw2L62o/6rfHj/ExWsjrFKC14yemfkyXC
rRCwq89wKQ88a4QqZgFk22oLDX2qBohkUyHOcZI8MhcWJRTFEH4q/nyIvZDWfK9+LledfFTb2Ve2
3zfaQc0hSooJhw13G5wV26Zpx43SnrXvVffOApuPJrfDnZrt6nGuandb5Tzrlvb2flJh9iD8ImZu
R5fJ7mPY7VkLcGiqn2w8G9vIsueTo2Hcm+1a/xa2/TMHAB0sYor38+J2G3OGqF0MnQh6/NqP7mR8
HbgPBxaUrjSIGgd0dJ4bR51aC65jWKvdXDuUHLIYN1ldhHfjWA5kYjDL2nuL059EPjB4bRfgl/lM
ayLoXUDfDgGIpjvVF68es5uyU+POglL2RJUvNhHXjHVZjwWlkVWBR5mvVlpH16iizacryGyL4ftn
bXaojVAt93ApNYLwsH0BHem/+0T4oZWiTqRCpUT2Fya53gyMWxtFtsciCfDD1PFTjekSiFHePyFC
/OhsnzkLRnhUUCjge2RIkHZpOJc8rNbM7vMWWDn/0vSYL7V7ZHNNbxaGAy8UuyCV0Bo9hGHjnDMb
DF1pROgFY5We5opLSN4TeMzuUByYPPfIYsvqTLf01aYuePWrJH7zZI4FfyI8h1cT+DhHzC4Cgkj+
3mJfsXg8V0JfGZZhZRnS6eybU/OeqWE5ccz0R8Hc9VvSA+rN8cndR4wAvtS8LK/1YPmUHC23ujju
+zOXgy8N07YdNv38UoB2v22po99VzIXAm9NthDrzMrg2zttZRWe1TNWxNCm0Sy9Gy+a6DEgKBxFu
CoPQ19l+KuQMmj539p1Vqa9UKNNlGgSoYByC7UGzD5+wecwXHbc0hjUpnBjN9mXUgZ9C8LTxdXye
CKa4JdskuukzZEv4d8Gc5mG/rSPm7fgD7gZBCz12l5cabwCRCZFkl6KdkLT6ng17/LG0SlNKRHV5
SCLLY2YFBKq2SS2ybRi97qQf7LwXzK3s4UsSo9sT9XqoKB96WKi7XeL1zSEsyuq58tU1RWC3iUsZ
3ciZO3LcdqDFPavYJ7X0d3UWwhYXTKKrkbrewPjyAHwGgHXKNIoSbYadGONCakjXaNobr8/zw+xb
d27lrK8s/F2yo95XUwiO0YR5N78ErIBBIV9O2uPiZhbNb9s79vFU3nCe92cmX/N18d3kGnpZe26M
hdpTWC0Xjdg58eXLU9HVwNOtuuHiKZ+durN2cN9OiSAqo6vM/tnXJfqIMTGel64rHvE+9Vsvi0Ny
SRr7bcyAwJd13mwTNFhnAwquC9pEJUei5aL7Lg8RbLv1Z4uw5xwadKOFg+tAUu6C2UHlGIoqCwNF
g/CUF+242i9AJpGjG+1oWiJq5F084wIZuW329leJNP4d263r7z06jaCSVQf3XTUPbVund2y7CPVK
NzPoMSR2xPwgy3cR6T/fkco7eEAMB7xnqbjeaIIZk7HECj63w8lcBQ+aaLqtOWOkoHQtUfJ1/Svy
1npjcQ95gFAiDjnS/4PpOuEXjmSCF6A/vqeQhXbhAiC3cl2Tu3yVnlHwiuMAxXBrJJhKGs8iSsuE
sh1wA6ZgdAC4xgngQfrl5oFultgwETROwDIu9WwPzH5UeO+3yxiUMmEAiGJq+YG0H/lWEvJ8u2Wy
cVRH3+ilRPsOWtEuF3TsMDH5xQPCQwYLfdw78DXbeassB248TE9v9JN9M9XU0NVieTuMRMMhSZvy
Kz7p+WLWfXaUrWkwDmz0gzOBEZnnkjd1KsmzKOdyb9cxop3QGd5mO559WIyuxyzNm+8nd5Gv2krG
Pfnz1bOdUCYGrZm3FzgK0GXzxIESZQGcFhMWpn4oPlVuoU7RBBYjC1+yb6VnTI9d6n2GrsSBPS3j
jYxpywS1J/uDW0TePsnnGst3Ah6T8v6i2tWDDal9b5TFuFMRmDf6OaQRIyXBqZZahnGlZ0ofTKrx
6qRz8hQP9HzoOjsHE/jtncZWDKGrMAlaJI03mLrIvI4kWpwNaXqPcb9Mt36mCE1ykUqMjcvpzNyM
60+UuXsNrniPXL7eKOr2/VQPMA1UhRcX399bS7AIkD233SPIyTZk5licfNICIKpKkVGfDiEqMtGv
huHxBTI6p0dkWYYMQq8Pt20fh1dlUKobOJ6zoPLXNmfm+Ci6O8vwPiuD/W/t7dKboKGjQDMyA9+O
IV3XmWF1i9oP4f3gEEOkJo4u2vBTc+y8KZmgNNOGwzGWH2REWbtImGa4BiKKIwwrsiCQaD/jxfmO
+WS9P0+9eDc6HT+vij7QEkiWXhhgd7SiKg+Z35SfG2Fy82PoiJK3JbUnaBTNH9IdTG4KRZ1uomZ+
R3EvYYVy35SzzY3S8KYnABoIFu0l/1EZevg0E2HzZ7jiLcIav741w9VWtX9Lrg2REcXcioOn0GxF
FZU6YlLr3mzc4TKlqKWVQqkc9DYNY+TDxiYLF1DvPW6OqFMM9KvuikoY/T2rkzrVIWJCVYgdQvlW
KJAOdcKlY4hM3D8wjHE29NWmIP+OQKvlNrNN6hMrgVdbW59Zmo5HrrbEmfS3RspImq7Rh9f2dwk/
OLNntxUPi1XbAX6QJpDQbPYE7phBTN9tS9dZnjK1gBNmPTKHHpDXzL3ahDyMpPe+2BMb+sThyp2l
vtpJdULqzUGRG1dZoyvm8vqMoG1bohGNIuNbB70xyJfF+UbczmcUYzKZcw9m4pLWe2nL4n4WNShW
myfONQJdFM3MBJ2rfjI6Yq4h4SDBH8MM9p6RkrNKcPPJx364c8j8+Klzkb8uaXKU2MBPyqItHuOg
uhkKwhaMKgGal5VWC77AEe9zw3ZBYe4c2LafJpt+BAaMdEsz7bLohnug2ZnGDTqkazJg7M9gAbKS
TTJSoulLgzNn25qK8Gb8qBvoQEvQGkvy0I5xfQsNLrwoz4IjIOxHeugvTSQEEizjxSHC4A4pzcVB
/rLlfUq2fjJ5D1CDz4RJTXe0bXCw2tSiUz9ccHDmH3oV4fZuPe3clI6CE5WUQWGf3ICwKXG0GmZg
T+Ow01NePHpp5r1hCeFiRaTkrqyqDgvM1L0Bb8ix4EhJqU1s143VlU9W1qrzMmfdjdk2496m2DuG
oO1ooUDrY2TiP6hI5Ge0/Bj6iVMHyeivOJOhezSd3gjCOh0fK2Qt+3HxRBDbkf4SphipKIXy1xHt
LqS7bISpJ0a6a04B/SlMIuJmEoOXuJGyO5ozU++pDsdDWmOfASw8YAmO7TdP0GCtZocPRFYaNKI0
vne0BK7KNbB1FCzg3qeNVpk1SWU2QlvEtOnFC53xORK+cehNS8F2tBK6aLOy9gZSgHU/j4/AmdKH
0YtxMeu6PaaUxwBWELXVNOxO2sJ+QbzcGDBAc24KQTM4rLLbUXXRYfLoSNsVpHAB5uC2zYkK6Acu
kyVfC7iM+5PhDUEBeeh2AZMmlOwi8neTYaSPUxWzr6W92hvJGL4U8D63qwyO3yDONYLidnx25ewi
/TEc/9zllqaWGHgTBpDhG7As7Meh7VwGnFgmB93YN3gsETNkkzA33JCVFdgpKmDLMwB6Mqy5MASj
6VKU3l2eOZKwyaRTm6jqvrnaqq4cJJG1mQhaCTxOlZ090UUyh4k2d9e7D6blsTkoj9oujHzSNcv6
UrYAyUKzJzYtewoRSz0wkhdnGhKhS+dMw+/MqgSVMmoiF6zKMzZ3vW9hWbKJGdBzLa+Bh9vTXYdC
mKDkw2IR5sV9lfj6ji/C/QiEIXdtnCcbsgHobhZzjhslnavDkODX9HVeXYa6do6ZLKjgmVNdvKEo
H3zt2e8yNuh40vKYHlM7WYJBew0El3E4Gj0CIaYuBTfAHudg5segufr3MmsQTEkrbr/QmEJVjpE3
vtcKSbkju+FU1xyFaAhWDDoorGO24IugbvK3iymtbSuxPqDHwCAnxvTahrDT0DmHCo2RvFa1GD9Q
wo538+AbdM9acBcUI4HpNA1t9+77ErvjDeUd8ewxlyTXz6+NYu5bOxDYHW77S+YODyz1HA6stczT
Dt3aOF4HPojmTdsWbbJb0nHx8TMU0lgdxgikrgyVi8e0ibj/+3gininslX1bFpV6nVOCzuCYotSr
Nh3HpkCTNDnJRspF6w8oUXRUDCJfiDByUpeAF9fXzlcSaHCX6rm1m2Oa5DUFlt2Kbuf0ifwQRUZa
Y6EJNH+wB8G9MA7lY2t7st0CCB3JI6qQbsK2Quu18RNHE3vTlWO6lzkErGiU1mOnmxzhsaGrl6rl
hKdTWTVwOefygUlcua8mFWE1cO3oBvU0MdvxBKQOWUrsvfW2ATqE2Tr/XPYjCwYN2mH9oV97HTmX
djG8E92x/sqWSX9BIIbHYSFRhphN/mTMXfzhOv51qBf3O7jZaifjEely6T20LKQAKr9HhiOzDmQ5
CI54CcL5VlRArEi36UiYkrLs9kvIsKNG8N3fOkCbflSlPV7NweGtH6jYxhvIos61zSL7axKPFkFX
gHmvKQUsgWwT1MVA5V7s7Ra/Gu7scYiXEwkJDZZDG6YRfxN7w7tlG5kGwht2gEb8kjxclTJWYP+l
fM0ni4fY00GD26LtrL7rYm3QkUqL/skll1DtU9c2h5fY7zCZ5dqO4g8NiIIiDedAAK4IAFdCMLMk
YDc9KpvnumDqux9QIx+ykKvZUQxd+Y00z2mvsiylitZOfiCVDNdmOfYJRKOEDCEzNIbnRBnOngcm
z9ow220Wj/T8cvlpj2zo65botP64p+5rjhCpnTuHUuFm0mP/nStvtlmsdp0y4zS0x0xvJWcDRXfW
7tEA1YdqwfmAF2W5AGO3AU/Y5GkM1vzT5yB4KqTfEnFEwfLiQXG9ZlyqP0y12M/LOHqvZhMiMzMS
VwVjxiQ3LO34tpeQ7mvm1R+VU2sYTfjcQUdZ42FuGNUyeneKgAFbc6tM4lZoJdH5DTxazRd3GK3P
oWuK49AwnMrG7hX3IZup1Zycag1/6oquedYTbtiJAMSfdD3Nbdet16tRym/kNL1HdVedEyUEUQKO
vokzb3iYiSTkUIy47bJDm5ss5rIpU6CUcNHUCemtd2hKXtlx4NZbsIog5+O6BeQkj7GhqksTTSxh
g5TFLUwzUNYQhbaSm8El4a28KVzxmk+xfGvgn3wnzABNqVHFzxOa4zu/tf1j7TNLacpQbQdyAo/u
kmbPbjYsN8xmnrh2Exk65y66T4LQtlmyeBfb8Jli9cPsna3E8o6sfvepL7X5oggxuXqAPl6rcuaY
TUqr2mKHyXFhIfVcSWrehi3KvEM1Y6HRr4ZXD4rBc9TGE/iladgie6guyP5e2JHkswZcdsJ9D0N5
1tSsYO1cZoYWSUB+CkZjkHpEsEF7elFO9ZL5/ckcXffJyHsHisTyGDbm5zRHYxSQJoQNkG7rCWFp
T4nm+IwXwdc7FfEpCy0KpJBRiSqERlzD1C0whXnuaItuM8/1jp2p4pssd0jOqyyCH5Y1hG1i0/2S
jSGBz271sUSo/NfNEUj0oORjgthzoyClP8+uhTttGhZMN36/vnRZftdUiAEUAAicSRavV2Rx2Y/G
NQGijeNLKxq5o7H0vQVizzU0rQD7eu20iTSs9B4B5xYDd3fk9ZJHRtV4uddLfM5CvO+xCD3OIBF2
cd1dI1tZV0zG/Zc4z5OfiJMxZSJHaj/9YZIXACPV96lZrKeRLQBOvy+eh1IPP9EpTD8bv3KPhYEB
gxHfo231zbk2w+nWkLxmfiQfIykeUrd3XuDP7DgVTK5/Vn6Dmfp7VMWwU2VTnxP+huRQGm19zyiq
2RoO+hPLsIjeGRf5mKZz+zDl08ecxe+DS1IBmnG/PC559gxTH1K81TVEKjjDuK9bLhdhJ24jb2Ho
a9ewHH0Iz2seVmXt1y4sID1GrAnn57GVpbeJB7djGjwxC1jTZkgjgz+YWVV8zqL0qxejVt8gEdFf
sFzRebYz55mlQd5JY2c+dEK0hBE7RjM0/ElAy2979GM0/Ry598rF3qF+8XcmrFVQC4UleJ/8DEQc
VfmFEDbroUGf72kQHLNlju+seoL0uKE9pbBIdxrgaRCP/LceqcXYfLh+iF7b7xMzg6OyOu5XwwS9
12Vk/hQZWfzEqGh8dujR3yRdOD+2euCG0GQpyhno23D5k1K+VowSjpAsvoJ3UCd8R/YKsMIknkXx
D27L9GPjwsjEhkOoZLhSjU5MXHmxIieTYilvvcEmZyxrbyqCz93bhYdxPxnR0t2iwoHZkVT41Ltk
IHArI+rXYM66ZZUxruqW5onVEn7TujL4cjq27tteadp5NqZ9eGexovLJ+6O/EKQrmgjUm2GrI0hP
bLpWquFUJH3ypdBzfALjk29JMXYOWR11uw6o2MXSGgOXIALkAPqwQ+/amKU4ZW4W2wkX6jFqgjRb
GfUMTFN7O0jTmE4LIA1U4oUqjysH4zaXqQmFyZgIF9GLspJvqUk3O2bPmpLxoMtE6J+F1ysFcRd1
UzDOeZNe1RBJTZZQ4zy7Faq8rR0vuDfBbMyO+cUegV5chTtH1i2mpJhKneEusFogThlfVGp/nk5Y
gBzjebQSx7v0Gaqjs03qHIREI4fETJwaIHk9S9u4R0uWR1dGueO403DX9cdsk0+IDAwrXvF1MZoQ
C52Am4vgiR5nauIjaEvsV+9+bYrsZ2yMBtQiwSiG92k5OtxgT73TLIRt1bQ17KEptgoX1x0suGVj
eum0SWguP9GPIeZJIC0kFbic70ze+WPsdW0Mob7wmy1I0TyY/DraiaZw92Hv4GNNTH/bm3b4pKU8
lmqkp4gOxxHZbcqo/Ce9pPbNBUD87hhO7tI8kyrbluk8/aBDMX8uYD5O2vTV+yAs7Z7Goqrzhwqa
gL8vDeALp6lqWHMz4WmfdRIbm7ryzZ2LMoqRTagRc4aZAU7RGeefCuxlMNl2yHY9F5gxuFr7zm5i
fOQEmMPEniSANeKpr48OZ8m0K6rW4SjsGTc8avKQf3qTGm5akVH+TMS9B9hLZmTPBBVwuC82bbar
Uy+TPkdKuqrfMJTAFQXHt4q2ukhTEhnjaUzk174RazzcJLIp+UT0GdNNkypt++HZwIad3xcDnkVE
cTjV+uahXozZSDfwcXKUXPDoYPXoZHKzE/izDLJuPSZcsT1P9494EUwrRV5oOvmMH8GLaPmToYYq
bufGSXWYoyl/dVvZkURYkxO0JQhsvKOlPXYrBLOo58cYsz8OruiNQcLwrawWN8XkBMkksHy6SPNW
uCGD5l2F+zEifHXOs9euo/gyTbvLj/40t8VWUzZWx5EcJvoKJdY0ZBp5FXFmGpYVYV7yCNG5T3E2
Zc9oiCyNEJ2wYuPhbyui/d8i5v3vFGVLC9bc/0yrf34vl/fy96Ls//pP/iHKts2/M0UCBs+Z+U/Q
3f8Zf3T6P/8m/b9biKsFwVlCKOX7kOT/Kco2zL/7BK/wv/mMUF30byvv7v+z88TfXSUkqm12bu5l
8t8C1qMw/40q2xPCVbwlODKE6WNNdn4B55HILCNtMMaFhpnBTfWbak89OEWH3zyVP+DQ/179vX6O
KySwfp+j3leOC7O//nh/TBjn/effxP+dfTU3BQxP0onpDBHtPvYEJy3VK6/wuP3zz/rX7+QyE5DK
BQLODNuHfPjbz8pk61ccrmkQz9LdlTX61SUk3OXPPwW04S9PzhWuKR3puw7CYrEmAfzmG8UdHhzC
CPhGsyGvTtcwcQaORCgUQhcIbZ1Z/MX3+pdn6Evhs2DWxWKD9/rlEzNpdx7M6hXuTBkaEIY+oS9e
C2o6LdPxz7/eX33YLw+RiEPMaGtnqRHePOF/qayXLAK0xtESNfs//7B/+cV8KSXrz4Fx7Dmsk1+e
pTbNsnc4YxhRGtcUOewW1WD7F5/yB19JMmShdvAUSMpfoxBEAbFWxkAikamnZ/g6+tBmhKZwrtn/
CO/4mP4j+lH9wXL/oy9krZ+lXA8U1+qr+O3iEAmyfPB32Pp0TUIeX2bDCz3+xUv1R59iCzhBSmCu
sH+lXqLu5/SZQW634E8OOELRWIROevrzH8daf+r/dm7w7vLrOASbKUIyfK5pv/w60kALZsKXCbjH
evW27aDqezzEGu1R4Qw91LFFD92lHpzmPWqNdL7N+pIx6tQQqEVbtWjbZy46lPxl52PVD6c+9DDn
kkeOmN4bAgG5nejgimnyhlEaNBR8EBOc6KbiXF0V6kbQjiL6OSJUDlc5TYVcBH/7u8pdaBtLadHh
Kp2ie/RTs2mQ/i6Lty37CmMkU/4++PNHsn7jX58ICxVdn0fUiK9+SflgN4jQVhNk588ZWmpnVjTg
3Cq/VjjEHtXgGnCte8E8leZ+4BiJf//nf8Af/PKWC+gUJD7ydhbY79eXpj8N7dchrskkdUGOLYpm
C6Len3/KH7wwAIVxE/FyWgLz0O8/JVoWIIq43wPi0OaNHKRztrQ5bE0YUx9//lH/spuypZmOKSjL
Tekre12Dv9lNU+UQEAF9nyFHW366K70igAa5EDLaWslT6YTSufvzj/yDZ4jPjdPZsm1BKskvz9Co
p6RKiJUPhFhp5/aE5jLx5r84Jn79FIxOtm2DwsVItWZ2/fIpiVW26HfD9R01RLYlbwL1OXZKctb/
va/DkJqfCAUmB5Jcl8Xvn2CbKTqAuHUwGqr4JBZHBK7dTU///qf848LgWZKlt/6Ov/mdqqls4tiA
4OH5aOlAqKVbC9/rXyy8f31onvQw69g2n2KxAn//KcVIMmMpYfzMoyrOVUWPfxnyf15a/8dNen30
v32LsZth4UDELhyPm5jzyxNL/aRHD8uc3+8WpGGCAYjRy/lTFJ+y74KpjOXuz58e9NJfP5M7m0cf
y/+vj8XV8/tvVtJ1d5h+IaFGcaU2nVkyBkAtZvQ7rxZJiSLIV682vM1wK8OGgEZ2Go3W0ZHNYUEz
RYKamcv8GHN89bvBFFQYDbxfAxNL0xe7xLZGb9eNjFM3bV/M3zsiG92NKGSL0rlqs58LDgzqc6Vb
ufUqG5kkcoh0CnxrbZgoE0rnyYFXUW+tGvAX3OB1Ijml4N5kvpT1plww70F9s8Ynx5/st6jjB9r3
cyzBLUfk6lChWkBuZckQrdItKkD6UGG7I/el+7FOpqGzjlLNq7mULsxcu4D8IJMDRqRbBF4ZhFYz
BnWYx1+pw9SyE36dpghpm7pC/iToQnUeqL8gjcWK0wLux0y7tZBaLH00+mtWuXLf8kmQYFAN5Ift
wXI6MFaXON4TUNCaaP9JWbdhiDYvaKE86kw92kA2wqqE7bxpCeik4QcRr2dsAB8HJ4BjVu4rShUV
8xdO7LnusibJJzNyJ8LHG8QTEV2D54WDCGYbaopkg01xDPOgYxrdbSXWEIOUzdZEkUor0D1GsLbK
jV+X1ofFIsi3Bo3M7zou4vGLURXhuwvsC34HGl3qQoc8Rz9XxueUCXcK+qJonklhsA36++bybHMl
IQWla8DGED81PkUeMeA3jJargmlmXOD5M/zGeGm8cnKIH03EV626+M2YIRtvajoF30BTJaTYdtrt
om064uPYM56s401Tuh35AWg6MRwI7Fh7laLRxT/R9I11ysBvpXu7N4Y3XQ5m/eZmhaZRR0sLbFVO
aXDoF8xQe0PlNryRbrCMvdFF0JOx9oUzKMUxlQc7BjQU+KbhvhmV6IBjqXRZw/Ai1rmfWdZjbsaE
lJaowfSnnRhyPsPVt4wbQHvJEDRmHumN4Zs63zOLXB547iJ9lRxy5kebh7l+mduq645rcwAOQW2U
GD3IfP0aYXqHsD3U6VNhzIlFLFXNgy39vBluihk3HuYB1CJ7xxyzNXkkYwiRdknt/lRkrtO+7vDp
f3QuypW7oTJxRMgEnyTdg0ant03fRwI/kBrq74wJCxTc5JssOHwGRciBwxtffzbmKtniutgqSFXL
BE5biaS+zj6hCEBOC0T8o5qlEwxwNHpSTHNVBODJMc7ETQ8ms5mL5kXIyAZ0CFixpFE7rMxrfyE5
xLES2wvaIeIODK4ywW5EHdVd0CNnRbnzbUaL9qGzilE5jOfILJ+AllQE7GywqaHrTSrHLrc86Sw7
0WctmFpS6nU0yJfqbaZJd1Ok7tQ/sOXE3V4OrQDZU8a1oxuQ1aHTfutcq9f6R4uhps6ApjmpU7m7
icxZLzvGNJqX7Evqkc5K8POU3A9DTo9VYPRbKjNwRRqhAFiwso30XLHwCn1eFKkDzICW/D3ksQIT
qdt+2tXIMZ/plpseA2S0NXQSdfNl8gbYmiNQRGTilZUzBx3zQaCUUS1M5sI22o1NmeAHtmGhz7Yd
ONiBH7fuwijdMMeNl1EuHA0izJjF5rnqP8elnWESDU1PqG2WyDgouaWah3nCw3mxcUrRKMJ56Gzq
xoyJjloA3jGvSE37iL7VTHbm0KV3BrZEmBjWuIbZMGWtbxIwRyUJmV5dYFKy/IccNUsN20nw16fc
WiD6dGnxpCfHGx9N+nq8mVXYTAdFShruYmlr9uk6Yy6r6tq8GiQghqe6ZNrHi1JHD4yninsqcgNW
C7DnJ/4/FNq3fkIkl8EuJcUS1hZVxdwhdUOHM3qryzBmkN6ZU7kXdeU98aRkwWhhLBD5Rm64Eajf
f+imgdFEqjnm3XwJfUbkXgmU36q88DsGkhkNL5UEgbKpq2gpDkb93ZC9mwY6jcG2kZnS76dkAN+s
hQDSFzrGcDHGsJQHjB0RTmR8IuvLUvj53mVX+aJdbdZbM23l8zSV1JBYg8icBHlFKdHBzBe7ZV7U
e83RWYNekXiYY0NWb3C5oDBj8GiIykogakjYhn7gGj27tQuC6IuB5NPaSx3HeFSUHsmyQpgf0Pmt
sfS5SQL73ezN3SLD7v+xd2bNjSNpd/4rju8eE4klsUTYviC4ipREStR6g6hSSdi3xI5f7wc1M5+7
qz93u33tiJmO6SmVJJIAMvO85zxHgg6uQ3tVVi4z11HlDS+yleFTl2CCIfMyKCJDI2afTyDfvXri
15TlQeU0dnMBMat8BaZjV8c2Fw5Nw8R0yYXpTp1tOoWV22dOFwXvFn+tW+tN7dCcC1c2xL7gEjjw
7M6Sfs8IQPpJLYzwsRstsLsk0N3CR5JkpCnhqQgC9xpQdUxZputjou8bLtDUKG/crCgdX1R1l25K
o9bgYaGoiO1MV9t8mKhYoSMsLc3k6PLgiTcESaYEQqRHVxZhX5xzi9suHQ65Yk3e0hoyxc8I1DDv
6tbgn0OdS7pZ8rGlfs4kyidOXuPUMIK8YmzcC6bjSn3HRWSrr4Hml3ZXmKnM9yGrw7hi0lnFe9ib
k8usuWK8Aao/0PdoV9ETE0V4PwxqoSbPDRxsjO/kX2HNeBr8znAib24TFGxhEbddyLzJzuEAxEo2
N0lWsRo5rQGkJeriEPdzYRcsqOydzCvlBB2Ne2MBP6fA0Eo3rWVhqmu1fjb93JCdcYAd6PLuanA2
aHkchp1bmjxDY1pjugXvzxrGIblkDxPDCLuRePMItY9syqZIkzO+co+wZI3+d6diGSSb/idNfJxZ
t3ZdWiYYWEen/MLo5RCfj6ntcXSNOEjMkyI4uqaj7C33PuFrTaDSr1npvNuwtw1whAhFNbZFSmjW
OkH4p0joNCTMZoPnps3SPN5UEyg7ArO19pznM/eIm2VMWRKZkYFnbZjpGAQetbNUW59oiA4QDIF0
m5tyGKmR6qU5PXdNrxF+rV17jWPA/nL50AQg6TkrN61tB2LTB0ZAugqyYzt+6bYh3wix2v11jMZR
24mA/SfBLpdhYE8OFKI6W78XMw3kRyxFVZxSCIYA2EVBpbBtmuN0Yw5FR6FSoVGCjYN1CeXGBXw5
qdPkJ7OIFGtXNd5TorKIDgovgo7fEGJ+TTpH83y4qh37zxEWBfbizkFxoO3p0cKvrA6hZToduUo9
d+BqOhzqnZx8zKoBxiNXcIg8Wg+1jjtdlhHeN5seTwutP9nVYTCjMPFEFX6ZztCiXUlvyIZuzNG9
OAW6ztbGiODcSchxm2VMkW1AJ6WRX2RGfTPHY0TcBAba1W5LZqw4g4tvfetg1ddawknLQkwDRGrU
pDia0UKsU0qlI0N3t4jZItSgLmvlGFhQqD/Hd4hrcIUPqHpVQzoShMlmJh1LQ9fkx65ixq/bM9Ys
HUqivuL4nyKfOm5z6Uwu8rXRdxPUhyLSQYw2hLNXPdeksZJ2Yz1XnQg9n91aduw527hb2VTYblur
Hzm9lPF0+fOjlPmrYsBBSjdMDoe2bWPFd385IwrJ5lSfl6KOlk3PDWPYOPJFG+AkKkNFcDXGquPt
AOla89qJh5pMbjpP51lvcZrXKbEd+rh4mKyjIpvlzh0xi64wH7flOaPQpniw+oYgSMSJbaaThYH8
AU+F8caEteiJ6PE0vHDUBs2K/ZA0HykX+80WbuRc9dkxD7ItYGG6XRU+W0YyPpMLDTywpzGgbAKX
IbA1EM3eCiEJWyyxiK5/+/P36I9vkTRcW3osVsgqUvwiqkR1VAUhQYiVSyPDE6PeYA8yzcCXlCfi
KbOm7vrnP/BXwQid0CDcjthP+sMwqfX5nTrQL04TWBsF2zGRfcwaAyoOHeyTyxlf3N/+WRaaERMS
CyHesX4Rp1LbpIgBq/RKKmFtagrktjiiw8Nsp8VfHNv/eGiXlPQtIqjEy0Yp2e9fllcEMU4lgsSB
W716cTrdTm6s/uK9++MPsYVh/ZwTLVMfZ/nz3ygrZP3BdPQjG5OoS77yxIjOKq+Gw5+/a//VT3EM
h4EU94zt/Krf5C7lGyaHHDBhWb8niBDjvi3y3Z//lF9gPwhRxvL9kVTgtxlUIf9yIRCaTD3ZQIRe
PqRy0yz1iGwRSX/hrVVS811aXtiUZYnl9Ct7tA3xmHCWmzec2dtyZUyTZZxYmmr7MHX65BwY3qaO
Hzh0Fa7//Jf9r94SV8d6Cw1C8o9f3njTqzSL0zRvvNM+mJUOLF7DgfP/8EMMB9iSyWAPUfD3n67e
ezinqgk5s+Ecwsa2UgRaqsqd/kKa/sMtaCJIc5kyZWPi5v0qMKWF0wOVDCFe2227hecCYSOG+0uo
fqjLv3sPotDJZda2zCCE8etEChMGypUETIKCpDZzpjV+RpwBjIL4iw/pD1odDzCLbm1dWIYpULx/
//4ZlnIwnABF4uqlJHeiyZflLLmPozK8JSnlrdoOU8Lf/NCWp6YhbGT2ZYazNJj99pYMyXcwwGd6
EOdVsAbpXxKu4HL++VP+/+z8P3SHd+z/PDu/+yTFR607HOR2WiBhP7/+n4Nzl/o4HN+OY+oe2jyD
8H93zrniH4Jtnemx+CPfWsuf/Gtwbi7TdocjvcUVwthc5yr519jcsP9hIiYLVzIxR7k2jL/TOMev
8vsLUjN0i4enZP35/TWRaPkUtkOi9g4+9UuT1919FMFOosN63kiXGJowoLjhrO9znXAGq/POUHQa
JKHTPZQp+81alNjVVR7s42jCpWQa3VdOucg6pS7m+2B2/d5NHR3CZJL0n1kUy42AKeaXQ2esASQP
29zxjB0TwegRK1JzF+FqW1kIkLAGdNDYRjeMt24ehI9zVsz0iOriMx04DpDLX8p2RersAeyklHDm
8U3ZD+I6V7gdsdoE7kOau/rBJgDw2nN3HJI8y75DBEjemhSSCWn8ugaDQRvdAOz3qKFDiFUoUveW
o13rS4roKD3QihtwBjTocDaGXh05DwFNdXckLuuXmnz+DI8My57PaKZw1npLM9NY1+UnUKLxUmPN
xh7cRdobfhkPn5cKKOiKp/rWxv+9SeJcnlvXgUAmwiONZPpdm8txXwfD9NAnVfbKcSx8itPaloRn
vWEPXnhCP47M+b0v2/aY5yTZVxlGn9cAUs24EZbt7lLq4E4Y8Kv3USIwMdZrvrBfaneJlXc/2MKL
E60HY8M5UrpYgCM2uF3a64c6md2X0QYpSVueeTON1F2tjC4KM9hK8M84DFrqJbBCt/EN6eofFVvW
j9LIi8PcNtWPVFZgJxOtB2cMvow+OUEPC2gOstOW2qi+edQLN9+Z7bUK6R4oS6hCdVq+jLQK2RPa
oG2FwF1Szr4AKJIHQm0XMs6UhF3BYtnrRA7OBgxRvkOWxasfYl9M020dRtYeEe0OuQUQzayB9TS8
B3br+j5IOB1q5RcxRX0XE4TzCauzrJicZJP5uz01e8ACO4Zaau1IBTMSYLOBPa3vrIemwJVQ59lM
sbm2iTxaQWMP/GUi/MQ9E9qQX0mh6b6jj4QtcbuIH4NBEBKx9quq+uFZ2G6zqV2LuyVD67H4L1nb
bybGrr2XRS+Dlw/3janSo3KpPCK7CGkej1fvL5t+Z3CQlOBWC+NdUptqpOm8CSKN2qtkx5GvwHM1
glXLH3Srr3C5pU9p760yce1MlPk8uq061z5khJZT2EZN8TP30l9w6tCokw/nwVwmem23C3FiGVHx
QYQCs7Obb3I9eLGL8WDSyeNH8YxUTdB31brioER9b1F2SjNNvA5L+ebG4Q80TQp8lN2jhX5inz/T
iv2T61zh/2phVKEEkUqL0DXJQ6yHjPx1G55yBhk0x+u86OHsRNiOncG3sKusdJVp/I7xA2GYSx44
6qn2tAqdIgYc2yW7RjeDO7kQ8jBa5zYDvBayHjXBA5he8Nk4J1at4yZ70jbJyrYQfNs4f6HmwUcZ
rrclzQ8rEjXWAQDao1EXX132NFAu4weyhjxokhY2uT/pGly4zLq1EezobnAXIdRMlNHrLUxD7ror
UHP3PMyCC2T8tOcJqdwJnmAyFudu1HjpLgJn7LhbT8PoxjOW8M42ymmQjDvzsag1v1ThxXVa+ilJ
gl4mFTpfRUspRDQFG4LHSx4iJVtvzd8cKiUTQPW5+w1eF6fGqPSI7SQR3sMA9s/FVqr7NjIk8fWx
UPeDJUNg2KTNhVGh8oQVQeGKjQItPHpwA+gGyLU2z/pTybBjHfGIPXoRny9xxI9pmM1vWjnEH3Pk
FZ9mLsxzqBqLpA3hwMAr5TqDy7Quh+FZthr9B3Yg91LTn7OSXitPr4hZJRoTGkkPs+0N6mZOKx0L
Jk5MH0IksgpAVhWWxDSakBCHK9hkd+07dvV1OxXV2oICcNTR/G6Kil6BbGRip7fNnWuGFYJWb10r
r+ouhjUe6X+siJL337pET8+FiYLl9AKikFMG94Fj5x9BGTgfWU6WcWV2hUXPPLdqGsDkXAFvQFXU
Y6JULt3SF/JFybJwsVMLmqs2AOkEI3+B//UxW3O7jWSsb2VkG1cEXzhbJQ5MHIvzyOMsHfEHuxAE
otl5bcf6sc7FwvGk4wEuCElnSHZUViXDbgypwQPEHqxYPnikhjnZ9dllzfH0bJ+n47Qac9S3AFIU
Vg1rWMdjIxn0RByK/CCyFQOzwtnLrByObW9BDsrcAQiDhvuSxd3i4psHmE88xgjLANAgujDQ10E8
UFyUutXjtuUb9QfLyMS2672Qgmj6MpZDTZ9aJzhM9l3XvmaVyr+XCvo13mh9I+ox2Iz0iiCFFdzf
VN5ESG90VyxtQYLwfaI52dZKNNCKBHjtdNqUEYNXNfJCsXh080pHIl9AA++Bns4FOE1B4nwcvBdk
cxNbDsNZ3PBEdEnZu8pXHn05mBBKgFyY1ueKXnEZLW33pu964W1hBX5L/HUXNVq37lvp+GPC1MEm
f+WqV0VOaBitLxcAPnzEUd9EdsNeeO6fhhIlmQmWc0uXbY/9VdIxx3ByFRD5qEziTzGbsaNrY/Ch
y9bg5DdTyyhZOOblu2r5W1oCFSqNH/hW+01OJRHiJqCbQh5Ky+Yz7IbveVqf3NJZsthaBhpy+OzH
AUw8cErqbNphYww8/XqLBtA56429qVFAgeHXt+lydFP60fvQ71BJKdtl3m4b6ZbxB+wHiOorTYqb
OaMvOM4ORdU/i0l7H+26uJt1R/oxe4bjtFAEotn8cgzzfg6Z0BbmcGNq1t5Lk9skLeA0UXKHIRkQ
ty0+nDRYLIHMbB3P8mPJ/0BmrTdELL4mYd+N473NHIzUwnm0wmmHQFzfMMZHW0AKcur8s22XMjd3
zbMo9suwfmeT0x671uN1MEfaAQkixG8Otx0i+wUAiJgCbUVw3WAcXh2d6UrTObQNpqe+Xd82CCWv
cd/tzfFBx58MneAjqgPjFOo2SWf8yVlLRyEjIKtp7wot2vYk38Os3zb0YkZF18JZzJ91mfuzIw6T
cXY76zZjRw82TdwkNb1xfCxrGUXfYpG7d5Zl+4RXCeSa80Xa4QmV7a7JnDOgXNh8OfXoPKNxf5Mx
1/BVu2N7kGlz6xLV6vdxGzo3+B9Q5ruIxDmWAHYAN04RPTeZZj0Ws/tlMPPP1CM00tov2vS1WggE
FBZ80GUzb0R+SocxAerUf4fEeTGHAJ0/52JFl8fnk7+7RFNPNbWDqRB4Q/X5EgXyjlZjPGgQiAsx
vk65G9/jtqBfkbeJ5Ee2VOPUt5alWXep/VhnybMLgUXCSK3rGEZ7N35BW8LcTxsdgQxtPgyMR35o
sTw2YYJXJiiesOpfBwKDsOPIdFgC29Gcv7penPAIYLZGiH/mLmPknpYDSx7ZaFvOZxeIBFlCGobb
LMGuoqVQxPLszckGdGhFuZrVbHU5gNuYuNNWHMqDnaQPlehXXW3SIrmDLHRCTeL1j8VDF9r7qsXE
oLlXsxvYaaBjPnZ6Sn57yVUThm+WMVhUgliOfySuPHcMNIfQXkdw9HXI6KuknryTXs07i1GzrXdn
O8yOiD630VxlAIlDoLdx0e+rtHXLdcj1NtEjvArh8EB2RYnQmPqBiUrWPdnYjRyBbHj9R8JdRaFk
RWoD/w2teN1BubgPLH365MGv5eGRtq6MNNZ0Y9AnocRMNQSTHZaVhvZtHwWhegShTjVfKuwnLTVv
hHTkiXHI0SOyucqSB9y1uOutbA9dCqSye0w0cVVsech5f697xUmhlfd9w0O06pn5zPp9IJmp9El5
Yk06iaB8pgppAf+Rg+Uh7i6lcQKOIYBDGgzbe6Hfx65B6+B0KShD4hOxaWzqDG5WA/KVM1fHwNEe
LdF6m2YxYDT5bTIz1ic3Rz54sQzynFbV1W6GvF4J5RV3/RDYb2QjVxKUx7ruh+9csKzDk4p2MZQo
LeqaLQvol5RD67M8nqCgLBjdkNmytQB7XtlMLQFLV66TuGPj44lh46ji0Ymdu7IwyFGhij/3NsbC
ztKXZ1LC5TDDDLBL41DQhF3SBnzw1A9lBzD9wRoCGJgfHdYWPwieNb2/cfB37PPsai7RTIvmLgRG
Vhabwp8gJfwNdCIi58C0q8AE9kGSaXzvbO8u1m5ixhq0d4abOTfpfuTXaVukyslYxrBhzQaoxZIT
Je6wdVq189LySRvt/WAbP9KOTmUidDDyU4tklLWj0+CpwEASYDndek0LN7WUid+CRVs3qn3MBzPi
FquxbyZgkhPbvhQp5TlG3N6XTfzhtBTZ6PO+d2S+Q+yGEO7d6MqgeKRbWpNAN620QY+2EbVC1Igi
EvV3QLlfVc0mzTTKU0mZNLSc+K7yGjgpRvGdgsm7NjCyNW4PRS7U2Gme/kpUCvpEqDcPehiPh1GA
cbAazggx0yTSY947LEhjQ6Vwf87dfL64EZeUzvTaVtJip4gA51DRUtbtQ6xblu/lHaGuvjjRwkJ1
QtWptQbyARjej7mOvjlW2mDAAqgrMCEBRVGvTlmpV+o173OIMWvOEdU6bD1eRkV5vJ6dhDMkPIoS
CuBzy32QnnattWzaJ0HFvFKCD/WqTxW1wzoRajyaJp2VgdmAtwn0cBdmNQzDkTmdeOCTzze2pJpF
kjHNmpYKh65116IR0ufyzG/bFukjNYYNegZ24Ah9wI4NwtUgXfoaz1oePDbWuB1Upe80rU0XdMix
DvK9nYRXHdEc43Hc7hq649dYmi8zO4Gktz6auKOg+j4JCX127keY8Ijz2uSzSFw8tMra6AaiAImg
PXzTMz29fjexpXbYeYHW41uV7GXLpx4OAdFAfRdG8bFOflLpCo5sCRlPAGf+MAyYokLCSsNkYd1K
BDcqQYQqmXw8eoDmvZlqcOw7s1D6nikJr5TsD1v/dWBPEGj7Vm0mjdpVQmw6fcr2V+eII/jRHj9V
eG/RKAYra/brISYuTn+Pql8UT2mKdSSoFtvGl1MFbzxq7ywveCTYid+D/m4nZcEg5wyhQUX3ZWC8
kj87d/B8N/YwNKeI7mh8It/jwf3sSvrB50lP/E5o+ZbN+UUvqDp2EqyGOQnwFevqFsRedyngAui9
+eSSCwaP1O7qoNsApdoJnb1VS7lKm9EROFpXaAiENIGzDQ0mrTo6aHF8tozme5unTwBD6Dktz6hl
nR+mtNLgrrtmU3ZRRv0VBOFypQSTT+qTUDajcC3UsJDJ4lRH6VfqMFsITe3B1JKzqGau9BwUA0NZ
EudLXJm1D7Y7yUHceNqsfR80nrXzRFUhzYoSIWegSV4fgnUurW1oROxHpbcVs3Vb0vBah2obWNFX
osfboQUVro/9U6hoLtXYjFbIK6uu5HRSTfWzGRvfM5eVoK8avpIhxyahUIwIp7PDAkS5Kh223UpY
GgSWbO4AW7F/4OCE+2x+5TfGTJQ/4O3btCkOujpX90FUFTdmG9cvvSnxyzeEucs2fuvc+TxNZbNR
pv1YhryJM60JU8wmwIjkczXSTJeC6c4GRJ8urR+x7G2iIH5lUDvucmVfle7cFvNwm4DomKv8NpNP
P7mQGMJeYkUHvTZ9wlA/NZq6Z5awoSyv3gJFmTlfdO1G0yyAz9ZaA/y7iXk/wJf6FQ/6TcalSEnY
puzLgyG1vZeYggvd3OTSjNhfMk4j7XZD3UO6Qu1J160jkhe1PFxsC7ePfIkJxupAfXH3VAcA5qfG
nrfKjR8wdBY+Sf7nFMhprotk21npsa77O535/KDXly7sbjnClndpONzTfMuJYwj8ygrTE7oA72tx
VFbWbL3UWdfzsBWZd+6hHq1YO30H2DUcHexVGD7voN3ee7WRsH9O7wPLinfJFO6DguJiC7GW9SkV
9JfOxYs1jmJr9zT1Sod0eUtSfkr1lIm5uIScEcyEwJ8zwOepltqeHjPh49i8dIRjY8xF5H5AIoTK
z6uKSwK01ZB/IIhtmkS0MLx154zjn7ADRDM9DHaJEcBKVWxUuNQpJr335uSoWe7J8cp7Dp43gCR+
BDSoRqkOfiBrNiLTnqMSCavB3xMX00sXLowngz1A9Wg7Wr12yhcvZactqOiFKAc3nZJdj52P4uzf
BfFujvVpm4iuec90/V0TzREG78bUAnWDetr4pbBXo1r4F1ZzxiQH1TGartkw3ffA8rmlTiZ06b73
4EQ4wzP22YSC7aWhoTxK0DrlDGFsATYGc6VfgGQanK8m3GntkZsCsxK0IN18DjgTYNGj1zapzsmg
XpOKXZvuqG5n2B7ld2Bbjoaqj2mEzCet+1iajwI8utu597WGA99IadXNPp0OkQs5MvV1NDLahm9M
Yzkrq/eqsuFzEuxIjIG86k4Y050EdRVYQOONJKfA0eAIrQy29vhUNvizasxnYIOg0/nQb6Axc/YD
YYbBtfEjONHJQJa0AGEdENfvE/1DRNqz2dKCWOM6WONW/4yjrlwp/MCgN3jW9Wk2PXRNF29AdFUU
Qr+YCXBb4DYDeGLq0+CH1pN8o/HqLeOwtM4wp56CMaGtcVbhneupPU6sG7uek21s5GvMr2yz+hl3
cmPuS/VoyfaGuNIXtpnoyRa22lrSATQ586GA9u4vxYyjcYqXlFFTq43dusPOyzmsukl3ZNTcrrQs
hdGMH8p5TTl+bKaG4tk5+4iTbjMvFqkcF9449jvNZqekKgAiwRvFkToWVVY78Q2y61X0I/n3YJvP
D5nBxrGWa9G7XyE7dYvJhOuY70amPgpRbaMZz5lsNqnUXqRyDrZhb+Yh27sjtXQp9fBF8mPis52w
HuZt9Eg8DzcUe0fnSOHzxRBAulvbPNGgdwoSwN5OsyeGDnEZYhIVWSBKCRkvRr9+OgpACrcxDElf
RXwKHsLU9JwYteEjWA+svN4ZkPp1VtmZ+QjbW5ehQIB0pDjebfuEyOM4hFdbIUO7tHmwD8x43pHb
runk6oroWytStrHQwL3MxIpvPdkBji7Z6Od01KDYwo0FuQEbMx6yeVXi34HWZ82beqI4wP0YqwcF
C9BBFKUOdSo+WL05ErZhQucyly7IaJjWsPWk860d9NZvB7nFprGhycD3nIZ9SesbNLPulqyMH5Xi
ruHKamij5ABHrrog+qPZ9km65QHuO3V57F0Jp1Le1WfOWo3ae6fS235xZWvxD7aUz+6CWaCyBNob
+7eDNukONTaQNFND3ET5ooEqm1HuYrguUBF1BgSx92m4PJucKNnjrbnYY0dxdq/LdamJvYH6jUys
vlq0Do2VE3hKXBwLRi7gDteMZuFDzVSMcOKvjl7MFg0hmh0u6+VKK71q0xuerzhq+w2Woh0zuxKi
ig0iMaK1VjvjX0JtaQL01VHsQYqA9qnbpW713ey4cWZTW0dVcpQ1Hs5RQGQmtcbdRzCSfcuEj/e2
l7LZ51aCnpPM9rWovZaOitmtzqNZShL8dN05BvxNFRTlN9kgovFwC6lyA3rSbTs7xybtNSCam3R0
8RMlRySiyzANlGN20sGaS42Jfc0q0cOWDfLqdugSytWpGejbbQEA+8BzB/EAjq4Rx9/zSdS44BqI
V2W01u3kQ0zZqdQdWuRzUhrpfKtrVkNGHxqTa1d3M3LB97oKCtAgScjtmbiwTDDka92ElEYWw8px
5WXJrmpBK3G2VN8S0WM2yxVMXF9gdt3Si2GsqVaeb3LNwQWvpSMbkMqudzCQovuCjt7HKILXbNeT
2FLDo+cIxqb3o9ITjdENwrVqF4qfGVKHwsFrEzgdlgkjiZdtBibetotPqae7d5Fg+FMNXYsQLGvy
JEWlPjG4lP4kVQsajd8xLToKbsZ5aPeSc8TNkIUpBW6xeHCSnmbXwZXzISBByCpXVmAh064BZ4Vp
vD30dDR+D+06O9hOyqHZq6E1QMQAu8nhn4a4VVXPXDb5NJx4R1vgAApEiZbMBVXcfLb7ln2O4QeG
6iFlw/oY4X/ZpByLjG5DIWNIjUBoToHmuK0fVrr6Il0b5ZznuGW8wUme5p5yKN/qetQioWvOS5dQ
cdektIorkIWlP9PUdMhrrz82ir3VNgk0ViIZFXhL58bSTzX1elvV53jBgzDbEkKJ3wGvaT80fUJo
iQCFbE2lh4dAzyt8ezl/seyw95lcsd/CceS7pbQsySoCu4MfklLXNjXeQJmPF2uuDLp/PLVtuUXI
JgcBrF67rY541TMQDvkb7ZjzVde1cmd6nDJYr4LTPNXjnct+5oyGMR2Scsy3pq7gWmBL24KLsg62
2UUPAyrWfdSN6UakSFA9fX6SREFpUUIle8ZyblsoNu9NrOYDEJcQRZ27/7uKEueumbrxLKmOf3BN
Duy+KGzt1kTbAQ8WT8A2iYC9tbj7b63Ize4HGkOO+uCpN88L1HSD018ke6hk+QmNvQlWwok1cH+p
0/pzP7KrBJiYf4VaZe4q3LDjNiyYA+5JscIYhOjYI4qEE+PH4pgVpNmirNfidZ7Sisd5pKMkQxqj
PPMAsdFo0tq9M6hYifYZLMVw7VRMs4e+tI2tgX6xmy0teBCVRi9QykeguTwWA73Ib+bWG5+JajYv
Llrups70DogtwZ+6gkql8CDvDPc9d+uFRahHJE5a3XuMZzNfj4ZZYVoXTrUhgBldmrSveQaVrVWt
SpWnu45H/EMwROaZ5mS73HG3B+HJ6geOggOcuxLa4WDD4Cp675CZwXysQc0gM3aq1n3bRZHZuk17
NuwsILTTRbcux0h6LTVt2vSU0vpmkHjZD/6/yvxIBFKe1Uel2ilqZBA5vLAl5UVGg4t/aK+hCcyA
mewgn3H0ypfadgbEDWcabjqrG0+obO2hLaU4ldMYvHc0VSKJoJ9TFz5Pa5ILwa3CLbkpU1R8lGp2
ESIJv+VWlz7AKKho8MWUdQy9zHol6B6uegvsPym97lI7tbU34ddv02Icn5s6enSpOrwkYR9u9Vih
ePL8dN4wDITDdsDqx0SwAD8LPU+cNTV32uOkBgfMu/NmZbX47NCKwc4OTPokTBjcxDDOmT550h+c
3DukIwyws06Y7Tqb0fyUsyjZzbhobtMT80rvsY8tgdqsoQpX0zLmA2apxSNPBUoPKNVsRswQnjSt
hwnb6ktMC+lmyEpadt12UakSr1vnpj298Hbnp8HyEPQoVUmPsJUsP5uQcQq7Vn7fptFpIqdFes6y
zDcRud4LdmRkZiuHdIs8Ffa0JRWoZS+dR5UKFg3hHLyI93Ql8EjQntQO1zwZ5E2P42UDgIWzTCdn
2BOelVwpHUHZrpnZEpfl5BjxpiYJ46EmbxNsB8SK1nDUKWSngcZvPCqWaJ9ojlOaBZfGGJorjdqo
oVlLrXM0CeZ4Bpzw9VjNJdoR1hiMsjpnqpQRQaL37h3t9WDSxqKEiVUVs+j9Oeu8cRVyvdwqPO5q
PzFjpN1N5P15nmyk08CprNsJIy+73mIa1iQ0Zh3ERMVpwzbthsPCaJ0457WbsC4uSNtw5jOCVbTM
47stYYhzsJoCk2cfExQHWOz3QGNr6ERjfw/pRYIntqt7WfaFr9EFTm2MIuiwjoEJXfsyY0rvOXZM
yz0Lyzd7mJ1yY1rsjUoY78TzQuph2E7UxWoQrEdmH8cxVMgyfZlc5eEhx69yCwq9/yZT3bgkmc7c
KtVd+lm4YF6Tn6M2cobhhkAWJ35Gv/m9YXV2s8fOL9Yml9hurvAIGJoX3TmNZq4RiYubqR3Ul82A
akVt3nw2pGhO1miGAHE7a2PCSBn/6XT8W765a5nzn5+cmo+y4qAYRu3//O8kgP/3v+0+y7tv+Wfz
6xctP+c/v6r5T9bN+lv77Xf/AoMde9ql+1TTw2fTZf/8/mAglq/8v/3Df5ncrlP1+T/+44NLuV2+
G8Cu4rf+N/rc/8wvd+1ARf6KmuFv/Lv/8x94yTzKOoHL4WJ1cKz9EzXj/EMaOh5wTJq0tpkOlrV/
G+b4IwtVU+gwkmwhKfn8t2EOL92C5JALc8S0hSn/lmHu98AENmUmnmZTCOEIw3A87xezfjJa8wie
mLgWrN/3jDHTzWzFDF6Drn8ctCzjYDqPZ6cQw5FAS7P7zft0/mem+7+xgp7Jy7QAZX5vil1+vA3e
BjOyoSMtg/74vWmvsyvo9hFrmlVG4sxS0H2H48YBR5nVXxhV//CjcMQukAwpIP6YpvgFdJPTSTM2
A+uziRHiOrYJw1CgrGvipt5fvKo/vKl40nhV5uJJJ1Qul1/lN45xUxWjUiMPGCEb5CZdI9bCiT2X
zKslEjE/8krnTK5vpzDyPpuhwX7z52/sL0Zv3lleJboEJArH5cKTv7xcJPVwECplPxMwHUM4H6LG
p/agk2t3ji2sQJ0mHhtnyt5kaBmsVWZaPXtdVzP3o20MBmPRPYO4CDVyWXVjbIjHVflfmKK5KX6T
9F9+S4y8GEYdlk7HdsT/Yu9MkiM3sy29ldwAZOibKVp3p7vTSQbbCYyMINH3PbZToxrUKnJj9SGk
zIygSpJp8Aav7JkpUyFRdIfDgR/3v/ec72xn8oczlSxmTtw6a1NprN2pFtLxIBRN8RegFPn3372h
8UZolEW6TL/TCzfwZ60GuredCZiobd0kuxMF/FpxSlpZfDbmKLkuKErQaRJjsAY9scvv7djrH1MR
tjHCRzG+JAbVrEM3sxK8JVxRHPCMse6Qv+cTqDVTiGgs93GQWXl5JkCWnOw2Uowx6K1RW/wlVthr
NGmtfv3z73qTWP8Hl2DICKFNgoB1CcIEum/5k/LVlFVY5kiKEDYiHSSjwvQb7jmmHCQywC2dLn/+
fpta9/MbUpoAcBJ5QwWmxc/fGpjsYTLhg2NcIjxDY8QpozolWhsyQvZihu1dZWoB1G8KVvV5EsG3
mpuEELugXuJ620LdhfEvrnhWxN8flC7pKtgucWMJ/XxQhiaIGFEXivlWS+5qljOvCJf3tctMduuj
TNAXAUR/fiY+X74bygoqErcHtzm3/KebbB1jgFwqbVgrowcTyzSWyrwbT3//XQwE0ly6Fs4a5dO7
DIARO3rKXDs57Udl6iHM653+F+fv//VZeBTQSjKIxbE+A8eWWdVDwmZ5lzGP0Kf2RL9ZRv632C5c
qzrKcYPGLhRGxKPbI+/HG76xsMrPzLLZKjQU98r0IjWt+u0vTtjvbnjZQIrOqE8nuFoTRWn7sD+s
K+Alukoata+tNbDiizH72Z2erMxCGZpiwq3F6LGDBChiXVUF2QUGaWheJI3kIDdTnU9oxJRKPhMN
RNAGobxGdUY72Xc7YuAWPPArVfq+V3tGlunc9lDF5w6hKXbPnKylEWkMdScW7SNTfn5XHQgOJflJ
Q2ShLCJh82MXpsMORiWq7JIBbU1/rVSvV3jlTL/oJBVuONBxi7IWoTq7V9rPI18IY0rQTpnbRun8
1sOSTN2WRAU6CkUL1r3ZgJ/X9RgpOzCEc/4o4P00nL4yhO6Yo9FcbwelWcX7ECCtHIxD268e4rz2
qwW/P/LbtljZj/d6WuwMYFkZoOM2Hgm4ECfka4ZcwLqsoDO4aJ+Xwm9qStJgUdf2kR0wg4CBhKTe
Lxg/X5dNm4ne0prmcGBqgFGRnNBKQtcEqvWk1mzU3Emeq8XVEhXDsxpK8RdTXwfR7rXYknwyfnXE
u8CYyRxNZbMJZPLcDDesWpUxndIAaoFFoUm0TPOBzEc4mTvUCSJBI9halb0pqZwf2gXrHuE+PVuR
bJmXaikqQOQJwYp2Ta+68aUZsAej2e0MannBXp3JQ3TTzzNPPEYb2nmRE7AiEac0gtPYMwMFcUpX
ZQWC8Txj5X9vGTl1nhGlmeVVHP19O7ZcBLmq3kr9IgnXvFgbk4Ui6YXXZohgA7mea9gNxKM8ZnKy
iKe5SuPeQ+cqWj5o1NJf1KIM93LHInyQTUp522wBJl/oKTStL2XspFz0zESw9tIgPEnYwYmqqRuk
KfDZ6fAwm3kLk3jMbQrTJDnR3QE3nEo9zVJWbnm2R0IAB5sqsHwXaPQx25yTHEoxhFyarCbTaYB5
zbdRwXW+cfRQgkkMP9yo0eGGTV3e7as1LlO+CY3mGhfXInmhiozfGU0AZc7Y5MgMRqVoe4pJTVEc
0oGVN9zWJgLjvrdENKFoZPzYmKX8CjktbBsD6MhhYjL61qCcmpxqjaTertFTbZLoBm0BwTMVC2HZ
8dBOKiN6XYzGUnf0BBHmF6D/3swtFQSSD8hxuy1mQXUjtl5nBHmlsa+VqGwPadgs40XLt3lYI050
SuVMDmH7NC0mZpFdmOIao2WE/rjE+hYjX8uMALQMP7q81kJ/1hRTnQN6p6txGcZOfiYnt64vYbdE
4T3CXi05wNlPDqvYjFtE0IjXu+jGMnboJcs6E/eYLk3UCfNzOsEfcbJxHiukzwZRox3hAS8Q6Kcb
BaILMG05pB3pmVPDBKXDeQ3Ypet13asRP+swJpZsDeKsVlsgzmtPrlCcaZWbIGFpcJeAk96Z5YDy
keKU8UuzhLVjEDVJtpRmkK6ps5RaDs3+TqXRGMHfnskvGzxkquZVU3c0nGXmQ2THk1p4zuEDV25L
6Q76diI76CIzxYPiJzfqNwZuoRSo8wKhX1zl6HE2GzQYVJbNNzAPxkkGwcIWuRZ5PA+zlXpSaZEV
hOajvtKlhs6KZoQnXDRE/ZZooEKbCOFOYarQNLskb0fu5rQtsTUAA7hLlFbdI6tlG66LuXrKQBUS
f40tEbFuWWcRmp2U6RrIFOsgx3nVnmB/UiSl0F6VvSzWhB0bK58YAWj0zYoG6Syoq9HsC7NaUPCb
eSe6smoRGpvlFrQPRaun5jKG0JL3ms4E2ym1ydIdXV/y0C70rnltwQJdiYW0tYkrjEPOOMb5gzQX
VkXaLr20NWE2YOdlrDR+YpnIKzS61aglQkLUKS6v1zlJIq8WtA7ywcrjjs6+hncXEdjBTDrUWLol
CFcQjuSVE2HVN3kBsd2vy1Zv7KiYphxxqLypS1I0TG6KBk7fJj7CB3dE97Sokv5a1RVz9WltmMgY
xQZRGue+F6nuIPciqAmb0Z7maMmcOBPYKtZ6ZImOiJgJFldtaC+WSsvC2SJfO79i4pna2nc2FpmK
wmWBDpw54iQIorPynl/VcupCH0J5IqH3iE3cpklB7MOU1pPs9eh/n1KeWeVBjWRo5BojeQ35my5c
R6CWyWUdluoOZyHTT0QfMRdOTgRLhmL23iJk56MYLKQOmKFk8chOaxvYEOpaBsA/o4/OHGMVVatS
PCwUdsR4Rx2Cn3jetjx6EoI1pktomuijUJMPpE8cBW7tBgsPYny91icKyXCU78nSITieBcV8Jkyp
vtGEvLyvMtr6+P5jWXNktFoN7AGyGF0N+dDiYY5T4AvUaT7vpGFWs4Agj1Ygfm7qzgpwq+kQd4wL
3NhsSafVtGb6iiGg5JvQN+1pEQoAZ1jswebXqbYqqBeZa+pI1u0CIAVZpcCia1uWBpEBPJsBnl4D
ly/sLMHIBgfGB7eVBeLCNsayKc7qKpWJq1vZXMr2kLQqyZfEb0vEqIlGdFEikvHuBElN89aRdAMG
NbMfdSCwSooW005LxppcWrkeLUjA6QSa+6arNLoGlayErLVLp3wQbSrR0EY5XRaMRxKdmM7v9d7f
ajj9/wk5tqj1/9inGbTv5eu31x87Vdsv/Np2EnTpF0pg08SEz/Zf0Q2M+L/2nbYf4ZYH4iejA4A/
sG2Wfus8STJNKUz7FuAG3TS/d6s6hH4xLlAJ/DGvBY1YZZ8AWOfvWDV/3pNr7Prpu1pblY4ZGm/d
pybJwpiwrI0GTGEK3LvDBOChUu122twbv14ff8gT/O6t/s8O+df34nDpbbLn2LzDP28HJIxj0px3
qdsgkDzlw4gXIlR11+qWFzmjMSJnBKDHs+wvU1Rf8oSg8DJaahfCLh43LUqdrG+CaVjjKzkrVU8v
1o7mDQQeoOx+MRJcWVOoo4gVaja6GRK5Fb2nkm9ekZi7Nreq9UTmsnLzwxd++X0DbdvVfvpkqq5r
Ci1BSWGn/6mBYpQRd2/I26+ClPu9wsIszR25PhqCRswQPF0GJD34wTX/z99520L9/p1NAB9cYgAL
Pm2x9HkdewsouitJJQQzsqmQTSKh+fN3+WTn/f7VaaKk4ZuFwaCB0vz5qyOtlTB6y0rcSUvH1m0h
zXioywaXtGmD52yrtK6cmiEsLLRXX/swjZ4Znj42U8q+R8oE/c4Q1oOxZHJQMwlubbQtykc8mcnN
bJEXz/5iahEqjBVGzXQYmO0DpntJW4bjsmGCQSRNSrlSyM/aD5M2P37/gP8Va9f43vZD+/6P02vd
/cMfym+vPX3q/wbtc2nr6/7xMnaqytev1Y+r2Pdf+HUZM35RFVrkFj0DXVJFmAb/WsX4yYZGp0hD
F8+KJXHt/7aIqcovQC6g/xsgkrkttqvmt0Vs+5GsGtwI4EnoetNN+T6X+A8+mpHDH64slrpdf/+5
DTZPu8yUDi0ecbgi7vVPDXQjFrUlBLFok4PWNU7kDlc3mgvjyicW0x13J0SeAzkU0R3b6gPaabcI
ksC4Xhd/pUyZFvvqIaI7RdROoATkAoDdfJpb+8B+qHBTf3padkzmvP4wRegkDuLgUtF054fOw72w
Y5fumf7aHhfud3KsiTyXC+xSuwKJOHG+NjIEqgMkMLfI6EYODN+fP7qoF2cfP2v0ormDczNwFDdk
xHqWmwfxXvdwLriMxa5iXDqOvhzBncX2YD8gWjyKZ/km31MBHvBF+PKhPuoBN5erPV8Jbs6LCK74
qO7aQ+7Jb4mP43P3MDnCHbQ1e3sHNCHGNQHHyjH0lcRL8K/djs/yaXAG+yZ0Ok+6hruj2Q+Hm4cH
yz5dbf+AQe2Y7zvvRXUqG9HSsT1WNlIAJAb2VWEX9pP/5Utkv81ufexdUg9vydSzs4cGHSOwvs6w
rwhN2mzfcP4cy7KJAPIpfgxe27BfEvsL58pO973b8+9m1/hq2XS+HdJ139pnxc1ue5eNyBFJzHmx
UicB5ljeIq1Cdtr3KA0nFyuUrdw0X9dA3Ne7/gqzYsY+SvFRjGj83lG7SS6RUwdALm3pukdlhGQl
Ljz5muTroTvwl25eT8alfVr93GW4eCRf248fZm+xNVd/yQ/MD5Xal5AFEVzhlNOlcfP8AuZu2zne
1G9s5SrVHt7ra/St6rvmI7kNhiB3+686hPDMvgL1R+9b27/MDH0ER2rche96nO31fTwhycoCBXpm
wF7/EUK/TfjTvcKn4cSdUE3IXvsS7aENIOeDSBbvL2W8f27nffwxoAcY8CXbqR95/ZW4V1zl2D4v
LxPbBDhYOUU8g+RdTEdtJBEkcqUpaETXOHawx8bHdeu9nK0bnBVuHZiP9Sk+yiflrj1OwXCvGxfh
zXqrVtEVzcQZLVt0FP4gHrJz7ArXKMrwaJ5IhhFJrzrSYRQ1H7W1CEIPhaRsowvT62A6Gvtydgmj
lmJi5YjR82TppHT7AdkbSTwfSKZkMmQsGzFe/WV4hZOuHfvrDeFV7aflMAxuFe9Izj7El3SfHjVy
rD7CG17SfWMLZl8uxwPHjwrpjmwnlgCaD/gG4ydsB/UX6nX6H7QAug/9RT8VV3Fg7VEL540jeLBa
fYELDIFnInja147fNl0pcGOiSxx8GwT2oKWze8A8E0Rke37iqmNzlDwiSWSU8ewKSFjvxK+pb0Pp
tsdg2KknjFJkbRMJ85UPZtmlj1TAvyyMjW3U/FeoIjk7KnlNbnRWrvF5+5m73cGicr88xhntH7t7
47iQaZdO/aSxbtDUeQpv0kt0NX/TTa95F95oDoUALhq7U/xm3mlBGT02kSMvX4iPlHbLiehqxyeL
3hsZie1X9xpF09UbvLcTt01ylX7LzvoBjKr+igHXzt5D5uzexvV8zt9QerQ7+fkSnaxXJXHwm6QX
+Va5JNa9ku5H+Xld9tiob5ST/Gwe6xZzFSaPwf4q7qX1ZF57q2ME5lNoC6fiODqqXb/Jl71yG1Ah
nOMPhv6X0VG85U45nJs90iKfrGAxujWyPWwp9UFFrBu0ZwwF8S5zWZa919d4l7aOtRftu3hXXQ6p
pziPHvgm+7y4nnaDT+Gr7MouXclv8pE/2aKrPpWvzwqLOWw2rCs+4nGXVMDXwYUExr+RnNmbvXyn
OfRkj2fZl5xzabcPXezSGT7wEWhGOsW+Og4uXaDrai/yn0ADtGt7dHSsWLbFf2MFZJ3mZ+0wuRwQ
fz0eyUuz82qXICFS9mrpZCf9Odur4aH/0DSbP+Yfz0bw/SjO/cMiOd1VHtR2/mB47Paqkf2ljUDs
OPnovkf0Uvb4kcqHzqX/gmhodRafrLaBv/VeseePRwtJGMsMj6r+gIwmvM4LF+qcFAyLDx0TMpGt
Bbnm4x2m4Uzcmyae1K+R2Nq15itedNGCZ+Ek8Rks1UXnjEIi4Kp0jUDyUAAor/cE5hzunN2HsC8Z
PF3pV6Z/fy5Xm4hP0LDaKy7Sfctz0zhJZzSSywXrsTv4jdu4SrD9D5MEu3FHeOEZy+EbASCE6Ev5
mgFUsILuyEGZT2AJz9NRxEKMMsyOT1bzsoSO8G1UXaN34Z8n6nXo3Vgu/oTBzoMFNm60U2uec9pz
ziGjokXB2Jl+zZ583JFo1ou0gw40bv5Hd7FFXvxx4Xj3z/9V/QOZyT//9z9ey2//uLT//D+oqOv3
H0tJeXuJf5eSuiwZiABEg8qQyJZ/lZL6LypJHYzX2ESxRWSu+e9SUvpFtxi5WexUVQ3m1Paj30pJ
4oBEPA2buAMKnaGrxJFof6ea3CrWH4tJouAtpG3aVrCyl6Og/Hmzk6symIYGtmSCV3Dq671Yrt3s
TCpjjTxpTxvaIXGmPiV+gcy4cG8UjNpsZY1ZVWKBpPciM4p7EanqRQsNuNZ9tKwvS0PMXmSZ1Rcs
EL38F1u0zyUw1C+EDmizcefy/9JnBFimVgsAzudRQ7iFwViSLjE8VxydWZfeRAr+3NgcyxuVhjCP
sTaMrnNTbz7g+iknJVfUA37E+YHc1PQ6n+ky0X03pauZqPbENoRxeh6LuuQxwoF4hbguXi8m+lHi
JAokMebC1zbUpncxGevbCQGgrw3K+JaqY3ISotDwQA2r9DzbMj0uleznsDETGxMGxnoD9ehqmwT5
fWhZaBI8X+GDyQUNQz+sub+YFv88oUbhgwSS6w7NBJ1l6AqfuhA9fNHc2M4TCwfBRed4aBA1t5Xq
YdZYbEniOfxftrms38u7vn1/79ld/jfYUrLd+rOV4UsV/bSh/P6f/7oKkNLFCkDkB1tDrlrkJ/9a
BbifpQ1Ott3PaLJoUG2qmX/1xaRfNgwhP0aMxZUu/2dLqf8iATxlNiJy9SPIkvS/swjQBvt5FSAm
RNV4fUM1N3EU68vPq0DNJY5P7cMA2KwHJWCho5FiTqIbXemdg0q2XV9rowLaVeLVOcYdfik0v6j+
oKMVH0ZM6K2t5Hp4iYo5xBOjiC/IJet7RFox8coyvCiq40YB+hCJMowqa+xfKwGTPcZpAb6HiDeF
UkECi449ZRyu614IyWOy4t5wYtMgGgPDXXVRmLUNOzC3NGXIa1CepalTl69luLTSozSkYRy03WjF
QQQDdj5hJkz2FqY4kYh4SW/uSzjl0DMEUA73igAMyqslwfRVPA3IkBBHzt5o9HqTOiXeXsUzphqI
kUGcyrDXF2msEZlYFe1qOAzpbafWrcqKNyMHHWC3HsWI1PSIWLOWNGik025GUi8zrbhr34QUToBv
6j17liirsmsI+kow4e5OLiMdb+JalxBkk2f1s1Ks/oSHcrluh26JYcEbeuv0zbpxW4aYuf/SZGjn
l6QuQ0dtjOFLLmkQPC25NC30XovI2FKuirH7hmwTnZAk6PW91s3aOSnnZACSQ3ZCsyVQR8ONAdiL
CRRpD46oTuUHkSvR1VgYMyrWVgVr0dcESpFBOlV+PcL/sM0i+qaGcL5t9G9d5lnjhl0Ri1wyfQIy
ht6eyrS9MzPavoEWWePiYoYP8TEzfM4cQbbWeG+F2gocH23vER08zrBohBEBjz4D0E2TI/pgGoI5
dMh6rgLQ+mGLdFdg56inTFzsqlmbb4B5uziYSFmh5unTBBe8GBvMl8UOKXTXbLBnBtPb9BxRnJkW
y8oMPZrwG9VN+NTlDEgdGfroK43Hq8SayzrgjgTUVYZDdof2ig/WZSrWnknJV4gyGhoVC/HPo2xW
xEpDMugYYJE1PqNKmox7HZAGZpLFkDs77I14cZQ2Kr7pjd6NrryCNnU7C3qDI5ttlHs9M57zmjTJ
+8rwe0OMJdWNnBQJ0vRurfAPR9NVFMdW5kEup0XzXRbiLU1ePs2a3L+lUaauThUXxruMyLfbL6uV
vqGZii9LVjIKTLDsC05DPmyOF1gQKKhrHTOiMQ7fxQVqgpAeuPF+zKJk86SVaXo1JQm0bkkj4Z0J
UEniS6mpg2vNKVnwqdJPewzGo58TH03fQ4yJoRuEecYHkywKObK9KNj90PGtNr2evyigSp4FMml7
ZyZpEEZypLZv+aIUKogys4cWUIGnRmZuhDsTGD5AcXI4dNDmskVkLxEHME8EWb8j5o60bn2t+7d2
JVHDM1QMlP6KUSOw5hHWPZ/BgOI8icSUL2iowE2EPU5QZozCfd+E4MKmMQnfc6q2xl+UNGqPK63k
3C6JPa039Hxxg0Y/Pql5LZRuijL9fY7V7D6GGC6QRmNx9nqau7fR0lkwwetFD9ZUHnNMjWL+Cq+w
eeGKmUW8Kgi1dijnUwSQUVgfjK5QZVuZI/1eBhQ1YeIl5hRpRKnTMiC484rkXO19SiYF0wPAdlxa
A9soNYdJj9wnpvdd52XbERduwMdl/DkOLKgtnAsLWwmjv0wL4qSwhB1sRsP6nyf8v5mjyA7/uPY/
v/fxe5tT93c/lvvMuv5T7m+KZsVCPg1wF3UeP/l1/qX8okCvRxfGDBa0KYLQfz/mNeUXbfsJv/h9
wrVFq/1W7msiTWXoptughUx2xmB/6zHPC/1Y64uEeiITRvwNkZmX+yx9lUwq+2WbGXVEK37ZMnwH
nOki1syJjBCQENtYN0Pe4XVGHAepKqaFJxiokOAJKbYszrAc0kk+mHpoPZMTVT4284wSVesFM/fX
Ms4wy9VW+EVVhnZPAPKI+sJY/mIM9GnLsn0MbVOf0qAH/vq7/jcTH7NRzBa+GRh1vwYrjS4jwrtI
yG3odsgRbqtZjXcYLrK9uIriXxTVyrYn+qEB/+sBMM1EP06VR8Tuz9XSojYViHam0V2Yp8c2FbNT
PyU0kHvSfRjzYVazu2gkXiUzhZ0xZHDlI+GOmXUHWox21NridbLWHUfZXa9j1lyDK+qCqW2soCbi
eY/mFlhi1YGgi8taIJVKEZwE/fVzOnRgKNRWQky+GARRA/gJD7+e6oLA6B8u8Muvn+lHsbz08wbC
2D4qiGoTufQ2gN02mz+pGsvIQMKTNSGj+qy+ZXdlnTuCDAHCrbWl+3G1zucJL7MOZ800RzYxc0+2
mBoqOESt+NEap/zVAMGPzWtWLMgHUBhymh7aoAmUZClX3F8c8vfR6s9fjw4fQdp2PDL34efN4aSo
4Bv6UuHp0+RnSZrf+6xePSAqqmfJ2XhVVBNtKGu+w6Cz7tDroP6Lem1D8hTXozKXiAnKqnClOW6C
sDXy+pxk1nCF5mS6J/kEXgwLfu9VGOOZbrTELKlrSc4jeNkDltPBVzabl7lUGDBLUpTKtPEFMIBu
WXdKwOOvecvmHnSgpbTo8JTlo+LxeNtIRX4wEmvww7CWz7WAOEmtVMEzxhkoQZt1V4BMjWtzKU2v
GiZgTdpoUd+t9y1Jsw/V0JSPVVyWZNTkNJ4k3EyguBqkdZ3lhQhCLzw9CKlOGPJ1dlbMh2JN9TMs
8u5UrWV5DV0ldtpwVB6VVg6PmrTODC6yW2Ncu3PYJ1PmVoA8/KzNpzsFvMpGiwv3JIwj0ll5MUqK
ZToZhnCk29Dvow7k0Zx212Nu+XML6MkiWMEaxGeUKjGQOhK03XQWeLSXgtx7am6JNxAkJyR35agH
86xFbjGb6SmKo9rVgaY5MDO5t3UsQHazyXrNrH40F8HyR33sL41BMZqJw6HJGslv5+I3RPcfzt8+
d0xEaWNR05oxETNI3B6fOiZIkZK5girmIOyZaCrOEAS1qhuRitZ1y0xCFncLDgxXSJPlehKz9rTo
xiOlC+hSVJgtMENkpBLUsTF1dUSBYD6rZDdud79sFB3AD0P6i+hJ6dPQcDtqxA/s8vCj6Jsi4dON
bI4AtquRbkgtiG5ag4e0sFezqC/WbuYKMopkfJfCcQryiH2PSGHjWnkSPv/57fl5QdmOA8G3qW39
LUREn9bOWRGqGHnYJvgamy9WwvebGk2CvmyRfCgd+he1lnrvz9/0d8uYJPKwIEeBaa4qIQnfzs4P
4mxRIhBLGCZoRYscj148Ts2TarTRV2LQFSZIRVROgYZV+z7LKisIRa3IMLIixnoem0VlnGKpz83Q
Ic0ik5mpp2Re6c3sZmIRr3+xgOn6774rOnzb4w2hP8Pm3yUm4As1y0RoGQ9ZWP+0wbjm4N/ipVYo
02UjDKyYIU3boLKqE63COqJfjWg1cXrixHe6LpEwDMqv9bZh1hAunjMZR6jeykkgaLnkTmrYvpWK
sEsEdKIjjCkn18pHZWnoE0uYdZOyC+90XaaxztY5MHL1vsXJCmvSDJdAFQnKC6PavGvDmGChCbsr
uKSydNisD2dT5B8ckl1hEHaCGlhRfpxjKn5BLZhzLuQcrM04PHayMiLbja0LPZDIbodQDO0ohBy6
imsM6AxWV4VgKEirtPU6Kwr9DG366kQYv4kzaPS7bqnEHfCoMMiKLqIPr7ce7FSezFC2nzVE+DFO
Tl58ZfP/NFfCmttNlcJUY79/LCEWwQbUu0M7ye0F9Vt30xPo8k2NQAiynGVnsZZxkobqCMEA6/mK
Els2ADYLjGvnRjnFGqyJDhphLSv1kx4CM4zCSDtrcFouQqrIhygsQy+l+NvTM4H4WjGkmCsMoDKh
gYdOb9dDm+tjUChWdF3UI2M/XYyQ0YVTxaAMsWO10zFRvHWNLnl9pK/gxhHKelqqjJU/KHUSlBsW
pDWZ8y2q0O3mzlw8kzwPHDBlW79KUVUTlNw7prim+wKcwXlJ2P+aSTgf097cm3qyCei1J1kMN91J
/KBHqcBU0mKISlPTXKgUmwLBJ4Ll7ky3sjqqKz70TFstRmVGjs2mQTVLA6VHlhcRzamQEGTjPTNP
vdner+zdT13Vm9fmuFqwbMh7RhCYOeBRtKAzxIvYCS9xl8y3uP8q7PgdUoF6HGU3bnLdw7rQcsnL
QSohhO3S8CnKlOoGv7l5nZMnD0EoW++RVksPlNHyvoIicSVG2V4hsTSQlriniZQtX4omFwBO1fVt
v8zZ1VyaCyhh/bEUkK3qgjpdWr1eLqMFmlsoTXW3FpSzeWUGYT5OTg2eznBHk7SwehyA+iNARZqc
Wx0UxXJyo27uX/gOp7tc61/COk8ONHPkC/A27UgSaHXgMWc80bphZg1cxkeZCGWMQCGXvfn7IixC
UFREFBJBpYxIhUl/OqyN1flFPIeOnoakyzXxe6X2yMHTwkj8OdNAY4/Sl7Bc2OlHa3MaRKpTn+QN
4abnhrkhGyl7KwnHwNs7A6Npq6/UYjBOSCLhCqJvfFDUQr5VY62FH90OD2Uj36V1pB4KuRNJclXg
p8kaF/KaVCl+X+K+EcVqyw6YmLmBYtVXiUX/UdB74kZZe+7NfK2v606unihVY29VSALvlCijMiZq
LoUNhne9n/Kp9IhIjCdfg3vHBj+VGBlnVhw+CajM/SxNk/fWaOET4JcoT0knMLoF+bDPI3kzkyzN
mzA3Xw0yfzYAk+kAAFicPLb0QMqi5cqIAOYmebJed3KrXRkaLC3TWB+VRP+ouOOBPXYBj0bLpy8J
UCplzJsPhVNYhMuEuaQHA83TV4g2u8rKwZrUc7ujmsmMBwPINwIXq7Qo0NZkejDkoUEtbuHU1tRc
QmAtZP01USvR1yWr0LSr5BfU3ZSBRCrHNRgiZM6t1qFQqfsQKtoSExZRJWdiZUXuvGwSzlMzlncx
gHyWhbpLgpzagfpaBDuGws5WcM3Yo9SD6UA4+LYM0aaar8oTrNmsdszcTL1+nPNvCZZHp2vX4tEs
ycicWl19g6A33MWDwMIPCyDsBPOVNh78N71pt44FQ0yrtrzJsPhmmCEIOmiYutQP5HipDPIN0JJk
SukiE8m5DeG15BmGAV2tnpdmAfy16ODKJdaxlLaiLHAHbPd+XTPVlvNk3omhSOYkRERSMTUptMiD
U2TsKWiD5/sEDaJfE0jUu7M2iLPT47D9hiCykq7HLWz113fCtaGfIiTcgOK222AxzehQ0P/E+jCg
J7d5jEzyTYsIuPo2WKj2Ko6YVNZQKRCuKGBIIwJzjxTqiwvCeoOwbgzKVeMBTOhGEtQl6BAMqp0J
CrtCfDOv0tkwa9NdW1HZp+R0Er+ro6KfZmm+oKoGBrbg4YQtUkdt7XcguxWfjlMzuTgFROmqSoac
67UvOLsiHOcpKZNgLkzzyHPceuDN8+ZWzOI0fQvnMlIuqt7IAzgMomapgmGt+kkbiqStSmbN8C4u
+m84zFB+Fp10rtOk3X0/1MyK1D3ihCQgF1n6gsULWUGZS+di4DKGsSKdGTFM9N15GLN524KIeh5V
IU+Zo1SUHdGV26dP5snyCjVbbltrIevelKvqviIkAulKtFACKdU4X3qiBADlG/p4OwsFMoe1EhAB
RJL6mjYVl4Y0LwgGVEELJT9lQ9mBYJiSoAu3FxLh4Oy6ubWOsJMid1WU/JlGG8cxZglkRrGtny3M
Y43TEoN6K9eW0TgSEb8mXG9CWMoKmf2QDHwQAIF8G12dMvaSBUOf+HNdhHydlUDTlS8pb9kRDTnc
R2+Jp3bXdrJ2DbZXL52cKIuYB6dVXeUY1SUSLQTrwYoqTt0M+8auW7n7plaG9bCsC9hpkUxsnYpi
1l7zUBIfJQufml1JuK/8ulLHC1bg8GOFiX9SrYo0PPx5JIJaXKAQlk25ONRtCFhjiDXrUlqr4JVQ
il3g0FMFG4P0YisRYq8bl8WPCfMQ21V9zZnnnLSl3U+kFnvd2pU3FqmZh0hYJ8Z88Si53bgiwpj/
L3tnshy5kW7pd+l1Q4YZjkUvbswRHIMzuYGRmUk4ZsAxOICn7w+UVC2pVKrS8rZdK7OykiqZwUAE
HP9wzneC6MHJMzVu3dT7VsnOcoAtyvjk5EBbQ5VnNwHkvHOf2+7VTFjypspLfq5zFHwkIj11GC6d
WosPwqWS2BHMEHxYbZNz+tS6OuBxrS+sboIpGiX59zag6mjsfSaBBV46k6BSqfviYFlB+VlO1XhV
RJ35UEvwExhMSItaET8OSrNs6h5jQ76UKjXwVV1ZPEGiLEFtVDSWzaqinPaqcQ5MVYgUsYO6VWxp
5vzgdzKaeII6yYXd8JhmLGod09wNSw5NS3G1rQgiWu1b0YGs2uAiw/z0wxUpDsDchhztmOPJSgfr
LnWVDRqezv9QuXN85Wbc2et8mJ4i232mxrwPZHxWkmxtTFfqosVZuc/77s7Fdc2WZtox/FEfcQV3
qgvgE0m+8Tf1SCE1eYVxNvRElU5i3H6ajbPUZrgOJb2k4XvTtnUiaD0DD/rO9sabuBt6Au/T6qYt
5vHAFEG8OaC1bosO/OySPL3wa8utqwpra+EbZeWg4quWqJJriGntuZRN+jgYznNdkS/sYGtif9e/
GwPMauXVKAkNWRMVkybAAmH6HMKofYqrxn8lcyNEIB8Dd07cZDPPJLDosFPsi3y9AHKFu0d3TiwA
sgHiebszbDdzQUYLRoQoavfQGok+mJzvSek9hvZ0NXesCapcbf83ZpCK5GD4Jl4rrmleYkJD3Zyk
Y/EIIXuFLfEGTMy4Kkc6NsdSH63f3YkeNVlmPZcDZ3pjQrqL+nsSch+knFinJe+2NB+/2sa/JZT+
D6gi/5kP5L8Te2Tpyv/1HPxOMwJ//+0I3F5+4OddN6wQRNCmS+axCC20Kqyafx6B2+InARtbCDbW
Yknr4md+2XQb1k/mMk9hCQ6uxGG5xsz3V8mL/RN/Guc/U2tkNIzz/hZ9xA1+Pz4meGKRzTBOR+Nv
s3m3/zCBYAYS8YwL7sEYeS0tdi6YHkchhCytnmyboPo29PNr6YsK4OUkrrTljR9m2WHiTiMHPE+R
beLeaa8VldWrPUb6fmLs/+BV6GRBB09H7EjpE6bUB8OK50fymOHryzY+R3k/X7id6W3lZGDzcIYY
GRjkBGKU0Po7vRuQt9Lll04iBczWaGAyiTUE/JGhenNT2x65ybIbXjKxjCVSKWvExSWGOA8AW7+J
3ZnjK/ed9sbmXrwgh4QqBgxbcfJ7DR6EAUtHD17Xs9gVOGXyNbjbTK1cjKAb3CXJAaAFcAxgDAQr
eLC/zoVT+vLYmX3/1JJAX6wayFHnQmfBnl+l5TgnY5rVrnXrwp1ad66lN9VEZrk/EnkGc69DeteY
IwngcAS72jqBrSz3kZNcu740L1LXgp1UU2IFL6HT33YJFNYULqvfNJ+N8+ZJQ59jrU9DKz5UNl06
JdS94mJmdKGHjsGVufaynnDgJZbEVPemjL4bUTicGqVfarbfx74e7BvlirUb0IAop8VnkfoftjmK
y7ZrTlyqGyHd+zEkIsEd0D83Gt1oJOOPlMRjYI/iG+tltZZ4Vt9x9H73fTzANVqI19FrX5MmPGrb
OBUqzhA4RPmdtqZ07zVj9b00/Xu/VJ8Y3x4xh99HHuNBGFiZUrs2IpS4NPhfjd26mz5hdL1yyVpf
z3g1d2kt6sNULApow73z6+KBk765BEL7zpMGfWISHRoW612NRFgrjLhD4Tr2hdOnGTOG5IHBxKRX
mJRin6QG095GWpmflebzsgmG8oOUTbxkNrPyc6QZpIjtPYaUJIQcG6dLn5gTTacx8NeZVKt8eBm+
Qu6NpL8nXglc5yum4N5bdwPm3bZAplBNAmxLU0v0lYar5CaSKkAf6alFH2k44NMTmo5TGRpMFEan
KYZLq0nbd8MMytt2iP2tcPr46Ekbwr+qLXZT3YhAmiy4TSLb4smIgdLZA8kH1LxkoyyjDI9/CsLb
AGXGSk/tQbvtM94eQNjFncOyuojpZpFSNvnkbjqbWifOk503IjP2QobqvTOyrnCTV3NKd6zx+pWg
oobMGp7wmtvbvu4vy1bKQw1sEpMj6oeO+Bro95eZbzNsYpy4wzS5k63XXheZIknGIZcjYyS3YYPl
IWc1sJwHM/+Fw3fl4hVG+tnekGPQ2oyDo0uCRtx1W+SXRodZuigV9atRDNvAKEEjYUBdpVV8X7B8
OJbTaD8YBbQAlEZIpEF80geKaRfSgJGb3vXf8yR+LhJ1NPLPDu70A1kizZZMWeOpxM9+tJrwIOvm
uS5d1GkF9tvRsQ4Zsda9LzCYjVwPM9UeuGkodIOv9CZqiSOh+Sb5pTOxdrei99ez4x7cETG5VWpr
77QuhWEUB7teapz89Wy/TmN4F2flgVhvtP91egBf8hEX2RmaGkkSJiki6SaVVXdPeRuuQQYTEGQK
RnlFlO57LM6ASL5hTUcyUQBsqIn+lkN2RP2yyaV8imvcvROe/awE3KtcPOfYZUd0wVFB4eKyN+H6
3wBeuC4t784w2hpY5xLk4faHUZgvpuJ2NEOEyhl9lM1nkGjmupRIK2CSh7IkDSZlA3TL21HrEa7s
NWDNHmxcGh0Mt9fbSjinuJviLTEYBwSQwcGVyZPpz5uqs+3XMLE1n3ggo4eunONTW5ATUSRI4Uef
xOKhi2KcvflzSk5FZ0ocDP4r9qNipZnWlIfaBo275bB1nyXPz1vHqZ1HMKec6iL+AK/KvetKLtyE
ALuBjlfN4H9cUgnXRU7QgR4aEpos4Kd25xnHGr4y2gNpXDjmYPbvedYVFy6wzI9q9Ek3Gllifytt
A4x7ELmk/lkJuDZ2LGazKeYm2CdWMlxXCfsm7PSV9dhndGFkpRkMrkzvOgfUc10M4EVWvoqc21Et
lGGlSEPMJmYsxtKxKC+9CKjIxapxYg6NsM2vVanlTpd+sSTz5NyYeN9Tg+jEcaBRWqpbuO3etB/x
jz7Xcbx1C8zEUXdQfYzL7lBBNT9YdloeHLKfevJZGJiwhD0OlT6gTPs0wqq5cEbT3ABh8dGWj6Lf
JY1rHAQZnnB/M7DLvJc2HOYLVnrWLT0CcTqaS8B7GEb/qRu15hdK6rsZHChpIu/DnOI2Gurg0ein
aDcu25vO7Oih4lYfUpfRTiQa/yk2s+rdQD30EIsAYnU0FFfY+9InAxjDEZEOlmwniU+aqJYTkinj
2sAVfTYSUb8mExBx1sDzxNNzEtExY1bHA7vz7zoUpZdFYpZPnVWVH9Ly53tAF9HG9EeE8shkyDUU
0S3Sw3zDSjI6ttY0f/v7VfJ/VgLf/HdTfFrs9v51HXz/o/wR/z611l5+4udCmLBTYmaRaBJ6DQcO
WNY/xCCGtWD4qIC/uHA/A/V+LYUtH/W3yWoxQImJvmExFv9SCeOThq0W2izObIvd9t8zQ/9+EecF
LAMxtwZIqDElYjJcxCK/WYlVEUgUaouznxjWi6+c/JGRsMbSMlKGEHokRo4Edk2/uUJ/IihYiuv/
t5v/+VUXJKGFHA95zB/XkIGIp6Qpw3MSYXfpYq+5Q/QQ/Bv42p++CJ0EdDcKfcyYv39rjU2SD2Oh
cwZp6WUKVPuQxc3473zCfHz/9FYQSJhcFl7GDP6wUe2BVICzFGdCVxA0CDt2z65Ihm0cavNglsHb
X1+5RWnxxysXoPVd9BiBg/n6928qSy0dzH1wtjKruUBLcc86zrtse6H/zf7xz67eb17oS/3ymy+G
X4Z2b+rgrHNObYkGh8gpApX++t382bePpRVtIEtZdMd/+IhQwgwFU25CSUV4xx+CQDXqeT6xNTB2
mB0hmWMckJu/flVk0X9yEWEAIoQibxAJz+8vYp7OySRzQVYzHm5NgUpiUee6lKnMmucqzO57FUbb
MsiDZxBo/s4jNvMjiX183wxnEELls3uR2r04aZmTuJWXBdXpX/+Wf3ptxJJzjbAbUuYfv1hK9U2Y
BmfkHO3OIa7WJeKGzrDAhfhpO3N4WzuuefjrF/2TTx1CMfI1B6ocKLY/XJlplkSkjPbZUbq+qMkE
2iTC1P9GhfCnL4KUGIYWZ2KwuGF+e+YoQw1y6s1zWADk6zxlEnFMhMRfvxNc1//0KWO05iU4etn6
O3882moZp0rVySW8ABBrihyXlzAVeXVSPA1hE4mQEj630oCQSxvNOBygeahWbuNYPcWg2XzCjogY
QQM7IVUvcGuBmpmPZK/mNsCLp2R0SYyGCDe6Ip0WsH/o32V6yqcV+MLodk5LUhbojsduBUigfgz8
on5UbuHrFaA29SmHFtGaFwuToaHhtEB25jGzVszUnOdxUIQjjnaXPnS1yYdfuNYRzIoDSNgkmQ+i
UNLaG6IuZliLDXmA3LHjZWxo51yPIrI3JYHe756VJiMdL6vvdRX41h7VnPMYaZf1OHIZ5045jTPu
WpbHtFqWKs6pwS24z/gXTCu1ooZrtafffKuGVJM3pUlZ1tSFWoN8EyxPJjht3D9R92MJHGctZXXG
t7i3x0+Vpu5RlB1RVp72vIHVnCHvuY7h0R6xEOCRLIjE5BaL0VFUFQZDVrQPpsMqCHJ6Fx1LYsbI
bW7tkgQOTzbxNiIHUe5LIHtkCNJ+f4rYIYkmNiybxIimm6tLWydoZhOOsAnJhkf1GLfK+KHGgbWJ
4kw4hH6WBqeod7XYjfAP30qwPuOKbd9cbdzGcLDtiAVu5nVleO8kXoOjIW6uq4JXID8pyB/K1A+R
npOo+shDJd7zt+NZEHB6XoWh+0vB0s3ZNE6mbuH1exeNGcbvMgxIcktTWVp7X43ZC3jfkhgWrA6M
m92xv0xES1AGna3KGYvXOtqb7K/rDfnuqK5kSDRjKk3mA7Xvk3UVCNUQmuLH5XuCK4Eu32A3urJm
XX8UbcQwup286hp4ZZeunWwc4fKEkk3VnAaQd6Y5i795A6ynlQsTBbZZqaZvpm4A/RQ4ErYkHNnP
QU0QxWaW6YiwyxX4MaqGANONYp5+XWW9nV81egHcFp4mpFJkQt+TLd1dNg7AC+xb/nSbeZa+sONM
X1ep01irsrfpwpGlz+yVWR2RltZb7BLKOcygdeYeaO1QR5axgzcE5zN0tUvGHj0Eu9aC/QENaG8u
WjkUdw2b7n5tDdqONkNYUfdPMTB+Muhl8KkJW0K2MAh/Z7Qm903beCy9XT8hKQLmeppukWqO35LR
ch/BsbRvumuSe5DsRcaoz598wk565103U/7oBoV3JsU0+QjHQgwbeLatIgWiyo7VyLf5yNJovIbz
xoIwKd3q2BeIRDAju/UHHSAf0Cy84sOEVfjKb9Ayx8ZmsvbLOTgNdkE7K6wqfAvh5kMeGFAhrOuw
KxTNWz+9RkRZy63NtWVFHodZtgkM07zKM1O9JS7xxGsU6ykpN7pCgGqVwwOtUPXNz4zoVZBYDsFf
2/Fb3Vru0+i4cBmyMC1v0jJmwmiGmYGGt6qwj9hoANif8YnfCsNjSGSUQfIaEex0ZbeEm6+Jd/Iw
rupZ+rsIASR0+4IuDsGkU5cbIw68R1Zew4OZL9/B0eyfxpY+bj21GI8IKqxn3sHIenYdz66GTOZH
Z0CVebZvkhZe+WzhldsD3XJaWAODvDLZ1LeY8oQ3bVDZuTk8wxIG5tDEVrrLyJD+BKbi4XfnWCbv
TLUE2ttKE3cpbVvfEp+Qn3U1TZIEXsO6RNS7zIsGtsnb3rMb1HhGGKOJzkuClCo95OeM771YjQKV
/VZ1rndL8KbhLDk6DHMBVLmEuuiMRBA4IVcjJ3n9VvQKJOHatZPI2IXE2XMCNVUJLmTtV16RXAql
YrbeHMclUEHtgcVc9QEEx3uvUIT0VGZrX3cKvCeHs4PJwxjAmZ6M0JPtstJJjU3Zldy5Xs3mkw0X
k4ntcleMKwTfNV8IXE7Lwy5WHJs2Uy+BmTHfDsSkXFhOQho6OR4usQDpvCcxuI7XbtJA/8/dpl7r
IaJ99pLBvCD2GkSj6cT+q/Ly6dIFlweRYfaRovWOjw05M9qnfIhCLETjNCODJarhrS+K7JYV7vDD
kJ71g/rbndFwJnz0MCilPvZRzKjHqHDJbI1GuOfalrLcgjxlIf4EWc58aCYiFDf11BJF1ogx7raz
l2QmXpKKsa0h1UT8cl0A/urG3It3QZ46370xJRcKlXo2HnyMkIT9Mta0Sd2KzJHOv86MrS9UADtw
jINDJ/LU2k5OA2vSDBsj2WI5yuEVFG7znKZdMG7sLiyeIxP2JaTKtO8uUJxOvAQ5A1Cj3eWb5fqN
F66bovYZ7TiS7CLmD5g6ytJ/H5XOym3E1Kdeuxm60HUYayztyu8QH3gTM88dKfMTj/iutZjG+FkN
diB1JUONvvf5Kpoj+T5C5tE3Z4SnhEyG6ZmMFPeOpXgQsXcL0ZJNdgQrgmpGOesgBIdOZqIno1VQ
OIx9vUQXC9txZqZC6M9gEbLEemOlk1hjZUr41m9JqO7tDYZAqCGyyGNyyQzJY57ZTdtcmfaoux1i
PjHso7biSQVfdkoPSUR4yqWZs0o5jTwKoI8SCjMe0Tc5zwGV2dFnVDtsOsNXLyalgl7hMogjxvSB
IK0pBrjO2DtS4UOB0r2sb2aryQkOKpR3ngsreLMbzYg3CpuJ+mTujLWwcI3xEHIYauFGyBrWEE3L
O5sZqtSoDyf8SX5uTcwLHaZgLgrsauXooeByRoNr7uK+s1Cme9R76wa6PpPCwMW73zqABoF/xqwt
FH7hz7F3ehyGUcukbMTlsbfJ1EYCgU1o3NGyo3YwqhFrvbbS4t43nF4c1KQDDFaJCPihNsS9dAIb
ZcrHaIqycOUikyv2KmQbtEZxOpMX2CkscoIbw93UZsdTrYV8mnwbEI1XqGF1ZNcgZsPW3DdDDLkQ
jMli5bHnrh6zXQ+EOLuZUqgjY1aeBgSJw3GcsUYi1y6KeK1j2yHFO43rHy0XOuNXkIo5dA8Od50Y
cGE56pGCrh10t5d97acQPqhU+jU1cI+Ju6hjQO4GINV1B2/yJrV4vq6KaM4fM9xl5JOPM8mzC29d
7keDOnskivZhRICsLgofTemxJsCZIMk8SV/6ZAjy41ed/7e2s/9/zp1om/711Om/8viH+n3yA3/+
F6MxuLwwcHAMYeT1Arq5X5evhvjJZ/Pp/moyhs33j+2rE/xkCjdc/kPf+DVX+sfISfxEr8bQiXUp
yQK+/7cMSJ74fQOIGx0fdGh5DH9o+wUzrN83gER2RCQJJadKG02cPSizdaHFmKNHKgzKYFuTOCxq
TLBsXwhnbtJ9HM4ZY9jl7RowKENtdM61HU7mK0FbsUMXVfh1j3lpQF1YvFRkBIXBNnQRETTQWvl3
xJJJ7pdzEMQmshJWKYm23zx2fUP5KhWGPpZlBkcdPCJJMsQjEGpNShkQuPHeaUvgpxqtI/Exs/aG
rQBPi+BSlM1FJ21EqqmVDxLPqznfT1mbMcAndPLaz7o6WQODZlZbMdQBv81x+T12RN7sUSCb8ojj
16gvLRJc/PXgMk1fzW2KK8bizkoOaMAXMnpoDd3VhFIZ3SpHpdekr2431iOxqVLN/gHNoZ8+uZXd
mO02HwJt3Rv1NIo9jlUnvmr6Qj/kqPjag0s8cnjbJCTIwUCmXkT1hR18p7sldbQQtbkmJKfLdnY5
8rvk0mIRZpdLwdZ0BSyVvmJzv3LRoR/wPJQ8ofIC0ldd0YkgsXVFvKkDp2T74LQ+2pKR87/YCcyN
/bDrcK8oZOINqSqgslC+x/OJx+8Q1au0q13zlHsEXgsfgTp0IEQfWWZJINxsfYptk6C+NsNVZyez
JHP2Z/wn2FBLtafY/qKFulRm4/1ULxjR4gspGsUGeNHgZ9ao9wUehQoBhNT8ApJ2CLn0rjBCdPRk
Pi3oUg4/0zgU0RDUBEwX8E0L8g4J0DEEq9jCcppibfsLGTXz2UltwyplkpF8IVTnqSUyNJ799rqh
sTX25hdwdeDvGQ9M6z1xtooQlkSe56QaRfFADCjmZcCtuik8C+v2VD7C8vXPsVelr3UWIm1DhmA/
+rM52kv3Wd/OBsl7qyKuukvOdawlEsXFKvjCyIY44UHHe7VPnjQyzHBl5Rm7gS8ArbmwaAPpp+We
CEaAblAxXJPQSxuOU56OI6Gjss39A5tEKiz5Bb5tFwau/4XD1alebAUqDcuTV+fyZUy/4LlfIF2m
zUB14TID2PW+YLvmwt3NZg8gyPyF440lZF7E3l25BlBPFGYOcrzdjSn9+7qzav8N3R143+YL9Rv6
C2A+NhwQwOILB+yl3gKRRbyOgPcLGVylMRoiLQNQwvNCFW55zZcBsvdn9gUddr4AxEAygBHLLzBx
TBCvWqmW4IxdE5fpXVgV7M4zkVQOj9JRvuaMoxmoNHOn12gWQCE7dR++GyO7IbpWCTbZUJyYq2qh
KXtmGVWof/v8yfvCLbOGLJGGGfl8UfrwmFPR2PFiK8agUvPCfHHBhcnZHU6IGhtzC9rTAnwwzZSU
7J7HtN/PJE8RMIcmWLyDMSnCk9HOBbaBymT4ka9c7jW91Spv/YceDqh5E9VA0c9i8rxuWGVBVBab
EMAC3iclYLa860EvqrI46sCbUwZiJv9ODzbC0eKXmNeyrUuMOKFvhLOHEiLJRnfj5cp0DnEf29kz
2G1RHljaNy64tq5V9yObPGQs0RAlF8ylq+xNZqlwphWA+a65zyTaEoD94Mw5ctGtFvGR+5PTm/NC
oKrZIonDYjdSuRHYxoY+y0m+UoTIyHXQcn5vEeQawQmXYVQ/Rengu3vRkVh3nVhlVzC465YA5ARg
9PRSaM8pzxA5ibC3ujDTRKVGwq2Po211wXOQ2J19WI7eAjKgMBLkzOnALuJ7YXBrLSDqyUB0UgwG
0diwLJydVGVdbhPhZsE6rVOVbRxdwHRhQlLVR5ov8Q5qwH5l8mAY98PgYaUKrZ4VQITQ5nYaC+td
zkaGRljXWbLtB+Lgtw7QavliEVMNylVTeq+1vQS5SsPsJRYoT+fXojYm6HMwBNyHUPRKbN3Kpx3Q
ro7vfbtnmW9aNEKpWATJcMwhY/EKQQo3sIHiiJ2QdHSMONFlHo3sK/PUKOKNa9UMoBo6Q5q50qvh
RspqyVRwGyB+ri2LvaNm/ThUFIpLQHuTHLMUHT0MqoEbrBdNEm1tFKtoJjFRMjJSKmAYanlRg2A4
r0IYBFKZNUGmUW29RiovxSEdDM/Yx82yWc2TvFF7KPXYWsYuI3s978sIdYjvzvNKI9DFjBAZSCUx
KTLEkbLK7yTlo4ecPlE706VS3+MeNSHnlyqOD6V0m+YYZJX14GH8cjfWMsG7slq3d1dMxYSzR0U8
fxaib4B/Rcp643uctCvRJjYJdQU62Jt+sPS8SgIEB6dQNwSpWvn0aORjle1yrmN2PQ0kLpE8iqG1
W5mJtEAoShTvqI2SPDwRgyF2yFIQNdlJir0PhbWs12MMi8y9LzPbY2rD7E7dlH7HLMsvEAiscnMY
7lMf7STHv2t99iJlCpYYOUt39obttC0x06LxQmpzC0hepCv0Rl62I05heJiQojobl1zPe7TP/pts
LBWtGs+X6ORTrC3kPpV8RsFYW9E2JiYM/azk/95m1IB3wNrhbOQ2rcLWEWr8mO2oFDvbiJyzNda9
c+rrUlRb6MiOT1xuG7QX1FWjuglxRTH4smeIJacGyXHynocNiQjbTliRWDTWfqEfgUSodJ9ZVfQN
ETg9h5m08UPHWMS6iAMg9Og+66b/xopRf5LCwUeK8t3P13meEehL2DbR9r0Ld2RlUsiE69RrvEOi
Og+WJbEO/qZOiQhYy7iw8nOEncs4MAtKgp2A14FMtUTuf2MxISbSIF+UYX5bNjuM6hjdo6SwN9zD
CnEI+CYTc/MEErSociIPs0L3zboSfvxuFYNZbUqUWupAOIURHDu486+1PU/djZXXQX1nF1On7g1p
tGpvOZX6DPMWqY1LeEC0SnQ/AYuE+5vv6sIuAdkkSvtbsuB8fMPIHtITxI8pfAfJQvRv50xWxfKA
Kfg2MQzlvZRO1ua3tjDT/t5LqZ6Z1+pCDdlkbI2iphSQe9DtdTX2e7/ibbTcu3SkjIRpuWWKCWQ9
zLHTXmJHSIkn9Uwm5qkZSLpaC4bPPChcXUZTdde1MuG7E6ZOELeRBmy8LEGgywqxMX9E5zwSTyQX
wFYUGAxyJPO+e8UTVoLiQw0O6XD25TMj2+yMwpdUxCB2emsVEVMFmJNvFoy+dppq9ES2+8qsmKkX
oaF2tM7MJY9rRIrFjLavxXsdSYfuGH5OtUZyjjtqngoDZRCrHGxjg7rpS9TJCBut4Z2qZRp3iZSk
7Mx4898CwgEfgmZmcoTnOT5nOZEvm8qP6PZ9C4z2RqXV/MqJ2DDhCSWxTSkWdXQciMtWhcN1BRIr
gxdCthkg69oFHxp+RXP2jpl+MpMZ6n09FLjZKwTjT8ilsoVqUoEBknmR2TsRq+RThlQKu75xeCr5
4NzEAeg0Ya7YX80Py/M1GEUsOPgZ4nK6r0iIgfyX9s73IMcGjChVm2Rl+LVK1nkVN+2KzFme77HK
K5j80p8PcTHEEHFKDO/7zDSsxUabqReYY3gxTRt208pQZZljLWhc0M6j+YNMXiYoVRIgmEzzlDLV
NYYejGDlDz7gEwN/1f/06eRxfv8//4vJ5F916o/xP+mklx/4RSft/YR2wA7ovB3PZJ/IPv8XnXT4
EzoJ1xG+i1+ZHuwfjbr7k83hzDh38aOF1K1oq39VSVs/gdZnsxp6FvARUAZ/CzKNVuJ3O1QoZWyB
GbxCfRDCsb/YY79d1ep8Som+Du+ahon1USWdIPp2QtiHvnU0rqZY3TfU6LAsK6hMq7r27CsE0BAm
p7ySr4YOmEyz7yR8VdHiJvvO7rlBJb0HbocgZEDJIFYzLStomVY8ItoKLeCsX5gretNRcy4GcPKg
YXMCJdHD0KG23tqNSMlnMmXxPuHaJh8JyXNz2bjmYgJ2pNkRxJ1Z8xCdw3n2AytfB1hWrZ3D8qKu
1+g14eTIqK5ttqJkwU73mkTE/CL2WmfdDDybF9rJxK+q6wTrBx635F65sa/2prLpRiilydTTOBvl
ltR0KpI46aAmmENh8vwmeuVF90bgwLJi/USvA15szaAg/TSxRLw0ftJck4Rdsk+wIySzQ8Ldv+7a
3vaZ7oEpXJMepBqqHXuE7q9A8a9Cn5CnlW3qtNwWbW0eQvIzmcn6afYt5alMGUebzqMh6nJrN2jT
eXNSu3lkMBLje8W6tBNz1ATbKsYbTylZp/vcdLkejWjr8CJNMM3vVS6s5LUnUO+bF1H6bXJ6g/Y5
0VqHr7Zp1K94Nlk9pSQv25uJhKdjMYGy34L88J7LpJvfgzHhe2LIciKzpEgYxy5F27g2aubwG+2l
m0iz194ERTlHPGqd7FIFUC9WWaVYfzec2ig+7aYKt80ctjeaEEcI/Hzr5SYzSBmgl5jmSxKJbHfT
6GLMDg7H8bgZGovg91ISZMWTnpkuTx8RQdMOHITnoVUu9WTKcmmXFVnlYY83/GhTh4NDBJHnzrCZ
2EnB6kbObW6KkvN6lY1EAaANIFZklU6t/LGsHMECx3MJYNViZL3W0eCna6ENhiRh7LFAarUW18q2
k3ylQyNUmxF7jLwiUj77sOrSuh1lnxfYOI3kO2HYGhRXWEq2EK0/PCRFYN9pSndqQCcrFDPgLOEO
aNc8KBy20jKHxfI6ZWRSf8Z4mT1M2pr4smOcxHw7oF6OGfj1HhcEJQzkjisjz8CViB4NKh5Kt91L
vm44wS3QcrlD+tA2nunkrgxKG3Mtq354wUjuX9EYW/XeZBEd70oiW7xtwBO4W5eBq5gZUTCd7EKM
3yc/xdLX9J1nP8VBklp7Gl2JcJZ63DsyE5n2Tp12H/C3ggeJS5a8dGTOZywfaCsMP+/YHghiMC+6
wOiT7QRD7GDjujcBAoRYAWaPcPgRug5obfTDLlY2vS8AaD5oyH/Baqrt8NOs4+w6jAgCu2JTSImn
HEBhTIv0qzlIxdHVhP20VaycnjBcYlGTPGLddeA2275tKrJmZNrl65opyWUFrgWEkHaYN+Cv9b1t
Ksr61fNiGy1CMzivsvTT56YArorIdgQPnWV+QPx5ZPq32rf53nmNYoQ41nTVLUX7YxxGbnRNJwlN
XWG6w3KAtnM/T3x9d7kIoAjmRpJNa6vGXrK3um76rCunHFtw30E/+LvAySqXnUipizu22+wv+jrT
71GfVzckAPrlJg4ga6xZFE8MUbu+uErRT5NqLVuOPKdsJhxlyH0hFdLF7rywdFBgRIpdTOSJFD1r
mSjGXq5M27NrSt/YYv5agtpEhJ8xBcjabgzdFumB1FP+nqLL1PA2siVkATOIkaPejRL9EaJW6nZ4
8sZvDef8C4b8AP9MYd35pRQ7p81NGIcjWprbyqtdqvjWUTG2cTSJbJiS8JsHZsCDNDNn+oQ6t1rW
+uxn+fqnhP84CG4pWBpvPmC1ZPvkRTWXYxxplVb8SoSTpVk/v3WQfVgZ4V5k60JVW25QzLSYXZEN
9dtxchgC2S1rN3zePa4CjZp+XpeW0V3MfWZBpK5M/cQWnmEZyCNM8sslWGFmgIjOmBvVzv9USj9X
Sjj+/qpSunif3/8vZWe2HDeSbdkvwjUM7nDgNQIxMijO4wtMEknMgGMevr4XMsu6lbrZmVYPVZVp
JRHE5Dh+zt5rk3nTff9LBPYff+nPaslTSF9xfrHPthRT9VXS9We1JAAp+xQoCrKZ7VpqxfX8x1Um
5f8QTWvyl4RkDQdy+n/LJWH+D0vgOhBxPN9drWf/DViNn/OLNFMxz6BJazE6oQNAgfZHoMwvikm6
EEVPdbLsK1iI7sabwuyTTieOGk3S51UnSXMUCTzFP5+X/y+K6K+S0P8cd/3lwRFZivzR36Yp8ViH
TLmXfUuO6sbUItw3YtFHekruv0hq/1oO/nkoHz0dgyVPeOYfeKFfTrFAA7T0DHH3SI3UOXf6Zx+f
yt5eFjCZtnH7y92//VPV+it27K8Cvv8cDTgQsycHVKzP3f5L8VlT/abdNO8NNXh7YuyiYDAhWtV+
l+w19cg2SqDUFG718M8H/pvTpJ4C0Yuq12ZQtV7xX04zGdnD4xHnTnqs53Hrml8ooCASUDrs8AJV
/6K6/LvjQQvEFWkiU0aX+tfjNfnsxiFrFXiPnLQIoCspvqpmGe7cxhv8vSAY9L8MwOZpBTXMcJfd
yx+V/W/HbF2SVr1RNvsh69IDALaEnbblHf75Sv426ePmmdIU7GQFL66FxvevZ2YQ7OaKRsH18MC3
eIRUH2taQ/8iI/79DeAoyuaEFNnjLlBwNkS/3q9YtAaSi5F4mZCKkvCrKXlJtVaUwmIxT/98Sn93
MMoSwdcN+fr/eiq72NKkJEbT3uR7c6DT9hTZi6JVYL/984H+5topvAE2Gzp2KN4fQeu/PIWahN6S
fuS0N3xSa7RsMFr60788en97EHwJrFuSl2zdmf566XiicRm1HdEajvjpiGy6ipbQ+5dl4+8uGYNe
rta61XV/15KjjGHg4XEmTBqHg16We4xP1SWPEnf/z9dsfWr/nzye54wXdsWJ8Rwo/lusa/Qv18y1
5xHBWp5fmTvSl/9lof3th7NBX78s7NItwbfHl7/98DEeMPMicCIvdsHquCRm2NxTGlrdXVXkbXKc
cBWSjbOEwHEGXQ36ucqNcLr/53P87Tuz/hrE1jEs5j+8Uebv75TROt4yWdm+w/y/vHoVPodNnNgt
ko4pY0BJHJDzPg06/rek7t/u4x9HZtm3QZuCO8VD+terK6lT84b4+X2YeGvgRCn3MwMIJn6mfPzv
T5LbyVceawHqkfVe/HIjRTyUTukTa17HhnoyEPD+5IPRn4ZQIFyzi/4+q73+XzLC/+7Krq+0yzqM
5UasH6RfDsoQ1EwU4cl7BphluetV170MfqZPdOwn9nCR3QMdGCrn8788WTor2H1IBfO4nxQRvx3X
NqsyM3Wxj/yoezBcwl97+I1vtKzJ/sMnfVsS5/zyzwf97c13pL1GTpjStZDim1Qsfz2oGFEhlr5F
kvZseXdj5405063EGf7lrflfD816HKosBs28+ZRafz1OnIT+2GJi3Zt9FF4j8RC32lbyLo4AY/7z
Kf1+/7Cjr7A8C0uVMnlC1+/sL/dPxLk7ZQTonuB8de/JzT//dBuoKz/gl+UFDL8AP8BnhvuFX8Vf
z/WXAzCMsxJmKOIwoCtXO3NeUF3FmUlIYG4wt0mzgewzvyn8OlAVM3WcIR5jSBZYPM+jFbnxJm8N
SkIgwMYTLeoEA2ga+a+ik8Jg+AEpc9MoWCqbwZMR1EvZRCw1Va3eKpH35zyr4IQ43jR9WguOgaB3
huRZl06ntjCqi2M6lrTWWsSA535pWnmd24vh3UWIi7cawrd3YNo5vigkuvipUV/el5nvvhJVbryF
0yy+0aiQP9Us1QfW0PIuN+hFB6rt1Bsy9YhxkenU/jaLICNtmkX7E3NjRLxbXfObBG5XzUcYH61E
2iDY4RXKch94icNvPdypNmil1w37pMzKu8ZdgC+hjBBQRpwBvzep1XLnwLFiumiFq5Qz0SlhvZmv
HsGr9zbyshpKtrQiLj97hEkcS15QG+GjMf9w4tl+jXMnp2NWrv0kH5XRvCXOtz6nLO3zLrQ62W1d
Ag303igjlMZqjMpXkPfIS3An53c1rfaOoCzLoRlY05nMEaCHx7BzI8YiqGm7bVO3jLMjUk96pk11
GdFeF1UTDKNqH0Mm2LdlgiEt8GfUceTampmD5hHU2ZG9tUeold+RlOQQR0B9UuQnFTFtDkAyGNl+
zD39ERZyuZHJYtp7Z26c7mRkOr/WCdOT26yJGCzniKJR92XoP/pkIf0cNFOPCmKmz38UXm99LIlb
tTukqDkp8bbzbls0XZAaeiMxzzyDKujIAgcd1RmNDuowQhYZTnleXGcIlVFn05ghyNlb6YJu3Dn3
Q5Y1yV4sU/kFaEl7mzz0VtYj9eNbqJLKPqmKyINbQMjTVS1y3zg4tqLWA2JTvFH0Wc6hspIUiF2F
AfuYR6ImHGmE54aQtuU3nJyxQZPbx/OmMJYQb7zTecsp6mv4LzQ05K7K3Hz1HdSGuQNtZk/btGB8
yFjJwhxAonqJhX2wr7Rrx2qvEZEjie+xGvHrACdGaNZrIPC9A/m9rS0wGy6sI3AYGiF0NGpdbeAc
jDdLaWXlFpTq/O5HthbgrdTU7gQC/PaSAQ7RByOpU7kzJsM8mGA126CwJPGnUQoOHmUSDOqTinMC
+mxrgflh9FUoQLoK+8yVmFMGsPl0FcK5qohX661668Uyf0JFC6vSKFuzPIfWzCOHDMRkolWlHQBg
ZzWB5E6s5kOIZqPYxCM2Z0CQPqIqKBy1H2FRikL2EMwbip1oVTRAg9SR3i5mF/1ommGUwdoyFPtE
Tra9rXMHP00xuV356Iuq94I1fAG5Ac1zEu8Y545B3DSFSdtFja8A0NSylU7cv1j10sinUWr1jEDG
jPYZcdcfhk8PECGO2YlTu8xLi0huQmC+OEl7nmol5TZFT/QWkhACGdjMm2j1JTUvOetbFgxGO34k
oSzBxsncNTZZkrk9K9dswOise+TkqtfhuIcsuLwIKv9Lif1j3snSjr0dgjQC2Cj6I7EfzYKUAQB2
+aGZZ9BZcgBIsuGHimjv67j/Qg5jWFsrSbJvoS0BGhPesHzquuSPCbuXzxqRRr/1qpJHAGaz0QVK
dfF3poXV/aBIt4c8FvpAMTBN2FcZYuNyU4FjnOmfgUsgGwA10UG78SBPwGWMgVlBQqJZuQCLZAoZ
NvTVtNIFhIm5Rn03MaY32E3nqJ5tE5OD7ZanbvzjUWuLeg+NqqtOUdZDxLTTUNgYdUGzAUFY+SB2
LMJbyA75zyGb4utuVvwxHC4DouQFZwuSX9ERsph18rM3XUNdIlwQEbjI2PeR40tU5zmtA3LiRE4O
STKXSYxpa3CgyYy9mzCzHqbVhx917tGqfRIG6PxaJkPzUYJKYIk3NsvMelR0No9ia8xBVqThxlaT
pDGfl+WrbmSzy9OC51z2nREktCCv6SknP6CWfLBXGAmqCM2bYhVkl8moD1j5Ef4jfyH+OKrvgcyl
GjyZSRYvpYt++6PJsi3z0ED0zqaWK5u1/jVge5PfaZ7qq3wmo+ngFy12i6kYziGasEtPOcbCUOH/
8L8D5LxpJSC+sig+Suiv7IbXxq/RfUhY6w+jnX3ZntrHpn10Eu8hr/tqn83mK6ytIDaz146GqND2
vYwqZA5IITazl6bXjsLgFC/ySXi4mBYbyU5hMKnCxXA1Z7B3q4RXa+Yrt1XSoCs8dmfBzJ5TUAcc
4BUksILM0UE1z07XkceXFbfgZ6KdlybMTtqm2pJcQgAeM3QielD3GFHZnhF/AJYro72hiShESRvf
xIUaLiMRxQS4xix82zZtyiYwJe88Ko/606kt/eG2QAFpdTcVutyhPhdqJdwDOfG3a6l0AP4DsR1t
709CSeyFc+dZg8BS2w9LEkJAY3K+jxJ/fkzQouDk0TS8Uk7k0DOROlh+md6IOlqeRWu9kyCtLk4V
DjfIbJJoS38leY10xJiCWU1+U3uIN6mnRtJLxq4THzV8xWljFUCCHxu/JdGTC+L6T+Mwfw8lAqRZ
3rt9t2yyoXtaDEluYmw/dJ5ZbbN2su9LncFJBT5Tn9zBUfeKeI2vnqlLEKGX2pltTPmRmMHCaG5T
Zkm1KuEhP+yaxmx+EHQzkhhutyEGg2wyGWKQ87GTmUP6Tsn/GIHDZOvdaR3zUtlGCtvEt4tjrVre
hmpsb6FiAcibu/obkjPnRxrC6Xvu0DA7u6QIG+yNfZWnDCDq+XOx2+k8T8tnJWlUo5XurkM6AMFQ
MWcbIjOB7zLLT3ruXQBXkcKij6vnyXLF3eTRDllfkVUhZrpAkyKUPJuaecibNuH6+KMwcU4m7xP9
/zsbpt7D3M1HyqN8ZxmW8WVkRX+pmKVsAce8xl7dvAhJkAORPmfSmSLGq2NEjkwYLc03nC6ntPa9
rUICcleTgkC2WU/a4xj5xdFzvK9hqsxNPTNCC6fU3mUdqtlWpZBcegPjRj/a82PmC4220kGLJJzx
gMEFXqgVz5+pkN6tpxd8jWZtc2CrvHeT8eiby40HyzndZJ6lzrWsAFdCjnY/23gu+YyCoGUmbeT9
9zHMc4I2m2pEBfWHs6Xo9rM7AN4cgWIkNmDOUOLisRN7l45FDvapkQxQGD6cyAZ3YOPISZ/DpeCV
tfS0r8myCgZ8OkHWhwBzdWvaPwS6P0h+03PYu9mDXnHwaxLGfK7NUWz80Ix20xiWb06GgK/zPeuy
6n42cza5t2lfOo8kiyf3JgkyLV8KDw9k0sG9XKvbmwRZ+LKpOh6qwhuzi+CbtlGN7s8aS96hccQY
MAOEp0SYDhbdjlduTi15NIzwKjP6YucNw7zlnOP9tORik+RtS73SZVu/VTBvG8jBEEz78mxGbXtD
EdhsZYF5KNTS5cYVrnFFcU3e78wM/zYVxfAsdDuRrpwliJhDN48Poa6nt4QsG0C0w6x3Rc4HnZgI
O7qhm7tyX50Z/LdPpDoA4Wpm1aDGO4/cpX3sW7GxpQhEkOjMat8NNGc3TQl3GG2mHWObckkDYwQ5
osDLMbfcpZKC/JgSZPWzsKohuSpACTgnx+Vzeh1WrJgga+thvDiFB4onnfqKioVh7o72b93uPIZ+
jJozPnlJZViPIjZKxooUtkyh4yiCsZssI3NScyn2hDOtxjxU6zPWyaWuVi9Nv4r3bnpWfWrXArrK
afRrwFlYk3kUvCZ+dLu66u9qBu036ME/tTaJ6Z5rdKCtb6J0ksbecSrcOrjlnnxqnE8G331xqNH/
3EdUdbsKWxxD8PSthwwS4Bu+SQzUaS4aRD7SlGVbxtyEiZA+wmaz8fR0YB1K+wCnMZ7GqKfgYnbm
T29L1osuMFunPEzjnO2xO0Q52RUNmb1I/zdFzf4Vu54RDOW60Lo0PGJgRidm6tflkr5EBjho2GZI
L50U1pFP2Has1bUy6+gyGGWPFQpx5QEtZ89UtIiPUeg4NJmbssaSjRkCkl3S3up81pekF4RZyca+
bRBPujsSsGqxb0zGlaHv8v+L1v0mJ0sHhgS3bFDaEdllMsdLouiWHZXeIGpoiUjt6qMxcVtQ5ubp
TVoYL41uK4jOs/Wztor5WTpZzK7EZnckDax7RaHnK4f1SQX0gfSeK/DMrAG+kRNZnkL2D9SUMKmM
XKoRQgNCDkCibCC1LE+UhgqdbI0grEKODsU6Jv/F+2kvkX/qbP9alDOGjykfAMFhBR6OKjFeyll3
T4llDN88tHC3cdGWu7bKnE2+TD/cqS5uNJFqN+SjTR88Wc902iDmzRbATKVVfBlG3wVp7Bw8Mx7u
R2BzCvtesp2riGtLDrh5ssqIWI+yeosjmJl+Y04HCxs6MwzLWu5CRXtpAzoC2l7k+UcnAt4lWBS3
ZVnYLxQPyWOHGBdxg0s3HT1yF+ld2oT5ePCxTT56hUvKFS929C2Pwownlsr+nS8jptqy03hNCb0q
jYICQ2Hcy63oZkIaf/Iat34dNaF+23TqSlS1kEg3SEDsbY/L/yEKxXBpPTfEi6kK5e60lUyX2JEE
WuEzfbLK2Zw2mRmu+dvYA4OxN18F//6AXq0hpjQfvs+t9USHSeyjDDHxHOKAlg52naRsYMiN1JF7
bHkXnCY1JfoQUltWsPs3JhvuDdMd89Ho6vEzITkNQZ1+aSVBEVvPCJGEo2bmQ5op0gsBwIlP7Tcs
7E6cze11U0x6ejKbJv+IpQ739IHLt4hJ/gsObScJnI6k+bqJvR9qmmGKNEB2CCLoTAsNfCPnPd7r
mjtcFgj4HdbkABfCp5ui49FWZFy7KBnANg6RcYc5kr3DYOMEh1lQUI1TRHzDoREOB/pqZbErxlk+
JchQ2VZQ3b2DUBMBUXf5p93W2XUdevMz7iXzwbE0ShAaRoDLZAcREqJ1HkEhroYDCkJinIFXeDfN
nJKRrTvnCilmH+7jeCE3CnIAZv/eI99IpwuZ46XRh1uS/BTFJ5eDLNa2QzKKUseGFx1z97fgqeBQ
Op097bFBOjZstaHE4t673XPvRZT6U6Xdc9sq90XEmUq2hJS6Ays24vdd25uS+0kQXBkMi6qvUTt1
0Z4HJCemOS+Ka9tF+bjRdkeYQIME9nuPWxgQvm6q23D23ImpkG2ZFE+WlcIwm+chAIhv/kxaFnXi
7LSbAEekjbLJk754TH0zpwjVpt0HU2mOS+COs4E1V5IZuVMIpu5HkhzwT7ZdQZ4raMkCi4qyvgwP
MiSXv8PUK1uF4ryeQEgCT8uRRpQT0HLqO+qvoMbQeaClkGk+Balr7ghp1V8hc2JAe0ORawxv43Jd
MYy9pPPMNjhNcSIH3jAPt76zZMRv8NjfGoOfIlfzwT1vxrphK0EtN3UXf4rAe5dMoJctvV52hdAA
qi1uDfE45BlblAmtjLPFn8G6N4t+eaVhM3RBO7bdJeeOl0EVymnYw8tEQtwMMrpB+DIvhwokdsNO
Zoqp3BufiIIUFgCjjx5odJQrbLyemOEYixa14IZXy2FVEXNUnnDRoZxfUKD2VI+WvFRImX36UKq/
i/hUEczAldWBYKkF/qtUnlGD5sq4Atyo0p1qOo2HJq6axxzvC4DQiRCQjZpy/wcRwMJCMJ6w8aD1
Rywxwv9EBn7l6hszNVdJt05ZkVwHZdOmxv3cBRn6fNwm/lC8J05fs4BOeL6209DLL0dH8rUmrSjf
oJBLjZ2VSwIZ8EIBvCQXeIblDZ9yI1qnviGIb8FbbPXRD34iwQKxTakZDm30Ju3O+2qdCY2jWZTT
3jGKWmxBiIj5MPtZzMZvRki9OoRIBZwTGwJp5Y70bGFYdKAY8A8ne79XzusM/YFgRdcw5dHFAEGN
OBtuGoATo++Qmf18kR06uLUJRncjRBI47OhsDTfRjNdna3igK4LENwwvIDmppV8tyVYKGqoiXvsS
Ffihby2/Jt28jiQdv1zcEemWOCfXcrGpRENcHpAGgvNfphoNjlUZmbpVJJE0EKyteWU4V8ykfPx6
3YZWnGuSHeHO70ol8olz9h8SD9rdpsak4qKY9pvmXPYDpwUYbObDqXQmrhD2ZdMJNKF4RdbJrh6C
bPE6dFQZuyWEKhLYU+8+eCmGOTagSCu2IRkI6JvKFLt9Dg7nOQFaVQSu35XixwxszfnmGf44X1P1
OjXJGWR6T1ZvJVuNk8HejMDYxKXTtMi3NvsJb9o4tL4QGbax2R7CqravZmtwOERl2aciXUD6f1Gl
GphwTCwq7bJ1wVRa9W2UkbmVXPmt1RV8M5HygnE3hxY4OiEKjBE7WJNcVvCZUlUGwqdK4oWj+5ZX
85ZwiLi6xbWF0Mmm7c5uWmds2W2zrPMAnZfl7mY8sebJg0BGQ8mhtg9K09FLgILfGfaiaovixcQd
0W0qi/35IcrqQW1xleVE2bCAWVuXvp5G0w/aIciyuqfiZrHmzDuEwZsmzRN1bge2v2tSS7S2wheV
hldFRvm6C/EITK/YN6zlZHdY7eg8stUM4knRobaNkbwP2rhDX+Ax1A3YeEGUF+wZp3rpRDpSfyRs
rXn809I+xY6JXriRY7xcmcLq812tyej9znekd67srKo+Bhxy2LO8hH3aPBoMXWgJI2Bw2ojt/aSp
ag+Z24JCh0vpRC/0DprwW9Z7BcVuNfvTrnTM2sDRxjhqA2dJk6M0YKv/JOxQGwfVeCVZDRMRPG9p
TsTFMautlvpKihLdKWcUn90y7eFD0B7ZGgIiFOVTHyaBYaQANI15XohDh4QMGUitu62bJV5TPj3M
Dx29KykeHanJ5syynDi6QWLBEY0L/jNB8HgJcWq92DOskatx6M3kEKJj9S8ipXHDoharsyGdSe2S
YVADnlFc1rd9VkX39H0TlmNMWSCBTB0iUAQqFfk8U8TD7bB44aYaLCQzr2FpmNFFyEH0t4KeQnYA
amYQTWsImW1I9Zi/O4jcyGFwtOnSMkMhsBNRqr7SsbfoONPb8M09hYRgp4kiUQS4+xLz3BNeoO5q
V6FPDduMEnu0XKbhZpd2NEWd0jN29LMTkhXCaCqOmley24cTCevHUdXTF2U3FPlmCHu4gOPkTO9J
GWlcS9oypwBdR0kMAm5iB9gUrjGQ1YVy8g+CmfKZQmd2UADqCBiBSYTwvDGAs4A+EFb84C2UT4B1
yGlgIwHRaot/U8ef6IucBIqD0z74YQxIW8zKelhEViminivjYYlw4hyq0h2wU8lItQd7KVS3rdWE
etmqzGgVptZpcnLHLgvC0vbrq9ZaFjjIuGhuC6HFQ+6Cm95aZtETrYyI6WphcpbAtq6NW+0MI9/f
onAfcH7P36UdVylm3iX6csxyQECaRdq4D6Gp3xtlZvHXOhIY3tCLhkSMMAV6mH27ds+aXPvlyhcY
S47DzB7yQmytwLnWmQSZOY7qKz4r+TKmuyZPPXlTZ0n+AAllsPatM5s4YOwmfvbXlhCb6Q6xeRr2
H/TI2IEvTbx4B6JdpNqHrJbltzDuozXCJbSH7crCK/aASSXUXJ7um6UNm2/UYQVb5dZrykONiSw7
JObsjjAmMJts0QrJt8RJDJwtEVvZnRXW7D5JqR95J+s0/Enp0pPQyMcV4WkezWevaWKIKZGIH6La
58vslyb1o4EnfZvVhqiCdqE63ZUQBZ7qltjvw2QvDUUKXu6VQRPndHOsYtphORIfOpraGfOjGSZb
iQQsgfvlhkZ5xZqa2d/YFTMVMWnVdrzoloNlbCq+zMg3Y0S1RPvwWC6ls29sBP9By+zXOmUzvMK9
7HWht66VMVLa8MeL4ajJHpMbV+N4k2DLU4r+tBvUdJMZyJKhCddpvCf+u64eSiBY464Jl475xwyX
alv5I1lntV1Gr0XplZCwCobUG59Hdbiq4Gf1DLHSTuD4lBnh3PTgc6zoMn0HZqYB7sLZfC+KntrF
zLo83hHfYPL8eTEQFV46pLrfIsudqYF9jBNXaIPpsaGFdz9J5ZZ6W/HvCPbNpu+us45Qqg16cSzL
qI+LczczMw0c05l+CHIfrxjkEWs0tZl5VaQCoM08TvWb6VZqdULQt6YsHOMnC6x0+c2PmVszH8jm
A7eE6Q3h6bG7wz9bqsDH7XxMutxllB9iBdnGWAGMHYAhFV0aToTq2hFtuqEYJpCCcYKOzyRQOsVh
QUEMZW223O4wDdEaW7Jg4juPJjbic8s3kaQeo4re7bFgAszsgzY73R76KIw4DXODkXt5qmLgYGc/
Fd54BoBuTqfFU1SHeO51s4uk0Xu71ot1el7n34g+U9qjwq3o9k0mSVBHE4H7AmPB1IyexIhOeCgT
8zgSdvVptjZqxhg550KZFINd8bXGm23XaXUcscu3uwZ+wyVk/wzgfe5X7JkHFQY60yRopUqK7H3F
7LblTa0pwNfgogyogO8bWxY58zWsAXOxgKy06YJR94/Zj6ZsV/myoqHVdmv9RRem2CXacq3rhI+j
3qNgheXQ8O29t/H1eJtipHILjLku3QOQRYzAic9iztdfO+NtPmieSHNIa+sNU5/92PR8jhwT++7R
XSRY+xZXjcEXiwi4oEuzortvqHCYm4WF8bnMmNaORC3KU05YzDNFSSbxm8TANqZUhk8ALUD2ca3X
DSkycGczW4noyYDC67nzMpg8x34aiGwiR8oqTnTpK5qFGFji9pjxvL0opu+o1luaSDtEHcSJdGbe
uRsS6uPsIVHKZsTvlvaYBIkrl2a/jK7Mv4+dG3Z3sjaTS5iwE7n0RDNH28VBT7OpDTuZrmggyfcy
m6wuWItJ4k+1YIRQU0MOe1tU0sWr2fg3vS2HcUesTnvvZSlCeoULBlp+TiTNlnmjdphcu+NjZpk4
vrEuSXkG9O+tXHFT+Mceth67Y23iEqJ6WoZ9zwZ6PqkV8neT1XiN90vETv7bkBfzFOB7NyjzQtOB
SBn2hd7hpbBouc7SwxQSlepCAmGjDqqH7vSu68wkLKIo6UjsUkFD5xVJQPs+xYPqt1xHBvapqtx6
t/S1us7CVPyM6ih9XLh7hLdls22Ii3R5Z3dWq9S3OY9I7vPduaKj6/UpYhkZFv0hGegEnqqMHX4f
9JIO0A4+1Vjx+TPVj9oTgJ06nUcKCT8uWcq0tPoOugO1bYniByp8rvv0MPAlrc92btAWX2pkkecl
ioX5Hlpxa12gjpFHR8cudNRW6Llun9Vi0yS+IDCepkDosIieye6gEoEvGE1djoWe4ILtqAr2X5ad
FONVjM/UB9GZF/2+V27dnjRZjcN5ytjm7VS/xOPR5Zs2QOfPhP1JmIPUwRg7pIXKAaToqe1ox21t
z0t/OvnIgFQ3EWwPxuyNe4VtpvnIcPk3QVLnjBoxxEt11y/JIh8U1iEMSG6TxFiP3OyTJN3YYRzB
PuycrUfrGsP5YMBJD6YZ67E+olLp9YFmFtwnlxLdBXEnx3MzNXZ/P9qkkzD6i/MdHkR49u0w1LTw
zVh8tVlmGN94pfKnFnzlE87w8V11ibzt2HtR1g69/oGYKcXF5ECp245SFneDQz0QuKIemQ+oRceB
0rQnsOEyOtsktjV9uU0aRgfusWpPaSTtcQdMplDXKft1/iBeQb5RnSXeKcPoN1SSqeuFVieFE3Ib
4vR4mYtXezb4R4NdH9Jr7EjMopJkihlFNHUPpia302RnccHdy6yM1NtXqMKaa+SR5FSgFWtIHuUq
0ambksHeI4jGB1dDF2H9q7Ol3qPnA7RhVMT07TRd/9d6cmwkSlbBaM8bnSjdugYELWpqxTI8x3wj
jmYUZexnpcuHLonryb+g2ibHl3yD3DpSNIevNBpaqoLMsJadi6DwwyX0iXnp6FZsjUlsAwFRtMne
RdYFrsSq59t4nimcDaM0G3sbjrKej7nf28sVPN6s22F1o5wApFYxJJ2HIrrMtl0gJhNqtK+WPBR0
7EddXUW02AvIAYO49w3cncRT+OUVdz/1yfiIVtRIOHYfSdZiuKksalpyJ8pFg2Xw4ecrutXGtkxo
D26TgSqcVMsagAgrN/s/b+E+rUkt1L0ljEOk+D1/+xQvQyoPRskwc5vbvb5xO0iBW4X+EIBinZE1
a6UjfkkBsk1Bj/GY5/umV19G3NF1YHp5/NNTLTCiRfbZi2pnqnzIJmHHkJqp5jZtUpvw5xqwLBeN
JClTLptQZPmXJVDL7Lvao1E3TpJb1sp5JjsRgPUNElz60Pxa0Di7TJG2alYtmWHScG+ngQowKMtq
fO9pR9iY69r8vtNjDiANiAawysqxNUTMAhaRw4bndohK91vH7PKZxxhdDDAcPGNGNNV43xjN0kAo
GudRiKbCNsT812Np7zB4c+PLWwcLEY0rvJ2UNDA7k03tmsNryO4fq72vo3adl7Y38dB3E/owMog3
dpeTH+kKoKzSlne4vxzSVnLGNakRUvz49FhvsJ9qsYtgwNLRVKds7Kf5ZYg9+X10RfSp6IGSuoGN
/oLna80PynP73pxUHt+UujZoHfa8XEFKw+0n4bywqxpvSdhyRoX7UwJbNW4b3+ksHLWooY4iDd0v
rwDwsDWcot0TwakRQcFOpgyb7eTaxf6ZbFuWBp8NpGGFZ/L4svrdxeBFMz1My4KpaIb3N61aJudF
FuLHsupuZni8kAFzM2XEMkLt5XfchDIEilBUaAguDE6IACEtxRgCnZUN7ypQGbC1sZbXHnGqJgoV
RXmHqpgio1k6UNm8wgPgH+W0JKiEnd6j6/KMU1PZ7gokTWjPFJEYPELgZpP0kE4MW13Q2bqWEzOg
AdGev7VTZV8IYvRHuOSxfYsv0vzyrawDLDjMKXcqaqtrKQjZCIA4L19ER2dPBiLmYQMmof3gc9aj
pjCwMGw6MY7LrpOwqJAbdGnzuKaLVoCWZeR8NCJP68uydqC/kgSq5s8a6kq2K4o4awhWgvWHq9ZP
fjAeLeD5jn01naqICnij8gHxVexP8/Xao1nTWcf0ukb8lCIzNavkye7dmOqgjeVywKEZ2T9RFwz9
LqE/t7zwE2d3TwgN25ywUnQ9GYwM8CHGEllOVXkkbCR9V+zLBI5tYOR5NxdQAttZHDkPeoGD1F51
KoCE0PlvQ1r6JNSw1djYCZl99haFMxq1VoRptDOamBeC/h7zt//D3pksx62c2/pVbngOB5DoB3dS
qJZNkZRIkdIEQapBom8S/dOfD5J9jljiZV15fOywY0fsvYUCkMjm/9f6Fl0b2QW2Tu0emULoPFZO
mNufMZfU3pVWZLRi4W2xkxwRYayEWELkc4OgmIOIkDHee7QRr0fZNiUwoTKTQaaYCPcQKTx2UOAt
tm0U+eUaUz2ShJRKT3m0DKzf69COyUQGzUbRIwE5oQHxL1BkiZ6MgkfZiBAN1DBRnq6o+FJJC8my
ZL/3pc7ced73fqQ3n3q9KsUNGxxsWAkLWf41mS27JArK4HdBkRlkfD1lcbnQ4FK4kSEHMwhIazvq
I9qbaVaJjceR3bvKSaaO9uj0yuJKi7yWSopNwDVk41Bry2tCWlANslPy8NJUjk6M+wDuL/LAXGou
LCFXFkC2ViClmfa2tOkSK+jbgXwkNhFaQQY0YZK5+go0J2kvKnNWCuPmSAQnTImx+MpWpG+2zWgn
n2ugqlAmq5k2wsj4uM97lCLrlg4UBXttbJ71uYiyW4N34m4GtDr5pa9JwsGycoDIbDnWGN1N5dAM
T3Fs6B0IO1F2e+R+WbwphjlEaAowQxe7KdXtpySKzB+KQZwHtWmHIwnbBMTSk+zbEo0HqkgsvCyH
EJdDrc4+VHyJSSAQ1Q5g+UhTvwJYmzwyesdmF9Jj+Z45eRxeGqrtkWZOqqDyC8zIP4SJ0yCDsBMc
0nzvkDSSwSLRdMIDrj3nY+RZRI/ijQkk+meps4bo9PyBrbB8xP1kR0eiHiHzRX3YPqJjQ/eGt5tu
uIXQllReXNFUZTXeLktHkncvdpcnEuXSXJHZA7isWOocRX9R0PT2wN7QblL7WVS2xga4J8ztDlFK
TlVitsyvIWXfZIHDAvzvEeXlKyoZEXAsWShEsHoB0JSKN6Iu8OA6Eq+t5fbuk4xNFApJjhZgW6cN
GCFK4FV/YWd+QeJcVLrlFn6VzC8ig7bIPrS4nXWVp+BLPS1NCL0ZJ+VTnwN/kK6iEVjNxrcnrdu5
LX6BS1SF8ALl3IL2yZ2pQB8kOjqXbdQM/i70UVd91oyRDQzHn6nZiynX5SXa7IJA76mGhWapeI42
tJe8eYPYMWdrNFHwXOWSc/pNp7cOmVzUhnR0Xm2jri1hI4vkVevJ5SiG1kLZ2C19cWyew0e+BmKu
ANYu/clMa3T2GrN2B0W1cq4MLdStm74BZ/Cceqxlh5o4PWPlsKCDO5lBs8BpR7LR893IgsC7p9Bp
ovqSJNSa+k2da+ldBa0h5iBnUgIqRaXlj0rNlOmRv0fklyU0CW/TKizVJ6zdkXHli2TCu+jDQ8sC
o7Ri71vcACBYUFDUwwmAC3Oq1GKwRtp90O6KOzWURvfYRaYrCtwfloYsBzV0O2/gSKbqs0NVkT0e
PXvPDDDF4oYG0QqV8kofiFd9GhCdwGtnRgrVWoiw6u4Z/3ofByEpfwsazh8FqUmYF7JdP0G+3Gqy
m7Da21Qf+zUxs01zSAAhRhdTBoByN1VVQ4mCNr73DcN6GT9C1NC1Q+dwDLub22ZCvVKHqTRu5sHo
BgQiau4+ly2gs+tKjwGth3MM1WFRiyOSZwsLPGINznpup8sycqI0vbQISyrETe9nPdn2gwXXcF3M
tEh2lZVr2ZEiW1Ne0bG040fHRUVzGZdSTTeDKhHskSZQQqPlzq7ymSzllVLKP5ABQJvHoUbK3O4n
iRlgt3f3nH/pG8Zs4hCCNGgVMTUgFlyB6rW+Zm2FbLBPORgDwnH6S7+zOAO3PX/jstM5X2nunp1h
5CJgslEGhLt2lJE17sKBzWr10Yej4bSHpEsKu9jTBxHARz09LvkiUzLi5XTpVdA92ev2TXfX6xBB
KCXZeea2n3pKLSYdojxNqukrKGUOf1umNkdvL6yxl7W3HcaWKtmooeGO1qYxx1a27TMhDVQPoJ+A
fZMChg60IjaZXaysbeQASnlRzewpaAeyGEcNvv4skfmk1uU4S9qQ5ElGfryBGqKcD2EIU7pZ0eH0
THVAH2YTlmwKnaWi57eRieDE4bBv6KvMEAdqMlo8QlBg6A3K27WlmXyq044ucKxH+t1gzvmPGFMM
YRfJYH9nWestdqS19whWJvzio9HtVlAS2vuk8/zdqBtzs4e5mX4xmhqoiGb7T1IVsscPk6uk3DbS
Z7nuW3vMNhiJDEwscVkHc0Fz+5e59H8Bw/8ggOU3B9T6uX3+P98L9hPT8Tn//n//sevi4vszQbtK
PXcAi37+rQV49PPf++XI1wzzn47Jf31Cluhm44r8tyVfI8PKBRhDsJWj8xeui/PrX558MqwIZkE1
xwnUMAy8dv/tyTf0f/pCuIIusDA81/7PHfn2ghvlhIkfyxX4z3A7v7ZrEahIxGaY3ES6BmnNUe0i
QhCFvkMjKOj0ac0D/gNDO+N4W9K+frOJ/bouoV2+wPaGjvDUuQuUp6z7Kr5ZUO5Ged0znxBTuZRr
rpw4/07Y9OZnH9g306ff3tDtLyva75b5ty4t8JA7gsM1RkbnxKE2hW6NabC56Vn6LwfpdCAuIHxs
l0mJXe4iarzm6KoOAEtABcJ6xkbPPyuiM148Y/H1/fqByxj5+RAsfYkvwquKm3J5+7975QZDRZxb
5Q1dPCrwuHZFtlbE3hPpPUcGLXE1G806cwrjhVO0QkKS18iNDT9LWQmp4VyKRMM/Q8ZqVf8Hb4iN
GEpfg60CjY0Te6ksh9rohXbUK5T4TPbh9EMmnTGsrMxDE2/1Tf6AhGYEv4h5StIbadG5TqoLz2Qh
vfYU/3pKQGmBeEGzMLF5v35K9uRZuSyjG51B8VLaXfkylr6zDsUYX2S4Tx773HZvNb8uyZJMol9z
2/8nOuJfV3cNZ3kC0MTsE/c3ygbl2Mo/JhArPrEeti+YIuU2wryxe39gvnab/utK7KBcPgoBVGGx
bv7mnHQ8aaCU1I41KofHUEp5Jwb/9v1rLGP7dMTRq/PR67g4eO2Tzx1maQRx0DwiJ6zWmRWND2Ok
65u2btuH96/01t2Av7BtKriYlK0TI3TaIXXTpvQG5F/zgQCC+sZDz3NmaLx1O56PyxqnKbGB7skj
61I7FSqLbwpwmTUdH5kfOA1bH5KSTdPf389CYzd5UUzJp98qh7WQRmB6Y6E53eBtRfmdR103nhlu
bz0233VI47ItRptz8tW1KG/cNo1vYHHP9wnZAleIJYtz3/bilj4ZBjazCXsTwwQK4524gKmCRtXk
yRu2hUJb1y6A920RKj8wLLeBpZm3uHlmmz0jfn1m4sTLvaCBBOfuHBQX5pnf88ZNg8/j6xI6yxG5
fa9H/pw5JL9k3lG1RXPANssJTkvHzfsvcLmn03sm6tBnOILUB07x+iJVnjGb18ZRCOqdSYe0jnDt
RzhhLyNn0vev9cYNgeABHeI6C2NQP5myXEA2kNjG44AC+EATaSI5BJ3Y+xd5I72NJRvBArfjOOgB
TkY/ulOSgjJx9KdeXOSK83Le0GpgcJVBbemK8wbZzogmKG2B1bOfbGcGVWUl5tXcaeEB9Fp4X+Mh
+SgSFGurRkcobGpJ8sHu/OLM7Lb8mJPHzxTOgIbVQR60OHn8VieqWghxdESj3cxUnV8Q+1DrnYCv
55ys9vqg2x/ef0JvrByvrnkyB7VSHzv6/sdE8JuCeEgwYtM5u6y8HsidSf0Mvx0uXsQW5Pc4ytHu
3v8Bb40D1xT2YrWHBSdOvrOuUn7MpHJ0w3YkYIjD+ShlfGawvbWN4LPxaEE7wEPw+L0e2QrtGqRv
/cg+wzQ3HX24bs1ZhygUMfv9E8cBCSM/s8Hhsd2gLWEVKuCgWmysRNcw0JuLi7TTOLyf+bBP4Jg/
1zSHj85jcnaWjezJhzATrlX5tXVkHHPAbUr5Aed69lJKHE4zSoJPNVzhtaEUAnyW8fFpLGxjI5GY
81e+f9vTutjR0fEwTtrzVZYDm3//Ff3caZ4OTJ8dDnxRNuCwQV8/PdruwBd8/diB5LtwZUm5LEPz
hqpPWfvSHuOPXaPKzw7tucumGeJHE6M/goNaTQb6fVegWmvEYaTNf1HkWnX//u97awjBMYUnwlbZ
+gMoskR20HzWj0COi50qcNImqdddv3+RN+ZGV0AgAq7h8LZO11FOhxGS2f6YV1ip1nVryYdcxw0e
z2FrbYtkzA/vX/AnBuvkqbu2ACDCzo4kFW9Z2X/b7KAlHdAhq+OoExtltMRQKaqwXxpnELdDA+SZ
/ibSTyLOB+Paio0RU4refwxn0zi3+rx18xxm+IDIbQGldrLDK2sH4rHT4KKRi1FxeHDFeGWIwiC+
VD+zCL31rS7sM7Z3pmlzSjy577YQJkUgdQRZCTgVkjkkeIjY1BLYj9W0pqwiJIGx9LIV0WSY7fMo
LPGcTX6rAW1uJfaI5hyvafkKT1/GsqUBl8OKsRBxX72Mpm1cRD2YFCXnilwYn6u5+z54+ktY+oFD
0qVyzXOL1xvjGjjIglPykF2LnwPktwGQIsdTdlkdTUxbK61Cn4Rswg4ASiHGJcaTsCskSJO4GrP5
UVvmULO7s6d20xrlF0hJ3pl54M3fs0xSfAQQdZbj9u8Dcja9ukcDffTniMoe3lbYFIj53h/2f17E
N1isOfEvuwOLo/uri4DTaAbQDMd8FPIhhvR+j3XpHOrrjYvYRLku2bELg842X1+kRF2e1/ZwzDur
+WoOTnox22l15k6WX/p6yKAOQA3BNwz+mCnj9UUKQuI1pBBHAEviYwXh7hDONDqCpMcPeW4V+XPv
wIGFrhO1EMtmdjoZn5ODFs6SzRHPRDGt4PxFd3K040+mGsd5M4we8ZFQ7h90RDSHkVPN80R8xIWl
p3zH01yvC+Vr3VorZHlAawtxfWinNN0oU1XD+v1X/Ed5gWduQ9byl4LKAqA+mU5S2w4nMxSEeI6h
uWoXSfAavVN8adsO0l4K6HEemISPmSsH9z//307Tntaonf3lkF5+CQcJPjO6W4SIn4y21BwzT9YT
CUvwKNinputZj88Rv04HAhfxDIhfBthImG/6yd598rwID1x3HJaQgIZ2/7WDEc2aiuQMeeqPJePn
lZZzMVsch4PCyZWoUgEx9eujk9P+3S2AowsimsxtrIDfopwldHiQd03Ry9vCHrTvrV/7F6J19M9n
3vDyAf0+9k9+iH/yhmM3ihxBDgDeS3XNslLc1mLobnV9uEZl62zqaJIPmQOMvpvmiyoq++0EtoKe
XiQy2j8a9Nr3f9Jy6+/9opMPhHBJJG5Iimc0/zWFJONbmJFzMwyOWoUpnjOERPYmTYGSG1X9t7Pa
8jwgcgEIFcIQlC9ezwVEBHpdbKujmxuLbAjLIuLa/MyE89YtLlONz17BwgftvL5IOFtWOc/1MaJ1
t5Zo6fB4cuIhs3nr5aVElxRVO3yG+U7JWD9z8T+W7eUWQb8zc7tLrcE7eeUZWZ+zD5KAHgFC8HEQ
9FDUNH/0UPgevNi1r7SGAIEVPpcR8Tt+CnToxAd9t/sC17EDhAYPuFEa/rm58a3BiBScb5zDs/uT
BPv7ugUBsbWNTHHGifzLuc8pB8a9RShumGhPvR9ivJL6tNeK6nn06Xkh5NG3Xph8KFMBviCv6uf3
x+LPY+fpYGRrAwmMDZXNf16/qbYnOtwxW3JLANKsBR2oz0as6BPPbEAT7Kz+cF3Wk6o3NDEWwlbZ
FsbaNaJOkfgihxutQkAbzJbX26QTdd0uIVJyXGnE+fQXFgnA38/84uXzOP3FTNlMlkyT7IJOZhYW
Fb1EfHfskbDNCM8sB6SLPnvGOh5chMMYrEDTE0sriShVenvb4XT4bs4Dh2Zeae6cWUNOV/BltC0n
Oo/XurByTxbXJuvGyOmro6HVM74rKNQ7x8i6c9i5N2dUn5QEgMFQgZlWX78pbM9E2MbLfZtkgHp1
TpZcWY3GJqpH7VDUpTmveqeb6RrJ1MjXWQOf18lcMCoEkP91qZXbBp3OcVEsTM8/fo7XNmBCPag0
3uRfRYWV3fWGlF/iuRo+vv/G33jAYKQWJTJTCv87+ZxdiS4uzLTrcnLHg4W3BJRErZ0pTi5P72RU
UZo0TcdiWqTOtny5v+1wXXbrIW3L66rprH0Yjt26oMR8R3wehkS/L7L9+zf15wzpewg0DYONmWAT
e3I9mJpgcIb+msQm9aQ3FY3/uSB4AqkvdoGVqUeNdUnNsgYMbgzTtwJdRhy8/xuYc07vml0a3Srf
Y0hx0NFPHi0nLDl2XXVtSgu3azr0BNKbdCmewJj7T7bZDtgbbXoZMs3a8atlgbwJNKpQ6nak0IUH
Av+KfY0iI1QrRFJoU+dQ+h2CqWhOd8IoZ+1R15DOXUx1pl+QO45VzUdeIlddY0MvyuYcopeAR3k0
5ir9CBmq/krzwGoRTxk4T9SMU2ZFW9XK19aoyX5j56720hVdetdjjINGxCr5tVV6dCyHcfpqOyqy
NmWdYVAYgEnsx8mezEOE+VJdtyjmh23d2fnXqTUJn2wpnSZrRPbdB2UB+Al8JKhEcZAX0W3JXOym
YBYi/YZHHFHk0BvahxplYBH0QiGF09nOEChWDp+xfiDtj4U2l0GJHw5gYm+aXwwTNeGq12xsktE8
ezdxbNLY5eIiDUpdL7qLMfGhnPij2e3bgl4X5LNEulBUgANRFhp/xuWSdYnif/iVo9v+DNVtUx0w
FanSvQXRzGIt4RA6FVsz9TDAYTXy8l3el6m/SnqgjvaKf2sJ8i1Yi2GP/Ur4tRxhX4c/439xFMZw
czvNH2/9ovdgbixhwb7VtN1eLRnCRRLrw7o1gWys+hknBploEV5lfZmRV141YJEKvWY+5ma98OZa
B81Bi7MUN66T4dJF4FraJLnzaT60yZBB9ECldC96u+nWfq9iZwkgLDLyNDiKrurZseuN2UbkP/aK
t7Oe/ai503KTJZNYLXHnkJtmHC014jsh7BsJZ24rI9vMquuavcHL/Zwmilz1VqD8J8IjR5+ZiJbm
JRgdia3Rj43vSqPyG87a+KXsRDZfFHo5Ee9mhc3XEvTWfKwhh0GUmV3CFNKoLT+2WVQqLOZkApBv
lUDVd2LDvp1akX6I5poRpE8Z2UZdTaQq8I/R9QN85WW0ppHKqPbDSumBqbyhBNC/RDCXqIgwmDUm
gduyovAa9CMCO+SQxuRvIh9ZzYasScu8Ehkq73WFqu7ZarHjbCOzcD+SvTXemxOSo60VJ1jL6I4R
3DQmY3qvj8pjSURGQqBLrPrbPhz6O6Oki7fqWPPxzJBb+M1JiVXbNr0vNjl62UvXNoGVZbhusqFX
+zIyJUQqmz8mqP3QQRtRJQ+OizqQ8AXAMHFdGFdkAOFsdyIs4C7WQQncp+qcA+ii9r4l+uJmbENV
oDSPmdpqCkqfWt0jNkaM0s823TxYzCHEQpG6avVj92sH9r/ih38YDkWQ/3e+8nU5P+cvMbCdV8qH
5V/6pXwgO4DzL8ssugKTrtmCmv6VRWDq/+SkQFPVQXdAa3fpdf5L96ChbrAIe9JpuEKqZdnkz/t3
dpNw/snGyIBfC4wXxrT1V9qH10fXn81kNn1UFtgBLJWMkwVTd8kQ/hlFwz5UA1Za2ld55yU4dHFI
n9mnv14Wf12LWjB7S/Y29EVPtnTEQDIXZZS0PII4+iAEWm+gFjTlVwXb7dL0cLGeueTrTc7PS0Ld
Meh4WXQs6Z6/3n/YKQJ0so2W7JihXcOk0Kgdyvjw2zu//bWf+V1O8caNeTaId5soI1odP8shv+1y
Mj7OOrQRqoNRKuTBpe8YUGWzu60UhQdv1Uawd2aX8caLo2ioL6hhimgMh9d3JjMSBe3WHZgjQINF
1pSHQSZn9HdIkM+15d+6QcDTCEYMn4d4yktPQph/IvUGlouCcmXh299whWMp0voK1X7jnzvSLe/l
f/aNgNLsJfwbeQ+7EZfv5+Q0QgVaZ4ktx1U/yEtdTS8jKVyXHaxNQq+x0hTOpYTL9f5rPB0sy0U9
l62ba3FNWz/5FiSK6dJhZmd2Nyb84dBgVFZmZwbLn1fxdB0xAF43DtLGaQmnr8FGzHoGDNGo+mPs
VvF1rdyX92/ldHQQFkqL0wEy7el0NU4R5eNEhFWFNRS1nNE8gIOdbpHNlgdldPn+ry9FT5MPmiAc
YOGn90OyYiJR6+GexPA0YzmA8Ulq8BLlM8huPvOOljni9cDgWMh8Bf6cnTAz5OthPyDfy3GDsHam
sbXLQCR+llXfPVqp5twsQTz5CoKyfuZjOx3/PE4KmeYS3cJDpXr9+qpgTGt2HJKrItm8i8N5vEw8
v7gyUbwGbA7xbb//UN8YJJxjBMIRHZSLdapRGUmChg/EFiEGwbHxYzPce+407v6Tq9g+GjSPAInT
zzozDRW6aTWvOh/RZ0s853pQwvj7h+dzHDJYxbBaMxpfP7wwm4ma0hWpoI0gzT61tSNUYvdCIPX9
Ibuivn3/rv6cO2iyLmdalla4A97ybH+bjadGOXlZ1ZiazXnPU0aRPPs1SMTuqcqNm8RrsOI2xpkO
9BtfnC846tqg+ZeMjJOVxrF09LsFcl0Pnu6mwbmKz9Dx96A7u4f3b/CPwbHMUcgIHIo1i65o+Sm/
3WDtVFqXoX8HHmKqa2Ryya5A+P+3QxCz7NILXHoN/EH+yWOcNYjAlkGFPp3iKcfToI3rqm2Nj395
M8sspRMtwLmWNtgpKz+pvdj3cEbjZaXT52BSYYUW6m9vxmfjQVXWWBZoylwnHzAFVaKZLZBjfp1Q
j+tDSV4X+ID37+WPMcAXi5oSiSszIXyTk6tMtiFw34MCpCygXTTpPN96rgV93FHJ9v1L/TEGfl7K
p1y0NNL+aB3qYxRPBDxaq8aWVKgm8BXWAd4krfj3L7RMqK8mXJ9OIMXVZa51zT8qOE3vdWVLcs2q
QypiMKdjcdrHVg6eQ7jTMHMEnKjlO7WbtSvNGlMkm0PijX99v/T++bKQ+KDvMN2TR8v3asK6c5F/
YsjEcBBWvr7D+VKVZ+73z3eIKJZkVIfr2Vzn5DvWwiSPGjLoVkR6F7BGa3c1d3NHIHwl7t9/tH++
Q4cL0LMXwIHZN57sh53ZsGu4gHCT+7m6cTWr2MPnlWem3zeuYvlYqBBWUxb7o9s+FZEzmBl0ZnIJ
I9D4JiDMbpBnHhusk5OBgvaGzhd2pqV/TO3tpP9ix0ky98QkBCRPo/TJWL/URh9k/Q1Xcth81qjp
YJ1ya/an6zauQsddLHwWkagKstlHB3FvvhVjTfJoo2mYXRsBd30twjzVr+I0n7+5dm/CJ06mtPlO
MnGZBFZoqZwug9Kbj5GpesgzrMYN3Lh6xD5qREbaXOhjOIewdqQJGvFC+b1L+udEpiWEqKGUqeUf
maSjyTuAMPHju0SOVr/FoRA5RFoIUfd39ohGfJXwt63NXIBfuQNS1qYr/FCUpN0q9f2AGtvk7iYz
aeRll6jqEz4ZfQeGPMWnxt1VNxCfNPezbEiMvdZVTnGFsHLXDvreCfVAn8rW36cx+aO3M/iN6YDz
eE7vtNCK662htHG8Yr890Vsu3A5udzEgLNr1ZDyOZCMYImRNTe3S3bSjiO0PpQIouCVIz7MCc7Y1
6y7NQQqBqArru8SY6cNArWVOtCs1gMJWbK5WXepVNugIJYonmEmRflG2EKsfkN+AGwqqsYmz50zS
HdhQgjEJHqB8gWFNx7hGSjqdr31j9QRS10YJHwktS/QFhxjWtbgZCTrJRyN+0GWszQfPrzSxtqYE
rF4j8EHdupN0HjwpsmlfgvMZDn3jmj9m1Y/6OoNZhiWUwnvDW+th0a7x5MoqGMNO3kVd6uItg9hg
rJ0yzcBH5fzpd1ID1Mna5QzJysSgjbWI8Jdh5XRkpR1TiUrvoqhEdtvVnencU3lS00EpqwBDj8d5
8PNN00cJDppJJ6xh8Y4rqb14CfVsTO8mJaBjk1g5IvoY6tam0hJ8/HE+zYfGnLwwMCuakJBncw5m
FnM1aFoRo0rdjjm1flQDdRe/EKlamSZ4Vd1rwFOZVWvCJXF8TRAIGuJ7BDKe11CYaEpk/uCuKZrq
/TffLPX2yvKoyX7v6qSpisDHaTxHW2syjaOee4W8UFUk0d01jkFwQNKrryl1IRvTnRvferle/9CU
Q0nXL+NWu4wG36U4xAY7L29rQzMABvXKNPuvgBgT3mrXaL52ABnk9C/6AH9jF3U+7liIVqkggMXO
HYCpSQtuEy8+tVF9pkrYFI42HpqesjFdlJiU9TEziV0zWprZ1/iUqiVpNi+/eXxUPRYjvmFMTZTP
IavWxWU7R/p0lY0h9OfBq3rvAFTV0EHbuTAwM2n3xxYMQ3Q5dl6bffDAvcIHzpE8biRldbEBzB2N
cOCIcqdqCJVsRWxMT15uQhzRpgaz4O1kEi4VRMthBRu7iseggc5jS1KGDk7zwfhEVrXe71z+SIvI
DI1hr1wpU4AZY1/uyY81o6A19a4MAMXVYeAlC9g3VG76fW5dYOeDxH+1qnK0PXu4scXw2U4tsCGS
E4+/R32Um5cVEdfWbedHg/MIl62LPwy6X1QHx8u8eSfKAU8gmOzM3vpF6z/WdhtfAyyCOYrDr/yu
G52KrmVVT3yarVXEOAerkhJ3RLLAx7ohD2Ol6SVUAj/phmcLvY8LA7OU9+WQZH5Ap9ZPgOCL4piO
BeiOzvDiae9GeLUCQ+GrhNLPgX8/YOOzEZXIPocZ0zRPpbvwZDWEN3eqawrAG2OmHVN4FR+Z+F0i
nrHTRztTUL9fFYVqIdHlVXpfpWCEAhF5mHGjMbTVFotlUt1ModAl76911FbFjZ3jP9E8b1PZyYKH
LsbG21r0KOBTjDT+nyJ2NRzdy1oaVzAUkHIZgx8fAG67aBgNO0mCyRVx8Rmlhkw2RTf7n52MhTNA
vT84P+p6wsCLzqNoL10lm35F4PZAMAZkQO3KgfHTrL0iIywT86KyV5BbukUZZkz6Sm+LuttYomun
rd73qF1kuGhqK2VqxgphflmuoA+28wXV2JZisJYgTfY6pOUXdR9BbRqdiiAWb1Jmcqh1RDyApLNE
PLQtQLM1XaHIv4Dx5Ew03oHcrUaKQuxR8CzWW6B5wsEWW7kvTGu1fg1HK9p2cATJcuq9St9WRKWk
gXRLy/0Ch6/3g1HL9fRi6iIg2rzJknoHUdPjqkIq1DFaurKkUjzFSUAcij1vfFLNn6bQoJQ2YQLX
g9DA/7qkkphZoMHnaajkCexTM/zAOah8p/leaugxNuBGsyFgQDns8X1z2I+9anJ4XFLUhB1Ardy2
rAFfoN0MHxO4TW0AV5NPMctQSVda6BorlE39sMoyFxO8SODYEnAltIagHC0embusJtm6sq/Fuq/H
1IIa7CY/RC4aqAO+Mbjg0/Ppxatq1QeJZQ7eJoUNw9xO3qC2GnRDeWu/MlS3IU1FZHs9rzrI96Ln
vNpXqgg6UlKhEuiICZiRe+fRawtZHOIcpvFGSQNLY1kMUP3dMp7uqPpNhBOriozwRmgVyBknyS5b
Eri9AKOSBW2oLwTcO/ipKxVB/F2bfTfpC+MChrBble2dhGTl8nukbYDnShAJkDmVp6uEIK4pcOnw
4V4dUk6ctHjLJ8HSxydf4Lxf9XXjAhmxa/ObdBtkGNpAL4RtZqHSFdkSNekIeV9rkC9YDMB4JAWg
HTpPzxMJVdGqMkvjvvf8iKUgIxQLUXwiAwPbcrYBbeluiAtS7pFcsZmEZt8bPTZIWR1QJCG+ZtVh
AcQ3V7tpsgW2HkI5DeG+30wyq/ygRbhIugxO4X64rNGUmETZEFMRuHpRyuuFeSlAHSFU/whGsbeJ
Jrfs5GglRA3tUqslHwsRBWMnl5NjXIZt6qeXFXuJ9r5IiNHgSwPFFV84ZhdBr9akWjqPJZwAoAu5
FnvWoaznso1gPUE7+NoMbBVYX0XtRmu/YSF1Vv2iME+DSjOt6gvbFlGuGwAIoGDrIQzXlpZ3+5gF
Ue16J3LsfRxp9NKqDG5IEHE4BBUOYC9m7ShgQlqcBJ9qbYq6C7AuZBLggDWoCpfudIdqqPbXcecb
xJDBREi3UC26aT2DWCzxWJukbrHpMkGT1Ing8dc8gg1vxr5oke6pHaD+7E7XStT8DrSLx1Jib2IP
Xnc12bCN9aHJB6z8KiV4XDBDXWF9spIgmhr4MnB10btjQ2+azdCGCOW7SMAO5mzLcBN+ZxBf2hZQ
wfQ8bbfwR9towz83w4+w2pVZR843av0O/cVxQroy6WZ9C2bLDSm+NFXFBMjSSPBUgYeu0V2AapBc
+Hkl1L2gp6YQbRRhX0+hDqgZrlGYT6vOZJMIQJQsnlVuJN1zw6I+BMR7CfqVgiDxoMnC4bFOPGKe
okEMRCcblXNP8EWWbQrD6GD3oFdx4EsAFAc8EDX9ZhJY9vdTbhAEks11cW/DbNJWE03kdsu2z711
9AgEsZllI9F5sUyeBDSSJPDsHrePh3EZmldFpkuT0ZxZwTTyPhhDAjjYyhMa06RJYaeWsu6/Zy3Q
mBUyLT7DpE5Us6a3iGA+Mt32k+om+bVMG0qmyGt8fc2ZbfhReFP16MSJs7fCkL0UhAJOS5wFSsLX
tFTBrgI8u7YbbVzWG4ImV3kCOggKIcFQK4fj0DPZL+4lLf0x34goIUl3zGx5i2k6rx58wCpAlKWr
GErdlLpreNXGFtugruGTdlJnq6fzwihHONiB3ClESze+ZtWDWDnfdUVCKoDPYnrlan0UXcik0B7o
SLr6Q+WJcFg1TdrfzLVl3o6A2IE0S0v7ECe+1DaOTia9L7vuqtZByq5aewL8jCK3fLFI4rrtO46M
bLHTjMOwgFEaWJ0MyXczSPVYloMw3AmrS8ZD4nDQuKPmMXyP6qL4kVW9TVKZplg9Y5xwzRr1WfE8
Wp5jseRazaiCIuwnI6TDbLccg90JBilzXFMwTTN8ykRdusw2/mdtmvPmDkB8NPMTZdpN4DY9PX0w
C7h3Odj4KRLssbHBtjey0DK+Sg2eMKEmbID4O64eup/yZpwfBpfPC8xiYcPhq0xw/UNr20+RSvp7
i6NgE3icQs21Aa6WhnyXTC0EzdHztpMGsHMEVjcGcGM4hvC1EkQU6BB5phFARiu/N7VGsGwFGOZ5
rFX3LalbCVMDWkfBONWAYlVa3SlOPFGqVkwZxaXt4Kbc5jjD2iAscifcZI1iBzznwvxUxqb+CToj
GV+I7vV857tkFpIrbKabOhv1Y2GZGRoAjYiyFdbg/FvUIYvfuZ5MnyqbpLk1rf9smy7JkYGD4+bJ
HjutuhWpM0A/wRluVy8dLfLxnqyPyP/Cs52AWkBknzZyZOsNxO6/2DuT7biRJIv+S68LeQDHvI2R
FMkAJZKaNjiSUsI8z/j6vshUd5IuhuIk1rVVZXmAgJsPZs/u66ynsKzdZFf0irA2SgVibgfgqe8P
AT4h6HbsznxEWdGNx5GjYA7/gGyC+1YhnRHf5Dgg2DR+JQr9Xn2z+O1l1TcNLDNrmxVzWLFbLHi4
KCdjvyfZxIEc2BWWd3AsuSn0zWhegQCEIVlx3mwgyo0z+EKl+xxYbqNvikTVPjqTad3lE4Nsq6hd
2kMGq38/RLUKYbNWK3PPjOPsQPoUULLTlUCWXZsc2ob0cIkDUx0H6bFqSihjVtrn3zK3n1n5bBvF
sAX2QNt2rd28QYyGv9YUuna55QCaIbrpiu4LcOk6usVEDVsIiCF2faT86fsbjhrdu7rJooJt2hlP
udZgUiaKSnHZ5KvxHYgrLTnOeY+yZ+gVJTqS9gPkzunWLpmGg3Vl24PZk4sg8bwxFVWrTkUUuRy7
ndSyb/tMCz7mNTbCEDBL7F9sMxOPSmHhgDX1HHaBA1nL2S2N6xtgWVAU4aXE7znyTRxAQ/bQLWhg
gr8abDxBaiPHedNsgejB7AFZv+0XrT7mkEOz0XS0YZvY1pL0OLJX4+PmpCyHxehiq6AE6KB2KSTV
ZJt0Ufq5GlhmNtClOGbP6pw+KZUze7Cjxu91VkEqDcaobt8MZd//ybwM9D1IADv6MUOXr44qZ2MF
G0VIgxu4puiDnb7W0iun7loUtjb0522lOR2ADQsKB5RcY8avBY5Pta/Vdv46VhHrTpeF2n0KJ7e4
TpS5/qRj7cehCTGVAyFjTibFv1PQQIvsIZw6g/iquik+YmmEdJgOc9hyu6SahbZD4xvW30gcxNln
OpB6rBJq2ETHBpgwtz/Yr1H7mHCMq9j4BsBlH+mXj8IHioo2jSSg/BPiNISA07zD5dR0MUQaKbhU
yRCVd45vDT+GMUHMhAMfnqMs3tyW7YT7SmRb0W0yO/53s+qzHxxuu08lTlDiQw8fJv0Rj5y+D6je
dETUViG066kp4+IB4mFZHUUKbAofI4rVZAGqGGuTFuLGBAXd7Fu8UAGd3uh5yWE3xsOODm3wYaUp
rnjPn+Eb3mJT4OWF8YP7brILS/vPPBXjp9h1mn0GpxwG+fAG4Rq2CKV2xCi8xUVhEIBGHQgCN/8p
CSU/yd18E9aKhgVIEyn3CmyXZm+KGMC8VRrkDGOlaT+RljC5ytikYI+iGUzvP04x+nXN9Y8Leh5g
jVnEak+hKO48t9O1B25mcCtxM+F4in14c1+6BagkDlrJ0+/zwr9kUm1EuCRrDZWmAt1Upbxw7vZY
aCe0I0a8bSiPBfBnIC07uFb/rtWabi9BNZO+L/qxSHVRN3tZSjJHfWyRlvobTYmSu4BtcGdgCvIv
S978CiURlZI3ZREUNVLyvrFMo6Xdkf5KWqvfcAnKbxG26Bd+Reo6+euPcRHyahzOKTQKTaoNN0Fb
G6JdlJCDkvoH6P4cxHExyYGxNsl0ikDInQZb5U6RQLl5ctjwfqiWztHn339ADSW6jgyVLmtbehBA
toamKHxADsodjoSo1BS1UYkJ5We54r/Kq//RLArFv1FefQFm3X7JI6T5z5gzy//pJ3PGQHkFUcQF
iQBDBgU5k/tv6ZWi2X8gyFpmPa3jlOyWZs+f2ith/0GpGuW+QThQtrb4n35KrzTjD7rz+ef/A8+I
f0OdeVmXoS0YPfRSv1vK7xZ1SSko0Oa6Rd/B0XeQeqb26G/YMy8JF14uJT9/xOaAQY+hSphJ1Sxk
3XZArfDzAEr1Kp8WDCWubW/UcrD+VYX15y+5S8ldLC1fcvknMGc3dSf3E5134I1JvfXvSOMWye7Z
R35FavXrW4PHghyDOyWLiiovWB1HlIg2sY+DWpEAzrFLeBzNVDUuFM2WCP2n6rn8NfwMDAquQDRv
gD55uS4KyKSOU+kfMeYAEW/6+ofA4ZCKll3bcaFpqe1P1RbzpfRan9Lywh/5UsHw968jIUBGsLTJ
gsd5+esJs7CrDfWjjifuTtcW+ryiTvoOVykfx9dM7Er8dE8T5tIXzOt/aYdY/nATEYOziNfZh6S9
p4gKRdQa6QoRtPHTmBkDbmt9ozXkWl38htVag7EZuUnypdVzQ+ys0bfTQ2GK1t4XaJUvKfh+ncGI
I5dtg6a3pXdfeiBrikrg5+JjBwiP7EfwWJUKfosJJ+Lfz6xff4h7Nk2jsIyYXJzOXr70QVHCyQ71
j0qbVMi1UUj3yRRscccKLmxUuv3LB7ZYj/jnpZHT4qgpifcohyhM4PA0T/riq2hEIYBRfyRwnKLM
HqJ6SHC0DLE63Yqp99/YbgCDTrUyaGbNZNFHxbGQUkLTDuG4yws//urbPuTJrrb0L9nQwvoLtLbO
6X6och/DzzEp9r1ekSXqpxncskC1brIrBal1o1e5am/wB3JhUcwZCarBb7RvaKEMLH77GZo/IFZd
0DKBSpu6WEDOP690Wzkqlq43Nz54uTvHnLvbCNz7SFIhcaLDUHXlF9QQunHXKK6fv3VIcH3QrWS2
qQWManEFcoP8pxGT0QUarPdeWVlddTDqAUel2XLh8ykcFB6sxWVyK7j7lvty8kmyZcOcuFsVsdmf
momGdU8KNe2vfUPUjxPdFHg7l7WSohLLwPCVUQCb3S9DdTsrVjFuAamXXHLmIroK6LWgoAifhCqZ
OU79o00eRCeNYpHSW9zBPmP2Gf5Zq7npgBSPBFhvOCSW/0WrAap+7SzLfzf3ptKe+s7Cy2ykMkHz
lIbhGC/2qCpxWL2hIxDbjAeU7aGu7iw2HuVt0YHbiClFjfTmwqm2a0CZ94BmE3pIuW3j0oC5nO4j
usEhA6kZCTGjHPJGoV5tQl/8VJZFFOsY8xolzF11AHPxLiZEufuncar41sNQuOQVjm5d1RPFqS5p
MT/V6O9QD5oR91hRgoANSxMMqY5xptEDIrHn1nnMUvD9IbYms+priOFt7o/BVtHMcKx3CnDaVDd2
FnjD6oPf9/qSLjdg31KhrQok/td9Sfcq7SjCNNvHlO5M7J91Nat/zLXekUjljlDhDTO2denf9nqQ
d9O9Kch/UTjSSwjQRyuezCHbmJmq5PkTFZm4qHZQnhGPboqq1PF+0/kpLNwibh/XbtVAPO7aSs1O
oatiLdL3vqUeGz2qfwzQZRdBWO3cuaEVlNeFljkfdGq75bY1rPR7nBYi+EGmtTNODQ44kGAqv7Q9
EfSK1zpp5B/HTijhe5BBAvyYk0Ojtesxm++xHenfsk/gejfiLDRvNLLan0YseO1jXyMDxuAd3jMv
Qwxj8SEUWtkdw9ly9FvsI0Lrig7eGks+cySdGeeBFt9oeVh9tBJBI2s2NxTxtBk/7W2LLbY4KsNo
l1+DMBlb4KyYxe1Gcvr8p8aIdwFdVUEXfCTtAp63dXNfeZqGttcftbn3fS9qsY45YIOkwtGdElN/
BAKphn+6WVtZ35qo0ntng0GEpjUbMm2i+FDR3afAhSbc3TscAMkUbvw2dts7aocAhWDStoNPEqvB
IPApmSNa97ZRHdrD46QX2F1vcEjHfoaMgqBFFBMUviUgzG2uxdb95JRpvncsbFLQM/Tp2wZiPpfL
SGXV6U1RUapVeoDdUdxYJUaQpbgd0pK2qlKr07eaFY73XR3HNKTWTeDu8MuIuMOYPphraibaD8zp
tJgCYhw627zpDaiwpW0BI9I0GoPJjYd3GSsLuWutS6JjGTXstlE2ZvRZjZb/NtDT8X0zVhRn4LIQ
LpFS+ID9M4ttiC6hxQTW6PtHP7DNp0IhsbwzggzBgFvM9XDoqZZaB6H4GIKIHJTiFgJ1eAdTN/rU
TAMJ6DqMx3uNfi8orTjkRRRffQXYXo7j54ZSfeYNVCEollOseJ8PIvjstB1+RyQt/E+qiItvXar2
nILIZJKcE/F3us5II4VN1HzG/k+9K0HBJzugM0mw6Tpc4/eD6kyfCj5fvavMmBRTSAOZubG1wv1s
unmU7HKjxuRoQvm6DfKh+YDXY/hpcszsaygGJPyizquvbVZwI8Vju7guRywBjqElhlM+anNGDsRQ
u4ODzAF3Tn2Ovpp2Zr7tqyl90uhX+4L57kgJwJlw4uzbKnog19N8DkfNeMKJafjGChXHeyw6geaw
zeG9F9s1zV0UNK3DMKmkaBWsRH/gAOXASOVnKNtXgw6YWK2BSkfAi8nut536bhYGHV09lVTMUq3K
BINkzinZOXBmyoE/GgPtDA/f9pgSHOR57XaBzmOaRPh1YjJ2eYwAfqMHyXBS52a4mTmcTvekFsWP
LkraW0Dzw0PKF8Bbm4118YSn4+mO0PFhIMyi2lk4tczb3J1H0qGkNrOdA38X/1V2SXdTIJj7RmYE
BzC6c1CsjHMSfJti2uM2rUuym6y1wlrIbR6383qCSo7rATk3dR6w3hhMLr2h1vNdFsjuF8upK9JI
FseMgz6Rg95Q3Mpx01SDpIQ7z4X/yH9dA15xmj7ZJ1nR3dLK1mPwEjU5FGjFTz4SMrl2xIdchFvh
NxlqjrQdcBmHPv2O8sw4/31t/u9d9n/o0fnNVXYbRvmLW+zyn/99iaVl9g9uISg8UbzTRrI0sPx9
h7X1P+iNQG+sGVTYuOVyhfl5hTX5n+ix0ZbuEK4x8IX+ucI6f6AB1GiuAK63/vaqMCx5DTSLUmqj
pbue7iQ3uFfzYUB5kAA5BiRy4Sz+8pb3z+jSdRXAoV+PrRLc+0gmtoMRRIc6rtO/59lZnOW50aWr
RMLxLsP60/GSemYaU07adDAgr559u4s31H+eXbo/BDbFDrN0Da/0Uda1Cm0dHdiDdYMvl5dnku8Q
N5qSCoHpgeF84nr8xAXGXvnSl9f1bGy0bFZU0WXkZSFmeHpxw+Vjt+6x9ZdDc9RD3xHrhsc29Eid
IkZ3MDYXBpfyfv+8cfFy9KGw3NjuFcODEZV84LZEfR0lzmcX05JDQWFknxaFfsiA319F1RTv8KeK
L1DDzs0lKXFaJwH5d1pUvBqnGDgT5tXci2/r3pp0O8x8t2z8kQ+CsYgXuO6wwSEpXPe15SSpipVT
Sb1Z91rsAHZQ9b08xeNt1ZPLqDtbEQvkJRWeOVnfaMF4slL9+7qhpeBttZp0BXuRh9tmvJvN4Y7S
h1i3MsjpnqJj0MgPhYc5iXEoNEW9EtzU1gXvX8rpZwGmWl0asG8Lzx3ElTYAbqqdlS9cit1yKuo0
5+53n2XIoUYfY3sxdu5x3TuXwteEiagCw07vp4GrKBj7ornvJhOzinXji5cBbJKPwKK2Du8pf3PG
iCZuu0359PvBJW7N/y8Pf6W6nr12zOZz067TABJS/CiSRWYzZOaxL3CC5lKRI/FWGu275Xb0NcZm
vaUPxdpPcTY+tEg3d6ZSonb8/cOcWS7+WsKePQvMGiMdsTf3fC0+1vi3XC3mMRfySmcGl3viun5S
I3qsKq9N/QfqHQWqRH/lpiljXAOBTV/clo5nVi6Jj6qkFVP7V1zh//9CvxS62rqtitIpvYjq0ZPB
3SfC0unC9z/3VqT9GJs8zVSysfTyyCKRZMxU0GKL3tV1n1RO0gLtNHBEz2jcoAb9Bu+WcGv1of64
asKoy1/1bMLgiQ71cvQLD38yaAKuMWAzpU8ffz/6cmz4J839z4uXAhvSBOYZbmN7A3eGHQSCiAxY
br4x6yzc/f4nzr1+KbZ1v+pR8IyOZw3m3jcQS7v62k8rbb70lfp1WRmW11lueNRdiI3oS5V1y7VM
bykmXVS6NgqvssUduqpbrII/r3kp9Ci+/Ko5FAAxq3HhibhCaqaY3fQB1/Nq1XoNf+bl8FjtYBFZ
abana/61ozyO5OR//+CvT5hfuOx0oOSVmk62Fxmk4f3Etd6LHvssN+q0C/H6V+Hr10nJjebl01uK
U/p63TheZnOjT12teVMFLS0SWGnrThRZu1EJ8vcRvrT9XP2Y40A/4uQ7P016g15uQhPQBijhN3Gf
W28Wb1c2xCpDkTcmb4Om+aqaKqLusnjXFRHAshHUd2m013WVCffNGIn3v39Xr898Lm4v/w4jKdFa
tqrmDTZXJBMd3iEq6vjClzgzutwvqdrIxbme5x5NeRN6YdHucjW/5DdwbvTl358tO0OB6LISs/Ci
Lv7WD8Nt0ou3q16LK605OJhjxqxULo1uA1WA8R5W5p/rhpbWmhSPo3yaC0x00Xxh3kinlY1bz7rB
pcUmm3KDDB2DB6Z9Y90MWnZh91ui8rX5Ls0Tv6PA0jKoZ9upesISvdkHqoaitaZjpR2K6gu20SYd
MJpxocp3JorlVn29dTsUgWS1DV2bbis/Td64c2tug3Y0d6veliMvQYbWm2TuXK8grDalm97Zfbrq
ziXk2qSWN2YSpnglQ6mIH+n0qD52ft2vugPQ5/9y6meCpLbQ2ROdhHKNKD6XIrzwpc+99+Xfn0WV
PtWZkQaZ4yEri06mriD4CxVx4zvdTxuis7mNvy4Tr8wmues9CcvOQfzveH2S2p8SepHJdQrSghGE
3RYfw7f2on/G4t139rC95mMS+coe+0Dtao5L7T6DpbDL6Fnfj5i8fVs3HaSgh7GhZEGpmh6UF3UD
lOqoWeWHdWNLUZ9EFoJ3PeaE4SZXDs0x2zKO6nVRL8sZ8MJxdN9uOGIkmEIahRofwt69cPw6s8rK
+qBZG8JpUHuN6yb0rLJW3Q+9E/jrFtq/is/PZ1uv0fnoR8LrSL7sqWGjUi7Ued2LkTHpOfI3G7ck
ywtg111nYf2UYth1ARt47sVIMRgHnYEunsF1v39nZYJqS22umy6kP18EoWoatK/E5CbGEnqHW5LU
r65+PxO1c8+9/PuzV45m1gBCVllebGB3WDtD8NXo7PDB8o16i8ObrW8AQbXvjNTHMrGI4IrN9jc3
yLPHfGl4olbsfABTXP07Vc7/HfDJHL98ICdBS7T0u3p04pThpteF83ZBoq78TlLoqcEEu7lIM68y
rSOb7tfZ6i7pMc69S2m/1aqEpghKsh4W9DFd2DANjQWX8/tPdW50edN1cW5FJ556kWJbd9RgNpSQ
m3UblOzhosVaQ0HWSL0sNx5QFy1NrbtVz/0LloD2QAw0GJqD8C21WUszLwBMzryRRe/2fO7SgGoF
VJdTDx+Vr3jLHxotWTdNZLZqNmcZPhHT7CmK+hWqx7yp2ylY+UakeE6cGqXDJFJvNHJ9g31icxyc
ylg3T37xE0mdJNV1x/f8xYRXQXqwTSdtWvnsUnjanaVNWhTNHgbq7tWYJuiIY+dSJWL5cq8cBRZJ
5PMvqoaWKipfdeANqN/nPGv3Q1rk7yq8o6/0btC3mKnOq3JPdE28/K0BswxjREfmTV0e3KChyPYj
7S4rR5ei1XUKRDBYZHs5jtNwkNtHNW4uLNpn5r0p3cW7ABZy3pCg6OLSvoaOFx660e7XLQWmdA4O
+y5JZqyPPAUK+TET/UENtEueFWc+sCmFLBVozcJF2/ds04whjU9pd0c/eWrQ0DKo2UYvI2c5aOF5
tGr1MaV9WTXnodN9nMwUi0shoh6txZi3pENs3fhSLGNc5peGIWKv7ZSIvuPqMAWKtl83+DIBnm3O
iuYkg4HyyZuQCdFxEk5oAczxwjQ6U4USMnIYL9gm1guFpEsVYZBu59F2num1yRrVP+BPvHR4u3Q5
aTTmwio1vkNu5dS37m+TQr32fZEgNo+9RSPqdMmV7tYXPAfOxYcU2UlVqZU6tokXOOmuC43vo998
WPfUUlhnSlgF9NDPnpHCHesise06qEmrBjekuA7hzYKtamIPYA1tqHmQbwexbj2S5dRige4iMcGI
WTX+hHRL011lrrxyyDS20R77kr1s9OyhbxCnBCcL9cy6CJPVrSz4OYrLOKb2HdKsTnHf/NSir1sz
PD6R0oqkqDH2JCAqaDwTH6M0+ZzAdFjxPRlaWntGRFMTOPr0ZIAHQvY7bvLa+LJu7F/WHVEVxczY
szK9jXXa0stFRbVucGndqbR5BMcbJafOLm78wIx3TmS1h3WD6y8Xtdwyi35q4dYTOSgmu/YLPYir
bg+8cmlVcSYVY1OoAKcopH1RtXpavaNyzaGQwaV1pdPiMCmCIDlFyvRt0Op2Ow9ICte9FmllqXpH
AK3ps1PcikPfKl/biEbCVWPL2TOTzu6BPrrktNiobay8+NgE5prFlv4J6bjQ98VQptWUnIJR1Q++
bwGFmkR0XPfkcnTCxdPtGHOHqamVhyrt3xRaPz+sG1yKT6wSpok2gWRxig+vCtdJr8uEjrLfj75E
4i9nWV6MFESpW4RVlerxKVSNaI95Y32gXSDYT0lRr3w7UihhyRkALuuSk151n+FYvDP7eN36Ivvq
lSYUCGfsoxOs18exTr5OXXHh3PHq9syLkcIojbMBrnGdnIC0hzQvF90WCkGw5szE6FIcDTl9IFbP
jBloy0bZ7b5J1W7lwiinv0iou+mEQ/tJGMUNdkohc91ctf3jNy5Fkur3jSg5BJ/MyAT3qGKL1IlV
NV8GlwKJvEcBYMZg1cXq/tYRqbtRCyW78NKXiHllrsuMw0pLcKG1zeQ0wsVWevMDSPedisV07MbD
hXg6M23kLNgUGukkSiM5zfq3so4wHEiiT78P1XNDS6Fqd7Zoq9IljuL8ae6gkfWpWu/WDS4FqWkC
Z3CDNjllVVzSyV+NG/pAunWjy9kVLTUUuvZtRteMHUnlp0kY696KnF5BjSEEfgTJyZr7j011yAZ7
3eIiZ1cG7N0S2vviUzxW1+kQPybpcMnZbDksvzIVLelgVI9O0/aijk8CjXh2U5W2/YQfQrgrIHd5
+GKG4M0sHQyWDUbjK24n/pqLM8pXaRY5ujKKBu/BU1MZ6aZrTHwLrO7HqllkSbOoMvTG71ydKQoE
9IgJhXFsacJcF1ty3iWrXBonzDE5KYq46msfEJO79mQjJ1pwcqkGo1M5NiU0c0BTMHai6fsLe+CZ
bdaS1nsL5CnWfGF6SqrRvYI0Ety7Smb+aFIWpe2qly8nXBzsRGDj9fwFdbowSOltwlB23buX8y2U
Bo3aqDkPl2b4PfPp8wYGvvLBpVW/HwC0AQRJTtOUnuyxPMaJdckleJnWrwSanFnpYbjQMdBlpzpQ
Sqgk4qDBeruwoZwbXIriAaws1lacEWpnKTmK4L7K53XnD5lQbnd9OgwBoTSYtR6AgtLjLwie4wsT
8tyjS5FagJ7DpLtKTyKxu21jdW5Bz5gNl2HdZBR8j2dJIdOaIKQYZXaKLONBjQZaBS1YJ+sGl85m
YEwhtkY5p/kSTowhgF2YeK9cePQzsWpKsRqnDrDS5eSHxVJyHc7tfKXQE7yFfqSsu13KORS9FWY8
pW16Uo2w2rQNlkoAZ37/cs48vpxDAY8WBg1dMydNRbu6oaZf7ytYk28jQP4XahpLZL4SVXIqJVT9
tML8KDvp6lzunTkBH5Zr3UYtmECDbYM5qy4B4M/MVDmzgu0HBT69T09uoNow7pzFDNFYeTlZOkOe
z9PamkFOZlzF+7Q8FvEXqx73v/8O5557+fdnEYDRlBKizYtPrW52+97QzKNSrVLo0UUvha9OS5KS
Ah08gcFEjgrdczdq4wU5xbknl2LXpT+4ykbWBl+IbKvabb7DdevjutcixW6eTalLq1Z8Gg3rW1bS
CKbNrrgw9889uRS6atW2SWa1JFawRrtKDb99Y6T5usSKvpzlnn3Q2lJMI6fGfaJ7AEVz636lq+9p
1VuRfXSAdTkDGt34BGDXvR4xEIPWFv47yPvPajU+G9IGG6do+2vTZrE3x3eVGOJ9KYZi3WKsS/kJ
GwQxfdpcSxL0Z29Cq87um9Bt1q2UuhSfExjTslEttsEGfLEYb+g7ubCILQ/4yiKmSwHa0d+ixnrM
NEeR127a2VUP9azhsUK9rbnKC826cOb+65T02k9J4RrN46wq1piepjRNN1YUwGOzVeeqb9ru2qzB
hrSwtPTSbbKtkSrGJlNtXNjisLnKAFjf1rawDmNQiaNfx85WM9XwXrc6Yzd1avfWbZtwO8W+dlWi
kTgULWIav+NetDWbOgcePc3DPvB9/TC4JQBH3KHUTVS1xpXdDVN1aoto3hvz9EQjfkZD2FgYB23E
pHOxkPYruClDIfZBCqA/iQQpc1rIsn4XZr5yJ/y5vZrTTN+ralPmuyju9WNGmwcYtHAGDOqEZnqN
2Bru04T+wv9odFr2YMwdnnRoSMV7RzTTvQ2L+xqkQ4Apn13e4y2YX/jKZ5YEXVrM6AMvJtia6akT
9kmIeZfX+YUj2jIHX/uq0lI2mOiXFLqkT0DQm4NVRP4mRhy2N+E3Xq9bF6QFDb1cPSYRc1Q480TL
vPqhKCE5rhpc7jVUgJnZfCnO3fh7b2da0/bJgOB+3ehSoiirfAdgcBOfsiZyNk+LG+u6VV72deid
uVXKiYQi0Cn9KismNJ3MznXrmcwNouzqFEiIyOBgxrUFGJ/uoZFdssE4Mx2FtJ4BSo0hK5TwdgVu
nHpneo0OqnDdK5dWNBPKIY3UvBhNCa4srNK25FtWnuhlJztNpOTmsiI59VNz0OP+NsrWNSpZ8J9e
bq1qnyClMxNmYgASZgKb8gRmwXj8/Wt5vVOJ4aVAVdsM5n8uuBkbgX2jcy7+nmA1tBuNEg7K5Kvv
k6wB31GqBX4SSHTyQdVDoISTdR3nwxjxX/JfrZpg2BG//GPNFDi55WTRySqK+NbwxdcGsuuFBePM
pibb1lmar/dG5EenTEHMvxVQD0+lQ8VpV7UmaiwB2nRlHMqtjo6eDRbXi/jkhP5tAQnXGeH2/v6b
nYkTudPR1dNB1K0fnwYceTlsgZ0GmWvu140uHYhy8jwqF7D4lAfNCNK1ga6Sj+tqTXKzY1iOi3W3
HZ1A+KibIQjY+TJj3XlI7nWMwmFoU5vVCe6MBmnWZhcdh0t3rXOR8pcA89kZ19ZnMGN1RYrcmBp8
BUbzOFWavrfVtnFQlxX97WQF/h38jshrwHPd5w4o17FP/XoLqbbzxnq4BB58dQ7YQr6bOYFoSjDa
EXK/8Fi63Xa2izXpD4aWYrAET1FBtYw81Z5UQPE6FlpAUZSVw0vnPejzKRWYgDaPEdOtuXUfuhHu
+4rJy7NLi6VWx0kYzOrolYn5vrXSBNLLuLIbw5CWyjJUZmTrwejNDVRQMQ3uJqeHf7fu0aXjTFii
iJg1TfNSOzb+HO2k3lAtdd6vGl2+oLmKOeH2oc5eGtbfNVF5+GZciOlXj3r2Lz6nAE60Xi17sNRT
E937AFBwfozSp9oemsd1Ty+tSW5qdTgIVq1nW0n8VgH9vg1B4X5YN/qyXzwL7HosBLlzu/FCzjZX
dVY6d0ipnTW7Dq9HOtWE2BUotlo1nh3mxhdcA9NdjHnScQr87lh1AVDk3/8Zy8v45cjND0lxaw2R
6bd1UXtVq1obXO7tLzZmhO9HZwretQbA0U3RGcGFA/4y6mu/JoUx7sFcqKbGOYnKPESuslWilepa
+Vqix5Y1h+pYeWo3RRvdcYCmmXho//41nXtwKYrjZHDiINOcU1JUt4X2oFXxmusUH0CKYAtrnSGo
4LzOcUfeeBiPs4E/wKrHli8kUY5x8RzmPLZucAxMMERKJ39Vqg9bMelCYuR+apa6DtzNDLdFQ9I1
X8fhAF/6Mrpy3R0BDgrlFNtQ92blfiCLsO6dSIEbdX4wFrT5nKxs3BQaTlLYUa4bWopaxRH20NUz
Q3f5g1pwmu+zbs0Ji5ctBeqC1Q6LUFVOIbZd2zC08T/NikvLwJn5Ld9FUqFHVr0YnUaFm3HpVrRN
1I1r8nw8urS/mh1FU7vplJNGlmyDIe7RN2Jr5eeUIrPv3SgoJkM5FcrwpODKEiTBmrQtzy2FJo4U
+DAgzzxVTrEHFn0dZ/mnVTNFPulbXaNZucNTN3ly0Nr3jZquex/yOb/XOtcEUoZ9iZrdQuo/lE24
bjWR7dB7x6yn2SdyRGu8xaBt59jtyjOYfMbX1C7p+obHJil3N+IkkJbWj3XvWorKQOjtBDpOoWMV
V7/M7D6ZzaXz/Zm4kY/3pltNWZ8zdmEA25yH8R7Hmqd1zy1tliAoqUg0TD84Mu+6zCIp09uXilrn
HlyKSXjkQWKpIxOwwinVVK/QrK6cgVJEWkDpE3wnXVRBE+T5ibtGZ/Q/2Wtn+0bPPbgUlEmmVyRw
ByZKMV5ZprKjkWvdg8tYkiap9QgIoH9q7Xxfg2cAZXHhuHvmqWUoCTuYaEyXpw77/MT5QRnLCyfF
cyNLO+WQYH1W+71ymuICzCi7sOGIVfkvIM7SXpn1Dct2Y7sno5qetBrcJ3nmVXlBBpfisgqMwS2y
uPJm0SkbrdPhLFqXaB7LIK+cNH/BkbRBHgbaXHvJXLyPYjM9QIl95wKk3q+KTlWKzqZuG7ccM34A
fifGB8h+Qovz1brRpfA0S42TiWEBmoE8uolzbYPz3tqvKgWoGQ2gVSO7xFm8w8QzqNMNjnfrNk0Z
RpI4C/VFxx44Mrt0H7q1c41T86WuwmXi/fpZcT1+eS5McSYeAD5XnhaPaF9dPO6KueyuRJKYmGfh
Q35hLXh9/mgymaQskM0YXH88W0+AR8e0L+1bRXcfLezwmpU/IsWu36czyvWp9JrGSe6N2bZvnCj+
mkezeeFEuhzFX3tfcgCXCd5QUP7orDOazSSwkdnNgYEEr5y1d1WdKrhqmc5hzNU5WjV3MUV5+Y0i
Z+ptBUNk9kT9EfPSaJsr9bc1cUFbrTS2HVeD41e5J4SODQts30NL5nnVXUyTiR9guRXydT63jmB0
b4x6vq5ADq86BWtyj0JJcomrdrDg68LwrjR8OK9aPF+oiL6+DWhykwLubb6CzV1PsiN+NPrh09Bh
QLrupUtbbgBQLdNFjIzSTu6rOLjvrdJZN1nkHoUhb2MVd8HGM9VKbMqkPKjx/HnVc8s9Cm0tBqOK
s8ZTg+6br4p7LU1XDi1Fbgc3vOpF2nhNVwS3hqiqHdiT7kKa5MziI5M9iqbHaUhxei93+jzYNBn3
j0ilqcXpW7ol170dKUyLUksxz6R7q3SUEmGjcaM13bt1Y0thqmmKaMVUTZ6q2W8wRP3UWd2f64bW
X64ACjuKObSZcxobxdo0nXZrNQDq1w0uXg5uVlVoYYAV0loOS9/Ik3dwLVdOGWnXbWE2YSDqDyAX
uvtk9j/brbjkPXEm+uXuBwwTkVWPinuqsZfbaKJ5azorczGgeF++lDaau6grM/eECTpA8zavd5Gb
6uumodz+wGEhxlk5bz348rdQvm/9uH5c9TXl5gd45GLMdaXw7IK1BYvxjU6mc92i+EvvQ+8rVlW5
tRea7qfAwEm7II93WPfkUmzqhskRDSUdWJHqPiJXGoeXQvPMCcpeptCzvDXF2C7RYnZQdbC+l7kW
bDvf+tS1jXVV2CvzpZqM8zDdEf/GSeFXbCofcWv9L2fXseS4rix/6DECNHBbUmov9pgedzaMMXdA
A4Lefv1LndUMTqsVgXVHQGwAVSiTlXnDp2hxe6a5ZaXGZwuIGLPymZl5vJNgWp/r2lyJmC6Y0lmD
6c/9gSjHALKQFnOnnIW3hScodHup2wy/b+uonCXiSzD4l89BzkH5iwHv5N86odO1sek86qYRuWnG
AlPp8sVT0FsRxI03wbcnTloKySoRkOJ53YtbyHz+hGDk4uYD7JETcFLqfp9F8RyY/H1By990a5zG
q7hvD50ElY+mGJ/RXM0mfpLFaL5Feehdeakv3BZ77ETWRe0RaBk+s9L7QOrl12jm2XFXLEvlQ1F5
YdEUz9AO8fDSkTEedBG53XN7smQIW1BnhiR/1oJ8ETT6POnBCcGIPbcMdGIjB+U6BLSrDZxqiyru
oi5Tbo7XnishA5je5+FMA+0VmOlZoQfPGvnZzYKsUBeENUFpKL6cFGsDIeV6jsuVOc1lQKnRekn1
PubDLOYsldNcJD2E245rtbnVU3x7ooTXXrN59YC6Wyn/CcT00Pn1O6dtsfk7PDXsuikb1IEKdtuF
/QvXvmMc+p+BkpltUKwvROqVlBzLdVSHpjel222h1ksaRUVd+VvDUR6TX1CDO7Qz++S2KZZ9ttOQ
dxn0hNKqXppYqw36l5XrjlthLjADMmpWD2ocxhvuMJR+623arQ3rU8s+28iAsWSoGBgKVvHPWm7s
93oWV3NzXNR6QpuW+C0EjqN0aztxA4Ei/zhV8rfbrtsWmg+lt4xrmKIn+4lv7ePezm4Ruj1EEuxg
umULC1LVQ1isSYISAj5OX23PkEwDKT0wnyyppyNznMEJwaa8dosW7eGRfa8y0gi1pNEiHj1omJM6
dKrmoeL4dzTUyRJaQcpfUroR+dzvIelutBq5G9WNbyOSIKouGvDBjGmxVxV6M8WS6HFwc+Y2JgnU
oUTvXTimoTeYOAz3/8mNuF1De16kq7IRhFvBmHpAcq+5IjGvhKNLtAFJHSDfM/R2x3SpgQWfvA9T
di38vxCw2HAkChgMlI/WERhGqK77OwDigCi9uN1yyzbzEPp7gPeOqTLmhtXyK5Qn3ZqPUCL9+yZC
in2EcKMcUlZGdRIwfQPucsdQy54WgULbBP0iPmC0KPpUTdU7PtduTsUeFamWvm/rJhtSWkZSxZDl
hgb1SKlbAGoPi5TFxECTI87L579qgmIrW6Tj42mjkCDKNSxzQYe0C/M1oULzpNuHj06XxUYe+WKu
ShQUm3QNZJBAppomQa8cTSi03s+IDjvsv2zSTM4QYdMHiFe7Rc420qgU+dhTv2iAlYCu6fQ9QHbr
tiXWwznJuqbjiJUHtqqbWq3QvuKh4+KWcUJ5KerGcjXpKrP6qa6WoEwmjBhdI4O44FlsrNEkp3ya
98CkUBrLukMJibrtFhznuxtwx7fhB51WsyRkH1Oz6wdod4aHXC6Ou2PjDzbijYuG0CHk0jKaYE71
vafkr7eP9RxrvtKEsSHG3lJuPVJnrA393IdsDMFkgRCsicOlcXxIbSzWLgbo7XahSTG69DhPQ2oE
cZk74b6NxUIvZ5ghlG5SsNoMkPUDfJXHPvUaN0dgz4cEKxQLPdrV6dyiWZuE/Wp++4SHH97e/Uv3
0soA/H3KQIu5NCnVc/PZazMWz14duAVINiwrrLtB5r6qU1kPLxXtfk1R98Xtwy0Xtneat1tbTmm3
/WMG8jOKuNubZAOy9oFmnq6wMmQKE7rvsdmu8XBc2m3LhaGPOGHatZjSmfQdhCZJUqreMbGwAVkl
42oJTDamUDs2P1Ew2j8hS3px2m4bkiUUqO0BUjBpIcDJr8LtI9vpvdva5/bsH0VXNgrobmaRSdut
k8d60OsdmhbX2DUv7LkNQmrDXVRFtPSp3zPobmbz0uzPRTPQa+orl37AuolZDTrmod/7VCiPtnGL
bTpuXhT+ctsdKx3dQsCoF7W06c7Us54x9LiCGSpxW9y6kM2Ub4KX+5CWRXcKVu+5yEq3jq6tkSTA
CDWVe43Yay5f5NzfUtq7uRUbikR1s6O7WMGNlx5PkDi+QL71h9OO2FikvBznzgRFl86RB2zJHt6v
Q+fYzrEVkvZJ7bkXqg68LOH6XmTBjkHaVl0JvfjrL6mNR+J0HyFB4bXpaIhsoFg7i3+aIl8hhzqC
dYP2k07KmmnHkMOGKO2Q0c2Kru5SDzKvSabRrDoKAGP7w9tHcUFCxrdhSn05CxJlQ5+2YA3h33e/
I/NJjJn5it61mD7VDAyBFciiFTe3EH2DygnkNkj7eSE86B8ijrH8pPC9oX1AlRsi6ijOTVs8thVU
Wxc/3JNRluDzFdXsvWRdpTC225OXdejlcr9kG68fCw8q27ezybdYFWoN4s4LeeNW97BRUhgRbrZ2
Ddo05+0tMN1f+/Vadn+Bx9YnltsQGIcNc6/tMBY27exhlQ0R36hXIP0RzdifxbO24VPTbNVy306m
0zd9NkA6bWmG8Pj2+b3uGInNaTeoag0H4LLTKutvULT8Ae5kpzea2C1d1eRiHiDZmO7VcBCyufHz
5UrOeCEeJZZLLIVZsl7sXcqLfpLHUUwrOYx7UXZIZzzhiAOykWCkafx2qMIuFXt0kL7hhwoK6lcs
58LO20CwzgvqSVRBl26knT74mnfHfFKD27na6C+whkOCrxq7FIwB3Yup6/Cm8KbKKbAjNvcs48uu
oQE2pOGWga0UX83A1+703hGbfXYRGMKDZHqXdmjCxmEmHjT33O6kjezaZ3DaBSMIDjadYbxGzjoG
dbqbcB+xsV2E0SnvzNqhwkOHOFD0nnvNlS1//coTG9k1ZWM9Z3PWpdmuaUJQlrrnBYcUW71mV27k
vwj7/6Z5xAZ4BVpHBGJpeCxqWX+vzPB7rjNzBxcPputdrd+gM5o9el7WHNaVbPFQ1dPdJMlw43dT
/r4O5/ysBo/O51ry4T7PAvGQg0a+j3386cpGXLAbm+DTyDb0hxZ2o/Lqd6/1nBTZut46uUMbhMb4
WFcE0/fpHBbv97DLD3QGvNxtcat+UYPRolzAowhCM/2/XG33becmb0NsEFoYzvWeb7pPIyqPE6se
oT7wy+mrbQwa9yAiTIemS4NGdE+4ePJuGurxyp27dJrcyit2v0FtEZ58KJcT4e8y6jkl/cSGoFUr
a7Jmkl0qO/+FTzl79ni5fXTblLOV/pEOYdhzBY5XoYIWrshXNmESSEq8uC1+3qs/Fs+mHLThFYpo
0jRVInIBUkYBI3p79fPOvmLkwkqFcrqOvadUn5IJhVwwDs6nciPmYaBUP9RR2HxGZDVdmRq44LVs
5JVSEBdqaI/ESHtZ0kx1FW9eAxwvoMJuz4UNv+q48Hm/tm0a+d4D8tLbvt+d0iNiw6/CvDatJAiO
Cj7TzxVqDu9X1o5uvsbGX0W0yfNK45ghUOsloIoBCqhxq2USm3RW91WxLh6stpi95kYv0PnlSvx4
+wpdMFobgYUyaVTkWd0gXee/IrWU8drWhVvkYgOvlkZlG6mQf7HeWw9QwChiEMu55UNIMf62LUz1
eF1QTU1KvOJxx2Q7xj6RrrvtixWW7qTW0zKgIdDs+dcWwfSgZzdvZsOuMsREsgKnQso6b3wYGpmg
vd673XMbdaXabF0wv9ekIowO0Lb+Uhnt1MEEicnf+73nDbpGAkszwMUOhVY/m126ddSIjbrqlrHL
pqpF8kKgybky9c+wB47xuQ27CiEA74Hgv02bcajugsh7J7JmcWplIDD8e1uGfslkHRKTzlAqOG7A
Xx2KQjgep/V+qNJvW1qd64De+APUj4+m41cSrwuWb2OualrOel23NpV5Ht4ukwrjQLT8wcl+bNRV
4S1QbFvRgPErvBGF8u5N1155iS59uWWbW1eBG1EtJvXag44iigH78Bpj/qW1rcAuakAXIxjeCTKb
nzof7gvoRFx5ri+sbSOuhryH1oxEabEMwfaVZUmvHONRG26VF/MOAkO4cVCrfwZz+z5kX50O0kZb
VUBAzr6ZcU0YiOC7hEdMOu4H+9tysnZRpi0KnQqBNdsx08kSXckOL0QrNtRKjEEVKMNwR5REpMLL
af3dTyV468Z9eXHbmvM5/xHcyZVDBKsH8SKSXH30RPm80qVzezttYSTU0eUiJcRVDCpmXpTdT9ny
xe27rYezz3ezBQRvGxfVQ7hFNxnvfr299KVtt0yzH5WEivTWpC2yzfsxMl1SoqxzH/Hd8eMtAy0b
MoHLO0PAsgzBEcDD6FS2rRtNC7FRV83Wkxp14gacz9NNVPc5kCO6cPO4Nu7K3zwfdTTVgpeK3lbs
YHK3uVtig66m3quUVxV5ChgQibUZPo5V4eZtbdTVBLGcGRMzbep12xSLjj8Pvuf2vNmIq2Kcy8jv
4RFRw/kKYqJT0fdu0YqNtxqqgHO66TYVevo8beID7Ysfb1/yC37chluFswjHpm/OLaJxjqVsUemm
V3bkHEy9ktLZaKsQ4i9V3dYtNE9Im7AwDz9wn5S3go3yIGi2QJWdeEmnumttjH8xEa/9pGWzdN7r
YuCiSXU3bl+3YcFsL9g/y+MkefFYFz5+ffb7uPXGXcd9LasPcicIXxvefil7sX5gZpwSVBOm58rP
6ttKl9sLqaPxoAr+ISx7nTRVuyeDlNXTiHn2uKra6dAPrbgtWpCe98sibsot+6cZau+WbCtRbk+M
jeuZSUb9bdygZ8LYey3lTz/znYYcgav/2/sLOqnII6YFS/ZYx5hBmuLe9I6xgo0wk20B2nyGOzYO
SCbJzve47N24coiNMJsl4NMEUuYpUwr6mUORbKBnPDhZh40x06VRQcYrA75//8i3oIwzyd3w9sRG
mDXNzGVQgGrXryHP6FHxTobF/9w+/Pym/fGc89JfMD8JYR3ld18ZlXeQenFS1uLERoCJrq8rIWA0
vFQ/lVf/CBbhFijYCLAN854ym7AlpU/Hm4ofV5Qe3HKb0HINBR99KAJxBaapoLkPSKOf/Fleo+K/
4Ov+wzbFvXnRGjJJZeDr223Z9N0OsEC78zypeOQdvMjQeJmpG3EfsVFhXmOqfEa/I+3nYM6P04RB
OVr78EVON8jGPU05r1vSGgOXENyGYFWMvbZxg4USG/m0bZyNWY1UcC6KT160DIcu36VbAcuGPW0Z
CFQhBwziWtKH8VySPC6o23QPsVlx9x2tBgK5nbRDyTnOqkBDk5q/d9vz8yP9h9WyKOxHXaMq0Xjd
12KNoFo1GseqhM1EBaVfLwSeuknzcs6Q1j/t4JS9cln46y+9jXsaANYIglwZgOOyLToQqDokmCbo
kq5nwX1UT8Njo4xjOGST5Ba8mrYIczKA5Rcf8/o+YsQtILdxUBXa3YBvjpDHW0wVh4YtMdnqD2+f
7jkVfCU2sXFQfuuZreYBEG2bvMmlPNBS3BKpv/n7NVTAv8jH137j7J7+uEGmoEU47pAl20ZB1uPC
il+GmuKdpzF46c25/7Ivij0qX4xRXM2keoKgJl77egq7d1HG8SWtvxRb4mf5+nMefH0NN3zx0853
549PA3WCPxGgzNLC34cunlu8plpl7VNhwDmS1GHdgNU+Coq7FnnKbc778CniXvDVbEX4wLtqu/MW
nZ8aztkBwC8nMSJOfCtzl4ECPXTn1enON3rQRGPYaHAsvdoI1ZHsLCojvMMTCOpv6BLoZJPAYr59
o85+4bXTtvwFWD6ZNzZDAx61Occc02IOGWjbHFe3OjJdH7BwMi3KDj6mvMddTfE6OOYdvpW3Ryhz
jUDWI/UlC9SfoAYAftXwiju6tC/WU2+yfNoYh/JfuC9Jo8nvLPB2tyjcxqb5skRRoEZVQA8cV8VE
ZQzWtisZ04WSg41OI3Pbe6wx6L2oMk/2PFgTs4XicdW1I/zFBqlpA+q9CHpnaT0KcejH+mHeimtX
5tL3WzYOLq6CoR1QY3JPLPcCzKFJBVJmGHPH3VIVG6lWFCFC8Kas047R4ZNeinehNxq3RNuGpVWg
bKoJiIpTdCN9QN/kZzUCSeJkrTYkbUEnfDVmwZefJyd486SF985tactU8zWae5HV3glVcBZDgTmL
IQzy4+3FX33coQBq5RLBbpZg8KFhpcfVRIlqK3LD/LD83HQgCZk4257WKdQuKQCENS3HkNUDz4MZ
DPjZNtVJR/qXQXOXbcLall/YmrwUJab60mnLmwQPn0xGOjp5BqxuJdFADBi2ldB3rCMSflwkKgp+
sOgr9/7VUwDdlrUvukYNyPQwrW1vjpnuH8Vg7ppQHAvMygUsdwtBbQjb1vaSkgwWUKnsq1TySRrI
n7x9kS64ZRu3VmcyWPZQnNee/xeR/E5J+vL20q/GVpCStobY5hktawokIgp7HUr7OUQU7gkgQLem
muQXFYnq49s/dF7wP08ufsgOsMAdzckqzxpfZ5ECzZoOLc/N3I47We7NBjVSE61NH4uMVMAADfO1
QZR/n8ZXftpuh0pqTI7nvkYVvZ1P67KRD3yMQGA0K3Mzjt4UA/4hk8IU4IGlyksCUxYvzPDiqd69
ay3CV108wwDf32HcEtVC7dNZhkyKf4Yck1qqNR7UQNfhSk/5wlnaocEMPWNP5rQA9qbeEoJ2JM5T
GVQnBZ2rJG9apzgB/4vlD9TqZ+tOJbRN2f4041+LCx1e+S9evexY+29v8PZlu7CGHQ7wtmE9WD4h
W8EWqDYuJUSKqunWbXHrJtMJeuhyQpoM7iR2lB3djrzyPr29+OsYYiZtuHq5s2VFdFqm/uAvCeZu
ARnK5xmITFAGIXnWw10vO13GO4+2GJSV/cmrMMT19s9f2jgrpg/AAlFPbQHVDBp8L1V1C42OK374
0tLWa2jCTYyMQc9OR9N7voHnETyGTmzR2LXzj/6RI+mugyxThzMxwwqc+Th+WpururH/JpqvOBAb
M54v87ZlHhR9mo1o8FN2Gfs4rCiMx6XYzR4vhjY/Na+GLMkWKKceirDM2qTayXjnt3t0S8fM+6zm
CnbS6+wQZGHwsMGjowQyihicgd2PPguIy6gGaE0sT0Oov3Bgm4oUgwE3Ymw0oELKKRIQNqSU7+BQ
arddAVAZ8lhGm4i9/avL5RM2WDPMGN3zkOXY5inRW/MpmjzHpf92Kv/XIg8YdeHnKfCg+2Ecu/IJ
VMZOKAombLSmGJbO4xpSabk04btxpeMPXfHK0d9YAcwStEHvTVuZsnl6EaXBQOKqI5fQAoZjefJa
hTSHyFORdkVSrGjwUBpcK+1esnhr0/kmo6WEUFw6LcF2XINgxjyMuuIoX19c2IGL8Pu26iI0OGld
/9ogb52hsxO7XUTLw0NgaZ0E5jbSyGv9mAn1PBLiEifCOM9h6h+ealqifS0aqDdtZX2f4ZGCJq+r
cVremway38tVF2nGW5XI0U94tyxON0XYUHsOBohVTbJIZzV8H4JyjkMVzkenHbdByciU6IDjRB5G
2Ucl6neN7D64LW1teFWZwLBoxdLatIkMG3EYQuHmV2xQsgCsAcqszDvJsm6Ttb5t12F023A7fQxb
GpQYnvJOM5ruie9lRRy17eZ2x4X1YuacVCtiJHy5Hv0nCit6Kad5dHrshQ1KxthbmNF5zaHpWR3z
9iAHJzgpfK3lDas9xGuZ93kaie62a5a7LVp+uN0UyxdGdReCoHHJMc6/8UPExg3NdrE6xbXo8/1t
+E3d7TXx8eHV3g9x5EPWqy8iJ9Q0EzYwO9p7aHdqHOeUL+RpiUqSiIBlTmGhsDHZZQ8gQjmX3qmv
i+wWnLjbYUIW5bTtNipb8bNow8izU6Xad56ZHueOOd5yG5Od72jcANoIG6oM3jaNgp3X9m6X3MZk
r9MeMPRZ89RjwR31G3XXrjK/c9sVyz5Fq/DSF22R8m3Xx5IUIqFmuzYadOH1tEHZMqxBsLdg9WF5
3uT3Mfvt9tWWdYJwuMh7H+FEqKCFwKZTV1xrfV7IjIRdhGpnXvvM9xAeVkP0nmJgOK4CqQ5dU4nH
ZWa/VWXMqcvyOfWmaU6muXPCSsC6LNsd8dLl+aZySDxA9CLb9vmoVlMenDbNrk9s7CzuNjCVUmza
kG9VXE3KzevYeG3PxylDywmgMFK0SejtD2tInBSumLDx2swovSgvUqnoi0MbTUnkRtmOpa1QRk4L
h+ahj6UzVkJuYP8W5t2VZsGFy2+DtUmHMSKvwtpVz55k0f1uDNAvbmdpme20sLzCmLSCnpgqYkPW
8m5BVOaUCggbrl0utbdWUY/Vx2WOfcmOJps2x0+3bLeqmFbBZFRalwOJ89JjyTSCsdVtY6zHFfzb
oPdcsTF7X38Gv9onOeZOQyC4LJZ5KihEdZHWCPEaf76LMvMpj7h2c8Q2YFv4pl9qMuO2BCHUtL2H
pahdUJUMsYQVEiBACloi8KyuUObKyB7Ei3BTM8HqVuBLlekYKERUyr2NJu0SIojMe3rFaZ3LNv+t
iQibJBPkJBWgTNI7lZ6fxVDHhs6j0OthB5LTceetihHwHHKp/MA7jWAsi+dKYVweYpVO95Fahiq8
RrJRa5U2MzXJHhYfB7/74bZ2+Pe5BpMPqXYdyFOOQGYr5zvhSzcjtYkyq1C1ZQOl+RPH9ENqfDnd
jXyJ3CpHNk9mXYh5qfJNnqAGpJO69/mhyza3jJ1aVsrHAuol2wRBeciOZsX62HNzZVfOr8Irl9FG
bNdBBcx2u3gnaHWZm2holvsyC8f7mY30KypV5Y3TwdowO8zE15maewkshTp467YBmMacRHCYsJHh
W7FwsSPNO4FmbXoowdB3tzSlW4Jtg8OFkqL2WgTZ2VaT49hhnmA23jWBrX/Bba8dgPVcTztXhZ5g
qijwlgdCSPNQbVDUW6r5+7r0cD8kWE8YYyriJZve8ah/1oZkh02eaeql+pAvjN2ukC5LoEBOIMm3
f2xCqpOuo+R20vkXPWn1kRbdnT/2z0MJRB2hsokpn/Mn36/LhHAnkVkchOV3lnVT6KPs2SnHPxSs
HViuWffidINsRDqDFqEQvidOWxF0hzzL37FVXxsFPvuu107B8jt7qU2xThsyqah+EivgwgbX84qN
XVrcCg8aAyGHkoTylLX8aYzEu87sbp7BpgAdjZd7NSvlSffhMsR6JV6btNFQl27O3oZpS7mUfR74
8oRptzFZJvkPoEtuzt4GaYf+1PsTnyG2q4hih3EuliLxjcevRPDnW/fKodo4bWicoVm4wCdXleqT
DDi1u4VO5dEf1e7mHGy0dpCvQdGPTJ56Rk66MyYeRO2YJNho7Y0W+zbrKTsBO8fqGFgCINVW2arI
rThhc4KWsgX0J1vlaR9ZBwy+NjfGM9d0jy9ce3t4gAfZpCOMNZzUtH7oPfJ1i6jjh1vmuuwzfOTe
wqKC7VCbI2lzx3fKCrahGBU0YdvAoKLohqJhkbbUv9agvaAgL2zIdqiB8ZzLEic6T+VhLSZxMwT7
kNTZ2j4ETV4d8Ebq72gVQXdd9yy7X3jrHTsu9W2p8V7OoFW+cnVf5zhhwoZzZ8znE2vD7MRbMjy0
ojIPckGxLS52oo610BFk8MD497lf+qxOfECb55guM5CKgc+KB/TrikMV8m6KJ7/cHmq1jzfnFmwR
k7yobv0K4/Bv+/4LlmyDZJEk+1Ped+JkxtAcs2AMn3azshdwRnG358WGytYRCAjYEopToaKfKmi/
dx1zovZg0Nb4O6rNyhoDP32NpytvIoiE9DSeV+YW69tUqsO6A08wVOKkmuATHYI2mUj77e19v2DC
NlAVYJQRU0aCn0Q/sGOu91sa9cPBaXEb7r8CIByqScgTibxHOUy3PtUf3Ja2EjiEbB6POKLNbg8+
mX4EQc/cOwlxw26siC2vYQm7HuQpnKIPVbvc1zBWt+8+3/8/WlwzC4M+aka4zEy8y+rg+ywDF9pK
fPX5iP9YmpXBEA4+lh6C7aHMxG+v5I5LW954HXMKSC1MJ6SmSigfMbgBhLDblgR/f3dedEMzayFO
ki3VIZume7p21RUfeOF+27D+KMzqtUEZ/bQKZWJS1TuwhtztEtpAbAkazJBsrTj5ezbdZsD5H3oa
fXx7W86X7ZXYxuYJjSCHtaIFLZBvsvl2qUsSRzzbD3rZ4WFKX17Ja88W89rvWGeLgZwgGKJJIJqf
UEpYwDqYgzDAbw+MkeqOyNkkYQ4Sjrf/rQsHYgOxIHvW7VvV8lPXkn+kgSyU77tVAG3klQCUMci9
np8MGo4xZdPzTqt3bp9tJehAsGKIEew7p56uH9tBfQeDsFuoYwOyGM9HpsoA79LQZNDey4tP4Px1
ovhkwoZmsyCS+wpZpZPYsvkA/P2XjnLfzZvZgKy9nIM2y7B41e0ifpIRwGRv7/f54XzlVtqI7CWM
8iAHhfCpK8PoMSyj8qEoy/k2BPtprMOuuKn8ybsxRLVX7O11O+A2+AASEfkqlo6fCkNRx+yKuKjV
b76GJ47OzSHQ88vb/9oFC7Dx4LqQAnko5K02iIymrTf4ifa4G0oNfKR/e9PwPHabs5mfoE8bHtbu
PFC2em7vgA322qtuAoSrZKiwaX1QEKE6DvO1UaZL+2K9A2WT9z3jLTsBSPGk1+rW9Nkvty23Yn5a
5HOF2UN2CkUhD3sp3zVnIm23xS3XUE1Dt0cTo6gswFsjQ8w/An+jrjRkLrT2uA3moWQKgrFqcF1k
RJrYQN7uSy5pmMp1+Nb43XZsqn08wlimuFvn8RHBlhO4mnEbmDwJMqxAV9NTpD11GE1Y3USBjpze
Zm6TX05zE6ht5/Tkb1mIR59EzztpwmspxesPKLdBOTrIe7D1cnaSfU6fxMbKA8Z1kbFkPVnf72gV
ucWL3ObCzEm2B1QQemJ+NHygbFiTler2ygP9ul1wG7JYKJ/UZRmxE82lOPYYIVmJWzKM0fC/vQXA
Bf427yM9zaZ/UG34S03Ri4tZcBuxqEmhOn8M6IkM23SkwRbeD3RpD26r20aHKz+Rcjtv+TolTVRH
BwqSZKfFbczi7IWsq+oIu7IsVYzKnncf1txJm5FxG8+letP2s4/bwv0GLMfV6t+iAP3T7dOtvKiY
iyjwSgln5IFCuglO6Po5cUXgw620aJK7VlUORzewisTtPt1AlNDNi3Ib0QUp3Lydm52e1OCRQ6Yz
zACATNvtutiILtqtzVawFXu+FL/5zJakVZuTDjH2xYqgm6wiKN3UuIvalENCRqBEWRZRJ+4qrG8Z
KYROJJyjxr7P2weC+l08RpFbfAgCyb89wGbmvvErQ08F8bL7sW9/QaJtdPPwNq5L7RSdJ8DlT3Lc
hvtsFs1N0WPEyOmu27guHlTFGGRBgFza/4dE/tPaDd/eXvqcjv83/OT/AXUNI2t9sQenqKqC92Yl
5r7ts/5OrVXp5tZtaBdChKUjILBCX671krrkMZj4mVOWheHlv081IhXxae1Fp9CnXaxoc0PL8NrU
9YUHycZ2hf0uarJ0WLxYxlhuwQMzu1OexW26TS9A3cWj+fmuExA4LKi3g/bYrUSCAPjvbQH+KvMx
IExPueC3Ta0TIFIdP9wy0olSXBnW0BPYh/7Xl+W3KqAf376Ml/bbMtEsV37Ya3x1WInnfS1vZ/8a
Lf+lpa1ndNyz3LR5EZxC3dDDunRt3DWeG46A2+AtneULL6M2OIG67ptfeIeBRL+d9sTGbkEqnNKu
AFfRJEFUIiU4kxoV7W7PhQ3emudgBwK4iU6jb75IqnHLAXJzyhe4Dd9qp4rSGentCe2ANa5KpeJC
RI6WbwO4qBjbhXpzdMIwcBuDifjHvtZf3Tb9fIv+qDDuHVf9IJfo1NT8d9CT36Kjn9yWtiyzLxoh
i5n5p7YHOWuck0h/NpGYnWqM/D/4AdI3syJdcBpUQ+OoIY+VHN3M02by7APBesRFAV5QcmCmIonO
czfMHLf1k5txKUimTHiimf4VoeWitaMFWaav5qHxI/DLn8gevfP78VH6UDx0Ok0bFxbMS5mpbvFP
Y7QvRz5r1HWVyNzefRsaZjpZyC3q/VOldRJt9aeybK80lC/4QxsX1gBwUIV+h6Uj+j+p8g91E924
7Yn1JJsAjT6A84MTAzdCAm/4v3Zyq3zy/5B59v1chMsWnPxyJMe6ETczdM6cyqrcRoNBH0GV0KIJ
T7kxn8K9Vv/P2bk0y21qUfgXUSUkQGKq7vNyS37EdhJnonLiWC8koRcS+vV39R35ELe7iokHHnBo
BBvYfHstyB8tf/gNirPsdTQJYhbUUQ7zrtJ9Eu810tAnv8adLdkOewLXbhXm8SD6v6M2qD6WtPrX
r3FnU776vdlmWMN8InZ/jrb2w7Dsfq8WsYuDFQXU9EpDaW5HYh+jeSTnZPOrP4ldIIxFsB5sUNGe
L7r/ZOIRikeLl/ycwAvc6x2i0nWHHMtCc1O206mE6GZ6UKAZXmPuKm2WR9E1i8alVrXD973csILg
v+HX9vUm8MPeZhbZiaMJg7xuOv4Uk245RQkq3Pxad3bOcoZZU0V1kHdHD9uQMCOs+duvaWcJVbBj
02GvAkTDI6948rvpNq8ijpg5C2ibwnHceXHk7Q554BMqZdnnZd2LT7/u+Y1Llos2dQuD1PsWBPm6
LVV3jptpQAqziMhfJaxl7uRybigcxC7fBFDWqP4ogzzqal6cWKTVbyrooLF5DOqUHKtOd9bbLY15
QkNILECWcycIowcp7T9cV9XDr3/ujb3F1UoLulbLkXVHnkB39Skh4su4JuZOkL4xli5pNRysilZZ
2Fw34z6e5mmNW5h/0gRqJEXS736bmAtc6T0S8RzII+9tvz/ZcROnzvvY7bJWvS4WPc+Yb53dvksQ
KCfW3rPSuW6zP7nRu6hVb6S08U6PPJbA+FkTqi+woAofbNDxN+s0NNxvqbvIVYDxKOswPpAl4/ZL
XPPpRGVI7z0HXPeXn/0OJ5Low4x10tRHLiNpHlDA0vxbj4n4h4Die4FZVYXPHozTw2AOehYcajQs
pgTSaEfj5b4r4siJOGU4VbNRCGYH+xYjFKdTUHvmFlyKuKT7MuDxJMjpPvBTB0n8qG6nO7P3/zTR
zwbP2bQ3QmONYt0jt3NQPh8KAhg7r3m2VHY4F01SP3GNwsBt7/pTwQ6aKtn0p5YO0CuDJ0UqZthB
TagCr9JkItGDtQpvqZWBJBWrrH1qdBB156KfurNfzHAjsOmGcFbtnsO5bn2YJd61j8B6HtNdOELX
Wlyr0NF6X1YpXubNI65Om2ffnQtGQKauCHa1Xyka1HNalVZJ6blduzCXCoEhz0ey5VuLl6lebSnd
a89ssQvxgbiF35tFHCIUesxF8zzgH7/w4DJ50h5LVcvhyA2zf42qVuBJuV8OyuWteiaSraT9kUNg
7Kt5f7TNP37T0DnWLSg2gQXhjMDcdyMEROFiD58mSH96ThXnbqSCQ6GiuzpyFnbJJdm0PrFpvSfg
fQ2NP1n1rrzqWphe60IfuWBLmELEr3+wMPjy/KDXv/rDwRG+g+Ewjmgduq5FKqoxSA1v/U5gLldI
UAdgKyVsPsLv+FMzU/tezDPx67oLFg7wBuhCkti8rwb1oCzqUSVb/GrmYhctJI1iQ09Hk8PV4++Q
Ts15qKmXSqWIXfSqbBtgdOOOuonONKd5U8UTuMXyzkbxc/okdtkrnGiisK+WPaeijR93WMmqs6yD
OFMtb77yq5nrHpcgCeSy+P4iZ1ctkmjThtVrvlcINuOEWu/A+mVMXOgKyYx6ZHO55mAV1pciovSR
o1DY72DrclcR25SA8e6ShxOF4mYdx08Ub9SerTvbyKapBb4h5rzt2bNaPgKP9wKvYhe8miMZLsfA
5nxui29B/b2GQqDfynKpK9btsSlwM8t7fjxCRm5Kly347hWMXeiKmAPVJuEyg6q9xO2uU8BX9Z1+
XwP6T0Kli13Zfmo4SvTmXOppeuTaLg8APqLnCDrnb3pThF/j0tyrWr8Rl/8DQhmKS3GFHwJLdJry
TpoP+zw3f/kNkxOXlVz0fizRhJqc9XgB327SxXR+sBIE619HfSuGEnVY3ZRDMP3frQhyjnppv46H
r5uO+pbOQ8zGHNUyv3Oy/1VL4rlZuZJGS2skzIow5ft5HvImFPp8DTt+S9XVYhw4iQpCzJTD6vtk
eBCkcq/95CoApr8elr6pVlgfouuIZc0lPoCSKKK99N0FcM7XrUdzS/Zy2SAY1xzN2QYrCiH25YPP
F4WK5+vGAcvBCA4S8rlul0cC57wUOp5+tWfCpahiXPXFbMSYw4eWPM+N7J6smv3WqHAhqojQshCw
n8/7PvyIIoRTt+9ffz0qNzIzwsWmdpQ54VOOYx6Fs3gu9vh53Ay2juFURMN7QvnDJOMvotyqN2op
mwvrAT/Zvbv3jvDzXV64YJWtdqR8tn3ME6qsRkmLYk/zmIT/9FW1ZxCoLWm6qWj7Wo9V4zkVnMUN
nW5mj0TqvKfznA3DpB/6nk2ffj2kP4+oEIh8PdFWjFub4Kibw1RSnQ1Z/tDK7w4AObTXbQfb2tBZ
LTqf+993JDjSYe63O9vOjX67wFU8cHh09GzIoYN6nuiCyoh7eZ9bTTsL28LBD3oWLYZkSz4+Uvzj
NdSJs6YnHSe2URvaRcEPxPbblBHmV6wK1YbXY62jmUgudp0jzI2PMdRKHyLKipNf1685xB9vLHwo
/n84z9e4oKkuu3RCjaln49fv8GPj0FhbFaFDvp3aPojT2fZ+m5dwOSuwCgvOJ9GQT1XQZ2KcTBYO
fnW2KJ953e8uHOcqqXmXzzV9OczyudvNnRT0rSnorMoQDi4NXBD6vBHJXyhDK9Nxq3/z+5bOqmxF
V4AGsUPOkvCTIXvWcJzBvdp2+SpYVYdBjXe5nDDRqLTTTZlBSKD2C4UuYyX3lQUqFCpP9nU81fDE
OsFo3XNbdPGqKhls0Yeyz5ksvpK6ONJ1mf3WvktXhU1Y1VUSKcyVmT4cEZnPLa29kjjCpauGYmEo
eryO+hQ844ry+wT30V9/0OsC/+/pHs9zr+d4HbEaHkhW5ah0EH8OCeFnfuCdYC4K4fWAjuTw6z8B
fR8bFcWASM7IpymGHUckidd9TcTOEiVxFDa7OFTOdpOcSTyVQER7P0lBpBRe9zzoxEpLWvZ50ht7
irvxzQF9+jtL6dbIO8uUL5XYezLoHFIO84eFhds5LpLxogpQ+14f14WtriL0qCmshzw8sJyOeWlO
Yhyqh3oPDi9kUbjQlS7NsSVLgzUlhtzY5RnWNncyLjdipEtcVUNw4IbcdvkednVuB1M8NHu03xmb
W607+2nTLjt8n2eddxAjbnUh4Yy2/e437s5umtQRNITI0OVV0B0v5caTTOu9OE/ddO9R5Oe3ciGc
dbtBBCQwvOhySnTwkWybqtOo3eZL3STgjUkjHmwVijtR4sZguRIfc6PnaYSgXG57+07Uf8Nn2m8j
dAU+oMoAPz3Yp+fTwX+XZPgQtZFf0676VzCVIdi0ZMjneFYPy5QdY+in6C5cwIsoqSzy0jh3DEOc
do15Q+H65jk1nbCz1IEZ5RZ1+TJUUIAgpk3L0cs+VKBe83VMg1gfJLogBZNz+t0moA1NLfySx7D7
e912Oxk9h1ut89YWSG/JsH2ZV3PP5vO6Mn+yVbmM1xLG0VyTUeULEJjkDQt51ZxATW49XE54+a/i
2k8jQ7jM1wRQzVjdK4jgBk/xYj5qU3z+dWy4sZRcIbBtTsI2GrY+b7v2K7Jpf2oCCaBft31jS3GZ
r2EDIK0HHEIqWanxpAQ8Rdu5RHlkA1VMv9O8y351q2oLSnFG2+fNnBJ1vF2i4p4y0q3Rcc4KOImg
DMaGKqcRkycq1u5BJ5O4Mz43gqarBsZqwmW3zNjP5Thetq2AVWI8dMn1Nb4xJxrG+sl2it4JQLc+
h7OO+TwE2zGaHm9vdIDpwRYCk0MRI1Ve9ptCuFAYKzlVqFHFFknaNAnhXRHy0k+XQLhQ2DAX87oW
aHwbGMs6uj6NormnE3NjbFz6tt9muS/wfcxbqLk8yGr8Bu/b+k0bhurOx74xlVzurJNx1G0z7XIV
bqe5gPsA27tPv15ot9p2Dg+L3GxNulnlRpT/VkR/nsl450B1Y466RsnrSOajtFuXj3xbfhPALP8Y
Ue1Zwv+XT+lQj/3bgCV+LLFwcS7TmWLCwzk+A6/pk9jH+iwLVvmFCpfmMkl/CCTcESqa+d86nJ8p
VKL9NkmX4TJib/RhtULGuurPexW9E+3SP3h9Xxed2nuFqrkWHVdxmJyl0PFDC7UVr2y+cImptYYh
SShXlfO9eRvhzpLKafnq1/PrtPoh17JWjFaAWFQ+7OJlmEWVlrL0vA+5wFTdH0E8FLrNNwavuGB7
0y3rB79+X+PEj/22a4OjCW3yfqwgaTYOe0rn5dGv8esy/qFxEkq2tvHW5LD06U6gfcippIffFdRF
n5CO25f1oHU+9cXvLe6Jh1ruNH0jFrjkE1mKWs8oT8zFsgfIRte6eGF6Wt5swUDfl4TQf7tCtV/8
RsnZriSqsXuYodX5kKzyOYRryQn5zOLOer0R8F2ApppLJXh71PkKp7u/NrtMj2VI7ZulIv2d0Hkj
KrscDS8aW9b7Uud9XaA8B26xJzVSdvYaHpekWQqVQNm2ROvcvphhrx72UcxPfo07yxYG8rueO1Gi
psO803x9LubDz+xHuNJFVOxLwVRU5g2Ix5MqRZSSmvkB2MIlaVpUzvYmtmW+yfXPtuoep7j66Dco
zrKNV7XGIcg/sN38czFPb7uo/9OvaeecWbBSL0mt0PSWPK9q+CNU5B+/psPXwWYSB+y/y7HM63WG
Pg87cIUTfnie+A+eF+2jLgZCsljN562bXwzVf/j127kYhmQLkEND0wUNP4eH0GlDYInm1bjL5o3Y
q41o6jInSNk97ACSIbkA+1+/1p0HHbwvr0MdSpLxoH9fsz0vVi+neAF1vNdfs+xRHVbuIcmSWsfv
FjvE78q18Nv0XBwqXLeyW3RV5usQmXdJxbaHUSbML+/q8lCWxBu1Ay/BQ9Fr9XkNndiA3jlnXH//
Ty7jLg5V1Vg/XYSu12tNqlQSNr7j0HHuIfcfLk8rXrTPVJJ7N9sb77KuGyDQS5PQdSNZO5Kan3Yy
1OehFMv3RC3iEcm2/tHqkZwOxqsnv0nlrGNKYFtXxzXJ7LEO30lCljMuFIVX9SEErV7PK7obWu7z
ih9E9de5Kt/HEDnz67izkKti4B2kg7GXiO+Q1x/OdcjDO5vgje/g8lEsmnEU6UmZ97A3yDuh9eNB
l/aNUngNUpGEwzfK+t/grdYzwexiU6JY4Qy6zCTrd8zipJlRH6v9inqFy01VTBrMXuTW6K4fINH5
Xk/lnbPbjcOIi00VcokacIgyW4393G3N26OxfuccF5KqzFaTHiULOStsnOrN/rEU3G/yuFpRwWYh
Lddjz2WBfRPF4nsnJz+cUbiAVBjC1ltAfSpb+/lF2aJLQ0oDvx3G9a1dGbSQebkVWdt2L2pmXyzq
V70WlEtIzVUcLaaMSAZm8hvVm34K6eKnFCJcQAp2ct04HbvMlqD7XlHwwhPyaV4bI3cBKaYwt8Ni
whagIcuQKPNXHKx+b8H8P3yU1GM9bb3MbGO/wGjmg9Gb1/GMu3QUW5a62ANeZPUBmdAjMl/txMs7
off/6b7/7l3cxaPUyJkosZFkENvpc0vj5dEsyfq2bNZgfVPjEvE0omQ+Lfq4eIpLTt4jxPUvFtaU
8Iac1u1PKpfyfUhhYpRC0Iidln2RSapNu3xjKIP5FA9R+08jDlamYdWKD2vTx2XadwJ5nFJG6/ca
fOCfUcDANpGxVSAdt/BBlYk6LUmwfq0SfTzigQFFwVvXvasqCtfdvVk2GLPiIJxqIpc1rTBl8kGw
42RJGJ5EmfTQU1LBlrKqwuP8NsUXgBfNlz0hFeQ5E8Mf4YzcZmVH1BOBmO6L2DaNLm3SD5rjLhym
WQVfiCgqMrgO1enRzHjK93N25C4cZvkMTn+SRcZh4jJsYkjXEEHk14v8568L3CW/dNxX7XrtuEbN
+/cJl70X2JL+W8dd+bYMh+X513/m59sCd9W15l1PfGSiyOgYPBWJ+rjhSH/nJ9xq2zlT1EJB/gYG
7VkR4F2HKPvA2ehnGsNd1kt1iTiATBSZWKOsLvhn6BN6HVS5i3oVBvkZJeckUzQp0oh8JJTeK737
edoB2t2vz1nJEA8BFo/MihYl8Etky6duXumpnw8/g2PuYl+iM/PajVWRLWLuU8Fs3sD/1u+butjX
dgDObYlIMiRlXujR0NNgaOO3PbgCW6EBBx23R5It3NgzQ+XgaWyH0SuJisKR10NfDvVCKui1Z+Nc
fKsH+g+cXn/79Sr6+e2Du9gXPxYIVAVLkVWGdee6DM1DHMFfu0lg3SN7crwcEM+/88duLCsXA1NI
y+xQSy+yXTchknD9e97FXqlgVBO/HiMUl7OpqhF17CLn0yj3h3KL/ZBBqA2+btxwNic9n9HxIlCP
OtBvy7nwU9vjLgmG0pQQRsz4uqZPGKQIkuaBiy45//oD3xhzFwTj3S6gGoBT0TyL4kTo2KTyCLXf
onJBsFnHsH2MucyYxrMfPEBMerDms1/XnbehsqH11f5aZqJfYcMSfKtZ4RcoXQ5srfaptR1GBWrG
z8n4PMSj122FuxiYLuEeRw4qMxg95SixhaAHnz74DUj0ehrGZOpXtl17LVBgHRTtKU6IXwkAyqxe
N5609OjH5pDZAN+ZSpM9ZfA08JwnzurEtCujomcy2wf5tu/W6VwFTe05xZ3VWdtohqZAGWd73T/1
TWROTVJ5Ln2X/JqTplJtXYqs3utL1BUvye557HeJr72qxSB4JbJoK6e0p9tTOMm/vKaKi3xpWlE4
GzQia+ffF9a/awfjF8Rdha0OOtpB3NQiUzVWuwzFS8D69369vp49fnhe6hCZaGI1zBEXkhHzV9Qe
H/1avobHH1reC9r1Ab2ONRFBRklDnvcJ6Ta/1p2FqTp4l022ExlyeRzCANt+ahN656D7/9TuT25Z
LiK1dmqH1QPQN4gVY7nbfg1OeyPKF9i44PjO5TdJ4iq1yc4vAe/EV6zl7tnOiD1VMUZ1WrbB9iCi
heOZkaC4oMSG9m7XYUXxRq2Kk21G6hdYXTAkgoCn2KTi2U7T66SevR4eOXcCiCjXgTcK7QZCbNAx
GYK0b+5cY29ska4MWBHOuOCFUYx12F5QaxmlYRz7uZdzlxLbdC95Ra3IkO74RwTdlxWr0WvWuZBY
D6tyQUPJM9sH27kOpu0x4se9BOWNUXEhsbZqhpmWJc9Gwz7yVjcpoB+vPBB3qbBdUpj14AUsqzt5
wvnyH7kffgkPlwojKyy0OWE8k7g8Q4bGIFvTJp6bpMuFSVniZDZD1AJyev+aBJpuLPLz+uUuDnao
FnrjBpBfzTSBYM44QDXiLuVxoyCMczdGhdE0KIPZcoWQUnM1oogFbItSiv3t1JdJ9L4swulTUMAw
9VQscqpT+FrJp94u24kuo/Wcts52XcyjCYgswqtR3Fty6AyVVV4V/dwFreoa6YXJriybqyjr9JDR
ovRs2r3+1nYVvU6iLDBg3QgMn6OluYfT3VhrzHkbQ0yrg7WPwkzX6zkS6oke5uQVJFxZr0VzPQOO
DDM8pD7UvLpUO7/T9I2MwH9YZlbjQUFipMWge9ik2u/RzMfz0YbK7+LrMs1jWPdqYSTMcJB+Oej8
xnu1uXTY0GxNAJGsMFs6jIkIPmglPaeKc5KmOAjI3ViaRUmxpjGpL/Qo/cKbC4IFvNZaU2oR3sbm
LKs1TqFg03u91HEXBSORDlGOVAWZ3sNvdhrxLlLf6fiNyeKCYOEaMxuvx5HVlbQX3V0n+WKa1Ejm
eQpzaTCu9qNadXhkgxi7VBbFF93Ie/foG1lNVz5rmqa+LpPxwOuZNp96VjYf1DZWX/hel89sbCbP
W4GLhh1IPjLJ7Y7HAPkR9ZVgRRe/g46rnlWEHXjIjW9ZYpR9JuUwnOI19qsD4a5hYSDxiEEHtC6j
+Lwk8/io6oD5zUyXDVtie7RQVcWorN2WkkW+G5HOu3N8vzU3nQV7qLWdDlwisxrB5tTRXj3PdVI+
maoN78TKGxE+cs6vqN1fZdKj8rkcwLJA2Os0DeG92/Wt/js7KgmICrUNtiy2MVy3qe4yqKrU70zB
tN/52yXCiqodkRabtyyqxvF5JpCxbpDJPnttUi4RBnGZARLZGJ0IOEKqwvBLFK9+Z83Q2VtHNTSw
+lI7ilYaiBrIOJ1g23Rn5tz4rC4R1oTrOMG2Z88CPpjHCA44T0GHumW/Ybl+7x8urV0gaaLbxGQi
6c9TPb3b+vlOOL7V8ev//9C0GSNZ6G41WU/s+0RVySks19lvsrtijEjXzQvTwZSphZzX/h/4wng9
qvPQWakh48KoY58zJincPvvhYTOt3wMyd5EwM7JlDy2ZMkaG8sTK5ANpKj+rW+56cI4x65ImGOas
kp/boFtx7Wk9x9tlwog0AQoY0PbKhi91Of+G6la/lelqZKlWt6OqmhlcB6lTyHmO0aL8Fo9LhFVd
hPQXL2fcMEFHVGFwImJM/DYMlwize9+Vk7l2vDLHSQ/FG7FE4YPXwnSBsL0doAsCV58MJmN5G8Rf
rWw++jXtLMxjhFzqjnK7rIC8S9pEy/taeu7/Lvu1jiu20aSbsrUL/i2M+BSozQt55q4IFjLHU7st
aLqY1dvCPgXL7HdddPmulReVlrCJziq6lmela3qCZ8O9x+obcfD/xmA/xEEFU+VRw0o1m/EKlkc9
FY/XFL5fIHQhLyTpBsVLojMr909hT/NKt5+85olLc7GggcXGUOpMWHE8qi74Ro7Yr5iFuzTXceix
bVAFmC3l/ncIMGVd7h62boy4i3PFhZT9Yesh2+MtF5M+2W33S3q7OFfDqxa6+3ufrbA4vEghzUtA
Oz8BSO4CXRq8x8rALGU42tYnVB+e2Q6jPr/PGb3ejyNV1zREoj7roYz8oNmwPsTJSP3y6i7SVWwK
Dg17OGbWyhfOs8iIO0eU6ynqJ7lpl+jqDQsbvGH0mSxasjyMZgDZMwfr8E8MY9sP1FTJc7ypQ3uu
KOeoG7cSlp50wTgxETwU8SpP7Tx99fkIzIW8Qt5Bx1fEKosn8s/Yx12ajEXntWcwF/IqUDdKDyK7
rJyGzxQGxbWkXoc55kJeogyOsV6GLiPxGj2vMz+r4pBeJ3/mMl7c1jIslqXLZg4meSEoEk4CZAz9
htw54iI+JnpYmy7jXaDPg5lQfQl5fs/WrzHoh+hudl110NTus6OMv3aDzYoVaoG/7vn/T7P/nfrM
5ZzAHyUSRah9htFZn0Whqz4d+8meV9Z1b6HsVT/ykR7vpy1e86WZ7UNHB/rCe9Ig9sUL/MBq1Z2v
wVCmG1PFfIIU43gpmtXQBz6B+grHzmK0oUZ9UgzHgaEpTQ7HWT/cn7kMVbDCsGmssXojG38zjD6N
q/XKNeA4/nroqzBuLIV7WzaPRTpomGvylfml4ZmLUHXs2EfaII+kwgIOXOO7ovX0J2cuQ1VHiYkQ
y+zFDN2zgg/u92obqm+/njQ/3/yYC1HJo93MSpvjQmrzrZvleQulH4vBXHpqZcWY1LY9LlUQQXaK
ztC0QnWSn+Ukc0Ughr1N9qQuxAUQwltwlFvaDM3vfsNyTbr9sE6DYQeAbbvjAoH68bSj6vJpjpmf
LBxz4SyxFSSRxWIv8bqHl4J1TQpFj9UL+GAunIUkcpLojvPLvvbHC42a+qTqw3qdC5jLZzWywKN1
2cYXws2nGEmdtJIF8QuPLo8Vw5xIV7wUkDqJeLrhJJk2JffTnWMukbV0eJEcxWov4MnHx22u2set
8PNtZS6RNXGIrM0xjS4bj7+Uff3IZu1XEM1cIKsJVoRy3kaXATKtVn7ui8FvL3VhLDwDJEL0SXiJ
JNZ+XE3RCWllr4sSc1ksE804YMAw8EKa9VKs8NgOYs+iAOaqcjW9KHpc18MLKmfteZYxOzeRX4qO
uTRWksRyqMY5vBwjnU77gAxDAVHcOxv1jZjrEllJjzpuaor9MrBK/dmFyTY/V0dQBV6ZBubiGQT1
YNDYUNElrlDbltRpF7R+IDJz0YQqHgjuAgeGXegppRuUEK9Cml5R10UTYACnhO31fgk2s6dDNcfn
CRuUX3Bxxcp2E8LpAZZcl5aWdQrJzDcquUet3vqkThqw3GApciiCYD7UOt30/DwG5rPXqLhSZdJY
FkEeMbyMUcUee4IiACORdPBr3bm/JFvUQjtv2S/NYsNTGy4vBZn9KGTmsmp9fYhjLePwIk7KRjoV
5eQ7EZPXO3S3RjE/Chleyp09Qy8LdpndveeXG1/TZdWkHeOkHYW4qFV+2pbiESV994TbbrXtnCxM
p+O27Lf4QqvoPSqKP3Ib+238rhmkjno1Nb3cLxMpVXmamvAq8c8t/Di85oqrTCaopXSCcdQFMkfw
E+N/NKv6w6tpFx0KVF+KusBGhHQMzEmWQcDNUtR+V10XHYISJ5A1OMRdeIhLUIlno/f1vq/Pfn2/
piJ+OCw2OoyifsBJbiDTnMY6eYQ4829+bTvTpVRQSyfzGl7W3Vzosj3b4/CLti46NB5cWGlNeIGg
6P5I2IonzGQL/BKZzKWH5LIDgqUYc20BeAxF1HxK4oh4jnn0eszHQ0LEW/T7RS1x9JjgyPvQdrvy
W0kuNEjnuoO80GgvS0VZinf2Le0D1HL5fVPnJgpJxQZmsPV+6cTWAPUIp+cejwN+OSNXOGph8aK2
aoguQVC9XTfzxprYs+cuziSnYAitINuFm0C+kZU1z4LuzCtlz1zhqM7AoQh+c9ulOeDStbSV+hyz
iZ+9Rt1FmqhkGrmkJsKGkZxFETzAFcyr1IO5SNO8xTWr585eGi3GlCCvc4L5kZ+tOnOpJtxaxDhb
dFxOY/giE9s9FFCK8FtILtEUjVw2JcOgB7ytX2i9TpeiO+5JEl6zZj9JSblQU2y2KlK4wSEIlMsj
DeLom5Ki+xjZdbrzA66R8Gd/wjl6BcukCCTF6WWK++RdmdTTWYlJPOxdQrCHRH5wK3NBJznCrHzc
YnqJh+oLi8f3RRH5nfBcykkRQ+axZxQoXBu8i5KoT8tFCL/Elws6mZDhWldfW9/iD4EkXbpOwd9e
i8olnKaaawhcbfsFrqXt505V27stjqAz/uvmk59/W5dxiu0axGCht0tHtP2oKUxtUhg76wfVhuR8
RN30vp5K1D90VdX9/uu/ed21fzKf/iN/sWOrgnDXehkU5U+W4OpaE/IYAHL7A46+9v1CR2RCf/3H
bpwGXbbKLtFg24khoHLzG2oAvsay9tvDXLZqFNXGdY9dpt+S0zrMf5f68NwHXLKqgSv4CNckg7SB
qk5GG7wdJH6+Iswlq3isAsj4j+YStmJ9gfWbecBdc/Q7w7rCW5QxvUJDxlyWCaIT14coWLJ5LmQX
qopUjDQBeJuL4kOUJhT/lPudeXlrqjgXNR4WeicjRcfpRs77lWSZ4s5P64m5OFUTxKDBAsz6roQO
zkZMugbb/sFrlrs01bTDdkPBPvmCC2zzXMekSFc7Jnde/G5sAC5Ptc8KRS5abRcDTbVPSwi1uVQ1
eMelSwUtu6XxlDpiLlxFFmILVEJul/oIvyx8SQuDvLbfGF130B8uETNoubbvhbmYeuYpVFFacLTj
n36NX+fUD43rgStQv5vBFlD2MMCV+b7uflk+l60yWEtdu43rRca7eoC7yYAUZfzNr+Ph64536wCQ
wKzbZSrZ/DTrPYGGBqxi/Fp3DuIwJNigaT9ul7EsxSk4TJcGCZ88W3cW7FDAOB0PceZy1OOatjO0
3zs53JNQv86Ln21T8vXIrPMqBwWF/AsSuOwxQETOSjYkz1YUrd8O4qJWYKOrzZTlfNlI9BbFAN83
KvwcPZmLWvW0bMTYYrqHulke+BrYlHPh+czqslZLJ5diKYrlQpgd3oa6N8/twuM7J84bkdiFraSs
AmxSx3axkx7SPZQfm5p/9JqSLhF13bBFsTTmsrHgpen+MqVflQtzgaiEtSFUhsPtMmx2ONnlCNMj
Wge/8OVCURCtjDq6YUyiQJmHwC71mfHIT6SeuVAUbU1IRonAG4S2ufRrBTF8GAf59d2ForY1ovFs
WrQO9fHH+pin05jMftdxF4uSrWx3EtTmMib0M0Qm38ZH4DcPXSjqf5ydx3LkOLOFnwgRIEADbsly
qpJttVNvEG1BAATo7dPfo1nd4d8aRdRyNC2qCoRJZJ78Dqb44K3BmFfM+b3x8tFTshyumohbVVTo
NchWlPcXjSb6XNHW541/59lv7F1bWZSLBgvVRjpcYG04565uy+Pcd3anJ3NlTm6rjYrCsNCq1/3F
cEEPHbKuR11GV4btW9yVV57OzSr6i4Cu5ZaQ9Usw+uodSfFbo7M589aR40qb0PmCjKi1J2D+yidL
G3PTKRa/90fe2MO2MqlkqDzsoIP+wkx/8kH4ZUmK66K9LfZqWFxYvhp8XKqg5VnfkjazdHnn4X+/
EfKtIkoD3kzhHYz9UUfor2/HdD/NA1xboWZ+Dnrmc1YrmjcS7b7XLAS+lUmhI4uBRj2Ol7ZuWT7E
tNxTtV6HCuBbpRSboiUAKqS9GN3dzpF45Ma/k077+zziW52UDsua0R5p49iz8IZMDaTvA6t3DUBC
70QIb/2J15//v7iSCogNygQFO1Gw+XdFU7OfBqy6rPXpe2HU3+/jfIuGEsBhVazHPTZtzPBzMAXd
Dx2vdkYvwY2KO36KFlpeFSjzbXmTDHjH5arsZVmrX940Zh9TXLSum0mbnHVKwWAVbT1eHBdfVD3p
rFXoab3u4Ztdo4CKldA56lAljH6jb/yMpqE/1z16EyZXJkQar389wqDnqTLux/JH09XBdaYofCue
srEugjpNpgsrWfmgZAHXz7G6qtuGb9VT3tQ6GmTXXcScTavXv9pS0p9XDcxWPJXAi2N0Q9oiPVV9
cUw/tZVYr3ufW/EUh1UAlAFLdRn00mWdim4ay97JCL6xiW7JU0X/2mzaRNVFyaDPeXFh1OtsrG2Q
2Wh60IlcD1F5XcWTb9VO0sdILQMed4FKTuc8KKIsFqW+KgjiW7VTSlMHhvQyXAauqm9IiNDTGICI
fd0b3ixZvqRjFXi8hQ4u4A9ysfIYjHPxzobw98wF38qdZhoOI0mD4dKHC6+yahI8T+AgoyCswEnm
EkaunE2bJRxGnQBtkHaX8RU0WMFZKmNy8fl/j9Ibx8BW+xTHjoy2WtsLjRf5rD0sBMraB4deAAHy
zt94vdf+732XbzVQpCJ+WIWaLulcBvmSoCFqYZ7cTWwwO5sW6lAh85yJKWDAO+LWet3IbRVSMH6n
vY274BzNst6v8Mzek/k6fQTfKqTacWTNvI7BmaiCZ3KNoGe+spMEQNd/H85TGaK0GOHhZVH6DHi/
KhLXnQhbfVTc8rjmAR6dxuCeiN67rIe8679n099DU76VR/llHccqYeMlXSeEEhyg5ktjk/mdYt0b
k3UrA1q0jlUSQtZcjsUgs6arilvlE35xs+DvRKlvfQX276G3hNV0dsiPz7H+g1pRrnvQLf57eP65
Uv9tJWzWcuFaeHqrrr1A8lqkGHiomJfX2kEBt9E9ugTrk1S2vZkW4/Je1e5ARyf3vHLu939/hLe+
3iazldjSDRPe0iVyoKQK8T2WzferHr1VDFk2z71fuvFCghleTh9Mch21GYqpf78T06wwTQx7RDHO
PgL0wcfr1ILox/j3k6cIkkmfomARReQJuc/vobrOjI7/D9vKFxI9VS3WAtV/4gS9yJ2wP64b6k3w
7kcJT+dlbV7d1b938xMj/ZVLeCsUKsvJD70ogrNLHQK6ec9d+s7t+I25t1V9y4DPpV8Uth4HWUNS
T3k4+S/Xjch22abdWoQSz1aDhv6w82iAiK/TlPCtuBENH4YHlbaXwfsX7qKL5vQ6wRrfqqf4QEkt
k5Sei2F5TkPyKRnsO7HiGzHKVjqlq3jyvif0rHgznMiKyCGsa3HvBhrtQDRaP1419lsCE8pmvloT
Sc+gZmbSynvQrT9d9+jNQdgh9W7gRhmcZep/m07vBljLvrMbvzEdtyIqQ+YliidBz+iB+U2T5OvS
yvcoCm89+/Xn/+92TWQdK68wJMrX941j0Q6euPH+ukHZRLZYnpiHDB+8cfWjFg1sNNPuOnwQ3+qn
WngCm0ZG9JxO7YPiw2lYrqNQ8y13DXi41AmLR4tZ54JH31VM3+ugemvAN+da1YZjHXYhPjZHaTit
fhJck66bKFvplOW1UFpweo6F/ejL+rOo/DsRzRsfe6ub0hMDAarFx+ZrcDPq9Nh20XX3n61oqoWf
VqKb1xEpvlftchY+fid19NaH3ixK6jwbywDjwSq7F30+O324amZv9VJcGtIg8n3dSexnatdsqa/r
IeNbsRRbQAxtNYajNerBlzbTvLzuHrtVSqllKCIYgLlLR8c6E25ed2vRvWey8tZob062Ff0T02AN
gwuj+liQBfy0dbnycrlVRhUFmzhtNTung3wxY/oi7HzdibxVRg2imWY+vq6aRt77Seexp9dN7a0s
ylVF2o0TpokccJ/rlQYxTCa7q+bgVhdVpsouCk3Hl1bX+gR6P98Nhr93F37jbW5lUSUk75S4AAs+
HV7Gst3P9XAdNIlvFUlCrNpUdrVQG3KRcRf+qKf5uthtK0kymsWSKBdAkkqyfhyO6+SufPTrUP2/
s9KbWWoxEnNh8EMKTTZ3L9e9yc05mbDKpXLGg9HUgQ22yt0grotLtlKkCJxJuMIP63mMRp6ZuJ3R
KQn6yHUffHNNnAmzMgpScxkHcxeY8mcTN9eJqDjfHJR9uNpES+MvWEAQUFFIaXkGPFh/3dvcqpHg
czFOlnblZbTFeooVd7t4vDals5Ujzcp2adTZ6mJM/a3l9c82ma6D+vOtGKkk0pVu9usZViRxtrCR
ZkyH18VsW/3R2lQjM4lbz47Xu9DJT5wX76UV3thTtmZ/jXC0hbTbXwi3L3JF23vnoiuvsWyzOmkn
RFVVAzsP/TyXedSaBLh9M17nLc23GiQ5amxWQVteJIm+EfA2DDVXRvhbwtNcEtoGKvGoJEswH+tu
PnCdvtdOG2F/+ksyZ4t4mjraAWSWVpelrqvvkw3ph7Ya9LMaU368aiPYgp4EGKGhWLm/rNPyrTTu
jml6lfaLbzlPLWuoDNBmfEkrp+/COqE3NmqGd6b7P0P8l8HZCpCSPjLzPJX+ArK32yWzaw68CpeD
KpcgZ1E45qqpqMwC3fef1lisxwlz+PtEpv4rygLqK8P5LnfwNZdHOxbx97lFiiMO2sIfwajsczjo
BHLPaNTulO7iw9pFfnfVqG8FTrwYwATEuJ9RfNrBsM9m7WzZdZeJrb5p4XqJwgnsVDGsmXH10fbv
9QP+c/r8bdBfZ+r/O0nNGsKwIqiqiybYgnMNNfQOZMYhORnIZOq8hztMlFPTgP4G168TJK+kzgmR
cz6mKtx3NkRWMOoN2bFSBCZDS0f3kZcBvUg16mOhRrqzwJocE3SSfx0akdyjSR2N5DpN250MFryY
4DWq8TwMPk+DLA4Ri9q7lqG87HQ334BWWF1k07xXv3hj79uKrmSnrWk6DGfsfrVTeqHDdQYyfCsm
T+CRMvi6qxCWhPSpGfs5Y32aXFfb3Eq6dD+OfarwuWEecx9PX+2VQma+lXOl8C3B/QDdSTJWOzQ/
vggSXSce51sxV2VhJikjYi/N3D6nhYSvlnxnx3jjRW6VXDYhrEQTYXGpzWSzXrTmCPee65rl+VbK
5dic+Lqsy8tKGn43J9UMgMqVrit8q+aCTClKZZHqS2ySe5jJQWpSXhfDbrVcks7clYBxXaCL/CFJ
+2kNwuum4FbKVY+wfyVa6wuG/jEhyGgmbr7OEheeaf/eipzRVQgfI31RuJNki0N5rFbmugTEVsMF
JXqQEDeRc2jIN9sj44M+mSs36C3fSvWOLGrtyZkv+gtT1SUsr1O28a1yS5dFaFWFq3zfduZu9vqm
cTx+vOrU2mq3OrKUcSHGApLf7p56N2amq68rpbKtdmuQcxQmYa0unhXzbqg9LBPUetV1h21lWtyr
UMG/DNXOQMs9eiCX3Dl/Va6AbVVansORjiAbe3ElmfcVkyJDN9jzNWPOtjqtta/FOmMVnZG16m8i
sa4717LrSswwX/j3GloqMZVDEYhzv4bNnUNh5kRdep18DWZu/366KxaQpmEzdm7DecwrE/FsKEZy
VSaPbYFWvmoDOwEQee6C1OZdsO7mprhO18e2qKlFJV2QxIs4k6oSmQmTb1Hd9++oFf5+ELEtbKpr
wfOBC7A4a8KLe0n4NxL3zZWzcXP7Fn1QNoICGxAX5llWfNqX0fpe99XrvPjf8I9t9VKiKFugp2V8
RlNleEhCXpyhoGp2Vc3H617rVjbV1AGxc0Hjcz8PwS5o2PIxndv0838vp38ulX/7BptyLF/XhtOi
TM5t0rHkG3oPkuepTGlWrDo497ARyWMOaNzYSPsY+hb2TF2wPC9FOD71MJr91cMQojyEEeiesiz5
ITLd9CFhkj6ECFYPMP2inwKX2uMYr2k+gBB9g5YA2GOv8Kb97y/xxvzZooqiYgzCsbHROeKuvges
jN91VQyUy3WPj/+9bMHnhnRGxtE5nOTXhlTPAULU6x692W8CginzGsucSRks51U0c67i9L1I/a3Z
udlvvEgBqmvm6Aw6h0PbZxOvOYvb4EOgR39VYMC2hKueRXDWmocIyQq1vIhBLPukLN5Ly73Owr/N
zk0mvqLwNvTwlTpr1MQ/2EbNNwabp8qbIe14TusWsKE4ZO/xKV9f6d/+3mazQPFzGKu1ic5TKtId
elqXY8GJ3QFpog8eYcrPd9776wP/8oe2Ai0arLY3E+pDrByC8bkKhWnzuvXBTpStyytQyLOFR9Wz
ckCZ7uAYydDiFlQD3mDXwq0gfdXdsjYKb2Jrwi86mtVHa5f0CdKvrsrCZuRYj45CubFOKP/Bgf41
qH0StCweTE/UEQSu6WMJoMrN4Nuiy6jy8QVpg0+rCdW+Kip7dGioactM8DE4potfjg0n/lPJK3Jb
lXE/ZVHCTVaVuvuiGCw53xmcN8Zmoz3x8BgudSPXsx88SIqBn/eJ5u8kS994w1sRGW/HFrkLG58N
VvURIAJziFxY7Z1t6w+dXsw7Fap/rsN/e8ObXaNYOtP4tMbRAD4xvand1MDwA3qJbIIF0R4aJ/8F
qILmJ5ojor1lxe+A2TAL3FJmGoWQY1cs4h1Zwhsb5P+oecImsAq64XNXrb86UGky6TC0V72uraCH
NBXYf2HLzuEQf5tdVnb9O/v6G+9qq+fhRFkTlwjeKfFzNnrd5pROUZasochbmq7XTbgtCghG6bEO
ZMPwqizPieyPPrlSr83+R/3XqQbo4SQ4Yy0lf+pEyEMLWvWP/x781zXxt1m22eKHYQGeawjCc1Sm
6eeE9vOZm9jdhiap9p1S1WGqxXJOQjFdlSBlW0VgS8clHm0Tng3Sr+cQU3UHT0V51ZWKbW0sg6JZ
irV34blJw/asvQ+yVgfp83+P1hvrYAsHW6qY0yXi/OzX2fusrRCRqEmwT//9eLS5vHHkJpsDBAnv
utRIGZ8rGhcqzAsDPmybV5STkGUpQCf0wzqNcfdLI4+d+sysZgZpgJmJACakBYtkm60W50GdwdrO
m/hRobg4lnnbBcNYwBc9FijbrVW3BDYnCS/Dz/0/SzDrZ5RR/6ihSdWcoYwwrPcmtpH6CZiBRWpq
VjCOCLJ6dcbfMz2V+3ZJ2VGBok72Ha1wWMzjoE8Ojb5iX3AQjnvZtEeU8W+ZXQysCD0MncfaRzQP
XRHtgG8EGC4ocACnPVrgTg0R0W0JtuBToKkMd3TVxZQN0hYHAJP/KE3WX/IVsVMOvckamvZfZDLL
+0qV8YtL5+GhKTw9FAmo6NMqnfmzdEtbZeUcl/KhBT7jqxOCkmOBLu3yIRk6TI+sQ/TnMMm1IZnl
QfOQatvuOkdNBjoL3vFiR7Frh8jhrsubWx3oAk7MTZ3ZuHyu7RrepvgOAEYX/ZyXXSB3MbEmt2Zw
T0k7w56RtU1yqPE6HykQM+N9Wsq5ymXkowcw4uUDkYk+lYMLSDaABZ7bFUTg02pnVj9Djg2P9sKl
X4kB0k0kKmY77tinUGn6U4bsT7zY6lwb3X6OUqGqDO1IVOfQj9kdFNzRztVdt2vDfjgYoTpIQDSR
SCYnAAq2Y1d/rruSwQOkLOBy2hYpG05TsTL6kJIZIvxinJrpZFo5809NVTfJnlQevz8s0fyahw69
zcckdqdGx8ENXkCFT+kNxPU39aQAhqknZH/6TMOaz3yWSkwgj3U2XYo9ts3K9DnxpfC3gcCvZlxX
Y762ij5qp2iYl+ioOkhVOXjpDlM4kF3fTZW66W2piwc/D+1BY77flgscEAded7C4S+pk5zvNswiX
Er/zpWvrp8SKkh6irknowaeMxwcTzWkrd7VbkRPIkESv6gefkEHcRY1sis++aWL6UIlg7eNMInKk
uS+8bSw+SVOSI5KHbPW59iglnePQD+WBLd3UHtBAq/j3sR/1+kikhy+Mhmy//srGxU5wBqs4m5qM
oWIxZrYeR3/LGC357YzClP6pVxXo20B3+KcOYxI9wcWGkmzBy4gOhY58fOBdm4rT5GUrck8lBGZZ
TeGik4/dkoo76ZNUvSTQxrYHKN3B5REVfmG3uooASjDNYS+f4AEBnBfE3vF0KJo61L8B+epQy8Pl
bFQPNcdEPIphHONzVdUGLm+108g31GpAlbuHwez4aMWg9qYlEkXdRjVjknXpNMVfSs55/dIssI58
EqGLELFQgeUZDkHNT6sPk/mPYQUZ0W056QZA95moG+6AYtgFhTHFTR8Xdf+bp63hd4Ia27/YNp3F
ifNIk0/KhTUCyKpLZgFFhuFhLpKplp/xW354rJtopUk2cSL8vU5oNxyBXIyHfeg66j+WSTgPd0mA
eQ0ssCPJvmHxUn8BX2uIcNMsC8xj2GSkx9oOaXO3ctUXp9QY13ylq2DubgnrTgX52DZ0UBlMunh8
kwBB4H+10rz2k1ToKjmaAGySUzm7RV1qSC6DU1ykiNyh457L9WZO3Tip3EZRpXc9ncPX3XUIyPjF
r3HVH+qhqfktw260RPtKV9KcrUZL1ZcxjGMQgGKfxizzfpKhytBKB9lOib3C3cz4TuapRe9RtZep
7KIbNCxH5YuXS5ecC9hMHnRbROWxnPDvASFfK7kHDVQ0T5LBoqrMTGBZdUIYs0xuF/mRlic0HOrZ
H9ZUAKm+lHgx9yQOUQ2Ew+zg4iMOIvQNBKnW/c1UDZP/ncDlMz6xCq2RmQa4QmVdG7ftru5sGfxa
25EMRxcAXmeytk3GJYuLiOxUF2jicuqqZvhesWSmj7701sO6HI3SCpypgDYKaaoYaaSuTA1dszWo
cEClkdPyBzp5J/IhaYJgOHuQeeZj6MpE3AY2GMVPU7Eg+NQDaeQPJua9/MqDdmJ3Lgmb/kNoMEn/
jIyMyU2B8m1Ds5qwIPwRUta3J76GhF46P84+i6D4b34n4zguRcZHGGx+SZjugkOlIZu+sz2N59up
4bgcZeWohP0+9INM70VQdsXLjIUwFlmYTJ38JBYtycHIicUHliyzutVoICB5w5cgKnaOhRzoPTKR
o22HJrpMqGLr78gdsbJB99IYmG4nNUuRZ6E4TOhPOOFRvcMfctbuXhdHt+QyRCloyphnLU32LA4i
e6sZbL91voLIMf5aXdPZ78ZHpv/er5okuJ4tZvkkKmGLj7yCSuT3UGq+VLtWkHiIDrHmyCft+74O
xC0Icq59YobQrjg58PDElKOXtG9OQ9HMXJ3qVOrlt4NcHceDhoOc3KPxM3U6E2VcR3MWr05HMcDI
6DoOs57VZLxlotEy86kME5y2UnYA4cZt30bBHrqAWHS7gvuoCo/JMPbDS6cB0omOExwRgONcQijl
vpkhavolj4cRxXK3SDSCZWLxaoyz2AdEjGgD0vNRlqLq7FGiL0AFOx2ngvgz0vMDf2Ij4IFTzuc0
br4b54e6zrgNCn2uileoVB7qoHRrVoopsehdGus13omx90mRp6hJ0qPxBF5KoNVxE90AMrnYU0J8
MP6JaB0nx4lpUh8LpJ7ELlrjdsq7xBkETLPuikgfgiqRqkRRZoz9PjbjuhzLeLLshcjCd/t5EOEf
syY++J24kdtTPcOwpWchy8te+0dG5ohmsQ1MeISLshKXVDE6w8gtEvNyitaAnwWo1wvO68nZg2zJ
SD95btW6j1MiI3NUbLbkdunIGPwUjtETmG2hOQr41Jo9CNxdNObpCJe+O13QgN1V8wJWUI4sHYOa
qJnko3LKo2vcjWODBgi+3JCh9Xs1DcDV1gMIhyMYAscUYVT7DWVcCNfwlXknblqbTk2aFX5Ok73g
AsqnbIUtgr+ZEFli19BGD1kKAuaTgAbLNxmiqin0x8X2jH0I1nhW5MAT2sxnF1faPJGgA8IuhMEY
wjUs3QCMjoT7tPihCG/ak9DJORBhdVMwAKaww6bVy1SnoJM13Wr1ziQLEzdR0LUC/6/zpMsIsnD6
h10k+i/WsSDFGZF1zL/2LU6uB4j8HPsg65Xam7EXmIAx9AkobPQm6t0RXuQNPomw4Tqc8P5m+7TG
EfxOO6d/oeiEw9DI9aRgr/gnSbpi6LJp9GP9yMHlHm6TuljMA0dbUvSwzEjuPi8cMtwTdIpOF9lY
FhHw1CVflgMsGbrqdxoEJDqUqqfiJRySYXqOBgi9n6Vyrfxp8FkR79gkWYtvsk9gmQ7B8FrED6tL
TYXWybLsKb4ZjX1W0FKjuaILF6zfthvnIEfGVi9ZRcNE3Qjktw9mrqB4Ar+p1kdmx6TDXjFb8yDj
QRFElCWFyyVkDTp1kIzsRyFgRBzFFB6POdWuJc9D1eh62qMwIaP6VJamPKaJwFHdJ1KkRd6mnnAE
Z2uU/JJAsPEmj8d6ovfxOEX6hs1rVGUMnOvj6kLznBinYLJsE9zjDpWpQi2yiQ7U3YWi9XWRWSNc
c8+kLasgG2KY/+J8Ji3r8OKIMusdiKXFUOWmXpYMPycQV5VRMTx1OCCw/UFIK9s5U532O760c/0r
kgt5itcQt3cHzN7FI0zvV+xorF2RrwuJ+ohZC/5pAqzldNMJBNEZWskWeh/0jUAxVqZRqm5jmAGG
CBnGSgx7PLg8WYAM5o9FUqfTfNekQd08TpVckl05lCV9QqCgKVop7dKrA3E0Tj4MKaKVg2/jQTy1
aV1Mx25I5G0oerQNp5E6IuRSFq0n1KbuCAk2Dx5WhIFuXzPMq2rfose4a27GqIrqBhH1a36vCEZy
pwfTjH+6yfTJjwmohc9TzMRvXE6xmR3SxQE0PDI5D7saqNFfCyyaco1S4qHvwJqReSukCn2OzYeP
y95MaOBpjuGATEZzo2Do3OxxwU+t2IUDd9PHoi7U1O9Qke0btSPhKjicAIaWDY9R2k3sEWa25EU3
k4BcRuFmIHK+eG3FZ9yMwRMZbA0PQThQwZs2yQ1pYwJqFFKrYbQrQt8D3tWn/V0xc/q943FT1Pls
iGFyx8aaBEnmDDoBvjZBSKYd4bMfLCzHJzneNfNkYNjSS0SyA8pdtGT7blay/iZ0Laa9xYqIPgh8
ieGcNskUlTlKPv3ONPUyZGEnqjJzJH61rvOg4jJcd+ty/F6hQyM4LuLVkSdPZtKSz9hkXdzi7krs
sl8L2KJMWdqyOYyypgZY8RjbIirulrnl/DTBhXSAcTmQKkXWK4dyS7eiMhE9w93HtrcOWEyWggI4
4CSVlGdJayscj8gRnOPy1bU0BJlxL6Yh2nmuONu1ls4vehLkmDAWPvhhIWRHZvw3cu/8d4Ou6vrQ
m8bcYa7El1DYFEWofiF5P9b8xvFl/GjmuHoeksjOGXhmKa5rSGT2WYBq0ZJR4IKq9GMchjPKEL7+
zU3HJ6TWITlp2nnNZpXGT2LEFQshCTB0Aa6FR42dFlK0NUQL32QfO95ih5/lys+6cu0Fq6sL8gpW
Okh0p+uNBVojj/u1R/Q9jaeI9ghQ5hZG34twOVTU7dHUo9oF0dqdOh7JY6LkdDYaG5QIxiqvXRXd
BQESNkFRGwRsEMaJULag3690n3RtkIHJZ3PB+JTD87A6jmNYv3Rjh00LZLGdkUmwB4sqRojgk4yL
6UvbpxbXshCBU48r91p2dF8Y7BkDS9bc9vGUiQpWpgtHwgNm5J95MfaYchC+Y6OQe4L8CcMYEHno
LW1xY6r6m4XMP2HOGSNqVLiwuQSfR1d2zoO5kxh/xYIud7ZvLnC3Z7gFhMOfpomDT3WJ7SPUZHwp
q27Km7CNH2HfZj4ZbuQNzBbl2YjGYz9puoyTJs6dCdR+0Rz0liB2ag/VOMKmIm3ICZ3Gw25pDEI6
GGL034bFiKyWkE8b6EQ+omsM1aaYq4OAafHJ1ggCIbyb1zCPiJOA9uHavEB7dITGK74w+EfUWYSt
4aiqMYa/Lud9sZ9lKBzwVdH8I2xaBMC43IaPja00rv/JXP+GeJKeupAsH0I0fh4rlYwWLQ8rBk3p
aKdMQ/clb+qffpzEZYjj7lnNNcPMZxrFlBiZ5AKT4dBECtxtU4enyCi3BywbE711/lTqdlnzJe2n
gyONLTLayOK3Kp1+MClXX6vJxhkbiXN7XgTV59LLeTlYZ7r4rGllD9r18bALwtI/R0rVT3VYRt9l
UOs/8HMjsJaKEZilQnxaK0L4Hdpwi4ex9fJmYkVKshnkiR0a0xEDLHaojhpFoO899sHmFK9Ic+1M
oeTRRBKOh2Fd0iJftVxOMg1Usa8oIVOWUGuCXV1VEZJb3bi0SB2Zwe8sjq+9XOUSvHRuxrmc6XKh
lyBM1v4zi3og99NoJHpf4h7T7XFbD8OsW9Pinq+JuuNBbAeYtyYlkkhu+Unp4l5i6A3uYgLYG94d
roi4Vo7IJ+CcJPs+Ee0zKGpgfLYDrE7+SG1snVPEUPfKsDmGpLSHlXhi1+5RBQgx+9UM52VgcPzy
gWjUPaphtb1fEf6qve1D9QAup093q4KHLz494otc4Kj/HsdzcgOdX3VgMWn/yJ62K3KekzxD21sk
mUesGuWYHUblJYV7Wc4gOn/gyYRlNI2vRmZJEAECULZkig5sjpL2/zg6r+VIdS0MPxFVIsMtoYPt
dt6ecEN5kkQUIsPTn8/nblfNnuBukNb6YzKEcUww7Bj2LT7OyjXXJuT2y9vWNV+h5H3JBNn6L8ox
Y3Czhin6I8KyU2lAtRU7HiXGP0TvhTzFMAAiRxDDmBLyreq8ifbpJzPe+I3at+KvNoPrJ3ZkSScN
Vo/RWM3dghp8Y8tM9yVeZl6WUXwv9To/cijYn4NR698BWu55jTAPJkLUPJPWeky3dY2Du1VJ9Tto
Jv8XI1v4rRNtyE4mu8W630k//6cK5rfE6b29yiRz0uNyjOpIvc2N7205Ohzm0+i81hPTWyJ4/lVy
LI28d5hAVGqqzhlPxTYe3UmO3qKvga3bO2N/QSAhf1mc8Ed0E3NnC6jRGNWkLk6I8Bst3V6TSX9G
aOxgMvDTeaWD8HHyRU1WaNhjSHset5CTLfI4/56PYy6s7xtT3Z0/bFNeE24XZIfYQFzJPqrjHIHH
9EZMIin6wtsinyqaQsYvB1zrBcSD3YxDURQAQ1GjH8wkhEnDbrdQ5hrOC6VN4HxTso+fDmfT79om
VSw7wqkYUo/GnyGbTDEeM9fBNpq3JvCO39NEENsmotHLrb3tXl1qyH9aug3Peoim8n42LuOfb7x6
vOxrWX4ER+kumWCffVkJ0/xbHXVTX5DYHXM6bEB7p6DFtokhoml/NMihnzBfdY99iGsnL3ythhzM
IljSjh1E3klQ+fnC74jvHCRG3dkN7aDKvGDQfE+iNDLdIjH0eRCgMU6VCBU7B5qPKZsGz32J150v
lD9bmSRU3fEkWrTLieayoMzD3biyNGGZ3f0qq/Wz9MdxSMzewGcExovOwhsmAJR9Zwj3xhUV8lLW
awg4K1WmaGQ+8tLdpL4rj4Y3tUaq4Vz53GSQ++5UXcsYhm/tJltcHT66T2tegd4bBpNb7OJMOBWi
H/drWNfau3axF34fZr3Uz2FQUsE+10fHC8HNFpgr4IGq8yEEILsc1rYEqTe30X2hth1nCT0lwNrB
sthPzF77xJawTCqNlk2UrHDVsmaFcb/uX6fQcXyRk6y/eaVQ/Us82cp6CXfb2VMGdL2drbEno73e
Q/t5Xrrqs54OFmm/3IEziXSp4VZsz/7dqJAJhJifUeb21CPCFsPgzjdPeP7ETruILStNGT71lbX8
Gqa5JKGr1nHOhgewgrWnbyiCUs2nv1RuFh5z5fCo74vKuoDJYGAx06coXtV5wG4ZJnXpW7+PJQxv
IBJRcN5ds1+/iiur324/iNdlkC270FC0D72YW/McKldcgSCfVbO6TzZllHckw/HJ6l3jrRycIgRs
7FrlnrtxQ7LalbP80cfNXiXCdpdrG0yVlzrlJs+HQ4L994lCglyYcWDA1+tD71UeW/q6dSbzN1+K
sxXa/TfTj06cMfUOGu26nvuz2ZeaK3lmMUv62olyDVAZJ622KQhZPNXfHDuqpmRksmwTz22nV9UR
+MDpsrZnbTfHH+XOsMKNIuD1sXeWYcrjGLvvnW84+kF5I6YLv+zGr8wgi2FNOIbAkWTyS09lW3Do
JaddPq4udSCiIAUdddsTcUztmnUiKON0lRj5g3EN4Dz2YNdJUILYJLZYOVFdr4sf/cjaUsuLyt+b
W9cLO0YpllMlBh3SCrkx84hdngKni6vEiulCYXMghC+RSrfT9ej63WSd3lWUNA0dhllrkLAR4d7X
13B2gydwaz+rGlc+RoXHc+KU4UcwOeBVEWtuQvRF0X5IayIXud7ihlGviv9fy+VVdeZDN379KIhA
kjWepUlW253ObtcdImlHt8k3329/FLOaTs46s/SrsYVnWeLhdR70/tMXs4+zvoVASNeBkTufy5KT
wIn8SDwr0uXfm+OoyeAq+vrVqqljejQRdTIs6ytBHxpqYs/9wtpAR5Eo92dNzbKb8uKFXTL2pMcn
UGn7q5ZmnzMwfe4BZwb/S6Ze9NNVyCb8lLGqu3+H269VwnoJWiB6zYfU0ZN7Xwxu5aRd53XocQtl
Hc8mkEV9HrS1GCbkKX5Aqz89FzPhaXnQlVGUlYjWpmwL4/pIh8LI1w1nx5LuZCy8w6wNf3s73ClN
qezq4jd2deae52aSpr1rwcUwObE1fjELi3oqV54pwur2xr9XZlXj3V6GQQ+hBs5wmWXcbnlT7c2n
AezOpS7K76sXLD+IhN3/7Cw2dwDwPHXuvr2T3oRXsMGsE53qwnhPM6vNlVerXLPd9UyTdgOGJbab
JnSJLnKt8d3W3hScg1Y3/fVLIr+nkAPrY+ehC7iHwOrin/t22LBxA9M3B8bQ/u37Yf89HMqRp1Us
9nslYcdkaewryoXgfl7tgoLR3h/P21GUTOiQMX+nYOApkNFmI59x+xBiODDsvQVNrX4A8LfgFXmP
1vXJKXwva32vXi4MCDqpnF0xU5jpT6y3cbnRtto5eRfI476moe0aGXd4mNbWPysRUT4MLEcOWrTT
ppRR6btdNV80ACk5utc2HLngmObKMWk3bwB2AC6lxBGjxBl5vfNHGUiVZLEgZ6ayWv4t+H9Kjvql
TrQsi4+9MVvI4zWGOpPWsHDwrGa6+dZW/mu9mCHYJ/Hdp0vBg2UJZbne+qkz+qKnqH7bLAXJiWns
v42rjct4PEoAzM2DCDZRd1e0sf26Wy4JicoS+dI7OrcFXFnFGcNB5zIZupEKc9cR8u7o5+60uvz1
tpjUaSw1mF9cc8m0kDxJF0bqBCzcy2QNl9JkM8jaa13HbGLEbEK9D6K49aVm5F3qbfpcqtpkxeD7
3CpW0yZ95BynoiThD85KFqleYueyht3yEW7z3KTTwBmC4yS8rW3YX9y96Dy4nTJ4YgOD74Y0S7vG
HwABCun+GJtyOU2tlC8oB6JsCsI123p//TZb4545UM6vJrSap5a6lBSYU19UWFgfvO3IRQUZ+glo
mH2ei0Hk6wiAwF0oz40717xBZcFaElGIlrZtyXvZHh0j3I7fI1jVp20b7Jd+pFndyvlxaNF7RgVz
b2pDbV2cEQxADLK8zW7nJECiGyvnRFjiNnhDQsMVmcux52Z7a14XVCGZ42Kl8rfQv7S62C6eDRnb
dfv+wLKxnzbeiOfFt8oLkiT/2jQ6Ok1We5xJHWkepsaP885UvzusbCm/FVNWPxRlMuuaqtVdl3um
4y1+ritffKyldjKISfEEqNs89mVr/+Zhd7PDUzp13aUosk0LWA7pyES7SiRFdxR5US/VpyvBDN1W
yMtY2ioL5TFyilvWJ3KzAkCz/LT3oD1Tmxqdlgg9Fs+F9yfEejir/HCBB7OKkuwXFZbTCUQaWrTY
tswdwvkcTntoJWWx/CJqD2immo+r0d4fBu6/Rq7BKzZdCpKJFXjcKjirFZz+XUgRnqF9nay0tvga
xYP1OK7mM+h1n9dGwa7IIqbhE2qPFaTitqxC7x1kYTwDWtV3wse0hujQcJHv1V/Hm/QFHDJ4aYbp
fQyb8qMRAbVsMzMADqWxIJ6tru9JTo1e7aYMs2MAjzhZQdwmtRpiJ9F6b5N9CkVWdPZvfGUjn+fi
Z0c8tOhX1B6EeYdrd0hRsnRJvPrLmirUE4rLHutCZmpkTWab5PNmlT+cihSxT7V27kZSaCi6wMsl
3Y7prA7Vuud1mrkI68CCj3k2eyXkQzuPjmud9gBrFajUNMnD5wVo/eXbcsRbd2Fs27c3oNRKQ1bt
gxf/p8bF++3Xu1ZPQm2hybUd7cO/cnePqU62tfb7TI3KOLcjJk75MyqN0Hd83NjVfQclATT30Ksn
h6h49+EY2jrz5NI633bXPsydU9stdKM7rcq8xljKBq69xeaWFI2x1//ieVDmb2StgdmTri/tATkv
v8C0QeDlmpA+Pat09ioJprvb8c95apihvTCSj9CftZ0PS1f8341Y5U44Te9qncs2WcdosPJiMdWe
AuqGjJbehHScG5GSWTSkvXbU525qD86rsLygeSxlYT5YKHtmpIbjpk3L5tg/BNngw0tcRqs6EWxl
izRuTH8DVHGQM9RF3f9bUO91733l792rTeD/kMYlF/9G+8c6VEnJy1o96LE3bRrbJGyyd0JjeQnX
ctc9ddN08EnLA7Q2qXcA67RZ7QGqwfWQzNzFsevtD/g9C/l9svQePTFtifJjX/2jT47Z69ePsjM8
TI4D9WTn7r46PyBeI/u5BmSR/xTxf//mECU2EXMI1cts8UXENqtBGK56mG03BWk6rGdGn0nmY6Ss
93jlKSH/1quVEQgTyrAuqM32fcqzrbnsaHSbSnDjyV9Idk4jFc3b26QgZ7JyRPVkJaFG6IuWVk9b
C+0rCjH/s9ceBV8On6c9/2FrFHVBY1AgfeDen4ac7mJr/l77Vrf+jYGUIofgvGGjqduZyXLdUsO1
DqbM9VRC/o1bL7+5lQUjTj6IG1nXtldj1GZVj9zsrnGQHNWQ8ZQN3OLdb+0Lep9hv46DNbY6C8c2
ah7Hbdjic6iqqDdX6qMkYxGlu8dPb5lbma7CxS0ruxmmKWtbUnD/U0Bb7stGJUJvsm0M56AgLIP6
dXJT7cN/pMgjniGtHRQawuMTWhK/QDDQJ5Ylt4fRdkO3vWcnZdtNOoewtD/+7vv+eHKXoDyQ/ygN
ZHGPsVfq4bSVCxjYLGTQ3Ax8WPMbAqs7vo0cWP6/yp4ExGRQNmspLgIbqNcyK4Ro5eC2an72bHLa
MrLzww66jt1JTdZEgulhW6AN55YvUzZXzhMWOGrutHN8F3IJ+8wdp6isXyEL9lU/RsIJW5GRPmKO
X4Etg+2zCWdVw3DvQfNrAxGYzal0XalOfVRupk9Hxz/MTR4Q2ORNB7iKN+CB9nx8eedf+4OuQQj4
ZTIpfKhkMyJOUmAKrfAnJCQnOv/A++sw5+1roiWLpn24oUpvupvts5rpE3dpGNH8O/vsJ7vLOcEn
3Tb9L17myruJySlNYlZ39U52NSne/pqK1nSxx4j8kSn+J5UoPxfmn22C51J+NKY0Z8atPPeePJrX
Ihi5rg9BjRWHSVBdIbda/62Oyrl4WkWzTDerR516R1AF7WnFOLQZmnU/p2neZzZZTPRHxVUdJ5tb
GV5RyVjByGgm66PlzNY5P38z5yXS6Ab/fOTmdiCO+bHwAHQ+fXkE/U8UX84f425HBLQAgQqsvUbe
gw9Jzc4BteGei2BAcGXruHmN+jKmQWwLRBBkSyOcgTgBr/muENnMTzHrxZ5CjIbmpjTVw6fd5f3N
+xgSOHHn7eid1CgkxR+rnlY3j22xjQn7w/G0a70eOlkweBxpVYG/PluoXvwTFDPFLJW7+zsDyWbu
jWPmLS2KplAXMuMUrKTa6cvh5cHNqZ3t1Uhr9b6JNRDbp6De2s72mYUccHTZPzbHXgaGY2Ibfyx2
rM/TimLNlUF4jd0J2M9HW5o6dUPBT+QIXiWAjIoXvQxBsGNaNNKYe+zItEYFkPiHConQ5wFw3ova
ByXqG6shgb5qnkcvMsHTyLTL0KKmeYMtrNq7ui7D4xrgcb8iXw9++/EmVI5gQ3x3gnB5k3yzRA+u
ZieztQ1Qg4ZieB3QCIR/ArD5X0XB23LZ6m7tMnIQQAZDwSh4DWHfvTtECcuLV3o7IH/bRZQt+WJ5
XGurqu+rWmmmDbedP70+drdHscX9T7i87U9bhG2dxn2hvETPngerJ/GJWKhX0zUuliitlkq1XBw0
qQAz8p8zkzBUE1+WTMrDam59EwV5J9vl7EfhVpE1vwJDiK8XWTsxbMjeDz/VOh14rqDTuSuWXoZA
oU794YyL/ttAFP4hAVkfb4fnm5+7he3gpaIKqbgfhtoiY3i3lvhUwJAPOcLJo8/ibmwZTFZXdY/+
Thxa2pWAKCc8X5X1GqDvwOx11MMvKLkvnfEXXD8m26ZnEP1N9VB2tRRDARMjKzddyxkFnL+7sabC
K3JrLlRfFE8AuHi9EvSu9fiPbilp5wopC8OWiOe4zjp/b+2z1Q+W813oQpsP3qpw/fI/AHCthgLR
pxgYe0j44trw7xj39a/S1sbmGTpmdSKHsw/u0ZBxVZcjvq8grk2YHpbtXBAoVSPeSoCFadT9yxI4
BnBzQKpQPktHe/IVoCp4BYKt5Z9gZKcQc7V812Q3vmAx3brUDjgfsEzNI2e/NTfWq+TsevGKTYZp
GC5+lAebqpGdhsbyyvu16d3mW+31HcelVJZ/WVnAwkscARmdwgB45ITCq5wzKVYkKu0e4d3xpUHj
EzaV2N8Mv7oNCX0zHudS6HXRPua0DxC34UppnPd2A9zdzo3THm5WY9x7lhMtArmHKonn6mjXNlWU
1ALPrk6McCUhGD7UT2qvVfGz8ZvKfwAQWoooDfoi8hJApMPkrglC/xZJRuMnuqmGa6tL14OEHgzn
0lzF490U7et7Px6GsmHfGVUSmxbWQUNxntt9ltew5aS/LPs8rpQxIuCD4OAcuu/3kfZz5KOiftPc
SojaO2/nx5M9QOV3/5i1l69x7/HPWNZlyNaj5KcIShJQg7no3uJtDd9FHMTfHMOTnFLnJqx/+9Yr
/tvvir/O5A4/I7GE+rTBYC2JKvpN5s0BdJxajGXBb4ezz1LJHJMy8hqtgX/kS6tG8+Hh7LdODdkm
xZ+OMSP8dvT+8jJIp7m3GHVexz4yaFDqge+rKfwdjmGew0RYXjUCHIf7yFM/N51Rz57pGvG02OhQ
H5pish76FkULN2e3P/aUzDuos6u6fjSTglNB+YnhqlVNk/uhpcgBaKbDhy23pfveoZu7ansK5HPX
Dipd2RKSnmV6SVY/iC9Dh75z6SzznfqgMU4a6ain3iZ659nnVFTZUU36B5uJRABgPKYuDYjT3eq2
Gegco9GoQbdUVyoVkbdxiHVOTCyMuzmcUZE6fgS7rVNky+P8JZd3nptxFPKlXapBv0UUelbXQTXm
a/bnVUmO3QVe2hfXf92CqUR77SDwOyum/3ZKwmI/0L6AVb6xkcQ6N4OzPHpO599kX5hrzLyA0CK2
HPcVRcvmZSxb4/hxNA7yynAN2ua97AvR5aXcUOzYcDAggmsxykdBO8JTbYvOh2Gox/ok16KNLl2/
+OUDIr4KgHgxU/EPSqGafpi46fV7QUe0nzBITXwDRzveCgBZ74QGfoqAHpeZXxwnbc4DQnnFRQTH
dIn1tKzXBmXvazU7tXPqnb5oMqjhXT7bRwHVrSzEmI8tZBgBM63Nbp642hHr62HNPPZ9LacJlwQ3
n3+D4OaH6EoHoWLFW4VT3h+DpCuOydxcIvPbi1cf6oBgmdBygpEf51Fb7alB43M1K0dFUuG3WFIG
1elxpPP6boiI5Om0li9xOOq7aXFo142tADWQtaOeGuBa/Nyn3fQm4b9SPVs0aZqhcN3vTBR7kIaW
p92rd/jHv6rnLXpfj6a8NZtjfo5YTmRSaRrOUtb1db9NUxygr+DqmFKIWJR//S7s6n6GHVrz1ljj
dSXlkH+m0eGzX3xF4VqzOz/uTV/+GuKgP4fbJPAnTe4mLkj4/eEUr0dIuuDBkJx2XyjPHVhmAY5T
qOPsUWi6/I1i3w9Tb1ntLp3LqbsiQxhejbY8xby5e3uc+ZqrK0UGtqrnZT5QIfAmTqxqofiHdKJN
20k7dc5fbjzoBhO4966x+vg6tmZoMuxg9NsVNTv4b57q+ac89ilH54UdwQsKPeS93bLbe03rLCdH
jj0DobU9+WaJTpWs6j1d5plIsMnmsMq0EdPZHKP+w4RV54tfrw++Z7cnHJNztjHePcwSXFPjOfi5
xrrigexrgpCOXmfeOLXPdlX07bkp9/oJaqS9KHtrn4xVujlnmQPnuO3LaWAWSqr4iC9+X+3PfMrT
nDMSNj1qkkBMKRsu6lK3l6dZwhe89Fw2A18gVc9vYqMjyIv7OUNSQZjrJmfEqt4Qo+jWdTgACx4r
98U4enAierh5/iF/+L23Of9Vgz3Z3nnFReR8H4aqpHSgWpsHZxT+m6OC6FuB8k2meIyKJYksSOIQ
8+qYDG3l/N1QRx2JiJf1pny9Xhq3RgTTHhC03fAFG5Cefk+AeiT57Af3t6vrQJ8gV/EOQG83bbp0
RNNf5YF+orUd2V9E4ccuI4FDYpWQ3gPfGGPANhQIq2rbkGssvMeC5mNer96zppOPO+dpU/t04w/5
jmyLYBOCCI43vIeYWutoqO20ULO4HD5qo1w2taXTAb3cQSoTd0V0jPIqV2tLetavC/Lx8U3Xg1uA
KQXL/hpGHUDDQTKfTuohtPZHBLPowhn6rP+CxYUOX4fl664/9Nl2/Gg6Q3TtW95xJYq/QsxfLQ0o
neoUYAKN4eq6zZFN7Ln7E7gwYjUOFuP3uXXY7UratM1dcWDs0edNdJ6VGdhR9Qq5RG/SbMUsFgnk
nmGwrERsxXdFpYoBsU/DdhSjOPLvw2mGId25oC8cgwizpq4vWDBXvTyzz3ufcT8GWI68RW0UR3vy
I0DcdidCyzz7pHl5uXcM2n5k3JyLzNZI5L+JsraABYUV5eG6MS3z0EYXwzPB3MaArVKf9RFazKYv
LMPUNe9JGwZ6eD66VRWAeZttQL5HWaDoQFv7xqSyzPzeUmLJaHT3TkxpaN2tPRtfPsa2+c/z9JZx
oMh3+iMYbQnWKxm/yyMOqGiDklIJOm0OAuBETnEBCfBIOh5DF6z8kvMd25+CxSRXs+f7J65KtAoS
2RCcV80knQxrjfJk3VHY3hYG1iDlNt3GB8LoTXWyEYHsz/ZsRhvShPqb09c5TO8NtKSIEr9BxZDi
JbFVLo8qCJ7XDW940gf9FjzFrR8eTwj51HpFF/HVXCB4q24Vr2p7t4T+6F122ZfsfmJbvXOsC1v9
dbAckBdolUAdCsJ1TURdRD9iHXnBMy27o8dLbSkHp5FuZBYoQWXdvBV1kE4cCl069BM2k8SgfTMv
+8Tdy9EvG0RYKWmNoktHLhDIiLmYUHOmu4vY9iGezeAjogXMtv7j/12864btmGJcN3poB62Lmz24
TZGv3SY/3LlTn9jDgLs95a9hNgy7D3wbe140f8DGet19u4aQPsCUyDaRsxp02a4ZT71gg04WLFMO
uCoagKxGHQ9YNI7/OZh2+lM7hqU4d1G4/JWqj08qOMb+MrnsCwnFqPspRPUpYWfm+dHoaW5Px7JH
w2t3zLWF6KWUFEUUqh9UvsRd/duCxB8fOyWjMfe8eD8HobXuyaobZSXVl8uAebmVp70oS8wjmJXT
YAuiP+jMvFdT9OWD0iEMaKQcNttoLRGbHMe0nwZGiS3FJSP6d3hbPnpLhgIUnrjnKpHN4haXWfdt
8ehah/hye06di6BcoBa7eQQUdj/0OpZPXdeFOyXBgf/u99SPsqOLqHpwfFyTt3WEnPgr6xCf19Gp
8G34knFB0MEh33kg2u3JqfwDOsrajhsPks0kXa/HZRz94rk5kFa+tSzszx6XLhoCfHVZ4Y/b8eBU
ZR2eImjunwxbZOo5HadomaBzPr6JyY8HvIADyutodxeg/rn0kto5fB4cbX6MsemyAebnbyDFzqhC
nt3FWlb1Ta1j987bDHHpF85lhuX9bUr/eNs2P3hwuvH4tZdVcyITqXoIRRjQqIGmAfYBgWE5VL8J
uui7tHH8HdO1vz1YCPPGdB7MBusnh+8thgZW034OH1ucodwQ3J221bU4E2sg8tCZ+h9xGVjQac3x
gYhxezpgH6+NFeIdbIu4zCui7O+tTZePdrOwGR+FBfoVGqJxWMWcEIW5nE/GdpYz0pHpJ7oy62lV
JQw7Ssx7jKUmzjG0dX+QRokUxwxo/bha75Fah1e999snqdzbg41Z5XkLt7uaB+nMrGTexGK4u0Q4
zGfE5/IuWobhqi0HdbVVM2MS/yVy219+g0vgxhlV9YAqDBeYs9mUt8T+D4TDPSk+W/x1MbaIcmh/
1ddD+uLirN1+CzmFEZy0+puWiGotvpHfain1v64JMLNsk/W+oRp6Jc9gfaiXbb56iEAeXLca/tS7
a10B+9YrfxSbDWO1ukVBHT/I5UvRNxZ2g5LQxuY5MBc3Sz9knGQRwKPdScgwsedwprCQCLJ94LEN
zU1cwU3ioscFI+egfyWTaVuQgEWWSVg92xfHQeDor1aXO1O5fm+XFsgVcEvF2b4M6jKqbWItJrM+
HSqWvsX1yqwPW4crVSA6pZh2JPPGB+FOZUNPO5DXMKMBDI28jZZBijAUuklFbX+OdWhdKago7opo
C39slucCykX+DQ5k+rVX1oxoQ1Qfqx3Cusyr8wDBsl6t5ZjvMcJ0WREPUS4JaLzrZ6vMrIrac2hR
glgjsSUTk++X+9A+uyyvZJFuJwxSnyH62st0xMuFZdb9jEw/3Y+Hr18ADUFf3ZFZm+S61OrDpYFu
ER5HXmmd0cbWWBNEfNowYRLoWRy/DxunWYUZ/FswdcMviYPmBWocw/MKUdlbzXKmpG3ihuQxQn08
zBkAljOmexceHzy/iFaMjv4r4LfqzFmE/LfXnZVDBLCzwlk/2rxzkLdzISamUtHdxr327dR3PftN
Wr7ZoOZFe7fLumeRrjbnxhYm7noITy4b4pgRMcPaULpA7zw4u/+h9mFKazPLMqFiDIt0tDJBOMeY
1c6MCAhUZX+brLmPTl69N9+iwAOFBYLL2YfQyoXLWD2jCQPVASiwrnsftxftwgFS04dxiDO6S5j8
6wzP3fw76ILyO/6MEdIjXAka8+pbL1X7Go97oF9aDxeBUn37fezoqU3inbSWRE1exIKDLxpHXYOi
yJnqx752kXAhLDs3flXdzW0B7E3z/QYHuO13Ze+Jexzaw9mCe2lzZt/6fWMoRP+Hyw0zhtXAMFJE
5ju9+63V9c8uCgy+42nmIpyDilYAQlIgJgPXSe0VcfWl2gdEump2YKBxbWdMFUsWgCkgH5rbs1ft
/qeDKO9xxEuSOVHHTcvXGnCLrKxACm4iZSquU56y7UMgMpsTqDH8dwGtQFdfbIjJzciGrqyuPK2o
IfC1wzeEd/gh3Re9BsOLPI79Yuy2XmCX1Yyqydj/qOBt77CoC/T8rYXuMPZYwBBlmfivAVmVyf5l
/Uttlzpax5vrGwk4U3gPuVv5WPNZDS9I1HfUTWiLqoRhpyuSFVPahVEwuhn1P+bObDly5Mq2vyKr
d1TDMTlwraWHQMwkg/OQfIExM5mYJ3fMX39XVEmtSrbUdZtPV1YmszSSwWAAcPdzzt5rq2hDMxg5
iWrssCQk4Cu+NgbJKMG6janb7jHCgymeQRkEt5OYEWrEbdoX2cqzRzyAmFH6rSw7cSgVUh0sn/12
HmI8X0lbRn04mJ08tkUMla8O6mo6CtgEHM06Ue06PQnouGaz3Lgeh/Y8aIZhLb1ieY68JArLBC7r
LgfH8xrXnn7nUOHuZ0qq7eIW5gb7TP1gLb54WOxBvDc17hW39yP2pYWR32gX8WuiBitB3mM5l0lZ
dRtosMiM6ee4+Qr+Ib80HsHBBqkhjiguRvqQnfHaBZjxaDDL/LEdS+dQdqnxRovBqfYzDugLzGVA
YvMyPYxmq67c2KgQeQZ1e5kbA/cGGUKnZOZvC1zOtjxRtKSg1CZ4mPQYrOh+TT8cL9UbHAcu78l0
H0bI++mKkTdzOdS79zDAoisT8coptptqR7utwY/UztuO9oGzMuKhSTbg9+r7oW4p1rKCVkyS2fVp
Tqv6a5Ua1Y0ReMbele3y0KL+wv9JM2oJu6BvMrwuGZ1Kzwu2Vp8Xt8sy2ltCtl2aD3Xw7uFPAmCw
mGcxNkHBHRQjolG74MZWfnqZR/P4dJbEnCwm+49SOsNLkXD6wE+1fFdCIxbvBmqHFQVscaSFNoe2
6vXRQP9/ezYZYnsxuCnCNjCHq0mXmGk6a/mWmLZ9J5FaHyLbL28ya+m/2soebcwbXl6z2jNqQOlL
lxXMWs4QgKJOY4EQLISO7KOtM0XDCSUfkEOwalUWOjqjmY04wkMZFfv1oz/gmd2w08zXcddn1UaT
J3jvmWwTOf7Wr1PvIC2aAgbRJxMvVvaWRoI5k5hRiQf0Tn6YKA03juqL5T0FRbbVndP71/4g0BV1
RtFfqhjfxZHkJPNJa9pUm8Q1WySAXSOzQxKjMalpCsddvo50hgYnzUDj7XBe++U9qJVAbPSc1Fco
hY1Hq6EJvQ0qp022tWSCHeboHeMtZiL3e5NEXr2bW5wyq8Rn/waGZJXmUy48T+wU2WxWOBdcBIAa
w7AoD9VfhSt76o3oqOdhCtqwYRuAWze7IppDCr6xvURlNxMXGCjsVLSTssHF85P0MzUoJumt0xt2
Rj8Amc20VV3nHgw5t9ZryUA+7IpIDHdsgrJ7GEc/Tg5LbY3OLWi1ZVrlrcGTSzFnX8j5N3m5juZr
pF9+cVlGRgHNjYN0pk+ubrOJsF/EGFtIHUjCJ5U6/tpo2sGot7brtWtE6BYhOkqaTcO3xvXcm+s5
keb4BXH+eVxIpWtgOWpqH6wJkJjLAv6e/VQxTwoemM3mNStjkc/PTUIHNr1qPG2jaajaUWzMEpTg
vNPLTL3LWDZ3r6ClWGNId6dFGxkgyh/upi6nDMo9xC9lZDrNFGauo9UVYzTfx21SuipGRyZR363c
uFLLRdMHdnW3KJR316ZnIv4OsRsu6sb2qdtRObtu8GBWpupW0+D00yXdtvnNrQPEICt8Mv22Tphz
BisVIWfjQC1db1j1yITqveOJcW1pg4F9uWhxH+Cav/ImH38GDcLJxiJRy0eakf7zXC7ejmFhe7Qp
Hm7VZN8m1pTtZUXnrFfSCVvpOl9bht+vMQ6WY986zmZ2JG2BBlUVo/ZZfOGcZ7B3QK1JsV7eiFJw
kHRRG7q+Qo4ydl65ccuc87OVRT0yoqC4mpPGf2CLCHZO07FLpTkbseXrXYpV4AX6DKtH63LsWZUu
HSUJjOPoWNP0A2mDCDN1lsnoqLIYf3vFTTX4yc3SGJJAh7raegX6dq2zwqWZGhXOGlmSdTMvxnxF
JzBHonv2G66Ig9dfVCSRCiWNm7zZusEOXqXTdpm6eR2XXvM0tSb6f2eYnlHIqEfPMpjlFG4lXoPW
HveBPaLH4eDTP0A81HjkUzWFjFMm7o16HE/niN2X2sZZGFJQBls79+eLtO2LJ6doxtccXJEKE54K
mxk7v2qBZXC5SIUEUZTlU8cTt3YJiSNWO+/lLS5V8c1ICe/Bbek8LFZaXuWmzOJV2Uz9czmj+8as
U+9cquxLn7p1r1vE0qsZj89LQy7ZXTvOCvU/dfPWYTmgqsMgTi5vkjyYRh2/VskoOLXr3lnngija
IrDFfWPqwdhMPtxKFRsYcCq7vc7TnMVmhm7wxZkyvDept8T3ra/bI8LwZT1Uk/fdMkw6B7TO/JD9
A7l2q+3jyGDtSgvLerGdYrqpJAplE9vQpbJcS6Bf7yJEK/gzbmOFQRU/ZLbpPZWBXbHim4C3eNJy
0T/wXuK4tOFgqBlDK7ZTHx1DF8cXXgMybmUnxvRCq0GdOlpdtIGrfg3vInvqMEw8xoPw1tAL560X
xyUGc5S25kr5rlKbwrC8co0VVJ9S+DfeCT8C+TI02mjL31ljZ71mo+nWqA2QDa2xzitzOxv1Eop8
Eg9lzjxw5D6Ztqa0m+ELE1RP7C0ESc0WuET3QnvvBeMdmk8b22G7IgYPq5YrE3+dV7U3bExKw+xk
do0bXyXnEiWMsrZd6zmrlnCIGlpAVVI228pGYb7rFzXuAELThe7hI55FEkHw6vmxkWyNYMS0UVvz
cJ77OvWyF+agkftBPzk14Ar3TpX429pEqniMjA7rMzKrOzA8WHhmu+EAEMh0WI5dXdnbQFPkDamh
GI/R46LA6HqW6J5zVe9DPiq7Mt+r8ayjPOM3tqosPDpfgZP3Ietavx6YP+wbPQ5f0xm/yeR26KSY
yNmCmzqg1daC1iCWYSD706hb9KZ2Nn5F0QK2yqIfxIECtdEZqZu1oeBshshc5jNG1ihRIE9UJujC
VqgfS85ExqDAsAIKWvZtM6AmplQ68r7QgQ7z2WRhYmGmS9psIhkVBw858RF00nhhJ/hipwS1pTYn
9gOLAoE7rKkJiEcHhMY5Cib3G4LAUeNB7drHgfbm94Lt6GtCgsemtOzyWi1B+6wofzfTPM4hbeZq
V5kSN2eeNUa1novYuM/coHmfS6vcILVnAjkYqg4tSRNeLv45RoLGkIMTNmoZNxrV9xIuyuMSSabh
bue1HEsWhM+Ri5Q8T4TaJP6A2CuyDPRO3osmiJNhrC9OMA1z5OiZu9MMSLbsR9GNlvP8GNROxbwm
yx5px/oPfYmzDOlIWpbbQfP5IRBhtJaiDLhrYKvxpOPaeh8pXraGdlDw4dT9trj5gkLNr5tQIpik
MhT0kRGVM5mqVJyFQzYYR5PB81qNJkdgtBiCiHCLqGWC6tXat9Dc7kwbEdeBsSTmF2uyjZQ+es10
i2mDMteDRMp2GIQq95Bgi1s7pXsE2ysLqQTwpQQN0sPJiDnd9kCs3vrFQj0VIB1JyeDdZ50Fm2Zh
GnLN5jw/k3Oh7owWhAN+Q4q3SjTYygI7m3ZwOwOxpSxa4kOeVW7Cna3EFR3ZszqEqc2ly773BLui
U9um10nHzNMrX8zRX85nzQXi4hIrq75F8OJfukHaZU9x09lwcuwsVEVt75XtNPKLU+ulZN3BSBem
ad3sFw/XOmUoRIPRJbgiX+p+ussQM8t1UprWsrYXU+m9WyGLRJUnfNq0idk5TC0K/VDMfVZuuzPE
Z9e1C6w8KHYy3nlmNSzUIF5RPpIwMGShTmN1FroFWfytGKOUO7lqFfNJCQkruh9m0ClmOM9NSmFg
VyU19BxMpQOZiZbrtyHN2vJHV0qkMkzI8uIwn1/92PqzaexpXxjlGpvERGfU9xXWqA4ojLr0Ak9Y
ryAApOTRk5Xb3AWVmThJ6NCHGI6FM45yR85wUBK+yicSJmyzXph0Qp7DcUap9jA8qjvGk8GdasTw
0I3NZG2UnFGwccidyiujK/vxgkZkdluREvm8DN5chATDj+nW9sox2hbQn/Z14zQXaZUz1KCXxhQT
ros4TjyaYZK3/lPaKWxcDlXgt5RE8+ho1xzZv2RQtjzsRrB8Eb/O89vMMKQleGjUbzgo4BIOPXXb
hauCSO6Y4rjRpkX/fRXnIn2bcPjd28bsPHcUFKhO0JDhTHCT1Dn2kErmlQIPA1eM8tG/ZyQ3tvdZ
VIcorOjhlixGjR9cRAA7Nn7WYxn18TpNG8CFWGTQbHV3NTORrdUt5mmG9HHFdN5FXoV0qNvhSAzi
VUH/8hFVUMY2kMcR55Jk/NEwdN7R83DTsOzd/pBFwu1X4wgoD2JD+r336HcyJfPHN0Y72T2YhvE6
oO2fr1uX7ht/rNOsZ6t295Gw82rFrLx56qH77QaZeBdlBI+lIFTzR98wxdnFYhxZpg1m2iWvdwo6
X1q7Yun0SaCWnzaTh/QsCyydbZKIEo25eYYxPMBHUQWlvfXRkrtHJF58L6tRba6hhcoGnQnij5W/
GBmqNxrUO7ur3HXfYowA8sThlUfbBqnTlCxRQTthdukYuH1NFgxoK/AE00610mTqvMyHKWekx6wg
pntJ6b6C2z28tbIZQVXkXTAe+mCWW0X5tnVVVl2jJwRkhUysONYZWVFMyMdTUebt0Yui5FTVWYQg
rbMfZWmI/JgVJWyEnhnfye/aYGdnAUAww30QZj0fnMhxGW9HeXDMOZmAYprHvcwm7d1UbRToK4b9
HGTghGTSqtftPMFmC4xEkl+0YFhqm+gGp91yNWsezK73663WogS1h/AHlFF5xPftUN9VODQSKE1X
KdNUJuCdJ14B73M2jtKkfI+Ss/8tmdRr7HRFGJyJUGHVFvILdYDYMAZa1pA49DXdpBkFmojMOBRG
14tNbGe0NIkSyy9HpLi72gLHaLaufpkgRJiHjM2Us2TfrPtGuHtn7FWDPaPo/HUtcwOaUeFtsD89
Fy5ubk+0z6XViJOAnAb7Zxl3VbC4D31q6m9ErKsb5cFJ4tmo751lse+TBLQe26ZJq45cJ5muWpql
O2nlGe+zQNbCoNJXLgL08htMkPnC1tO4cQWlzoqHSbCqzrZFf82MQO7NUG5OqGEHGSLC9o/l0E5M
MWCLcvTzJ/UQWFO55ThEq6HJR/21hu11OXtnkFM3zveugAMd6oYdbZDdsNP50hz05AT3i1F511Bj
3HsKeuOSmaJzIbD90EjnQldHs6O929IIyncgR6QJ4TMvLipcKCKcKinTS6comrdWKbF3EI5RcsYT
UyR4XjuMq+z8s8L5TaRyv1rSbtwncRdd+FU0rn0WvW8ugQIPvldNtEQq8B8288I1obJdmJQDO/I4
Y1/OsmBvkX6GfTAqcExBu/+i3RaLS4vbbuUivN8xZODpi0zZzBuH3k689+u8fZDKyh9NSAYrXJ/G
1jIaPK8aWMNaISprVoMe0kOtsdUvlanvYIq6l774TVE0Wi0+d4OVEmGDRV3bmdUp8+0OhaZLyyxa
8Fwk2QCUiiAaRNhO1F1MGfKTqrGDYwG76FHRZVcri/H1ddx44nLq5fiiW/P7vNjpi/BEcie7JL/2
vKRdxxa1n5n3xR4Zj3eF2EBvyZjz4Ir7UbNvGIjsGKFxbgVYeF63mGuiFI5fowRq3qajrgbvmuFC
QoZ6npvyUKLT+GKK2X0edW9sjcnJrmgvQBUQfbGRNjrluPYHqIbgxL6z8cpvnoHrZuZOvaapIfBD
uf14Sgw1v/XGFF/0S5dtoKoIjGI1TY12D9s455RZpuCFnUNhwWubtwF5IhlEkpQgga9ZVlvNZcZm
lWDdG91WE+yEH6VYQdgrR2ulDOlGJzPJa/oHBVlS/R2K5NTJQthBJUMCyh6WQx7nwC8RRoPW4+lC
PlfeUEUtLtCjKOlwmVI9L/rEjCgvWAksqoJr9ldQAKvaKxAkX6FFIUp3u8DjiTn9Qmff+gvS0DsD
PWb9/j8Dhv8Nv9gLoED/IW2si0cUa5JsbiuyTgH64xb4w+de+gNIGuhJKce5sY58OF9aPR0rZf4J
cv3fvWv753dNkSZkUVTiiJ8Y/+ROF93nIqws70M+gCGQcuW5co+0OG61s3grbY7NJ8HmHzJBYyOi
Uahy6xjr/ppa95l97k/o8P/uI/mAiZ4jVIRoWK0jtQ9kg/jeyHFHfOpKfoy390YTYZWFp6guo69O
N79KbvVPvvYHND8jOURhtuxpiUC4smtxSI1PBrX8t0x7Gw+zxYjomGBAWdupZcNr8tXnLqb7AceP
18TPXBNuCEdFHIH5FqXg5yIw3DML/A9PZdk2UExSt6G0hq33Ymfzn3za5xf4F3B398MzqURtJmYm
m6OHUMmg40TgNcfAbptCW/5kKJH74el0JH1JJH38EpH/sJvyGuP8+nN34oenc8p7P9Oiao5F4L/m
qr5BEPnjcy/98dls7S4v6ZMc2VOvTUq4evhcNJb74dGc2l4xfU3no0lqgz/duHP+uRSGj6H2PaRU
sALxfIwJAF074hxFFMTj527wj7n2shFmS5984rH37WukRe0BeXL/uUvpfIgJSjRCfO3349Ebhwst
4p1ZZ7efupTOhyeTK7m0CgXoseKsQdbZFy27T37iH55M34aW2Qk9HCOdtxtUae5GtrP1yU/8w+OZ
DgI0BEq3o5iz6KQmSlcyHtLP7ZrOh+cyh3TSujbCbn2GKjS99x5F7iff+YcHM6ProUYFXtlNkMkE
Rk1tUDr5nyxb57//XyxbzodnUxllw2Fy6UCwyg73Au3aKBGfvKQfHk8/0EkO4rckLEnibIkvlVO/
fepG/Jhxb8Taz4dYtUc0R/hRilyuWgH97nOv/mHrdOLJhdcO5p8FHKKKET9mUzZ+bguyPzyexM4u
lpv3zTES4uzdlBxmc7hjn3vrH55QX6C7WmRdH+Nq8aHKDCcGVnX4uRf/8IxWAMMyQb18xDmVr8Do
bAWO8E+++IdHtC90WvYDm1tqFg+gkKgiq/7Psq7d3xLc/8Wdbn94RvE7mvacuXwwGMofLCPb1U7/
xMgdvGBDKKkQRn1W98tDI5fjVDOA0NVy6fpBuWyBr8RPuH/zQ+YyNpORDqh1zr1yCh00Dfq7OyEH
Q+/Yn+MZVIgu5DZSYxICNEF6ZWDEVjMC3h5Jrjtb7rGdyUIYh29yopeA1XdF7e/fjFWQXxcmUl9k
ntMJ61J6lJDXVkliHIreuU9VcJ0R59aPw/M0JzSqlhwRKqXeUvFrG1kZ44NfVfm288x4gwYt2OYq
OLeFm9scL9amiHuBeD4ZDgI1rYueh6CB+WKaZLxdqPP0I2kZe7tQY73CA2l8h5ctiTBxB+RCoKsH
Bz26GO1dgyDlEtt2Tccpg7qcpNdBG0XXwGM3ZqyHL9lsYQfuvPVMkvIG88uF8NXLgrbh4PTFtVEN
eku73qA+r6e3KeBk4JkXJV2G1owauRcG9CoMyPSH/PSMxZZigIIyDaiVDT0hOqxQa2Fsr3CzOasy
iS7TuEfdXF+IpjhQuFb3kx9FO9eAFO/h+TjB+cMHOqOHHcBnOtbN4No3g++OW4rAEoe1nLA+dsEU
VoyjNox/+tDLguI5S9Egpp2xE+ipbnJocAALT00Ac7iss8elKP2Q01k1bxkG74H7PDTGPNIdwW/M
eXMdFH4+r4GR3zhY1kIU1JDB1DTvgWyQ+5An/iUI0xFJznxpYEzGKOqGIo6i0Ofqt4btSuaw3rSL
wPDuPVvgyKnkFrGifqKliHZnYCJKQEYvMPjR534A3Jxi9oVUF0IBMrfeyGAxxIaOcdOz1IVvazkx
yXZacOTMtDub5IKmnbvLKOhONTfjmeS88QOYljtfccoCOjW6YTnMe3pMl2NcPY7dvBO531ebmlmL
5wRecaeRtVzOrnmVgW3daNDaYSID/H0CzuwAlPkCK2AXdq35KJBPbU2Q8dxoGS131y/zI4Mnfycx
oXg+tngn3pEusWN2exZB+HygTf8jYJS9LiXwAkkP6tDjH1y3TDlXseeXxL8sQLR7831xltuuI6Pt
JoilhvmvFSAuMV0y752Bn1c8woxXLSRnKzFPVzPJgYCD5nbBTMyojGFjN9jHeCrcF6fvsQwr37yH
4eJdumPNvBPQc/k8gkbiQ3DGkOlnMN9Derpy6WtYj1HdkwpSH3LbMy9T+Mc0fbS57a3gpjUyhi1j
dgn/bg3z6+DZiGCCadjqszADL6jYtK5a9U6ecQnmeeenMTAp4B7ARbinw7MPDsPYdJuDzdqWY3rs
cvuCFvtXGQ/+SWQWqLNO8WTPS7O8LGlRwBBJU3dHToYV1iPp8kObHEvT9n4QBTLDY4EHTSRLgNvC
c2W6bNshtS9diyH/2uoncwvc/MpNA8tfA+pHxbkMcoMEKTLW1dycT1avSUICDEigInQZ7r+LqDIy
4EbtU5qa+V7oihEh5ujLYYmeitQ7mymXobx2aP1srbI+Iljh2YBUHfTnPlbtILHFYbICMsUyEzl7
LDlvuInFU2BQxOHvID6ZIXm7NqD7IZhFa86/B/PahQqzmcbZQLTSnJWAUhnGxsc69phgLdz4Wsm1
nyvAUjJWXIsEJ+qcmtWlnotrVGjRFRkn1wZLeFPRBLRtAycDgjOCd0Z4fCwHAt7+F+E1+ypXe24w
4zrG37aNZAIhPGIWMCFqrFWJlMZtQc7hiuVxjtrle1OhIsy1nd+jdrSQ3o7xC/0p8GHelBqhqnrj
yqzRCYdj3zFNL4K6/2YgHVEwqKr2IVL9OzJP4wJSJMrimWvJfKQ/xgYAx5lLum47udxxqli2CDma
ZY1gHoUjo7Bvg6MoqAeP9EIDu5ZZ4pebneJVzN1MAPCQYzVtrE2woARJAlWRb6BuuhHbat4RTGk7
XYwqS01cGqf2AkD6wSt9xXhvdm36XJh2Vx8HwxnmsEOvepmNQyBDO+i+KI1q2ga7fxzKEfFprv2Z
OY3XvfXgesIq6BZETI77gHkfPVWHXZfBcrkGBoT/EqI3XimATUL4sGmAoO0DpB27Ja/jy6EYD4Mr
1BHXfAKJoHVucmmWa9ujfWwE5kGTGLWxXdDr4VzGNzQeifNanH5Er5TZydYjIWeoA09eGDD221dJ
jk+YTyreuY0EfheohyEpxLPJNUUFW+JNBN5SO43bPEI6W/q1z/TSXvuZJV+KIWCE1pqmf2rLZQ+9
fN47Lkq5ibCUXZsxGwCgnr/FeYLSAypqxWjU/gGExr+rFWPRrki/2yYzODSoon7p58q8aIYgfhlU
V25a3PDrghUZKkudyGzFoaYIk7TvMEmlUGKyQgzXRo9moI9KWG6y821mSdYDfkZxiNHW/piJyXqU
bTNfG1nJrLZyS/TzziQ2gYVl0y47ZkqgMa+zblhuHHOh8mDexYoWAxgtEJ1sG13IjMwX1E4Mba2p
DUuzUOxZtY1zIRA4Ssqm0hdxMgF3I8asvx2xCD/UNMsv8ftUj1gL+03n2vETIu6GE0LfjN2WDK15
j7poqo+5IDPLFHbiks2mmcf1ScUilBX1amyono3Fwe7kJAaSg2CTRi3JE95sr8fauRrBSjNux8ST
j8Wjo6ORYI/oloGKIbD6qWJnsZVysIPsZPf8BnRICNzS9jHiJBaivKxu5jjjypXS+D1B9j++Tf8n
fq9vfj9t6r/9J//+ViNjwYTUffjn33bv9emtfNf/ef6p//qun3/mbw91yX8fv+Wnn+B1//5712/d
20//2FSMfufb/l3Nd++6L7rfXp13eP7O/9cv/uX9t1d5mJv3v/6CC6Xqzq8Wp3X1y9+/dPj+11/O
3e3/+OPL//1r5z/xr79syA7qakVKzl92UHHeqfF+f9V//Oj7m+7++osQvzpC2C5pEgS+SHTHv/xl
fD9/xf3VE77lBYFl2k4gLEGZSiZDl/z1F/vX376bL0nCqH15To3XdX/+ksHreb7JjwnB4V6g4vvl
H+/xp4v0z4v2l6ovb+q06jSvfK5u/lk58H7QM3n0re0zP9rDGfVz79CeIqSNFY7hKoLkYMCetHe+
DbWAuLi0enEDFHXrBqPOFfbqUq6mHqX1DkJNp64KYCDjGs46bELLHZkUAa8DJHguM18qLXUauqPJ
PK8n+eRbChD8zW1ds7hwzARxHyecWq+pGw1E3ABLUWjOERukOQIgztJEXUdOHlgr1yKbTKKMxU9c
iCbZRk4yHRzkd9VlLw0bpmZfjuOftD1+DrTkg+FsZbs2hF/fsx3S037+YGJnmdwGXZQMAPWbad2/
CGqLA6lbCfmChthlQYaKJSrr+PkP99Hfr9Efr8nPbYvff3PACcX3PInMWnyodhPROzZ/12o+Cygw
G3WnGUHVn6SR+x8vvDDPN53LnUkrnmyZD3/fPLYIFz1y2nsw+0jJ2hHB6ZK7tyZLe24fiNGuBly4
bpvfGoM53GZGlaAZS4y+zzd6RGmcrqe+yWs0Dyi8ajxVsbqkiEkD1FgzCkDk6DYSK0AKeCJnp8Pj
Vskey/uoHUz7nB8eRYCmnSNdR4sJYPLkYH90h2Ldd2PnbsF49WdhmXOfN1AA56Zoa4xA2KvHu3yR
xV0/iukL2oLklCeJ9YOSC7cfMNt5OTo8d2+2SUJhCAN6YFYJVXKNaQgEzDy3zddg0cV7QwjOQqhr
YLfH0o6djDMXUcUbbHdmdjV5drCsHcKQ61CroYo3rWO2X/JshBeycHJ597FXdyGaBt/a5JBJ21Wd
QQzk+AWDI0Q97RF01BZ6vo242zmzF+AIYYEN2cZpLPECRYdzL3wXaA0pwoN3BrLLtB/Gdrpfqs50
dmUTcFLT6NmNNdrdNDi7O6L8Io+8FFz8grBvDdselUvj1CQuLMB9Js4YXx03xiNgBYnWm//5Bv0Q
KeybrEo+q5oH+SmQJuyon58NYyFXpdDfaz/hdNsq43aYOnB6CXXIGqXhammbdtXzB38Bh40727dP
JXSS9dgSCoNpI/59ivW/2nuu0m+q1vWP7uPO8tNWdN28V/eden/vrt6aj9/5/+EeJM5TqH+/CV29
Fekf953fvv33jcf51WL9MAMfkPfv+8s/Nh4ARL9ajmn5pnCF7Unhs/b9feex3F9N/ndee3CTm9L/
584jzF9JX/BN9gnL4v/Yyf4XGw97y087j8+yyjsLApPIWxBU9se2u4+cJe5zvXX0ZLr7GjkXVRYk
9O7FHnlnaoUo1oe6Qvq6T7LThAzfyOO2vQjYTYIdboVmuLOnxsLqSlxQBpk56oYf4ClrfSHBIW+C
Ujb9QRcISQ9WBoZ1G7dewdbhx2QfEKySRNsGglz/hDBGt+FkU4Tt2zM2YC0mGIMvrSQzkUUeA9B4
77fCzb/74+TRxoMVlXhrsypL/T1L8vS6tLUCj0muDAZp2A9oEj2lgkM2O6NznRBTTLpOfoaGmJkj
b9NkmZLVVC1FttZuIqIHU46B2vVoE8FxGg/dGHyDWHY1yIgzv8pvIwcVi50CdaBqw7gKvqnzIfZ1
wqK6ge2ir/w68J9MU732QSNiOkosOqF1dpwspnx00uTZabvguLQIYDaNOy18pNnil/BvewqQpcH0
BQ9MsnQnnu0/IaWMFAEGTF23BYaQ+GKEcXWUfproJ8fI4E94OtGkfkzD+ASzaymwtdfEsh0IKLKv
a4NUqN6XUm9rRrcHOm9ky6IKLQ/a8gqaKK0SD0A96E0lyUAKLIZNP8LeYgSwfltH3Nlkowch8Xq1
n4WiTqavBCziKajJSTPR4Dh2fLMYbYTzPw70V4vo3JMdEWV3q8YlicswVgVI6Hy2vsChm98o0NQt
8kcHe1dyNUbEBeoc+SF2zta7C4zhkWXXOsypsN/RzIB9yZJl1NkKHkKSbKvJsp1vZH+egSKJzrOd
S3BZf0XeA9o/owuGl9TzfUIqZl3uSDRUxSuhl+28i1oRkc/UqQbLRze20V1SZv71ROwAXH0BTlq+
pz1s73d2Nm+6J24Lz+6sdKBO5H+aMIRB8dsW/BtB0QozfZF2a69qTd6UvQcbkTULzvEsNw+NOaXW
N09GmIfBxJtjtjF7auZnzCGL/CJxuqY3pQJ2gdvKyIBwQ6c/E5vVUFeIqPwgqkna6lrfqdcWlK4r
hL+RVFvSEA0wHUAosk1ea11/5XQEfgvuZyvvGyzO6aMdazQQ50w9gjZQDZL2s+qsttM32gzS4kTz
ShaU4TDgBcJGBYxSkk9wtmDSayIQyaY34xvhkKAIIaihHusLYtj9Xe4OamfhzT/5LY01nA8gWwbg
Tnmf4bxdYvna5C389UxY21i6w2teeZr8RJl/LeFjwHYmdWbVmeeUJ9x5Ie8s2C55Uu0NmDsc6CJk
7iZ+fjy3BKNUYWYAQIzGaQFbDkN+Jecqf0BUWaNcBzWGprXvn+a+VxescdkeGr13rIjqw2A9/sgy
Jz5NDfx2JaiBc4zyZiH53CHLa97zOXmV8FbASHQ2rzGc2A9+YTE4SSvl7ExWwuPou8g+e/JgMUMM
8xYJuPdoumq5pd+rj4XRdZfoA+HEa7RoBPkYO2yFkFH9wB6endJpAIj8X/bOZLdxbM3W73LnTLDZ
7KYiKVGS5d5hOyaEmwj2/SY3yTeq56gXq0+ZeXHOKaAucIYXqEmOIiItmdzNv9b6Vm/58w4M5ODt
1TbQlGcqeFej5Z11b5po9+vXBjiCR2MF1WzvZtMx7TdzETEVx9WeeWKm3cKkhNlKvGv1FnjVDkuu
jth7NKtcu0zzeA9hj+9rYhSYNpyWtp5ZwwzSg2D7cMW0mGJ5dm0APwCopvOVshrRwKUAj9Z6wCHq
wrFr+bRnTcVgZYdHgqx5rOk5mEsBZxeQ0AJ3vEwCTWg0L+aePK3wla7ZJjfQWuIbie4Me3eZkmNe
909Ag5K9Qzp8pzwQVJsN2S6tpuI2r+32hqq24ZF+CrzvubO+1wM0D9K3mvZMR9unSUBgny+K5JTn
Tg+9HBb4vDQHGf1a8Y0oSghFdtabwow8On45v9XzEZ7FR7oBKdgZ/OHrI29ccaf8EZDnO9sZOS4v
k7mnShsi9dCWEe0LfpyZDp7XxTUvS6aJN7MwnbPw5u44D3l3Im91ns2Ba5JDTS5bFjW+YAFiMfpj
2EONvuAitk7LbCeXtM0SfPa2GS9dO3ysyTxExkhTkNMVSTia9RT7m/x0+RXSE2KaZJfmPfCC7AaQ
YhMbTBnOYoPUAu2aqlFqc8g0lVqObRw6A3QEX7/vwBc/08kn3s0852ZXUYx0kBRKH1tXWvdGBqNd
Y6aNc4GzO8mRVDVks+yHViPdP2i6+chNj1ERGOm9o3drqJl19TC7+hOgQTe26sL5OegGU6Kc+Cwu
1DLgNuKdlGisV5zBwKARnZgMLmBRJpaW3Bow6mgyKXCz+pqFj3wFstAlhfWkQ7inGQKnJv/Vp0fJ
m0s2G+wUS5fHSNKYoj5Jex6gTrvIlHsmToDN2qW49m/xY7OLC90m3qwVSTXsm81yH3psd7TRL8Vv
taUWOCM9K3K75CGwsGbPmFeJGowDhMvOACJ6UBmgk44gjse2k75BkhqM9D4f1ISFn0kT7tQoS7UC
9y/kEnrjgSnN1YAfNIXY4rrJRMrAK7KrHsAKmOlPumlgBFyONJ9eh8CAwqZbD/h3/Qujm5N8mM60
lpDtU1v+lKPRHvuNGmJw9SAYrri0sqbuqa/XwPVVETOEyu+9UaMqysmq59KmSv2g5dzOr2EriGE+
lS17ClqKOsBA1z5KBtthUybGpfAdGQ2DzbSgAyWwt4mJx/i7q1BZgNoUltVgdctqJ+YRdDcju+GI
1DofNW3Nb7bMrn80VIxexUq3/VImcJQd7UJZsORtC20JMchCamyADu5y5ukni/a9YLDL4qK5afGB
6Gm9QFxQ9HtJe9oPpZKnSm2lH3QdSrFCZXgdYSRC1AczsxDG/lWsKwwxEzBFurkfKgG2riPC0QBY
+SePLplHd2pZNvgHeWyKCS2G2moMqcJzG45nJjVkpfNEFyRNu0Ux+zuYHd6XuVD/4EvlvvR2/ZYk
q3xCWSYakGeF+zCas7Xvr4uWDiZF4aZIqn0llS3PXTsOfrgQbXlSIql7Np2qKQ4bOuBl6ilQXRb/
yagz7x6CH+9MNvkIO1lx3xcaBXLLTNEJo0KuxjsLaRlMiFODwxH1JS8cM0bj7C7Wmk4oeX1+gCRU
xW02m+bOHbzp2cudBYERmwQ9JSatX5o9H68pCNoyeocNY/vUfNgMcqZD0saZ9SbdFYNsMvvXBuN2
YR5ptguhzdywEf5GSpwAYfkWVaWe/jZZPTrUaHQTcdp0dl6V14uvrdbHF3bGuYH+Qp7GXqfyNgMN
FCaLZRwLpzCeM0oqacBQ6Q/KEIrPcljTJUyndiEXpvexu9TXrbxWWUR3lnlZ02q8ZA4+2Nqok1PJ
P+EH2KBJf2IefmZc1Z/FauXVzh9LIZA5OMd09srAGLL4RYz5su03S5NPs6HMg7QHOyUotCxkNfw6
GX+mzrXtojRboX4tYHof+UlfB41gZUG5SWkFA8B689Pre2lfhn4c1juKopf0tS+5j90VkzF7cKYp
Ull2DH/U9GyAOe0umtYmJl1CKJchAHRgHhxT+L+Q52qphzr5dc9+jiVMox9y1rdrFZ6llwG408U4
iZTqjL07Ix6i43gl3nCmJ/RAjhvZyqoKFkoP4sGojzTasiFzLwiKsX/lc3U0J88jPzZvFCZo1BbO
ax2FmoTVMYWuZzXZnyDtkRA3238Ye1Gc65K4LthzekwUfmZnsqkwdSlXqoyKM4WhpSHwvzMUG4r/
UKRimeX10XFTh2hd/T5DRZjMuadSkE3fXef3BMZtQDiqDTHfawfNVk6s8bl/84JaTylLdyCQad6l
WrIXA/7cyacJ5kDE2rmwmDocuSFf78Er5h9Xm9IZVIH1ce25k7dKb5cvkh3uFgsIlBlXpUUZx3nl
OkizOfnXW07xzk+bQet2ogOdmIkoKtnfGTAMqlcMBMuvFIEXkW7RvSquDWfuKXVP+MmazjVjOPvu
T3gwdRPRRe5DSqjzST/qVkXQd/UFUDDiHMVZy1uusFttdEOkq5WkWFUWms7Bzmn7GD4ZOgFY05ww
N8KCfoFM46EAF5wyTsi6arwDxNIvHyIViUm8Ykq+cliEhNl7WKq70WLr2XmdW3s3U7O62QdpMqFd
ksxz6wcCOnx1XprKwC8ni+XcptH+hIeCmI5jQF4M2i5P3FCg7BE5sNBYHsgzkVouFB1jD1QRuslF
YGKxQeIBwgxqGLl2RDrX+zU7dgMOnqsfMjypFXtP7n5M4rKoPBFuGo1HoeZmoEJavr6dASSSfWAD
rhVvlo/fpp6ojtOKCebaWJ0S8GaRtQKdyIH23NHXku/7DYkUz/3wpW8y+znNhMtcQiyvmiy2qNug
niRa0tGQjm7C4RwKVm9epbCsXqrPdU5A8zXwCuNrie7ZWxo/6nXnrRrgSwWZ7tanDBXvlCpzieyS
EvZSK92waPhrKViZz9msa6wmHAu+6nyGaWqaFXHUtUaxKdtqiDV7kN9rtbUnXdnJZ8cEhTXQJioR
lvom9qvRNVCaPb1fg0ZCVY1SlLao0K3uoOnbNS9N4GcHAN44mKkpH+rESM4r3QMHV/NJ2uvNFql2
M/ZuKn+4Lakvt3KgKSTlcJ7bK712a8wbby1NAnEF4tnYDd6bn9djtJm6/KSXEcCKPmT7xXRZOkrP
/NY6OZwzZjSP6Uqycaf3ntpT+lw0O4PdBgg5QJpgoTMdu4XF/Z0Xfg/dnC9lgxtI9cIDvdTcrBcr
OSuxipDrNQ1hmTWivZbCv5GSMsfETuynFsrSCzHy8tiMfCGId8l0tBNaPtrJNI5MYwu6ppfknKkW
7dI0oKMATgLuICG0zLm86JXnJXECmPSdsEVJPZ82N5N/R+ClkSepEWHmIEmN6kmzrY4yuz7z7UNp
0GrCnbgCY3P355jtfyeO/8dwMZH9zxNHqk9+Df8ycrz++b+1LvsPfBQAblwHUcE1dEZ+f2ldjA4d
D0g2VbLX4aH1p6L1f0eO1h+24RquLzxigrYrMIP+LXYhnjmU3eo+8hSzTM//t7QuqB7/MnJES0Hi
Yu5o6xBWUT6uWtw/G+XzoV9xnNA7m6JJnOuCYH7Aeb+sAgU88tvkmE2KF2aYGwMImXsmBL3UT3R+
JNrBMgCncOWf1/I+0fyZ1QriqPjOIIvSmO5Z2q3OrKg8JEXXoBow4nmtOs9T7PpL82VDmv0cl8K7
+JI+WV4wClgDZ+yt00Q3X/qpTKNLb4gZbyfPlO3B1B1StU0yu2dWAL3ag7DQFxX69eDiYYJNX/jM
h0Q3XMhyz2PMCirJZQ2gS7g+XCHVBV4JdIqsxIZEY/f2G9vM6t5w3Sb7z1vUxR5VTEVE/tVNiYdy
otyo9suEflhRKAEw2fas/yKYCCtxP/nVLDzqa1s2q92GrU/E9cq1L5JFsiQ/PWmuLTSP1bJunXay
8GjNU+FQcYEnBi/fPFik8TU7+aY0bOJgRIR/h2UQm+jqUUE9wUfFHOJ48+PqpqoMWDAFLV0TGOVy
Gu0mtCatu2mvXQKQzfoe48iUU1Ul9etIJ2ESFkL0Mx8JSRPYTlNxTmiawcq4Vm+roVnujrlicUt5
uKcHFiVVX+0sSsYZS5M9+WNnsZqVPsx0COHhNUL7E0mI6Luq/AlnDAH+ZKd3sA4R5envQZvkaJat
usOa2SbitqyQNcPct2AviGJ6J48rx2D2QKiaGZ3tq1wOeWta+4FL/yPcte4LcjXsxqFXKGsMh9+A
eGUx8z8gffUC6g4Pnv3d2JSeB2A6nDbKPV2r9pZIDVwjZNgjz8jMp9qaZmZuWttuSazMlO+K/i1g
SJZlQ/SimsTqQts1XWDS/bCUN3XaKu+mYYKM92OyufpjZ0hB9Xyoorke8HTDH7fbjpE1zAmGy0AF
codfrGZunAx4L8oWVq1on7fVLs6i5w5jl87N3C6XzZe/oYbStNARbVsTpL2syo/pjByFG40eodyG
59f7EgTKBD9IgQnJquYTJMzzOoAL4bSiE1/VuT4trvelBqp1oMOT+uuxRhnzbMcAQr39YC+H1OwG
nKQVzLl0IUOcaT9kBa6J2TdmWApCNkUIuUI7POj9dLN0fgii7molXa0YSvXBHN0fAGWitskJ1qO7
gnJEwVwNOMBYgpD19O9xad4glIPuqc5560Tb4sCfU8L7tVXiWyO6WXjJvbZu5hOxNfDgasPb1zLf
WpI6SjrTDK0Vv+BKrDmslPud6lwXnTVBTzUVFtpFD0u76w/eBC6kX4ogS7QRWyjQ802q/HPm983h
1oe7lt74WO6Ya9nma4P4LNv05PvpT8EEVhXE/lVe/fRtidgpalxt2kRxb5G+d9mVUukdt2KG3GDg
+K2m4YSKijenw+aVJTFDDqqHcbfV6daEzHsUNAM9eSnpC3jEnvRid+pdq+UdV+yAZMNZB1kS2+10
WZK2fmFV75ngy/Y31y+NIwMoCjO3WSzgh64n1TmPhSIuW9H4xMhjcQBMcRmuqgkoZiVMOhvqhY6s
xga5qNNi2DnzFiTLjLe0q/K957T6rjGnLuaY/hM2ELWmtvPtkZG79Jte3Tb+cA/pTDFOt7SdkTj+
DbIt34hrghO3R++W6jQMxZP9OIzGa6X0fdFSkuBnonyQvoyLgqppq7WPjKohrCbvmSM+G5+ay47z
KPeW5VUujApraN57DkJ25FhjdmkwpfaUU0e2oxdxSksK9xIrnIZ+ONkdzHJuMxcgJsM5hWdyQtzH
oHd1bznlfPbK8cmdxvtOK1hCujwLJ3f7si3vsTZsUu7Mgg6YjN6qKq2f8GNx21JLH1I41GPeNc0Y
XSE2jXm59YbKClMXvHSn62Fu9TdyERHAwjYagR28M1E7AB5mGD6J5xlViiRvCH8YmKXJY1r0hh/X
We6FmZy72FbDC5S979ppL1TgnCmGhXG9TlzI6V30NC9gsdFuCT66Ox45qhu17gFbMHN2c3mR+gKs
RwDkVtvlekvpVXWAJgeXivHnVgK8zXij4JtynaO9ppyMNnaycS/beQ6ERbDd9kM4mTydPcWH0/zd
/snr7G8pnj+Om64d50Y8sL7Vt+7GZ5YeYOwiN52dbXffa7O8UK33GyTQyRFZhOKf0sHX3sz56h+Q
y6v91mgPVAylO9cnCk0h7LHuxambR/mZzSoiQ7IENZ5l4rY2c8CqcoNs67/o9ruH/9IG0Ee+3FSs
oZflzVkgjew8BddXjua+1NPHDSpZCPozrGf/GzbwnZSVeGgL+4RV77JBWN8GGiO9ukEGqa/5y8Ss
WO4a3Zb9b13q5bNseRh3fVq1OoIVLZEFXYGW2Fvthie0dUFMfS3gcAVbiouz0s/kZvygLnjdw2+R
Bgg7w+SZ2o+t7Jcv1xo2rguVNI2hoQKsRjGCOmMBC0Bkza/7mKJdy332prJUN5IyiSMGpVqjiFJO
du48mAwA/X6v0/gytb9NY3Lb+kh/E1jBaKr8DJMy/D1EnBxLdxEW/LAjJydzVOY5N1RKkZreywWP
0NAsngEdvgQsSP8vs6zikFBYsTSHUcpFO2TpeK3bFLP5wi8Py8Ttmmr6SV8z/37hOvwwjrn+2ZOZ
7sKOvQKeOBtDtjwNLgXWdkytCQpLXV8nb0MPW/i1VOCDryjvBbdFI3iGHhBcMlOLWs1SujyKok1H
UDvYmLTI2Yq66EKAW1QAvyWryQDWa9sXHcJ9pd3laGGjcZy8Un9fGoCCksi85JrPxkcZ4iZbWqyE
6JebolDXCm7MIZl4NA0nwbJs14D7Sg1v7aGrSorK+T2o8YCuhh6Fs9SoppBBw7BealOfenqQDFoI
mZzUnQsVMbC2BsUMRrhrRF4LS2bH1dWyg/Evca3c2GhuQeoPqG6JPrDIDpyuH9YasFdgjX19AOJW
VAGa0Zi/N8bwU7IR5C9GOrbu00JBWnr0TNG1n7ngQY04Qt3DDivYT/5SApNBAtIaqZUNMZIyCGHb
wW/MLLfIuuwqIs7AclgKqhR5sflTa5yVvub3CvqofCPhvtRHKMELGNueY1kAXFsDb57nZaiBDNme
mV8LB2ISZcnQr62K/uN8GDx3jzROVV7OLOJQKroAdoULh+q1ARD8mNQ2HtF0dAA34RCozF0++724
zeYlg1FXrbhVm6XSoeegRMG8rDQnTvyqdw9Zohc6r7cwAOsSnIi0GqpyuBngOXYzXbCByjjRhLzp
NSQey9fAeWgO8FBY9c0o+5rCoxYJ5I5hJaPrRK9h+HD5N8WPTMkJNoFC9gmpGhn9CP9A2/KlzQxB
UgvGkWqZTvbrJiU6iTO80WVFOeSScZ33yupUS3PcT/YqD0CBt1czsbp3rugAbtiwqgEi+DLa5gES
W0LdDVkyXHv1FKIGSgbYGE25HWg3lI21R8cpBdTsScWbWOBCj27/2ELWD5hkk1sYRxVKvu4T1Dn3
Zls8M3YrOzvpHssWn1KL8BR5oQtZPdu1JBtjOATsY6RNzl411UyHK9oLc6d9HpEog5HhWeCBBrpo
KNgfsiC+jZup+FEsQGHw9A6/m7XnlOhyxv9VoeP9HrptQYFyTe0TjbImEMNbfgvmtoiMmjF14ZVT
2KY4MjDAehPnntzcZ25d7Hvf9r5oKux8bOdJSgH38OBYnLMqo/5kW/nsPMfbYSxFSWx77743nPKT
K2sWXXE+u57hY0zXWCYwfIn0OOT6srez9VODQ3McynqN7QE9APDNhrQ+LSBxUtZFLS2dY+oJqHU9
1WuT2byx61QB5oDuTUDvjfxSU9CAk+wH4ukSepU8+9MoQ6vSi50sO24n7uQYex8EMdbwGQHXx30B
io+C2YwbVODB6Y1pC/wFqzzdYxppH5Tq7+tmrm9SZvhcySw3KD228hJbSWCQT+Y+VvtmaKpevCz5
9JJQ8HYsdEFqgFp1kZJsaJnLR2mnGycjpW+lgH78VQ/Xe6xbtxecniWCplGEZTFWT9DruToqfPJK
zN0rn4QT6upP86ElQ8NFsnCObmJst6oeuyNwfQobyxn8l7kuIZ9Elvv/HcTI9eohZljx/xrEPP7n
f0wwVv7FsfznX/lrFmPbf2AuxlqDGdL3hSEwcv3tO7b/MJm3MKbB52UJ9+re+3sUo5n6H8xtXI8e
WW45uu/iPvt7FsPg4Q+LGY6NW1l4wuOy9+/4v/5MhP7DeMzeYQgMYI7hW1jRXMv8b8lI09ukU1wf
8MYtM+3WVSW2AaazoxbOi+6g/K2agRG+rhF2xQw7m+PRqqkzQz0QmEvjXKvjEjbMg8ats4Na0/jj
0VhM3jNKt4rq5Bpap3ampEGELVVtj8ynKjccLfTtnc0l/B7cD9RAnF4NGiWqGtts7Q7f+EBpJqB7
z3pESYEwb+FKHYKx8jnN5WoaIQIpC+nV6t7GyWm/Ui13P0UztN///tP9/59lkQfqfx4gYln8UP/N
tMhf+OuptZggGp7tuGSxBM0ZOrPFv55ay/zDca8PNOFXxoWEzf7x1Pp/WA6JNgaIwrRN3/T/6ak1
3D8ME1u75/CXbMvFZf9vuBY5jf3rDNF2HBsRXfAS8Nzq3p8/xz/PEOukKIoNj+7OXzy3CBIQ5dsN
t2R9n5RJ+yNrdIzUfAYFN1LQ11t59jFr6vE+9ycnpN20Po/mUD1fm+roOdHI96A/hU3aGTfXwiCc
IqkKCORBMBI8x9eoXnvEfLeGDqekRvXnwVFnGwD7L9PHuzIPARLJIxpAxA/XwZuePaY/3Hj1pfsh
JHUWmQdA1+RyQ3XjubsSpZW6s4aFntyu6QkT8finFeBRjX1zj0JFBguur2NovzXTf6VDnsvuFOER
YFpvgJxaFO2WHbvIojkEp5WCTV/kbbT5oJlnDgdrOSTPff9BKwF57dyOJ7NY9qlw+P/3NDDU5d4H
rC6FJvabXj+ztR/Srglh98Y0vMSykKE/rHHL9oxjsvSjWdEC2mfZHVcFOM3jFmamoIHNuQitfAGZ
PMJgFXXl36FFvmZIpD1XZVXlUVuKMKU6N3EolKqlQ+GSZf7SxzF7p0a5CXWU/ni1DRI3oD+Dqa+s
I9spai0tdYt/7YpK63gFQstoIitpCczOosWOrFPcXGK6ijR4leDbRLcbJv3LkkC4pP2ddc4p07WH
rn62iyy0oX+WE9NfTsyVUh+DfYV7Mcl79IzhlpbSUydfm/KUrLSTFmOJ0c+ii8pU7VFJ440nqglW
bz5TAPVIT/RNp5J1Z6HkH6rJoaBq/TUQSQ2tsTn68zIzllk+U7XGpSyvXO/ypGiLh7Rdf+f59JUK
+25zeJaGqwin93lQ5CT54OH9tnm2gkI0x9qGZIhzDqbRZu1JlnM0qir0PBuDPP0zNCDoOiVIzUBU
Wk9xqjHjO1UjSeTGFYdGAYdUVvI4ONV+bDiCFQiMSZKXsd6NtyPNrTtR9V/JZHw1rQindT1aJWdD
l4soR3IGhYaB/VR2aMRpcc+d9NeY2w/GsP2mf5FMSCqXiDbyX2IApGsuhDdXP7CpLyZal794Qr5w
aLnlbPMkNP5EDWLLlauBxNRXIb1BkZtkx3brT5nTfI5TvkUuQ9AP0oSfwJzfZiBjZbAUxt2g8pDh
0rNPHM7ycmwSwLAZvAZFIr/pVQxM5oZsK0TZl+a+T/MCpBdowp0+Gcwlza8ys8wTMrsXNgsQ767F
doLR49SX9GDQrDygO4J6J3179LkLzPn9lp7tFKfFOIZN7u1WvJJ0ow2+8e2sNvwtWqmn0zTvN5Kk
82Kn4aQBlmyhIjn5sHPq+gh1znI11NohbBlXrdAGDYtnhjJ4cm28C1j1w8XSb5rq1aIwboEkWxuA
gFEOcn52XnlwxB9KAMyqiMO9zp7zTWMo3rAWwxZ/iKF+1wci1emfmVq3+0lNiEEP/NC0GvPsZAMu
R3lpkaKfksLPaBSxsvXRoxSYZiTcwnhIrDW3AQXOws/3pDhrrDeNlnviSImZnv3Ui8ahkJXyo7J5
0J2RNK+Lf7h/R7Smwh3GZ5Kf/IGWDwIoLrfjmJv6ChpYwl45b9WK8sDwITVDXReAocVMacrOIVny
OXS1d6f7WLNDA6H6AfK00ALTFt1xKdrG31lbDaZfFkuGsExpWnYghGm9ViWVlNTkIgUckG+cr1Rn
nIubrNisiOHHzOpMqaYk+Mp80w8A7YlrSwCx9gCzXjEjo69aHckJHze9G8JAWDcnyvuYUSX+rpGW
PmAJqdp7LDmMSsbBO2SVSN9rhjfJWvHCezY2YGoPdo6YmwsgzSOdyyG3w/KtosnjY9yM26ao7oRX
aJd2bKznlo7QoMNLg9vEIdFtYEmz8Um8t7jswyVJflg0nIA9mL59IbBucH3ECTHz6nDNxeOFqXSJ
G3M4aXXmnwjhrmpEOinP0lYXkc87P08DMHWBM7GIokfNRRGldK/oBF+UxUjXp3nE4vdOWFFjuhax
0q5xup0oA5JBgsfM1erL7FNEXXbymVw3bUFz8j5aeeTDTrih0Jg6mZEMfBW7GC93ysniOndjBYK9
B7QZAimUkCzK/VQAprREG1SakpHCb3XSGL1DIzggldg/ybJbXK65YS+2I/cbb9ERGf6HQyHcAMc9
EPlppKwajF+Cx4pX0qS/0MkJUFNguc3VU0KkascwxnpO16y+WVaqAEwdSwXxdXzu9ZGB4bkeSolz
bcGaCHwFu29y4LeJi2yikHUdfyVV9dsrIWxbg5HH2bx2TN3LKrZS6Lqj65JDYp66QH7Efv6NEb2i
oiWr7xUDPmOufw+TdiNSSeU7LUSDfutl75ZYx33a5mcuYPdkYAl5Z0FpTTsqyw5TescIDFOw5/8A
5n6DS+7RqagY53wxh8NQs+lQVSS78lB1W+zqw299lfeuVVd3Df/jcBEUweLZjoxFu5nt6dYdrkmH
kob7HQfh/NkXy0ei7pKS0IFdaP5B1cYeF1Dgbzc408KpmcOZ4xJbqcdI15Y/BPWHMD5Y/CVzOYYu
ptxni4XPtiGksPYvkvKxLZu3W2y2saMP6Y1j4TXMzXt5HZyBrp2Z3tb3tQ2PexbF85Z9NFTtYMbZ
z5viPqpolNenXdLBp1mK93qDwmx5DADomEn6yT8asjh7rVgjl2+gc/NHJhGsxwfHZV2GPxxTcJAG
eef4Z63MfrvWFlVC+6yGFhgnDxLMVrVUYUdlnPSRBoeeBwBnS0kdxPqjM/v92qYEt4w4dev3NBku
gM9jSuejlFQ1JJVfxdUvycypok6UYwyTs7Z8tWwZOzbvYtLcEbjiNdRTb+/ZS3O0kL6svo3XcYE3
4n9KPCsiZ9h3k+U8W32/09ar95nF2H8el445js755mUWScSE5SDVa2+Nsb461Q+UNnbBO3/TadOm
h61PtNjE8L1oPqnpMbBd51XvP+Za+/LLjK2fNhNkYRA8Z6qIA3LIO9Rt5pU+SVnt5erAi1IAuoem
9OofnfJf6aGtnngnvV3qsssxcri0tn5IKwepyIpIrzw2va9YfRkpsVWCKskwaGcjKNTroGNnd69a
7w30czLvXFVzsFuRcIZuwhTWrE7onhNfshu127qw+Mg/nTQyy/OYP9S5HRUzbr4xJ/Dd5lt6r7r2
1fby26nQy9CW4sCjxswwM6nBS6bzzMBy1NuPBZZ1J71bSlu1Y58jMy7FEJcI41uQ6jbhz5UVLKqA
mdbFuL0xy2OaMvzsIBuEaW8w81FzNMHeHtnIZ/1WSDjYLi6DODH75KVQSezncdcsb1vtPFTGuDD5
FO9+/zmj7UxmFtOmIKM1cR/cLlehbumsDOO80wWhJIkmvi8cnFuZUkFOObgoeH6uWNnWufWhladE
HMPc1iFpd/Xw0jYNFmPdEdtXR1KIzhEseDfWMhfgZrE/ot+jnJlaecGFSFdTJ56HgS3G6Oz7tl6X
980ct995zr850elJhP1S8AxFw3SP8fWFUhdO1j6sk/5Y4e7ZYdSmpBb/dp+HBaAsq3L39Ivsh0aF
di8jW1Qy0EiiPyAESRrssvlHlW3PtckJCwNiL9UYUZowBS2TtCQ3XrXEOQ9ugkt8Pg5yABgAv6J2
/RtvyaCw+rsMeV9rvNepXr66scBU+uBjY7z2YrK5vEGmh/juRck0RfRWFJFKBueZ7jIt3qCy7kZR
HTXAGY6EtlNsF7NIDVZ/xedAuMpBwsy2/kQu8q5W/X5JmnATmKEWLq47XKlD3FFvyvyUD54iVCvb
ve/IZGQYTv1Vfs1168TcHrJgpCWxd9L4yhkgtsnAAsfSDrgtPR1zucagj1+sq6kBlh7eLFk++2yy
TNcPg5kccY++cBA80cXc7pORErK+X0858G/deO29yQ/IyJp3+I+/7Fw7KdavpKGFrHEzRBqE/jUH
UfDAtvJs85cGkBFRaaF8DoxWUC6peZ+T6dRRgUI0KnDy6XbrjAIeu/GbTu1fKdiUKS1+TP50M2U6
/G8jfxPjcmHQybvtxyu/Fieh4mrlxPEzcfd0Hd8wEYK4VDjsr3okoekGBZe7CDDra99O/g8SNfLG
Et4VTrAEVLHtCX7cbTk7cg40b9cV3AlTS706nfWzqZjSu35+W0nto9/yaGjql6xf1qCor3Ex4xvG
CMDK3j2N811PgyPxpRgdSA90DfG0E/eemw1PvWj2BURxXMycTjsXBbO/5mTcnu4Z9TvdBj4inQos
EXDiyXT0O91nxWLiGfWL+YEHb9rVq/WdZNhlWhvmwrBQplAuDe4EBkeJ3DtNO+Pg5/JhuXN9NpaR
U6L4EC7NI+gv3PDt9YmaxU9SB89c7w2BE9WdF2YLezlN+7rqS0JqhDHa9FFN2PAS81EVaTSbbmST
7cJr892MQ0w08clJureOgzuOXI5K3JGINPXe2a+QCCXUrvamGesH17f7xwT8Eh298QDDiCPOrss+
p6065OoVh6mLibnH9705xc8SxkokjGQBnpX1j1ihJ24K95PrZ18pPO6ZZbvKfqXWtFENXDB119vG
OPJE0W0ji+m/2DuPJdtxLMv+Sv8AwwhKcMoreKVrfy4mNH+KmqAmwa/vdSOjsjPKLK0sp201fcL9
ChDAOWfvtfmCuZCEqZrtY8ogBSSNtF56YTUPZA2bl6Jg7bXY/cjLzojdqctx4zp4SErf0zTAKZ6J
+722QN+3JDzA+3YV6hPTSamoWcB/xth7PvMzEPw9Z4W5nwPzO5gADdXFTMSxqJCDt267HFo/K6Nu
ij8NK61fhdEZFHSJ9b1cyvatpzcapV1FOBhj9KiOGxnSDO2PDnawB0pY+Gc2DqU49mDyt+C6d6pq
7X2aSvvVTmt33hipSUKrgajyyV3j3OX3K8ocg0bTC/TqFMqcH2B1r6Ed3pJqtmM5IYkhCktzaIDn
u3C0FG3k5ysuiluboydn8cpMTdzXHigCtOdZtTfnQv/0AtI6OkahR3YgdUz6VB8nlRindSCcqhsc
dDpdQsOA4Yg2g3Fnpv7yVgRrdXQLa3nvG39BXzIpDgBe5pO3LPPvmPsUGibXj2p7ig9mNi/3iFj0
z8INKHrNSu+0qhGNAMklAswnBiFiCISpivwaODWqWaMBcQcYqwQfCevhC1m7FwVwTKG3lydU4OmO
5G/zgEd4IDBAOMsvB0r++8D8NthYhWdjMRr0Zhkhjdn2wrAOeVV8mKTKDmZLVn1Fqd7nSNx6d7KL
Dbni1L8Q8Bg/xORRZXm8xzXnMr3o642ZICIYxYikY/IncrNv/cWGrcSzn2nCECperO6dZw3+98Wq
8hfGdnxeHulOUWA2xr5BAoNcIlVnLJb2BREwEZ3CPGONKtoQLhfyb8Phx6A4Hx59pyHdy03Hj9RH
fBsinlof/aylIJFzVX5PMmwt4dIrY2txuz347eAxNEWM1DoLRWzlZii+zHLSGAFsSE3wgotj62bd
uSv64uQaKr+QuNi9D8DJj9iaiQHOSB4BkRF4BsFEFrEa/NZwJQAB367qiCIXJP+8UT+psCFW80aT
P2ZZvRvi9egGHhpv1kDdBU/LqL6suIuImjjNBagg9AMT1iXhD1w4elkdyeYZID70Ix0A5StJEFXl
6nOTFWwjiBUplRb7FoqY1gGAr3naUshPL54xW9tOItQPfep69GmD71J71PE+GAyTQZnZRIg2fXuL
JDF+UmT3RuZNouXqaUsyxBgV8UCE5FiMFDvJbMSRwe/Zd7IR26pPyx7x9/wlB/U2TYG4JZI73ANq
kiXnK1lmwAqLctgWQZA/4v70r4bjPymn2leyftRLP0WDvQ7jQbXtlETdPPrXxWfaue3KfrwJ/nGT
ituTOqfDscpyVD0MtRo/NJouO7cmYde7oWBLLeXaRc3ifHdjvJJ0ieRyRZAXLGR7Vd6FGzIea23Q
ba0gmBTMp4f2JBoFMYGgrsjrgoWYeyTjP0trpeeJGpCsDJ4CbCA13mWTq7ZlUUtxGRmnj7SpCBbE
cwVQbsXGHRpgi5AYCNPZrG3dveJsb3To83NPcULoF5EdJZloDoI5KzmCpAfrlJjjdbYaubPFZL3Y
sJ+4eqxyOs6OwKBu+7E+DTQqOF6Lpkft5TCLJmjzYjWx1bGFCLLYZipEnq1V0FQZGDp3LeZ9ysB6
JCcqGc2o86fxu2jRUvbY80lKYwwzIMcNvGlPpHA0tvMFRfj8BN6e6h6ABJIVpC+k1HMPoWAuXCIS
E5lucg7xI+VV+wvRa7pfJel0vIoETVvmptelSpfz6iEQQcyXouNlbJ+cPK0eXOk2XH6qpHvEpGSh
hozzIGyB2tTUkIjn4jw524IdOwejdm/5yTdnbF/xOtNYHDBDTGJAxGh523ZVG1tR0NPucPh48xmC
ZMfqtp8HK1q7eP4IYuibBJsOqJzKk8VeS2mTfdrCSA9EpH54Vf6AeOdlisXvG95v5qPkWkodbtxN
nU8wg1Z0a5x525r9Oy0w/omO3we8GTuvlPOGiCnWkpJbU3kYYxGecGVzS3BWMYlPl9a/BaU900kS
UdwRuRiU9sO8+JqsYhVVMLH6QhkHzBzf+pa04GR1hkf6TA8ZQWsZvdXcfLFX4V+UW3xHPnEWZUe/
F1x3i9HEaB8Ng2Z67xLeteJWR/nE5YTciUgaqO98+nWpnvcpWQGfMVSvkMPAg1gy+a9Z5wGrI+Rx
NF80/flwkVjhe24OblD9QAp4Zzqq2XDDHreErMCKyTWoBlP9cFkrDbsyWuDy3iymfpe2McNsAFn+
/Fx6zhCtZt08TaMpd5azXNoCmSTejX7wvob8tY/9jRmjo10nOyr9N1UygcB7QM9pqNDDFFhShfu1
Bh4fYua/zmaANRnOHGF+nLXThi7iGramoJmS92EzzORIEPCSqIeJLt/UN7hvmx1vde+yI8RMX4jX
2FM3f1u0z7leYU6N2xwjE6KdLF8qGq7Ok98SIox2+2Uex3sCf9OQAvoyr3aUmdQLWWmZu0yXv9Ie
ko0c/KeJ9NNDwT3tQr/hoAgWuRaCS56U9p6srfjBFrdw4qD7ZXtcSFel6gcaxE8Lt/7Qm6iV49l9
9lz3pBua2wTzBrvBFFTJ84GZjvM+Eta6K5pvpUcYGm367SCrX3OWz3gIG2QL2FrN+yyvjVeb+Obj
HMReFdme8UHn4DzW9KqFnL9Ja9ys/rIczKl/bLX62ZBftFljlJezqn73RA3RX/m91OJNtrgXlY2e
wHFyHOuJm0WdTFHqBu3rnNE1N5P2EfhNcaL9vF4N2GgwIhMIIqiiNhgIxi1MgIvSy6dXlscgEXxy
dMPCuVIvdOONsK9MRPvZTULjIPDQZJGAn8+Prr5x7/rWRwfpqqsaPXsbFKS79DIySZvcmqLlk4PT
SvQxOu3SpZezvGu3SLb1FFwK8AhXo0fIURhyflxGYWwGkyo2DfRerwoILBoS2FkospW9Ss7c9dK0
5WPcZHK3JNaLb7UyFMhPP0eXyGRzNr07mwStLAwCnd+jzAc5iVMixOXTbZbhp+wgm64G2lG9TsUH
B/lyVir9viKw/nDWRN7F2LDqkeWSGB7lSXsbjxADmjTwpf1TTMAMdDmZbchLAWdSkEacyV4TJ1ZA
nLOtrVOqSzxieV2bnZDB19LSsKPtYdCSYjAW2Po6uCKcl/kX4UiYPov3lDmMYjy0mZbisNLFYUeL
b7gjc5emo3u1PJ5TfIu73il+Wjk4Dc275poXwmvZl3bx2naDdwTytXGAfYaisHezYfAlWdypqeNi
+xVgBW582HT0o4ffmBnfsfumJELnW42PNyRtMBy4YYR2suaRleFVdG5IP3iJxCENHNYh1IgwE+v0
6ba4QKcYF3lcy1fkMz8mPzvjVCe33UdkXERBwb2qQKqt+kM631R2cXvJ0O1hLxQxFgBcYhBo4Cea
MRGd3arDtE7UxsyIXlxy3iS9K9Vc2nE9WojzuLWO7kEESO/d6uCg/TsVsWGg2HXcDa77Fx1Xb4a9
/GaKxdtd7z2rxlEPzxbw2XtAg2kcy2VrVx1X/dl8hrLxunSGDc8zPTrtetTYqOJaXN3Oi2AqU8qP
6Tlz5hMHI1iLTORQ2m6FJT6pbY7NdCVnh8POpuNoBudSoLK3VvetXwdWzjzLUC4uUR518GIA3ZjG
pt/gfvjAXOhsYdM414J3sldeY2yamz1Mutzb7G8q/+jn323PsMNg6adiRae3Zu4vQt4/u2EJO985
qMoWDLBqGr6OHbwq165ueumQec2dPa0vKsu+lNl9mAtjBTzOuxHt8JzctVPJ19oSQbViVtmDC5Hb
gAozEKj3MYmExB07XBsSsVP8WrcXj1MLn6Xic8gzfG4JInQ33rSmeR4Spzo0A7vDCs6KJGjQFoAY
Qqc2dy6JhR7wrXw9BFVx89UpE8sgHBfK/jsEjGJbuoJJV7acFtt2orRy5KuPY4BjTqTwivz+3vHs
HzArORqM6DbinAy0XB6gxm1Lguq2b9ZPN1ePeX6ZSZ1DcmpuMRVQwJTqpeVTuKyFYAMX3osoeH06
58gjr5A42YFx2jfFusOk89szf+RTN38fmB/uXR8RZfFgegaxd4p0at+Xj1iaN4Vv3+cNfaC5qb4V
iAhDB8JZ7k3PBneNw0qASBCMX/BdNelQwfzNpiGbt5Im9eA9mlZyWMG48c8ieqoMNdDJgb5OWeps
L+LJ9DKIYzysa5e/orm9pQLbv711X/e8Y1LakT8SOf9udfl+xiEa9VbyuAKbDhfczG2yPsVcQcAD
MndmRJJUvxPvhgFtoOCa6xy5I9dWjpr7lk3eJ8QdcMy2HYF3B0uyqfP4nMzV2W7RMvqrBzuuqA55
bR+DhrO6wC34gwMl2UwBZBMChiOV0V3vlSJW3iINlOqEy0FV3/NoFdtRrU/UQmARGMrFCuPiAOt/
q0oIZ5Y/v9ABpt2FGyHGIC/ETy7+yOeNa91Q2+d++TPp56tXdm9OQEyTtgOQNlB3oKuwkgvBhqx6
9Pq6vdRcCivsCOORwHCXXhE9NW/MvlUCq88KYj0bRPwki+bHbAOjnnnKTM88Ot5A8zE7Bw2CAZG8
k4sabxrR/K4UcgRtQObgCCFpLbuNyjRNfzfRoTVl1yoV38cCYb81dnEoeudsJiOKYxstw5TugnrW
n55ZdW/ZSqjabND882kKAQXwD9inPhan2NVpS4vOnbfoQOZNR3p57xcnp/pZEkYx1OCOSYWtp+Ul
xcQlzflZCbXrrOE3vU7mmWbMgxXr11nmGaZewKQUq3NHg7qZdsVkUA7J9iyH4Ww140O9fiQm7h5Z
oR0QiKH9R9p2kZ06sKuy3U0ZY7EWUUxHi6B5p3zN7tzLvQ1FtxzYk2zdI8TP7oZJhhVGs20lh7se
H67C/oBc4Z7xwLHJxR5w1Q+jZd9PuuFaTybR86juW4N22uNk9dwzkXTUyXhvE6lK8nlFGlnC4C9w
nmtfnQZtnlJSc8LCmWMUYpieU4TjNSeiNN7xjTFXFkSY+DPqH0jj9sJNqb9AEdhzym7lNCJisywM
rgdTwrJ3WXuZjAad/tC9DgcFWwo4RsnHZ7LHlYn/0tPLL1RcRqPj7p2GIz0onixs/qluN0ORkHUL
HsC9BbH5Iv1tJ+yyCezpxSuO1PhhV+FoWpE0Jai+O09fe5HxZFlz2BbJm2lMQGtprVSPXDfnPap4
NBEl0cT5l9vVYeIYLwNWY5wUeCYY7a43azO1RScYG1jnsXOOjbcOuMFturjVQJvd3VcW2aKqN9ON
O2WHekUJsDih7NdIxP2J3L5NTJhWXFZfbum8Tb6+p+dWbhd6+159nrr2UAccXm6bPho9XHvmP3rZ
+aamT583+pcVUzrBgP6NhXlzC7Er3ebJDIrn1T0F9bDVpfWc1dPdzNCEjb2jomr63UKs7C4vCmQR
KmLUCJRxMqijJSsbjnawq9vizi7b9bXnesoGmdJwpZ2CM//k6nonR2Bjq1h/kOocZV3xHJTrs+zn
QzZK5uRVcM1X2V5aExARkqT1Xk3LebFWrjrxP6SDf8Px/itFVNwAnv9PYPmnUM3CT0uf1A6sP72z
fzO7NhDg46JmacTKJ44BXmQbOfVY/CRToXxrl5lGagYu4LJMDSYYhBmDtZtLRr3/Ey4SqenfXgki
VECqkh6ead4oQf/ddgsOx6sGUYfI9/qvgCgGB0kxCZqIk+viCUW58ZO2vXwpR9U/y8Ge9wwu0UYb
q1f8+s8Vlf+foiJNT+Ci5sP/9+LLl7H+/n8gHn7VP/u/mbj/+X//qR62LRS+gY8C0g8g1v2XDhNd
sbADh+a6REUMnxbd7l/qYcv7w5LWDSvrwwL3xS0B6i/x8O2vkBr78LR5haZwvf9EhcnP+Zf15IMT
9lxh40B1LRNy8Z8r/1/yzoRVEQPOVWDrm8CMRocLo0rfcxvM25h2UaDEsi/b/yGOS/xd+PmP3+pD
thJcRS0eqP8GzOUPQIXlqbsV3BZxmwE9Tu3ylOusOk1Odqc7SLi1Z0d5VT7QAL4lmlbZuejS17wO
AJ+ZLqTZmsbA/67ovxTwNxTAv1/Ml+z7L/jbf1vHt//xjyVs+KiCb/J3H68/3ibH/ucaNuAKgP/l
GiUcaBKCCcM/F7H8w3WQgfO/TBsUggSv/V+L2PnDdoFlm8KkyqXZGQT/ySJm+f9tGSOaMBmzQfJ2
IdjxUv/8+39ZxlKXzigGJJm97au9b3hBvylKQF70hzLSAgacXzgz53qiyeyDyglbkDAPiJ0bF0A8
c4O9JEp1XxGEXO3BhJFBzIWP7J95jXsMxWuTLlt/LVD4JSnh4J4ifjS1KuYNuu4BxQeQ742NgZM2
ItU+o9HTZF4clkahgu0kp44TGBTjL9RhPkitManOKu3IfaXbDBR7Jj8jZMSKPmws0dpj4JmablNZ
RnDGnYxSzh6Mt2qgzqHUTfIXyXn+i3Gof5QGJOiwMsxdNTfISkHmaK6dhLzDuSPySsNve+7Mpn6Z
s6bHWEkz6YNIdIvxEbQaknPHBgNk7E+fSeaMwDgXXYxRDNjTJPqh5l7S9Cr4Hff29Lr48EHOqp3p
9M2dBva/egSgY8XvO5Rtmi7LYPby2e8VPtK0XmJri8Gxe4KiZn/VfdAc+8DLTY54rb4KHAYwcOAV
XbgmNyifoWG8LSWQ+AiGDd1KqmzZMexNHNIKcnvC9dtJGmijNX7Qc5/PRdvVNGwZDazbYfKbh3Vu
yjpU1Uo0z+qPeUSNNstNA9HAzt35KV4HeYZXNny0wkZymU+S+W4vs4xLjhxkG7bZimrWblzrSldK
3LVB5tsYugLdhI4uu3vPhre2nXN7ONuFKN59q+7KrVsO3Fkn3tzz4FQLNt3BvtFf9M2EJEiHkCEu
QIQpyK+Xe9jnhDJJt3d+eUvwVWsb6RrImQFZi+fO9BFQl93PJM1nW8ie/csig/UnttXlkcmEM0YV
pt7qnOGcxXc/V8nOk9D3bJoyAtFTVuK3cGHt1z2dwpRoqvg4eYiVQIWhPcOxn98zvUrAxWurQ0WR
O4t1QI5po28oAcb4wPSu9tqM9VE3RmehdkjIgtKzq9+CbHKB5jaZZiIoqvpNM/Yl66o10JthL0te
+yHtOhiblv9SDQvR3g3QSDori6E/xKpQNZq0hw3qyK65sy2V0fEns5pmTy3UvUt/Aidf3XIVdtNV
fmoTE/mGdV7QR0VTPV01tvRyU2d+Z4VjIehMTkweEOt3jET3JMDUJzTTaHplzg/e+W2wUvw2Xg6D
B9tEwaD7Foikc4hIKIuZZBOfhFCcoawfv6DkrX4Dk4UvwRRNt7RLR+N9GALUBPOiMNG1/UCDbBhd
S8ETnYN3ZRUVOHZdj2S2iVmwDtueuA4trl0d+OC5hmlBYBfESEsK/J/7OG6W36haTeqnlWh5rK6V
8dC3zO1DxhLjZnASwpGamgwNaBvI97c4krHKCSA9X0AMnU3dWsPMjwNdvUGq6l1li3xnG8eg6g8N
plhk7mnJ6do642FN55URnOOpZg+cRL0EDGbdnXb6Bu9mJyCF9V18n0vpORh24O7Be8Xe+RRYSfol
Y4vdJ3RXt1fQyc3V397uUKQZoiTtnyYkVBmGc0mBOeAmuCNIw/MfpVdk3Qb3AUhk4GbYTickbvth
dehTwBWFpci4Ma/RVfTde8Us6eT1s+bZUfVMtnRr3mW08sFYGCkywjWQ2fd4bIaPaQl6nteRr59v
DdRR4S2oyEZvNn9IJME+IkIdtE+ZZRXdNk/N9Ru9BvO9otoi0DseA/XciqLNBh60osnv53mw9X1l
ILTZl3NbZiRt+5g+sVhCRevLlQCvZcAS0cWGnyMFVQlFDnP7Onu0GWjQ7NE9wIG19/ECl/2U68vq
xggHl75rrk1fg25NeMg+8Y/juIS4Rdacb5jNt0andbtJWreZmDfYAJIL7JRAHu1pwLalV6BzaKmN
CldFz/iQGnfxzSNcl9HZK2aq295HrXxsgkJ9dEFqPsZ4c81znTEL2KZ9RhsXb7z1ovPJo4nDvnXV
uk9WWgFyvl3ypiJKlqSWYd7UnHlM7cFU4q9dbjoGzDO1CTP2tp3PsTwLRFvLvX+zgh1Nf8lIY4K1
19y769oxoiprB+AIJIYHgy+y3HgTW5pGcYQ5OevHMTKEmg7/e2/76952Az/9+3vbYayTr07/7d52
+x//uLdZ1h/cvoA9SRhSlmXd7In/sIAJ7w8h0EnBkXKobKXHheqv0sPh2iZdFN6wY3nUfcGP+6v0
cNw/uLvjAeOiR315I9r/BwYwEXh/r6t90/rTgEaYCzArz5fydq37l2ubIuBhZEukeyWNz3iJRFs+
pxzQ9BFL92BbJStnqMy95NQ0rfiOxot5QEfcbnPoaHtfCXJ5bkPbvKheY0t7e39eHXSiN4D4PBNy
Xyt7T1DvvBtFQu4KOqpD43pfGE/yB//POOa1iekEKclk3PvgePs5+eAN46+ut8qdauR4TugLP1iS
WAs5AUe3ujo9W8xOdk1GdydM5BKcoG4lD0uilo09YB1f8/iI6p+sOeE+uEbwmes6RRm+XtAAXUgs
YwaDpCtKPaNBQgnhZTIMm5AMAwWvgbaOZ20F2yoR/JVlXNHj64unxWNUthmDXL4kqWrR+vbFroVw
+G2ZYLphcULJZ/fZhFLZy5g7ITc0XxrDqsgFUcZLgw2+2ixdW28cK5neCsTMYZnFA6DMwLUPcuxQ
FUsCN8AhjuZK0mVgvIz8i9vHyXx2xx5r70ZcXuauXlbc8YwB4nOGmW3berFIaZBCDgFSmWw1eIBq
m/QuBmcjrdV7kE4RXT0IvUo3n2uxJHtDaAz/WU7SCYNUv3h2EkTVzIfRnu1GWVknDRaHLB3eaB6S
CWKgagx6tDHlDbm7ZtkOnDLCsswrzBCVFIfrKFbsTqhHq40efettgil/zFMNW6NoNRPl8oet7V+q
XK8DF71diVb9d1kGboh3FugO6QntFVjrWTSPIoHuMyDVL6CWqLacYJahB0PzmoM6SUcNCyvtzws8
2y9jNM+CJLK1WYZNkvV2tCITqKR2nnWi6mM/uT/aFkyhQc/XZ4Tlx99VkdxD+oeiYB6Qej91gc8b
KAe+1UR7DyNXlV996jlhp9bu1Ll8e16SOttlIExUlrivuEXtvBYnWy7pWYoqeHCqYYupHTNGh9z5
wN11vCSNXUVSoNas3e47B/NhrW3zawkMB7Na2qFywAqa7bPJrI8OG8Cdt9YLaSOjpb9pa+THAUo1
MIbV5aX0lm5nFi0cU6Rrcm7ki24RQi569Db1RM6PmGbjMDjFdBd0Pk5C6hc4jdAqay/V56IuEG0l
UcDd7bgANtrlVmbuiO1aXrs2od/vDtmFmgTLBkGfR68vk6MVl/J9MpR9nSdlMEcZG/QDQ0M/oPvw
CZLD2dF7CQ6jJA7HyfO3NRObG0kI+13+3jC3xhjSigjFqQRIRs4n8PLXae1aQEZJchwhJm+LMgHI
NaAdWWw3u/jt9ENDU2Q41PG64lynm1GjUnZ7EzIBsnmiL3iuh6y7CUJowGZKmFD+lXeNsz55qqDu
XtzeMA/l6NaXIg28D+zcz0Zq0dJQ+XOW1iejAZsUEzh6mtnVnhZYt1t8WegAbHnPsDBSKW+4GDTK
RmvT0EivgmlHaIZ3luPcXitO5ix4Vl0FZ8mB0t+h/fCc4re7MvfFwl1vC0C/e1cm6j5uTSjbsxeZ
CDqO9ur7T5nN2O22Q58atn2Wn5Pc4J3+tR2wp2YeWyyB9eD6d/MM8naSB09ZVzJFo1bWUQlGGnIH
pGMgy/HAo9bPPywHz7cTuPiachgwlMYxQoUJf3p6cZtHZoIj8OBuB9an2AF99TeLhHgWd+7W1uJX
K2eDTnpwmnSH26WG6kW6XvPa1QlX8d57qoikfQxqEKmlgOfRxHLdL56tfroL7AZcdfODi64MpUTd
vLhmt0OFs80KJmopVYgxVt+0U+MSnJg3Ituo4fyutfjQwmSXkP55QMmyMRXmPws6/JGpLcW562Uv
Nw4q7JEawA1s6tMimYjWOeqY2Wy4h9+CS30JxshCmLPU+DQLmUFikVhjYQQuG4W7lc+/vkLxyTZF
UcYk/5FkaeufvUAPgk69injelkNmr4jvYNxPBobEWbeokVCTTjZxh5ifegAYbjA9INz8chNicLUC
8JlPA4os4gKgyCyn9IYD9EsUhkFDfutq3Wmsj4OdGA8UTPqB1kjBjKu+r1b5jBfqTJ4eL4xxHXFj
D3BgP2Z7yXbNkOqdZ7XZO8ocDDVZxZtk49lgEcSsWTHkHlk8dj9M957Rw0nSaItXtSv4sNGC0sbT
s71eg1ws36akHQ5luR7lnBeRm6I1q0ZzxICMBdNOzZ0oTQIdLlr2HjfzNgdIhyoxwslrhWlL7cF0
nhhTdUh95Kd51bxPvUZINTTPFea+E134lRE5R2bSLfERjT2jybFCb9J285ZS4xEd6y4QLlpxu6aK
7svD1PQmw6bVeRnE3WTl83ZcJ4+Cfh12qZObO2VK59LnH6usDexPMTq/XA1PtGTQLoPH2nY0Z4gw
SbcsQoEO1Qyw2Gp6IdmAAxKz/aFk99gQKhXskVRl6c3U4EXePDN7ghjdha6RABy3p5BbWbVd3fFq
Vnw1Y+e/2jkjJOjwrdMzbxMMV1V6HyTVz84i9PdmKB3T+EfJZ8Gcb/goaQns2nyhMOSM2XtrFr+3
xjQ/JZIzL85Nhs2VFtEapMtlMJshNCev/UwVUu4Qh2u887mDZTuIiBaJxNmhgs2/SWf4D4FiNS3J
uL91pOZ22MNYjHRmnNcmvyzFewLMZ8nfg6G8Y8LEZLnfOYuKYLvzsKX2k0dmT2+/LUo/17n7mBTf
A4pmOyj3pE5+VgjIRXEN4mzr28eCmDhr5FxlvjgN6t4ZkfVWN/0qRiwkOHIHwot90R6eZuytp7Ym
tkMsZB35HQESyZvDtG2bmd4T4vIBxQl5obKzH9Rtug00z5hsvBNML3dZE9mklyivPDnZu24BL5vE
B81VTYMKZVxvbcvGejaC+b0x05PrjHf94Nx3qn0YWDDrTPdi6DAq9TZM8d7Pul0MfTcUpns0uLFu
aqFp4qDWR9IpkruS0K61AbUFjgm/1dQg+60/ZcGoG2Lcp1HMFg58lgvjGzOc0AWHLc8alCvTr/Yc
YorI3B7vmZ24x7yFTD8XdUQi8cfaNvUmQDcK6S9+aH0jOzgeNeBoxKiKFueZJo69KUw97nw7a6F7
8rNAOyU/yKIhnJcoNYjMHNZd4Z5dYluiYGQu7hNq6KX4nrMuvVba+JUGeBqQe+89kB922/0EJHbV
WIIDug/BkO4RAOJVsp0d/dB+Y99elt8is1aSn2HehFPbTHJZMpZUv5cEnhBzN1XvLLSKlmmDL3i+
G6X3A73rc0UFc2eY5S8uZs1Jua71bnf2Y2Uia/eAUs1pGnrGs1MJggd6lpI1xfein5/olT6NcR11
bAa9oqfgVzbYJ6homl90wM2gvsAJ5UwWk+WY5b9GBV6wkrCbh/q6llx4OiBnDEX0JwaJ6iqnwgq7
BjlRVQLCrNaqfeKZepBV+XMWGBgcRDP4VU3I6OhPPNfHvDMxzbmptb2LfVNHjY7jAs1OzkT+FCuZ
qv7zYMgUhU2h9avMGv/7bQS5weFRXBA3IiWlNAdmdWs6txIy2oTYcVDtCHtzIenHJ+OcqxSI0CLL
Nsrz7ons03CjE24XSYqLwbqBXgvrjiJp3A2q+Bjj+InYsuwj7tKLz0k/NFOwA4BWPBNb0Z4r0Td7
TuRu4xS8RqGwvSqaDV+2aqxDNXsGAnnLOCppsPXC8mU7TCb+MMdyk1AyGMSKtzAvnArHRDnB+SSm
WsC3o3hyx5Oam+55Sdf+Hr8G7TLHr14MLYqt57fMtJOKj6P2k+DIadmezS5I9hlDslBoA6R5mUB3
D0gVpgGZwKal89izp0frjEd5wj6Ii1JOCK4Y7RcEI5/gXdKwc6wvgX/yp+b5mMiyzp9wkROG2zIf
R52OrMNMP1JZ2Htis8VRurI+VXQq6cr6Y3fEvideF+Gt29GpQUEZQffDiqeWmGYNz5FoLHKlRfDa
jZzDU2B4G8ccSNnADLVVEqeHlAjafMhOm5FX9c1wXBdmWev69wvR0htrFj6GyN450MOqwqkROEeZ
G8abedBvRC4JFAeNgxmM1uB9HjTYvYvlI12rst62gcyHsG51e3W1F9932IDwO/s60uyUu6Ex1msx
9uBaV8Coul/tz2BW1n70hhl9HpeBjXTYicsW3ybcETyD6KOsyYNettbTfqz79tQTFncKJgpivIuv
vihMXBBYz9x+JLCMmzaq3ESg1hq7kN29ioSsq4Of1DfTYVY+mYuLM0rT8DxjFCY3oK6XXefH/bXU
MTKBEThEG8AlYh11vyebziYpBdYVOn+UifppCd7KOjWscKi++b5SXyLFHFv4LcB5O7YOFmEf4Vq3
P4K6d6JZJwEgIx2TEJKkTeSbi33JNUo1rxfOA9jAj5aM8P/L3ZktV25rW/aLeIIEQRB83a22tvo+
84WRLfu+59fXYPrUjdRWXinSb1URtsNhW4ZIgiCw1pxjPha9hQh0xinc8p49T6LkTOOo/MIPsnEP
FRDxiiIwIgmrh7hG7VgP0kF06mbM1uxTmzG//BogVx035yol9V00uV5Ptalx9PJGgkF+SqwyuV00
+DscTRYqn+gG8+nPHHAg8S5ZfoGsYLzkYD7eVOj/t22Xv/RO42PBDsILKqztJhfDzHJEx8M1+W5j
eI37bZY42CgAWD6axTRfpROKRFhM5q6B1rTnCzKHxMHpnnrsYNX+i+4ISeidVm0h/jk78tMp9g2u
e+ZyJly7bogGlXwY5eCkMxCzctBWLR1Z2wEvmKhbG6oZtq8+2xcTu90NTGznRVTedFugMb1jo+Z8
tXXdXo1mF3VsAu3humJNZyUK5XcjRwBm4zcN6LsQFuRnt5n6FlZnQVTeVK31LRi8TVYdRHUXEq2j
1Znd5l8nvunn2Uw51CvK7Mxzm2rnUc9n2znEBpJtB/SoAO0ZJEn/hGU/2hhVkH9jRo7UEGrjLNM9
MHCsEpKEvrsYEPXLQmw8jrab/JA+mRuTUTt7DT7zAeQ2C2ssilVlzg+izTkuILJ4CnG9veQDThNv
ENWnsY/oi/h2/BnHJyHjnm+x7PT1WK8NN8NK3lmbpHAB+GBr/l5AuQOd7UizYVkiY25dY2g3t0ZY
uLjmNe2kT5kdK2gSQXtsQzsQdHMM09q3NfJeGnLSuBvZ1HKu6+vgBWiXQfaAk3afgrGCqBiaY3GX
0w28SbjGfVqwbURHPyUXky0HnI15ZV3TBjQPkZ1BB5x0RWdKkpV4KcbSflZRnF2NKcBQoqmkQWBK
KsMaQJI/3HdjDskcto4RbotKXZmRlT4ZpSUPmWXMd1nTcDKlEVAeahsr9GbERPAQDjZbFwiu7o0k
CPeH39E+TdkS8xHTRbweyP2hZePE7tGViNMLQZtsXVUh4lOtxVdyMgjbHn1jRwodp+cKwC8KY3sz
WTQeQoFHw469ejW4RXtulvRvVhQzquSoQJ8Za07v3lcs2+TFV+KxSDhbZHRRjkioqdZwtIKiXXlk
5FAGU+tQq3oTVVMImDydG4K/9ReM8oeeJsGavjGCJyMnuYsawHnYYdEEJ1JeQjMfD7iGzkegZm5s
HPPQxuRtrWUlwPyQL9RyHOmCxl+0XuWZZO9FAHvRUC2vObmjERu9ut5Met7X8rLMwCxFKV9IX9xy
FQfhtC8StG80kW/RaVDGqjrommS4YpkGL9XQr+lN7DNvWJN+stYQAdrhKmDrejdpt9kgLwcbMRP3
RKJWwmcd3xrG4yjlEzNEORQXWFrbmggVc3xKUnVbTvNGZMMumvSDNLNtBIqSdhf+mh9JwwetlwNA
HIUZs8EEMEb93hz1T9O1USOZHG57DQAAqxEyV6uv5qMKlTr30EYiI4t32gy+DUH4w7am6UJGyZkz
4fG0LUWTV2B2jmT6RPUC5zA1RViTMlx5eto7I71gRAnHHPTlKgudo7adb7pZ9nQ9/Rb63ES7lyZ0
Eo6ekm/CbRLO9jrOzR+TYPPtwpq/4wu8dctphPNODZB+MM4bYFuWoFgZSrFjE3WdLQuek8bEj3kx
JOLcImhMsc8zHf3FRhcaxWQhRs0WSOsSxkhnZ8nDLIgUJoAJMx0H7cC5c6ByxJRQyFPCaN98F6ML
ctW69BauUOk95v5M5AZw8buaI+COCfqlqKW9WuZjYVkNw01XRTBxNtH4N8yJWZEDk7F/NN2tIaad
JAmH/QuyfKXHbYrZgML7vXSKrQZwKhrnOIIwd/VZFdEBr0gwcL0HvAyUxWjeDD58IbFJMnaybnnE
mBZvnFA/+qVzVy2UwLqO2HIY17bARVaMX8wwuQxirrgVI0cBtYXD+VlFtLTxEY2AnIswu4r9C7z4
I5YXvI5pfcdO9QpsPH34VMWAB/SnKkLeCpyANT24I3CkWmno/is8b4SWoHouNEY7QrzWQs6btDL2
eQznJqktb+VxhFkVdSUPfPWfYp98AoqOoA2Reprl3ThvyKA4WJz7OSNuCtNBhNoX3jqiuYGNa6a6
LW1mY7YNevecUg2K9Npl+amLm8LISUgJ2nPlFXzPTN9ht4QbzYhZrwmD1MUZsVAXCHjPJvuGoiPb
/mHclQVfE+yL9MNxu+XcGmpg5KUlnG9Vg2uiQRGYDvl4ViMamEqTChYk5DV1vxuw0DuMyLxruMZa
aIxol9MVhbJDH0BjNIY78uL2qjLwMH8ZBs1Br/b5mHvf3QKZbgwGJ01+lLVPrV7O7SVxpuZt3WDt
dMOSpbXqF9CWDp68TMhNIQVcDMwnzGWgapyDvqSi47UJmd2FcakyFrwUVLzuodYEWx/Tqdnl52FV
LblLn+r6icQjZN4kxMCFriJv51ayxL2Q7LBV11D2bHnvRxcesPOCoEVopv5GlZiyrM1QPZfWDx1Z
X9icD6vGquqt0eibJLf9Q+Bgs8GPD2Glm49jjwbNN29oMl/GDtVWFvmvuTlecwI5EEn/3Iz1hYn2
QDQL34Rv5UwA4dCwJWjs5DmGyBNyTFElD6UkRzf16/Ooa/ngjsYjqWYkVNLOGNe12R3NzFnpbN4A
/oYz1G6c7GJK8gOoLJASwMJq/jsE5LY1Yme+yYJpV/R7o76Q1KnYBMlz7RGUlD5Sd4DM9VgNV71i
RXHne0t0FPnbXeTte+qiJQJ/f4LNT5FlJMvAz/Ql3ZRV2B3j6pmlaMWeY0UNAvw05pglR9N5HDEp
Toq48dm+Uc6j7hqo6Z+c6WvS4NhhVWRbUfE9aFh3C6xKNS5Kt9w1+qUx8UqV1pqsxDNz2Sy0+VVr
UHPrklWSs6ZxnnwejcYCIZweZ7NzVyVp0A8NcW4bgjaTraBRg8lIPyCOkEtC7510u+myQhiAAckn
jLT9IUf3PEuKrRTddcoRb+ehzj2XJW0G9i8bg+jyY+mnD7JHOhMbh7pCCUQVmkcWehmHRvxGoVvM
FxJi6WwHuJQ79yw0OYYKxP3mpG/jGf+fMqYlGI2gyfWkgqOwus+AugFjGTWGYjtrH8xBktIGcvCC
cpZMb+20/cEniOqHy05Ghh0OLHxecbKs5O2kr/2Y2JABERLUfAofLL80M178IOgxiM4NhuBHIKZX
aHpW6WDzLoe2QszuqUM51ZRwu3uZUB2mie5WFZ+OcbY2sx+gDJHThTs4O/bWtOr6lxJnIOFgLrD4
4kKIm7nmSysgGAEkaYbRQ21mDYCf3AfI/RsiZol/MK/L8mmoQdI02UOyuE3goIs21bTfLXoDSPoz
mmv5vBRN26wKznOJhcNJtU+aphOj/A7wo4eNupK4fA5JW15GpkMxlyxtM7wrKeRSZgmgi+XeLZKT
mLOMM/KzbMWIqVuZdnlGQjY1JQ9SP4YhEAUJLQ5SH2tqyHF6GfjHWDjdGY76gHMIcElYdfWt5bkv
MezmQ9MQP4Vz17vOXd8/j0jIQuXEVtQt3UvMlZi9i2uinysbV4lt6a8FP4buJTX35owv0hEDSEg3
39aGkd6NfmjuMdgcpU62NpqTDXoY7M8kgPlljsGxkIcezAzKn20pQ/wasnmilv3QtjhuiiGcnwwX
ZRAtBdL7vH7cVWDyMyBmJnsN3bVXAfvoh0nlLl9vYHkc6O7G2PuSwenDq38xKB3tZ4m+KTVQtxeP
iZMQUTaeWaW+xQCIi8XsKGJ5PQV/B7CWvrXZ6XUNndu0s1dhC24tq9rHrMpuCqHBxc+tpB4ctYje
quHSatCJOxK0kejHnyG76tUc6xqLafI1nHw2jQ6fMAQ2/b4jli/WX2AC3Lokm1KFGB5Kc7qMAvkI
xerSoCK/j2w2UgEayR3H+0OVVs4hG4W3jrk967qs7v3BKCJaFHN63rTkNHtN+A3yz46wA8gzfBwD
8x7v1iFHFQwwh82xOTEBQfjhXWPC+wUJn8mFgSiKVQfjE7rDPDxXfXxO1c3HiNpP+77y1cZLGyzA
kuCYGX6BQtfTk2erVDccoqIy1iiezMcg00CBBnUF/JINjyq99XJo6UMg400OIwXzI7R1vTTgqttF
abQKSxGtva5S+yoffpQdVYtOxSScJ4v/DRMsBDWr2gaTUxMiZGOrHdoDv1oIPWJBLkAqPA9ALSEG
G7sNAqJuZSMaPVNW+5lAvnJHDUNshhpPGSmwu9Gw7nkfb+qI6g2lrZANl7BgbgBumGeKY76ZjC8q
ZUdZD9PA4a2ujgMc8u8Kg9NBVyG5MEXAXr/vJEW9SewiKzII+CHwJJrRTNUqHA7V6DQHQ2ncMXmW
rAtAj+z4UARiS++wgXi4hBHirHMImxsTq8EaiWS1rQPzO0jYZyNjm1fH8d4C37wWNiAXVRsRPuPy
JaCLdEPieLnR1Kfu9CjzLZUkTD5VamwG3RnI/CQtjKKHahaPWHu9+H7q6ofJ9T+lnWnAkpy9C3aL
GEtaGuEQiLo1sfecV0x1WXAmjnRdH43AIJLWVvFjMff6oulK51B3lLiRxVN0nswbsnY98EfpdYEV
cx+Bb/3euijTRlGbF6IKvK9wEI3nIgHjFZn5vJdFN1EKDWgIZNVny0DpGRdEKanwegrFHUnWS52W
X0AXc3E/VvZAPZQmRmyzBRwrrGiW9x0e/CbE7rl1RV2tqUyzH4oSD8ECu4iM7Tki1phlRKYaDYEY
1B0yWLgobvmoUA1uYvFLvOb322bElhbk3vTQjnV0ppOseRRGQ06qGX2mr1KfIaKqV1Y9XmLfvJ8K
O973UVQe3Mh31nEdX3Y5uhbfjYAYldmOutSW1pyNrT3PDuGCU63tIToUsDgKn/wHCmGXmJFq1Gnd
F99pwGI0CStaMwvSvUJ2EnhIm41X1ueeeTEF5peWgkJoWDujgZtr50u5ircnlDOYza4jNIyu7H1j
Nt0e711xJsrIPv69Fuv/Oc62i0Phf1dZ/QrqO1HHLz/xj8rKkuC0XQs4vOnZGhANKqZ/VFYLZ1vz
T3FxSJTwjoWi/r8qK8v+j6aMSPqIZzL9X2vjBcooGu4e/g7tmvzUX6islHhtGXJtE/68dCTGE8fC
S3IqsnLThmo8iRlpH0fluJ9MHGcrNLemd5hTdltEWgU59ZM+SsLLrkXYt7FbSHwHQsAQytal4rUb
haofXCj6ZGEkQzBce9jw2dY5JOwigUKoiXwAX1Ls4Uyih4QjTqD43tBJmEnwzEwj2iXCreMzd5LI
J0uTw++lzJsBfmSAunUVRP6AIFo1eM885NxUZVEKcmyxgRqtGiJ8W2yDiX1J2cr4PBsIE4CNAEMk
o8idiB3m0JvELJprO6OegNYk43NaZBzTVnJIaAEkmnXvTBptiCaFtJMZ5LAAmGkPlJLYco/oW8PY
HbALRCEoKrtnh7hVZsSBkNqSms5kLtMXz6WXwvGpsLZAdILrem69LyEo9pciaPV3TrQefPvJ6fhY
1Q0HxqnrLPXiC4Z8DqyqJXNDDmNGwyz1snNIQphg84IletM5ptQsRPlU3NtzrDD6lTPdwMSdMTSw
idIz3sCQj1nsdPqpwPRq3ZPyDSzMievuwlO+xtHeGinJOVHTzecpLLDmmmR0Mz0IykjtqlTAHGnK
jy3nzmF8yYmY73Z0EEJA5P2Y+08sPz2bTT52nK04mJDhripAbVXUVF/rKS/YpaCS+Abp2Q9pMk/y
acic9pMZ0Q+ngZ+0e/ymSOvDMtffGn/xBMc0SZs9URjUfJCMF3KV0/+DwUCE+zGmVEW7VHWTs6tB
Fk3rRCL/5yigehfmTYYFcrT4tfZOo0bWNNoHZwjajO9hb9B8HYcoOuJ1DO+MNmp+WlI+tgjjOUM2
linWKZ9BdG6xju67gWg6blBSIauzwMwaM4SYlZrpZ5O9nSDYoPJFn2ZynDsM0gho+rgz4ZWG6Yxu
OFUejngxoD1ux2x8ITrBNteI5fJvojWQOmu7tdgZKGe+rVJ0/KvRsmCMCbtAKpLmPbVf2zPrH1hH
/G8+LeZrbGHW1wieBFUB9IN0CAGY9BtFgZ6GWB8Nn7UStFbNzhT13jeRP1MThPi+ojI7f5EUsq57
28E5W1X1OAMS54S1MWsft6sOq4Jap4ji4ly0NQWVyERsv2YfzafS9AEvr0SEqPwlTQL/WzZY0t2X
WSHyo6O7gMpFl5XNfR4IMOwwsSIgwq1IbqzYEXf+VCYXlIBJxwvrxPwO7EnMFMhgpHB0ifULx3h1
26oWcbzr0puhp+XyccPJUhzCIc2uiS42qaekAg1+G7kA971WBz9EM5mcCuqK7zF491msm0pPACNg
BAV0tkdO3nQ2Mf+KcO4e4yINPpEyzfPx0jiS2OstzgpqGlj0RnAv0NLViHIltHXF8mQF1SX9suzR
FIy29d14eppRqITXPQoSPMZsUpM7sCa1v7FNQyXIMOfgTIqwGvbIWZyW/rga060T44CBcV9gyraN
lM4l9fGa1iWlTAAKfoa2MelchCuG14GIkLm1hB31qNF3ETaibsWRe7k6LzKKjSGLHq1UiqW8MegZ
g0CCH7KyZk1xEeGCr3aTa/SfDNMtPmUUmbvVMBglvN4KH8ym/VXWhma9wAa6oB05zTTqOoU/+rXR
bX0sx2AmmsBz8naVTOWI/EBJ+44JC0QEVEbqLScHsjWjiWjGTeTQht6UvHBYYTi2DGuf6hp6XDap
w9ZlMxhecz4LD3XSsQ2ewTvdRegzKHT4c7fLRcWajO3AB7OSGpwTAjSClz7OmuIIHQiBbjXF2E+A
EEKQgBoXZzvidlqPxHXUEJGumBRdFHCQbymN3jUEU88rh62f2mBCR5AVijH6FEXYJbB9UR1ms2dF
DxInP6Av4s/O/UxYzTYJNHvWQJY+GLdyNpdGL2mNq6lCA71qiWBEK2mlaCNTyIo4LWKRPUHCgkhK
VxgqS8VfJmrkZvkEy90zaN4g5IMrb+bhOs0z51PYLiQE2M/RplbxHG4rCCMlTRFXfh+9yESFBeTo
k3bIUEVfOTTOMDzB+OGFXqGrsL4PbZZfdfMcJQiGZ/fgNEnW48ASyc94FOmVM1IIEkY0sx8X9bfQ
YC1cT0WhvlsN2o7VVJjm01jE0Prtpi5+YhwJ9+PsFkBI5vlzRFkKWY0FVir0C9uj4hbXxabC5cAe
viqsuwlnybNyoA7CgC0ADg389IvPhrpgxyjmu4SQpp+J0fbnOFZpZtURdKghjTkJhL3rXUtBxvsq
NvGrUlcF8L0yqxBWZxv2Fl0SlAHbbkgImZ95aSC/dUNvL7lj6gFxIZ0PMi5cKtUgK6qdjIOS5uFY
L31wDkqXNGvCb81oJCAaqhLfi5OSYHZL1BcH+yZSZKmSc0euqhHoYXFc/JO7igA1sr+QQtuG/ODc
Wt0RGko23sxz5qB8Fmro9EXgWX1yoQKjh5TEAurnDyqNoAtBU5DMgcQd/bMuQaSF/inITOswGU5K
xXWimoCppU6zjekuKbPAFstLjXUjPeYtR16i1WPrG3j0YfhO0yOoLorU58zFCkz67fgrCXcaEt9e
fnKa1+kU2l+D1Ihpi5hTBgraUhJACpQ3knlnRL/+oaFxGD6DADDktsGtHz+0U58vDIOYuEw/GgJC
ghWrvEV/cEkP9n4lCaO1gNOJ9qRBXz4sacPFP9HD/T9BxGibl1ji+ldGMTppfnlD24LsYhUvQcY9
zsuWw5UGykKlt/Wnn61H4OBVwwJR7zC66foywohTX3Igjr1DCOmZZOWMvcVI3f9X6DISss494nGD
ng9WqQguBOWb4GtRG0TehpCGeEwIB9o1SQT8oiLs/OFs9DtpjytUrrb8jha3S88h4U/JDX5VMBZL
Fh/Ngl/h0v6voGkscrN7RguhUjuauCRSM01Jp7ZnFVlP5G+IaB9UuHSg7BOx+UgHBOdL7jgDsZGx
qEC9Ubu2Xug+jmKf6c7/aXbod0BwxzBU0yBB9JL5JlwKMTOZsR1mXbvTVe+2Z3laJ9DXxZR068ns
I2IK6rhqr2MWnvQYxqL7YbCBvtSj735GV2W6oCqmJNpZNazjva17b9oOOe05zIuWP68LMmycDZDF
SHPT+uKq1CQFbmkwozgtlBPQ2ubCCJUw6KytNJtsgEClW31lTYDa7vSNZqpzQpXrwB56fd26Ha+5
pZfOkWTbUbFb66jCIumhkKaUNn9WqL3Zu3vwNVcqmSt7qzpRgYYhs4XivuWOCIOnvk33bBDkkm09
ehY5Iw6rXsl385EECtQXvKrVA8HBuGG7yW2RpQ6DbKAPWaPagoaPEaBN4c9cKJpuaa+opXmjnI4t
iQYV3QL6iZsCnkhA96fBv9tUalhyOzKlz0ls4BbXiCGeDQvY8LpTQWKuW7uOs3XudEveQZWY4Y3d
1UF3yJ0iWsI9pq44yiGt4tUUAtJbz4MRE405FCVxb6ROSDr2XZJfViN1GbpXuhLk0hT4mAK7pvrT
d26PZL6wBmNjoKOz6B+qxNnKgrLZmmTYPN0QMkkxsiWBo1nBz0D/EgzN5GIYDQd4gY03fOuNGezS
3ITFj6CMUg81BFrXr2VayqneEALK4QI7WUmPQllNMa/ppKO8IXCzxeG4Kvq2G+GlUle1+h3HDg+e
h+sEwkGcPNqGvyUsqBXrrGp675EYBdCgSWJH5l1YT75z69BwBBheInytECotrbZHtp4xUrKAAhlG
6r+vCfx/SoqQ7/qzLr98/xJ8ab59qV9ZtJYf+i8dwvyPdC1BAYFPIx6bpUTwT/FA2v/h9I/VHb+F
RWVhKTj8t3iwmO75bykpuAs+QkHy/h+PliGc/yh2JFQioOdrhRL3b8oHuPd/40Noy3Y9Tyy/gsJA
pvCR8u9/c2ix9+w07D9AS2E6HmZCW1cyICrgt3LKzT8kld8BK6/t+5pEPRwBJOthRCNxjGs+GUVC
ChgbbKC9Ux1Ds3rsu/4Zpea28MCH1hJ92vsDnl4WQymPEbnfluNYLsa43y9rtLMJOukI0ocG0XWI
RR47Ci2QvxyFgia1HWUKh6drYpd7NUqcBNkwxROhYmbYoBtngecDLG/eH2V5BP/c0iXakJsn2HJR
5UEEoVzHtMh5+/1aYrZFqVXnAA+yEb5OXdMcCnacoC+AED6McfytG9P6g0tbbtDrQQXOQWauK0nx
Icbw9aAIaIOWWi2iJ1UFGwsh4Q59hbF1UChcFCbV5vcv8jUxZLlICCpUsZANoX4Vy8vw+0USaWL6
WlWEHNjuC20Id8NwwEwDpHHvj/RmanC2Akpha2nxUTfdkyvzYY9QdMfDlTvheI4pIFnjTUj/xSiC
gqAtIRpgsDl5r2CtxyqiBbUOq7BKIJ8QFMJkrDA6vn85b14tYTvk+UF34WE54nSmx9LrA1SA7Zpo
+GDNHhwQY184a+1H9q40CvGTrXN29v6gf3haxAQKTzkL5MOxT56W6foKk/9iYRd0G5SEgVtLaezy
iizZ94c6fVwe7lbFn5YjLK2809lv0mXFBGUj+BmCeI+P0z4swN4PRjmZ7kw+VijmOtAlwEtL8uGr
6cdJyQw4BhHA4ZbJWRLQwBPpRfbMVsb6YGn6w1CSF9qVriKKEWzQ66GcBbk74lJEeTYd7dBzeF6e
e44DgY5eEqYfPKo/DUfNQjEPea3U6YtcNYPUVcc5Cvcw3VVT59SC+7BKj33aky7VyRTe9189M+6m
UNZCf8GVLG1XLr/Tbx8VOyetVNMLX7tIyQ+l9O6Tymn++sIoYjLpKXyj9nvzyELKPBxOCgYhYfEQ
mJk84KyMt6FfWdtxsOsPXrSTifjropaFiWq+zTQ5fW5SL8t9hm6I1z3adW5JnI0XGP/iqsAhKdf0
lM2kZyPx+63L7TSaSlLEkRVT0fJzIyUmh0iOAmwcfsjE2v71o+ILxlTkeS00n5PZ6Eqjm3mZyQXw
YdWxaJIyYpXjB3P+7b3jEbG94I9lH3DaovCmIu0RrpMzCTSH81QDkpMu+u79azlZlXhCzDW2GtCh
LCQJSyDv7/euBQoUIcInQLumdUFq7rQFgkBitG37H1zQn4ZyMKB5bNIs5vrpUMIKYJBg5h1nHCRh
J8f7ZknzQ94eQ2H6n1bUH/ZOfxqKO4cZn7fJNk9fYJxqHfliHqk+KnggnG089hG1wZLy51/PBdtV
lg3/TpjMvdNdmm9abcTRcTleBbhROK+htI0K919cEKu6w/eDjAIu6/VjCu2CFkyDEpbSQ3M5G+Zs
XWGJ9AOMul55/v7d+8PMY/PEZ54PvQRQfbIUDVgMdQ3adG2mDR7PNOovTcLQD389CqG5dPswiUqL
bfTrS4LNBDaHV3Q91GW9JeDqExwh94Pp/YdLWZKkMfywS7Klc/KNinorRjfBIAZdZhyvtbwOWkQm
71/KH6bbq1FOno4ogyTKM2y5tOvCM12m9mpuqRukYnDv/3YoyfZBCE3TixknTyhxzmCMU9WTSeIM
fHoBgNMQSYQTP6eIFj54Qm8vSyqLBU6Y0Ess0z55Ql6CY2aQFCIpFstj4qL5bIcg+sIpQn6wNrx9
TlLJ5dsk2Jww1skdHHBOFRRsUXmwrm6dGsNLIrAPvH/zlon72wadxU4qx2bdtpGRkkF+Mhty+pip
BpiEeqIMeuC0RfFC6Uq3R2TFdrlOsMvoD2bg2zE5fijOikAFHc6OJw8MO1pGxC4W+tJCaeAnkJUN
/NUbOtBs1UEMfbCPWFAkJxdJhLoGOON6mh67OBmw4OlYIbXLddDBBV67dukFe+WVgO9bb9JPBm6W
ZK9YD6n3921D3k5cmp8ExKMXmkS9IqOiCzDV54vyUHlhh80UyBOFV5yfe/ivjbHrpKGOs7SDz+8/
obdTzuGc4eHnXWaCZZ788viFgsCy+RyBZaJdm84EHnAcmP2vOE5S54P58KfRFKdrEulZ7rhlr5cg
qKzlWJfs84AMtNMO55B4rGVFxCcVVCf8YLQ/zARCUUztIifRJrvZ16MJH5h6l/H9kzZFMMJAFhV4
T5OR85tDRmZojx+t5Mv/8vWEp+nDYFBahcuct18PSfz0HBoJiOvGo73WqR8TYdh4XUOsHbSCpRzu
339+f7pG3l4XdQUqDU5xrwfsTNk0RsXnEKQLROPAfvbG6JKeCrTkFKLt+6P94flxM6kRwQ+AqLiw
Qn/fvNhpTwBxLbN1wCkFf17blHgmq+QQy8i+/vuxls+hw+tj0wQ8GUuXzqJlA77jAN7ZhsjEjxk+
2fM0a+bt+0P94am5WixnYEEAvLUUxn6/rBzCv9I+yVKzV5Z0pBL3UegGx73U1pbDY0wK4xR88A17
++RQ1LqKkgkv4PLuvR60IEkDdIzJu6Ca5rKZsRE65mAdvAjFHQao/2JF/1d+8NuL1MSHsWlfjsRg
lU7edEMQchBqtmgdCQ973RdRTGsTvUYaDuY5PvvxxhCVs3n/1r6dMSiIwHg4wlH8jXPyDiLqlkAq
GbUeiKKbKz5kdHYy5BB0p98fSnPDXr97rF/oFiRbHCGAgL6+oVixXMJWyRaPBTEZq3mS2U3l1aDX
7XzOn1KaMPdJU6EEihDDFB8sNm9vL4UG5qvJxS71oZMLTSO+hVGJ9cKtwYyDKHDWlaRmufLmgQxL
LD0PvkMA+wfDvvmOS0pRClSWYKGj+nbyVJO+mtDCYCGA0QgjRAfphYdK+YNb+6dRWEMB5ZKShnzr
ZJWZ+1lMRMpzPs8IWnOTGpxegGDn/Qf4Zq5Q8uJFWO4gMjW+pa8fYIuesQeJka0tGjLbZUOG2Rq5
eAQz8N8MRTWFs6Ly6EMuL+dvh/8Ue3CbOR1GN4zkZ0IRW4fJKduasTHu37+qP9w7NlgOXyEpWV6c
5d//NlRmRdqNxAjyitCyVUa/Pie2OiVZ+F+MIygPMf2pdp1uQwbRdHGWzxyMmsWbZfph+hn/Zjdt
3h/nzURfnhKlE855rMrssl5fT2CMdeMEDkgcRHd4ebTfG2tdIjdLRnJ1x8IQzY7eY/lvro91D9+v
cqkDnSzSCdzUWOUE+9SOV50DQIRWT8hp9K+G0ZzSOVx6TMSTy6vnuHbVklCv7A7fQhn1CO8oh30w
LX5V614tV9xH20R+wUi0Sd5cj5sUGPt5XrQuAz1tVRg8pMB4CQxMD4Vpow+meJMPYgVPs9u7Xi4+
eAn+NDN/+w3ck7XDS8fG7RSIsqGDnbTWgPifOzk7d+9PmI+GOVmXVRONU8PLRXbCiCbZ04929n/h
i//r1+3PgyzLB0jvZff/+rEJIt6NwV/2WlOQ1IvPsySK2PDMDx7bn2Y/xQeF54HpT13l9Th5HfVJ
V4ls7cA8wWU2WneNxAO+ttnxIZdyK//CCrEK/ot7aNF0sFx2e9SaXw87dU7hmQXDyjmilRvO8fyc
Bp19+/4wf1qBbZvyCuV69kG2eD2MgllKxZL9nW8i3CuLSSL3aimzyMEG+fn+YG8fGS8zOrYFu7gc
rE8+KiJC2jiAm12DCUAVVYQEXdhRjTLwX4zDJpJDvE39/M0J3i6tThYsWPasl8wfcAZ7QMDRB/u5
t/eOk7tCSc2aKEx6ba/vnVuMshSgA5kJU7eK52aCF0Y0LAnS2QdXtEzm10sHWyrB7KN3SBVRnty5
dBp7Q3GUhIeU+bu4MKp9WU/Zdais4izJs+aD+tRJ9AQrvcvpXSo0FRxuKPGdrL2xUzqTMLpxTaBZ
El+XaeoUODhtGziL7dXtbUhG73Puth7ArdJNxRN6xs49sGcwyvv3H+eb++wSgEE5xjIpldAGObnP
dU7OWEnMBtFHlQGSxcz2JsWM29DGf//+UOwFTu605nWTnBxpfPNdlaebZp8YSb8lNhBdXW4sMMfc
6L1r1OOyeclt9OPpBhJUBW55lkTGYjNBHT1f132o273k0xFjZLSCBzAQCdapqcHAF2VBsbgnCucq
5aR159BTdM6T0YRxW5eDNW6n2rVfJB5bdYSsADKqqm2FpaYeq+DR4Pv0qzsSDXDa+5ntHiqlVvZI
COFcQclfZSo3eTTeKLrhKioo9935aFpa7MQkI/pPmZl6Z00WSgigQZxE/lfppR0BpHylQCmSK4fQ
B2xoAQ88JlnNLe2vgE0zNNFIsbL8dgqxBuLNCgyLmFZL1xkVODCLDTz5JGASdK2loKYNkJ7sy4b4
XrT1OPzCblvZcJEvMgILg3TreXWGowvpNbbBtUbIF38fHcMfz11Hpz7+eXsav5HnnEVU+JC+olrP
xx64eIBqPMIqPWfxs00+rSSlNpp8dediuvYOtV/nhNx3g+fuqknZzaHlAYt1OxWetSUOEXIIStPc
DjcDYAyCVOBGelfJnE4eXIh+LC/8pKqm62GuU6y7QSaao9+3df+gcdSQGRFZ5nkfEBENPmqe8x+V
8KcfcdEZ4sLukFSvdYj1+7zC1D9fAkKM6wPMVgy9ASTXetsMXv5/2DuT5bqxLMv+ilvM4Ym+McvM
wQNex54UKZKawEiJAnDRXVz0GNVv1O/Vl9SC5B4h0pVi+SDNysrKw3wgp4J4D83Fuefsvbb7INwU
eCzLIFhmL4mTLzZFFTGDS4ICnJguuyK8dJySLIloBqZ4rHAYmpuERRlbmm2r+TPMdqb5G8uIU/GJ
pw1pVNw4VfwhBlbpnhiO9DGAkg5tPpaTkYmtVVXKfZpUqn9TQ2clfn2SYppkm1fkAQMgVZN+k6Qd
qllbU8h3q9xsxi3AW53vg27vqwLO+6LqApIUosMyOVi9nhYUhN+CyHJC5HZJrWuXLRtSnNVQBqdb
FFBkCRWt7ZQRzghHvTRZrD9aVtoCS3T5bMh35Zpy3GAq26m8GnFau/iPaOfpy73ShqbDnZz15EbG
o9eFRknxsjFUnj2YyoQJh0bJsTetE/ekcNNk7MMpReC3LewKkAS5CWQRAymxPhtDCa+EzEbQ5AHj
MSJtA8zq3Ie1uGw79JK62eYZTvKZwM4x16bbgEBBdXT0fiStDevMFKZ2C6krbyvHjcpCAmyrpG6+
JICtRQSK3hsgslBHICFbJiLqxrx7BAls2efJTFpCOC+um4ZIQHBtVwlpbVuV18atHO10wDBfB+OJ
JwFlhCrNicj041lfsQsVAIuabcrWLE2U0JXhdp+QeDrdHazdVYWc4HIm/tGlCqIB3HxoqxqHppcn
Zhc2Yzql9F4xizgbNTRefkECXtzuKoe8ctJ7YIBFgzaUMQHlIGHCJO789kQ0fYJwLxPW7ZJrS3q/
ZC4Cbk8IMW9K9HnTTnSGfcfCn97LYIpvWLtNEsVaFyOeVsmK5cZHBnkYWTO/Kt3uHp2hVNMpTQPx
GAxtVp7OxE+AN0ULNuGJp75HwpaXLxCXjbt0YFC9YYK1yj9Bq2l7muhNEo5TXLufhhoZ9DVEfKO9
L+Ws3+hK6y7JLaZ5NGqBveCFTMiAg2dYHLVSBvXBiVW+4Ag2mg+yw/uCzVTzvw5zHNTHuZv6BkRr
b2ZnpLTrj1qqO8lezlDb92iCkhcLZeaKOUREdyxh/wBorwRBAikVo78zyAYXZ0k1BsaJPerOvQs3
2d1ovW0+CJ0N+4o3TrWGh33ysxMMcxAx5rkkQbRPKwIEnTrXtv6YkOjlximElSCeU3ckFKe1gMms
nOMcHTse7Xyx/W3pY8x7jhnnN+dtWXvdxurTwdqylngEYXolxJEW6NB1sdBS+6T0VsfNESf5HWKn
3DgtwKrYh9lOWfKbxMGVGvQGuj0DvXG+Zy0ZzF3pt5K8khnpPAgwLZudsLWmMgGbN+XPcmjMe7eA
nrEDPlcigyChmLUh4x2gtlM/DjhDMdk3N7FWtOUt6c8quIcanCV7r+Bx3Uw1W5FNWVvmjWUuJF2b
sFcEdprAajbsikoV6jq0qchrHJVCsiMpl3xzwiAvk2qQxb1bYYndAzLwlzMvQTB2l4LQiDejlLwl
8xRWc5QzJvS5EQWwgiBVMBq6QWjEWM/c5Y9a0ac4O7uhP7G1ZBqP9sLF2wZ+prckkCgSdgM0mPmh
Kqel/qqY9gMs64fyaUw97wUahK8+TzmIK34tUoItfgqsPHLRGooEojSdjywbhUXYSlzowTWrVdse
SMxMphPJM2qF2dyJmKbcN7CymRQqvjcbt8k+aH6vwzSbfJS/GbgbtV/n/MMNSAGZfigxFdhHowbv
RYyJ39vl1h+8qrwlH6EOcM6nfs9dsoisPlfpOOYnrVRBcUgSO0BSt/j2HIPnEY26rwgE6HIMMAt0
X/wQBNt96gKm+k9Ol4ASzgZZtp+tyZ94hDJiEi+aMvFf7DomlnbUg845yZBtwAcQxkx2qYszaov1
yrH3sdsBnyWizucMYyGesuYjlRFmjY3USMQ5TC4ch1sbi65xCXbX0+9xwLTJh4kz3e/noRmLS2Uv
jbFjvAjFWyQzqA3f6ov70TXt+WYeLMCofH3RPDNt7ZIwyGe7PzqZSVisrvnLGNZVjzLZmD3rxGmJ
MXuQKfkIoWmIEvop0/hToS8jBA7SFXAjGgGZCKIdcFOxSOjDQc2QFCMDmIi8bGeFE2iUI9c8bO2O
B3OTQi3RPpVlro17I22ScafpHOEM/sno7dhXFgaxzoCAwwnrlrtpBvI9dshQSDUtExJ2r5JWy82P
g2tpF43qa+8MW5XbfZaBPowXdjLXdFu83DbaD6mJfmRTtiN5J53mSePKq4Tw93pnB09ap+vtRy8e
RxgUrgxMaOq91jtbXk90RDVN1DZx3bE7kxDajXANnmQyj9pDU4NC5gyV8923YvrfXm3R228m0c81
JIqMEuHNH//z/1H5rcm24Z9qieipe/rtpQKqO188lS//8Y/Tl2p+eqW8Xf/+d+WtjYYWURzDFBMp
7aq4+lN5a1n8hLkcHVckSoRKscn7Q3nr/P4ts4AIrHUIwxiGJkRb9136H//Q7N+ZvLjrf2cIys6F
Wcbf8O1+E679a6fJEJ/ZIFs+2om4gElqWNshPzQv45SlvqyMZ3ilsWE+TIaYsHZYadeND8SySOcm
ANyvHbWhFy8Bem+ckkE1aWdxrcUQjG1/0YK97jn9TFYtwoD58YdTefX9o/wo2n29G/z+AdkeBfQE
PcRc9pt+jJl4tSS798u07n23iM5pXjjQKIfQmHrpvdP9edOyIEqG6SXyBsAoZFaQTPH6dAzLpJQN
pYMwcyOJ7HYpPsopl+90YX52FHpM9BAY1ViG8+akp+mcW6lZCep8apwcmOixqLzh4tdn7s245Nt3
wbXMqGRtPmIZf/1dfL0OEs/EgyCNUuwGOeoXgHP7Q4Wd45QUgmCrp/LFbpP5na/3+pIxKOck0mBC
3MrIWdf99ev/cE81DfUeHBN2HWOCd8OYx6Ni0dsZ4DX+XqPk+6FIi6NpbFNxvlVAER8gnYboYpDH
6Lr7boFCsDRPIzYy3Srfa9L95YvRMUbYhdzK9deh5Zu7g5CsgjRuA77NnNx3NlxX325fZhcS8q8v
3XoD/Oup5AySjsYh0OxTZCCzWT/ID2dQ6HnO1DzFwWYYOLlEVm4re7S3jVuNIUPE6jRQ8fzOPPYv
d6VPb4tRJXo/+v7cmK8PGttDJqYC820+Kq/cknDWfzV6wYTr11/up8dBr7sOYvn3bR9tCBjtuaAq
6aik9YODhxJXvhTPvz7KtwnPm3NISxBtCv+jrfo2cxIa+Gx2JiWvLUB3AHQpNiIY7H2W5LcSFCI+
TEDtBFoDncLTfOB2OeQkDBCVfT4HmIQMVV9Y7nL168/1s29v+MjZSaRkOOW9uYeGzKnqFNM7DUSn
OhoOG6x8wIH166P85E5l2I0khzvJAP/w5lri8wZHanOOyxE0x0Y3aF6SJ0EcelhYuMbeuaRv+pXr
/RrQeeWxX+1wjvXmcMRl55ovAAZoItF2aH0/GVAAW985SZw6eWeN/vnBkLfRtaNT+VbU7tSe4dkN
BxvtsgIbr3fXRlbb7ibXLHOLvax571b66+No8hQaHuNXxpYc9M2T4UxCjQaP4xCMzYVIYaAZ/klQ
j2OYW5Cll73WPWTYYicg7kuMn8rKCY4ZmoYxOKEzdsKnnSvxEUvtexaJv95PNL3p5iPDYjptBOvP
f1gq8OZADfEtQsmSHusccURIg8v5+HfvJ46yZjgB+nCY4L65wEacpTT5PfaPre7Op5NMExIGRRGP
+wQVTvDO/fR2dsYNxfFoR3N5WQ048a+/lcWkp0H/ScKOrlrSWgcXyU29pPlXW9Uw/hwrSVbnP1Rt
OliJT9fR1+71VNh+pMDiv9P6/9lJBri0Flw645O3UnJAyYlfKr5+mQdAIcZh6afDNEPQfeeLv3eg
N5VBLfrUYbdJv6oRxaGmTNgahnpvdXjb7v92enk706z4lsf7Vs1bTDBzG8HpxRUd33RZ0cNmC+L0
qyKwZ9p0seV+HCfRZ4eOfc18pLOsJoieOcSEv39jIVhlmm2QOE369esLXZMLPwP04JXqaUsEojPY
lYnXARsa3hO1o9Hgl716JawvBC7fqgsIONqbGaLeWhomRNqhFVbJ5lAYJPQB6QxawAH03QiUy/zg
1rTXjVtMw2IIzWkGVroggw2+GLHh3+GprjR/Y5Hx2hm8VeplnoDxD379TKnfVJ8RffceiURopLON
kyJBg0gxMqzMxdLEj53EzXnileyfN1OVmVrI9m7Kr7XRQIvcq4LuVjplvIOqsWlVScI7XvE9AZaO
TV/Yp1cZGbNDOHtc68sFeDEad73gMwEZGVRHeFLfdNthcrsBvthkYS0ONI0oWJF9SbQExFfVaol7
atXBkkTkV3XEcjJoyPcACy2gNGVVuxuT8CqSjzI62dDnpq7cq8BXzQmPvPOJ2sgqz3JVwBosXY8g
SaspHW/e2NYwFi6ec0KrMOyX7C6I80syc4zPVQuCoSCUh7Sd4BT1s63EI0GASNiZIqT5AOsgLQc8
43NgTFpKho7yZz/ytUT1IFnj7slurO5KlkV27fmS/nBLMwwKrsInETaZLWeSlYzlQx5Ac97rSDC9
sJdV/mnoSlJM1EqxsPLcAEkx06cNhzEOrvIF/FhWCoNCoK+hWfY8eNmJSYinfzQK+lBbn1GiG2XM
IKCxjsEAiC62skcmdLo6XSrqqZT8uJl5zEBJqB700W6w5GKxf2wt2lVehPebBjhvD0fjBDPKOInH
pNJsSHeafZVggKbvXqoE5GpFxQXAdxJuJAjf3WMkqCUzkQ7AKyrc5KkBB0ZGkw1KY0Mb0Ui3QVJk
8jQd5PyR3juinZgB7xAxCLIPSZOpeEOjscR0a9RjA/srBySGaVoaEx1OF6ulSPsJy25F7pdmwK8U
AEyuadBMzo4o4iXveNMmUxup0ZRFvfFGmU3nwqs1RsjLoqmporLyk5YDF3Tp9qU3qvukNwKkKgAT
rjV8F0Q7Wa46a1s82xGlkeHdVtbCHGIshWo3JR3NYC9tUtUg8XbJUH0ERNdH0kg6/UPuTy7hnCYT
uj2bUtdLTmwbpq5/Wg1uq2VHwVsrO7K5qdxDqSnUUmPaF+Wenr9+5Wm6eCY4o0vPaUrBYEIiunKa
UCZfpEZbjHwjbUnApNAUolNEPGCIYwP+ozOPsYaYrE1fnJl8PNqM7RSg2WC7tZmA6elg2wS5voiC
IGDXwWDFq1vGjcnCkpUTBman9zvUttDfXLroQBMSf/2VOBGhT9eCU9c3RhfzwE3Q8eRYTvmBDhpI
XbOl04laiTCiBupXGg1oWVSECaO9ZFtXB1vs9wzVRA2KkNQRgxui1ZGHuYiECBusgJFEMV7vPGor
ZkzsMzMamnFazWboTpmv0dnvlicjWJz7YjZscvfooh6zBNJXhM4O4Liha/KRjuIYPOLPX9p7OxYF
yDczzj83hW/wFCzKNfcuk7bgtFa1Y51gdJDeFllMqaAOrol6sCusT0PcFcaukQtvHSuY4A6DKRGf
V8HisC9nEhdNNiDVVgqVCL5ODniLszQFmxa0QbOjIAB2TByt4W48HuiZxlw/Q8gWLf1o6WbNRWvU
9gO8C/G17kBUMebrAYckDSO6DWT98gFIx1JuxtKUzGWsilWC0WqbwgwZBuJQ43jKQ62ry44wtNy5
SXA4wFd2LeiQLtlDAMJGAeIBLGkKfKPomvlD5xrI6kMfoLC9NwHbEuwA+ksZjOQIXNr2QyFqEDpT
dqmBWkjChOdsyT+OLvq6/ED9Tz0L86pXkqvIWLjvuhdPxI56LFPpwAozBmWkM/ei4gnrKev7q2lI
zKPGgPkTbkQ0/VNMPBjO/CYHHU8vtmLFWeO5q6wGKxYqhJsaTGILKZwTsScZE3uPR4h0ve9l4v9v
Af4D4ekPhc1fWoCHp6zLXrUA17//vQWoecbvSFPYIKFodLHV/dkB1DwbWz5OPrqCqwWYSvefLUBT
/30NVF2tIqu5i1Xnny1Aw1/bg2y08A6z+8Gv/Hc6gBzih5rIof2H45kmI5gLVDoABl8XYAvMJ230
Uw/h/DDCMK+zep/lfnCsZ/goG6LE6nNvGIiUhyZ+SSgjAWI/nKl3O3x/fgLaN2svkgjZNzWvKZoc
7LrytklV5zvV4LK1EVhtzTz+Wx2O70eidWphLTM51lstrdMoLS710d2WLPKRLhcnSivmRr/+Pn89
o5xT3vood2j5Ys97fUZTv0DIBQSH7K9cJ79r1lvAGjWYLqF3ur0zy6I7NE2lXbhT79wPSDqy3a8/
wusN6/pF8aLaqwx8lUQFb+v7wKsgzwjTRmjStFvptu6afkNqBsO5/eQ6VWjpBP/8+qDfO0T/qq/X
w7poe3Hr+4hqcI2+uZIBtDkszMrZoqYkupQ8nlQ/ajYoNiJiTBlsg8lQCXRcY4TWS7UMt5wcAihm
Mq+xkWn2Hegs6CXMYpyzSroFbOjBbZ7yrCOJpagTXh5CwbFujAW+kxRLzqZ7qUxnE1BN5CiJGWCG
KKaTYMMnNbq98lP7VvdrYnbA8Jgeayz0ti8ixVWBqlWrmNwTV3CXWpl44GKJG6+w7Gc/b/Jhx6gq
6A5rdQjqlgHgTTIH2aeFysi97py0KO9sHDwoY5y5EQTbau5j4syxfWEVuHzucvx30GXFQkA8g1gm
ru4CHU/vyuHeA6xawea2A3kR94X5IXE96AozgLq7xV16Kh27sCGKjynwdrIb3GWLf6h/ApJofCaT
TY90txytU2bjZKjGU4DCc7H1zoUDMRgytI3BOycABDsSXThFkizGPWBnonOSDTmupKqW3BTWrhKa
rCMpc+BkA6Nx5BtdZ4Iqp1zkXV/L5Aiv3m+2bkl8DDN1p9wheVZGZPczsQfMd50LxDDTLR4wyDlG
uVAMTcXiAysvoRUqFNKfy2IiIMT2HUx9JvVPtASG2OsZM4PN7LKLCplUAYwdC/lCYWl8WHL6nrB0
xBiEZluWX5sgI60jmSfKKE7ncFWpYUV7zwyQGXb1G+WvsFDbn5rPaLrKcIFBf1DaOHhbiF/ZddER
DBq0bvCgkiF9AapUgu3WmGpuEHVZD4U1oLNri26PIdk/LfPZG04F+oLHRmrFldkQTAbv0rRPqj6g
ovMmyzyfpsCPKYON4JomhadIQ57goxtTQoxHDoMrqk2P+XIH7y4cKx1u/ODb48VkpMQA2+VEcB7x
YbTqHFNLP8p8SK9lkRfalh1N0B/gZhIoCuY62frCn8THcuCkVbRMKZFO+h4SNCNohEQnky3i5SzI
JwH+zyyDmwzBAPswLcBTXRMDt28nRDahOfsO+pkYl3e09NqyRACC3PoAsCh5toeZIOAKxCE4p1j6
LtkRnU0FWovPEmYbIssOx9NWOqQlIq4nSvpSWGMXo5zrq26bU69eQDTrppCt8nIz93P96HeL+Tnp
alDvFH7x9VwL/zLNBZIP5EvJXdN73ONiNNoXD4LlFTA7m/i+ohXXc2Z0RPcCFlWRyT6t3fmO5ny0
Nb38pMyp+hpUHfvxgNTkT+3ix89GogNcSXHskcpBHACEJzsv9YNkhBBfDoVaYZSBnlmhDhKwD0VR
o0xiLS98FAjTSDRJnfOcGJ4IrlyiwKHjD5VxH5cxHlGjWqlWCaG+JUi4yrzQO0GUPRW70WMmn5Ei
EKmhT4QH9VwYZj8GKG69ltTzI9L+cMiC5bHRXDoeQ9FVpKrW7AHMtKvFrir7yWUhg8tIFISpoUAR
vjLJMLTSdIWIz0ioqhY2qALslFxasiWGzgLi50euz95h3w+WpAk76ky1PZMX0X7BjwfHn2eHUDSj
SVucR1XKMqBnJovL4E9PU680b82RkvpWnyTfrPMsbaFKt5NkC8PPGqNpGMmktOOMUlhCcKqiMfer
Jz/BggODgyyeuElNa2MRIX3pzlqFEowY889BT9m843HrCQzV9NsGn0zME4HVjehor2VzoK/i6law
04uQ9io/NFG8eRGhRdCzR9RXt2UtOu9Axrpg7+ZibDoZ+447c8qVe8c202HEpVc+oma2G8Y7b7XX
3WbHWV2MjHw8h+Yf/bKVgfRjf9VHiCpWnvZWa3rnumivayN2TsRSSEIrOFe/fof+7GhAdkAy0ft0
qApfH22px6V2W4G2pKi1q9EkPgT8pr8brMI+T0X38uvDffOM/PjGZjICCIGGPUNohrRvPSVKVYti
CbG3w5L016mfkTOdAlKcQl0FS0+yU0VfY0wFZEWhzXp1Z3a+FgNP4MbfriSZImqQH8xR17T2OeKI
1tnUiZXEoTZU83huBUntRjDggSvZM0STl4o3n/dOF/FNQ3O9Srrr4uJm2LESdd4ykAzX7+ki0gcu
+lGD+9cyGXlGZ9fyIlrywCUg0p3MYyNKvY0mQ29x6i6m5uwaVuv+ewH437ELGl5U16uX386fZPsb
AYdfnrqsrv59PdQ/NRb/+fqPSC7++CTrLuTVH7bfRAnX/Yuab8hpKro/lQHr3/w//eEf0obbWSJt
+FyzaK+/LeFj/bi/8ZCyMAb94Xb7y57o/Kl4mp9+O+1VVvyv//E/23z9E1orYGW//dtvh6fnunzK
fju2xVP1pf3p7/6TfO7+jvcNxNha135XQ3yHlzE//J0uNuNCMBuIt9et1R8SCrhmLr5L0wMZuQrJ
XarwPyQU/IiJIL9xNUqCs2I+/ed5+mO38l3VkrwQzFSABa9+1Ce8rvbB6mIJsOl4rq4UJpdvp5lz
QB/UrHR158bN3iF1srTdSLYuCVF9xP95l5dyL+r3hrXc2CwF/3p0vx/4m+lhVYl8R7v/uDABKTKb
rrO6O0lw9jqb6Gz7LiPpHAUeClqj3Go0ubnNh/MmaUg+Yw1ZWdwoiiwnpJe0HytaQ3Z7Yk/uzkzL
TwJUSZrJQ2UON3RVt4Xoo0SXx7GRV2P9bJTOHq1ICCnymmTa21o+p367c5vyDC7hti3dWzEP5wEF
KgXxQilQH4G6k+05kSflPtK1STdYLG7ZBXkbi1bpJh7Fc2rLvd4WFwG+zdnOniht++Og/NukLEAg
y0d2yHdANY5W00WMp7+kVUwjLrl21XQzICEjhotED6H8i7HwbjPu5vVXtp06DiMfpdXGY678Szq3
YAvNOF1VsxE6kmjqOFk5TRW6IminTtgw0dpy7S3EhDNCuj7PclDHaqwOlSa+pGkvwBsS2kID9CGI
4620lk/T3CEATrV0p0/azlzIWHGtO92ur0jAaDYeOEcYje5F3wzjplK01Agh9ZhNbLLGjaDmn0jp
kpNVnhm+tnV5odjZvC3+XJNeabNe3abrPv7N7YI8ArwOYgnu1bfT/aZtqC4MTd3pfhsRknqaOu0u
aGZ6T871HCO6ttzxkpL7diAGiT3H1iYFMC+8i4zIri6V6GhXqf1EsZu1D0kxfSw6zlct9yn55CYE
WbHE29QYIiezD15pXi+d3GdxcCSimQFLXVxQjV3VxFyu0NmUtFRdEFfsqAcj7iNGfowwp1MMGaEG
w3KzXp2Fu7iuRaQAyIaT0d/gWuKa+dY2S/wM3egAcMzZ59CabdyQHtP+defYtGhqB638NA5lWPYO
s3yvj8h+fCwcglKG/AK11qG3kuvALa9K0zsTxXSZWNOlbJoPQRJHRaGdNrl9l2b1ATPyHXmYqBKL
EIL1lcdjMqX2RW6qnWdP50PyGbxixO7oirTGSKVVWAR51BjcIUa3s4ry6Ff9CTfoWbrE7zp3frIO
MJddyY1MaLEmrT//YQA84NUtKyzmd0oPbqUb3Aq92PpQNwhXecAcLUMcJ5fZ5GxlJ8473B9S1Tfx
sK/tKoyd6RIq3F41Ao4fiqA62UkalqY0z6VDXlwlr9xYu8U9EWWFd8ZO49hbbqRjtt5oxnSqmubo
TM7e9oZz9jLHmTi7zhu3rezuY1ZCEhTXpu2+4nkT3nya5QPN2ppcM3USTyICpPqMkfVsHNh2ML+N
yNv5qHwRyd7iE8FmRPviMgnIO2Zbc723EhYrkoxn3dyh1Q6bjqnFtJ56eTUM1YFEhHMZDJhxXZ7h
fOuxCtUdeG/ZnifWcMmkIULwCYB6OjXVQjpquxPGiG3R3FeIRUPI+mGjTODRa/ZTcJE2BEYOl4QB
Mo/9gs4KICr6ysnb6P5nZfIVTO2Ei3DSt/KAtPtKfCNS16R5Waz8sfaOgMR6XSN+W/hNOksGkotV
HmS+6dixa0JqnMn2jnNNkgZLSuLsSSIKW7uirzRfBqNz8OPkuvDiK+kFW03Ifaf1kUYUUc7NgRj5
0RblNsDPTkRpfZCLu1ss2vW2fYhdm3lgfuGXfTTV/X3rV0d8YHdNnH1enxImY/uEZV/Rbojn4OjW
/oUK3hMA/Ow7WqsPnZapCaBunZP/cFPbhUm3P1+6O5IymtDimCNxguhxwW4jEv+hLPnJK/xbj/Pt
2rgqIfEE04SErPb6aINGD1SOvEptcl6dst55G4/4Boll57RrnLvYG09xtJwpReBIhfW6R9TM8Dhl
gFdtf/1h3LfPswV+ki+MosZwdCSIa8Hxw1e3nDzxrHEY70baCAt5jVpg4p/hTdZU7tnAvkdKqozC
3ivPPgxSHkaYx9JxdiXPk573EXkiF6KzLrqCN+oUkybrndVpQ4xEdSUwHDWsqOxpj3XQn5tDfQVg
7Cpz1D207NOhcULG0nelNty49Kk21dzfl724sLTpoyqsMwXvOhHJl7Js9gPMaH/uz/XCQfGSvbS8
tU13umwFB6EEKv3qQz6TNdckMwW317QAIeePqGGnTRPLx6S0rtGDQwEvWOdN7RZxyRlz1lNZlOM7
F3m9Y368xoioacCzt2K2iOLy7eyfoHObeGhOKx2Lg+ItbhXx90v331D3/5cy6VeF//8dlf56A/7X
2ud9+lQ9/Vi8r3/9j7r9dyNYxc0641wqZGeVY3yv2zXrd9NhkwZOycdS631T9f4ZWWT8jnyLUQT/
uExd1vb5n4U70udVsYLqk9+GhONvDT6Q3L26Jdhdr7hB1lEPUt+6w3+ztXdyORQpoTqy9gVSDt2e
17BGMxSGlWl3qjG1sxLTt7eZ0knGYBf0gSYKdiB8MnMtj2VqkTbb0WqfQyV169HMNSEOKiU344QG
tdBCQXoNESoQdLoIm2ltXcEcd4aTlrA1iTpPUJMRd4Y74LQV00SSNpJg3BVM8gbsiGaRRdLtuyhL
eRWFfcDSDexEELHNFDwYTiiWGf/xX7pbDR3YdZq6Vhe1nf5iulICbZ+73gjjZiLVJpi65h4sfq8T
tmB43amZ1mBGFyFb56mYl1m/YMZryoMfDIjW3ESWkr2yBUlFmMbw1Ve612wJGR/0I23X1jr0MScm
8moGXBvRD752cOPc2eNJKYiJDZRNruIw9Fs0ENgZEQeo9iBaYDxbohWkiTC5z5qNmQw89dlIZ9wh
jualMirtFMOoS6IJYkUyuPFvMqTXF2JK2xIZzNIa8qRmScR8LYfV7ZU3kw41PW0+Qakvn/BcDAAY
ffL7kphYFDxlc3kDqGVRGzjoqQaX3c7viL4TL3aCXTfSapmdS90vrwkdIftGx6MEfV53UnU2LYnW
7JJqjl8ABJIqWLQultG4o9ucEeeGn2rUFfeNWXjOHlJY5oR6EKu9xnDY2FVxENM87+zu2RZ2rIey
Ft4Hojom3iSZiQ8uBp3uEjxvDshuvdKLD8OMoWBD3gGxsXZbESWMXua5Ky1zjRcpJWDYQMsf56Uu
P0lPS1lisX1omyabmU9rEwE/lZ6mHZ4TlZJSVwXDDvXEeKTmGufIqhxSZmkja5emo5YVsMioZkOw
ljgd4c6ildUZ3hxzCfaJLmHPRwWTyNkzUk0zN01fD8XGJSaOiEX86GT9+H1K4kUgni2y6CCh4oV4
GWg+LeHsmN2zG8/Vg7Lcvt1qa+RTRD8xzqmjm/FUMsl+JhCE8KeOkfW1nvnCC7XZyV56V7oXlq+w
EudGOUk6zjZJzPPgqyEiKr38otHUnxnJeyaxQwXyidCyRu8Oi2o+ETA/tORjYxWtT526M+4Lxysu
atta8MQQ+FXhpqzYQdZxn3+QqnXYJgOiknurj09p/rbPRJPkaYhbN37QRTK6kd+580KABNa2cCTs
6Cs2HLw9vp7ib8Oul9mbKXBM5AQuYr79qGfqSxYM8MmQngxEjCEkQSlEOeuFQ9wmBLi4ffJV6ehR
wmQwBfljC/Yn7r22OYtjSL37xGJzfByZleSEFNUxlyQJhjkKchoc+1oN6sMCa6Qjiak1/V08rOyu
psOQtbXzBa5DHmRfCkFW2UYRSVbvVCf9gjQUNB+qqbGlj0OsnSABqb7GJKQNoZZX5pfYIwb6Q5Z6
41fPy8avaaNj5cUZXo+RE9AMDvvKNx783PYeHDQU9RqK6X9UmRqc7ah7xSfbEfWVW6sp3SwocL5m
RFNku3gxg6eZ2GDqp7IioIhZZnDuYo9+sVpbTjcxVkQyebkli5XkVp6UWEuXLdtDYrE0LsvRJA7o
iGlQzoiTnGBNanO0a0nDZ/6YlLb/oGbcXBGKODcsSaGmwwxglnrOS0Yr7LogzfZFME0lZj/pqpsO
Ner8WAx4wk8oIrwjq8aq3yMPwQ2dusZzT/ajd096hV9cWF5Pogb8PP9r3nZ8uarvcNfKbrHODTJs
hj2Gr+DZMEe/2iVuikwlUKO6NAAHZiRLiGoXp5Ikdz6fteF2TFnTyI7wNtlSM+OaZ6278on8tULP
WQirT5yOJNS8n+Yq0h3kUIdWoSqM2slzb50ak2w4dE1ymQ3x6IfWFKsbmL0zWxXV0IkRjUZjYSkK
+1pir0dplyFPD9NuaVZPdEsybebrpFsg3zJ5Xug7A9mqVHcrfC8PIOW0OYFXrZFcFE48frvu9Vnv
+i3BomQEf+Fl4ME9MJwEc04tGMo6CbkUKJErZ9k5BttHptAsapsOFSAJVrNiyx5oNSnrppUZ7aYw
WuE9mL7WsEoyfuvO5zIf02PC/Tke0a2jdBprIjfDnJ1BgaSpsT9CMzfl9n+zd167kSNZGn6XvWeD
3lwu00kq2ZLK3hBlaYLeM55+v8jq3SmxcpRQA3uxwGJmgEb3VEeSDHf+85shm8iam+yFpqo5W4p5
qFP+CsNI8jDX6+ybO6UxcXKRyXK7HqO5M97PqG7MzVyonhT3ZEs+EHWe6duKA4aMpnTsP8hswUcN
dwZJUwj9ljaHHhY08PD0eLyORcO2bFlx8jkrEmJDMCw2H+J+Wn6SZ4ic1U6Kxo3wb2iKz3GWmxcQ
edPhtjQ0Q3yc+VnWU06umWBWwKjfls48LDtMYa0fTT07cNIc90DKWfbgwh6zQ39yho5wVRs/8LK3
CFn34Ao+dd7CpmIxJdLrlj23JhK3ScoQwWsEIw1l+s8o5+4e2tkkE152RKgK5AQIHn6XRTkdrSj5
UMEb+9pBjNVzUg89fynv2x4e1wVkyPYxSuh/Xmu1wZaXN2P5EfmEIcnLHmNcb0G0umH6mZly+YSY
1/lexEVVHibaAtexirMMixKGI4Mqf4DjXfN/4cb9fy0r1IPv8+9v3bs27dsfz+7d6g/8LTkk0gM5
AEABsihugcrz5Ne92wJIR02EJsDHYgjPVm68/33thlQEjo7tvGkZ8LGV5fff127DBC9XdA6QQ90G
Tn8NXL4qwxjS4MINaA9m5aPfWFFEUodSL9F8kvh8zdxPseGCE2v94be3caKiX8EHUF5AOF14KAhS
yC5Zt7WSTlRmPzmsGpE3H3uMsC68shqvkgLhPPTB6Rzn53kpwXNQ6KjgCCqXAMOjtQccUVBNgf+E
6m93BATOXn3ZY99yJTChf10h+2soTz0eXDIUiuoN/4YPLGjI81KrHIijovzclfiwxVqdPL38Bo/+
17/Vy2oY2wBWZ5owkxA/PB/GcCE5orB02FuC+p6g9SoNzUlrH00N4gyoUfUjAh9AXjXQrp4BWPfs
4eXHDrf8veLxvsrH9viGle0i/+EF2+baFryzUnxcBn5PhhXlGJpQpyE19N0XZC/Zr23l34LlJ74m
vkv818HGlivUapLGpcA+JMOLBq6IByY8DU+1J5xt6uXaOU3hSqf268Gok32WpPIjX0dnTDQslmqq
cb/oMuvKaIPoCYGmv2uJq71xRvAZYgubq0SHUjG1uMCEjW4QXkb2YThqGfcbXckYiBOBrNLnWIhg
F/ArbfnfvpA/Vi3v3MBYyMf6PUDIvKqUFz60NISSsxPEvosweggJivi7b/qqUVzeAngALpT22r9c
L9PBS3wBvxeLEPhK0n4SnkuC2stTW/3Y1cxmBrGbgU244BCrHnsaFET+idgNXVP2e6hW8WWGJ9Y3
uF/tJdIp6CQJstodt3jz8eWhT60qZWupk4Gh5taabWnakCf6GP6FTlkGr793vYuA1AhvP3qRcUc0
oiFDqgBnw+0K1m8cUDKX5E905M9P1Q/uvtXr9xNmHYAYXSFoF2uD4dgvG7cS3O98zEsfcKKBho5N
0Jn95MSODMGUuBFYghDv1oxELUExYwcZ+z7+IRekIhsmxW9rY5hJii0tOS/69vK7PjFnma+QN6Ca
K8RI/fPf9knFRGyqNHbIGiPmnvcYo8/AJvz1o8Cv9GEYKIbv2i5wgsrmyTiww0C4+q6WRCAtFYSN
fzAKrWaANHWwrTFhWYymMQMcwT6rx3ujytOd38jmDD32xLZHI9sFKQWBJsF7tco1E0MdYnkdQits
G3eLyQHhJzN20rTXpQgcN72ARYDLG3AewkU1XX77OFxda1fDoJU2zELu7IypVRlRlL/82rizrFc6
UkWuLkw4pM3rbUuf26LodRq0RecO7JOTt0kNsSPkVsWZPCYLEaO55d+PSXBmwzzxKvEqpm7l2Swb
08rnzwfLkWTImtrCVq1M8m2LPREaLg5vpXbmsFKH0Wo7Y0sGK/WxJKQdtPpqXiG8fuYoJ0K62ueD
O24DbKMSPR5CrTSvmm54na/jr4/HWYDXMzceToXVBuoERD/3NH9DRGILZWHRbTugtDPPdeoVgtlC
TsJCErbGav2abgEYOXnIlsvRuqgim3jHvmhvp2GwziziU/PE0dmU8CLHlmGdYgCJjfbjhB5r1t34
EmGGeVnow3RQvPzrzCq0jamJ/KmV8bjXa1s/M/ypJ8V6JrB4l0xUd/WkVdXbpdtDxyNykmMPwvSN
i+fiTW4gG3x5RZyaLIr57kBagQPjrNZdidEafLmRT9dOd3NUvl1SFH6ilT/dKLv240GcGVD99uez
E84BXUrIQgrTX9t3DNjbpjD27JC0LGufich8k6Z4J738WKdGQZoNoUdZt6KoeL7cZmF3QxRRj2Pb
U2y9rjf3hOB61y+P8ud3UqwnB601+zC+FqtRHJBrAulqG4Zo4z5mehJ8G6qp/55HUp4pYBz171q/
N/Yu7t3IVJXp8/MnMjHp41GpYLgbwpWMUp+wYiu1pAXMMjr0eAFlN4kP6oaf8Gh1O4e/zLdGM+n9
VkNK9VlG/FsALirYwjge4gbk0AL4mepjLvcogL2OTsdQADNbRfEJsAVsSnfznqjPoE1vFmp7ARV8
nKwwzXAzC9BK4GGV6CPYA0sWnXBlOk/R0tsYcAGjgjOndpHvewJvv0au0f/EpU6/A8rPPlT+RINf
00ew9XZyh+Gya5HVh/grcqfv86Ds9jG/+FOiyaHYmWXqXKNainlGov+uIqgdYsu89uAkBHRPQhHb
DklzloNLpJ4D+Z0hVpyYUhivelzUsMfhmqgmw28nVD5nXprEuhWOnWPeFEP92V+M6PLVM0qJypXw
hWIVYf3zQUSdoDKm1x9mo1jeZJZZknUTJJumyLtzM+rPCYWHAWAAFBm1FlcTKmtSHXke6LSci/yA
eyDM6Ghx4m0xLsgsXn6uE/dc5S4MuY4SXIVWrI4IBSNWU04FVSIG/DYNjoGtSF4H9+0MTxmyMMD8
xguKCCt4HSeyzDeX7zhFkpk8i+yhcYL+zKteN/mp49SbhKEH5Roj/TXyMNSW3VfccYFpzfwKVnTK
UnKa/rq2pfiml7l/0zhMNrjgmafEg/F825BT54a2T82AO6KDsxi9NuowBM7RQzP7+jmP9z/3Z34k
oi/aojQkgWqeTwgyI6qunLmxRE1hfu0aY8ZZTnN+UvSbP6bFcG/jJBt+vPy1TuxrBpd/qhHFf4D8
/nxQL8lTPakW3gz6zWt6kva20FPjQvZCO+NJdOr5fAAFLLECkgCVT9bvq0oYuLJoPp6qTkIhq/sS
vrs3P7Rp9WNxsltvIoT49Q/nw/aFF6wUbuuN1IoKp8hiBZcQ4HjR1Y75PudvbnBwQEfy+rGAm/Cq
4jJBwsHqRZYlbbGsggHNMTRcGpNG72Cy6mutgUr9D4ZiJqPeA5xjqT1/kT6nnRwrriyyNybYdjqz
I6dy62li/4ORmIsQY5RL2NqLmtggwmVheoRY6qJL4FztQwwmMgKhA0KiXx7s1K5LYi55lBB91c74
/LESmJFY27IfTSRg3iyzLfcUzO7XV4+i8kOg9UNLUPb8z0cx4sIYjY7dKWmM4k5gy3oh9Q4n2n8w
DM9BOKgOYyFQi+G3IyTQpwzyKdNhBta4LBPTukYcpF+8fhRuJVxKCBuE6rx6mNrtQMDgUYRO340P
M7rebdwE5pmFqzae1X3EpJxWCReUoGCCz5/FmfTK6XMNM+TE4ky0i5+RMdwbKcwi3CTOvLgTGxK7
EJp9ZYKF1HW1jnCJXqLZYjDOF+ujUXn+PtCT6dAm5uuRLaBUinfCk318xI7ZX799oxmhl5shi4Ze
EPvXnZz9PU3Ucf/yNzrx9ixYLRRo3OXUSlq9PTpnqACpZZDkeBe+hqPFTIzyY9OjWomtyTwDlq70
EKpE43+g/2rm8Xz66hyZA/pCvC1wprqkT+vh8PyBNlx/pQFIP8jakN9TIY1HYxG4fYzxMF5M/L7D
6x8bxyCgBPSgGNCtpqa0XMzIlYN2Q8Y8vSSadV6mme/7noYsnqzTmaVw6jWzc+Cqx3LADWM1bwrW
SJRLnjqG93rZkgi1D6YkeYeFioTzQof45ec7MU/piJAHQDImZEx3tQnTzgcMP+LEWjfs/SEwtsYY
uzugto//YCTQMxLHSN8GlH4+gdLM1iMPBWXY64m5mVAeb4JsLN/kwzi9GrpAOewdmVbmcR9+PhTm
7kRE2KzpRrfvO6v03pMrhcO5P5/r0qjPv9pTOLjQMNBb4pa93uydxAwyM2Kk1hzFPafCo+9pyza3
W5o0CTTX7ai3Lm5L6IRffp0njhkgLjAuhfJjabW6hrT9jHwN1yksZ2b/HWcRBhx5Is9MjxPTEf4m
RxbyDGpSf7XqgTQCX4OxHfoeTVdfkx+9hstvbCQ/umh6/QYNfsFmCYCA9nyNYTSWpDBD0QQ1BOmm
0wf6xklIwlsyfdrVoClnpsmpV0inRXUSaXnRzns+TXKMX1RJ54Sibea3eezlh2lIzq3oU6N4HF7I
1DBJQNn1fBQuW/DESuZ9LpN3mNkOuyk7WxqcHAQjLPxPad8dnR5+P6eLCK+nBhFzWOXJcuPWyJlb
SIi7l+fcqc0C1B90ladBIb+ac8gXG0NrfAePbc8nOsK1r+bGhmNuZNo/mN5gISqYkywNzpznby2x
e/hBLRd6WWM3LeI5uM4GzTkDF6sfvF6+3OLBdujGKfPN56NgzyS41zIDSOdNL+LWQaHceRVaRSnR
DFVkK2n1davjobwQQnrmbDn1Orm9cT3g3GL/WD1jnBpLPOgjS7gQ+vucMM4v6RCYd2XwyphldZj6
XHsgsqqtniDG1ZfTCe/EA8jhujj6ywa/ofExqYb8MFvjOW/DP7dEhqL9DrmfZGKe7fk7nRozkakj
QaxJQ0g2k4VVw9A0zpcUwUEf4l+/9f0yVC3D/cvT88TI1C1ciNlAmKRHR77fLkJtI6Wr+Z0V+r4T
HQRF8KOoHP8dNSiqmqSy0h23vXQrF5Muzstj//ktKQi5gNGmoYtOj+j5UwdlnmFHDdbSp8R9qcLs
ohdZfLlUqOxfHurPtQ5hl8uI8prDFfeoqvvtMaPIbx0MBC1g1sG7J4Oiv4z68fXnC8UFLSc6pVTW
eEY+fyBA1horVR4IyWuwcRZH2/BbzpEOTjwLU5NWKZcC1voRhPntWfwqWdiYuY6budZfoMNDs90X
+u7lN3bi4zD12UXoAVO2r5soDpo0y6h9knax2txZPUZtAV5EuK/Z8vLlodSB+HxHgQ5kYs8H8KYA
idWOsiTmVEzg5HCpnPJLPpSgkMSUfIFqSFCLqPP9mJjGqw8yBqUpyWFGo4bN+fm3iuAw5XE7A3JC
QETPJ6Ffj1r89eVHO/GtuGZASUEkijvK2ozZWDQ79UzJjKCM3ndysbc0hZbtPxmFLZnyiZpvPUpd
uTDQYSGGbZlFOz4bFIYil2dGOTUjgC0pzVRnld7M8zfW8XoS0ZsWpokj5ELyHKBo+3KDDel0Br05
gdqxG1IIKhtkbtjBau+d6JotC0AZjmBVU2JPpJc7zRMDPgZcLC9nToBP6WS7uw5tI1p5s/hOqYoe
qZnt9pBrSb5zW2d6m3WluZ2cxX41TKx2azTAkAHYOdfC89YlQm3mvhxa01BcEIWq80vwWnj5u/55
k2QU1gOAD+1SXubzNx63UYSylzUIf9X9QJhXeSVgY2PmqycwLg07PfOJT0xXVMUApWpQjoXVJ158
/Hbqhk9cx65+M+WW3CdYFZ9pqJwahcuQAhSo2jBdf/5Yptb3ROS6FuafhfWOn/FxiIZzK+8EFq02
YgjJ9LbBsNapozNTZnF61cXAhuOmyHz30sXd77Fr+1KEXhqXHwohsEnD+fIGh9P8uxTJILbTmHU3
jpcUZ3a5E8sHpEExxcCegHhXN+cFmxriHTw+JsXlW7vw0gNahv7RxiXlzKF+YigOH7A7tR1gSrX6
jHbuxQgT4HZk2Hze4Z6CO+CSd/tJRu2ZhXBqKGAoqCiwBCmpVkNZlVf+asE1ld989d2yOyxZhKMQ
ZovZ65cDDkB0x5AB6TYwx/N5g8XDEkGEAd0wovaikXN2m2hesE1HV9t3S3quQXtintIzBWhlz1Nl
4eqLBTYViG8UNqh8RMBGlaYXrr60Z/a69RvknWGBS7sUrjnXIGv1VKj4mt5rGWUZ6AM1PQxp3Y/T
J1KJXsshJHECU1TFxrH5VMRpPn+B7kLbrxM5DW+6dpD99Ww3d3195jMZ6/emhgEKJvqa3gLZgqvN
u+w7tNYjw/giDslGPgglM0+xHZotvG69nQzgYIsa+/7M2KMoeCcxGJZxuy3Mc/HNf75dfgtHvIpv
Z12tERQzX0YJxV3RCfJqY8XIiLDw9RErIZh6ebf+87GPRhCgKLAyVJrt87c7EZ2lvDYVo6rOrgI3
6d50JnZbrx+FXgON1mOH3Tafj2LleVOkLP2w6dz5s+Es3QdcoD6+ehCmJIbXKsDWYWY+H2RphqQe
Ot0OsYMtt4kwu43tpK+9tgDVYYSkzOrRnbGeV8ebSzxoOU+8MGEpmzHutW+cEgn9mWex1Yv//X6p
xoGEgFkGbAtKHPXhfrswm91YTDS1kc9Adv5WwWj8PBbIVKRbeYgxTK/+2ZNu9k7UUfCFDLDmi5VW
GX2xCSvsMIG+NpLIUJRt2FTecs+G5zQXOq4TV/k4696TKJZabNyy9lqMDwrtMpa4p114ad3fD9ix
4YnV0Q+65A5cXpcluoHQnUfr25ITuoalwaJdlGNlGVtNLugYSpYKiZGmbna7GfvxYduaU3ONQ3hT
h42b9J8sNAvRDmu1Ib6op7FuN5wh/kVO3MaXjlB24iPHIrM3s+mmxNfpucC9KvfJukcgrunupuJS
Gt/NOHvfIhdZ3o+2UQ2b3qmcO7xg7W6fi5L8orxoJUIlfZHtJbq4JiLPqyg+VP2QPPpLWi+bwJXp
TdE21pOOF9aXejLtLvTyBiFalxsFroNcXaKd78z9DRcC8Xny+2bex8lsG/sWX8Dgpski9r0kNavs
MhNJbm5abnbxIfIzu95b/ozxlbBNKTEeqMti289u6W/rzCEryoRuFb9DTDb3m9atCw/m5Ji/KWb6
+Ftcc4qKvXsgkqTWtLbeuG4zfan12nhvLVMzbkQSBQ0SnDJ4sp3Z7S6TrpLfEsuFctcF82Bu2N7a
Bxz/xL09tjVOu9GMn6xXpAJP2LbC/qx1iCDoCUdtNk7aTjpm3XlzY2qW/d6sSlx8MQ0U73X+mnne
j+6FyoFq4Yr7zbCXfTa22zGI2P4zWM35ti+k4GIgoWGHJbb+6Mf0usE6uDHdr1FWmu/HiCzdC0xq
+X+MpNMu3JGd5nuJ4i+6gVklBSa3mvUU60KfSRPMog9es4zRhWfUCTGag39Pso51SZBrcJkmdnul
L2O7saDNhRNc7M+LFrnvgfA7N4SCilxJs/qp3UTSymgBpc2EMj8bCf6Eloa9Ygey8V2fPXIV62Ka
mey+n2psgq32lbNNfBR6FNSbbGjyYePD+JjJZkymt60zynrboI0ibNxrmuIK9CxGi2soeIzqV+jh
Eo/e+7GrcE2X/Plv4zhj7ywjf74uMSbvULsF2QVin5xEONPGwSLKWiMIS7+Zv/cYkn+depg9u2zW
o3Zv1VnyYQZsIKgdlf29C9HG32Lb2VqYpM1+VGLEXduoRDMS+3a0K+R166cFXhlN6n5J2tTJt+R7
Os2+F27f7/AbhuBgN6XvXmemn013Ttda1pODH3mycf0lZjE0OYllJcYL1jZ3A3x4NFd45QM0ie5T
olpUB6QTqQkfBxnsp8zq9OImlSoeEIMC8bG1fb8O4xlB16ZE5/kh75amysNS4Kb3uZGa3BtBOlfX
yPzEhN/dhCwRd4vxU5tINKCNt+TsD305Ghvh1AkJtfPYfhz0eXwbG4jIwoB3cVlaGc4qS9eRXFg7
gym3PRbtbljUuU3in831GbpOPnP5QuwxbdFmpn5oIhbDEEOO0XjtJDpRKlk6lNdVg0YvHPuMjydz
m9w0V39k/+8+131Bt8RHL3QBv69W9KW6/lSPSxfsLc1tgh2iOF0Z7bei3cTB1ONTQozsZtY7HBig
jvIPHYQd75NUxPe4Fqa9SjmVAz7eObqmJfOXHiu81vmZB9U+tr38i5Ha8b0gPdUM00KvlgNiKN5J
rGdlEC6UB/mmjhJ8uBvpV/GmwKY62vVxat0hcsMUu8/lVG2CxSzR66VLgPgbsm98UXgdPlK7ua8H
8xJcNI+zjQzK6Wlpo/EhJmcR0UnS+ijW8FdUkrve+ByRNfS5HdgKrgbDma0vrltSCl+OkUWrs/aD
CAmcpU2YRrbmJ83A3IT9PzW9DYxP4ey6xRH34GnMzcZqUeIJR3N52YZfRPg14lSXekmG2yhRiv4B
B02k400e4J+DEnPBs0OOcuuMXEc3laE3866ZS/tWS6P6KZUe6bkQ4Tznyk2G8QcULtkQB2BN+Dlg
h199wBKvSS6bvrXfFdhN1i1elLpV/FxwbMKePnHkFRL2SWIlGSHXUI0mc8fS6IbNQD1fov3GxicM
It1PN6NliCsrgZ62aUrTv3R6TTfI/m30z5NkF9hiPed/1RKY+zzfnP+o7QghdOzM5rzvALslu4wN
szcl0PWLFlTJO/Kre6y+LT+3dzELCiw8z/Eilfh4M4EJEXB3UI+9t5gZjQ/egLU+zj1VdIUfqBBY
qPr8djvOlmDnuG79NZ2GajjgF+uUW9duqD1kMaSXae9Pyd5qig5wFr85oNlAEhA1Y7qJW/gcka85
ifShN9JJkiQQtEPY+4tzMQZN8Ojrooj5kC66VpR32BFj5ZIbO5st76GeU6PaJGKocY2sMCjhSPPk
uLF1Q3sjZvIxlO/nkF84WRI8yGic7Q2O3s3tkM/t7dB7doIGEUsmHR48AQlV594z0eW8KUsO+G8G
ppLRxgbFH2/JG5+IcZ5FFd1J7HBnGZIO7P20c0fT9sNc+/qdAS0223VITOzPePD3+YFp7fV3+mCn
7B0Gs/TGdBH4woJ3E/dtSnpaskldd1j2SYoX0MfOFJiS26QUNgezzXtWYSed7EbLzcV4G2BbYx40
ESXmJSVPNVwm0svrPbk7k7OPsi6eNlqQT1/aup+GuyUbrLe1jCLkzTNJ1/5Flc+jsYu8iKlKReyU
nwY8z36+fIn8o4zAagm/CAjwEDsUnez5FZL8iI7tfEHHsEwVQcGFsxF2LO48d4rvXx5KVUer26pq
rqiiRbmAu6v2oWYZ8EYspJ8eLFPOJdfduq3FXLf7YMZ/Jxqu0rgzEccuuK91wzknmpOPCmkBgE/x
INccgknoiUiKjjImlcG+6R1lAmTNWz9vmzPNnD8qJt4q3XhKenLccPhYlRmJKCtcaaElVxENYA29
8KGp+/mVEAXXfx+0SaUn0l6B7Pb825HXUeLkw8lldpXYZR63r2Gwe0hTenOm9D3x7aBzKrwAGpOy
nXk+lNT9XPYS+m6ucr7NwoIc66TpgkLftW7ZyNJ9JuvkZsi8+moiIP7by3Pn1As9NnOgPJgAQKvx
m0zzSq5wUMp9bAmXJap3EzZdZ57y1AxB9gJqgXQICtKqvq+HQlJJTfB626re2bPW7WyPiwWxGcGr
ZwjgPM0MOhBQqf4oEdueVMa29KF2pEG2k3QFbtzO8X+89rWpUdA1cLKBLq1NggzP4AYD4hSaKbxq
E3fcLTFI/ZnX9icuQnAFIVoYU9qIcAHRn8+ONPVhH8QMo5E+ckf97e0ypxg3EKBrbdt2tX87d/PA
TWOcb93C0HbEEgstdCCbINseR4DmOKW9GpRnmiFqCTzfc+jkq+RLrtiKDrpaIsWCi2vFBTq0pat/
iUdH2+scwPsh4opO6DDcP3dIzhFB/pytjAo9SFGFQGrXHrtRsAwVR6ra6YxyQ6oPl/g5sXav/7i0
IMiqYy+jbbZCGWYxTD07J97HZeHvu2L6oPyez6Ayf0IMaFMRgqGhRnXE46w+bSdTP3Y5H+DvB2HS
G8PHsuqwVumE90CA+fzrof5fAf8fSsTxggK+x3qxTr/8bj2l/sTfEnjvL84TeMYgj9yZdcXw/FsC
b/4F6xO7J5oO6G3pOv9LAm//BcZLlwFtBwgMkqn/kcDjGAtaqjjZ/APVarVeo4EH7F8tM9V/Pm5k
SgnJscQP/x2IyvJl1nsX45BYwG68GovWuTdrp9GYN2bcXrWIRAfIgkRxETqkW4nubUchCZRqW4rd
NrPN9mODb3O7KQM3xrODct5s3yBQzj5ZOJ0mV8kxr8rjsq7cGrnl7YykJtOqP+ZbETxN1lVyzL2C
mBh98pw6ugf0wODdPGZkaUQakOluGsX3XoVoiUIY3qYTXRsfMhWzBRDRkFZ+TN8SJV5aWzzISeUi
XC59sFRUVxTjJhE6+MXOB91p44oIIuFgBdNMhBJlfd1iy9zHuGkv3PTCnF6FcyD2rzbedWk21dg1
k04c5guWFjx+GceXbdUH0XbE+Sfez4UeUzboTaDflfaitQdCyJp4L6IymUGRKTY2rteWQRbSG0RC
yabCpn+XVXRIqQ184us3XdQsE14zGSzQkP2hVXEZkmDcbelRPu2cqq1dzKdKQ5WFc+Zgyr4MIpaP
XkakxxMRH4YjL9PKSTr/q6mn8zy8IR+514eH0euSnHBR2qVZcDtMuttNb02NeKZmU+C5PxSX8zg7
HYhWSqp5I99KN8PZhnpIb8CYREfCwWYckb4HG9LJYiPUyzbw9qIqumFHHrJQ8tnGqt/UDh2eN+mQ
i8+QjIgRVJzjxr+floR4KjknyxDqQVuOj3HOetnZGZfKkPrJKN9WTWOJGwvUSRy8fCTU0sqzVtuC
rskEQdFAqeUjS8esHzwTpz9qUPNS9j6oB95KU+1tSIoIUqw3TWQ95UBU2NBHgSS2rErHbZs55rSz
6bF7e1wFwFDR0enWlbkkxNxVy0Qphv9U+RSURUcqniH6+3gc+ZOGxZwLpcBdtdNyrzv0sfTvk66b
jW0HRGWGLv+qa75Qdpc6oqwvggH0ERg5nT96XjZRxSI8UvPWjcZ07+pzNl8CI0UmhclgZJBdumaC
UzYu5mF2SMbgzaSEac65T6E3Oe1sfqZN2Ygt1ugdJkDWODRvgtkkL2rxIZzGoRHFdftgBK33NjDq
Kb2YRx3Od/OrNBlbvTXeEUmmFwfzWMlQXFPVEPBAhRPnqtqJiMDKB3A/VQw5i9dN5E8fKyYd3nAZ
b6xjWZX1tp98pKFC0bUcC7D+WIz1EpNmvIqOtRpBKZqXbvpfpdyxrHOOJV7SFJiyV79Kv2MZ2MQJ
FSF+LgEGm9SJwygoGWEKtreGqiO1xpjsDUx5/wGtMYVmfiw67arT8AdWpeh0LEtToUrU5liuOqpy
NY9FrK4lC/aQMfYekKtVoeuB1z0OqvoNjoXwcCyKUR8lD/FsiQOjUjR3xwJ6OBbT9rGwdgd7xF9Z
1dvesfQWgv7iNptUSe6q6pwgUAr1NFKFq9SDjBgvcjuu/GNZj2hvfHBVrZ9kuHsBLLHwwRG6BJOe
SgANxB4d2R2hDkAGBFDE7zKFI3Qw1En/KwpKrintjHnfHGGHVqQ5fukKjBAKl5iPEEWl0Ar3CFzg
/Otf2kc4Y1LIRnQEOWD/AXiMR/CjX2aSOaIu8c1ddQRI8iNYQv2sX9H/AkJhhRQ/Pa3M37QKZBmP
eAvxZVFSfRBBMz2S4sM+shjB+IOrOUhNanUGVlGZAnCSxb6tj6iOe0R4aGYMEjM/gB939jkMzEEH
EyfTtfMP5I2CE9E8bR8kiumIIqUHSWqPqBInGQiTYM+7L4+4kyVLFlRsKjzKzgPjE0LumX3CHpaH
ljQPbUd7IbKzTVybg3+3aKxkElryCNMIU4dlH0q3CwgPqQNsqOetJyw+QYtEu94pIR8nne9OwQcS
hOYaHyM2r9AzNVIyjN4Hx8wgH834/k4BgXd20ibgfprrPpBCm/bW3nZzVI9Cd6QfYoSuf2g12FFX
7pKlVeiavYm0K/ALbxOUtvHd1FsMLWjyd+VVTa8ATRI6qXqLVWGDA3YPNwgBomV8x/xRtqAWweCF
gC+Y+oeLSCPsnedceYxpZfSmFhLL74kIxnRbCmHdNGaZiCXsarsayY8gNhImfGsN76bAHh4jCa+L
7kje3LMEeFZI0kCWARktl0Ua8diBZVQfpMncAPdNKvaarhioXM04GN64Awk5JVVl44ifZZJ6/iVz
o5ZhwcVehPWcj+pHLi2uNODs2GpDVcvfe6JbuhCrxCF+0hJHq2/1lCjzr1mnY1wcmlVVVFsROZlu
73rZCh/A3sdIYQuPKNP3ddLH5q7z65kAlKzW9G2HXSadBmmAq+UT/H40B1ELJs7ld9lIPV/uBS9P
4ACupXGIbaIRbZwxSMROoKr+wv9vee+NffB2yTTJHCG57mnSR+926jBXBJVumo+OMZlgifPsWVdy
Mn2ccdsp+Kl1GSGmQgzlLWqb9DFY7P7eDMitIeI1kB+CPrI/81PHT5nWyhuQ4goktk3rh9xN2idr
JI6QdExKg31hczyGAyZ9vZpiFbbyFIH86qQKiDT18aekA9gFadhRpHKVsSoyFR3iLTAvmws72U3F
LK+jTrWgjLKILzhR+2kj3VHsSSeMi0PiIsAoeRSkjwS8v9WceRo2qaVXpPaYLXCS71TvO39qb8cY
szKMAOvsrZ/V3fep65y3QtAeIpORqJTdQtx2E5I5wN2vT7TokEOS7TcjbvUHWUyTd0mh5Qx8kdpw
Q9y/i3KvW3n1ziER8EprMcUgYXKqv/cycWiIJjNm4XFFp6sMEusbGyzGpLMNhRwmlegXYOSovUu8
ukw2IMfNvGGe5BirB5FWb5hN00WP0qTYEOKDi6lVm1w4/Vr/5jYYBtItmtogbHHqi0PgMz0LMUcr
n2j3W+WbuYgzD4qKz52nLKvewuuE5MhDkPiLRiE1up90Q9BBW6zKLa8TFmiND2ubsdlrQ0sqc2/Y
9U7qwii30MJif9sRNiBDGpjjp4F20MfMMhr+tUWysOlJF4RX5wLTAakO+FyPKB76zeBJ7Xs7+Kke
ZrZq7EGecPOwTVGqbIuyg+Tl9otPUhjH/K6bsS3Hgt5qeh09aBnR/6gjFLGcGM1ghVMMXs0eZzXG
RRVPc7EX4KJo7ulrbHtztrDezkiwgVpbaDeDV7XGQeM2mB7cAOe/sKZP3m3jZNAvZqwxOuVM5++q
vI38fVFo09spsrv4gAe4he8nIWe8sZD+h5VvymxwflQ8kv44zSpElTZs+b76Fa4a2XYaHOgKU0dg
/CT1t4pz5j21nUpmxQmmu46Oea1F39cPWq9SXHNvaj8QsaTCXdNj0usij7Gv6a8QWPeYCNv8ioed
Sgz2tsuv4FjObOnshQqUbWXg36n0ywIN+YDJo4urHxeqmhzaEhhUD/VjPq1mQjhlZ9fxi2P7L7gt
NDZ5tjZevMM+HuvlvX9MvC2P6bdFMpVYkRYuqbgZ3fYvteXLMpwJD76Drzd+NdF6uFtxDNatjyG7
x7rz/yvw/1BMun9fgf/nQITGl/x5Ca7+yN/uz07wFw4ofDgLzismHvyTXyU4ljx/QZABJsHc3CVS
iTr7bxc6jT8DFARXz8XaHj28AqD+tqHTyG3x+Or8fWgi5KEgJ3tFbotCe/6FdGF0pENr8UFmbYtq
3LcUJvUbFwSPQg8X0Mm89u7KMsSKNMVe62NF3SfO4E7PseA/R/ov0s5kN25l2dqvcvHPCbBvBndS
rEYqlWzLttxNCNmW2fc9n/7/qH3PdlWKKMI+wB4YuwAFMzMyMjMi1lpCSmjiMhRbRqeeYhvVD3nn
h0fCykTV7U1V3kkAKM6W4d0/Y/ifrE3f5SEdVP/7/y5TUK/tzb+fjWxQeA8gZaeeGuvtprRvu2QL
6+9fGAE7hb7O3OkObcqlEaJTZEjlqJxIf2+j5Jua/qjQ8wMnsGJonh1xnWi+U+GNYtHpQbo0lHJa
D8CP1RPPr1twhK5tB25cbK/P2YIVa8ZRW+RaSczIQt4z4baNpFuun7ha9h8b8uW01oaooiXQXF83
NTuWMCBMzYj0WaCIAsHlgMjIwMGfVPqJeGm7lkV79qDTsXHdyoITAJeaMRWQnNMhKbh3l6vFnODV
T8jIh1tu2B9bvw92U2EX92NHUee6OYFL/cXpSJnPnefQHYFDE0bV2VBkAxXTT1STuERIqZU+5j3Y
JtBBgw/NEl1Z8GkbVYd4Y9/JVIf96qmtIGze1rlTGzufMki/kfSpStwO1ogneF0LVFcoBpMyQoHs
Yz4003xdimAirvpwCwVe9xUdRLWl/t87N1ERUxePB35cGd4L+kVcNED9M3UOxBavCgNt3cu6D9jp
pEGVsGuU8o0eh/52ZrK8kScLBWbpbaq336Dem45JDX16WdnaSru0gOp9mWTAfcRTGWw8eA8hkpiF
V5pNxySrmqRs1WEmcm/uaXTgUjpGe0kud0bRUHKXb4NqWtvyS5NA6pQtAnCespLYiz83t3uNNhkn
PS7mFspifMiU93VVT7yUmuQESpWOVbncOmZ0GyOq8RbGDHOliLfwFUDawB5wEoCUoqfocv80VKHT
JmyNk0q+4IvZZt4N+d+vKHjHN3TP9DuYn+N7lEnbA2TCxU7xoLKoh0S6ve7yr/YxZxpHGOhEnN6i
feHyOwrNqbXezqU7Mx7NA3ztw4fJ6L2VwPR6zTFjIA7NXVNmM8+y0ufRHHazWqvVVrqr/C2l7eNg
FT8d2gU3mim7QRQUmx4yBtwtvPc//PkIaZflkJyB8bSSXJoeaJDsK3+S7mzlWJFG7M1v1w28ClLz
2H4bEIEkI5kOOYZU9E5VH9LxSPMZnWiysRIK59BzsXd56WiabVC0J3NP4L0cRp5YSsvDzblr6DNx
ldD4oEvVPpyle6LIi2/o0wt2fzywC5OCb9Q2mkwUfJw7621SflXURzt+rLXH60ZenVnCuATP6NFA
gx3UdO582mRQElVu++ThuomFBZoBS6RlwJBwaAmnPOV6GP7RTTlJ0uRGvu06ausO/kOnrTEkLOym
C0vCIvVw6CvqFASnVvH24A4PbTh8vj6YBT+Yb6Im5zxMFnS9X/pBaXfqkJZRcOpp6jvAy31LW3q9
y3zzLvaK8b4OePldN7k0Kg57aCzoa55Rspcmu2RsGxoZMOlXBwoNXyvTevffmRBcDWEyugABC5wq
CB82moXQM1pAK+N4dYWdS8F8PjEI0ArI1MtxKBPis4XXBic2qud3R1s6jBznDW6QOXd2+aGx1zj5
llwP4D3PA16fdBcIwaeVx1JNNEz66r3sAxPwH6T+Iaz9laEtLtFvO6KLK4UTWZ3RByczrg56r8A8
MJKFvr5Irx4b8/zNBT/KwrYNyPBy/mQkH0Kjw4jy1sx2NI+1Y/K2i8aDTVNtuXYZW1ytM2uCowNm
sqYwH4MTTOwHtU2PcGz9JPWxAeuw9WihpcPANXprJei9nLxCoL0YpXAHVEazo30Lu1XwXi6bA+91
qGiOwDsCVf3SUS2MoRFSFDRYEF5O47uAPHpwgxqgG0rf+uo+DX/0NAFNfnPv992GBqvIjPepEx9q
zTgMebPNbJKgEmDz8S8i3fkKzSt49mhCkbK0U9B0p4J+Pjjxb5jC7SBpwFaervvCUhg6tyQ4dm80
ZmuM+ELQPlRy8aacgp9+9dkPEYGQ2tq9bk2dt+arRbHA4MysVLRYCIvSOa3UW5MWnDoj3Ez2TZ3/
cupvqBNtprH9qnXobPIgHcovgIwgR/OSh6jISLqN23yytm12jCieIHCkwZFhW3tKOyt7Y+EYQ731
9wcKM++hkoLqs0PkzxNnL3PBfNMOMr2L07h2LC/tdWhLqcfz9Jobzi4XOZQHE2IuJTgl5NG2LW1G
G6QQ1vB9S5Hr3Iow42NnBl5jDGyDEBBGdd9L3xpwp6marszc4nCAncIIQ4ruFTY2Smoj5nEcnGL5
IyJW244U+XXvWVobwDL/Z4GciThh0dTDchOcGolytFNRB374m3sMZBVwatKUCVe/iHtr8wZYCY3u
J0958Efthkoaqi/FyrN7cSjovlGbnjllxY64PCwyrWg8QjCuL3WfiulbX6y8TRZtgN0jJ0JnCT2G
l9OlmrlshpEZnKLsHpSEG9eHyCi319fk9QOIw4T2pX+tCF6saRMjLIPwNKA7TO5bV7e16Qe3ZI2L
XRip96ZWfCnC3q1946tRNykN0NWw8hVLUez8IwQnHwxf83TKladpqJGdSnRnOw4hGNuRLkNb8lES
7deSNIs2oWAFdE6qAWTh5fRCAiCXMZpjp9t07DYdiAV70l1dfTu+vz7Fizv4zJB6aQgEUFt11hyS
OkiUtSeDvBCH1DSuiRKuGRKu8NH8aukGOzjlzocGWtXBbl1DO9pFsbs+okXPhI0aJA5vVZ6GlyPi
bHO0nkTKKZMeKbbsqvFRCtcuAIujmUk8oNhggRTBJ1q1BK0hRSEQmF8WRfM4euPYyVZvgpVDTWig
JBEybwFgYryMyQKQS74cztBmkgXkITx1GjxVY7O100PZ32ffY6rBWXaDfH20mZytnO3nip204vwL
swmHA1BSGhZ1BFYE83GfRKE1zAN1HhvtMeD9tRZKlt79FzYE11ArGUykgQ1Tlw7cgi1K2OGu2Ddj
ckOX5kFKfkp0D1x3k4UTxabfnNhFioWsgxBaWkvtuaj64cn2+oeoBI8gm8Hmuo3FyeMajBlw+aSy
LtfOs9pGqpGMO8G4tOdpLGnxrvLKFRdZHMmZFSFWtCY8GHC1hqfAQ+/IKjcOWbrrA1kyQRYKRCko
X/xw/v3sypiXkIfJThOeJvu+zSpKU+aKhYUNxUOV7DogYvDnL1KxZxZo40v8JqtRdpI/hep9P+Tv
A/Vek5OVxOLSkhAaoHujPZb+WGGyQo1OlKQ08GfzWU/fS/0jCK+VZV94lFBs+W1D2DN5TfUjSvTw
BCalPfqxVrptjk47Kf1jWlifI6eOH2S7fOgjhPuur9Ta+IS91ExyKbUdtmv7ndN9ioyvjfPruokX
4iDhnn0xPsEbJjtUhqE2w5N0VyvmwbgxR+TdNp4P4v2ZvuqNpRz0FjQsqsI0rly3vuQo55M7T8CZ
o8DFMnOvaeEpbpPNmO1K4zMANzQpfvyFHa7PUBtpRGGROFUvWhtUiMEl6os5PPXdTi8/yvL7vzBC
occArkGXtsjYmw+6GenzoahZN3p8COlbuUvWXGJxxs6MCDNmIsMGtsbiQATGtzPq8L1ZqbTqVDEU
54Nu/8VO1qBRocWdVxhsJ5cLZMW6BIKQwArZ8gYVuq3ZHJMSyTyUNq/P3sIlaSZYhhoDniGSTkJ4
HXS9hFmBc6MChsaNWo161wzbrQ6qN21X4AJLB/GFNSFyKKMHrDrC2lRtrc+pRNdY8oCEDQUmWA9a
cMLF8NjnhF9r50MCAXJqZWYX48oMs9F4QCCgoF7ObDYUsadYxMjBJ19AT7jptmNvbyq507cV7Smb
BG7EbTXG/QG5wXrFWRdDy5l5IbQ4pao0yjzdkjPSPWShT/m4moZ9uc+IwQXc0lyutmCpMoRFRQ/U
luS2mgM0mFbpbdmFeOl9lH4JOd6c6rP1qOS33Iq21NNWHjULuSsbpAokRy/iMyIRfiubJMWCNjx9
Gml1oit/k3SBm8d31qDtNTQCr/vv0oSem5s37lkoy6PIT5MKczKcmYb1kFTPU/Tpv7MhXFR9HTI9
dcBG0R3zHN7Ah9FYmbWlbXg+DCGrYUtBUJbdbGKrq/eZuiulG3t8rtdUUhbvibAFsTozbTacv5fz
5XlKp9kj/l8HrcuVeJP77/1C3kL4+BPyjpOcTUhXd7dNHK8wji6bVvFLWMHnG5BguoAWCikijtW0
8DU4ldKQZr12QKCisA+WnNC16JV05deecqKXtD+Y9NKuzPPiucu7ZtY0mAnJbGGiIykJS1mRGb/6
kJvQIsZtuZ067WcaVvcaC6BJ0+2cNtQKeZdIh66/DTN5pcS06LRnHyHk9OSmAgWvI8FZKvdOVW3k
+mG1WLa4D2n6moWZePmIiWrbqKHSaXIuUJUSu4hKm7dAK7Jdm0wGQs0tsiTjeCcbhb5y6C+6MgpX
kPLNHNliK4HZ6ylqzxhuikQ+Kp1+iBRlcu0MqSHLN+xtWA7j7fUdurys0BjzCJmJz17SmmdhoC3G
LkrakrBu0B1XPsbdjarBs9DsFWnrkI9s7U8eTduhkuzIKu26r9c/YOlyj7oRSVNrvt6L1NU98qmt
2c2vlMi7txp9S3lq5eRadJozE4LT2BHY6KrniSLnn6aipFX2XjPXgKiLXvPbiJj2qoIAGa4AI1Ja
fOF2iqDzYLWbtA4fuvBHkqz4yrzlXx1UsxQVcFC4L8XbB5gHvRpRtj/J6XEawe4kR7LNQbpy6i66
5Cx/Kf+jtCBEnk6Z7NIzccnBHje0cSGT/C0BsKGE6/tucUgWqMiZPI68oXDBUMDCoKyArWiw3TBU
3Sb/VagjhBVroWzRISyexCoLRkgXnhBOnxRNURPKc2h/Bu9nMO5VaMWNuwkU0a1jF/Tm3oVNttHB
3XDDMrNu348/rzv+2kfMv59tvKyxOEwUNl4UzUQnbhMep/D7dRuLTkmWaE4C0IAnqiDS6BvItHCE
J4frmWHfDIiHBeU7P9hbBergK9aWR/TbmuAsvjfrZ1a804GelbQ9zyCjIni4PqTFeHE2JPFKkekJ
sBDWrlFL1/S+wZ64uW5hbdLm388WBi32Is5rJi2DoMl876feLgimPcxTrvOpQh77ujmBefMlx2aT
3Pp3kYTw1A5WVA2gpk5d5Lnq8DaOSyBKb/Pwdi4FtbDDDDTJG/J7oMsHQ2u3QQ4lBx4Zr7X8rMyt
GFRiU+mjkE7iU5BEbmQ9eN6aUseii9gU6MF4Uq0XUzlwmTuBlYxEybD9VdMIfguw/Us2aPnKnWkx
mJwZEnYXlEkG3BlM6hA/KWmM4DpX6hRBpK5ecZc1S4LXQ4yo0yOHpWwybko1P1K6oc1hm+VP1x1l
cXXOhiR4PgpJbQEvFAFj8vtNaD7HYbXm+2vrI/j+iEBfXrXYmKzHFGB4Vn+HvG13fSBrRgSHp0fY
AhqGm9ksSuz9ouNg9RK3vCozeeXM2geV9uUmliMdffkBR0sV+PIzqMygzJGHUxOuONryYH4bEpZf
87PA0X1mzCrNu1R7tkd7J1X2ipMtnsOApnVaZ+FPfrnFncUkiFisfAT0yuPbsOji0qwNnd9gtBRj
h8CWcmf7yp+JM/9fXDqzOfvjmc08KWkfBcVCceZJVsYdHlcMa+SKi8F25oul64krhhgQCtkPeNlP
vCryX3ECPgbKhfC5kyGX2w+ZfPvnngdE76X13YS2Q/CKrInaCEgkuf4gkw8lsk5biPv7AzLmyYqp
lyKMeEOjejJr0VB1pUH/cvpqaDRanZ5IWpKmm9pRNjaHVpzswCMf8uLgNPv5EdnH9S7uxq01PRhW
+6Fp9WMtN24MOdJmasbD9fEv7QrkPzQazVRayQ1he6t2N6FSyDeFIXhA45uS/coaCXLS3XU7S6EK
0A5tRRRP6WcUNkUfjZDK2El0Svz3o/+LItj1v7/kNed/XwiFUeCReZLS6JRndPaYG8CfqC98LsbW
BfUHsmB73d7iC5ze7pk5X4HhV2zuCGJDL6dmHhAouX1Vxvp+iuFTjobcugF/GQMvdHy3NGMHJuch
/TLCYbnyEUuRZu5vozWMtCOMN5cOpVlxkxsmg1b8T6ovu5TCJPPT9YEuLRwkfPBsgyQhzMy/n+35
OJtaiC3z6JQl6WPNa39De9gaXe1SMCMkQ3JKHkGmt/jSSBmWqCqMWXQq60x3WznoXJluoG1XFD+Q
Xeawdsxh5Za15DGUZE1uWmTUYXq5tEleuBohootOo3zv14+dkbhx/lVBny5N70fnzwSR/4mds4CF
o/KagTxWyCOGiUONImhReoWRr0A4oP0aqeDLbsLBe6cU73h/rnjHvPpiuAFoo6oo/cB1IbZE5Joc
JlJiRqcODtP4KbdhvzTHxs11n5QpNJ3l8KU01vSyXwQWLs2i1QHyAcQBtUyKWpfzWhtFWgSDT6Hi
h7XXk22Z3imJ2373nsnQDIrrDKdyPOi9CxKhi48gkt2A9hZ/NR3/2nP5EN50YHdpcaKX+vJDepoJ
k8Ivg5Mznlp5C73N9Z2xkBrGAPCYWcKMZ7cozweHQqmBgKAJqOfJ0SDQcSNV3jtzLOmkfuyH5zEr
3L6CEk3y3oztmlTbawfGPJVJBEsoH0LGeTm+srDMMZjq4MRZA5sJzKFU5DsFosldo3+lrvjHNw4g
YNwjZt0ZKFxedHPPIkECALUCGxWcSuRrw+5bXQxu1/9IzD1kJivH0uuAoNP3zLN/roaDShN2S1JI
gH992kDACcOf+mH6KFkTrdCbVP/j/CHSRgqdobSl0QAltkA5LRD8OOcCIOm/YrCwTnJU4nDFVV5v
xZmViLYkdaY/JlZfLlWqNFI4paSCGgg7q/QRNhPXeRrNJyl7Vj87/cqLeMEzZhIkUmec6nNd+dJc
laqDUY/ULBCCpSoibTXvs+7t1fjWzh0uVD//fCNc2FMv7Ul0pEDRwTNfMZN94SluVxi3SWAdbKX7
pNE37A+/puabdJvAFLqW0VjIV75QPv07WmFyq8AeenskbSIF0o1lD5t88vaeVRzr8Ijq9b3TwthZ
2Dde3+xVOd8WneHyBljZHQsXAj5jLhCBVULl5hW4TPbs3JgzK6Yz3EJ2AFvktzH6NCbhoU5qV9O+
jq2/6bS1s/P1JYBNCakSmem5LCzCv7wUphIH+ayTY8YbG0FfSjjUuddceCEpQRs9zY4zIIH8oujD
pGtDY0zodp/Gn/IhkLdFMELAGLiBrmzGdPNo3JqHqbvJpE1erxQ7F8IBYZbku0UPNw4thPI5QJSj
H5K1sn4oA6j/6GNVPTvRuyj6seLLc2QRjq8LU8KdyrZa3ZZ6TEFTHY3PufFmZrA2/ffWdNDNIxDw
PP+8YnPeH1dsilkWfYIWmmIK+zWGGvhNYNyE+V3kHYbvTfU+gMqQ/3R0VaqVKLvks3QccbWbk548
soV59b2K6R7YOkFy0rtnuXyKn+FecX2YkOzmo277+1Rae+y/fnLQnQj0l6UEIclj4DJaeLlStSNM
VaehghTadj3bAZA7uWq2EgYXSuSXloS7q41Qi+rPebR0al1QjFL9GarUHU8uzQEz6+YSZMXyXVAE
71QVkgjnvTcOf9zgwzfMfUogUdinL0twdmoOtQd3xzzaTpIUt5JgvPLQDN6YWrSms7C4RXmTyHRP
E/yB21zO7OhB+5oqYwiUNnd1rblJird+Sin3ptQRitftT4oOutbytpaewvjSwfgRn4Jo2lWqt/Ig
WzjyGPfvbxHm3oSmSWtz6nIZKcMCkmd4/WOr2iANCY94uomC0F3Nbi/FwnOjwpXIAZY1P+eJwUr8
6BT2ts+svd0/X9+vi0NDmA5cFm10vFoup7kuTAMQicN2nZSbyj5orbNtGnNr69VzZG8nXYO4Rb65
bnThNsvTiPIOyC+ummLFN8+61pQDhdxLAkyigyIdinltTdt6aW+eW5kD8Zm3qlBq22VP8kWVkkMT
qDdt+aD1JB7W+gAWDSkEbpDJVM9Fhtt0MDoEhyTcg0Tajna+4pAbsB6zAfdK7dsrt7zF2eOyrM9v
AaTAhBsRfLA2sog6KKqRDpnpYczb7fX1WRzQjDzkeoywqphIituaTkqJGJ6WkHoZ94qc7yT/uJpd
XIzZczXsP4bmDzlbonaUIJKeDSmBcbLSYFciSxsN3S1Vgq1Sd1DOTMMeJq4fpB2+/neDFNxj0Ay/
gpSd/TXdRNO+TN4VCDvMigHX7SwuF+8qUlLUgV+JNtsFWEHPADnDfcoFrKOl0+66hYUrMtiKWX/n
5dYv6uNoSdWjpk47HcIXW4qkHjdlU/mSNOG+oNxsDStH7VJkAssB3yQ99LyhhMikJWXM/wY5EDW7
0aQlFpnFlUlbMyE4xihpXQSMMzyNzfuoG7a1n2zUcQ2KvujnZwMRXABVTFmVcpAA/a+cIVjWA3CO
qXi6vjzzXxFvROfTJVxMCi67MA4wlgGm6Dgpd+UA8fqbIWrdIlpxhbURCTe+1IFUjVIzkbWo7+1o
PObB81B+VqPq/fVBLRqCR4UsKz1Dstg638ZSpzQyu6eUx61eflJG7b6Wt4P/Z3JWc64JFogzQ8IB
RRsXirDzc7NWCu7myvwCdIxvXobkw/UhLa7TrFgN8mBGis4b+SwYVWmhOFnMOsEL4I7aMaZK+LGJ
KKvpefDruq3FLXtmS9hCCo2jwxTRF2JBb/8WriP5kI7228ZSnqsaJbcsHb+b8pSv7NzFVYP1xiYe
kWsVM9dKrcIw1tKEYMlNvrNgQdrkmfch0w2g//BIrezixdDnkI6wTLD/utjzV0/yqJcG5hKLXKuR
xxz2QPhWfH4pVpC5tnmrQg/EPy7Xbaq8wiqK5J9WP/Zwoz2sR/E1I8LGCmM77ey5yyZWjo1RgYG9
N6HTv+4VS/M1AyfI9JHC4WJ0ORKvKOnNd8h11JZWflC6spy5uvOVB+hC7QYd4jMzgvNFfqs3YzZw
6jpOfpNFpUavXfItqaJ0nyRORFexMm79amp3SDqZO0+N5W3nScE2gyZz18Huu+kTU7tBU8Hh8jv5
R6hjVqEr8z1GjJvnnzk789l+HHzV/KcJqFLdHPJcBI12A+I+vWbc2Pqx9e40J3Z57TWrOa7l1Z7V
1nULemexs0QpPRROQipa9Q6gtT3us8frK70Ua8jU/WtAGJtmQGQTTmSZuPDc0WJo7yo921lGl5Le
Cd7qU7iy8xevWvP91FYI2nOm93I2+5GSnY8q7ckoCmdXtFK+TZE43UhZD4OiWkHQ1/qZm9k86oom
L74icLyWZV6cViIBNz79JSpcfkMS9bC+eyqnk/IN7KQTQVsXf78+s0uRlWw98EwUBSBOF/ZQ5sME
onoxRUBrK6vHUqu3Ei//7BsdC369Uh5/yT6+8tEza8KsKk6OGoRG7AlVeW95rjyO3JTHB4pAu64p
9lL1LdVGLmXtzlbr2+tDXQwXiDLMkrZwG9jCUB0lLIJMJyZl3aGy3eFvwjdr9e/fFwbnoTHkyBJ/
f/DSraJClgmN9vUhzGHz1fydmRD2gTRM0mj1nBB62e9jNdyjy1yP7U0kf8y1T8awWb28Lu68M4vz
72dRpTH6SIJ7lsur/iMZJHsDg+gWxqdtPQbPyEdeH9+ix59ZE86mVJZUFIDwxojm5ams3s6HRutX
f5GY4UzXUf8mK8PWuhyUp9idHL2gF+KnMvoeRce/QYRwapAURvYEhAR8Gpc2OBjithoJWbB5U4L7
iGheWX9EB+H6jC1uKV5KNITPaWAuDpd2WtookkAm0ZVE7V2T526UfpxMGnYbiGEtZGQ0KFQNVE3t
sD2MKbpP1z9gaclI5FG9RXeU6qawZIpZ6mHe85o31F8JnU4UUVpMXzeyEKX46ywVtxbqamI01rQ0
lDOIbE9VR0lNqzdFe0gibUvSYpvDn9tnK7FiYaNhkLca3SicAOIlibaR0fIUqtK0wLmRF73VZU5U
FRrB0flkGOGxlY+NtVa2nbevsL3pdAWVT0O9ClWdEKEqlMTK1iyjU+WQuzNN6WMdxveNVHrIclnJ
n68cwYqWdhpC4S0R9XVzPR4SfYhf+jISSpSFct/bK3nYhfBxYUO99E4jygABeFF0aihQjrp3jK1x
Ewz3ffupCu3tX3jJXKeALY1iiFil9FCy0jS/i0769FLHT5tNaejBXvXkZJ/L/ZNUooYAOdrzdbsL
W4B+2t92hWWDID6ZbKmITlLj6v69bD/Va4QiSyYYlkkoIXHx6iWS88aSUeGKTk5v3/tec0fGvBtW
WqHn7xTdD4JQAAcUVUDMCeOoza6VHR8jlkqXznNurSHIl/wbcAGAVwcSNy7tl94wKLUBQNKKTvMt
EYoGtAHowMy899fXY8npzs0Ip2StZR4PN7ofwgT6mmSPtp16E1bpFkri65aW4tK5JeF0JO2GCODI
gKxxL3UwWSey/GUwSop9CiqYu0T7c0gjyiVnUyiE20ynioA6d3TSnCfDujfDXVcGG4A2/93A5vh4
duw71tjU3Bajk6/c6j3MSVJ+mpM98ae4rDZJUa3E20X//j0ssVQSdZrRWJ6Gf09UaS2vduuZ47FN
f10f19JxyfxRSAS4RDpObMSbYsOJM8mjMwaFh9JKv6qaeivD/Y0+yY+y23fyc/VsBKQEp1xeI3ZZ
dBc6G+hBhQ6NpoPLWUWWsvJqTaJTzabJry4QNVQyYPhRsikswGronQY/rg94zaSQD4Joy5v6FJO9
orxNWu4iGeSMEUwedX2rJ8Uu8PO/iPlz/8Z/RimEEfg6s6JDzuYUm5FbBKa/r1INzulekTZVkNyk
fRevmFx0H25z80MdLhuxrlhMEMZWcxOxmuxayuwR6cnaXCkkLBoBgz2Do8D4itxo6KwVAFUow+jt
Ez2bQfu4WrZcXC2enTP+CcIkUZI7KYIIUlxefGGvujF6VpX83YOvW6KtUb1RvZUbwPJuOLMnbPNY
ylEoKLFXhNGDX/abqTja070S7jvUr2VP3aTabZx8Ldbe14tz+duwCKtzpFKGyEEjYa3cZjoYRdPe
Ufx/d935l63QWjgfmew3IVjaTerV4WDSe0M+3MqPVYL2oH64bmTp1ISqEdlB+Oxm7rzLTQ19nxU2
KUYiQznFVXLX6d7TdRNL45gb6ki2QntCY9+lCVMNerIumIjpkR+zJ915hJXvL2xAoASmgC9+VazO
jDRv0UrkxtscJZB+6VhtIrLv160s3QDoN/7XinI5Etvv4KoxfeJ89ZBpE+K9MMulR0MyVg6UF6ig
eJk5tyTEWnNA+iTNGw7KwK9upcRIkYe1qL20wbBDi6La+lpjPcgSjIow3ZvvIjV5qPv+q9VbwUby
p+EAmX+IIoCdb4MxLNFZbqfNgIyNi7DXZ9v0gdnnIOtrzXcQzQrB94VJcLCGpj01tO5D3clDqPPr
NZaVRXfgfju3yVPvF3tGvEKDiob882mKItdKmh0399BaO6xeuodezSDwWt6vQJzp/btcK81DTxPO
/+hkJHvanY+ONrq2ns44EHM3qtGjmnxQEU4fkEjxq4fAjD4pUel25jst+95GwRbZ5tu6RyPkNrUf
aKrfy+qjL6Hqnu2aBM1j2IJw6v11D1tK12rzJRaSYkrl3CkuPzuNYJhASYxLZnEX9elD2NHdO+W3
RhBt5XE6jVFw36T0iGdl4Gy6ABplBI3Kut7kVrhVkToZQ3WHQJm8Em0Xl+3sw4RdHGsmmiIGLdtm
O7hDVGzCY617N9eHv2Zk/v384jZEjpZo9GzXSehKn8rhObNXsieLAQ9kMt3aM12RCJgsy7HEXyru
hsP7yIlcWV4Jd4tB4syAMIagLutRCjHQJ1uoT3EvVf0Q+5+uz9TSK0E9szJ/xdlM5VGXZ3XEY3uw
b7Pu2A9HOB2SN1Gz4pBLZ/q5HeGNUCloikOWFZ1U440lbQe6ryEErSSHusFPPPD6qJYS1/QDQwxA
2xEbQFyddrKRPSjxMq5Cmjq5vQV+FtmgXHpf19uoUu545HcIwly3OweDV8HizKywZigIK/nUkzCp
gp0NjaXOhRal7MFVAmtTa45romzTKuVab/3iKp7ZFVYx7EM7ieckhua9lel8YmAKgDjD2VXcqK+P
cdEWCOsZxDOTMwqH11iDNBkNVrKzjkkTe5tYAZWfdDe1F5LwXaP/nafs1ZSemRNOsMgyQiQXcVDH
f6KuBNHAY56unPqLN0CAEFAb0tuJ1oMQ5J0q1Y18AJugeoPpKkVwnGxXmZ7Q6uP2hDpkcyhS6ROk
uVkVPf7NfP5rWzzHEFJLO7SY5n3+zhvrm0avXTqBNoX97IR/k+06G6goIR50s1qyBeZD4hXEsyTJ
Dy1tsw9ZPKV/0ZeLRgdcSjPiiUqrcATpSpBXeU8i6g51UVctYByWh5VayqIzntkQTpOphV0w7RUC
vYy4fWO7Y/pkVtG2h5aect/1lVp0xTNj8+9nsZLtMOYQaUen1Co+K1K48wzrp+yY2+tmloMX6Gc4
VWAZkG1hN5tt6TdBBSSt0BBRM5K3aDvdFemxy/NbKZ7eFOjFOW76fcXsvHFf7TR7JnybKURpZ7gc
3tDKmZVOmC09FJ8iy02LRzi2mu7jgDiWhii1RgnwgBzjStRcPEqpEpBg5l0JnOzSsMQFJppQ2UBV
AW08CxnT296T68P18a1ZEYbnKeCcK3W2Al+tK1nFuPVQNVsZy6KP0Aky06SiXSBWEun6bJOh4uBB
qs9pd85MNj2t1OLn9X+1UGc2BD/US9AN6cAjRYsCdc7NG+6UyBxyY+AOYJL+yyEJ7tiQZzPNmiFp
3tHunxQ079Ygr8sjgkiLSjPZXXPe5mc7K24HI9BGTMjImWi/DIjKmo9Rlv6FC8yJePrpqGkjM35p
ZjR1K+x7zpKkmWhVuB0DfXfdyZaW/9yC4GSqH2mxqta8FqwfiKZteu9tWa7ebpZcmY5RuqjokYF7
WTiupHBAV7LnuK/qI0jkwd/aUbyltLvVeY2N7pDcK+mNJFf7zH+fZm8yr1rxiaW4C8SN4hA0pBDl
zF94tmBjPHWovLBgOg4Ogz38Y62+a01jm6H5PBnx41/M65k90eUTp3GaFHtSat+CXXe1triX8nHl
3bAEpQG6p6GzDdEv10ahXlki7pakAw+Htiu2lXXv9OOmKI8k1WACRErUCuxNyvtNy7bSAD35x3ZN
e2DRg86+QPDRMJKLLhv5Ajv71FbGfkod147WOHkXPejMiuCneRzGg9VgxTT2obWx5ZVzeW0Uwtmv
FVNFm8E8j9Ub0P+ckb2Urfjg8hjoSYM2wyDJIfhgp3aSETc8cW1P+x74pu0GhTJt/8bxfhsRHC+C
lSHzZmAuCSFUx4+28aPxshW3W56t30aECBsbdab103zHDYsbDwnJYlBuVjvOF628dIlBzwgfwvxE
O9uzdldGuS1z98vNEtaPFgq9uoPccpKkdH991hbDA6B6mhXpBefud2mqUPJiRBY5OgWKubO+SGO8
GfIbo0fi+q/mjoYrnHmW5xMpfZMgN0hrTXONWnYz/9vcdl6nK0nvpfNp7ur6jxFhU2p6Y3B4cfNz
1BAp8qlHba4frb2mpxncYNpaR+7i/BmzTCHpmxkhcDl/6OlWyIHJuLYpKSQgm8gFQRPsJSWutpmj
UzIJ+3QlM7MEXNZASv9rVThW9CAtpqai/DTV1VGtJxdhzMOIrqmSZ7upc26tsduqT3rn7IfQ+Qk6
5I1l+CczejfF0VGTHuZupZlR5rozLfotGFjqDfSfKmL+mlaAUkW/k2s32bfYOlS679pUTP87K8Lg
jaSuR6N0ONFk3npUSp1Hc1zLki/6EX0GL9qUwGAFI72fySk33fiUq/YW9kdPhnrNQam4W3HY5Tn7
jyFEyy4dyMsBCY2SFL3kyuNOP8pWs5nVlf9m0n6bEfYFj0g5qjvGUzjDFmXoG1OPt8kqxfDs7uKF
d27P+GfaAJtfjkavI2lufIEdwVP3FGTfAZt3otBtm/sZMAjm4y+OL2gl4XuArQAoq3B8pV4cyVLM
fg/kN8N7JWVMf+Fu5xaEw6vo+6CcZMJW0H8Ipuexu0et9m9s0GVAtQQ4DuXey2lT8yK2IbvmMppF
N0Gu34CzjoxgxQeWFofeTNDWXNxncodLK5Jk1X4bR/EpRAUXHupdTAcA1QxFylypnDZRtLI4S8HR
mFUsZyyuZeiz75+dYxpoX23ymhj8Txtusnb0fvpTaLl22dmIHiMtoHrK30Rk+rrQI5nhOHCVXxr1
hgQ93z6NT7r+pcj2HKYH6ZMRuGFVHK7vqcX5PLMkeIbRZ9WQ+VV88rp+P2NQA29f2R30Ff+ftPPa
kRtpovQTEaA3t2S5LraXWu6GkDQSvfd8+v2oxf5TxSaK0KwwAnQzFczMyMjMiBPnEPOssvdPorLl
jes2eX7RiUaD/pIEpyt7OVemPr5vSzDTFGbzY9Eoyd1kxWhSxYO45/G+D+NI38iir+Y6oK35n+VF
RBxzbygy6EXvx2qkxVfyQRSPD20rIS3ogA4LbBklpyr6AbJ747xbi5FcTuYcJsRQNK5fL2mW0Bor
51qMykH8ecjG8U4d4y/hqPsbwXh1kPTdWRCtIEkMFvLa0lgGZp6E3FSVvtjnHlfuwOni/KD9qBXd
7YpPaW/tavOf2460tk8urC4pJOTRM7tU5eqaSw9B42aFANL4w+CfAWpuTOXauXZpanEOpL0MGeZc
RUiBjNRA2srqoQ59ioJvt8ckbVlaHAUCYxLjGZ1V5XYWJvsyBGA0pL8AuMUeGSqjO8QiCt4jdUiv
/9Kmx2g45/33Ke8e+62tOm/F5bmEDgjNTJTVqQ8uTtnW8FMjyEnd6lWxQ99qSIvD7fGu+eilhcXE
hpTGIJPBApyjuzY29kzs5sNg3T/pA6RMyF3zXROT6BncKcOBO3SgHRM60nORZiLunJ6366fOzpVB
tpu2dYVkq2V71UkvTC82oVlJYe5NvBSq5CARv/3BttIK8vjG6fVNap55Qd4v2L8DXZxVppFqXOW5
VwfWG/hVR/fDQ1PHaBfK4rFWj/0AoaUlPjWRsHEWr7oKzZZUThUUZN4BhL3IkH1thnb5303vt+9v
bIzVfXHx+4sQU4So0sQViDj0b4qqejKyoxbke9ihNwaybmiWsgTtSeV9cRBGY2wNyUjGXZXz/ZBM
CNZJxyk7CODxb/v+qmtwA4MxamaLW+I9NDXiZjmj75pUdOZCLurb+7A296Wi7aqtFpDVnXZhbeGI
gVLHFCiZQMF68EyQH3Dp699uj2h17ri6UGJCN+idiPEkW1ndwW16r0YfGnGnKN8iGFo2PGFe6Xc+
/j8j1A+uDxsTZZ2gEHgu4WkCNOQwIcs6PBO/qAieBCWyk2Gr0rPGMwFXIfXuGQFsSNq8lBdXssjL
gqpXPNI9w8deexaUajdTkQPwPihoQcMZMyDrZxR7LVcMJ2icNCv3BVyX5yL9eyUo3BIiGNoBUA2Q
lvBaT4ikuKn5lhBO+GYKH/I/kQwCQfO/FC4uTS3CSTH2bdzGvBkjMTjWYmXXknS87TKrm4BXL5xw
PH3fgSXhsw56feCFpdQPcmDuoLG3S31ykjCyN6nuVo2BH6TFgGYr7kTXy2iZbSc0BcaqOviEenaj
VgfBR8sa3qQC/ZjbQ1vdcX9oe/BJyDoWR7nCWd3ENNKQ033xjNipsnOCcN1tI6txF7lFkPCAIkFc
Xw+p6os61owwpj9X+KZFxvgsQhnwdNvI2r4GqkjjBx1VENUv/ICW81KLlSK+F6fMjtIH0lQNkCda
MrJ2w9TapEHaB/xdBwFHhu16PLU1eUUU8TpQzxLaCt+2qHjWXODy9xdvxl5LCyHqy/jekHbipByz
JNiZyXguSKshPXa4PXHroyGDa+oA7njPXY/GKpNOy1pi1SDqdpojLB5ZTpdtPW9WLzgG2aP/Z2fh
apk4+gIwBQo/yT1E1nYAn6hRfy5BtsF3eJDMyh6KX3W8FRhXHYMcArUaxAsgWLseX5ckKQrMxCKg
NXUPz1/5OUj/SaZod3se17zc+NfOn/FfxN+qE/JG8wlEWfpUhU/1lnjp6jrRIQ+LIswHAE2ux4FW
NWD0kDc+DIZFXO1pbwqsLWW7Vde7MLJw7S6gKiGXbNU4ozILKCj5IMV6Der+3Ddbqhl/XnfLYxIa
1v8NaeHoXpr1fTvOsY5GXWoTgQbxsu9IX4v6qOfy/TiZT4n4QU8mx+9fggaEY13e0QU7BfIu9L+l
1Uva3gErsiQuJ680xbZzjm0otdfba7t2ntPFg66mAqURKk7Xcx9mkqfXKnOfJY4lfJN1Ya81/yCs
ixjPHQ8s/7/AyC8NLmbG7Gs11FuQ62Ll7Rqr2M048mzcAFOsrvbFsBZbg0KaMYQiVpr2V4aUiBCf
ROujFu2SYkvpcnV3aJAbqwr8hqTjr2dQAbcqDCPhuTO8n1Z86urh5+01Wt0fFxbmL7jYf5E3SI1Z
ksXoi3xfUP6HcLBwokYL97cNrQYU2ht1yP7IES37HIO0NsNaJvdlRd88MqBxf+49qL22Mharq3Nh
Z7HhxTzsfU3gmCHnPnQ9Ij7uELpQCB2LqtuPieMlPwL5rW0zZxxcqy8ejMh/QUHilI0DtZ56Y4K3
vmexCaoSAvBGZ4LhaA6iU68ZH3KhtsuyPfpNuAXjW11OLnak+0AKcK29Xs6YBhVd6HK2nEVPSnmu
usnut6gK1nJuM8KcrCJpIc6mayMoAlv9NEwxUIH+SxmoL0pYH6iY6vmOLNwhAk+/cRda42tVTNjf
qTwwOJi7rk1O8axrChPDvW8qTi+cuvTsIb5tUMIvXT3Pd6oK7R29aK2jG1//3nO5hpkU6cgwvHv7
5L01pkKSYVt4FqbuzsohZkhaJxO3hOHW9si/lt49gNAsrYVKZPWkqTwHmXBAfaC3tGdeLvb/z5jo
ermeT1JejaHrWLKSBl6J8Qmg4IOQto5IeX1j8dZ88nJUC5+04jgNAwG2unBKbGS9K/N5yL7/h/H8
SQDTYwn0bGlDIpuVpuyypj+qauD69UOcl04y1Rv3lVVUvXlhSbmeOa0SBF+UO/bzaDqknixg53vL
2wn0J0q1/o/fjw/gqI5Wmj6PkeykRvZiJPnzTNUnTeKp/l63yVscdQfflyg7GMe4/xr002kUa8um
ofcuEJrJBhzME1DcutatbyS4DDUDpWY0ZBbhsc/8BE0QPj/rp7dIU5AkOVbjT8kMHFNzaiF2W019
1FLTDfzGppt7Iz6vurhBrZZemDl9vQiHbd4WPYoibCZKVUcpMvW7Lk+VT8oklY+V8B8knGfNzZkA
nQZfusFn57w439AnGiKEg3A+yqQ7VWz1Q5PRWAzts3y67YOrd3U6EyEbgecPFqeFE3b6SD1dwFbu
PXdCcZwMM3fypPhAIv8smuOb6Vd73esOSlo/37a9dlG4NL3wyiZohmIspfg+gaPDgVgFNFonb2WN
V3eyaZCsm9/YzOv1ZMogHbnrUXfQIM1mJ1PF3K7orHkIGQOwTOSnLQ6YayOTh5xtnXtcb7PmbjKy
uyCuTnHb1jagso1E3dq0AfKAIApJZtJAi9tPHit1aWQCD3k5/mCQPpbzOtoItWuTdmlj4YFyI2R6
0M/j8eHeHh6aKdtt3klXJ22+WiH8CrP4ksLQLFM51aCsuB+a4ZD43wpKJkHYHiJosf/e06wLS4vl
GaHFaDXPxJLyGxUbW+x+3zawOl8XBhZOVpSqFwfIT92H4pF0nB2Djtm8wmzN1+I+AXN45EFCwHkh
PCgJSaLqYeygmM4O/2EwwD9o54D7AhzOtTNrPdp7YsFg6JfLQRfQA7BZBFl14gsbi+sYqKt4TAKc
GJX6rkZ7DDX326NYnS0DdDV7REI/bmGhqxs65tI4uS/jfF/VzbFRXsq42fu0r9+2tMaDy1sHTvw/
DZ80RV5PGN1yfplZLSGmDntbDrjQCeAZdpLWobrSyn7sdr4nwoNVCTvVa74oo/fQojbnal0c7nIR
zmND6+3KFPTft79txTGvPm3hmIYwDBEqb7wuu8qh3ahJdHuTcGN9AmYo+Zz1QxxkEZIEv0vboQUx
Ajf4zgf6EPlvvWCXim/n3idKzfpwFozOVv3CCXXyCzTJiXYg/wcIBiVfnhHcNCRoaxc3xNCQOtHI
yTIYlXBohL0Vy46Sv/39lF4aWZyYY+abf2ol97NIbqggS2TGdmNsEfCu+C+dhFAG0PrDsawuVi4J
hpA7AhAIITJ26P3CYLITcGW4Sf9+p8DlQ75jhuDyDlusnpdqdaULWOI7EK8NdkFbHFDi1qAZuz11
8zcvskCqRR87jRYIYr0TFUc5SmmEhvc0GXHaHhv1bGQ0OkxC/ZXMUe50YeFvbM61DXBpchEGrEJP
G00iGwHI1y688TVRo50fSbvbI1tbrblNGm7DmUpqeY2KK8nPJmlktXq5tztUlE9ldwraJ01LtnSw
V4cEmg08DvoOZCeuw82sPFT6EfFZHd/g3NY+btW0VoIzLZZcQGfuO95pCwNS1iWtRvv6fRLomZ1p
suYMVrX1Pl4ZxpWVhYOLSYGaL6AC7kyHoR3seFY7HLaYFFetsCr0RqHsgeLf9WQhB1kiYRsl9wik
B830SkXfbMqNm+x8Ii78WkPr/X9GFkORkyBMTcSs78vc6Pcgez7A7qHtgqgx7VDNk30jtOYumqKN
F+T64Mh1z2TvCM0tbtBR0LYARcmyi9IQ7sSyRja373dG+/cPIMb3r51FhEgEyw91VHrvsyI6Wdmn
wOhtKx8co9t4jqwECAwBoJybqEG3LXZrX5XQKlZVco8MzcmDgGgnq49yIp86QYJZNg7ubm/b1Qmk
Q+WPsjV6Dwt7itVWgVFl8FOm8oGH8U5AFDIxNtxjrT0cciOVeD2j9vjHtRNCsTHJSc2weppHKI34
dpMkeyMWHwJ6wsfWe+zNH31kfPEbz2mmc6CDq4GgJf4IWTkUIG9mtjXylYB19UmLkWtWoHnkT5JZ
FaHjSRSjDMU5NuuY357i1SX9d+xLXJSUd+Y4dnVy33lvg6eepLon3ZU72XBI23zDf9ZSBVA8IapL
N/58H19s90CuG6a2SO7zUWg+tWkS3ZW9BP4LRJojpGn2YhZm+5pB2bWfojjaoWz8HbKh6KXsMuvL
7aGvepeOys9M3E+9aLFtdFRf8mjCuyDC/CiIJQeQIaIN528cPmswLR6DkKqRLkCAS14spjnJzWQJ
zLE3Jb1NMqwl8GhZZavFC1ILB2DDR09tjx1SAZ54VOPfKUXg+EOcvAzBhrOvDfriW5YoLWXq4mSQ
cayo5lUHLCEY8v1mD/GaV11aWdz05pYLBNxYZzH+LOS2qtqIlSva162q+RrW4nJqlcVtLx/SgNx8
SSHTbpG6qo6/itoZZVtJ7PGDUditt/u9Rb2ytjcvB7cI66pSp7ViEi7EQtmnVAHSqHbK9I0C58aF
bHW/AHcgIz6HXXi1ryNTE+mWL4isVle+GPWOmikBadLOUnQn17tA+CAY+1hyou7D7a2xlnfiwfCv
4cW8FkrPeRr2zOvgQWN27tv9pNj5cNCbPwVBUF12VyYbO2XVOS+sLma2aKvED8yW8BDptgDCdxYY
3nwPrVqBQtcgU0cfhbKYVL9Ox7qb8JkEYjG/hr+03+bOWd0BFLqB34gAIpeKAnTXCpUes+ch6g2U
6hjz0qnhUkJMM9mC06117HMew9A3Y9AkqnrXbgJqPxU6NUvvTbXdN7J0B0rm5E+HRv8A04rXd3u/
3Gvlt6j5DwsG1JW3HLwSgJ7mWbhIhYbc330jrNN7r3jsfUpvvWknW0bWpnK2MDebz4CShRGtklK9
Nqz0vjL0f9pe/IgG5GFI5Y8F+K0BbaTbvj+f9le3RQI16K2ZqhV+JTrWr8c0DmSahcgfXNg1KVkK
onQIuP/Wkusr6tGvh405XLPH0DhkZuFQOFuv7ZkpsqFDP/Su3Fr5z8wIK4eQ5+9QoosOXaZ9p3xl
nvKIFqTbA33vNowUsngeRHRoo62xGKlY6t5QiX3vNi1tS6kWxK9DrH8O1ck6ZXH8JCrlP20jyvdK
FnX3ASpDd5aSyRtB7t3y8hXENtrD5+3yDkPZZ7AVN0IwuGmrkI/9lmWanVjl0SpckUL/7TG/i928
nwE+aTyloVOV3ykUdFpc+LHB4g6PCGTsY1V7ABBzCjN9w43en/ozCAroADA1Hp3v8nRJ5gfxaGCq
+aKe+wfBMZzwzX+LH9Tn6FE4V2/5j/rH+PrX48MoGVtyLGSI3x3vwjSkFap37gjeb+xzxzLjvSzE
dhpsIVRWppKgQ58hZxObf/nOHafabCEhHd2BtgirPCMGN/PFZvGn20Oa/X+xH+mmoVNgVpqcYX/X
+8NIc10ao3Z05eizX35BkeP2769tA5gJgV/OnDHiu+hpzRQFSmyObl6FB8H4FKENCn7NifLs3kzQ
g8m45ReGM8lfQGEfb1tfGx2g3vkCSoaHR/316BSxnZI8tAaXxz78Kn4KHDQpt3jIV9YK7lYSgCQ7
yUksr7rNIIVV3ABOqEVtrzfiSxWKD3ldRXZF6ur2iFbiGcQx5MVwDQmRpflbLs4EWZ5gcal9plMv
ul3ToWTbFT2dmrmc/giNULyH0IWiZVr/tYwF/JIkxXlYAJ8D1z5/2YXlYDLCcUy1wS3QMgukZnbH
8q8pH2cjMCYQtci+sK+vjYiKkEuJHIyuCF1GXWoORmR5I3Owul7QTPPa5jCCxvvayIgwjBK34ei2
ya84bmyJx4nVO+b+9lKthN5Z/Uox1T8ohGUmKZd9tWqRn3ET/achHDSqYklyVi3Q5d0WjGR25MU2
ZmvNzyzVgAxkWTXVFKHxwiacXAoLx7TwP3ZTeh6V35EoO7LsSNVbqw8vt8f37qbHWikaMFRKi2Bi
lpTdQ58JJZ9CCNYj21NfMjPZkSvZcPi1WSTc0t49Nxa+IwG1wBwFeWiMbgFAJhb2Ra38SsbisS0M
t0+yjTVbCRhzWRGatT+UoEuazFxUqyqupsnNwrb6ZaZJ29ng8sy/P0ggAIcDBOADjQBLbqR6SPQ8
UrXRDYNa3RW6RcxQNOWpi4n2udTIG90Aa1FjZjjnLxUCSgTXHq80am95hjK5UpaexMJVAuFnV9mV
ER/qcjrAEr1x+1nxR+4Cc1YOUiFGuQhTddRaiH4HojtpzT6Qpn1G82ypfNLrYyrvB3VHdWrD5Mqu
xiQwJ4iudULUwmTTRrUAFyESk2VwaKx0LwwwDv5Syo25XHFIKEYlGtJh4uNQm7fFRRwcJ4Mklt6K
rldL6EuOkfoth7n7UOiBeRQSNXkSJ6883t5rKws4l0GALc/66dQpFkZ1LawzQ57ccHgx6/bgJW4s
abblaTwbAxtqgNv21ibz0t7CYQre4KoGX6irhXa6n7x9c9zsU1qbyEsb8mJMY2JWXq5ObqfdGclL
3/R7Sz7qyUPRJBvTtxKqQEHM9R2Q2QapsWtTmaYZWT6mowuO6ijUoIrTbl/13ka78Mqs8YQiGs6w
N6wtZq0ZyiYb1WJ0x0GK7NCrXmhnjdrObYqt2uaaqT9SOTDimFy4F16YxnEVZmnGGVY4cRO/CSo6
p1ot70xoEm77wtrkXZpabKzcGGWllTCVaK9SLNmcLN60ERBXfAG8HmU4jVWaaVauF0jj+SY20TC6
epvbkvqk/mw78BBQ023lC1ciPKGdgsFMXs1xufA6eEjRcowJvbC62gIIU3n6dXu+3qd3eDJyOaOb
n0Nrxj9eD0ZAy1MaVInB+MVLHj57/onm6kK8q/r/yx4fGudY/Hjb6toq0RRF7JsFA8XlVRefRIMh
kDlSNGG0kUA/KUoc2r7f/v2xT3sxZQrWCwqt5V6KlEjxe4PR4Q6+V8JwyUve2mqCX59EDRPz4xU7
iy1r6n016gLrhOrlbhR+x973/hA+ZU571wmP4xZKZiXAUnKZeZJJPs6aINdr1vgk5AwhmVwQDjtf
BKya2gIMIJF8rsbxHCjC/vZ6rWzgmfBh1oWj5woc0LVBT8ynIKmLyVXRj0fnOn8LAwATHt2/h2KS
f9629p5tir53EG4mGpzcO7B5bc6S/cBoh3pyy1Ltz4qBzuxA1dAx4r4/FbRMIRYSlXaIwrsbh4Ny
UsQwe9KNRK/scLQaN06nLbmtla1I6Z1LELBnCCqWXVmyhLiS3DRcttpA5I4KtW1XFltdpCsbAyt4
EPQUc+F4sRtJH2e+X7aT25/Fl/GfLRa+lZsORAYzoyAKgjwn5sh2cR1oRNNXxbznauXBF+PRV/Rq
Jj8TI4ZYMBHp82jiO2XIN3b7Sry0ZlpU3pys0rs2f6EllOjGyNTpg+3V2a4bYV/jKKinXTv92HCe
+dxavC4urS3LWH3VyrAPdfjq2fhSfhqgwjiYu/GL2Tr5nbxlbXVGyenwH0GGSHo9o95Q4sM1M1oZ
jVvI4okOwlPp6R/H9meSPGneG11ND+imGdOuLNxS3Ms06Zcplz7fSbXXVAzEU6hsSb6ubVhSlwZY
Ss4Not/1ZwWTPtFRix8pyqsqP0R9ZKvTY/T33JiGxC1vbsKk0x/u28UB5ZvQIskakUjv31Trg0HN
vkwe8uq3JjWfolB1TOvJ08+C9/dvSAxTrlMZn07ScOHJPsLtM5Mxq1z/KK3O9rnemp2ja7+qb4Fm
B3AM3var9wsNiIOCJackTFDvOkxGEc541E24ZIrZIzGSAmzLChb3rUy7RX8XFVK/S7Rx46HwPiDM
ZmcEyXwRoCp9vZC9BW2y0RAK9eSzoBwb68MUboTb96fJDE8h1kIaM1cpFlNZtQn9ZQEmYLMax3A3
9gqMI58sBLHFLj94f43zxWfmUitNhyS51OXFszWSWtBUwoGYyPIpV6n88oIJvklFuIGGeF/O/2MK
8haSySi5vXtmjZM6cJRMbvEzK7NjKrS7Vq3vq2awmzLYITVyqP2MBqvAHerHvilf0gnak8TJW7+j
3N87aiJtrOiaI+GwJvsFEB5/rlc0JpkkzYxirpR+pefEHg8tNVH5VPv3DYnGv74P865li4JCn2Ev
y5Tp5JemHiF+63r5Yy/8nvXXtlS83p+M1yYWA6L8UnmxKjHJ/edu+qH8/XuIZiC6cihB0un3jp8P
9Qw9Q/ZbdEGgH2BcYusF7SfBCDeyv2v7gEonQZOUJS3yi1jWtEjoxX7Imxx0s35swZncFdXjcPT1
l9ux5P2ByIguLCnXLjCZSMspJZbkQLYjqT2gj7qj98gd/WDnWRsOtzWuxVmgkj2Uxg5rkXD+JTeO
rzjauC+E4+1BrUUqAGZ0K5PXkCkBXg+qGrVUa8zZDbJo5yXFrqD8N4ybqjTzMlyf70weXEzkTeaK
irqIiEOhVdxhyC4IhAw9tHulRTZ3zBDfKHd98E9mVR+koXjqY/+oCLDubNLMzstz6wsWDs/ezTyu
MxwFTXQQgvp+jpqWb53H+MArJhGbT7AaHUJvB8t+3DiDuAU5XZ1rBUVhTqJZpnIx115bq33XMAdi
8WiCNcg11OX+tqOe2El3tsE1giwcZdDr9dSELimajoyH3n/Ppld6njYT6GuRg3UEzYC/UHVZ7INe
zBqkUCxuKbvuVL3d9sf3VyC+/+LHF26fqnLtTyY/3gjnOH8tgodJp19zf9vK6laGR44UG3cgEgLX
syT7lCuL0ONuW5283NEEt8/tqHLa/nDb0NqxwfuVNZ/7dYHkXhsSZ8XJpsAQdZ0HIZieEi/+RW//
J0U+eV73EfZKAxWjjfzhmqOR5mBbE6/metG11UhIurgXY9Et4tqJqgdBfkJefSNArQ7twshiDuEd
AkejRaI7dNanwm/3+dAdoCZwClN2zFhGrME4pHm8EbDW4iLvuLlyCeaU0V2PLUTEOcj7knhffdSN
Zx3+dkV9YmajiPdC9fn2+q3NJG1blFco7VF2XgQNOSlGnBVrVjN8qQXfFYb6Hum1u9tm1rz+0sxi
UJkVNGUZFKIbZnutc9LIjTLy2Z9uW1lbMYAC/1c2C4DEIgb7VgwnKZpqrn9KpEe5tPXx0O09YZcd
/cC+bWt14ubnKpVRcO9LRMtYqjo0fBxfmkzuOPDRp/tscbzctrI6b+DCRaAHVF+XyBKrzcqa1gjR
NcPTSJdWpzwZVNq6eCPrujYa6Gog4SFdZNEmee10laf4UVV3XGYIEmoAIyQTJkU//n40l1YWzlZl
Slq2QS+6/Utb/5JmpuGj/Nd9OxwQ3Kx515MJhTh5sW1D4JtdkouiO8rncTw2ouO1x7DdmLC1AIuD
UZehZ48i6DyhFykLgdUvxlER6Rx9zBiD2tbO4DtWN+63K5PzJy9O9lnrHJ02Ih4FmjlkXBjLBpkE
1yB07gQHqdugHGNH0E5+uL067zk2qMnI9DtxbOAJkBlfm+HbxSoavc4tU7c0vvTZwcvhIbw35a+C
9Kkqd150Hn+pz9App5kbQvWRjPfmh1A4Byc0jdXY9hz1h9Lu6mTjlFnJZF5/2mK6xbGurYEuUjf/
3t0lu9fpOB6+ivfa19tTsJLiu7Yz78eLmY5iK/PMADsNTAXTQ+9HtpLvDGufKXcBfJ5f+/hFVU7B
22Y8+XNxeb/I/87+4iSNWXql7zBd5XeheKd4Ry0j9WzL0lmrT2n0WYXU/ouAMtHoHbzUCT/mwnNx
gKqmEhCBep10sq3+fXya1L1s/WrkY6XfV9ODz/+c2/IheIteC9/OmvJUC2eUvYVqsr1sI2D9obS4
NYyFr5pG31VKZ3VuTd97eEZ/x/QkW+7fGkm3YyothmFH5Jva4DD1ToBi70Od5gdfeA2jYwyCPMrv
zOGLVgR3qqv5X6TyOct2mprZTaHSEbdLptjRWoRq3yLhd937dgirRLRx9v+pQN4axnzUXDiCHgyG
VQ5+76rZM8XBAcJIxKB1/zSTz0x25+Rvwc/Uru4MbzcRL9vMjp+03NFZhdJNwMgEp9B4FJzY/zya
O9i4my7YxdGnXHRK3W2ewpfhzj/LexWGN5RHmDSbZanOUvohP+TPwuDI45P6YlovafQWC48DPNd2
/2H4VEp2GD91j3ps57I90PYn34vek5XuYLuxgo2JWMEesSNANqGwgHIajd7XE1GMplAPpBxcGLOA
/I1pvdercrpLyxxe7yGT3SiHbtlX9KdkTPuPad3CRDmMW43mf2hfrldElnh/koNWuZojU3T9IVLS
lW3Xh7074S5gMB1J6z525LvJrDpT1bjmrxLp+AogRV5K+8TS94p4Z43fUM+1o17ZD5o9kmNpbAFy
wqSP93CMneZkbxLEdinCZCs4zbHVq5M5Z/bpkzVTt6n1k7hFLLg5lsWkym0ul4UVgGsUzqjAGF+0
k8C2yJ8U14/3g2+Cwd0Pwwku3RAV1TQgW0xpMr+LpafoSTFsVTiF+7A75rHjybsu/yc/BGcSjIby
krc2x4W9pU35/ibC9IM+47JDsYXD6Hr6EeHpekVPe/ebevesPP913L3+9cWEhErAozLh171mYi2q
QyofGxPceu7M1QxBerS6ad+M6ddWua8Ln0dTsJW7/dP4/s7D6K5BJIUHDffv6yGaURWJaRv1IErG
J0EUnuEDQwE4eM5j7ZzB913IFeBlwlhOwWCUd2LpeF5yzGXrtTWnD0E3/iR/9xBUJqLaXf3Qld6J
qs0rop4sqhNKys6nd1E4WAhGZFO/b5SDYrpG+9pnwKEN3fGFjf27umwgwWiblC1AOYsDrRCVLk3M
rHerKAUDGe3ytKPYsfeoedxewz8Pk3fTd2Fq4SFFJall5Vc9dwf9tfIzmnbBrOT6C6wgb4oW7pJM
APdt7ERlfOj65EsXF7vstQl+JXVjwzZz6kzRbpXvfXVWUtWRteEop6eNr3x/l8LTZoQBlxwKo0vF
J8/vzLwOpt5FO8Y4jEJ3yDKp3qW+ru8yAZ28XPAewYwT82MkcgQU3xu1i3ZCPVp2mWSSM9WCysZr
20MJoOSgQkNxH/gZ5BNDlu3D0rSJkil5lknnydjoh1pWm9fbw3gv/kCnKIU41L/m8AxnxLWv0vgA
I4dV924O6aMhQ/rYwhMq5NqdOnXHWrszzeMwflcFxwoe0Ek4mJadSTCUS+NdwU2mj7/L5Zb6yvv3
F7ouNLDSxA3JCniz64+SgcfOU9u7vem9ZtaxyV8kXz20dXoCllp2bjBtCVWuLCcm6QOdS5Oz/sa1
yaGk39iKRUzGlTNFZ+gjN240q4NS5vAEoI23hXJtoWiMXmgS0O8ZF4AgODbyoyEnTt0dE2rO7Tkf
N3DZ8ywt9hGYyn8NLsIQLZKZlucY7Ie9EtpI4w3acdT23daOXTnbWS9yyjNNA1W5JRa7soShTwYm
TzJOUR6duGM9aI+++Fj/rD51iXfwt8TJ5jj+fmz/Wly8AL3E9NLJx2IYndBN/Ane/A5VgNubY9XI
rLMFHRgVe3PhE62vxlDiS71rFp6djt8sTziE6asSdHdt+q3bKgSsOsiFuYWDZGo6FXnAmJK7/kHU
HfOpvhMiOzvXG46xEsuhpvx3XAvHGGV1LOMRQx0yxnnKbfQfQ7iHpOtwe/5WXluzCPW/hhavrbZO
9NQwiZHKl/TY/vK+po7yW6W/0643ihvrLnhhanE+JfLU0EOOqei5elZEW9i3h3SnH6ozB4ixsZW3
JnARnybyroUxYAy+6Ffa+PsnWCQ25m5e7XcefjGgxU0mUqgtGNU8d0/Bc9fYzY/uc7sLzuKhvQPQ
1n7esDfvmFv2FgdBHGhVnXOXcJsDzQHlW3pUjuI9YuB3GojiLaqH93miK89Y1u2ycrBy1Rh7agyn
rn2sB3xxCySwdrZdut8SvBB2bWOFIvu3ReU8dNJTFtjZtJtcOXPwi8AOXOFoHkR7Z3T74NvGLlsd
Ij5HLQcgOE3ATPjFy08YwiwTPMIv3QjnpCbSIwKcbTUSrmQamMkLMwtftKI0DQWBzey7k7LLfzX5
biDT0B2QEbEC3xlLIn+wh9/K2bgCbQ1w4aGGIEtRNB+Zarw3UcbSjuY0bm2D1a1GRplqGERTNEFf
z2KRtn7UdDLPhewOveF7xc0TW3eip6qx9dbO75K92NnCi1ptXHjXI8rcMybOTdwQklxbbmBXieEP
wUXJhnTydGq/WFq+NzLXjHtYX+k6Kr7Cmeb0qrcRX/5gzpebcSawocNx7i5ZvlGTqamLxtM43srg
RU2Otf7ZSLqjmt1P4pOmQDrr/6hUW41gw5IfpBAFSN9t62NffRznj7O+itbBV09/TxJrzHgbUI1g
Dmds6CJKeGHeQRGb0HgSvhb9b2H6NvafNiLRml/9a+MdSCySw2CWIxvc6F7TT3DrHRI3eNTt4QTd
1Iv+we7vlONtm6sm58sm7F/ARJa8QaKQGX4hMaxx+F7Lj0N+VI2X2ybWLhOA8P9nYv6Ei3BgKJ1c
tnRgud6b6kynxrYeh3OwdRVbu0NcWlk4rQapFI+PeCDkfTCs2NYj4TglAF70YyXe1c1pkwzsj0j2
0lepW/B0IOevwz5yPTC56NMMVonBhSxjn5/8PeUF47F80M6WU52683A2nsMf00E/+k/K3e1JXYsO
l7YX0cFIM1ObpoyesmNH9YTuvLP+dtvE+8b72eWp+s8IInSglnW0lASQpNbYqHbgrU/mXXhsTvHR
cIqj+ioc0oO5URKYr1/vJvTC4OIemIqxOjQFBntnsLeYj1Zn7OLHF3e/Wkl7I2pSZiztaXEvn6Th
RyB0j6zgxp76gz66NY6Fxw+VN3pDxziED4fytfhY7/3vcCzddbZ5N53Cc/l/SLvOHrlxZfuLBIjK
+iqp40T1zDh9Ecb2mMo5//p3OPdeu5tDNGG/3cUGLNAlksVipXMqyI7WoTnMu3yvfUnv7a/R/XLT
PUpcQ+HdRlsNCGhBbwq0HqefaWT0WoYVm2D3vs8V0yO1bCap8BUGvgYNXw5EqXz52kE/Yq2zM3O3
yUv/ZBydDQin98lte98dhnEr0Un2qH/Y2jNx3NOrp1ZWVWUNlOOvbu8+9bh5+jbZkJt6Pz1OX+L7
/PUJ+V/Jgy/UnTOpnPHPyjVPLJcpJuj6pw3aJf2iec4GSRJPIuY9qjizlIU6l0NlQczo7JX2aVwf
VuN+kWXmRWkmtGX8PrL39/9MDIjege+xK4hp9kUROLv6YDWeVwaYthGQY/dkeCsIFB/NTePr4Xgk
R+f/t5+8b7PQCtRqQ4P9tL6o8y6OiZe1M2hsJe6E8Aa8U7gCAIGGE7bhZysFWlR1q66fb5p1hyZS
1LEXGSBVaLPORHBeaGGDgDdCgv9mdlN0p94TbKVE55kt/6jzjIj2P6vgdL5K6jFdHKyiCKfGK7+a
mpeXd+V4Qtfcm6UCNYqOeYlQjdWrrwnlVN6yqUXyHutC9px6+vf1dnl1du0eLHhb+079AYfX+pHu
j/pXhBNK7ckoGj7yorDX5/fGfphza/TDnLldiw9YHjrPOna+9dOovW5CMscD8v11kBGUX9cWZMQu
tWXp2lFNauwzKCEcZZckm66XvHBi8wVVxBxxXDJ+tGtBFctoTZgvB4gO61NBn5pHcA170hq+0InH
Lf4tiTs/NWqmLupwxbJP0xFsuFvtgFHL+9oHT8k/GWU4XzbwsYzEmHtoom6NVWsYYFC04EEfvRVz
6b5M9+tnl3rWrX2cflqDH/2oAkS6JZWFK6J8AWhzfkvnLjmN4tLATE54zYWPIS7VLxcpvwN9yzQP
WUbnqfnZldJijjBQOZfK3XuMwdSaES0/6FNHZdOlt6oe6N0hfZh11Xfy1nOWsHQPNP8cW9/dOPbc
bBtNh6T/kdHyMy1f0nm87xd9v8hAROxkP9zcs/3gzEUD8q3KqNlptJ8NTQFP0ma1Pe1HmYQ097N/
i1TPt4JTtSoBJ/dKRqhatNGbgOBVbvwDyvB4LlHp8cr9bV0EybN7+BfD+GelfC6FREa6rpjrfZM2
h/yxXSigdJ+tdkvH55b8bPJvI4HL5YS9tNdA7BufieZsxaC4AEqlOH41jO6ssPPB5u7XmylwvCaY
j62nSSyH8J05E8g5/L1rqkk0qfMNdSoSNMoMVGKk6JLUjdADOZPCeeCJRvJFSycsK923mkcQW7jZ
0ZBGumx7rugoXyg0lyrL6MBMLZgjDtr4tVAfBmJ4aeTptcXK8pXyoC+j5FVjqn9NLGeo4PMY6pJj
eeBNynz3Pto6+6X3ms/XFVP0kACTjQEsKKpYAJZcPiRF1MZp3q/zTbVg5OK8G2t4jTIaGKEQwFUA
3gPDFSRdCpkVDClPOx2Ru3Z0a+I3faiZMnCMTAhn5eIKdCpmpCHE1T/RwfFU69CXp+u7JdJs82wh
nL1Ka2OknQYZTvQUpd8VDHq7LkBkEM8FcMcxtRNwEgQC0F+FQYcDZu/UG6s5ACgyVwCrSR4k4XqQ
uwLAEUVwgBYvDyatOzKQCuLqg+LLqCGEB3L249yBzLGZZtWAH8/2KAl+USQRyDtim78hDCz0v4/n
DoNlI+e5we9rd4UXzg8zxhN5TZi+kpA+9/4v/Mf2+ukITem5SP54HMeZepsggkxewAOExrzo2NuN
PxRm4HRgiOreQHdWLk9106JFUAW7ajt4C/0q+Q62ddzSAUNhC0eSzwXW+/Lc2ogafWobuFB5Utj+
aOr1q+Mk8THVlpxujNy0Fi+ZVDSVkVwtnqK4NsBekRIyH7LWdvcjcMp5oBiNmoGWrXCOplnOt73p
DhRtYrWsj1/0vQxTitOCrfmAgXJSJ1f6ial1B5hwORTKj6pp8h3G0i9+GZnxjb3qMjCIUCizNpgq
BZATX/CctVlNwPiOiGp80aZXtzs0tYG452dtPF0/D4GmMxw5IgCW5cdAucvjGDGbJZ9ySMpm3QiM
Jrb2qdZWPgIDV6L1gkWBuwus6SC8RezLnzzVa2UwVHTVYvaL2mTAc663GMoVKXeLVTxfX5bgCUKz
K5pJkCphMAZO2xe3NSIMOUbj/ah+RuYVrVbuPYPk6dW9mq4BiDTC6xIFbzogVhgFyFgndJcnxh5R
KQK8nahAMrh0W6yZGzgYbncYQAHXYb7J7h/EsY1EQhmwWT62j0unrKYS3cMuKDN1FEmU3thlqvNG
7Vb2PAkODrgkhmXRAWH/wLqaOAVmqk05uTGqCOTBrR/Pq58ByW4Z63Pby0pOorMjINJDw4gK5CLf
CtTUsW31aGgHl9K6TZZ937VukKTKxqH2sbPLL41F3v5+NxnBC3YSfeUgCOVugU1VNSoc9Sb7pRf6
r6JvMG7iB9HMX/8gB0eGphMCLDyf6+2T1sZE24HcFBhPkC2vAKr3xOu6RvI4Cm41TAciXxADE9YN
ebkeojVmmfUjiBar+Ivt1ttpNQPQn0qUUFSAB3oY8FpwNuiISrlHuOqyzkJDErnRlHoNTbPogwJR
2JbMZN447mhvlrnv3hw3VUCTO9LDaDoy1keBdrIRwYwMy2R0L9xbOmjZTBPUCm8ctKf22bjNnXrr
UHrXu9omzn5eP0FRxH8hjrMsxIgrA+MryI2dqn6NomRtN4Exf4cJdfNsZ+EBsgzqz6W1jTGI9O+d
LEgHzz9aHNHbyNPYzguJmhJ8rDcVqTw7wpO3RrvJddAufVfXu1w1fuZKLQHBCi4k3mtw3TDcDQby
cFGYY+hdh92H1pbxMybqlp/LUT8o6nNl5lvdqiWgKdGBmuhrBIEFBJr8/XdIGUfuiIZdEDsFZYrm
8qi+TZpsW3QUA1XNSJLAFy0PjitQvmzIkMqz2GrZqqmVVWg3NPZXFZVQtAPS5m6kYI5ub1M0sFxX
IeH6MEYFsDAQsaMKe3k5+2UZrAo155tqHTxGfOzemnmyL9CVXWgyci7BswREzm9hfLLbWqfZaexO
uxlGYH9G0gDQhKC2SJL4sR9l8xQ5u+OA0Af4ayQUgS5lqHFOU1a9z0G9Wupha/R+nD7YyA5N86fr
+8ed17sQsJrgJQJekB3Y5f6hcqvbkdHqoTO92m64Tp1Hk9ssOoBUaqzU4Lo07rT+Kw1OBAwMiIne
MfJnyW21a5vR1mY9zNZE8aY02WhD3m2MxA5qFNDXfpSkILgT+49A4KfxF0Ypop39cnnuPLcYlUz0
EG116RC2aNQv8yMFleD1hXEB1H/lwHIiecnCZ85u6phwl1cw62Gb6oPPSlueTsmwuy5FvJo/Ujhl
r5PJTJNR08MY1VOz2zEyyZk2HmY/XxckUj1gNBFbYD6R+WHb8q5o0tTV9dBQVL9Ac3lSmR64M65L
ES/njxTt8nAo+jjxyGE5hmlup+weEBLPIq0nxfbKlsMpuRIDdFkZEATtA2jjFDefHFtiaEUaAIZP
dlPBb4BFXS5mXdbE7HVcpA4txMjrJuNDZuQyrj7RdcXTjIQ1CnbAPHL6XLnDxLrnjHBwnxz6YKrV
eHJBzl9r4xNVdPAQafN8uH5MoksLFD38LKT/8YJwK9ObekhHoO/Csm03TvsWKacVxQwgxwKMINpe
FybSiXNh7GPOLIQTzV2e1gp0Qrurk69GfYhbPzIlZByiJTkY7WejHRzGlR9WpowgT7KqxAhBgPPJ
nDcrECXaLYg/9r0m46sSyWLYOoTotgkvkjsyPW8SDLmajDB+TsZvFl5Aqv8s+nGT1pK9E6ggVI8R
dqOojWCXXYOzvdMMuhjOnFohjdb2gCZfoEtyTAK/fkKC9TArh+gLrUUwddytbVuHtAPIqkNaDhp4
bsxwJK2PGjDI05ALMxP65bpAgUoAEo1huCCoBBqJByOZq5FZWVrYYY3bFygY/+fbjXkDzDkwYYuM
zkAoDZVmVIXAQqfxT1SfTV1VdZC29GZc+MjzYezTbObz4M/a6nwHgWWsS14Pwa0GzhNUFXgUWQsi
Z9eHIdEXY8UrpTR3OigxVoD6ykNaOvdVhOY52koURWAPMZ8JdO2IRIGW5QHGTQF0VNGZehiBJ8iq
Xot49tdZllQU7uSZFO5NLPV+bZoKdgPtePqIdko42FOFUts/vFYXy+G2L1XnzExBHRESY0UjMale
rQkpQDtqpMA4kfLbOCpkkWDjUcC7vGKNPsXVkFJw9vbzzlhDZUkeGzoCJpBjwsC9qwPAV3kN5uK0
znizmA/6FCjUj+P9WoDtr2l0if/L1naWAWSOh2ZjaAR4mdDiB+7nyw8qtaJVozrSw9VFjBb9WnLN
T+5BGbNGYd0VmOsy0f3f30cEFIgqkMIDCoU717mptMwqajPMQX9jY5DkmD0Vy1uMkuV1QQI1BXSf
UZDD1UA/F7e2rlxstce8inBR7h10jYID0pJEYwIdvRDBmcx0XWoUJHorjNc12TmldcjUbATmOTc9
WJtKsiKBhca0HQcUbbaJDCHPzUjHKU41B5TPWpXQG3epC08vo0pioUX79s4szTqc2MCIS51wFsz1
6sfMDGmfwpsHc0CbgENYFj4L7oKOGgiUDvcB5pIT01lw4hdMgghjY5PaAF+iY3vFWJ3BeFExFvq6
Lgj0HMLgXyNqhufDKx1I9AYwBLdmiGh2V9Hen0Di3n4vl5cuj7cqRutkn/5BIqgR0CAAckL0Plzu
Iia/09GoIHGh2osex9lxKPSXru1tNIdjgrSdJ/FhXBQlWMH0GlwXLngRdAxXBp0B3lnLUDm9LJeM
RklamaFlbM3oVQ8UXx3203BMZVgq0Q0AaAw5eRwlRr5zy2zgJkWq0uM2K7pXaN/mIfbyqPMzN7y+
JKG6oKUJODEEgCB8vNxPy51mpDgjMwSwatOrb73+arenHuQ0k6xWKxIFm4EqjK7bGGDAGQ63A7EW
TJQVokfrbqXe7Fuu5ID4bB0zvGx4628Z3An1jp3mJCut0BmXbTo1L9QCVUD7VpWFX/cxBozPu45G
j2kiM/miE0MFFSlwltJFGH25kUM5T7RyVyssLMwkWXU70KbIN3v3wSHJr+uHxle63pd5LoxTj54m
7VqmixVaWlQlO1RSVHWDAcz1rT0S9wdZJwuUkYn16GbjcQQo6k7phuzbMirONiYOkjIRdJz6Xaa5
n69/m3AfDBM8ni7+Dvf6ch/SeCLIx+RWGDXVj6X/plEQBNDiWxFJZ/Wyn+JeWSRgQHMLljxGhs3p
bho1zX+eCQyI88CeqZAgKu193yv+Sry4bLyh6t76udhq5PX6KkVPBsaYIsONqhKoCrlVGkm5WCB1
skJg13f5JHkqRHt4/uucM29GpkKsHL8OzgnwpmR+vu7yl+srYDeB3zzkO1WCmwj0qsVF372zdosD
Ft3Qqe4pANyzdvyX6Btbg8uO8BTW8gMGw8z7vFQrO4yKmwprwbz264sQbRTYkkA+xphM8aheKluy
zNQmTWOHbcy4jBa6x4ANKcGMaKvw0jjQZxNIPJv9/7MIbrGiKuuW2UKiahcD2PUknTImtFvnIjhV
XjDIwJlHiFAVurMddCG5ySZywFmRbrSG+u2sHpJ28sEh+vfpHtA0sTAYg8dwiTh/YcojJC6Y3aqi
TZu6AelsD8N8tWGU2GbR43kmiE/TuvmoZOOgwWYB81yO4Iy4VQgSckrrqQXxXF2SZBSeGvivkRqG
ecD4pstTG/R2cUjtWmFdmx66d7fUidAcLGN9lojh69ikX/UpXSEmbm3noejItMeArh+Y0y3xtUQm
B6yPaMJHWAX6Sc7kKJhd2CD5bIe9Tb2iT/2plXH7iK4T4MfoD0YGBqNkOLuzrEBMtiuFTVBqX5s6
TDEKCy31euncH4EkqBuuLMjdcTh8++pSzzFqdYoV2uqnCf722t6AmgbzNSWuvcDnuJDDKUHUz+tQ
pFhRDnoY5wQYnzfYRWBr4WIPknyBQBP+yEKbMecBuNMQTSVTOLXXPQ1QKyf1HWP/1xaPkX4gWkGe
AJVAbkHrEo+umuJpgKEwgkova1Bbrq1P2qXzWs2W9YwLtA68aqCFBSMvXBs+he72xIkcDYmXpv+B
Hi6/JE/XFyTctTMB3IJSCiKtyICAhHzN8vtOB8CUHq7LEGobSP7BLY70GOp8l6YgK3ra1Utph2Z/
IOYvNGUkddihfeG6GPap3JOKvfojhjPixqgTpR2wlNxKoo3Zgo8QfBujV1Yk8btueR2qwTw0VuU+
xXktMXd81Zb5hAaiZkxwQUcIsFac+mH+cRwBx+WEJtoltHHZlyMYvV8QcXog4tvH8ZNWvA7maTQG
ySXjO+w/iOZMk9YozZrYEK1DJtH7Y9uuOxJngQ0r9aMEWzKN5g3VjX3p5g9dlEvcAPHaNTRSEA2E
MeiWvDzgKcNgqGbM0KALQqJhpkfMjToiCQKamltgS280K75J6xpcbU51qrIv189ddEfwyDCuZqBh
QIZ5Kb3JjWys8NqE2tiB3DXXMj9RVZm7K3g/UQp00QoDFUamgpm6My9kXau8KprWCeEZenP7FVxP
28k4peDlmZLtNPy6vihRjIHCAjjo4CMyAAV3MU0ApJQ5Uh3whgTz/JQ5QVWBwHFfq9Eeg2aD3mqD
1XlWxvmlbrzWjcGsJSusiMw3wjlMvMS4G7a3l2uuuwHa2hdueEf7baTux9Z3lCCXteOIxIDOCgV5
pBTQH8P5whmax2y6IEWvTNZmcsc9emU2A93UlnWgmsRKiIwR8DcI6iHRQl/v5ZrsocGo18mwwnyu
QQJToh6Zd7p5KLTa2mqY0SW5nSIDixyCjdIUOvxQNryUtywKVbJER2DqAtyjmrXuIacP1rRUNpZL
uDLGXor8NdrS+LkKDrgeTXfEypaxR0uTDYqAqSJeQ2/jxJK8gzys6N3mmGfCuCtv9hja28GjDTGu
EPQK05Jb+9qswFqnYAxTAHbG0Rsbowt0mlQbMhcbU0sBJ+m15yqqVLAYVMt20mPNnyKbPKI/tNnM
eaMfERWVe2VJAZRPZBwbIkvBtgaVTZB6WPyIkBgFW7UFW3nYVMsLiGcO2C3JOyAWAccKEz3hKPCF
oCxuysVBrBwmufVWk+bboi4yTJfovrAuCMb4y8bmcPdFo1k3972JvTcnP4/IzhmGm9mJfEpakPLE
f4cleD9q5LRZkIICGsI9ToPzrEhA7GWFazGRO1NnHHeLO+0MTFb8ns/zGF43fSI9RtiK7lPoMJpX
uOW5w9JZowvnNAbNkLmgQ6+rvA7kiG65vS5JdFi4LyD6x8Lg0nFKXChoXJ0q5gaPdrJdXFxLy2pk
TCHC9cCp18Eqi9CBfznqDigJq2YuVjntMq0C/yFo+mpEYbkMSSNc0Jko9oidPVKOmSRktlCGREPx
GCQY4ug5hSVDX4hMGpxREIKbmoWSB+fqaKzdgmKcVuhGteYpVt95sb2OINaKZCGRTBR3QtOUj6iq
Mqe+snZTYTnekACVls+rxA8WpQAwKwxt/qhhoRGbn3kZAS+YWUaK4Kt8TMdfit0HVr7L521iZ+Ab
zDZu8khlNBlC1UD+HvV2+K06H70uBDx0bgqhZl0di8F4bJ3q0YhB92l1p3/QdXgTjAqAdQpzqhE3
0bSMOXI1qpHf6zFKgupfoqvfDQWiY0Y0wAa78hXbPqdW6xazHY5Nf5jcdptG9FMdq7cYHfH9+mpE
JvBMFO9t55OTNasDUZnRHU3rLdE/a0OzZf3X0hk6okNiw0DwF6M947m04SeMSNI4djhVGwqa4wLc
xptc1pAvk8Jp+kpUYNLheIZE8+r1VM8B8td1tb2+byIpaOy00M0KlpAPlDBYI6lJAYunDcVtkhw1
qnvL3PgKerP+WhKKUrB4CJJZ1Me+5MwUUWd1FMLioRrTGHwEXV8wPmbj9EXhOW4jC/4F+gAPEvlB
ZPGggXy2KXKpvuht7IZzl+zK1YUHgtP0F6Xy52x4K/Qol3hAAlNrAogObdeRAsewwcv1lejma4a5
ckPTyt+apAA706zIJoMIQlq0p8IfxIrA6udwStEVrVlMU++G7eBrOTh2oRmgrFwbr/5W1ZvrJyaw
tSb+YKyFYCmC73K5ooLAq3CSwQ1JutaemmrU66zkuTbM3XVBosNCIs1AXMHK5fz7Eblxs8Z664Yp
eevKo9sqWwvC8krzbf3zdVnCRYHukwkDxxQ/NhkueQ2oxuKGdDihya0kd5mMAF1wp1ic9lsEW+6Z
pmdpnGAmxIh9cw0fhZItBQuySssgmWLJpRLtHIIhFr8grwoX+1KUNidFMzVYzWh/H1P9WL20QCiv
DN8kK6iJVA99KqgvE5SRPiDc87ay3BHVrHBMvMT242Zznx6dHsTLqChdPyNR/gCs/n9kcTHZkjkt
XVoVO5j7xXH9jg5O95QcktHbKGDmklEMiQ7sjzjw41/u4kSXqlJAnR/aYDfpbrTmdv5sqT+vL0q8
f4w9F00oqFdrl0IAZ1A6ZzHccJq+dcknYrwUbjB1g+fSB83Iglk2uECoG+AX+59AziCN5mQ6VFtd
dIRRz7HAKka+ZOtjpd6OTScxfqJbZWFiFzN/eEjeyWTOVL4aVbKgTOaiEh920/NYPU5N71/fQNEp
wTVnlxbMnKggXG7gas1LV4B6MwR3mk/K0KzmIDJ+See3i9ZiA8oCbxY8mR/KSyWQUz3poOhR3GcB
mknrk9uqxV2plbt/WBFABwg1UC5DvexyRZjd2JarEUHv9E8AcnlVckJuJf6HygszEKghIP5GgZF7
NGqjryZXbaOwjYLM9AfXK+zn6yvhKbOYqwcZGEjHeioZ1OhyKUXRG8BOqhGgyma6xe52B4f0nd8a
ZeqD+bm8JXn6WdOcdoNc2upPoI49lpVd7oaCKA/pQsbAWON1V8S6utHHDL1ZurrcaTHoY3pgsjfX
P5h5t1xu+L2RA8ksTC1HF+Pl9zZgapx7243CflXvopY+lsptGT3l47gzUZpa3K/X5YkuI2sc+Z88
zqJFaUyrEfzJIVrsXXBMo0zd0VcqG4oiilrO18X7pqqC/SJmFIWxqf10I4IJQ2kRtMicoLUF7PgE
oUu0TbvMaw1ZXkB0cdCAxop7yL5+uDjOmmdLBuxWmEyvoB/0lP67U8tyHSIrAHJniEFMgawKp2g2
2J31pE+jsFhs0GIrU7Yjmf61bwwQiiqWjFxMcG6APTE0CwaaYPwH+5wzw0YmzY36GEbHNE9a8qsZ
RnZLLQwuK2UziQUPBKIx1qMBdQS+nHuF3HpFV3CdK2GGoYdGBfrJYvHJeLuMDIzsG1nkr5XsVRec
GXKeYD90WRyIp/1yfVHp5Ete2+weLOgO82KFejKlFMkAWp7NJkPaGsu7lNG0ypwqi6GE6aTtRoBL
olLbutnm+g37KIW1CiJpjPfbxHgobvsoaQBwr6EYGu4XjQ1Px5BRzfhrAMOllA+2NCIuOnmi0Con
PzKqIJbNJ/uo4EwCyr4moOoYNsNpXKSytsSpjMIc1Ib6l2iKA6W/K8bHf9muP2KY4p8p9jCpRaQn
Fe5RqbQ3iWusRxKV+6p0ZdTCH6/Q5YI4U5vMnZEMGMAX2mDr6YI4MHfubv5LTCYeIFSaUIZFvka3
0azNbVuRdHBARs1lEK0icnxV3droqEpB3ZjpEm9H4J8yvDVkEdbqhOTQ5ea1+twXpK6hBf22GB7U
ZfRN43aZCl/Jt1b2mGvPdFK2uVtJukME7yyTbDEGeZN1eHLHhsil7moTm1l130n60upeaWP6QrGt
rZ2mn9Z42zXosEuch+ixbLeqssH0DHd+UOPsixE5z20hQ6t9NFv4ImyGqqM/EkA8zoJgIpCpJ8jx
A9T1rQQRe2L5Y3XE4zO/aEPs0+C63rKfu3y40RiDBALQY8CL4KZfbj2Si20PDzsC5RGMYjsqcZBW
tSHxNQXGhLnpbJoHgnmMrryUMikqBVl/h21eYK6yDVxCr5GhCgU7BxgK3hb4dib8Mm7nKjvJJkWB
wV+beet2fj5+ApCZOYL1EizLj8L+eX3vBN4Bpjsgv41mXbD1o233clmYomT0Zd8qoV11c7tpFAKe
AgVQGfCnrP383RrbVPOA9yieFRSmBr9B+24PtHjv/n0jA1Ng18YTjvHm6MC+/BSzGxvFKU0lJIWJ
4nzTvM7GKAMc8iSWzCqAgQQPAkJj1E0/RHbLOLtLpWPBTu5pWnEwbExMgiekL47v9tu8BBXcnaNn
D4AsbAcFeK2/bx7EJ7BOXrR1gXWfD43M0rYoCrtKOGnHtP2MiWtO52N+x/WjFSnsuRRuO+t2yczI
tZVQqb90zqOO6ar1KpHx0WfGSlgmCA4KKlb8pRiUviUtzegJqZMk3+3s6SWtguWp+nvII5IzjLKF
kT8gCc+p6Qq6gmklBT2ldIfm4SCr79w19Yfs699v2rkc7s2wO2voeiunpzhF49vSHBuG3aslr4Xg
/btYDWeyk7XpqGlh29J0RXHkWI37yLS8MgYVjeyIhApvay4ut4GmZ0vl9KCZm3ogTkdPa/U11zcg
3kyJs9cV8mgah7jOg7R9NPPGm8NOaw7D3Mj6797pqTgDDaDNny/gDs/CwMeadj09fUosD50IumdN
QREON4ntxZlfJ0gd+W3k3/pFI3kdRTuNV5nlB0Cs/oE1oNFyNqBupCc2b2/ZpN1/RxzOi+QmiG4b
+O8R6iAtitCXC9xXcD+AkEGnp7x9qOuNM+ziSaKbAjcQpN1/RHDv3KSYWhWtBj2xJKKit56l39t5
vJPCfkWvEBhk0HVss3Yl3pdxQThtx0kbn/rHJTl2ydvc3vR14yf0dWgfIjWRNQcxR5xXkDOBfJxT
rhgH3ap9fCotyxvXt0ZJMUMQC4wYGcJtRWJPAxV7nnbe9esusl8Mn2shFY8E+rtXd+bysrorJstD
cNbW28wx4SZ9nlBGXgzU9O6cQUZPJjrCc3mcllR9gXfT7uKTO4BxZQnXLPIYU60MyPGOtuR3FC4R
skh41fEvXFDSgGpi7sopPmnZ3lw+191NbP2YnMpr7Vu0nMEVruidhqGU5Yms3+byqVO2TTHukuYf
7sX5h3ArtpNYBYBFi0/teJPTb532KZ4l6iO6emzUu4VcEx5Ufrpo7qbzGmt6fKqhJ32k+SqIKPtR
Vq0S6QpqYg7oMoAfAVz40j2ZB01PXYsmmMEVkOrbXDefSLFPT73dv2bO83XFFCnKuTDurjux0WZT
78Rw38EyORs3GXmMW0/r+s3/TxD/OhQEnUedHZ+SJAvq5Y3kpW90BIkTTSKJ3z8g0PB+M5QBEj6Y
PcU/rT1usx6lU9iUGzdVtx0J6gbsTXoQrxs3kjyxHwIyXhz3xg4EhKHJkk2YLGHAv/O1MiDx99X+
Qa2TZpHAWX4uydZMJJ0w/IODniFdBWcMwDnIWmJYwKWWaLWZmGakq+HaNttcwcBKw5lO7awUPoiK
Dn2i/rp+gCKBiLaQI2LVWkCrLgUWpG1HKysIOmcxcq209rn6ye7x2pmJPyaysX8iaQi2kGRDvQqQ
Du4Qtamym0mvSThnSembnf09KtVt1DpfhnEJE2rIggL+LWLjNBmQVUM8gFYbvmHAKeqqqwGBCFc1
8+3RvC319ZOqVEfktX2aD496E236xpHkQtgxndtPTizfPLAk4MReMoiFY/HLhZPiqt2n6wcnE8GZ
6BScFwgzY+R/M+1Y5P0WBU/JleMtI2t/QCM6Euy4RuAC4E6rrWlcD3ZCTy4ttqvt7vBc7JP28/WF
fDyiSylMZ84eUcNykzHK4Zurc47Jm5Vf6q5fkKc8zzAGGJU69w6FyKfrQmVLY9bmTChoGyNt7CFU
H4BppegErTZuQyS3mW3QpRpgaegBBQkieiZRyriUsmTGWs8mpBhl5+lt49vd5ANNmqeytiyZJE4b
IncplWwp6QlDTpFdmNUN5rNksrK6cNcwYshi3EhIXnPrmcxymLsaUkyMUSpd8Lo0gfQ9/pBTgNoh
Ucm6e3BtkfnnpDRKrTrGDF94mm201VPF62yAj/PHbltm8TvmOQN6LgBnRHhdKz7eKUiGEsNtRTYM
9HyX51XmJYaYDC7OK9YKODcpaF9Tw95elyLYRWQp4DXC1wD7BJ+9tkqDdhFes5OrlQdwKHg9oYfM
erguRaARF1LY/z/TcKrEWgYOsvhEHGcTly+1dYz7eqs0Eij/hwCRHRfidwSISD0h7cSWeyZo1utU
Nwo4Nnr0mg0Y9RI7gVmG9fyrae+L7tugEm8xD9MMWAamZRZ/S4zyLh8JYXSxYFMBc7uUj2Z6NMLS
MsErSYIYo0/L+WV5Qoe+zPsWnRtDALCXGZxWJnfHNFo4nRsjkkijdVeOGG0wKnvbePz7cwMQkU1L
Re8PYs/L5czoHXTyeE5OxEzA7GL7WvTQqeh/ls0wECkIqgIIXsAmAFwzZwJ7q2ztwVmSk+nsMITw
AJsRqxgZPkeS1KfoVoFPFFl00J2hBs6viDY0KzEv4RTp8TeM5808otIsuL5tHxw2pOhVNM9BFbF7
0ELudEBSgGnhZZ2diuGlWMLBBtc+6Q+5sXWyaov2D39tUg8hjAwU9F7RurTyrA8bf1oYgMlu9OWJ
acOiOlTX05NiL56JUYqrs1MtgNIfZmXdN3ays2t/SG4Mu9uqfRO0+Zc2lc0v+bjJaCBkcyLQtING
Lp4tqk2iqFaSKDtVYXmSEdd8SMFgcwF8R3YCtfh3tbxcYmlMtZLaND/RAliGg4vh2NFpHobbZMz2
rrrJ0H+X3NtZvXPiHabfPLjxvqq1EBZHokwfLyEQn6gGI+rGIRvv8wzPrE1rJCDXGZfitOQ/9Pon
+iSbSWLRRCKgSWjzQ5epifrp5WITDRMKXPSgn9ovzfBA7v66Ow27Cf6fPwI4ixnHuVmBn7g4Rabp
Kc1N7ZEFDvddikT99VshXAqYdYGIw0OKqbOXS1nSqC+GqSlO0zAfpmhvVeV9biiH61I+WhKHbRXc
efSdoLmZezbbtW+7wSDFKV6so4H6hpZ/x1SRx2L5eV2QwDWAJNwxlplAEM0nXOykVukSaTiavPMT
MJMOX/oSRCvZsRo6n2AAkmXAiYxkXXGiC3AhmIveV2o5i5JCsFWf4qnxxuolMY71bOzyovazUQlq
/CPzMeFex8MzLL/gulpIF7qn61vAh8FMd0CdhuI3qAkYm/HliYKUCk3cq1WcmnHwaEo9Oj1X08GC
6TFsRkIt0SChvHf/H83JaOnlFg5mbcdGUgT3jSwvRt2Dxzyvyxap1tk6TDpJ/ZWU+TatjHF/faXM
bHJmFfEHDDrKS3Ax+HbyvBqVGUw6oA00hqOVIxKwA0cNEsf4PCuzRJjIiIMLzMVDyFJeIHe63Ncm
N1sMVF9L3JQCzgraTh6MtE6CoY6CVJlqv+iTfmsWRh8ACafsKsfObzE5pz2Qqoj3tF+ywJnLXAL2
+T/SvmQ5clzZ8otoxnnYcoiJISkVmSll5YamnDiAI0gCJL++D1X9+ioQ7IDlfYtbd1Fl8gDocDjc
j5+ztf1ozuJcIWKAikkIFRyDj/XctQjpXn02E+trZZdHo0yOc5s8dvUTLQBfvL/vm74O3lpAi9YG
FzrS11thQVd8GnO7vjja4/Qt43tmILxP3R6N3y7dsy7zG/bJdk661vsrSIa8lKdWxki4caGhjYfh
o5XBD5gqwdGbDricNKkbqNtjoG0xOjfSIG4luU62Qhd03aG/gSYw7hQhaxg0s9Lxdmou7h7toJfS
CVXJF9wKwR8tCAfIsGaqLyosZEhBcv1XtjybEhPvzikcFRSOMPeDQQ+gxa3Viz5cij0fdI7yTn1Z
VM9Hd8ZUviWRzn+aexeaJXUbmslBz1Sf1xG1T2X5Bo40Hiegt63+zM23+hH0DMsU8WHP8eKy9N2o
osty36029gFbrOGAocQFoJWwD4MygrRXw3SuXcz7eVhlAMA5mlFZnfVmVhkREt1ozLOiaeSuwpfX
m7FU1qjVJqvxtDcr32ld8K6rARDh0Wid1B9t/tKiO95aAUlCRQpe2HCoK+vrv//wKbx6WXidoS6u
gq/KfVz4o6KdSP72X2zm+trxUBNFT1qo2kFhkMwAOCIsJAoeOsQfoEVQZLIXjyhP6b7v5foOxwth
HUwWjodaQ85dyRAK0uXQt1BvS58Yav+95y+AW/Higbb7YuF4wTaB517qfAcMImjQAohJ+rl7Kr7m
+VM67YYp0NrRh0bDvnbPWkJPCpe06jbiBV5GqA6D7gYZosgtmg8c3FO6U1/KBjRQlouZyLElMlDQ
1ucFFgyERN6q1yOCDFpvWiZmm/Wl42/ppO5zMDY3i5+5f+5/4NuiGHriK80nppzAhSbORataSVwy
lM2lcz57ALzm/R83IcEMIJr3g5fPPLEl53Pjur2yKET9YhrKIkPr4+KCT66rww66yS35o3dVyJRc
YmzzkILWCehuAK8BhBQcWMsgUbCYvLnMc1A0UGNuXxrnk9f3IaVDkOb2CxmPlJmoWZjPXS6pjWw9
FpFRrKRIuF8AnhdjRAnEHcowyOWa1q/55Kt59pC4bNc5yifezt/rJvXNkX2pph7C7v0iuXa2nBWn
ClVw0JkhxRECdjbnCcsAk7zUaqLs+qGrX+deUSWlhA0rKyMtQNp4L+EyFU6vZ2dlUXakvUxd70Tc
XaZjVVBNkjptuCqqIkie8LJfh9iEvewVu/McZraX0fxWpo/QVt4nqnbQcm3ntU7gcCAh2F+CJhGX
AJMDqhEAU1x5ItMc7RqbQjmpu1RkcANba4yAMVNGO7pxJGAA3gGmHBTr3hWQPsTycsnqVFH67gKC
lC9qGeUpOzgpD3L7txRpsHE9XtkS7o3WLNyuQXXgYs1oPy5mnPXzyfK4xPNvPxacXkXJDAgiFApE
UKNVV2redzW9qOZuHCfjYOqduaNTcSqK9lHP6fdhUPWd42ay0c3bTBaWQXq7plrA9YsQnBIHYYY8
Gb3M1akp8ETyHlEJUgoSGt5FTWQTP7f7uZoDAmEduEXtfT0bH74dZTqQZ45NL5Ud9ixWmkeAZiRR
bGMz8YsBXkNBAt0sceyawrbmlfVw0XgXAwD35PbfSR6DQHKHFt/3Jo8MaXpze6a91eNRrwMqH8me
EDk45TqkEIoBW9Zau5kXeqCMAGjev342dg9T+MY6fIgqC0oV17vHbFqXWmmPF+r8VKzn2mr8qvh2
38bW7mH0BgIgK/8y7uxrGx4nXe601ngpDC1UcwWJKslOrC+DExRS/pA2BdhIJjm0Ua0GLt0zVzYX
FBDwv2ur0Buye0KG4WJVxlMzeEArGkePpT6aP11mnZc89wkpvo0kC+0kD1nxWJS9JDBv1DHWX7GK
oK6tXrxurn9FBZHoIhmb4QJlhNCeIlyU/lhG/fyPaTxqiuo3DQs6zATc33JRsw353LXd9Zt8OBUK
cTvOp264jH+4G7qmT5RLC9KeJbQesxco3WTRhO6U4Xt14MieKRu37pV1UaGoShcLly6sq7n6Rtkv
zvdpavqT1keI4nN/AJkWOHBCE5fu/YXfRvK1j6SBDREgw1VQ93rdE8qbTsEoLNe/LOuo8yNp0dEc
/aXvo/um3iuQ14+xa1v6tS2QgRKCFwA8bOVk2rfJ02C+1Bw0BhDBADP03Cl+++Mfgz/VfYqKxrny
fqIJSXk0SdxMtmrhCW3O6Ov3KRsuesaOlgc2CMjIW2+V7p5nM5cY23grrOtGKRxhCfspPkIhwuCA
5LAaLq1d6r9cg6sn1Iu8GRq/Kv0zLiOnQT4nwxIRkDuMvpsUqgY5PFo3O5PxMVqSomo/dQNaVGll
mT/6umhLP59K53NT1XoLYgbCrWix9fzZLKjeh6CoJ8peU8u22meNNarHqbcLI3aVOnvKDV7LGONF
Ld/3A4RSDGqBUFJBUUa9/rj96JFJt2Z8XF+Nmv10KJ6Mg3NITmoEDUfIQPh83Nvx5+aHnUJJOHQk
tenN+PXxBwienFNjola9DJfhW1vsTD991qOKxNP0c1EPRTf6zpF2IdEkCevtuwcf19ABS8FsAoYF
RKdueUHGDOse87EMWjtJ/FGvq8PkJOzVqZL0IjlF60benKIPBkXfJXVDPdAMXYqpg9JPd9CBw3H0
I3GacEDVsZpeKnMJICd+3/DG/YoWB4YO8E9UWEXyJpxTSG9p+nDJK90ISEq4b7El3d23snG/okCB
QITaHlJm8X5VrIEOqlOOl66Kh/yfRP+tG5JMb6OMhwfGBxvCHeMkqaOm0DK62NY3lV268sRoxKOm
O3NQFvQxgDD9V9sfY71/oN1bCgD2/UVuxvuPv0C4bWqdL+nIyYgs/ZSl4wPtjZDQ3xnBTHQ0xK4x
xJSPXwYi42rY+oio/8Bd15l58CRdn9I263VPod14URZX/dwUSF8wGZB8vb++TSsoKaASjyYR6qXX
VsBRk3atTseLZTXqsdRpd7QwSSyBJ248lVHVQwILAgggMtFeuTaTUFYkLTHGC2b3duabu7eDJoBE
+4sRDI+1KfF/fT1Y4sH7aE7Yu8xgw9jm+njhOUZurXwiYI2dxu8mt7NwaYvx3FJlecIoIUb2Da2O
DTtBHUhzxwCEPXm0LOkQoqahPmJ8u0AHu3KP5VSznZotfNcrmMM19aR76YhXPjbqAnr1NJeNEN0m
WAD6r3h1dA+ADLjh4p/x9DH73GWXSmmzX0ZXZkHNqfap4al2Xvo2wRy2UYLZAFoNIOBpl+GkgU32
530PuTnm+BV4Zr2PSoNpT3xtjYbD+rkoOeDjxjEHLwnN0uMwyNiSbhxxNQM3RI0Oonr4v2sPUbIZ
QC195DjpVvktdQd7Aq8Lx6zD/eXcXALvdlBeBt/zWpwSYrKh1CTlM+WXDl3osDSqPzUDI6BZzlCp
ypvwvrXNzQOp3f9YW1f9IVfVC9eqUyRMF9urk8CzSyVaSrC8UxRK/jYcvy8MbaZ1yhgjs8IG1qSj
U9L1/IKWg9/pyamsWOjki+Ty3v5O/zEjXKIdQD+FAd6sS+ZaXzDanpx05mWSuL+5bSAAAJGwvqb7
QlTK1ZG3ecawbQXd15CwtDt64q4W3f86m77wHzMiSGv0TOIyjJVeBv33wE4cQsKs+Nzpk8SOZDmi
sKFDltZSLHwaF5PKDroZRT/69qBLwt4a1a6iHupIOEMoRwLdg+FDIci2HtFzkkz8ohZd9k/jJGA0
zWjCfK7aLDKBEQ+TXJ9DSIvJqggbKwRdFrp7oKIAfEl80ZctVAycqpwuo9IHbomHoE0jDVPT9z/Y
1gpBoIpIAXULMKutP+PDccq0HLumNROKWVFrXvQeCtXlpAU0w9JGFzDxSja5s+EjK3U+JjkB10DS
LGyq3vbgENSXCagRo/I7OkLuUy1+51mD2YxpmA/3VygzJ9xcLjUMVth8unDOd56z9P4A/gC/Taop
tBJXci9vHGYMuMNhUB3BzO4NfGrQaW1k6nSpy+pgqmyP5tbfwkfhlB9NCEfZHHUOvjh9utjlq9nz
sFceiPmWJDJ5nE0P/M9S3i/TD65R0xGobN2YLqR8hShJpJEOOiSzJDAJG4ZSi445GWRkKCkBxi82
ADO8Coljdnpctw7ZqVYCVoxsWML7TrBtBQ0TsECv/fLVST6sRSV9MjqE6jGaotNez+0/dp1XkotQ
rKP8uxZUxlYLYKcRPXsixTIO+D5xA72p1qdDsXyqVTp/Mvu2j7JGI7uksqK0dSn8rydnpSm5X0zF
EmUT2JszML2fWnWxfUg2T8H9LRAz///761aVlFWkA/jO6z1w8wnTAzrX4yxbMLGj+3rm7YntHblW
h1UZJxZ4ovMx7umz6u7rzvHT5YVWe1dH3cmRnJP1kH+IrO8/BlitlfsGEuYo9l3/GEVRi0pB5x36
EMHYv3lV4dNmn8yzbxOJqa1vbwMzgIoaJoFvqmoZ6kt9oyta3CvWeCDwtaAkUyvx43dtL3FFmJMH
zhA+htaHEEnLmrYVG1O4WFXqh2bRzQNPMnawJmxv7tbqZTGHImzc9LVJ8J2tjKt7boxHMyFfQGM3
HkcXSSedId6kDV23g8AdBCA4MwITf9kvaIKB+5oqoTuUOmq8YLvtE62MXLdRQs9Y7AOzIHlQ150W
Dlx5sQxSHTOmJdhW9Vs/TuYOQNwsuu9WwgXy/iGB8dIwGQFY6g1Ja+c0hPHF1OMO3DOH0VWT2Gxb
8tPM+n94xdwDNETdcCqp8ee/MIyXOMQcgXG4kenLiGc0Q+rp8aLYO5q0j3VW79qePjnqfDDS+dSU
Ms76LU8CfRzoVAH0hYiBkOkq+UinzCyNOEMZF1pep6mfZd0l8Xn8vqGYOcNgCmBc6CGI6SCI41Do
NyBrXO/nftfts5f+H2/x88Tnv+wfRCYMKNaObgwKq0JnRxv1BAYLY/LTKtJ+KMQv3+zPJPeNt/RT
aoRj4ssIIbfNopaiQTEeyxWza7MljkahPxzz5BPLwvKJPNhnZu7U0dceQd3xMn6ig+QaEPFc/64V
+A9EHQdUvyLFb1+b06RiCi/uxzFIl4ciDxseWeqrW6DEXfiN5xvNS6Eqfln8kaLmNkMwuDShcw64
OBBlQp1wahJIcvNEjxXFBQVVYWJOH9SoS2C6aXWsGhCDM9VeosXV+p80VbpdlzrNqUlNgOe97nOt
aKlvawNAFnlNzz2dPt8/VMKd/+/+YB4KJCco5yGOXYfl3FPQklFQK9Vad7k0VT9GujFY+8bgsjrQ
VuBYR6/+NYWC17UpIFVqwGlTI16MyM4zQDSPno76YdkckRScddnDUayYCGsD/eO1QU5mm+oEaxvN
9jR37GGu1B1XukeQJe0K2gStHmtGuVPsOQCYM6D12/3N3VwxmlTrexxyhaK6N4rjDO3X3IjNHoDz
oeu/taoa6s7yvbUJnjBLuq9zIknwt3wO7TpsNDq8aMSLoAZbTSYlLVw1zo0Tmdx9YqWBOeuP3vJr
eE2h72GExvSQOm0M9Ey44Id0Dt/P6H3Jj9+Ge+G84xJGDgIpa5FVJkm9pM6WUoudqtrl1pekV+IO
RC55VLLHGfAyvVVPavuU2gcKUG2dfErd72qSSq6OjeQDWSd6tPgGIEu7efQ4aV8aJtfipHnEl0b4
SaJ5SYBj+k28XBZzhAfI6new5mIuCu1tD4Sd134HgbiOt4muxW5KfUubdlU9792WvHLb8tFzMpI2
zKHCV+qjP1mx46RhXaXPE+0/5fUQKbOsMLR1xaw1AIgrIBlGu0J4gbHZzqpGcbSYqt3Lon/NTAyM
l9Vnj4Etfwbd64SCh5dOx8F41WsZ+nxr99fqF8Ig6kXwhOv9GIltj96EfIwpyq6aT1pPopqXPubV
NRkuek0jhaQMtaL/sYWC7LUtgzaZCx4aLdb60/wy1D43fe/VPtvDKZc2kTfSg5WiCFNi+MeK4782
VuDTu2VL9Ng0IIfC5sADuWz267mgXxp0+bidPtjDHMwAolEMKCTPMxRS7oeYrZ8AksJ1vFAFNEWE
x3r2WBBz9HDAUO8LldpGicwpZX0KsRr87tLodqGsiOIY0hQhduvmlGO4JcejjSV7LQUG2/pi0D6w
aRM5RnZqwO3AkpAN5Kh2tZ9McTcuu7Zt/2SztvcQgUqeg/nhVwNBsGmpjlqbAUGsHiHmKzl+t0F3
TaIcsFICFoFngBD1S7OFaiTp9XigI8erK+rSr/kQ9cZRTcI8dX7f/wAb5pCLgsgJdV1MUYnz/IZd
KBqd8MhqU+YFfAafEbUO1GqCnEGmdKAzLnAua0BuJFOIpiA1RpnXwlcXM1PNy2qEOk0HG4IX1faP
KgE03Qs9q3gYAZN3XorlZ9n9MtNIW4suZJAhIP8/v2DVf8RsDJRuhX0GIYqncGXW4ynnBQYemmPR
JudRhQiy+6PS/mRK8Tnl1tFR+t+omeGerwM2sf397b897+s+uHiQAEQHahYhtkxZWacrY01sf60s
J8pMKEBXuxFwmNGzDh15BpThvsWNYHptUggxNW3SilV4AFnKOIY5MbqdsyzGRR8KHrkzVMfMwqx/
9SaGIGlplMFQ5a6vjK1MK301dB3rrn+IcM80hWvnCOp67CmFspvKrPs0e0u5MylTn+8veiMAwBZY
MYBUxPHHF78OdbZS9KwBmjummbkrTCCqbTN/gYxgzaxA6Z9y0JMbfjNNUZs0IGF/LBV/eRnswE6e
qmnnTj+Bspg1gDxRtiU+5Ftkn+X21r3+hcJupGlG0E3V9Thtkl9mlvtQEgJTYzRPfpJMp7b8jLm2
Xa6+Ju6xqs5I/1LtMcc7a5TVxMWuE6Ll9U8RrtuFgoJxwWbGI3CPnyFQq6kBM46cHcouqNqQFpIK
ocje969FAOox9IYUB4x5158H/EseSGddPVaNnvucP9ncX/iZtq5fWNpRd391RXvQgFRAD7QedlT7
MoOkZcigAdnt5jQeSeCmkl/1rsopOih+Doq/axUGVBrXv6rT265RWjyfIe9UftHnvI/qlE2hOi8P
NDGUp8Uq8pWE17kUrMe0v1erUTpoz1rigFXNtP9xxoGHXmK7QddkZZh7LjtkXv+G/yj28Gz+BAmK
b9rgkNPglPVzQ/TqcUSzO5yAaQvMpZqPbOy1/yLorGJVayoJXLZYKF2vfJsx5b0EwpmP+uD83Gge
NKvMRgka1/5keClIKRtV83ywTbh/f8Uhr1wn71ep0ptWsOlWg26AKyq2mRl2FP1X23fbHEq4vjLb
PqQxZF0DEc20OhjgPIBJ41uin/4eHz7UU21HcRKQLRtxZY/Q+WUq/TwxtwnHvMx+gopuPhsmmws/
70l9QB8cfFyLcU6JRoHYyGfAuVPvjbeDBlB3V/72GihN1mWXnZUukfFVbEQCXP2o2qwaeZgaE24m
MqVl0WnMiMG1uO9MnflZN+rhCH2GQM8TWWf+NgVDaxneDT1oUAYgy7728npiWjEOzIyV4Ztu5n4j
Iz/auOMQMEDPCBQ3Zu88IZyAfoWaacnNOAF9RNF0YYc2jWE/Q3xw5S45lMTvX+/H+/VPCicX1L1g
XXcw7YFJX2FNTdUwpx0KM17Qwj9Uhlo8lCMFu2HmaoE6FkXUjna7u290K27iKkerA6kUIEYiLYyN
IDaYZW7FdGm+gdzw2BnZlyT3Dss4PnUsTlOIei/5yUwGSajayOLwTgWMFm9EFDzEMtHk1V5nMdeM
Pap7xwGE4RHk38GoDaneXU6Abfcx/fCb1imVxJI1Bgo7vV6rqx4K8lI8la+9J3Hs0QW/ohWXzPNJ
U8FXX+gsub43XHQd4QHjFBJiTKcLWRKQTChEoY8REwpOtBS8NL6ndLLRrq1NBLoSLZdVcwM0O9dL
mSoFgO7ZsmJ1YDE3jcDJ3qbkmKVZ1M4JSrVSKaV1c8TNw5sSdTW8LYEgFtbFoJ49Dq1rxVMappe1
yYK4o/rQnB9mNDID+v1PJSufbhwNZEAYw3QNDBkh0FyvErdCP7ZNZcde/rWudirZ5+CzmNMqqMkk
6TFs2ULpEiTamNzwDFH2Wp+6dEQTyY6dUd/nNlpynYYBK2Vv1JXvZd/+/vy953fQiEIxGloS10sb
tb5TBlNz4kF5AG2zNUR1vm8aKLXq5JmN7tkzw6qRaT/eug14VLGjmIBZp6neS7gfrhbauXlmzYkT
VwmP0lpjAbPwXvBsiBhOPLSNqgg8OslkNm/PxDufN04FXAdDXMLBA4XH0uC96sY6JfOu1YoDJYVM
kHajQ3htRai1zwrYUhqzduOxy74ZKfEXDQwlShEmbrMz+iSEpOon/moA5O5lcZ8oPst+sSKPWhmR
660v4ZcgpiNzUDVMQ6yf4cM2O0pXKOqYunHbqVGVP6Dk3c6jr3sZ2pCSqsTtDXxtS2j2JV7fMRt3
RVxnxSeoZ+EZbkdG+dSWiyzobFwaqy2UV5EQYdTTFtZVTtzsLErdWFu3VGH5Ww7VQrD3tSQcU0oC
IEj1U1rZwDcA8PFgd4S/3j84W670TngA++i0itWRiTRzwnjvxkoGvkB1GLhvtKa5v29lc6XAUADQ
BncF4FDwpZ6nprrUoxunxeepbf2ssvzSeKpAtTqp1b5IOkQ+Nyzyn/cNb31NFH1QTEO9AVJeq2d9
8BzdYdPYptjhpqu648Kn6dlK1Qcnm9QHw+bq8e/NgbrFxW0IrjFcKNfmiAL5RUYW9/1GVJQnTr/n
GR4vmqyIsvXZPhoSIoA3Gc3cdbMbM3A34MmM0Sv//lJkFoQvBpHEeeQVLKhmrHsvcyZxia3QuaqR
of6Im+iGIn0Clt5UBtWNwTDjJ7/Y8/hkLHvQO1myqtptDrrOxYPvCKNUuNrFXkpdEauaRsWNveaf
pPaRSY9pWM5RUE8+t/5uhhePDSRhGMdE/mmqaDQL4SN3KTattN24IhhON5uEBhA4tSRB6jbzglgS
mvcglkB3FyNO137GBnucKO2duFa+NpMazG4TlLNkKTIjgjO3BEqVaj44caFnfs9Uv9Ue/tdGREc2
xtpNQNEX12Ua6O0jRtRCEM/e9+WNlSDVwgtwJVbHvKWQ3Xkanu76nKnxnKcHUCnGeUeCzqThfTMb
Lo1XFEINCrgqOFLXI/Uh2FCdcyvHPH5s53nopc1Tm56JCbIk83UpQfncTxI05kZ0M5Czgl0Cd+Ja
yb02ONdLtSBiq3Hr7G3rixM0BvU9WYVma/egg4LpRmSNwOOvv+LDsmo1nca5WtQYuTM7uHkZEqV2
dtkk6/VsGQLsxV0fM6DMuLnmU0VVBx37B7T7d2p3QZ15nxjlksizaQYtVaBfEHhv6q5oeNqgkYYZ
A2OqmfOQFZ9H6+vfuwLunfd6FnxBzO6zlqit6fVqXHWDP9NdzVjE2t+sfoU6nKw7vV5i108JiK6v
0rwgpViVzdYFf/xAeBS56IOqcfo4JA9D14SdbaNYdxolT82NOwHTM+gOrmEH9RTBEyB2uKiFM6ix
Yv8wkz/gib6/a7K/L9zWvaYTM+P4+8v86DZv/93fR561FoSQtr9nKR82ypi0orQ7BnlSt+sRNME6
QTx6uL+ILfdCfQvSeOAqR39DiM2dVWW0LTQ1Js3v0ugCcIxBmU2S12x+8g9GhNicWJoCOI+OlbAc
1MHsCX6cWtmboX7HfIAkFdgKMx9XJMRovU9TwgZVjQfW7w39rZ5Gn9gktGTyrlsBFCEamkjrHD5I
hK8d2ZiBFWX4dDG46hs/6V+m5YL5WcPeVbLaxaarIcrgVkBxFxQO16aSIcXDtfcQq1dWpgVM8jIw
w9auWUBEQ8tkndQVYd+mxbUFT3w1xkThmz6YFxViCkbhlynZ3fe4TUuI0Lh7AE5CDLheS6ZYi5Oh
8Rnbxq4yfavDcxT8RrIJ1K2vs0ZntOPBwY/G1LUZlzCeVch8Ymv0/PFx0CIFNWKNOdAVytCsluTS
W+cI3XBgP/G2BnWvENXanGSNgRJC7CTQwkOnGv9N1MjkLjaQNu+AXtw2SA2BLxAu7aoAjMhy8rXD
3z3U6RTnxJr9onZ3g3WyvdEf8tTXMCI1NOl5UsswkUmfb+0ruGhBTgNycOSMQsBI9NTLqUa0eB4G
3xxfGveTR2Bq3lM7bMrn+84isyY4y2K3NkaHKiBMq8ynZhv1qcohXuq76W5R5qgbjEaSrW4FK5Rk
IKWwVmYAZbt2HLUmJdUgUBS3yd4EtZzL2V73fhe0DJg5/fj79QHNjgc1/AEYIuFgq11BGAY71Bgc
KIAre/GIGoybzmHR+cBg+lZeSsLj5vIg8wiSQow+4J15vTy7SA1tauCoOoDBOhghWA2Fj+qAqjOS
TBlqYutYALKLCImLGNms8P1cu1jQKuy1uIUehH3SkwerkJBxbbSJkU58sCGc9GrJG88i6FNBtsAH
3gvHzwwG9wvXtHA2IYZUH9APY/nPQcZ5sbWXa+6HfMbCWKl4Q+NGHfUeU25rGW8BeUCT/uS2EkCs
BOmmJGxu7SSYKKBpipR9fRhefzctY8Y4p7Blg0A9IdZL3bXB0FcS7982Y6E4CLLklfrw2gyuIPCh
aCOafs2zMWJaj/i8lHGKbl0BcAZ0KoFqRkFw3dcPmQ3qkJ2CPowW87QLIP+YKrNP3U/LJHkTblyb
Jr4LVFNRjDfw0r22U9ttr5jrW2AqyeJPaNcd9KaXCSVsrGYNE2uxCBUjU6zaLKY2T009qbE7VlOU
GmYfGYvms3QKU7dVJBFx4wPhbYPiIsiwVlFLwdsb3lhGxpFLmcXnwnlY+otUJWrbxEqVgSCINoNw
aBM8mMZkxA0NQhIPstf2Qz33DKI/veT7yAwJa5ncnrQdFhvb7R/w9bbZ82xJkvRNE+jErCyp60Cv
cGFiHkrT83Ut81L77nzC/eXXMs2mTT8Du9XKkooDIvpZpeRKnvFMiw0tgdDj7JlHdE1f718Vm26G
Zzo6BggDoJm6dmaO+RaLaK0WlyYfwjaxSKCYVnIYlqz/lXuA1t63txVX12wTlNUgEbqdP1h6j1vN
WGuxunTjETp3S2haXRGg1KOiVqRkkZNXFrRbOzg6KzBWoektuMu4DAG1tfK13qyiMgbJGNHlBy9H
zqMUSDmawk/1h95LXlgd2sp4kSx5TV6EtymeDi5gHXh0uWA4v95jHcOHM+g/tXjZUUwtnwbjkJX+
nnxByjhIPHPj8gAX/YooW6t9iOnXtjC95jGHwxaQX77VHpIZCQbUfZ223Znm1/sr28ijVkQB0Iug
2sfgpbCwFmPEk9rjWzZVXNWx4gKSa39fxjZ0jZfRlcSobWtobiG668AGrv/+Q3zX0LLuMoqlUdzA
VQTyxz4wf3U01GQkeluugUvq/1kSIvwwFAj+FSwxiBU7P9rqO7d4YNeSb7UVRT6YEZPekns5OGmR
NPXuK7iaAjV7g8z3/U+0/lTR9z7aEKJuOoF7FpKK8Aff3TftfnSix2EJxl+8lKxmy/OQcoKMD2Sd
OFTC51k8t2OkmZBKGK0euv1SR6aT0yNS1DGoqzZ9gsSW7Ja8WR4wksg2gZ0FlgZtZMHde3CCOgUw
ELG+LL6epEeesm/DuJs878jM1s+XX5xkL/f39Oa7ocy0hmXkGIDMAaR/7YgqzU1Gma7EStU8Kd2x
UKuLZ/WyDPQmbKxmgIVdkSPrg1N8MoAOR/HMRInLqgs174v9C7o6HeakMHqX7sa8O061pJi6sTJc
BWjkYmAJYzXie70mC4YaTDU7E0CQVpk8tvgel7ikzIhw5cwI/qwjenbO1WOWR9AQMNxvf/2FrtYh
bF0CwV+jsmAis3vox/3hOMEy4YWb63l9KH/YK8H1lM7Do47P2dk+1Tv613cG/jpAJThNKDmv03rX
PsbyEn/ewZfg9SNq+r716jn/lNMunU5D8yeFArjL/t6t17r9qumERjMKUNcmO9tsIU23ZNArBvrZ
o2AcdoKJScLETWxdF4a60jpXgh+uCrGVpxlaQYOdnZFjB4pKgPnofa06zezPfR+4iUfXhsRnlFq7
ttJDEO4M4hU8fl+r/JzYewweBqoM4XXr0agErSRAKDxhTTeXbqIYYLK0qnOOY9Ohg1emfv7XtwX+
8EcjwudhvYkCyQIjSgaeKg8WlH5XVX99OGEF07BrWuveMuMms1UwVpjVeXHfQOAW1OWpziRf5hZV
sS7lgxFhKQPLCMqFRnV2UgCmKh6xyglpS77NLnvwCtBY84T6+mhG2QwUokExYth2Z+AUg4m2GEaS
lS+2PqC9vn/NlZwH437Xrp9lQzOxOs/PXnZuLQdtqn0nG2mX2BBVicxlNotMy/Lz5H2nqhesZ7gb
ZXVqmRXhvjdJ5jU9xUqo/dXqWx8KXKNO/ftHS2ZEiOC87uc2X41AYymH2Iw2D6GVp5J33DsL21Xu
skrAACoBjA8OF2qD11+l1/O8gS55de5Z6RM3O8xJ6hMTtMaBO5IHdWyjBmQUYAY4a80r6FyNku5Y
XwGvTQJS/obzHNTePOp56y+Uh/c34TaQ4X2OtjN+Iernhvg9PTXjLXBczbk1e0CHHYXsRs2ughzy
ntFsjPn+vr3b++banvBlocqSasTJmjN0UUNz6UH38b+0IHxWUo7ZMnDSnCeSBrb9O5e9F26ztesl
CNcyU5M5sywsAf1MNlKfFrCj/NbsZ9rYIcqikT1JLlLZrgm3NEhC8aRsy+ZsNFaoWQ/MUSW7tnEY
rvxg/fcfniUeb2gzJkVzHrX9tHjxYp0sIqO63jTi4PkIxl/Unhzh08xWnqXl1DZgfMRLBI3bb6xF
DElq+vvvvWy9//FEx4FDV/16NSRXGwy4ds25ykDziZn53HzEdJgMDLVxeNAOQnKDShBEx8S5Za0H
jlvB6PC5gt6YE7jfeI9ZSxmZ/JYVJBmgOVjV+1zxid8PpTfmyGrORImqVn0GNfMfsKEBsy4Do2y4
Gb4MxubA/oMehjgoW3MMIjO7bs7eUjdxYmf6zsv7l/vfZsMJ1nanhhoCkiMAX66/DURW3NaszOZc
qGl/nKC5/kOZeOEPKN/JQvzW1n20JTgcd4mO0jBs5ctXtaNHy/pnwp1s1jJKyltYHB6NqNiuZRhk
hTdcnAObUTlhNk6oo+xKZATBQsZ9+39I+7LduJGm2SciwH255daLqK1bsizdEJYlkSwW951Pf6I0
8427q/k3MXNswBAgwMnasrIyIyPq2lEU6vYiJFOr6J7G+q5pH65P6II/OjPNTSiSShljhsCpQlXc
xt6XXYpQNC68ln5YpLYNgQZdMq1VuxYnF7zMaFRHsAj5h/OFlNKwkdK6KILGHs1HKtpxvDX63fXB
Le6WP0b4VyoIIsAl0uMki+AIDsvnjkBEODf6tcrW0tZHqgRpfbQGI7/PTSJwotAy6SbsyjZW90pR
jO5Eq9G+PprLaJ6l0EAewlpDIAPLfn/iZWWz1lI1jEpET6gLCtnNaHR3yIT9TtDWaluqvPL6Xpw9
NINgP0ITDgxB5/aUolNzUP4XgZkUuZdOc+EJtDb9QozXSMuWJhD8hqwIw3i9eF/YpJ2m10paBlYV
bhq5QdtrqHXAyFyfwaURAVYE5wEIKnok+E3XSRm+oCiDxnyYdCh+4iXUZL133crCYJA8YNAv4KTg
37l1ahNqQuSnLQNV3IDHGRb+Q9yFxAhCQjDCg9KFvwrjlgg0rvsqSJPywSzoTRHPn6ocf2q58q+v
dtBdoIkGLwOQnqB6e74JOpqluWQlWUDIL6F4watANR6vz9flqpyb4GJcpuvW9QXJAhT7xj6x0WQh
5c/XbVy6OdhAvwMStQCaYgucD2OOIVNR67BB+2oX6iBIf66GWzM6KHQjgp9GXNlpbFrO4/Zze9y0
gVUYZTMZ9izkK8TbyUnz58HciWuSjUtzh2gIqnjIqSMVw35/6hNS/EEGPwtKKNnkkX5Dk1sV5AzX
Z+/SCsIhEN8hHwYmGBg6t2KSItKFfMyCcVS9cTr0au6uJpMulwhGTAXFbAVREaKIcyNVBedZ6Xjc
D9XsFKNhqwN6DfqvJB4dNFsWm6agK+O6vITOTXJ+u53k1uh6vPSJJjjS8MMASg8bYlhL2y/OH5hG
kSpFugdwhPOhAViU6KMow86gehk6pCwwDaxiaBdGA+QBYzT9pqngacunEpdQqhtZIJfUMUIJr7IM
SQPxuLpUlx4OXvrEEudHpzkTy1aDJat7ScZba1jT6rs0AEQW1AQQHKAeByjm+YTJpiAhoTSFN1W2
zdPGn5I1eN7lZLF2JAb+ROwF8Cd3uYHXXpHKprBuhK72UuFHlM1o7s73jJ39+uG5ZLNhWCyAl8Dd
goYkPP/OBzPNUglCxyoEjOIjb11L/IGCBzj7Q1uebGGWt72wR7OzYE7vJTIJZRtE9U5pE09ba6C5
3IfIZ4HeGbAtBk3nO/VKYnWz0s+gO5vMISiNnnrzgDJBbYnZdmXUbALPPSCI5RhPFgrEgFpanM+I
awLsa9qGqIW0m9L8bGPiKW2xHQV5P2b0Qc9FZPIbu6fvIC1+LmSy0nm2MFhMOqtRWACpXjAbDqBa
a/DKEW5KpXdlJUii5zxayzVd+nk8ENEgjvAIdz6qgOdrOxbgDx5aZFgrNfQtfbThHaPJ8qf4rVN+
XZ/ShQFho6IQwvADOp6M57ZMra6Uso+SAJyN79R4y6XHNNd+XDeycPLgQHBV4o5EKydPclg1WZtW
WhoFyVh17gyyM3CeqGs4lYVpA58v7mNUMbE1eF8v066aJySngba7BSvLndLcEfVRynqIrr5fHxCL
Hs73IV69qHBDUk1C16PCRRdyBq7/OBSQqDN7N4ubHZLTodL4UAh2aPlV6SvJ/ctVgj001bNVwgnj
BVG6GCHzHFsJNC6nrRrPgVYKNxaINK4Pi59Blp1GegJd24ycCz+eb4ZEHWcjSTskOZOsv6kaoUIJ
Kct9sRAQO4M31CGYjX95pNB6h8QLOgyA+8G/vGRrRiKq4hVKgibfC9IzKym1X9fHxe8/mEAvLFMv
ZQyNF4XFJkyMXE6TNIgNtOcUY3SMtGytTfty8jQ8NsA1hI0uo4DJ1vAkakoGk0B2sE2DEBA2E9iK
0JC9qR9+F2AsJJBIvT4mfkuwMQFQBPowgKUMDIszB9VRUQOPW2A0SNGCSZ6gt+X1ug0+evq2AdFA
Czklph7I7QejMxNSW2MaQDncmUpAcopf+vgALgN77J6y2u7rt39vEZ29uEsQduLxxmUy50xOstJM
KVj0pd91l8wPkM4d7k04drdqarKLQ33ajNXQbNKqWWPk4o81Gy9uFTA6IX0BxhBuvOIIktpaJDRQ
LfBXkNbclp32szUHtxvGjTLvV4OepRkGRlBnc4xGX4O70Ma6VRMIptDAnCHYgo5fxQmH1lfFyrCp
kBJHo0rhZbUYQmGqb1bO+0UUgQHjHQ5sMtwYcnk8elbohM4cNZoHc2ciWE2qeqNJtHdUyMW4RjOU
G7EtKy+Vy24rlaD5tqORWLt8HDvFzvV88qBG3R+KNqQ3SVYXBwoBtZVk0sLhRX8+RNEQ4jJMGOdr
+0iD8I0i0QBKN6lHBbV+o5pQr+QlLnibvqeCCUqCwARYSr4TCTRiuSlVJlSLn4vyi9wD71hs9CcQ
MYa3qeyU0Az4VITt9e2+4DMYrB6gR4QzOGLcIbYUSOfNEpa/lL7q/jO+k4V9diTP160sbOszK1xY
qnZGkaHeQ4M0v4kQHKVQVDeewIdVadQW12h+dO5u/Gsi/4yJO8Ka0hpRSRQatJk2OoNcR+Cu0UQv
pMrsRU0buddHt+AIgRUB/QeOLkhf+OCij9KU8f/QYCrA1oj7fp+pK9fv0jJhWGB6Yrwp+N/Ofa1G
067BCaJB0ZUQTxWJdYtHUbzPJWo8FDKd7bJeizSXFg0gFThDhNWM+/7cJjJISZtm2I9d+DB5UJS1
pfl3XH2Rz+vTt+CBwK+PvA9eLCryV5ydyYwr0ajxDG96AU2lUBw7QMyvuS3DvPKmQdB2SLfGd1Mh
vAM1u1YaW7TOmGDZmxkMI9xmEVJ0p4MWJwuqMfVjOoCPvno1KuCza68X6uPcxG95urJjlnYogmvk
Hy2kytACcj61gzpUwLHqyDyEqc1qn2P8GNZH07s+s0sbEzc0ajEI5kGzyX5/EhDkidYaAxTsAtru
G5DRKNFtuVbyX9qZaJ38LuSi45DneRsUrRsmkdlIbGML8AIkC4zaHtbkKb9bVU4jXnaqIRsNKBh7
lwA9fT4YiPmog5WVeTCVDwlEAPNIdEDBTZpHRbTFHHx7hZ91wBS81WFrC+V9YbmhYHm1HtkD9Czj
UAHIujXQGJ3cN8NPKd5C43Vfzmsv46VZP/1QNmMns96V+PyeNHmggEQXBWtoo/tzmq2s7eUWwmMG
vE9M3hL5P74ZX+yqaZhS4MTk/jk9KHhzzxLdgpp87Vq6HA6S84zEEhhXsJ3wbqCtOqAZSzEPxqyw
JXA2CdJ71RFbnAuHcYJoA/BEbfwspUdTFPDOT4FOne2+0/xY+Li+oRfCBeimAOCKSxIZ4ovHYj6g
GWzSQ+Bxar/LvfCOWpt2/kiyPQIEP26HbTbL4MyGxNz4UWrJY6XUzqR/DYl//UsuIAw4tmdfwnmt
Wa9KQYZ4UqAbrjp5QDzdd17v9z7dxQ/mvt8ph6K3095uqF8Wd3Nqo//i+jdcFNj4b+Cu1VIBHgTc
1Egxuz8HL3ZSz+5+tndrR+8bJHN+9M7HyvnIpG4FIWst+Eiv8yS/D9qd6klPll/scdft08dkP9/0
N+3W8B7AHusLG7AGb3C2NtH91zY71jbaorb9pnBzD2zDvrHiTi9vKnwf3js4C+z9pnN+rhprUoEI
NQ+qNK39VJlx/k2jdiTadRtRI4rXxHro5Xm7tgQLpxCWWY5ExpvB4J9cykyJLhOSB+ks2G25qTqn
pnbT7q6v9JIZsDcBVM/6vpDwPHcpmYCwQByrPBA1SvHygWqEWtzWEM1K1tIxS3Op4/UBWSw8WCEm
eG7Kgi83rRLea6xB1qcBLNr1gRLegEkNeJzqVUvXHAz7eH53seiJceWiV4HvhphNOgFCFecBhT6b
WPnC8GlgYOQtRBN7KKGhnIIlNgo0aTustHxf9CywE3Rim8/YoBkybIGKzYN6/m3Fm0ZCAjt6pVUL
NSG7Kh678XfR+1G38qJYtct5jxA6bSkpYNcydd8YLDdrHop4J+0t7COIZc8d+B+ntwLaINd30pI3
hyAOSpKskoc08fnyErmY836qcVSEmjhxmhMU4pEzkppirca2tJNQnmU0KAitoOZ+bipWpwENk2oe
JBpofq04FjYdWHJsIxxmv7Ba4hHd6EBHmFcrx+U7ZOS31Ilpi8spDlk1U+DY8yDSNUdJ1WdLf2sH
X7KI36vtTmohq6h6M3g2j9bk4n05jPtEfhlrehvq9WZqH5Co38oPeoVX5vUFuGjJZVvu9Nu4pTfU
RDHAO4Klt/ay4TbSNorRpsK4vPxoerC8EW8WXF/Wym3xXTS7nBTW2QYaCgi6cIYHva2sKsekZAck
Unb34EAPf+iF81nbkoPMit061JPt0n55hdqJk7poM3FKJ/Ejn/2cuoinvHAljGGb4OKjkDtCNp2B
ojXOs7V1q1tCOsCB5psuKZxiup8zv6D5JrYrYtn1vEYTd3kC0CnIFgFIVaT8+Go5tFxGuQN7W0Do
rNlGHd2ElhjZQlxtr6/0pdM+NYSU/fn+J7XSyGraAtbXmzdharxEoPOqVdOpxZVJVC8mkVliMGVG
cIsGuHNLkCgakEUBUMPq4ndklzqnp1m8cskubNxzK9z+aTq9i1u9B7LLsBAEto5cflpV5eBF50zF
bMcaZNE6iBsIHmQVGrvU1JXc3OLSIevNuN3R2fX9hSeRtaYOszCyGTWsZyRqa+lWlJ+vL9ql08Ig
0XsMf6Ugg8DftEllNnkoDkUwPBrtvnJKzZ5jJ/yZxit+4PLddG6IrenJWEy5yokBPH7QWmiLd4Vy
0+u+9iTWK8d+0c73eWcZbozo3M6UKmpFOhFz1mo4TS8SOVpN5yT13gQR7vXJW9zxJ7bY+p2MKQ7b
yiwj2GrBDqR4kxQ7UeWtJkMufQam7sQM+4wTM6SrBTU0R4C7DCfSbbROA/8UeYMbtd4o+9fHtDZ/
3GvOjMw6yyapCPTky4wJEpMHivyfoK8S3awNi7uapy7N8pLKgHV1Bbq58ltijLUty6MtA+3c5344
SfeTEq10Bq0NkH3WyWw2A/SyqI4B1rN6S0N1CyF2Vxu2yFHYhrKC/F4eI5yuYbAcO09f20hjBPy0
BmPjV5h8aHJra5mNzShliWM8jNKwsiWXR/fHILd8+QzYx1RhUiXtnYR2Y1ZOswvVe/1wfZsse0fQ
q/5vZNzq6T1CqxjEdQFJgu6HJphPU+sN5G2q+808bC3E7Vba7fBOR4vUyh79bkM5v0XZifhjnFtD
8PNSCW/wMgB0PbeTskltQUuRya8Bu7QjffppSBOKFcBgGh5JLZBZKlXyEuo6cfWM5HuzFUDxKYDJ
e2Va2NVz8WU6mBfxSkIWQeXOahZZvRAOQNtld8lN5QiGLTynD91Rzuz54b/YYj3bTFIKgATO1WlK
1ljJhOshNjeJ+lMpbCUcHf3YDE4rvsomYpxy859sWkjjITvF2iPPT49FcYs0GnxR60+i5oXWz746
ytCAVg7C8BzNn2O1ckOxUfAzCpY3gKuROkT7GHcNl5LUhH0GJzuX+UNsWbetNHnXR7V0SlH/AraD
5ZwvuCMGkYLAMDexl41tCzcwZDdxNziD+JCF1I7bt0r9dyVYRhwAbV+8bBnQGrk97vRYHTGNpjUg
fhq1jtJ+SM1zOK8cUXb7nEzchQ3ukJRdPA55IYwHaMWBnCB1wJvt9OGP63PHOZy/rIAyGqgYhtPg
hWpzoUxpWMfTIWxn8Rgjc+IivUy2VSllnlAn8p0eTsNKYMRFLX8bRdEX5G7gENS4i7ey2q5D4nQ8
xLWqM15+IYNebFxNkz8nav0bFEDqC/C7pT/EQtjsrg+Zz0N9mwcADJZBX4UXH3fIK2GehUzAzA6k
vDPnraAEGrDPRb/r0WY6yOTQaVtr+HeRzd9WkQQFpRYCGz6Jrmt1PpOBTAe1O6gC9brYFbq3Qd8P
8dP1AbLv53cOTECGDdwg0GripjdJgYCKrXg8GBZSLmZY+2GR6jaKWqKjhOraE3FpNfFCR7MaIOSg
3OTuLCNLpyEHTuwwRUpzsJphTGyN1HrvW/E0U9S8TegDTtEEJp5QL6L5P0wsgmyW00L7v65xHkal
cyrlvTwf5rIGbDFxzczajm32SYXxVVH6NXnbiyMDHRgUYEBtAEocZLm46UX+ocr6qu8OMWKdSYNM
BgrAdf8uxL/zNeW3i6VktlDlxvNBQ6KQT29JylzTRjC7g54Mfl7KIHoEDrOPdrK8MouXpwKmGCcw
XDQayoH9PL8ainTojUape1SzOk8fbrFdN2o4+l34QY3SjrrS7uLkqdOFlZiHc98mOJdluFNcR2xK
UVY/N2xkUFpOBxNq6WXkjMm7Ge+TGLAg6Ee/9qG2WdVVWZhUMCoAAYqrAr0yunJukOKhPhd5Ih5q
oDOhIxXG5aM8Ejzj+5U7ftkSClpAvwF3wg/NjJO6TgsiHuTkpZSBtNuQCCkLYQ0AtzCFaMSBjgdE
RFjqipvCSErGMZ4t8ZDWxl0ptx6ipAAtrZVR2y0hQTmS9yJbKfIuDe7UqHw+jVIUa0kHDMIhahKn
iXdi9IHzPynv/9KbgRIG8CrctxgfgITcXUsQKHbVhLHFHyIkPmXyQ5crZ1JWboULL/bdOsmoShjp
AG6m89GUbdQMUtpIhzKOX+VJRTOTm6nSnRr3AeAMXax718fFJ1Wx75EjZ7hFZJFZHMENLOqlSFRG
VT3gNPoz9N3QGbgxqeXkMrUJVFlGE/TjXXmsxBTiWL9XzF8uHzISwF1hVhmETWZ76uQh1dehUGj6
bB7apoOAz11epJu8Rt088wrxaCVf5fhK5sd8UylbkqSerr8JaHNYmQXmVc7uKmTSkL74Jr5heXzu
LFpTruQh1cMDFeqYIWSEmwGxJOZCWsPNXfptoOeB+0NpGVcVmkLOB5yYE5WoLsfHTFRtJbCE+6rB
tVQ6Yfq8Mrfsq7lRoTSP+AJAC7TH8RiBAU+TzJi65Kg0VNtHUfVzGBLpLp1y2ddyIXuxqAzuGBGi
Xg0V510l6fdNOjT7NG9vFF2QVwKui1nWMMFoD0aCCP1RSKmdD10rlcQoJXxPb943/dOQD15qKP7K
qC+OEKxAb4XVtRi0hB91ir4eKf4edeRmX8Z9776PW/KVOMNrAZXc0jFt6hmuRezxYZW48fL++rYO
tw58FloXeHh/KUshNOf75Diaqd3NT0Z2jLvH1kyAxvoqytqTUQye1jSCuOcNQ1ejzRIoGrTeot7F
719RhswugLTJMa0iT5vAzKfl7sq8Mu99tps4G+wbTk4qRoUaSMxW7ydCK9khruUlhd1/lXb5bKzk
V5bn8WRE3F4REprLvdgmx84bBo8Iju52buRInWsQdw3ysTZ93JlUNQFt0R2MCSOxQ+Ujia2V6ILn
ePh7hUChCOAByvDflfGT2VNCK+uiAfsCKd5dehM9Wl6/ByCg90S3vh22whM4A9ZAFRe+hi2ZgqAN
ZRsIIn9rvp8YTYrW0FMZ4yK4iR0wRrmxQXEft+ahSdK3TF5Li114c84gt2qUxshfRdgjUR7ZmRXt
ifxe6z/1sl/ZH0uuBHEa4x3CQQeL//lmbJKaprI2JsdEUlGM06E0QhExOoMprlG0rZni9r0RUxnE
RjA10eMkQBDDCm28NtY2yOLxwtMBLRnI8F3En3oWpeMshzhe4mdUSBs9bh+bTLlNxj2l5U75NcjV
TqDCXWqssfjyIMq/NueJbS6GoqFSo/vJSo6q4czUSUy39MFSVYfvlXBbybaR7qIe4r42njXXvcrC
hgErNgh98RZlLbPcOka1luhSj2MhGsUuraaDpY6WTdHOoHQtWZnjhZUENI9R+uKhBkwqZ4wWLYpm
CVayhnC3g9fiQQCIdtObysqoFs4dq8pDTNQArR9uo/PdmQ8mxYdgLaV7rTtWqpcoSNd62b/kUGHr
xrKDQMcjZkGDARe7UQ0czzloEY+IyLeC9ZzSO2JKK1mmi6ieGUF/PdwIRAUAkz8fDKp+ddzVlBzB
wD2TIGlrV5AORNpA9dIey9ZVhJUgmM/M/jWuE5OcG0mVWMY7HST8xRcA+HFh/8xd8/VT/pAMR7dl
y9a3zVqbGZ+L/tsoEgdoOEB/Ft8QJeUzQsQ4I8dZcbKv4i57U71hM+90p0x3We+YKzCK5Xn9Y4/b
jQ3RKuCnYa/v9tZLSR9jESxJjloBnL1Zw4CtGeMWMa8noSVKCTbT2IKmKV5/kekYo2sIx8zaDaOJ
p8WabNLl0+J75/wZIbeMvVaTjhKMMAoHQAeeKtEeU7dUBocqo5eGn9Hg18jVaMPK7bC6ltyFTnWq
iOOEPSv9Ljqy6yVzKzxX0XQkbdBDXa2HnKbZx45F7rpmjWmAzSUXKOHA/Bk28w4nt66KtmIxA9//
cVKF3KNlPyNOqnLvuudcipDwYIPz1JgWPaqU52bqrJyKnuTkmAfwEbZsbGixS2S7ib1asIf5Zq0q
tLiHTgxyXi0DFAHs+FhO3Zm3JLYhjGujpWR6+bg+Mh6I8tdJPDHEXUdVCA1HWYKh5Mf0VR6NG/Mz
+wVqqMGj91Jm/6a2sn8N5MKeRyc/SI70fP0DlrfPyQfwR1NURzK12D7FZEcHSO4qt4Mv+oNbPbUb
Y+eumGPn4GLDnJjjDyfwmXM/wtzoQvH5Tf58UO9LT4mdcRNYDy751FYsrq0kdzDLuNUy8A+TYx3e
9iqg8ccBqQaJYWjiQ/FEyBrwc+mahxYlI2CF0gbqWud7VZD6Ah0gWNGhvBsBKcq/6Ftd+NfncXka
/xjhDn2lRGSKioYcw0qGaPasv8dyLTnJNK4JYS0FTAw6YrCsIcD+fJYyT0neQKaNHFuNoCljP/nh
Tgm65lnT9xH5XdXb6Qn6eyCbF53rg/w/Dscf09wojUYGsQPETI/meB/Sz0a/UVqngRBzFdmTeNPI
bl391p+6X6Rz1OZHpMZ2+JuC+L6pHjXrRTV9AiDT9Y9aXt4/38R5vCwbKvAHYzoiIoSuVqWdn0F0
ywVf51GYB++6tdUp4MIe5IizpDAKXGZN7Nff1AC0t6n1Hmn9Q9uiJj7udeqU5X78iom0G8ztKPkk
hfAqUMWJI8+4aB8VZdfRNbzP8sn6MxPs9ye+H6SEYGZhqyNmN/Jed8Zs19vWc/QgrrFKMKdw6TT+
scTzrWmo+2l6wSZBqyV7murEbdR8jan+/3CFf8xwTr9QrdgsBwzIsp5lw0uDvrZTxc5c84Xs48/r
K8vrMv/l+cFhy/LwwBjwTEBC3Alt1Pa4YjJPtO7A1rwp+icmYTXJfmU90x2pn4fGuSk/zOZm6nwq
7FChl16vf8fyDvvzHfzdqlvp2IkqXEmub4vZ0QCb36jzLdUnnPb7TL8DBKAtG1vW3BEKHWPRsHII
CH6DtHkUwm0n/NIzWz2sfNZCagvNIv9MD/+uIP1cKhSgiWPfx6+C6efNdoqhwn6Px1pDi0e1qxyo
eezrcptav2XymvV2Ih2Q8J8U4uWdin6ObTn5eeVSLdlR+TbKCneujRtlsKk5QUhzrayy7CpPvpm7
zAd0Cac56hpH9bl4o8f0sbrNNqM3PKkv8WN6FNbqgIu3wIk97u6mTDEIUufkWIXR7E8N5DrVCpJ7
aOpZlUNdOu3w/lD0sXAPQPvg/LTTDLIbkoHDkSuAfBcgO8yindgfFMstxW0bz0icPymzr7fObPZ2
mD1NEI6ZbDVzGgT7Rmtn0crWXQwLT7+J88Ul+lKFsq0w3xDWbeZXVcBnkcQthNlX2t8pNe2yf0MN
w7++ORcX+tQw55UHRZ7VqsWZiaObIj8q4GVWknujghLAfZH4qE6GaMR1SyOA0Pd120vv7VPTnNct
h0oxyAzTpShAfBZN1VGQlZId/zTltS60Jb97Yut7/k88vF7WFmnx91gXkq2KiT2uHZml2/TUAudy
VZVIDYpN5JjJ05ZO8i6rmu1cyI5oxCvIssUnGsDmoLgGQQEE8DhbUaJPpSxiNE3u4Vb0hF+GU25K
Z7ztb6eVKGF5a54Y41zBPBttXfUDjImQz3WGzu2N8qb0QjCypt1WmH9O+pou8mIu4XSEnD8QdBSv
GwU+U+4zeyodrd3WslM/WfcQqiiixEYmw+wctC0Ywg+QpV7fmUve6NQ6H9qPDTXkBt4vrMxiEyEn
5FqjintrQHh/3dTiVX1qi33Lyc6My7zOC3CtHKPiRp+dTLyVxBp8wrdmZwtj0A+JE9X3hW+uhSKL
bvBkXTk3KI3GOKcTDMfGdlS+KqQwLGe0QfiySYwP4+n6OJcuwdNhcg4uFSytLvHyPSb5XS3mHgHI
Cv2LYY9MUTQjGnav21seHWOJQ6WeFYHPp7UHSY0QtROc/E5jesFohnDKYZO1rnlU6tVcLDtxfFwH
MNA/5rj9GikpOOJMDM9Ce3npRbfSwXAgP4Z4AnrlyEKvvc0WHRoyiCgRgt8UufTz8dV13mV1aMJg
LFi2MiSzPWtIIlyfxaUCiMQY8P5nhrse5CQHGjDBvUzofaygK9o3qns0s+OA2ipT3f0Eaw5Q8Hpu
F1NsK7Jj6GtpoUXPevIN3D0xlha6Fwi+YYBm+Ea5kSRb/Cxyp2xe6g/loXT19I5KT2a5b4Qcpfe1
HCPfjvsd3/6ZBPSKnc91FPeJQDsJl7OIIus+eu5zWzOfuxRooU0FSZJ026aHdAjMx+IlLTeWsE8o
2gAn4vQy2WQGGPHkh6R6HcwDyabN/9caQVj9/PNydP4h+YLPy8QNRddPdxe3m659n1M/h8qC6c/h
o5AGrdjvRAjVkLm3zWqNAXXxfP+zSBdUk3M4qv0g60ifbazYzaDX8nhcE+dYvPcg0gLdcexIprR+
PlIqy10lRnJytG5SgoqHPHlq8pEZQd6+kbqzu1Jya9PT+teVKWbegj/ep4a5YzAPKUhfhyk5humP
Lv7Knu4Ait+LrR1NHwKxu/fH6waXtjzobcDRg3IEo1E7H2jZTjEU1Rv4DY2gRetezJ6bCB1KZC3u
XnIjp4a4gSV0bkXFrFBrHAe7TAZHM39cH8rSxji1wJ3esK80o20wlFQrHRma3fMQpPR+IO9V7mv9
mvTwojmgokHYhowVtAbOZy6TElXQ2Eq1UuVUZe6GKbWzZgJBkEYcEKJKrkJq//oY+V7tbw/B+uBh
GKw2qFadWyWSYJTQ0IRVt/0tHMEeq4XuQ5bY/bZy0w/Fc+Te2f5bFDhvlm+GSsdyFucKZjvk5u36
PnpTDqI/v4kvwn8Jb09GyDMgSUmWD/qA4hihoaP3N4rhttGjbq2ECYvRJjQLkSlmYBM8+s5nEsgX
tZ8Ulq5OOxEvEGF0EzkpntH9Hch6Xj/WUzrZWVVZAWhq2gc11cju+mqyLcIf9tNPYIfzJCKzGlMR
so6QoyG5at3acbfr88nOzRtBXQmul44fEIzfsBd0tPEZyU5swYJUIR0UmZW5z8pas5H6EtzrA1pM
0Bh4LWBrotsZvVHnIzKavsBFjreJMR37aD9UP3DulPmr+swB2QRtW5fayces+eQ9FN3B2oalBx6o
9+ufsTTY06/gDkkxSZ3QNHjvRZGob/SiBCpVhMjIdSuLATVwqIBqMdpAdMmfD3bu9D5sCIJ3Gntg
44b4i+yBQ1AoHtBIhXvbqcxbMejbj3E1u/d9zvmtc2qb2zrtPA5GbSEM1Md7KHHsw1bYd0W2y8Zn
Wdz3IqtKEmdsXuXyd9JTZ5L8tA8mAXXmXd+8T5rbk60m7ZrCx/53o/CXUJJdKpGtmmQQ2xB2ZEy9
pN/8pznDYwDoXWC++TnTdTRGtROi5SEDf9B7Id7Os7YVbBUUl/OPON0lyIfWpW+sXA5sLS7nC03a
KlpUJSDrzteqnS1IqyNGOjaxCogNtUBmocTVZhIgFX19jIu7D7SL/zPFrviTU63TYab9MKNcgw4C
L27LeYv+kqfrRtgWvjYe7hnQmyEwm62IZ2spbdN9XE+OHqV2HIXHMPoVDqZnRGswqMWoCLTi/4yM
jfxkZH0VAriUYfFMKdpFUAXQcuIYCp6rXeJGSuHGQEfqczA2tkgm9/qIl1YQVEYMpwQ8NEiFzo2j
my7vB7DxHVXQlHlyoeW+kMaCmxI9/w9+mVG9ioiIQMrJcxgLkPtCK73FUlWZ3aL+nvQuuKo8sde9
KF+JwBbHBQZIxrMBeRTeZSLDWukTidOjEsZQ34oBsU2GJnG7fF57PK6Z4vyimk8AtGRZeqxaqm9S
PIe9NI0SX8zMtWTOooNi9KN/D0vnnjJilwqhTHR6FMuaKl5r1i21I6sxOr9O+rm6DWdpyKa9oCGX
5YiDAvm5IRlCsAjNkualKBUmXqnLibJVSJhKu2w2ou6mteRRduWE4OdIyZXK6QZDyB6NqEjqL0mM
K+QRdXncTKFGClvLa326MQcZlNeRPjbVthZL6M/0vdi0NggyCtPBMULT1trlsOAFmFAHgy4hKwAi
8fPtak0ZTSpZSRExVd77bFfuZ+Mk9m90q9sEPADXD8fSxYuoEE8ygM8B1+bFLqo5RVOi2dJjbX5I
er03cCeFahgDUSEeheKzKUHWJCD1TOegm/LbIfHU9CkfQn9QPkfhGGofUOD4uP5VCyGyglQM2uqA
dAXjGed0c2ug7VhG2VGNa1sWRDsXc1+n4D0rfRAq2OXwet3gkoeCxe9+CVZ35QWaETiWzSQk2bH1
W8nOIYTq2J/Kr/m5O0K7/D8YA+8tU/4DsyUAXedLTLrMKEDjBCqeXX/MNl1l9z/o3snuyb5aAQMt
nFxgOP6YYrvtxPMWMWzJPRsXxfUcm8ZnXMa/NClbc32LG+nUEvuSE0vaEIYQI4OlaT+kWzRNoxIR
Ts8QqgDx17YQbnMPku8qujLRYvzDFF/Q1YzeZlI+r8zu0uaBN7TAxMtYXvkbOzOhp1dmVXYc69tR
9tLRoeLoWSCdepZ/1oeq8vLHKGca7Zk42TQ55LIdjxutOFz/kIUgncFn/vkO7t6pjWomlVBkxyxr
bRCbSBXUMxm0JFqjhFpyGaeWuP2kl/+PtOtakhxHkl9EMwpQvVKlYsks/UKr6q6mlqD++nPW3G1l
ongJ61nbnZlda5sMAggAgQgP90Ib0NWbHwsvvit5RfivLiwmZDgbCONDehhPUxFgQuPJ1ksnaTZJ
+pCAWupQfNYfZWT1nzMgCbb4PG2LR+N6wMLzYua1yunScYDOQtDnLcqG5+7VZiSCek0L9wpum51m
XFedPToitczOal6b3paGX+0TZBuLxqIKBMtu696SNnqDx2bBxayvbisA+iAZuTDqmMza5sXcZ3KN
r+n2IwTW5+C1Fw65gULUVG1b4QBMQKS+Eu1m7Fov7ynIW+O9Gv0lWdPyulbgYSDsBogSxIXMOdnO
6ShISp8fnyTyDkUkyzAgptO7mQp6WEfut4F0JMJrSt4HhXdRra4I1N8RVUFQZWnGPF+RsQ7qxjBG
+Pc9Wj7dHdnNH/Um3uQ7/a53H0EFZ4sfpiOCAY0eOs65tuby38Z/JDzFqG+Kisz5EezAQCrQQy5y
ofXLIrJ+v7xFwcYLDDNEwc4HqGYTBf21CJeb91plZ8SjKHZA69RWn5pHE6LSutvwFK6+MiKXrDLp
IRVNiiAdXkbm9M7gFk4MBj2vvSF2MFmj1TnprbBX3Ndde6P648OmuO+vx+toq/4pHVSA7+OPy8fY
Vz7j0gcxT/MIzf3UKPFBqiXv6XvlfUQ2tZPfVzU6Dnqnc9WjuYVY2me9vSsPJr6xOQj3v6iju+HG
fDQcYAV27Ta8yqxXxHMbCf/ebOmb7iGxMvvyx7JEgF874nTNGKdsy7oN5R4fCwJM9Jnld7FmZ8fW
Fhz52ZXuVbfbBtfic7dr7e1l0z+vHSCZEfwvyGwUPdkct0xrPSFkao6ZAIEPEE2akYeScYfjCVm2
AEnfy/aWkZwvC1qe4J1AFC9gMba8Uilp0ddN1R6NRwy03/0CRLN5yh1e/nUl37XQiS66NiB6hZA7
c8ioAzFydMjBULyLADDo7k3ZHwZi6WPlCOmu7tAmzMGGL1uLHZwOYq4lWwkqapG50ajZh3VZlu2R
JOpBStCxa0a/m17xern6c3kef54k0HMTIUAlwRq6uhj3DsacxAagVceQij5oJfCS4klK/owEzk0w
TmkkQ1FpU90e9WH0Mlqhxretayc2JGBkOHcCZzhsP1AxpVqnxrA1tuQ+zFJPCXgoaJ4JxiHESktK
qVuGM0FMMFStJHy+vCY/9xIWH091sOXi7z+kWSIalHWvZliTaoKCCZqzaGQ4c1w6ala6ST38McWG
0+/Ls8lc6cDbEDEI8vaYB4mtaPVuMkKryG9xnlhdD6wN2V4e5No0giwBRAaLwDUIeM6vl0RJ9IIU
mEZ1njR30hMwQmniy2UjK7nGZSq/rTDXyRA2JKsluHdt0UfQgjmp/xx01ry31dgZOQ3h63P4bWz5
85M3QNwW5ayaRXuc7Gmy4nfzrZ1AW/d0eUw/g6/zITHbKTcbsOcHsDJ60UP0xLuB13br94yBQ+N8
ENKAVQhbnD0qJa4wH1WzR4B3RKdGRzjX1doxd2qK2UlDWgFwNi9nOP1VgYQH7LSPwt/SouJOXOZL
B+4Rcig45pjDVCJ1ROMYVuZRcPJqE0uK1yjJR9sZ1uWVWR/Pt6XF5U/W3zSjZCzltj2WhVlYgQzZ
Yqk4AHf0JNQlJwJc9QI0mSP4BfQb3b/nttS2HdNEneBrdegUEdB40seMoOzyiNb3DyJrcKIDkf1D
B2AAhr6SZpiJmquQApQtN65gFrvKAMN25Mp6eA0ua7sMlRcQLbtjOL5e/oLVcS7hNZqtQWHDKjLG
YQ6SjkJsj1n6WpoYZuaHEQ9ezDPCbFytg656HkkYpSl40RAdMmG4zYWYc8auPCWh1YR4GjwEC7us
xJxGQWgKnU4COEj+GSCzJBpgBM1sMD7mDQRW09zK5k95AFezAlmx0U363O1K1CPK5EZNS1vGE7SO
H6o52l6e5ZXA8fzLmBkAWqWOu0bHlYNHpCM0TnDfAOj+J5jd/FrfDhJQwY7+qF+rvaf9No5GQC2V
HHnvmp+HDz4DNXW8cWXw4LMNDV1LCiMYezT3paYdybejLB2yfD/llqpxi27LlXYeZS2ZarymAYpe
CprMmAVBUCdKqm5BI8+xNeW7Jn0vTVd9C+t3vHEtID2F/BNsQpy9+/PqAwwJnDqgfEHcZbIkw0Y1
giRERwtjpL+p2qFJPy6v5krMCgMLPwFBOQ9tysvITw6ipiNzmZGkP7Z06DXLrFJRuupTVPr9vDPM
eIP/bX5IgtEpDsmNGVL0aa1vZQE4Lefyt/zcWmigR61veROgO5StgIvpHKZGEI1HJKml2AELh7hN
Jk2sHOj48fgmfh7AMCZDr2R5FCysM+fj7oRcCsFlOR6FLNuRfKJ2JeHMGJMRb8eCFzqvDk2BGhA4
TBTUMtndPM5lZ9BqPALmIu7BBK9djyC83cm6mHAii1VTQK8ZODUgcsQC+INYE9OC9BjYBOoq9KZm
W1ktFVBSo9nw8oKtzuEi+4LHzvL4WD7l1HeMuK+jQB6PSRlTK5S3UQre0Wka3U6dZveysRUY6cIr
hSwloCBLNwQzh6i8D4imq+kojoJ5a4Ya7a1SDcFsBUIhc7ZDfarSW+zjzE7DsPH0vNWbfVzr2UfV
9Xjz6WWQjRAclvqHdsiz/OnyB/7cqvi+hYEVbcCLWhsTojRdB45qtAQeA4CHD7lOiqWzS+ZMw885
/9J4EuG8xkKHw1zm+hzqQq0I07FGQ9cBXfjTXhOEaNeWNH4QyVBzEHsro8LqghMHGBy0UTOvpMsz
9NM1F+7M799iZggJIjnQQjIdtTvlI91pz5d/fqU0cf77zFkGSpcQ0nL4fRmaAm/pITruTGqhCax6
zLPlnxx7P6+gc3vMWqh5onTgqZ2A24RUySGjG+k50d7GZjMCK2qQ+1FwpdYSd1US2SjSWcN410S/
a8Lr4V9B/p9/CXOazZWmhtWooLs2dJXuoL1r1ZWMdFz9nnh1YYuFCtpXs7t558zAEuGf34vndpkT
wJSJMKN2Mx0786WqnSbd0tnLAw+16ufwV7a5bG7N99G5uOBXpSUBwTxnlB6yNDkt5mOcyqi+l/EE
bHVwY8Z1YPVyyaMgXvUnBZcuoq+F45uluIhpu1D8l/OxU2RHiz9TcOs/BLvXWdp2vQHW8djwLo9w
bbdp4JEB1TkgFHiEnJ+okynRWBnEGc8CjXqJmFTepLe8RNXyK+yqnVph5rHOzCgYh34+Gk1pN1Kw
KatNd4Wefys4GGbCCWXXdgk0fEDJiac77ndmV2ZtViSQQJuPphHm1yLeCVbW6vVOEqiyoaQ89klS
7v7FPJ7YZHZmLzXDgEMaNsU+AUioGjd5XRrbf2MFJXgkxIBk/dGjhli71dsY1V+ZtFfQGX8ZgFXi
GFlz+oVc0FwkCzUEvOcuMaaQnu9ElJjldgyvQkn35EC5z3SjcKZYJZyJWzuicUIDb4UXnIr+2nNr
SF8KZVDl4nHGFWcNRtf+wjQX12rR1ZybbCX0BKEZMokLnSEYFA3GMcKezIQGxnwE7FHZjWMBiZCU
ljb0Hya7SMXwqW9Rd9QH6NDUDQSa9cHUONHS6uyidq4gesE/2GhpaUyR9AG5ixl5032SQuQ+VrrJ
SZE5saPZ+P0vPMYACneJEmCNWcw5lfNRD0Crpvcj9eZcEi2jqQT7762gj0AHSmHhNWVFVtVckGt1
iMRjqQ93RZrWVmd29/+dDfYMMTtBjzP4fpoLkhX3bWj3Jq+WuVIqB4YNUY6KExEZbpZfV0/1wlDy
EVaQwd+j25YedGMyd8E4tfediMRcalBoZYWg9s9IA3xpOGmWFISTWwPo7aqxYHoDHSAVUU+z0wla
/BBWJLOjbIo5nVxrWwccMKhpoB0ROsTMXYhSel2YuSwC/xkETorr6di3IHzqkiw9Xp78dVOQPgSg
CUSnLG+ukMhFSFNTPFKhm2w5i/rHkhrEUicgQS6bWruRULUEOeEiqgz5jfMDYVTVOM6oAl8Su/B6
TpLZJXIr/htvOrHCHAVtk0NcBCc2KKg74kVdVe60rCOc+GF12iAPDc5fPKmRKTofiyFnY59qoXQE
swUYOHtgB6tZTq6RktI4W3Cl2Qae+22LJdiuCEA4iWCIxxwZBVSAjKbofQliF8M2VGax8/spViA4
Tue+cRSzzqetEpsitSBPT1Gyz9QOKbKMaJYYqzS02kZF63NJEjQqXF7h9VnRQb0q6sjasW9TaCx0
QisFIhrk0movtbr6MokDvQu60uSUXJYJZgMPaJECyIf3CxDSzBYBJE6vWjOVgG6UH8dZ/Whq+T5S
j6GEBhBEzwu2pOWEVGvDA9nUcsdABg5CVOeL3kRkrkcKm0NTRaCXh9RVJUSRB/BEyDG1FumADBz6
alh70Fkq56YmhAO9VFbSMUrAZn9oNWcMXGjPNgMnJljblKeGlj8/eXgHQZDKiVEujlzc5lFsZ2HO
STytXIy4ngDcQL4LdLIsufFAlqf24hUhDfdFSzcJ2D0sdcgBbHm87IBrcTYqtIt0O/aCDu84H87U
N5E59hiOCK5zWw57R2sj4sVjM14bpBHsNi4Hv20IKvuqcaV1xvScC0rFmdWVzg+kS1ADQKwKX5HY
BHKVoXcaMr0SYBKaFZbZ1UjQmy8/NQZEEGTJrvekBcFPKDtDhRf+pF3TrHO7rL/Jy3InFOHI2Zor
++Xsg4zziama0hQGedkvka2R2JOz8hBgFrppsFJIftaTT3gg4BXfgk0Qwuk4DvDGYvaLMVYQFosp
bIa5Q5JbseD1iq+P6tsCs01GPLnMtoEF0kSBl6GiZ47Hbogfm75BMiO+q8bAr82B8w5ZSyCdjYxx
sxlp3SprWuk4Fb+19Fm4hsiDVc7TQyKSTZnEVtk61RTbplK76Ki9TksrNjkErCtVEkwudKtlYJ6B
0WJJ0ou5QEwt4IwAKksBTqUSBjvVVbsYJIA1ixzJx2CfaK0XSKNmFYniKyNPaHhxG+YYPvsGxq10
ihvFnHAPNkPavYuCiJdf0ffd89gjUppB9u0PaS87c17whLNXj5WT4TNXsDYYhRQvw9fRjSAYvxC9
2kT/mDNeMnn9UPm2xF7AdVMnISDLOCOPGWTkofN+jeR18lQ/DDfkg8ebsnLLYErBioXyk4Jgidk1
TRDHUZ800lFrfaIcBeqRiZOJW7ldzkww26bv5Sybhhqnk/YLIwLLoJy/h4OB62x3+UBeX6TvwTAb
pc0HddA0bJR8toEQ2qpGbpVaeZONnIBsLb4/GxMTECDmnCC8hKOgQ362TndN7mmU2Ar5lFGnFKLB
kSRbSJRbCNF6o7Gpeixe7DRk8qZeeya58qnG4u/Lw189n07Wcpmek9tVwttMylVMtCG9RrEjBpVF
oGAfv1HhppBulOh42d7aQxh1Z6RYNfAyo+eQMVh0SZwgR4G4obca+KoCloR37XcuWwaQStU95cFg
10+hE4uLr50MMS9ncRqXeadR4FY1FJNmc1NBEHUKN0R4L1N/6ORNVYqlRfsnteUcxat3zIl55gDq
8nqCsGm3QC5NCK4aUmLRsE5czryubkpIXyCbAfpMMEqej1IvRxDmFTCjGbb8uCPY/TMounzZQrYG
5Bo27xmzukVPDDLuDDGiGJUybBwC/ZApa6zOkF1Bes2ryGnnl8vD442O8Zqwa6t4NrGGVVm90S4r
bCORJCvPstS+bGl1Q5wMi/GWQZ/0YRphaVZbN1fvUsNtlC3VfHOyq2q2kYziWFw9gU4sMg5i5kOe
DDos6n2xMYLt1L/QHE1zvXd5ZOxGAGAOvYUnkkHM0JS5JnKSB9BB6l7QwGlLDSA/ulQdZKSDFp0U
OaYOMUuriO8Neh9NQeNc/oRlKCeX8Y8vYIca1nGLPufSx8MX0n1pqkZWqqFsoecHaIc7s7C5bJDx
m/81CJAi0hSgrWTRyERsgSQLMGSSIY0d2FG+DQyeigizgF9GwMYEvCU4rwG4Zi6rcS4KY+yT0h/V
38p4CMoQtFhWqHLGwt7y/9hZBoLuYmRhWcSO2IcRiE+gnWWGmWPIL6adSaUtqZZkm/JG/ujLYxvF
nLCcfSh8WYU9oJ2BKkfzBBPFiBOpGhQ+Sj98EoR94oMKN3kQNS8Hfl7ZTNJo1b+D2KvrTT3ZI3Eo
l+pp8UvWa4gKHCayMktejIk3xJlUgSLo0Hvc39SWaS1/KZ5pvZSWJwMfsq/e45f6+bLnrLkq0QEi
AsYbL2n2nlK6URkkHXJtGQLGNruJQWeWVaWdxxtZuapCXofbmj1EIZCORosbnIlxonygai+ESuUb
Y/tYNo+kjK+K7KXAO14XIO1D27vLA1zbGriWoEmHVDCy+sysSpValWYZ1b7cGP31IE/dLhv0fdZM
0vaypS+RCXYBkcxfJGSREQF+8/xukqDNpDV6XPvLuoXbdhduw22zG6BTHlIr2AA3tTP24aHdpVs8
e7dNdBVmvuiAt82PeK3rbATy5dCnX8PMtNTMaWFkSe0r5WspJHZgvCTBVRLoG6oJXlWre8ivQAHw
8fIsrG6kU7vMDU2JMQegxaj9cRw9kjt9btigwAnGR6yxlNpGLThm+BJmnnTfo/+2vGkgtNbxttPK
bkIDFMrbX/pnEiuL0WtJUFQDPiM1ByfRr5JmtKSxsxQ1tEnJyRN/pd+ZpZdQvQcMBArTCnQyzpfe
DPWWCFpV+wd92blPIER2gGj1yq2K///2IVkL+jR0I++f/6T2J3CVNvqi3MAKbdUWHcke3QnixqKl
cAoiazeighQpJOAAw1mu4POvS6ceYJgRc0G62YLkKoRg4tdZHW+pPu/EREBLwhXQQLshndxJzbZt
rXMmaGU1FGTPFgZwtDH9qMmkJCtyY8ip3w0Q4YH4o9VMu0i6SfA6vux/KwcM9jnOF3QjACTCNjzH
JBLnAU1H/mBct2CnULIrKrZ2Me+bEeSBf/esWjYZrKEUintKRUqN2WSJPsgVhOWoTzNL3sx4Xls5
T2/i506GD4Pv3oBwpQ4X05moUKVllFLEm34WvslZ76RbA/23Wedksm7FtdNX1XXAo2tmAkRIJcAo
MJ8AmKrII6vMfRgLaWGq7RD5qFOm7tzLhS+g8dfV+ya9KnK5tCn6dO1OoVC3mWNOqvKHv4CBf5Em
lxaU3JLkPffYKAu0uRznyJ8yqF0NqPTZKckD14Tq1T4cILWbTl3OCduWk+lsE6PldlFcXqqyaKr6
6gU6eUElSJMZWaFEfimLdh1IryMFL+tfuudiA3D6BTUGJ2Xv24DQbpR12Igit1BddMrophd4JHsL
ebnPlTk8M7X8+clwlNQwZqPSIh+ucoyV2tKmW7W/F2pyKxX3l4fFs8WsVyl3eaeoJPKL3gqro/wS
/g56SLlyZm9tKyziK0BiLa2Q0M07H1PfiZOhFhL8InluOg0SyNd6vckOYepkh7ydt2P1eXlkLA5n
2QhnJpn7DA1VgpKri1dU4z0AVYcM11U8qo42tbYRQr86biGkN96JY2iBAX8mn3mabi5/xer8noyb
uV962ja6KmDcpe6U1Eu3+ZUuoBXuspXlV35sgCXTBaYPtB+xSfueJnM1yfAYGqE3GJmiWL+b05m3
iDLHDDOYKW2LAiViOCbdAOKziefSMhVhI8V3sXOFfpeivG9mi9t6/uMBs6zkyfCYc7SU80EwA9iN
5M/ImN15JPYQA3zdck6vnxfulyUdcqAANqHEyozQnNFDUcxx7KcGCd24IsAXSyPS0HN5lBIptvO0
eEUx5lfZojEdtBmVPUXFgwIkOufuXxszYBBI/BPcTiiTnm+YtInGYqox5lSu9mrsGkaPbvDZEjh2
1s5OqGSh2QLVHoRdzNx2Zh1rtDQiX00ruulK+VkfSM05oH/c7ZjWUyPMiZbkpZQok4rBNOmnNtjl
r4qkdiih+zoGzWDVJfblDbE6eyB+Wuq5ULBkI/qOpko8yhiVKd6m06upV+BPtFv5eNnMzycvBibL
iM5AZoIoSWQuW0MNNSNBk75f9hCT2kitZicJ+IjQXAgkDWi6beEWRAacjbg2nTIQxSaAxXjWs14a
krgo1GaEl4rbaPTi0tY/msBGgnAoeeT+a/5xaovxj6GLgjTOYQvFVHvI8VfFObx4FhjnCINRnsYJ
FkC1CK7ixsq6v0txft0EQJXrCgHOHP3XDG7CQLAnZ3SOfXS0OrwE/drZe/rjy6F5cltn/ZQABQMX
EOvGHrU3FXR8BX3jONqy3dkT/tQKc38akhoVWr8MAUWh59jtt78ML3M1a3vZEG80y2KdjEaUG1UQ
BSxGFD6CP31Ti7VlKLyi1/qSfy8Ic8xmgZkVE5lif05VK+7ucvJfrjjjtQHRSiMpMV3o5rKL6I5K
GWcP8obAeK3StMBSThhCB07vCfKJbcwBaKydYTJCeVwBuNMRVp8vhSBJEaC1WIoaOk81KDmLxHBN
+lZX7uU1Xz1OluyZuJBNAat2bqhXewr15AJb3CA7NYmfTOWGKve4m/C6XxpQJo6TrV6z8onF5YtO
vGyWSa1WISxGtwKyKiSzqmN2mBxVtyQblLd9ybkPVt36xCAzl4OIRlUNKStf0h/DNHdriAxqPCMs
t8TXOYMcAkByaMhewGDnw0qbgjY1FWNfvtOAfDuImUUeQ1fbdG56yN/UO+Jl1vCQvOv7JLR2deJp
HJ9hoU7/fIJMwMG/5DPQrXT+CbQW8lGmWuxnkzfczb9yR6sPZrCfqzs1I/6kPFFksW6EX2FUWfpf
Kr39sM5MAI2ycJiAHvNF+q4AlR23oi3WV8bwmU//5mJC2hxvTXQXmoCEn4/UjMpILQKybHHNtBYV
FAfMJ7zS9do2R/SFHKsICW6gBM6tqMFC9wSlVh+Qj61pJvsJLcKXt9/aPgfmFa1fQGEtWfpzE8Dz
dIDBGDjawZtISi980aanceSkUxcPZy8QFRRRiyi8CqoH5gIZDCWW2zCAFbSkFxbCS68lnd0CAA5S
hHnqbSXi8VqsvvpOjTJDSxVsc6LBaD69oW4zBKLVbNRnTfrUwsnTumgX9E+XZ3NtnJB9BUEt6ozI
yjPXcQvuNC1IzNhH1CUgmRu6s2/c1rn3rwYHOkykpxH4LXnq83VL1cAoSxolvj6OeAptUPTTp9jS
kI8XortoVKwkhkoXLz/K1um/NpmG2A+Zsi/5E+a4LimtNUiZxr6CWycmFMK6OejBVdC/hXYdXk/P
gnQDmpu9HNxB+1b+gOhO7TWfifagKyrHedkO1H++5qt+BRpUDUr157MgGGZG0QMW+5M7HslTcWd8
zF53H94N99oOVbQtJgbd+/1dA779DxQoLi+3vKwn69eAjKPs9I995iqJDVTLBQX2s9IKrlRH/TXe
AnpsDXctcH9v0mY+mK7g5oPVB9ehDfanXbbVHi9/xarTnXwEc73IFDzMYg0/l4fHWkOjkWJYzWw3
+VbWvQg1hAxklZdNrl3aC4kRjiZQzeERcD7vVZikoI+HjHw2K3sNWuh6d9UXTh2ZXnibf1w2tizi
z0n+NsaEU2Y8mFGYwti0j7fJsZOxtXjH4OpbSgMcGLiwZSrZMCSWuk4ooZDo9wu4MQdfkdb+CQPo
QxNlX6X17RKWKmZ6FQavMVC4l4e4vq1QQAReFFVo/O18QssqbAIKlTJ/snE+pndl4hTH5GVurWEz
3DahF9+ItvlaHoVX4XUwHY755Q3yY4rBxQOQJ8ipkJQ+N6/LnTSH6GLztbtxF6dO8JSmVv0S3AZW
Xbz85lhb3TXYu0txAfQ/bH9kRKtUGEEM4DftuBWHu+HK+BV3llwaljA8to2tOo+8JvHVTQJHhWwE
6pYgBmBGiLRzVYDD1+/e9W33mNoAMcU2mgg4U7m6M07sMK89dD4VVZ8Mia+qT+aMap3hFKZPyLuw
65uRc/6sXnHLG/z/RrXM9Ekoq8lw2riAtdb5g7TUQ+B0/nyNgiU3hbp4wA8P0RcMKrxj8ZJzS/nc
mkEqYP5KqACMkVejx8Cuo21suNqufxqVTZZa5RPVr2SUSQNeAnwtTAGS+j/mmYO+gHJdUKUYqDd+
KGBJCzlnzLp7fP8+c5CnuhnMaozfl6/IZJmLwEdxpesPePGgo9KqOeb+n4X7tsec2clooKkdsAi/
oMpnkuibosp3rXEblBqQzehquQ4VkHHxHlucVWRLer00irKWw6zipf5ecy9v7PXr8HuVWNqrsoiT
gNaYxd6b3OC99QjabXb0SXgxHWMT7qPMykRr+hW86m9EssSryQPtnlxvLn8Hb5TMrpD7vpp7is8I
0acpCm99f9PUvJzIEj3+2BAIm1FykpC9ZKdSSCIcmcvWm51w/6pvJ1s9tM+xHRyau/hYuwlnUKsH
y4k95mARSSkaYJVM/LTc5ORuXtjS6L0yXKnTTYlO98tTuH4fnphj5lAVmh71NZgD7N1KerDCkc1c
ObWvp7Za3TZcTPbyBLg0n8ufnxxlVWcCfB1iPgc7d6c7BBJ76v9GM781unT3l8jzfwLHk+Etq3ti
rVS0HnfEl7XKl20CiaT+j2r/uTyLq6fWiZXFUU+sKJ0eTkYzJn6+NW4nhxy48E2eheXPTyyADKUo
IgUWuvfxgFj8ajzkbuUmAB+lHvRiHJAz30MY+PK4vnQhLi0WcxwDDo5ncQTvIBupR4c9Af0vdQBV
Ay4h3ZsurdAfPTmR8yxsxK3yGtn1ptyKB6QitqqD7mJ78v4SSvpjSZkjfB5qrcgMLGlActhRdYAu
844HFFjb9ohZgIr4ipPYAjetIiCfIgHa66CbiIIKGQbORl+dXKCqTBklhEUphhkIUjyoT8QmnnZe
D/HoDdkP+3rT/842mT8ew0Phm8jkULvZUr/atH/KF7rJH0AT6Xa7zqmuw1/VhpvaWfY7u+KnH8Vc
WEogx2E24qOEm8aT3cqhNhpkXfAi25VNvMv+tVo9PbHGEsBMclzRDC9pXCTEjkHlXVu/Ciu3C5AX
oFWOE7Mpa2fPqTnmbJ1llC+1HIPrwB06bMeX35IXwaGjm+FduRFdqC49N26+VzfSNripcG0lVwh3
ZAstfJv20bDGrbDJAdu5PA1f1DMXJp0tJKGrtlMCEd/liFfCjbADHn6ndDYoLBoIbj/EECOYnpRt
8Y5H3147AB+j30UuVAM/tcqieIY+hL8UW7wV/cQKriOOo7JtNF877nTamCObzrkqlClWSQFa6ale
/qvbr7Ml2ftPLuk6xwFZmh4jrLKaJDAm7k0rtpSN9wLNRytx33lvwbXw4XRYzKmtqiFgGMv+y8hn
l90q1Z+cl6r8CXdD4u7UBnNud4KYEFAcwcFxakY3gtVb4Iz3Ji90RhDWI3uzefpz2ZtW35inNplD
G8q9gmpS2AyNyau6yo4LQM2CbNOG07YK5r3Q0W08tHdj2t0YZnTdg7G+ysDsNU8bRardUDIe5+5G
4FUzuLPBnHjj1CUmnfBl5jEFAG5ylW0HUbgMsvaC3buCM70U+4qz61dj8NP5YI60bhjqaJixzuIm
vp+3gGTcESf3aqflxIprj4sTQ2w1HQwfgSZ2GN7gqv58IJa5SdzBiu4uL/Cq34IUCfX0hbKQLQfT
lIqTkIepn8aN00hQqCvthNeo83X7/DiTvq18zepJxEEgw6OWQpT6UrOLkz/SGG11Y2vi1TRO/e0Y
V1akmRDGquyk6OxeGbaRZOfBZLeAuGVz/jAIulV07UYJSg88jijykW1aC26YNG6rKzcLTWlQZ0cz
BZcL5XFNLBuL+Xwg79DzjXw6Kk5sHqCSBqB68zbyCdoVqraxCMQ/5fCxGDirseZekCtDTgfZQWDr
2RJB3o4QT0l1QOHaelsa2Q1tvDh1TXEjp4/gUKN9iIZ9Xv5hxQkQOuiQxwT/FAD3jFNT9JrghUdj
PwT4renBp6whei55ImUcM2y+agpJSru8ReKz3aPdzZmkyG7FjLNF16wAwrjQ0oEVBJDJ8+gWCwl9
RoLEG4X/uJ34yS3VrrgDEJLfFpYvOPHmWjDLllAUUrO5OAylus+N0Wua6WnuRO/y9lwOMcbzDOxL
iBug1Al04vIpJ6aCZq7nSUZVWM7ctI8dY5IUNxvBRZG4o0azTR8ZHETRcqL/NKkqMghAgEzUmaRX
PPQJHq+Yv2F0ofttNekAiVbNysxiC7yDfXmAq6sFCZL/s8ZEUZJOR10qgUUgg9Nq72nwEfAiIt6A
mFcpsJwG7QQ59lt9HjcByD4cIQfXrJqPn50aoauTEF6Sf9UmOjmXXge0wKuME0pRQwUhQ6lPAjl/
dOV1+qaeIdvOeVOtXBKoi32bYTyRVqSSwxK107qR74sBtARhYAutsB1nya0rIV6wPcLI0wte3QAE
CQxT/mq8ZxYtk6E3q1IVYIhk+DWq88aUI2dIs9JO0cZy2UFWdwAy3EAr4fSFAMP5DgBnizzULYYY
S7vaVoCWVWzQ2tdeUG3+O0vMqASiTQotUJdBC5UUPjahJSt+4k7toeBYWvWOkzExHom2hLbsJNRP
l2atwqXx3ijsIH0cgn9zFp4YYoJtELc1xEgXQ4m4Sco9hCzcvOagodawEQbUg/6zRIyzD3VvCumM
JYpIt4F8vVe+R/1GM3xJecvyTaGjnKZFVkgnmzacqVx++8dppYGcAwynX+SOjHuQRNDUGkUIZf6c
w7uR12PC+33GKXQloG2PdkI/jP+o4hv3Lln7fXAZgIpWh/CFrC2ucnLA9wbVzanNcVtVoIKNlHk/
yiavT3Ftv54aYULlVs2zUq2Srz0EvFeKDqCE3Brdn8sbaO0sR0vgAi5EAuJHOYxM7RBrUhr7jXmV
pp+NzFMeXds3SCCCnAr1ck0lzDgm1aCQOMZkIXelNdNGDAULp4Ml5XsBOjmXR7P2UkU09G2NiYqi
VO8CIwUCJ4mGIQUtFAgepihEG03WmtC7l3s3F9P2oUzo3axDGQf7erjuukIF+WxOnaEYHo10zjgH
4qrHfH8Wy0xgzE2pR8OCfYpDwR6ISLy0EXk6tqtriYQVqFsA6EJS6dwvG1pPba/VAGwqo42jkL+Y
a3cX2vP+Y4HZWX1XjG3bwQIwy8cSAgrCGFix/D+kXdeO5LiS/aEVIG9eKZO2bGZVdfWL0FbeUBLl
vn6P6u5OZ7KEJKbvzGAwgwYyRDIYDAZPnDMQEyKruk5qVd93/1IhYqk+gCtOw6u/9kFhyBlVulhZ
nuZxcpnghemzQ9vWj4zJrtItvUJxtL3tRCvTeGWPi/SWXYyUUtiDHxFo6aAd6W6if3EeX1nhwnwc
57igKLBSO3f6eJez33lyx0zBjXR1LIiyaKkExSTgYtcuAfIKLZPBPnoEc/Y2h9YuGsj+JYPlf9YH
vGSGpYLmDv2pVzZuz/1aQdABVdc/P8ZNPgPwzcx0nEttytKgjJJdK8XRY9tV/pQmoJ3LyiqorOp3
1mfZMTUpcGda9DY12rxrRyZq1f4AlnBnFb7HWnQ2rIXq7Xpw/2NGRqIXOU7jyMkPpUn3cvStzsK3
JMkCJzaJWaMAr6F1cyYp1L5QcSF2HlSZurGy7JDrw7ucmt9vT9JKSMW9fNGpBt4dVJTcomqR0xW5
hjmSJC+ZfeNA+zMqV7GoFCeywwXTNKQ12BiRXMV1tYem11aee0JjY6dUyqFJq83tYa2ceJfD4m/s
cm4WxsCAOILOL2B2feiF4Z62gsuLyAq3oK0F/bspxoIWRA4fv2TWa6gJAsi6CR2KiWiMW/CuVxvi
f5TU6MKxwbypYBgaxv3g5doXrX/6m+n6Y2VZvYsshMZWnPU5rCQWGaGCeXQyXxilVg4urAnulAs/
Fu6yvJFW11M2A31GbZuRdDQsd8pGEbxrcdhPm+zCCufQwMnYpa5KSxKyt+zB1UETG86PrZwSA4K4
nYi3cd2x/4yKc2zNalPUAxI8yhvdITXrlyz/WuePstkCxS3iFL45OHDgcadyoTSgPF0gVKmmguoP
Ut15TuQvrHrIQFotLEetRnwD7fNLgyRaM7m5RLHIQmkIYxtqF+dk+z6kL7cdT1+2yKflQo8dMmDo
8wCtce15vW6PFbiWUMXtosRPC4t6kR1X7kQziUx9mZ5ZKRtEZ1nu05RmAeTRv4xaOxAHXN1EqVto
0JtYXL2jv8EyEhGIdmjunPSFi73juNDh/mbkLSOdUr7G8ZR5VpGG4AFVbNLGWhShvRNEWs6cTK8O
q0O3V6L4YR4ixasqdJ3WNLdJSfvGR1EE7LKjOR6VGJQRulxavhINEin1xgRVg6YFtydnffr/zA03
/bFNs7lOo/RYg8mojntPigRXt9XogsYxgJvQifeJOg9Rx2Yoy6KabTwp0VGbtrncE0OUda2VNXG+
/LGzjPQivpgst9JKhh1zXzg+6Kckww115Mr75Ie00yrBxK1GmgtzXNCs5hQvERacKn4kTMCjJZoy
zmFBU92poYLfroAY1R+a/fx+e9VFBrhVN/uuMasJcxWlIYhyXprBciMIlKSv/50dLnCVuabVHYWd
MN93zcYGIri9k1XBBheMxuEiFquYrBQapit8Yff2Y3IeBX0zqyHxz1pzGeP/WBKEDCiQnniGVRLS
yuiT3cbfh853RBO2GukvLHHpJLALmjoXsKTkAdpIGWiMIoJ2S1nUTb2+7//ZLTzNsxppE57OYQi6
R9aYkD6+w+Yht5d/dTR4yjA+2K2gDnO9JfV2YFj9ZfmbZwcAK8lk2JU2sX6ZIsqK1fEs13X8hToH
n8O0UlRW5VgC+CFvkP4SbSwIFeHIVsdjgYF2qflD1nyJCRchJgebgZQYND3ag6eh8a9sLVJYMUHz
HzUF6dKqz6H4iao1uKVxwbi25VDo11UVikJt4aeJP/YBEHhVgcZavxZhnFZj2YWtZYNdjAvl+CGV
GGxBcRbItFhwAoh+ngtn6twXoT4AwswYqkJtplsei0JBEFh1gIsxcCENiiNFY8kYQzned8Yvo9rX
SSzIxVfXH4Qj0FDB9RTw8ut5ivDEgFsrCkOouMczWg5zhTR5TCr5OOSC9V89z1SIHpk6gMHQAOIW
JaqZxGakLUcVjyX+1M/31kDlTdSWihdNLHHRnHan25PuTWysyWgrtSB6r03p8mSLhmHAfcB+ez1c
KPEupAUVpnT+mUbn8S96RKFX9ef3udPBtOO6zBrArWnUeWVmEqv8TjWBX6z1fkEBBKulobCPvmRu
0TQKrpZYw4tgPRxymVIX1epj1z2ODJKyKoXaTgLCYCBYsKBZ8ZQyOxiMjozGo5WI9FjWZhSZIlqv
PuTnZG5GoX5mhmOMb1EgneOhJkTdKs8f+lZ0FV41tJCsALIPwmKel6qtnFC1QSB/7Gf11xyWjq8l
EvMS7Dv/doxfFolPrkFUrqmgjoEiA/+um1TdGNcWQ8NZlb30NTvW00Mp7+JZddv2S4VWxrkQbMO1
0IgZBPEvdLgQIblZNEaWjU074iaZRUGxbSBPGKfuFKlQVY5IKKI/WEsvLs1xbhoXXaU2ioL6WmLt
FKc453UBkIFCSSMnu7+YzT9D4xEZkIgBI0CPodnVK9r1STw0pHRmMj5r6pMWz54s6j9YA9SCfASX
I7x+gZqG98myo0k6J2jPLMfAULJDBbak/NmGYJ/tQMIv9eKDmTzQZBAkB2ungoV2VwNMw8bCEnAd
XUpFNXtTR2Ejpkn0G/V4CDsPlfIXMezSCpeCyKkz43TD6Iw+3dYarjhpMHd1cHvZ1lzk0gqXthW5
M8kshxVLnb6qLUEStwctmZvoIpjL2sZGNw6Ir5B/oMzHnaUtnCPWZVyXQ5QLtmCc/I5GZdlN4vEv
3gDAb4VrG/o7kdjwun4jtYs+XO4I5myDU3POYi9vqUjoZ9UL/ljhkQDqBLEwTUfBRtJ+6biTgxZG
4GerJVEgT0BcAryLDQ6ha0frSjQ/ah1epgzqO0D7d0H1Ikv3NCLQnHO6X2zcTT/RDW9MX9KodPPZ
Laqd2j7edpG13MFGTyR6TdEyC5Tu9Vdos8Q6i9ZoAs52yRAFcbWjyX1vToEWi9pz19xxEcKAMJQG
fAq/dJLVNF3dANHRh8Wmb933Io/cBNqJt4e0FocvzPBrFyt2UVvygqt4YRkxB2L/lN/D9CETNfms
nTGXhrhNPPaaQXuG0yz73bzDVDaS51nyzdATtResbS88MyMqmTJeBj4aSS4yYRus8kiFEOsfmhMI
5P497MW5/HXuDaUBxiAPDfx6AYzLLB+hY5E1eK8x3ptwe3tt1gYC8j4DZXckq2j6vXa3QirAsrZ0
aJdj82xS4zmuuq0h/foLK3hpQMucYejg27y2MsX41Q4EQMeiS0GdSvThZE29wM1W31jw5gu0FWiS
QWXKnfdsyOR2zAGuGRuf4tFCo8wznHMGzuSihKrOtHWKjRlvwHJCSm0vyVZwe5hr+8mxTRP/aEAg
8JwTmdykaj9hMq0mZWgSd4Ia2CwvK8qGRFIU/+vyD8qu6Eb/6OFHVxs3qzOTwqJ2cJXpRur2HYge
6bBdCidGLUg3Pg8MlnBwwSltFVJaixdduPvMHCuiDdqucAFMwDADmhk5aXyoWqB0trk9iZ898toW
55Fzq7C2TmGreDVzMmMZVYGF9dEgvV7az8GRygX6wpbqsjVwPcsGoD1TRUu3ZVW0pDcTh9hWZv+X
9rjtPIMo3Wh7BlyIhA4X57dW/sYOEzKerE8ciuMgo8J10OLcv2toVPX6hNu5VH8DdvWxbPN7KcpF
/EkrGJsPYWx8NuCZeKdbjrALbwhLu7DLCONR8pKoUexahUxM3E1olCKN74jppNu8RWtJ+43Vu662
/NsusraA6Fr75wO4kUqFOpjzjAth6rwoxl0m3Wn+IILqrSS8GCZuRXj/RU8xJBGuhymXrS61uFQf
88TvmprgCTQeUi+iBSILWoD02O2NkujUN0TY27WlvDDN57xQcYLU9NJLVqIXL98AvKGIii0r9108
a6vI2hbSXuijcLsAinmFXI8dJpFJvtFs7fcaffB46QAxiBdPP8bJo0bvgrdbw4qyDGRjkPMo1Lfb
a7mC6r/+Dm53mHk90KbFd2Svv1rX3DeecfwevsdB/ersaSDtzcfiZJ0jT2B3iY7XF9Jru9x9n9JJ
mYwSTgTx79IvdXfBedSLxKm6lzsfPWelqM65UquBTdSDQHqxkMLKnE3ZKaohhEjCMSo7dOHrbgud
5jHzFyycGe5ZT4nGjvEsuAiv9Cdc21387WLHmk0H8QsFc1wRqSIPvbmJPf2RvgCNiWyve6Y2MSMS
Z2R4m74L5nnxo0/zDCpJ1MNMMLTwfS91koGJQ0K01SWDyM0Ph8V+HI8b1RkDFld3aVc+5hAEUnoM
PP9qlJMoLVzi0acvgKYlkvsF28tTjTR1H9I0llE/moZ7uUH7l9N+R471Rlvpru31d8GIVz0LxVjA
ECESCu3T69lmc0FnJ5tBDyBXHpDu+0QaINZQ28/Gi526rfzWjDsDnK4kkwWzvRYZ4VvmwoOAc4Bn
w2ksikdtpuIJ8wG+XD5opZ8LHjlWZ/PCBOdLFvKYMLQURP/Ys4uMlA34p0wiJcylIrDg51sf/PbC
FpcLFOasRZOlo7jN7B+doxOIUjzfXq1lMT45BySvNCBOsF58rX4qmx7FLjgHZEKJ1kk+Hp+qHrxq
yq9EurMlRirRybIW3TWskAkJN5Aj8RVbzZwnOZ5NZFMGtr/5FRxPisoE8W11mS6MLH9+seXTpqrB
rG/hwlw4lZ86ZuT3jkzmdhGRtrqYNLSIBTZXvQ+dIh+8GCi6cedyk9o4PwojPY7qaynHxM5erfFr
BRDi7TVbGxsImnHFgtDMwuZwPbYExHG12mCDjRiJB9xkf5xCo/f0uU9cdch+gu1BEdhcjd3LwzR4
0Jbc41MOHMb9VDg4kwfzQN/G6dGErk+TRK5WOu6Y7236VFiCvbY2oTowgCDVh5vAO68HmpVp32s2
tnMMOibJDVOUoKVHCNoJDojVCb2wwznLnJmjkZuw04/Nd7k6tVm8cd5AXhlMUuiQ26unr+w4kOwC
bbmUg5GAXA+KznWVSV2SHa03BfQKIt7wxcn4DX3585xzaLWqjuVQZEc6fx2ikNRgwK+lE5P2ahe7
0/jr9mjWNvOlOW6JamRPAL+WaCcbDFINTzao2oQkn2tB6tIItz6t08U0bxZgYO+Ap+oxHHJPGZ+M
0XNsP4sA+RIC6Zey6q1p5PZyKXXj2EBx9xhVm7LZptErSHVJjxqz1LxBRFExvqSz/nR7Mlf9/cI1
uJOzBrXlWHR5hsIH+LiUZ3TkEEV5mFHLuW1oNSNC4caydEib4qrOVZVZq2ZhN0MdKpE3jQnesS4n
0eBAfITFD5OUbBLD9McBouLZrpfDQClmvzoZoAqb5eogh0ywA9fcCJSQEHhaGqzwlnu9KUYl7wzJ
aLLjJN9Z+guuiML2gbXJ/Sgp4ikNip78kCFQpSdjbmRH1CSI0v9emK6j1iSqIprdNXfFUxoKYFCz
wd2C2+GyWjoSnc3sWIHCMd5FvXLoyuiQL33f5V6bs3PfCADBa0EF7wOoTaCAC7pr7hbRW9okt5qe
HRttJCnupEIA2goGf6G/XVIFgNAQjrnA0jROOCQUj4J29IBuezeV7pYu0cEbiq/zQanRXaXhaQI3
Utlvh4CZ//p5HPaRN3yoAyxNf9cuQmNprIvlUpgxuwziWnopnfDfFzavjXA7UI+hmwZ+PNwKwzLQ
mow01uiK+V/X3P1iLB+H7UV2ErXU6WwNF6G8VXfR+ITa5Fbsh6tWALJcCMnR0cLndnXtDPaC+Dmm
Mxo1SgUAXFoq3ySHieid1g4dlJLQLAuS5KXR7nptaofh4dNG5lNLuTvkzgYysNDaA+0wQRTasDaS
IRAQP9yOYqs7GkzroPGEOxoyZzVKDDxRyUt60OwmyTpQNH8wLBf9q+Et4g2go5TBGKReD0/DcjXl
MjyA7repZm3BoWWkuNwkWlBUE/QIROnW6tJdWOT2s4y22bgykCPTbNppdMMmSLYYgvRqddUsXDDQ
bA7RDZ6lw2ioFnY9/CMzv6B3pg2McKcMr7TG4dMI3nVWA9TysqShQm0jLF5PYRfnUAa3HZR0rKF7
jApVeqgKyvzbHrE6IhvQeVw74Yx8SRiy8hZQWsitGKqMy/sH5HXvWQsOndt2Vpfnwg7nEHJrZclk
o4le9d9lIjgLV90aTSQLDSmOKR5G1xsRq2hso66tostSnd1uhOy49FgVgnRDWzuowPULqXAIPyyM
ONeLImPXztBpR0hvB/u9kzLDm8LRcYGdiffh0qyazhHKBtF8TGmquiDWiImuM/NQ95KP2rvpyXmh
b+movMSSAhGkUs2D2knznTJp6JUP69lrm7R9S7rRCMBTIRM7QYW0mvPnvmgGYmUMpZhYrR/6FN8R
jUyBYEmdbMd8SNzKBOROrszJB/on2/RVER8i/DLRUoCjoHgkEntfIgaf9S3aUbh2gyIPedH1hIDk
mdqVMWfHUcpOU6efUMown/JMyz1aR/F7LDWGYLVXz1UgnAHTwOUK0kXckdNEZm0m2oi8ZCINVFKJ
7jpvytl6y37JP4qfiuWljQsE3W0PXh/pP1b5R8mkUDJZS2G19iqn3Y/We9T8krRoNxgvty2t7XyQ
vDtoqcQjCggVruc0M9Dv3VaYU50CcNjI2bkJqWgS19J1PBt/UAGAGILPH1HjahQmTRkaotTt2L1l
TvMoA57kjBvqbItyIHJOCUvOt8e28uaGc+3CLrd4CX5V6h3kXXEl1WSQs5dZSehDbYTyoRij8ikq
oxRtL8PkDbYh7UJV+VJGiuaNU1HvABmIBeu6ek+/+CKe184GCo5KaA+DhhKpj9b3SAnUH/03mbDK
s1uBtbVQhfc36G7iDRh3dG74UtsqHYthLErRstfs8gLNvwWE1EXd9euGgPhBEQBPEfybVRLrU+Yg
6h4htSPj9UHpOmJ9E2k/r24KYBZB9wH5K8hBXrtqO7Vg/2wQhyzyHYRy7j7fCPxldTNcWOAOjok1
rC8BzMLrngYNmqduCxaTreb/jMnkSZ4N/qD/0iIX43PDytJ+6EGibP1ofBT5cp29S2W3VeItoNMo
XU72ndFXRIM+gJWTvhQp/6wdygsS9P9ndZmTi2Q3j5gxjcusgrzCA53qLtsk51jkIR9l5U+x+8LM
cmZfmJkkWoRpCzMjoigxoLwI7atNQqKvKPGToD2iYSvx3lAH9PEM4NFd9ND7L79mXwT1Wxsvim54
kEZCg7YNbry91oOwRA1xqtLZTcGa04BNvKavk+4XrYmbWSXYhWvZCFJgFMnABI9bJ5dboUyY6EqR
5mhDhiKGIyc/0WB5X2SiMtmqHQN5ArDdaI/nT8epAYwAABPYaZ/Geq/bO9Cr3nbXFRMLrTBmzVzK
AXyV0WrnPKfVAH1M33jLD7GIcXdlhyvI4A0o2qIpHqfRtZPgyYvVSTXmS91DB2pgS3toRLpq+O+X
5MoOtySt3lul6fT5sah/A2MNOgQhGn0lJAJOgp54DASdwLxgbpRkmS2ZU36scwsa6ndL22or/xIi
rFeXxHQWcDNeu02+yT2OHEnOmZkfB2VjtHdD6gOI8xerfmGCi7uRndtjk8IEkCttuYcJcODfNrH2
ar9gvACLURf6KL7JAjXeTsoZMDjhxjiEQRrguCadO21/vojqP2tZwZUtLsqjjN5rcQtbafpiDXtt
ACs4QKKOVhE59krTA3V1U/lD/qzlP0QlDG3VMS5GykX8JGKlRJeRSjFxftg5mQ7RfX+UX+YAJVo3
P3xXtp03Hjo/CZjHTqmbb6lXvbANNI8PU6BvGx8PCclC3HoC05wwUq8ka1fTwwXI0mxqrVim51Xx
ZH8k806FNcs1SeOG3lv1KIPm5dUhsX/bB1Y9+WJiuM0P0Z05rZGfHfMh3DSGP8jqxp6D20ZWI8yF
EW7njwz61WYNI0Z9RnpdSM/y+Ka4kyNw6A80FXfeXc3i8iEX592Y2JVuLKNRPEboPdsrgb0zXQ33
h8qN3XSnbLP7Opg962B61FXuv7b7ZheDkW+jeaBO92RPD0Dh5rITtL/UIH9SoE0bbydiYuY1knlJ
IObEXNaW/+rlqXEpPeN85KuItRNOVF2ArNARb7bT7N2e/TXUCqB8OHRRZjRAAcxtvTiUmZVLEFOo
0dCvkbkIwgydx91rm/sRJXVOLLN4KCzBubW25y7NcntONaU2NxIMy0qtoBvR7JKN6lEx2Tezj0WK
pSsJBsYINe2ler8Qul+vvAk3jjQDY8xUc5e2G1TZlDIK8q1jBK0lSFnX/Bl3UxT1kGFALIKLzXoS
hka99KW2TeOmcnlAbdtvq6dEHsFj/e8rUku/wj/GuNUrcig3hD1g21o83RtWexexd9PqvaShRFay
YNBFYmKrC+dAtwpdt/BIm4sJdoSaX12i6SptAe2bagrSZRP9SmWjKyRFb8j2toOu20NB1oBYBQD9
3K51UlCROT3alSJl93WXpsjXxlp0G168jd9kKGHgMQXvtCgkcTFITsZIbZeOpFp5les66FG2UZOT
Sr/E+m5gu0iNSY7WXyv7RfVt0bzdHuNanL00z41xKpNpzsMaGgqhCdhuhepVOJ8i2jzftrPcLj8P
Ey/gS9kZ1R5u09XgPoqArEXrl/auy8ZBS7ttU5xU+xtVHvO08PtORDOxPrQ/JrmtFwEtDAAIUFPo
l2g9UKz90jtg/AqTCsa2tu3wFPHP2Di/jLRCmpUCSzilzaYzHa+e+qfOrmNXMymRoDFwey7X4vKl
Pc5l5kQK0RS2+CWYjBL9mdk/bxsQzRznFPLAHCVcDNRng8VuXZ10QxCERf6wxM2LE5GmaNHoKfyu
ZJAny0EHy3DKyY8g3tOyHLpKvzVgvG4Pa3WdFLSYYCvLUAvl1mlCdVNSNYCQ68cRWUzkZsM200hX
f7ttZ3X6UCBEORg3o08shiGVs3BeIGxpa32fwj5zQyW8G0cRZeeqH2i4TywkbktP8vUcGjQ37LJb
4Grji8m2knH6i3GAXkLWbWguQHb7+veTmFUoiQFvNIBqqjCAXAGuVO5FtANrD9zojPpjZ/GVC18I
5SmTzAFvG5ICU2FQZGCaRPP+b5ThNoOlAjZDdTdv7Hd0V3WkbB+NDKhudTwWWMwI3bG3x70W91UE
Y1SV1QV1zY1bk0Y6ZcPyQoZaobFDOX/OiC0SAlq3guwTAmag4eN1gCRoCkvGjFEDGdzW3ztcCfXh
Uc8EueeqM4Ja7v/NcMGiiMyhA60SHo7AmAiB42xEP1Auwi0uU3IR3nH5dzAKxPWPtnj89/US6o2q
wBk75aQ3BYlPQ7qRO51EOmhCEuopBRNsZW5UvD2+chqOepp1RqucRnPXWmAWDksyy4LeFpERLp0C
sCMJpwSDUgfHZ7qbAVESyi+3nY2/7H4aino9daoEbYehgRX5qf0GXa/Nc/iz2f5I7ynihuCk4nxu
sYUeOhSfgOmFPCDfgV8MjgZyPlk5VU1jHJ0wVJ7DypC/x7jSe8CUGIKXxHV7wFUs7eWOxhdp9VSz
AQeCvd7aTMZhrBQiqSWQWtZWMIvcPfX/RvbHEjeLgyNXzYBj+BRVvpnvqIO0sLxLPZ2+t/kDUrdh
UAU+yB1h/zGJpG0BC+N/+Id0HS91Y6VNyqku52EnNzXeyZqyDByAbf2OyfOzkTb5RApdH7fRqGs7
wZgX/+M2HR5RVOgloJcRnUSL/17ETbQzpN3yBH4qXtOftCXj2bgfvhSQIOjuy1Ew2pXNcGWMiyNS
n3dmBWunNqkPhdz4eZe509T5gkGJ7HC5R+FYVa1VsDP0pmfE0QOjNriN5j2FNlynuBmDGhbEEIiZ
lw/14OzsLNvLcbbJItVTpn5z+3tWF/lijrmzAG324DUaDAw7ms+Rvleq+S7JqDsp2iHJgYovZV9K
W8EsrO6bC6tcOIXiXwmtdlgdchZ0ZhSEYeJlpRp0/SQwJZhvHt4ySlXqWAOcqAMPzKDPX6z2ftYt
USGJr7P9Z7f8GdJHMeDCWXsItQGOgiHJxe/C+tI3+Z4pNpmVyk8qldBc2sY4MmRzDipJJ+hMcM1M
pMklWM2PWHzxEUZb9VXUw7kklPqTwdijlnmvp+bB6HrPoGyX5yDG10RzvBbjsXkWGjcQqeFFYVmE
C7sRzXTJSiSEivexw4MY6cns7vtN+VSjkYH077edlq+s/N9k/7HHbVaagoMUlVUsamxvawjZ1onm
V0XvjjVanXQUj/CcVIBJbgQzdOskgcD+qlOBCMNa+v0AkuSiseNkRkd7WzmVDLiBKb0bphSQs/5+
xqNK7wwbY0ItazIP7QyIH57vUyjTJltTmgnTBMij1TW/+Bbu5tmMSjeCD1A5aXkwyOhpAP2ZZ00+
nnpn1E2zvznywPuG2QVqHgWS66UGty7N0SevnKbxHZzbwxwoUGwSCd1/tDx9iv0XZrhRoae3LQer
Uk9lDq0DYMbA1lg3wMrrcgolI1aj9dNNh9YhbZuGbmEA49V29eBrduV4rT1ne7Udw03MpNHv1ek9
sUZ6sKBZsoeQk+7PKqAfVlbNHnp/+vuoqNPdbSfhbi8fPgpKQ9TEZMgvKfx79BA5yOb1SD1lIX3o
muoUMVvUKL/mh3iHBkH08vACoeDrxUjslPXo/8AsmdO0TbTI2tmtgpb8EPqXt4ezGuBwjUGWA9lL
vKByJ0U1TDrq5LV6sjLta5aagZlvBvVe1cCgCK2VRPVy+VtMEzfPWt8YUVMtK8e//RHcDRfXNOBo
QI2C6y3+wfa7Hq811nOYWG17Rl8tbmq5i5KgF2q/azPyIvX5trFPOT8kFtBpiwwId3UDwIJrY1Ii
Tboi9e25z+qTRNWnZISmdd0xUsvzTppr+L08yIIDmW8GXMaIoLIwASwlVfTEXpuNwBY9F9rYntt5
Cuyu39T5scmesNGkdg666UuDZzb5HHV+r/Sbod3NkPUyOu/24Hkdq4/PwPMn+EVwtVKAaLz+jKwF
vfVkO+15Tl7mh1JzAX/K+43FSIimcX/aRJJvlQC3VUs/1SExg0Lx2VNd+7Gx7yZosRJ6jJVNohG8
g4cV2Lg9Nh6UnDDpoT2Jah/8k/t/vlfVwCeILhTkjFxcii2qtRkN23O9s74XvxK/dynU/+Zt6HUH
+bHxNZxH7bYJumDYsiMkuE7DofPmB/l+2qYCP1U+BeVFnuPia7jwJVV6JtkJZk/dMB81apf5EZFc
5Os4GEPy49fkpeR35AmuCSv7QwVfLxhAQEAFJdflzy/O4YLNNHJKuTsriTealcvUt0VOW6kQMRE7
b7vI54gAkQmoHKO0ARpaOC3nIrSdhrDr4KlpX2+tsjmX2bvT1Jss7qADFR2rTPFmBWIG5vC7k34x
+23IReDUz6nH8hH6Ah5DxRx/c7s0DTu1l2qzPWfQ7qjMBgjV9Cl6Miov1VV36rxKigh1ej+kw9Ll
p3wRzMJKmEAtDCQlwAqAetXm5jxMykS2y6Q76+lbCLHcofqVRupOK0rCLJlY9UOdxbvxtW12Q31X
59G2iTu31Twj+pIoYBJVdUFGwMP4lr2gKah666iLoLPN4o4FaVANRgutO2st2M60Y9W4UrQZkY2O
KakcwxvZ72TcmOkjlUcCShA/01RBcWGZ96sDHN+AfinU/UHwh39x32AOZVOGOJ/OUUXxeuEAKWkP
qghD8TkTXMwY6MpatJE065NQQhNPYBbu2Rkt4G3kFpmf2a+Jdm/RIB/OYeWh75Oxn4I1X4LJ9eAW
EaYFyw76QgRHbs17BwBROY2Nkz1v8aw33U+jq4+gSDUOzkSQEeDdchy3s/A283nPAfwA8gcb13HU
1IALu97hEviRVYuq9smTtsHue+KjY5kormseBKHk8wHAWeI2Vq4anaE0sDRt6mOzK72R/CqJ7c14
1NVdaB64gQKZuW7b46G295ON7ZkQnFP8xIv3RSAfomB+FLUbfrQoX80891VLRnQR4SpDY4aBOHBi
7uSOXvrT3pe7EtqOkHsg2kHZ5kHuVe4vwKyA3/DQEYK3ZTOQNmpgbVQyQfQxC+pNLmgI+RTvuc/i
LiRzrsnt0mV3GlwQBLuWX5IawC6RIhffoQ85ruvl5xxPAUtcVaUfdqpXqLhj0KV3jsiPt28NCUl7
DIlMBN7+wYr+ac5R6UexGHhHYHyu59yRpaEwSsM+zcGAOde2xnbeJq6yT+8nr/DwFOsuqoPeHvO6
ub3TlvFwphdBBuQgwPyAWZEzXaq0U8ekd05xdbbVOwq9wLR5T+q7HC+kt02tLCFKvGjwVHF2LmWv
61EOWm/GTYr2xGQiFXUBOI/QkFUjb0E9xpNFkoHLl3MjuzTHK2nMSjzDlal0svAAStPvRfuvp255
vYaOBojHNFzUuKkz6KgpDeB+Z62riWa0xK4DMAO4SCBcJRI1zX1eqAVVDRrXRY0JlXJuA+hS1KYo
gMAaYMShBqKud/VNbw+TSDR31dCHEB52OTxj+fOLAJDrU1+VnZacVZsCUuEX5xr1M7qlieAU/ewP
mDOgxEFMIzsIt9wBxlD7NCwpSc/WKTcBQ9Fzvwo7QiU3r0giqz6Yfm574OdLL3ofzIXYRwGI2fi0
ZKj0VXWaRem5g+Y5u/uu7yf3t0TSh8JFS+Qmg37lu+x1mxp/x77owYaHayO4wDwYGtEXAzpeBJrr
qbX1Tu5GLU/P5gt1Zw+Cnds2cNmbYJSfLq2cGe4IGxSaNmlcpOcCuFgD6NjJpyR2v89E3TV+tNFJ
fM+8BgDZHAii95fajTzROaIu/ni9/a7Hyu2OHAmL1Sb4iPpLtJUIBIPcnjCE7hmCsLo3+o8zNILB
r07qjU0QXNFl9SCTUrDka958OeXccWamhRKZMqbcIpPyoFmuDunW+pA1p9uT/ilJxZwv2imollvI
xvhg0OqTaZZZl54NFAbtMobksy6rxFKehh3Uh28b+7gb8pN7aY0bFWUsAblKm57bb5mfu33gELiT
a/uqq7pWADAEYUHtK2T0Zu/7M4DnGxMQ92RTHSE0CThYR9p3k7CdTJoNNC43zP3dkHQreakLqXpv
9DpP2tmCteDBih/+by08fzI6+HDWcZ8dp2nfZKqenvtA8/rDbibR1iLsaYZItQqg9uTK+86rd3ST
BtHTMwuGwCTVTg60HGfvt8Ir9+NIToknPYr0kVfXD6cTooOlA2jLbc1x6HBaJMunMQdQoG3HZq+j
ytZEnpFqpJCfby/h2vZA74opg/gWvVg6Z0+1M6eQepqhE8/clXPuVuHOlKyjJCr0fU7g4ZmXlrho
0DCKS90IS/JEtCCiAWVBaB1yutE9CbWFL3K1++/Gxm39uHFqTfpf0r5sOW4kWfaLYJbYgVestbII
sriILzCRorBviR1ffxycuWeqsnAL1nNMbW0tqY2B3CIzIjzc8xJja6GoEz62w0MXDUazgh9jy/7Y
TuhFmS9f0DCjKslq6EZZkvOgV4jPgmrRdp+l5wCP0WmLHhVDBAy/lfAenfYdt+nd5JkHF8h3vebT
b9cR3wBNlZlxB+8oFuJIpj6UeS5Kzsq4oerJj/Z+dRT4z/szujhUiND8NKoAraEzb6dBGBB5kyQ5
D45+En9Vdva3fIwtYZvYqgsglA05ksKoVlLRK2ZvEhA9WtgCaCIk5+bQupJXeLXVOro97VqHOOVO
teB5TsLKYG9dNh6IOIVzng75XRbrnqZBnybCkJxDzvGP0kOdbEYfKQZ+BaXBqiPP+wcvD5w+RQFp
7E3LNIkQ95YBSc/TofbeVaMy8NCHGIoDbmHjyX08HN7c78fvb/+9PyUnrjS6Ne7rhaEitwwRAOSv
Qdj007N58dbKIGMPAq0qP/sfucP95m0oalsrW+f2mYX6LhpxAe8RQU/APrvHkq/8jg75edxJr+1H
eAo+gK9w5Q33NP5p7P7Zf4NjPSbEKEorXjujs3e5vqlgfeZnQsMYCI3ZBDrtxSarQjE/l9ZwQFVg
H7gASEPZBTd9elwDXP7kbu+ZY9wqP0JOKZEVmNtmm8wboGZtkq3+QPfKFmqYG9GqXuSH2oFMhdu4
0XP+op99m2zaNzU2tAfuV/qyugBrU8A4YKJHMVfq8zcBAF86ilm5oQNAuiVYheM/rImcLq73xYwz
3rcsu4hGhZqfOa4xJs0T06M8nqTW1OmL2Jsgr76/wW5fm9crzFzqJdepA3hQ8zPxH4QutcRqH0n/
kBJ5Pqro8EbXv4ziIrKhzLpGSjCKKiXhuQZnD/9WrqW5FgYB0gQ82yBpiiBYZAbR5TroJAU+PMvq
n6F55HI38tcgRwuHHa9+VDPBz4B3IkvZOsiZPkhKEZ9PoiXZT4JRrwRUt2lJxBaXFphbAmnJnPNL
WOCDJ/Q9GVr8yKdHMrqF/EcTnOIsBXvpIP/WIdKEGu79fbCQOrm0fnNZoCKVCcII69JHUJn9a/It
O9M+/eyt4GiImzG2pW1UbssX0VDW5KwXrmHMqgA6LmwSQMiYTLmU52Ir0gohT2b0CHY21FPWIGrz
wbn0LXhiIBcPI6DIlCE+wpzjeuqjWimC4hyMnJHIDxoyoitTyJ5d1gRzdvPWV5sgg4n80P/lvjCc
1+pV+J3twucIsZK8S3xj+ps+ZI/9mazkI28S/f8yjn4/zCTGyGYYOtrTQhtjGD+L+/ItNMNn5ZDa
3CMOQ2is3QzsiWOtzafl4upLiqEqh9ka6AGsoTmkIdIa3ev9CWVf9bMRvH15aGAh33QDkQSD1FS1
EingejXFqV6SzBwmtEitkVjfRPasoXl/Xoym6pssK6upOIuGP5rBvnhJ9/yufNA2a1fcqilm4pSJ
lJoAYqYzt/eP5TY9BW5wCJ9iY438cGmFLidvntzLMekJ3K4CQ6qMiN3/U6H/JHHvL9DipkNpR0IV
GA8giLpcG+EVTkx8ni/O/U4CVabRfZZv+gsodV/URzk2spWiyU00hIVCshOCd0hEInEnMQtFcdOU
85PkLJ6E1Oifak874aW5F/9GpzWntLD7rmwxK9WA3j4IubQ6J/to1xj+pnLatzWCxfmHMF7pygiz
SqGiDeD5h5Fwmz6KG3ISDmtbbnEcQAdCChOxJIpe12sUAYAuJGVVnaev/rf4EH6K1BDe/N/3t8JP
UyYzElzxKOpCDw89wWxBXJCTFDD1ojqn76E57J9cxxn2Bl6KD77xZnqb2Gg3900uzB0sajyBt5vr
ucytD4bDpA1IXZ2zp6AyhFPjYtutEJcvnKJZBQORDDbb3Ad3PXlBziVVwXH0TPhjnOoGATA9CFYu
jiUjKM8BPQ30BoE+5LURUJZkfFeG9TnitzHQYaA01AAkuD9bt/cfwqU5e49iICImFs0vpzqtyioH
NkQtUXBMoeVRtGlq/9+sMEMhLYeeefBRo974zAmFUQzjyjhuACCYJgxEhw9A6QMBEXORy4UWxbUP
Ey2/m6TfhNMdRTAVBemox3I0Rqcxu8LUgx0ngkNrm+crW2JxIiWoEGDvISxiay58oiSyGGT1eegg
aA7pzcxs6civDXPZDDD1gBajlsriXOSw9ccxALyGovNWBqW3WUxm3pnQYgFEUngnyUc3faBrBgqX
/BrTDfsgm+cYKJvZsaMFG0DC6x05cRmgfT7wGeVINzJ585XYHoVXKEKvDPN2618bYp5MPCBsgL+r
9Rmse2aGPr6uRHeHe39T3lRF2eHMX3FxF3IyXyhhARCEbIAuxKmPw2fwnYPCe5tvgFJCTTCySnej
9sbgUMsTjF1otIZszdn3AIn25xa/vf9NS8sLbSlQsczU/jeF6nAq5CwDE9+5VqPwideJbk1TWK+4
yJuSyc/IgejHJQK2QZ31yuo0TqGmcQ2KCdqO32dPlkPM3OH3KjJPwKCmG2WPmq9gmfp25bL+AYBd
3whY2wvbjO9sq44ADgvb4PB4O6IYbZYW3Sq77lQ7yAg7xfZ34WTWKwGXSmo//7k/wT/NDPfMC9eL
nnalyLdB0J4BwXQ0tzzJSBERt9z6qYEcuyO7w0Y1ewdFjCfhMDzku7Wq9w1GgJ199hj12dATETMQ
aGbRfKpvQ73z1fcmdNS3WDL5EEFe7SSVUfNuzk1u1kDVzCL5n1EENWtxAJmoohYQBeOsoo7BQ2Aq
nJXp+NPpqQ3cYviWoU3Sgwy/2OjEuT+BC09VpAYA2calBAZj1D2vJ1DuYyWMWmBHgtKMykMd2Aq3
5zb1W37UD2uX+dJ5wM0HOiiku2bfc22sbHlCK460Z9L+7qTE4PvIuj+eJZ+GZwkKF8DdoDWPeTtG
cSSpQ5y0Z/SEpruhKfItmAKpSVpdNwCBr1bsLTxWAf0C/gboL/Ta8Czkrh4TtLenWYvwRTaO8bN8
3DwD0vb3/rB+ag3sPr80w24yNVVzLoaZ0UV77U5+lr/4veMceUt5pBv/4MofhmsYT53xtNXt+LfN
bT2PGOGH1wLv8Vyao/F3ZejifLbufdO82hcOl9B6kvUW36SMRqLtYxXQsicSOjqqGKgmIpPoZS+o
apXnSXbad8gXgN4IiGzVqjYjWOZqu3kR4z3/t+G3tfCpW4Js0IM/WuFa/uum0jmf0cvpY+4GmtVN
3tRpexaSfd0dxdIErcLfwMlN3TJ7o9/jd5DTMGI7tqlrCk+Wl/IrR+0HzXBvvpi9KQwd4QS/aM99
5o6JC2B6QT6B1wqoqW843avlnZ55WX+qyskQ+31abiPyWSqpmaoG6iVZZorc+6SZyVGllq5Yo/7U
Ae+e2BICZmnXC07Wg/H1b7mlPRgIDJ5zaXIqEnvQTKjW8+1DWD4M/mNcgxK6huogCD56I4XSzHeS
ue1BK+1JccRt9BUH0V4LgGk2gmGViuc2gyKooBXGPyiqzUX2631T63UHuvm2Pr9/nD4BmuGMZgs9
y0fO+IRKMUrPc/kZ2X0OVCQBKKrmX4WJ/8YfcgAVPTzs7B0xdr/TzYtogxMRV/szRBwAuhqRsv7X
r36TmzgD94/h0mmHNAk6fiU8S8FKyHjLltIsG9QRz0J1mxLyFSntUXqLf6vcRtGdnDZnrX2NY7q2
dW5PGsoCwtzRDA4NxEPXMyYWUeoja9ece7mbjHqqPqRYfydxcNSjiayc66UrASSkYJVH6QjpXLYE
LMY0yltlxu2K6T4bz7VcWyWRLBWZaeU9Fk9ZZ9TVWm5y6SVxZZY5HpVYESrMcGH9BK6Z8lGqjPQ5
2QUvitUDtybavCkY3JZYPNJs3LYGJ021Cf9pMQSeAuWcOcE842tu5EF6NSolDtyXZ4HsIkPXHCEO
rOZlfAbJ3SACoGAjQDxJ5crrdfaVjG9ANU2A+A3wQxB7ZVY4G+NMogTvGE4+FkJg1MIaZugGNfkz
sgsTzPxyYYWc1OA354p3SywlWEo6IXS7wEm4XWkWJZ6//WfnBv3r/VOzkDXAnF5YZpITShkLehZi
cAhiHLoFHTVO8ndnfH0B34Dl5E2KSyqwdPxaw2Hc1EfZYTNvDkEK8qkNQ4Bjj9KuQx8nfEqwC+FT
gIcX3tGbBUpKZ1zj87wBDLJ2mSC5V30aaBymu7YpoBqhqZg8IIPJQQYKXswQkPhG4eReYukAvggr
hdObOgNjno0J9MwPugJ0wkhBlgfuQX3Qn4Y39UE9Dm77qT+Gx7W03f9nlZHCBdwajSIsCpkGQqcE
A06OPxjZa/JUPofOtNHN4ivE4EMjg2bEL/H8XNskMDLLf9Ds+/tsIVE577P/fAGz1EQEoiCTsNSl
aKup6bsQHMs2CZg/Y8MXDP9EKpv0f1asLl1naFJB7XTutgMr27Vz1jji52KNZxD/NWwV9LNC+f6D
2JLoRMEW7d3kkR8PGoLLZyk9tzUQsYLZJCvrPfuHW//xn49g3mJ9LackVDD5Wtr2dsjDV/eRWJid
Ur7dH++ip5rVmREraOCoZizpwaALRSmjvWL6FoojoY1538C8SjdDuTDAuEJdLFuQNpHmPBy4d3kj
IxDaTy/KyoQt3nI/KtP/HgfjDvmJ5qrY8805+St+ce/Jt/6iHaTn6pQXKwNa3pcXI2L83zTm5RSJ
MDW1hvABCcHsmIZmBbjwnhyGow7eu1/355CffyQ7iWAaQhkM6uHI1DLeRyUgqwH/ZnMuQfH7C7il
X9lOlsG4ObxCcKfeq+fsLcihkreS8Vi8ZS4Ms1JxUk04PCt0dIIgCKcHxdXf9T0EhRAS/M2c6HFN
MXzJ7cwpLFyaeBdhUzLrGOfoQs0FRHxNdURQHSrUleMXKr3Qato0g12gsgQZjRSg1dEYyEaSTJqL
BjR722JHM9/Mk3xT5E6xRk20NBVXX8Yse9tTkfdHBB1SvBGqvYzuk+4xFH7lCZSBHnzOqX41x2mX
xp/3F//GIfHomwMIeabpwFuVbUSmWtg3LZ5THvrRdAD9FROX4FM7PlY+tfneR0f/Gm78Nl8LTOVM
OIwV0MDcxXJ1REEtoXBe1l7InYLR83XOGqRT3gCxQ3fjWwgePOVQtI4I4mfdikeXtN/3R32bBcMn
ABaAzreZPQxgr2s/XJRaGEZ6U3utirZjgwOXJPlIhcYOC+LwMmcqKmKth2jcptVWDa0qexS4v9M4
onWrOulQlfkTcGDdNVtuZUFuPNr8ZehAmilgcAmxVelJblqKvtHaE+vQ6qRDxf1t6nM/vjeKvhFx
Xd6fiZu7YDangHQbL3g8A35OzEVc3hQZB3aQvvaUIIEUwl4HI4xSr+HO5mvtysMwVgRmumUtS0dl
qL0++6s2ndE0YIDvKqsmyCCRpyRxYmGT+5lZtZt8eoEKwIpbXV7wi3HOX3gxTtKGshyg/dlrKzMO
c1flGjuuckhSjdt6Kiw+MqWkNCaUKJNfv4bqICUfTfMCShnbDy2/2ElqbejxI3rP+CDf/BeLgGQs
NiQBcy77/iqEnERKPEEBAxCENtgMfm2m3fafG0GyC01fAMtD+JmJpFtNi2ij+rXXadxnXUd0k6hT
6qKmvkbtcJvlxHJDUATh+ny4AKG+nuxabEMQq/GN15HmQ4l8OxiOUwSUsuQKQW2CTWLuPBI3eWbV
4lPXPonDTm430WO1j310T2XNYUqfQ8EBBVL4EZmx3aMfNvNPXbUtOrdQjR68H5VZVWuIjcV9Mj/N
ZgAotBVYCpVigOLypKuNl3D8HpxPNtd3xhiOTxGaW6RCMjPtkav/zgKqYY2nqfqJONyoo8c+ArIY
IkFJ6gjvLeKTprRSiVjQOV7Zy7dPBEyvDm1BFU0+qMT8JLAu9rI0jnGVyX3jVb0F8ZIEN9IBXeS+
3VGjelb/AMI5Wvc3z8I1cWWS8ZcNHweyQmESurHZsQXeiBuexNHrEKjkv/vVfsF5M7IOY0YDoz6N
UqvE1roiOEhknILWa/82DZrjFUN/yvyn8bEfqIF36iaSVxrSFhwh2BMgpoJ2krkNk4kHBhEo1Vzu
Bw/ZnMnKyh79IoGQQPFSXZOvnV8ZzOBm744cOlqP0WXAvIpJodOQH6fBA+bKKgUIWumBWVSbNljh
1Fsc04Wh+e8vNgrfCQEtGzJ4XeOqaWk08a4d11iPbt74eEBcjoZ5U2l1jTu2xmj65C2IP0v/9f7W
u82jMQaYvTf6vBLFAQzIvMGrm641w9FBWwTKnuDGnR66127lvX+7QOAxmD0YEVAZx+Cu500S2jRR
/XDwiiIq3FAuk33Tk9HSprEAMl1Y4/m/vfNR3kADDRJ26P2Fuu61vcmXY0Ay6OAFkbppTqkUGL5f
29nYWlOCDR/Ea13gt4sGAAOwGQLMIn3H9mB3EmiqUIwbvFTTkTaN0PKd5OqaldvIAkwIP4EFZNfh
tNiLYEzBFqlFMiayq9QtTTPNAY5BMHtSJlZLs3IzcFyySSlii3rM/3ZaO9rRoHZGAAEOGyxOgYEW
k84BRC+wtWRIXTGga0nmeXqvzyO+EnKj4pzJ09Ccfz39USdHegXSWk8ve0PXI5MAdcj3mqX1Tqyv
sQAsTf2lNWaxa12vZWHEu7erCiuo5Y1U5yvA0aUBCQJaT9HYPqsKMPsXCqNS20vJ6IkAe/kvkYxt
dFTEV8I/3T+bwu3DDt4ZB0VCNz/eLqxqapL6kSxl7eiFZeGE6QehDhTcjbgxhxN9VAO0N2hvodZb
UBnCsf2I4qcscGN9D6aDEr3H3Zf8K49UQ5s5OYaVp/St+wMPx081XUYmHGWE63XtoRKuj1U/elUS
HCIZUBC9Go0qzNdY25eWFGh4DYElUrI4wteGlKJVhZ5rRm/SmodAohshC1/uz/SiCfRPYppRT4Ch
axMqBzpUqcdYQj5EyJLz4B6uyKrY9vwQZ4/CjIXFpTQ3wrLQsLFQ+Ioq8ugVPqREfPgFN1D5xqJy
0Zhhq41vclR3m5wLqZmNY21DfDXbNZTWZtbEgnV/0EsLiPgMGvaI2HEwmbAhTfuipDE/enKtnmRs
nLTNTqA3cu+bWXD3syAvr4CNC5VtFtKVpir2hkJGL+rDpxysGMmU25T+HtfYxpbOpQI1JVwucxGd
fedPcq0IlZhMXt3F3zTRrRz/MlAnsoRJP1dNvVaeuX22Iaa/MMicgKYRAlHrAxhsG7fnY5Mvv6T8
nBIAtw1B+xI7+/5ULrxNYRHVJ3CqAHUPp3+9TycQPGYZgEpeFu/4VrQEfucrKRjNGiNAWB1If8ZW
csYpOKkk3tZ5sBJKLZ0TNCOCUnHOHOGdfG2/j/lKBJfl5AFDOZlUDEoXFL9rYgS3CXtcbCrwZnB8
uoqIijmOIw25rIpUJC/UZMOXVjdaNDKExvIzxYifRdVF0zJYuNyS092yrSxxEvZg9qlRmo2Sj17Z
xFm1o434vDL/tw9nfBj6ckDlCT50nOTr8WdC3dBcxocN3EkBjEUQzZCzherEv4ilE8kf/VqOd+mQ
YiIAKAI0G51PTFwpSCiVJ5I44fQENueLDjAV2zxdi0CWDunckQsSTRH8+WzRS4Au65CSafKGoUvR
XB6DvUKrqKGEIFDqwz/353HhRYbHN7ickKHCRmbF9ZqwTPShCYjHFw1xiyh50VJONkkgNocsjzM3
o7xqd9Kw1riycGJhGAyikExGNpZ9iwDurEljHcLws7Cj594VenPKd81fvv11f4gL63ZliXmHZCQT
+TLGEPUs31YyKD9ALRmO6uN9M0sDQrFjJkKb+ylZhyBl6aQ3eTF62jE1cUaq16dCNsXQLIhx39LS
ml1aYm6LMQfxjV/AEk0cXfkGjNCkxEvQv020c905960tjQuoIWx6AM9vmdWCsCR9rNPRU0lqq2EA
IBZviZo1alC0Jk95iQKpf75vc2mECEpmKCYocW66piAbD0reTMAI0ZEgeSNausEcl4Og0uniFbDe
mi0mYZYGmuanOu5eYpKHAjh+0FQI+2LFypIjRasAsNQCAZUCOIKu/ZXUFGqmVdLojToAiG1xKvrc
kofY8WNlm6SHmLMpECj9oxz1bj41rxwyDv4fXXkgMqjuTeqN2p92+ro/0QvO5uqr5r+/CJwHju85
LsIzaAjQ8ax1WyEGMQ74wRIQB983tTjPFxPAHENfwyGElufoBYKUGnWOqo8QQDgSkQh2btxjidcU
cReeISi5Qrwe7fFwMux7Z8yDJE6nCB67IZ4fuKVPbD3cdukndMPvj27JycxEixCzwM2A3tjrifT5
KemoWEwewHXtpve10eEkhIKxOFXb+6YWygqAz2JMs/Lq7D6ZHVuMCvzmVE5ekj5T4TVLvlP1qzlp
sRVNDw19Tbm3vNw3mQVMJZjsYve+/aWh4uEBpCL6Y4HLYO5BonF1H6YjZlUaEjfL6y+opQb2VEO9
4L6lJdfzox2GK0LDfcjsTgHUffrI48btBzN7Ep+L8STuJyECwYEThGsbdHFcs1LZv60xG5QOUxlw
hTJ5coXaYweQsBbZVRusxKy3sLs5G4GLHS0ViCjRwXG9VZoRD/RA4iZP6iyouxOk20tP13/ltDSy
GkCv0o7lTcdRs4//0NrykR1JHn3RiJNdVW8rITbA/Z+WpjA9yMM5KjUj6dWjkq8EJUsHFtlXINLQ
uooOEGad/aGSBk32Jw+IbWKIVHxsQT1vdgnlTT2MOqsGGbZZaM1/kSVCjwEyNsiLQjWFTftWY13W
KrjzPPUdageSUFtaAIj4NqsGK3u7v8UWFh2vLJS88ZYEFp3tHUzQ6TQi+CNeCCJBmw8z3iibIrJp
m5ab+6Z+shFMzIkyF9S5ERQh6abME37hbONY73tF7XlPU4OzkpLMKny8nNOBF8xppBATBNe4NVAO
jfyTAoZKeeKdlpJsE8CRPdFoyCGCHVFjapVkr+H166hd1ztiFAUGTfX2GAtSbmkpTyHgUGh2TltI
SU2Kz7+L3dDayDaLNrAQ2WM6kvBpCAMNirNdYaXo91rxUgs3C7gt5oAWKScU3phdXrZNFYdtLnpF
e8gaeszGR61GyUDTVrbpkju8tMT6oyyMimrqUtHLVAf4BQBIJ7yEqB3mxYaPHtQUzGBQiktCo5AC
J/4Y/X2bj4Y6cL/uL7CE9WPWd2ahRUxIoOyNetD1+rao/VFdx4cQPrdqCQn2NUDcLW4Lx+LSxLyd
L7ZQw2XToOeJ6CXyXikeVIoGA7wl+lZw1eEw1A8qkIBIqqbjoVFGUwA7UWyLQP3ET//NWBEO4UbH
pcf2VPFJndSNUomeTLiDyHUmtMbXQrw5hL6dz//YYLZQTFvCN00peqOZi1aquJlZpKbq0l1C7cq3
0vf/05jYjSR0aK9KM4wpQupdBjILEOz7Fm7xNcAGoSUFRwJ0PWhFY4YkDrSctJyTvHrYDsrfWnpr
DGn8biH98lUJNufct3fr3WAOLWMov8xehzAXaN0IEw1B0OdhZzpRfhqyDUnrFSO32x6KrgTqVgpc
JAqvzNMH8na1koDF0+tDtK6PeQNWblSVVo75PDPXmwHUA3Cecy0J/1KYfAtXZ2pQcIrsNY5SgUZ+
OnAmF3lUfn/h4zV85MK8oa0SPSDowEa2U2WeAmnSBXUSBbKnVNmhAnSMs3Kx+8eoWqjVqUgezULY
uOXY/UYHlfSiWmNIfkkdiFRT6GY0YIGFLNAhH8LIVqRJc6qk5zd9qYLqrVXDB1VsCrcSgmLTy0m8
spbzwNhZRtcdEkq49HElMlcUnWIwE3Wl7NW2pr5zxKikrx5wM869vzHnjXdtB/112BkKcmig0rth
kWomBZTkNe9NoSUT0Si+lMGRx7UWh9t1lIAQR8w16w+gt4YZTjjTH42ZwiOCrFIXdGqQkKSibiOf
Rjf3R7QQ4M225nMtog4IqA2GfOGadVyhRK5l3uOnt6jW38QhtgWU1hNi9bXdqZHZqrWBlsVGmwC7
ciNF2CSSURTbiANA60wlKwH+pvtz/7tu2C1Q+EIbLzbyPNN4RjM+oFJA+x6hduX1INFqwATa9o9l
9V5X02fX8GaFnGXagaw2IKYYn+IiQuHvRKu3gvTnCkgRJRf+iJO2EnjeHmfgoSRMFLwhMv2s0+C7
vqcgOhQ8ntupWWH0YwF5K1OjoVNMrwNnlOOKd194J8wmYW3edPM1er1AQx/kfIy/8bKnscsA1vet
uEhjIyCJyTV4N5BYM7qHSjeURDyFvU3k2PQ7dRvQduWY/SSDrvc/aI3ADzw3fYGbmN3/WlUkXT+G
ktdTX7cFNcmcyueHTTdWtVdIJTHKgvOBFpM6w9cKZcMBsY0+1L77u7I9Zu988yU47vys1wbgKhNM
JrTOlICLJE/lB0MObZX71aADu9ZigweDcPrQmGRfQYhYte9bvt0BmIILw8xriTSJKtYSpiDRS3BK
jgU6XjJEsmam77jksQ5X4q6FjD14mVH1EORZspuwqWxf43iAoKjihYciPLdjDwJwl/NipCC53sib
3JB7o9ZFh5QrkIsF3wDTcHcQfJg7mlk0dCJmPhd0reKJamREmWjo0kfvA8QC50BCqBinoJl0aGmL
tRF8wU0U1C6hlOqXm1E6RvE2CFJb14aV77r19vNnwdmDOQWCbyw+Q9CiJo+lXvE4WdiI9bYMQIk9
8VZeyI7/z0GwvCzykKNAK76Ercby2nYhL/WiPKpeixbY6kDBkzpnE+PRiePnEfjfE+2PhbQN43Gv
8muPydsbRxYBsyHInGD9b9KzbZ+jRKJ3qteIdg+aS8V/7qBA1z6n3Z+0elJfB9Bl50PsTnMf2BuQ
W+Ow0j4/3zbMUbv6BOahRNCHTYeoVz2lNHnOEZJXYE+RPD1qzT4GR/j983V7910PmDnYosZPOcdN
qofwVzH7EpJNajkCS6IVawH7LagXS4sCEd6BeGUiccs8zvq8mcImk1RvCNFUWb6GKL0pe34Cllsq
mi2yEzGAF6qV+sekfbw/zsWFvbDNzCq0fWKw04qqp6tuVD4W/lMAFfgV5/FzQpm1A7JDxDEBaSI6
u+fZvrjdAWGQ8zoV4yeJI9ghVepLkRWofgcehLyOK0uPeRSSm0oEpiNqwNd7rGp+eIvKoKyMGJ3Q
/mYgdfS7gmDNG6frUJVBkSV/iLMBbA5dMUKrSMf/HFg5SdGX0UVh7m+aJCaaWU7ppEEsA1heqwt6
9RutyVFpgq23yMxo4OmLJvfZuxSO3O9imrMBOAWT6sZihttd7idV2YEwhGsdSSqRJuQjYAJNLpfm
HwrBebNPmvR3M9XQJgLjB8hKRR8ySSkFEEkJk+GtJ63fW3mkdGjTFPnMzGMR3TpFU6m5mShZ8R6r
Q4uITC64xwx0XuAIQ4FUNkfoCGqPA8Xb/RsU5SI2QT8ggwEE+PhJs77OjSHz5fxhgq97a+s2BYk8
2jYOCZ+mlVlSP7PAPNaDXrDV0gEUWQ13mIgYQDwKGbbaUjA3idXLU/+pKGGdmXXWofjSCkKhu9wk
S8HvTC/hcUgrF5UTFRL4Nces6MSXsZbSw+gDobaS62dOHtA/qA7iYv9/wpNM9KAO0piHBfQtxRTl
0ohTvDbKO0NrV+5u5gb9l52Z+1yD8A1A/owdcM740wSx2EOR+fo+HnXNFLNBtqoki8Bw0lOX6rW2
LYTK4nj6D1nF/m0dKgeIYeaKKHPmkzFL/KBS40N30D9R7b1/qhlf+fPTIRGBEBmvtTlhdn3e4lBI
fDGb4kOajjZVm20kN2aP4lZWnoXaLZR/hiC8scd4S30ItErlYE/FHpW4BJ1/hbHaJsRcuDdWmDdP
UdZ8zvE8mtWVASukH6daPylNs+v0chMnK55x/mkXPutf1hCJSMieg7aYLZHPnEgj5DXiA5UmYhZZ
MJjiwE/W/ZVicxr/MgO2FESMgPUBVnq9VGVRZA3afuNDJReORDYcoIOCSbXenZCTHtPUQhe6Vcdr
yQ3G8d/Ynf/+wiWXZShyooIlU7IHvXObrHb08rEt1wa4OI0X42OOmZwmvFBUsxjwYIzP/UrcuOQs
0Hjwv7M3H4SLUXA6Ls9unj2hRp6S+00CAvzfGqfOohUAIGfVKMjhEOY49aUcV4PM4bDqpdsLtaFk
Ep45/+w9+a8VubDCHiJdDtFjFaCbk39V/NJsBLjplNjF+F2LL/e33eJR0jXUa5A8AYZ1do6X80Zq
uFkwCx+QhJYNUQbBoJhExBJoELvQJAd5fJmsKScsTSMIMGeHC+oERK7XRoPc57HNouTAS98N9MGR
O0c3hXd/ZItGwP2HtB3anm96CX0MNyu1PDkMEv/QyeQhaOSHAbQG980sTSC0+iBDB+A0AlFmsbos
60YhqZKDOjoJ/a1KhzywQB5pJWs9X8sD+o8lxuv1HRpCOAGS0th3W1DlIZq8P5RFA4DyzbpCeOGz
V1HQi0NbNjBQkczWBpeM6LoJVjb3krtBOep/jTBHSElB0ULaIjmU6JRJ7CLYqbk7rSUFF4eCKxXZ
xzlYJcyqiAAsTwnpsfjUJhVeh7kZ4ja/P19LQ8EjfW68QvQHNOv1Nk6mwgfDtJwcaGhLaLX0TR1h
uGDft8JGvT/u4NIMc0QJHli1KkbpgVA0mCPJ1Jt04n/xY4Ga5+QrPsTOs9RChiq0B79Fj1mjouVe
4lqDNFBjLMbSFNUxdxGjcnZDFRBvRENgdeLUmfLQQWtuFKfz/a9eWoCLj2ajVMqXJZCamJu+O/CV
K042r6zcy0tvmxmSLmOvIhy+KQB3cRx0tEERV9m37UslRSeh7gwEp5DL/O5FurIQi0MCTlFH6IIc
JdvxUZGgKFq+jw+Z3sRW18hk/z+kXdlu3Diw/SIB2pdXqaVerI7tOM7iFyGZxBJF7bv09ffQc2fS
zfA2Mb4zQGaAAF0iWSySVafOMToQz3hdbu1vz57orGQyc/+Y4pa868x8yfMxj/vQCWX8d+JxABYH
BI0LRi/uwN+KedQ6Nm8FeuVRDwiyZgu8WRJ+hZsDJZp/rHDHfWes6VaYsNLrqKXS5mStReCN30HO
8nR7soTjgRug8wKHCs6x623YA6zfrKDViAfy3XIet/RxLt4zGIC3WG0GDQo8LMUuxnYtBlwB0f27
zqbvbGhv9h6l12fRU4SpCv5jhwtbptdTRd9wFytHI7Qa9Bgq6FpT1qAHyw6E2AJPAzVmJplA4dUT
KHFgmh3gRP5oMFpRooHUIC5Pq9UEWXGPnPIelF3LNEP/ggRZ8peeOoHbo/P19tIJ/RzvEuAXARpA
Avd66ZpazxdjxkWgyPOgTV69WtY9IXSOCwvs7y/uN8himV3W43G3JM/zckJy2J/Hz7dHIQxErICL
ZkzLNng+yYzY9mzneMK51V4lQYJGXy30+iiHgJoMNSS6brwVi//XFjdj/TxRAC1gizbAC9fgGzTv
AclyzC7SLRlwSLg8LK0JPCYqHnw+KrM3gsYTXKHcVFXBXFo91HUhyebxSp5vxxt+mnXR4baGUsb1
CjkL6xPschqjTui5vY9cXk9O0eJ+V/RwqD+bTyC6U4sv6C/PIf3XGz4YtpZl18zUp3oV3V5L0fwy
VlBAz1gzDP9gHpVhW5eipPGkVmFVPuqAdazgy3NLoKc8yQVC5JxooYcaFOtuR7Loeuh1ghQvUXF3
LI61Wvqtdy6hUnJ7QKKQwjY2U9IGdy//el01r0kWaHjE46Cc8rwEPUwRNp3q00nrMCwQ9peDX1uK
rFNc5DwAcQDFAcgrumq4i95g00FrVaRv1Ll6qrBm80KPt8cmXKwLE1y4pKNpjwqYRWMk92zHfNKs
c250UdWOweIYksWSGeN2XsnaaxXLYumoiM5QbATTTkei1FziyXQlxkQh5XLyuLCljIsG1W0Yo816
bxXbziamX8xl6CQf+qIKC116zRQ6o4E+CFylGEsUd+coWZep3vQ0LnvkOfwK2b0x6MHjCsH3TAcW
0q46kIy7ZQW601FDF3iu9VB/XWv9h1kOTuuTrAUEFdfQ8a+yc/qHcqUkD615JRFLvULiqJt/pV4H
SIjTJ+qnbHFI4tsjTR7GQnMTbG4kHc8KLRbJVVE8Ng+vGpSNQKfIXXk0d6F0hPIb8H7ID2l+OhzA
ziLZaUIj6LUCohP/oEvyejcnKWq/K9J5sZJQX9/26GH0VfP7bZcX7ioUgN5EwhE7eS9UigovDopH
4AytIQJ61rBeAMa/bYXNB5/yQrzHbLnoi4Ha4PVQcncbOxfaSjEaJsYZTSoA0Z2kMB7hWIArdhyA
b1UcANdWsqWvesdB+ANboReMn26PQbgcrNcGJRrwgvKwkNwFf33v4tct75nmH5ys84fs820bwhFc
2OACuGpCh7oieDH3EPA8JnWl+C1x+91tKzzf1t9HJN6yDOyEIj+fGtwGJQGIkb2Zt2gt/K/uefWn
FMDVA3L0Bf1oHdQyD9Rxbz3ftiyKeYClocyIBw9Y67gVWlYwGdiFjQOKlGvYpyN4JpwK2uzTVt8p
sxrrViWToBet26VN9vcXNzZtVKu8H0z4XjVHEDs4gwok7LtFMqnioUHozUJaHJUGPiSQvu/m2aFx
Zho76Cjv2tzc6Wr14I2qX3aSWgaPVHhbQiDVLByHcPY/oFDQsZ/MJp3g65CUnT5kECI6dRXYTE6j
vR++HrxPt1dONIvIJKNSzLrOIKR8PYvOUqHWPSBp0NYPha0jJQpqirwOb1sRTSJUQoGNA6wc9yXO
SkOMyionBWtlrTv0Xq89uOe8u0kt46au3hFfWccYiISBPECx5HpIqMjhKbkZ0LrPwfXX7gfIjY+y
BgThiC6McLcWxbYTZFt0XJfqJcgnAD9JtBlLkCTuzhgfb0+fcJFMwMMA0GYbm/PBeq3yqc3gg5Pa
+fX8yEp6kwydIDPCRnyxn/Lao7NawQhF+S7fkj361wEWI5L9JDPDvcI9o0AZU8G2HUZ/yfZUOcuk
PGUWuENpKre1TzuWUgKgqJnAaA9JX+JI4IQspPFHHySa/lkTPnG1ptaSGi2my7X6YAKlXre9o0bG
LlhIWqGKgOhzvSDWnFh14rBNk9u+4/3Ic7qrQJz2Dt+yoXDAuhIZ2+q1Fa1qB89QMA5Lfa26c0pG
0BS8a0teGOGWpCHFmLiFS2PSg5XEAjodrOOycojoMoK2lX9GYnLVAtqQuc1YpHa1U/u9SO60IpRB
L4Q2HHAdMSJ9JiN1PVs5YAhuXya4/GZfjPG1MvZzFremZOVlVrgIpq0uydB7iqCsnasdOtVxnX6Y
JklUEVtBbxxjXmedttdj6Sa8YPU8L+Leqg56dqKDBwHVvVd/v+1hbHH/2CmQ2P7HDufHqUsgXdGg
5w4YB0/3ArXp8URZfRdSesT4UUxqIL1wycbG3bHrEZXugZbIhb/k3vP4wQEPCdhPbg+Mh7i9HdZI
6ONSAJgbA9ZezyAgODguMRdxtT1srn5YDJAD98diCIwB7xXV781fzfap3QA9M8zwtnVRmEPjMs5t
ILQZ5d21cXOr8Er3FsARIIwM+tju7JDPt00IE36sZ1hHygWkH3wXpU1VrfdyVP0aM8kCXS32Jlk/
OBM4ZIqPxno/gme0AqbT6v9jNxSbWh2lJeQD2P/gQns9Oki7GOiSQfDb6m8K8KqtbxWnQQ1Q3n69
PUiBq0DyUkNeDqbQdsW55wbii3VZWrSEAnmN1J85tlFBD5UsIye2g5G4kKI1HV4Btt2UJm+1rohd
U3lezP77NDvHak1PNZ6jEs8U+AbG9NsW+5aLszxV6xait0MRO8PJIiFGlU2SGCW4AF2Z4BZIb6m1
1g6GM7U4AEsC9j3dyB+6gj6CTufgQazm9joJDlwA2EF3brK6I7Aq12MqDaPtaxO+qGZfNkBmXVlZ
UxCnrgxwIyrcojeWAffGTcGFMWz1dZ+WR/chrbPI7vr9f+Xb/tvHGdUD9G9QL+DJiptusLQCclbx
nNq/FN16gGy45HovdDqmOoCGO9Bp8beUxdscZVkxpmEMqp/NcJd6h7SRXOmEKwOYHpifIMgF/ND1
yiy9mkBQAwG+QsPL5FpRtvz3yxaOqN8W2Bdc+POmpl7SkgJ7J7N91G7QwfGeHXNhge2oCwvIzRvl
usGCrT+2gO8U3U8UU99hBFUhEM6YKEHBja+NWLmj1WmB86J07pofo3dMJGeCaCUuDXCjsOdmNWkF
A0bto4N1ppI9KNoiqGuhSweVJxU8htcDUDt1MlEmxgDUqfFNK0UjpXcodMd3QOdqzo/aqj5Zena4
vfVFXnxpltuZyzoUc9VURZwlZ7X/pZjIf6MtM5WVmUTnHd6Nv8fHnakLUlC5rWN8eeGSOKl0JRiG
udiByeuhsO6LVbtfifdSzaaNYnoioy9nP8/dlK7Mc9fkVJtGU29gvkvut+ITmjYgQzGCLmi16qBP
JLkG8ayioICMDco2bxxcFy5Ppj4rGgPWIIKTAWSrQ+e9OFWWjLZTaEc3mIU3fWnO6/FS1jLTw+oB
Y7GNJ6s+VcUJUiC3fYS59h9zBzIuQHjeEjXc0imOmXfphmMcJpL5ESORlqplJrjlKTKnB/MYTJjm
iPOHOl+A8L53K1nbqXjC/h0KT1JJHQ8d0i6OVlox6Av0VLY28t4VjNDkhxsP3rFIR3N7uQGIsO2m
Ih7cZzd1dwhHc9NKAoYwILGMIHCzaMF+k++58DFtVbpEGTBlhqJUu7JFMUTJrf/If/V2kOJ0wy3Y
wQ5Fqu56KOtQ6bXWwEqv2TssPujuWw282tNO1yRuJhoQjiLUcMCry9TYr00BbF055aAVsdfU0L9x
CjVA/nuVTJvI0xi1BexAA+UPWJKy6dYEKDfiEAEK20i+MRaGwlNlVW+Rp+H1gm2JWgcA3NzJ3UyD
W1uFAY8G3mdPZ981AuJI3pnCwSA1/FaNYNfs6ykrtLobUl3HzsQ1ZPoMMjK3l4Qy0WUU3HX/mOC5
E1ajsLNBx6qUENPt8sM6ne10r6kOJIdkuUyRBxgMeYF+OvSXqPxwDELbzZrKuG/TCA8vlna+HcqE
FpAnxdrrwIW53LOy0BW8mTPcRQyF+groBat3gOvQD/rbAvf0L5tpsYy353H/vaflqRpf1eI5dQrJ
wS08UC8NcY+rLHUIOBIwFIAdk/SEjlPj0XpGnnmdIhPcZvM7bliX9jiHzkfDmzt2jWNTx3AcHWgK
JC8f0aYBJyX6DUCJhh3KLY9Lx3WkNh5XemLslc72aQ+RkeElqWWEOkJLoOUA2h/7E02U1zunLevO
GTWEaEP9XLcPHrIKxEANrJQJxYi2qAloBV5XBrBkPGQt84YE7CnL23uxJ8YRzkClx5rIrS+NcBsH
UYA2+YCgltoWsgYnEBq8Y/XBsayxuipePA4b5sVpk5tjMo0TLMxlj94gAESsX6oleYsI5+rCCHdu
Gqmm2HqJuTJJufPGV7ZBwTSyux0DZFa4K+9sTintCaw0FboEi8l1gsVtoZcGWhPJYcPmnb85gYoO
0dNDVyKSLtez1q5mBQZOxOfpq/1aPFUb9Q8K9Dm6L7JikyhMg3obFCWAP+FNyq1PoUKSodryMvY6
UCxvVTf/7FPw6WSZqjyuVfV9skcZjbRwD8GnockD3DqaoK5Hp6UztMsLWuIoTVD6XIKO9r5RTTt7
/nV7yUSWLBuZeg0oU9ynuCUjSqa0dVWUsWbFfVPtmuwR5MC+0kma40SuAWgXow2AtAY00a9HtMxd
M3lpVcZjmLTBj07G8CL7fW7GmmpS3K7EOFTnbqxjwK7T6eH2VIlc7nII3B5Cn9ZSNZClZbmcZb6j
3+v5DhjdYDR+oTSA7snTbXui0AOiAAAmoU4E/XjuvNNQEqrA6lhiz64g6DH98R3YPtwGWaoUyBjc
RLhDQe+7fkkhzBfTNkGXXxtW9lfyrQNtsVMHJZUJ1QkPVgB/GAQHSH9EvGsnKDfcPJuyhr2kf+jL
7LFGiSBV0dma24q/FD/S6nUmkZZskqUTefmlYW4quynRtbKH4T7r0PEHGWwyRUn5WMiAwSI3BB8h
S24zxlee3mcgllWtHtxcGfdOfUrG/XtKnozy8F8TnKeXarMtPfqp4rfJIsE6nqb09bbryYbBuTo4
e/J0AfF3DOmVOQ8LcnaW/f/PBBd47CJLvA70uGym0CeBmTJryQYSj4KhY5ApZ5xa1+5mWDkIu7qh
jHUj3SI8wyCXZziv1qql4e3BiEID3olIF+CkQOmTuyXkadVo1QRL7jKAE6LVJjzkLCCKvW5RIauS
DucxsdvD1g7ayzbpssK+cKS/7fNwoKaAYooFqfXYVl+wXgl9ft96uSATxPZF0OD37pAqBatjYgu5
TeDWUFveAlPWGiDcpxdGuH2quDOOYMctY5LO+zRddvP0SFz9oZnfcR8CNuvf0XBX/CLxVHstLUQi
EIaiAw2ZF6eXXLlFFwfwvAL/DToRXIZ5GxRERa2VlLGRqeC1Pvdu51eq4oeSW5coAYczgpVDVTyL
/0iJVZBo6RXjbSyK7kP9M3tyP03ZWXoiiUZ0aYk7xK3B7it3MnECQvUhq56T9tUspmjoE7+ZZK8w
ttb8Dc9h0oAWgOfgeeV27wzEN1SaYIy+1iCoQ6vFnbF7cMdgTfzixZaqfIr20KU9bnBTSSai5XAJ
YxtjZ7IXCHDVgVvZvj1k4Yr2ASCKl/3s/QKvWZTN+mkYra+evgQttSWRSzjRyHAwBkjI5fK6V2oy
ga0NykzxqJ7mzIjGPgmc6m6wnpLZPN6OXQJbeBiwfiVGcf8H6BKCFKuLzlUSK41n37eravtGCs0H
ZUZDltOXNTTX6kISMHkxDJb9Mhgknl0DQCvDc/tYpTMQqFeQGM0tQfIZZCLgCl88v9Xv16YNPYM8
aPm5UCaQD74sMzLK2hetHsMhezUqGdWOIOzgY1iiV3VAE86Dr+zZU0Zrakise0NURVYP6g+QL7W1
5KkntsOySTgicIRz95/KsjK10keCfo28jdB10/umSZYQ/VjzAW1urSQyMJflthBE01T2Ly746Fa6
PgAVkLAy+SZM8ohO9Y0m1W5crP8oTPD3Ul5Y4YI2lEWJY+SwYqDzueqijESVXUi8VLA7ke9DZhHo
JXQ98kUcUJv1mdnNJAaj+97RH8pGOSbkPetzYYRtlYuneFNWeN67E4oo6A3NPyXGL/BBGpJjQegE
bNLw2kc6hs8uU9AzNpqDkUy6caJq+GtbQWlFJcnFt9fBH2t/YYYLn2S1Vn1LFhKnNAuodqL2PTGV
fWOtwTyYTyC08/X0UaueV/Xo9Xbg9csuafudqX8Y8JjuQm+Jnfw7GEcc99AZB+zlWKH9sZ5BLavd
W0egZ8OxUcKkP7uym5soJgFIihY+A0ARl+9+nPS5rTPNIDHI2Drlrj3Sb9Ov5h0oMuz6f63wKcsS
ctHTYMIKrqC42wUUVGvjYEoyFcKxIE8BdCdaYVQ+zbuUGqrMzEplBAkKPNsWpA/JAPagT/89kOO4
AIoaOWLAL5jjXXivtjjKOIwoAVqAUz8UbvqzG4i+25JS2Vvpigx2g2Pktk3Rtry0ye2YLVPmoh8x
OBwZgV1+X7QTGSVnhWjDoJseLVTIW1po9bkelzUs4IopSB6j+AP6r3Pv/KidfRrdHokpCpboV8IJ
gDwcEqXcULS8aPS0hJk2NPdTrBzAtVDtkiPoggKwrYMDznd8za+Dwi+jLKLht+cvXWCcnqfQOqQP
XdDr/nx09iC78buAHunuc+VXQb4vjtMvybdixPzevvxULsU6rWOWECfLY1LhLtT/yIz9bQMikJhx
aYF70CjL1Bd6gskwbLpHPS6yF/Bpqp8KvQ0XcJO5+amzGDm144CTT9bgzlPYvh0pF+bfusYvXDmZ
aVqZIwaog98ZdGjj5vcvgF9CeeJ++p58Hb4vHyArnz0i5Xd75GIvACExoGMCNkjoFU1qXtTgeGmh
8lsUVbPLHM2SbBuecPHvAQKd7+IoQyOKx52ZdlK1OLA7kIspkZW/JDMJHTs/NKNPwW1EfOit+CgI
VutuWIqP5nxADdKG9Bc6PFMQPK3SoocoSiGr8O8HcZvMKyGzmaboaHagbt+h7wESVYvuBGaC3NMi
OczFw2fUFdhpoJ21uVBlZVmpgvgZ7tWvQZPQ3aZnPk2+ZqApH8/Gufqx6LVvTJE+5dFy1j6qa5Rq
DzUyNlBbvL3iwpFffAu379scamo1+KNiKJA721+zAu6n+lDbfkNl1WtRrwu6Hi1AdpDVZdfA61BW
QPzBs2Z02SfqYwUmySEbfKqdlfaUrE6UpMRPhp3jQXs6XBitH1Qm5kmSiRVevS8/gve9hqAaoKGl
HC/4+W5C1Aq2/pz6pPbTT8Ort+y0l9xf0fDwqf8k6/0THRiXxjk/y4B/MUsDzf9rWu4W+wUlq0Cq
YcWi0x/xEdlzRp2LSeYvix7p1nbZMMLuWODiq+unvjrN5Q/ViKfpO6Ad7zih0IcCrCn4k8H+wYLK
RbiytqbyIJeJzTOcWoLKJFCfpEbeR4ZMEGVQIcJoQNUISVs8C4xrS2neJAogeHlc0Smoso+t5gSs
mpeA6s2b0MSBKI1H4sfbW0TU4AMqepDNMKZ2JDY5vy0NmjtlhnbXpfGidiuCrYiS7ufc+VpMc+/s
bc9gtjvlkqsyzxn4d5jETQbAZ9zTUA25Hq6mZo1RzHoee/pfub6gkFiHlkX8ub6rsnTXZSawXKs/
QI622DbfJv0BbyxJJkJ0/4AX/fsRXLBakorkvQUCAdX5AsRdMIOmAC2fx/w/sp2+jRYuBJgakKIa
1vh6tMZSWi70NClGu3OHaPs+FH46BeQvF3tR8j4QnXMoKaAVBLg4z+brPtpilwoEBPDUIdYvCMvN
UMbKHUloZR/M70MHveZoskMSA31o1wPq6byVOFPgNlYIec2sDY3vdRaPoBSUFYNFUfzSFBdXAIBD
nbaBqTmoP2tx8dQANeq/YxtcGuF2n1lnG6UzjDj67mWcIXHsT0G++To4gAFHe7xtTjh70LhSQb2k
Qz2as+bktZu7KawljnpcTVZ+9qGKumhg6ADjby9xc1FkdjyARFC0x1bnX0MOiO0ZRghBczZIULXJ
2SuK16RLZIe/aKmgbQItY1RVEZ85r4CScepRFXwjg9EdLA0CJ+XdNuyhRa5ldxAlSNvKJ/YH3fsM
faFujgrVPvRTkG2fUk2GWRJtAxecpAAb4z8Qq7n20KWe1Q7sV+A8Mxp6dJ0hD0naa5LNJjqPsMmA
oAWTM7ouuAhS1ZuxNouZx9uU7LNCCSsCuH7W7yAw7w/VqW+nx9xpJAe9aEHR7KOD8QH3CvxxPTZQ
4aD5A0WQOJvcAGwPDmRmpUetaAIvjXBHn6bVpjYDQx9v3WOzfTazTbLpdJG7XFrglijZkLCxakxe
5t3X9rhL0KhvlfVJBalE5Wx+mbJndTkqp6y8z+lZwY2VWn7eUqadPqPFzfTxyg/nggDG6XzI5zAt
tsg09r3mV1p3GPTIIbJ+edlXc0tO105B8zRbchqvNTTfXQhuvJAiAKW1ZIbE6wyBdvCJAsquM++7
uH2AJMKitYdDEkwAwCsRX0FKsdCi29FIuNAAy6NqglsAGhqurUAjQp9oAitZ5wJoTgLwb9+2IBzH
hQVuoZVe25ZlwJTVGoCqsx24IOGuZPAksRUHGDjkYZkq5PU4xtQsyrHHrnAWZzeh9MNyWMu6vz0W
UeyGQMC/VrixlCRpM5APgOtoO+uJtfPmXyj6TV2ByyjIe9P/ptH9dnOAQjzUvoCIQRaf87Z6Xhez
9MAVQqoPyOeVCz2PYNkEUi99j7MBVoX0tY6OQosbGOkSWvXJ8jcV5Yobgzc/65qM2ZV9L39xQLPB
v1a48WCoG6TwNjjb2ITFCL1EiMco6WnrZe99UWhmKUboS6BPGZjfa3dwbNoNToKFKmyCcFIHrRVY
xVe0ajQmDbUpRIb0tmsII8OFReY6F9uVVE6qZAQbqa+nXaLr0eq1qe9O6aEesi9dIiu1CF3RArKM
iWmg+4lfsZqWLd0wQlp1HrqXO+uw2P2xqqDb0BYp2c3wJwhM5bLHCvvhPxbxwjC3iBmYMBdS4Zy3
WYv5eNbNX2i0eo8/QuPWBISO8RTq3GwCNJdsCdhyE8/YAxFKkUXpbclNTLhkYA5DDRfRz+ZbYNIE
pNFkQMxAAdQfjfy4fPEmEHmb9d6jo+TSzGtQsM0MEQ6UaxghButvvh6SWSVTPyiIg25D/EzbDuCr
9PDSmlARh9hrHWRn9VT64VgUe8cOnfbjbQcVbD6mXg4dXxTEoDfNPfay1FA0qygoclNIv4MR/2ub
gWa7np0gSWvJJUVoDMlWdGAhaa263OHljN1SUAWUL7O6VtA1K6agHkoDavOEhriQyoibhPZcwJMZ
6Qeq5fxuoK41W/MACoTFQIPrpJ3KtQ9UaFzrJPvr9kQKNgCQ1pARgIYPzk0+o1y2rt6o2Hwol6N7
IC0WpJXQHL8zmySXOI3MFBdU+rXOMwXUObGWIANARl9bcr+DOMftEYkSs/BMxBJGqQvmWW5Pzylp
VpQX0Ftrf4RKRVDv6Cd6VP3kvo6bYIqskxLUR+V426xg/11Z5YI0rgW5UqrsJhVkgeP/cvZ0d9sC
21NcrIJyFIomjOYOFUbOglJA7WV00KfZzRPoZ1QoKmXzt9s2BEcNjjR0B5se3lke/xrOoC3jNBY6
J802WyDD69ypKQ23GoIeWliT8htTE1NebxsVOQaQISYoH9Axj7rzdTBZ5yKva8PFPRR9WbR7KZDH
V2TrIzhiUNxCBxqyNGiY4MG4pd05+YAHVDykfUA9PVLTj9YpcwJVeZay34qcAYhfBAswH0FMgns+
lutoQ14Bxurqc+lZEXkx8sSf8zIAoO8dk4cuICDmGQ/rHyxvTdOpoBfBuPLa8NNEUfcAYZVB060y
RW/hqC5McY81ZYMsgtlgAxOAAtThZZ4/ru59hzxJ28gOZpGzo/EEwRZZLRQvuAA/Ts1YlDOG5aUf
J+j4lrUpOZVFeUocXYzt00X6Bw3x126X0zlzZgNnCLqI/dRrceddgadZAwoVG9Jve1L+tJD89tR3
9MQyrkU85U0Xzb28wxuKTec0R/NwA4H5b1Mb4El/2ytERwiUaRDQ4XyQ+2Bb7uICh9p9liOjBl6s
tfhUjAvkueoTyb2QyMrgos17aYmLtlNG1hFqVGB2GzrIwRAbGsjJogeuVaiSACgzxQVAiHflS12D
h6TNXpvydepeXFMCahLPGwI5ti6S8za3cTu79IrawWhUMw9qpQwAkK3qNCKj5LgQjwWgMfYiRscv
799tU2xdg7HMSzjVB6YRIklMi4fy2wI3FNdo0t6Ep8XuGvwAZii5e093CxBJv01wF9tkGyErzOiT
Ev1b1vjd9H2THXqyeeJiDqhUqgxchuAOaI5mZEHy7nB7p4iCGgjqGEk5hIz/KBvYzZp5KwHbB1Ql
urGBotOZJsfZffx5244ooF3a4ZajMyhUhyvYmSAkAH5VJS/3/90CSLGRYPGQHUVYu97zbmJ5tbOA
OavTdsDDrMbn27//BtLkLyCXBrgLnNfMip5QRqsA3XOjD/WwrgMU6NKDsz3N5HWrjjnK7+UWzlMT
NF+gRGZvEOZ7WUvPz095emx24BdWZAQgIh8B8TTaRnHfA5iMG/i6KkPXu/guxwUjrfJrSR+lYFzR
8qGahQIaSEZw1nJhbm6NxZkcD2cfJHcbtB2YlmS/igrOuHn9NsENI0n10qsViD4NZX5I9fOaz4G9
7IDUv09yoM+NRPU1gB6X9tPQuX77ROsdZMj2tUZ3RvbRInddI8O1iG5NDNMCtwIKAI+ta59ajWai
04hvSp36rNtP2fpTy9s7vTI+dIZ5hGCLDKbORvmHkwHewt49rNeMm+hC3fQJhI7gi6gfNK2NGufn
yDLS5Z1dPt92aBH+DFJqrA8QuD14D3cDaCAOVTc62LPcs32qYvXgno3dEFl300HfWY80KEP7iZyH
++0HaAp3pg9RsJ0CWM8QmLsycvaqL5dGFnra74/i6++LUkJWneKjEh2byMwPuHYHk2ceiOru6drv
BpBQmuN5Wc3AJeSx6pcHd3C/AOkb3Z4fERTgcn74KggqI0PSmzhClPvyoBzoh/KURNqX5ADeyTjf
j0eZVDJbXH7xsepoyERXO9iSuSBpJrTRF3ZmjehmzWZfX75MDWjDJdkDkVdfmuHOrRKerisZpniZ
nvQ2IHWIQ5geEJ8GiSVRVdpEcQPU0sjb4Z7EYtflRawzJyN3UMMcW/PJs7qfXjrcmYU1+Bv55EIq
lYYVYA1J5+y0zpacbaLAiKc9HiJ40Wk4Fa6N96NS6i04fmNq7JPNCdohi5ZahkoX7VhAswFlABAS
KUpuNlNjNaw2B6YPocK381YBGhMqpB5aJJrJ/CvrFUmpSmgQ9VoQd78poXJBCZmpYVhszGl2dI8W
icqge6xkaQTh3F0Y4eZO0+cURM0mUIOo1UygIWy9F92V7DDRXker4b8j4bxjyyYAsG2LxJEvWfo3
agZ+K13+NBdHx6Z3aMN+eg2LXenTO2OfN0CombshVn/1j9XDdqd9NaL8aAZ4LT6ADWGvLc8DObky
6InBFuTWt3Anm6d2eOx4+BYv26V32c8ssL5aEVBTqIQXYXIyYi3CwVZFc5wNd8semCL6YN6V35aw
vk/+Ku+HDzSi/vLsAWywux3khLeay4liweJih07ZpiZZCm9CeAvBCot4EKZgtQtXEpRIep+ab97g
u3DoYD2S46J8mH8OIYGc7MGRPApkjs2dR46+6mRjjl0iRVV8Jrv8mEmaikQR9vdocc5ej1ZRmyGD
ChXcejee7ag7S6bztkejBnf9+8QqatVSsNRqGKbB7aW6PT3oF7j+7cpM5tpiK4Vb5V/1bgvUnayf
9fauh2L3tQlPoQkuePh8275Ty9NsHzT34fYoZDPE/v7C3xR7G+eCwZGV6YQ96veaTDVCNk9/RJUk
QwWHzVPhTwZ4QaGe8JOCvQf5jdtjERW+Qbj+TwBDrLoejIZjL51cmNol9Qc9eAXQ9lu+ox/08FN6
Nz+T1v8FjkY9og/63YrX9J5+nZ6Lg6xrVzanXIDJ1cQ0KSAh8eae6wW3tEx2OWd++3+HMFwerge6
aWratSOOAxN4a8OnO+3zsEcF8x6Sy859tb89rzI35ALBDDU1oytwcFdxtHwZJfUMYfXmYtX45IMB
gdEuZYMZfq4flGB5ovsCmajV14PmCY87cuiaD3N9XmVXBWFu/tIyFx70rKtXrcXAar/Zefgjzic/
Pejf+mN7nPfeB7SyzRCMk/gpm68bq/cGJb/Yc+aUoTU0gZtu4EZ2/ZpEveVPu2p9NdynbJQ4i8wa
F0RaZ1EUED6TuNuha/PrdKDHNNCCLPx/OQmPdlgyxVyIzgKJsmuzJqJGEba25LwQjgXqIegBQqEP
bRTXfl84o9cg8Yax4OjOTkCTGWG2BOWX9U5GmyZ2ywtbnHN0WZXZaY55UxUgURbd9zbdXxZnP3mA
y3QrRFK+arWfFeUjGR0AoYu97Vp71y4nf6AyALgwplx8DXfauIueDauLo8AhUx5si/PRbAwp2pr9
yh+eeWGF8xXHXOdEZZ6ZnIvdFjkHNTJiN8Z1g0RTJGtoF54MF9a4s8ddjcVGthinP/FL9HwcnXnX
OO+51F4Y4Y6feqaat6hsj1dauLbPa6lIPF+2NNypM5rW0JYeLHjVSznf1aoMcSF+tl2MgTtQ0IWU
WfMIC4rxOR/NMMmPaz5GJQ2BJSHzScumXQ3JBxcZw9u7WrbhuIOmLuxc7ZlDlK/kVO6bULtTnk1k
fo637fwfu+0N48jgtXxM7MjSLV46Ao2qU/D/VqNl6wEZ6UiCZikrbeeq9WrhQUfX2Yf48/yYay4E
hdvN2SA1UxvNYdS1iuyTqrTRDTsQHIdeZcio1NiA/9whv7+T2yHZhCovshSIQElkLriPd40fpvrD
MktmRHg1Bo8JUyxBuxBfcrK1TbcN1k/U0SRAhw3EvaNkbneT8ksy9cJNf2GJC3TqRAw3XVOgtfsi
yG20zXgQlv+0fBzQyfhsQqDCRkSD2JahPd02LRwjRLYtE091kKVyfm31XqFURgnJRr30SW5o/uR6
oZ0YJ6yz7L4uXLkLY5wrG5taT+OCrpWMbC/rnBpHp1pYeS1Tg3ZCq9QKfbPIXTtZQli4h6CXC21b
lLHRgX99aEH9tLOyEjDhIfnhITtK5vtVj9M56tL7HGgigFJuT6twpBcG2Qdd3C8KS1OSbILBtZ/3
YDsGXunDAjacTEMVybJ22Xa6bZDF0D82hYs2C4B90GfFr+PWQvkD0B5s3tfcqE6r1n+2NfQD3bYi
PC6gq2qY4DhmpHzXw6oJhPXcpc/jyIGm3rKH5lVu+qmMx1BYiQVYgy0YOu0h8n1tZwZecHVqjKYC
o8GGzkX9r5rsV6Xwte4Bjal+3QJKK8OkvrG88ZMI6Rn4BxpfUYLjhkfGrJ4gmMI6+JZ4PdinbD+f
05f5ozP742P5aB9xCv/QFX+7aw7V4xrVSP+OT+3od89Ive9lrylhSL78IG4ehjl3aco+aA2cyAtp
6AT1vrvLI/psRvTe+JY/btKjjsXPW7PAHaZZsRpzksCoivHnDz+SXRcq+y3Q4r/+h7Tr2pEcybVf
JEDevIZM+qx05fpFqK7qkvdeX3+Pau/dzozUZmDuYgYzwPQgqWAwGCTj8DA5sBKbOYu6XiHlfzQw
3Wgl96Py1PmD5jKS2o9t9mdA4KP1UId/rGQlCDqIwGPT3sCU5r1RmVtUWjfioTwVy9xslnBCjrB2
371VuW5W/OvjT5i35yvDot1BgsmxaoNPiFeKJS+idU1K4iLrZaUAc+78Sp10IueWoptEBgSBxqes
j3m+Bg82Boa9PF7QnLe5FkPdVwAWjph2BveGQjlPJJMFN5UYZkHHIq03lrqaYh3SU7Fs7B6PMK6Z
v8trou2zvbzy7HHdL6SzYnbOYAWLOCWynf4OnXE/WP3e33av+PdaJNFvf5maCiMymOvxAsjw356C
bnMJx9BHDRPfN6QvJYB/O9nMfRLEGLlkBvvU4rXfrrFRkaY8VvxsHHotmHJRfeWpCXi04KLMzuRJ
aGobmehWshKJzjg4c3fYtSjK+YxpWyRJPtmSrazKA8oC9lTxZCyIZUqUt/HkWsKsJUjZ9V+HaNWT
irR2C5v6gzEbK+MpYdQ6WKuiHE4r1EMR+JBXW6ptOI01rYs1FYJ1DCmXI/O5HhgthIwC4fbjOoKM
x3r7AbQ+8Go0WEkB7w+WgW5ktG+iKp2DLt3M1qKtWspL/sSvmtZsd+m+f8ngvpuvD4yAefwFs2tE
U+f0LAvYkkSZhzEGfKiNuKON8oieWKP/VUnPWsMoN8w6AtCnoL0QbbFgUrmNBAY0OnluUgN4rpAi
bUyMZwsNa/RM5kTp+csWDQJooUfEAUjlragMTJJpIqFLQDprYL/XnQ6dL3rw0guC0+qiiSdY0qD3
Qmtk8AyheW6nJB8JGEge63X2kRUNe+jeRAMdRrVOycJV7BjyidqHLpYs1GaXf3mqU+R2i6kSbwH/
qwSVkjr2xAgTO1G2o7Rm4SLnaBRkUHtPIxrQ64Yqz618OPdYV/oJnZ7LZhN9ykNPZHBFpt2y+05C
p8Mo0m4l9Ove+GIsfXa3wT02NQ4Ca0ozPvO6r8i5DxS5qLcEfrXP3gNQJqAXiZOXWcM7dbLAI/TU
3I+w0azlI18XZBxyMk1HYc3Smm7luyMGxAHmgoEhGhQbt4pIMUFNyeOpFy1KdRKX3LnJjHNQY56e
gZZKO4xDn3RAf4NiK3pnqGK6Qh8Jp67YqM7LksvRcYFBZJZfChdZem+9LbpPVmMo76sGjGmJZ2ff
/v9jioAMrC9ecIE3V0CyebtsVDm8rG7Ql4PRL7W+C/Rtlz/1LLbGOeVODSz6xIWLE0dZeZoFpVqr
Bm6Xst14QboW8wYrKy6FLyJbqj/GUngDQdznY73OWdi1WKp44FYj+otGiBUXNRoTvDyxOTclrlbs
6qFhHOW5uw2gfViyAbpaoOlvNTmoEpfXIzQZ5d8YJpih35Y5OWruPgPvEahWpzMr0qltJce+z6Hg
BcvwzEx6R9QnZ6kVhfbQgB0oExhuf7ZiD0J2vLWj/otOAcpN8mKR/as1J1fwMlp9eAXI/4uKpOXR
WDYx5+Q+XpnQNc0beEEIloWIwm092nquf+Q+z3g8m1UxOmlAvIKpB0CK3Kq44fhY5nzspySXhBOe
IwkduRqr/2427AKbj4JCEIgRkV/fiumGMBcjncOZAK+LtGrqiPCRhr7I1mpDG6Qrcm4GqYm3n8fm
Ors88K1MbLrAqf+8VV/dBe44Kolfh5iC1+rTvAWlV63OZZjp7OrAOKFgpBDsCIj729WJQi3GUt4A
nR4E2UZPecmMpMq3DZcPV/Uo1g7qn9JmyPGfMv1d6gp106DazqhFzZF8AH0FpO0E3QNOnooF67IN
DQ4Vx207HLzIKoOOYGoikZSlptnZaCuctMOgqGKsLC/130V56co7DkWIbJplXXvLf67868+hLB2z
sZUSDTeAmmrhsgHpy9g/pxzLtuYcIXgw0cIOtgb0zFOOHqOE064rcMsklWZrxq+hLzeZhuZgFSSO
lbfXxIIUGYtFmTIsoMxR5JhamHCSDVBUUX4Q/d6VLyZhcBI89QCsju1FH5zWMy706fRdXWKTFFSL
8PsT/erEnHhrWOAqLYzIM8ITxrS/cm69R4cUqyZFxaH/kqGj9wvE/WACoPvUXUloPbnnwhOSCLP1
N0m31kEHU7aXx9YwKwfcPwZqyxhLQo/v5CS3TgFDjE51GFu95zt6sJHdYqUFDDTTrNKuBFGnse+9
VHAxGv3E17/d9Hksnx8vhPH79PROgClVdRyy6GRo0W8D3K6GynrwpGPYf23K3zXI1MaDsC8DwjKJ
TkAa7ErwIOAvYYPpbkhaVz0mi5mFjLz88cLoMsudVCqmcAsl5iQOK1N/9c7wxz3IKyAHt+7r+P5Y
0szpgQ382xZokmZP5VoVN2906vXK4WMdbZVB4/QGz+r8o5zD/64IQLqJjRd9AZQeUR0F4rIto1MY
m2ihCEGtRMqEyNt0wS78za/qrzBKfa2vpChsQFiuPyUf3Z7zSFVgGI6VEsyaN/tdigqn1fwzL3u3
RMoTeYE8iB1XRKdGzrfDiHocMIpg1GJReFCB0o8cQTUQjIE1YwIS3/oit8hVP3c1/Ri74mFEHufm
Cu5ydT3Uxzp5D5j94HPnTASFBdooESvhWrsVGIQgusNkTeModWdBXw+YrPnYCmcFTPmJbICY5I78
ROTbSgUbpHGsjK2sP40eK8WfUxmCD7wpwLmCdYDyRA1YDONSc91jVoumKzxNJPRBlTgAKwF7Jxc8
I9mnA4CfPULqLQIa+6++hVuVCTmmiYuFzx0xGDsZiBrLVhO8lN1L3g6rBFCNwmqas5HhjeiFD0gm
J8Q1HKXIzTBjeMn7wwBYPx6GwEyAOwzslLefkmVtlBV5zx3Rx21KZW8nmLtnhAwOBLqQiBVjRCla
N/HagUZt5EK3YmKu0Ao3Db3T5vdwCt8UdT0uFKAcV8Gn7JpVznxTuPcoKia3YUHIaLEqunIJfEEq
+0ocnNQaJXD4kmJcpIf42w8Ex0udgFUKm3HKYN9GaDMhuDGxko4BNI7ve+SwwSmTFLPyk4VsvBqf
im8pgtkI8XrU/N2IBrvHZ2NOLEjNABlHHQMtpHTbQKhJGYhX2uBUIR20VB2vSInRarYrld0pTIp0
pRkd6ih556+ioBCeDST5zuOPuLch5GS6jG475H/T8IjbzeXaBKPHqjE45cGgm5j9jeNTZ9wqV1wW
azKV18KOMHJjCrNEYHKMO6Z7rR26VuDD9KSdvYo4/To8VdvHq7m3nFsR1GqkRnHjtJ1ECETn7Loh
GopyqX4cx3gTe0s059v/XCJcJ7gmUXyZCLlu9dd6QaIHfJyeSnCLeWQ0SCptPcPKGrOVZaKyHgDn
Vngtj/J3kpIKUqRAnoyKOj8SP7dFxR6j9QSYjC/i6fHy6Irjz6ZdyaNJC9w4H4MogDxOMPX6Qy2J
0mx8tPXX+TLJzBaog2BVFxn8j2z6xxr4Y9ZAP7qOPH0DJpKLuKMQoKPjZbLhqwwzqWK+jTQ3PalF
TZRtOexb7sP1dkJzSbJNk39W+W8jIfp3LxzrTLfTTDCrICZSH2yiLCOxl6zHkmecnJmbYPosbD38
I5rx6DaJBqQbAfra8FmJxXlbVd8m78KHZPoa4X975yoh5ULZdavKETFFmOE8ZuwAwtG/ANYglG7o
aWBhHQOSqIbZSWgMlC6sBs5/0ecIGdBqGu80xsG6zyywVqQuU+4NrMlPen61BWmDx8FS4tKTL6eX
6CTqCIOSZy+PFgx7m3ESUxc/CH6Q+mFpU0BxJaiqynoIxTg7dfWHLHfEcDedhXOV2O/fAOx8B8Cc
6ZdKQZUjA9xkUzAymx+2gJt8EO3VYEPGnEXsKgoN1AcMjcQHasXLp8LOt9k+XslH9Siuw5W31lfj
0fjln7qLsgCuxypNY8WaOEIXOnTcBDfyKWNXdIwfT1D4PKXgRGmrc1AEICu0QG2Ofx0wQQ/opidj
QJtiyxoY/JOHPlr7ZAVXyi9zL+3hweWTaKYrgDOB5ao36bJeou1h0y+DhbdSHfT5gaVcPEqHyMkc
cSku4gVriPT91ThpAfVI8G6B3Y2nu7i6ggcFtgctqMJOzj9kcY2kiUj8SuEWUnaqFacDxRvD9kQs
j14+WvfR5D5xWKFT5nb5hZrnfREUykkh4jf4TTGjdOdtMRDo4JLsiYW/ud9pBBqIIxHgIMqRMUPy
Vhw/6GrViJx6eoufvF9yajYhUZ/yHVK1MbR4Rhh3d7CAEUOcCNJWAFampqdbaRHeiiMvjoyTaNhN
u4rB/i6bA+EkhaXGWUmgJ5gmlmJ19Amq2qIqmyw2Tu2y3bSv6bnYie8u+mT0ZfQULirb36Z/5Ioh
liWVOjfREOO5yoXUwf92j1z3jQlcpF5ofsny+9Mv3ZjJpMmr9VGnJGlKr+oraDIv0UHw6nHgKS9U
0pxKHihw0xheRP8XXolgrssGXUwpq759l/Mg1cZgkZ+nfbSu0Rm3m+NVE6hY99QogL1Lm8j0vMVe
fX58HGaWeSNlOi1XzkCI3Tzpxs49JcR5/cdlEGoJVOKpNxnH84ARn5o98Jra06U7uA3JCcrwi8fL
uE9fJlEaXLkCpi5c19Q6ihgEt1wnuSf+yKP+/mk46dl951cw/DAw3VfjwJqKRr8/gJQVeQSIfcG7
BN49cKncqs4deE9uFME7c0tvE7RWvzFA/L1OnHOz5H+XO32fvSqWYjFWOh1hyjBV2AMGZoGThkd9
+lasghLt6Mu+f05kB9lKZWKkhAT+fAlTJwqHNWZ3xgpBOI26PxzmNGuXOnBFqRtFlwb+GdN0FlpC
OnRjPLkJ4RmdCXehB3YOYRbyToAG4bioiFfNojQYwWSFpAHtdF9Ze0bvPBlqFmb33lDAg6xDhDa9
YkwsVrfqKzNMEvMqPz7j0U1fqH9Knviv/iuH22AbOP4f5av/Z0APYIBvJVIb1ouuB5SzF5+FzzQn
7SsmllR4TCUt643mzjlSgiiDlLu+8HgPSws80hPlpGHAu7R8bH53/oKSQQdOYqvFAq6Yc3swbASi
j3+duTuUuYHAUi9CCT/vX7J9ZYaWto/UZfNmJZbCIRIkgCIwRE5ffHOeqBVRjr4Fe4FXjRDZ2b+7
51g0AVw52nq9ds2vI8b9PhZ3F9FT0qY9vPK3Bt+OWjktsID5xcQ9ALuPaG/cGQeZ1e4wJ8uApwAn
l4jHFRq8KoiNUQiViL3KCMB3HEosn0Nj6supM4yFUbhXI+AqEAKWCGB/DXowj99L0dh5UXfWOT98
asKuwmOsxiLauTdxuAY8reAZErIATLlVn8/XXNH5qXyOEqtVbAVJ4abODqN8fLxN92YOOUj3cJsg
arsbuCorQxyHXCOfwe8i1Hhq5cxAf38s4z40BNT9Wghl7EkyykXR9fL5LfqAOQQn34lf0xf1s/2I
Xh/Luk94fmSBLxqtI9gh2o+ngPiAa2+Uz7XTR7/kX2lLkFgb0mfiHqJopeQ9iaNNhzE0qHkLx4n6
tHypypWBPouGVNuYRaw5u5Ng3P2/D6KOXaeMQjjEgnwuXpLBzjCeKJRB3wL2M2nFWPtkFLcnHHoG
ggivylPJkS5tSvnYVDzmCZ43nflmoKnvl2yPGEXjW4HZm+/V5ePjeyDnhrB6qO4uz0npV4KnA3p1
2L1CTaPalzAv6jlSAY4MP7wVi1+fRknherkWAq7nWyG8nI6aNooQssvP+eq3u4oWBsBYxgJs3M5j
Vd4Xiihh1O2JFwCUZxH1nttyyaMw9KSdJI8sSL1GTy/xDu1edS2Opcf5k/JvRd4d+zgbjZEPocjo
RbqIpoxGeOGo7bgdCqr24yXeBSLUCqlL1MiLWAjhFc5WcVy1LxyjxHIfNVK/T12gmtA3Ue3C7sVj
UpihaPmHIbEacBURza5wKhMLLS+f42DLzNR32h3qIOAyMEBBifYT1LIoe8wlrsObrq+cyy2oMDbu
trbdJ9jJotqwKJzntuxaFv1sERpZUqiKK5/5Rb8NLfJ5UMzSzrb94fF+0eREk/3fCKJMskILj8wF
Glz1ubw4Uk3qDf8uH9JNZTWWDvxu+Qy0SE64Q+X983DlVjZ1HbVFL2EgiyGfS9/2Nu7hQMYF90tZ
jN+S6fmEKXDGodyslTJOsGJ7UVRCqQoZHd5ul8aiRMc3Q6P3V/ntqigTTfJsSIqek8+dGa7SQ7Hz
CoLeCyhUMttnf928VoyocuYyuFkXdRMC2lum4PxWzvoiI9veZpzpuwWB7QEpIcZSyaiOCDRiQo7q
HnBaGSRRYDUQ8lewRjFUdnfFTBI0AYilCamKv2+dcGDEyZQhauf8jf/WnDDEYeYqMjgxQnE7snxW
pHxnCRhtj2EnyMtQp8DszenPr66WMsiUJJAE7wIWJOGC3nXMncLhxlQbLXT0EkgHBTzgp9bwWc74
zkFOkhHrARmMQrFGt175UuC1Y9J7Fy1b6ch0C4SuXfPFUOhdlvsjBaVh0I4hzaXDSdf1fMwjwfqU
wnekwC7Rd1xXAB4s5GpcqVpkxQuh9haPxc5pFa1eeJFELQFci9Q2SgDW1JiE7l0AGDJHdYdXMzPH
8LrMXwjhpxSP5LG8O7uf+ObR4oX6J9wxRhPd7mItSX4pDaJ/Gda87a29lWB3jFL3fZF1kgHrn7jh
QGFOv/0lXB8YQSv7F38lr/ttv1FX1VZ2AMtkHOL7q42SRGnPlYpBi2TFv5QOB1IuUHCvi125jMzc
RovRMVgJawy+Y2ED7gMgSiylxAjTd5tuhNhu7R+CpWymB+H4Hu6Lle4wMekzdnmjTco3pn4zclym
+pdof/Ewbe6MOd5OuCuWGUubk7ZuLmtqWZRPLETecyMXy+KW+kJzQLP3hYRnLdj80t9xjMBu1hCv
jGQ69FfupEt0yY9TLCvYPwmv6UfmsNYzxRb3ywEXIk4WcHg0cDWVjFiJeMm/8GZnq2tv2S9B/fWE
OsjjI3UfD0BveCkDvGbKfO/sHUX/TI3UMrhk9uiI5mjFFmjzNqoVrUZTMnGYrcBBG+XyhSH43jSm
yT94QENzCB786XQbkHxVcwGU/zF/UDjjJSX+1hbyhkVXPnOkbyVRuyX3QunFLSTVVrsaievk9qtk
V5uMcW/eo+fQT3O9pMlsrszC77LAHaclSUib9r/aw6ejW8pucPyT946HMdY1ylIhdavlQzgCqA55
AzwVZ2p2g74oVFSZFAOzgsAxBQi1io4eGqwexIlcgMQ/vKCsied1S9jrT4KNlsyzfHpsFjTdmQ64
EkChf0VRQXcWjFoMyE14KexyGzuFGVu/WichyRJjCpddToaD+KQ/FSvlh7drOPWfX+ggYc2aZX2H
Oqnkai/DBLd6UeM7unW8EnAy6q1+xPsXbw526ni2twhWndO8Rav4JdwbC8ms0YuqrZhGNVnnrSe4
UQjNZOzrhY4IEx+SW7VVkbEyuVP9+vkOyv1duQgc13bt8B8DuqbOMExRm1DAIqZQUEcmSsSsVTAL
79I6QDdIW98cN6Nr6hb/VGzrj7UZHvNd8SqwSDPuHeutXOoEJXE6FbMg1/uQ18JGFPCezDNM7N61
3sqgTk2f+wFwVj+nBh3h5LdquefEYV0R031DbxvacMCFrwCUjWj21n44MaiHCgOGLqmyrcLDoHy5
A8t505R3P4flWgh1veaukJfNACH8Ql67C37d/bzJV04AgEWzcBfVolwK69HWFqqTWZnTLVnlovtk
AXPGJrrliRZTEWXKUgaj9iTQyMcXFXy6vdSSKDIfu4RpP2hNXkugbCJuwrAIxTK+tGjkG/J9oqdm
O9hchJmtJ6nO/vmNiAHQYKqfLB/U7vSLUShqIWY2ydGlko59Y9YcoHa21504CZxhgq0AguAm/Cpr
xEUJ8kOwbWF8sJWhmzLfqj6osDLnsQLmTAkZBIYE47vwWEeZUikmDY6iCBW7eWOhvjpaCUam2FFb
fjyWdF+GwLmfCEWQmGE4LM7JrdV2o65napcnl+a72gubxNx6q+JTeA53woEhas5wgH5F7wSeBkE+
Lt6KyqOwzuugSC5jPA6iOWRe/kfumoAzGzRG/dHqOtMwDrket+igqt4GsR9UM/bcbqcKdYa2ac4I
kehUXPxZKWpTLBjfNy2VNrvr76NUEajh4HlFnVyibNOnw9YAc4Y/ooWdDywx/spwJ8hKitG1hSU9
+z2AGN3x8SfMakgFaTMgwiCepYckKnzAdckYJ5dcV9YGKG65CoSa/1gG+JKngX2YaITkkbrm8iRp
PNSBk4vO5wCthqJnGllrMCx4LjICH482QYjgtBSF8hLoy0BDy5ikl9JqrdESEM7qK9WSAVE31njw
XqoMZMf90xhcL8YfYlQTHp0xVIPKB1IhkTmwGqUXEL5ORKDogT/YH/liqR1YAebMPkGUhj4zAKRw
YU5/fhUqKFpb5LWbAQNmHlj11XnNXf04tQ7D7bV0KPP04lZN92RwpfimDGF55PKmMf1pZ4nAt6oO
imUth03mlYBBzgDGSmavoiawqPVEiM0qjycsuG9UPmNv799KFKTkQAhLeDeDi6KRiLWrDV6ua+2F
z00d+BIf/V8glzoW3p8aXceAQxmnrl2FYnBGxx8pGowUry5e45sDpky5lsTZhgScQ7EtWTRpP+Z7
e4jxbahi4bUcWES0491uDT/yRaxyZXfhimXhCU7u/m54uOjw5PloBR+XQ1rZkVKQRHMCLli5LXBb
mNSYFITDrJK33niruS1gK1nsqIrtJ8vY/24wE1h/0sEmhv+7KXeg0glagMzHnIBRTx1qkuU2h4oW
j0e9/I2TQVK4K/LK4t3PlM9sfx/8SdpFGf1WwzejIxXg8I9P9f2VqYAk+gcvjlGgIu1b4UTrsBWU
7pIAjUBStVVtvol5Rw6D70ouQJIt6l9tw7G4ln9ue0rfKIZKaDxAOQh1PequFgIQntW8DjBg/+oq
/arnncxbZelpyE58cJA0MGS/GP1LwCFe9kluCHb+JP1WVyK3Trb8OdSsUNfNcA96qdwzFeHJr4Dk
XMkbWXcU1RJ2QwCC7f6oDXZuBwfRcDANiOQl6XeZumgDs5CejT+iYT1W6D3cFuEAMOE442BMQPmJ
ChpTpeo0t+S6Cx/5APiCOUh+ApV7pZqavPDHXVPkmAhtaUfFVDeKd1a1XVH2RAsX+j7xiR+xsK7S
5DJpVV9/EWXafSn30eC73aUNUiI4XeFExSEyzMqrzdxIFoOKsecWXkWyrbpS/Y/2xfVJyR0U3kzq
N661MH/Q1Zcwxt3g26NmickuBScJZwkALrvLKC5gOeZQbzyr9lm3/93bCuD1mNGMcR2YtA3cFnXv
RF2U96PYRxeFWO5gDz0yV/s8EOXAIkq+i54oSdSDRyRqgZynXXQJXU5Z9Zg5bpZjr1udAF6vx1Zy
l1lMooCrQvsJCjc4A7fepnD1Ni7GEVPKiKUNTmsCJgO2S1aOfHffTGIU+DMJ16kKMvpbMZXehDEQ
2BBjAFGPCKkxRb1m3Wo/NeMbA4MYuA5s0zSRCvRvt2IEQ8wTTayyS1X23DL15AyssnzgRguhUDPF
zAYNvTxxLZeLMW6a0ozlONDNLhqikrQFD+wTNwZ6bqaYDzWYqTtgTJyLUU3AfuVBFS7Cpmm9fcBx
vk96tOwIRJJc8VzkkgHTxNih1kzUoYpJ3mB6jMn7UQcvW7oGClK+2n3EBhe6TjOmvmSOKdf+CjKQ
1pt8OWgsosr7axjKkIBKRZ0K+DV0dd8qg5fLtEsMIb70Tr0q9pJVLXwnwBNduP+Ql3FPGoYt3Qcw
lERql9W2acfWQ9RfO/l2F0jrpDODFRzciKkVnOWemPjiu4h3uirR7TtR0YGNg0aLNEMZ5RIAUcgz
9rXTVQ7QxRjk1jhVa9fpi7ypvny0MiAOfnxs7gt0EIxWZnQzyLg2QFB3q1wh191BCJLkUtkakdc7
31RXtT1cGE58unwog74RQ2k01vwhqTGN7NKYyfP7+ZsFKGOug7r9KgMUCl4OAe5C29Rku5fskJj/
HNJIqYu6i3itHfO8mtZhFySEm9HJ3gcgw2Rsy5w9XG8LdcMowehWRoJtAQjGwZIcxyPySieeqa1D
8k8psjAUHVaAXAcPf8CdYDD8rRW0Ja+XgTSJszq7Xol/Kou0LyVRX78eL+wuOqIEUebm92M4dHmQ
XN7AQbPxSGgnDsPU7l9ZJhlI2uCkUViHVd8uBjESHneGDDKcJ6httY225yOzLju7Q1dSxFspoV4U
6CmDFJQdBOIIS/R3Alry/Jyb34xkdE5pwA5M1NGg+cGbxK2oXtCjWAi89ML55C3rwQAfemS5fLwz
MxcoqntoceHxYGogbL8VkpWGVMhSg0yKuL+kp3TVEr5emBWDdHP2oF7LmfR6lbE1CH05LoWct9El
xo54lzom67POagOfU9q1HMqks1jqJSOAHPcompWpPuFBxWaY2l0cCEu7lkFZM+Z7Nk2u1ull4yoE
fV1fPYvr8b4qRImg/BpXaSgJNBXUFa/EBW9yNvdLMs+sp9dJG7R/vl7JpM2rXeHHWlICASsJV+ra
KbdTk+JKK09ySs7+M6t4OncbXEujDFoQWsEYKiwK3QgfUUDMb8bGTIp/sBx6/lOMYqFaqsjc65Vs
hWvGr8/FB9f7TncD5SlGUmI2YHpR1xggrtgq2Zfm8mswJVK8Pj6WLAOgS6JaqXpt6RfpZTARcJJp
qklhJVsBvTLMuuAU+T9SG3U2wTjetllbTvuCQMARQxI5gcNZDGtjHE26aBN2as+VI4yttvozBr4v
SjOwWDNp7gGAtyeHro1kcT90QwTFFd+hI6/+GJsVmjIVOzoPS3EjIrV6ebxVrGVRMU4XcoqXDxBo
Bac/yXa9ZC2JcWxowuLMjXlX4iHgTTaFpfwZm6wXBZYEyg10ecE1I4+Dqe82o9MTJNuss8+4Z+jL
zJe9MY4UbH4Hdo5iUdprpOiEcWPOxgB/PQw66G792QBSLVGr2smSB7Pdgib7q3PWS93kVl+Pd53h
DO4Ie0pvlJNSwqGxfDM0jlv7medJR+TXyiepyepyYdyf95mCVHkCz02uzbEUjOEw84/Eite5yVLh
XIBzrULKGXiiJ7he/uMMpjkfulk6o6Usyw241WvTjE2GHqew7D87H3Tx3G6ZV+lyVkrT8YnIL2kT
Wqq1fY6eWIfo8Z2Ntt5bMbVbhF09QH8oG8qrCjPNl4yFPPaiMj3PB5OkezEoYXtIVOuzfvA3pm3q
rMZ7piFMZ/nqyk7zqu440H9c+G9CKmc0TbA+EtZV99gjaDLlEdpUEtJBRRjVmXjm1E0ggJ98MzBl
0n6kyE+172bLLVKbldDNy52wiqhUoQmAcqaRV/YeqhPw3nZp7SqCmekMdz3viP5KoPSXKEHH81mc
XoRzduLMei3hoZbFos9aBqU+oVC6kgcHBKLqXyjFO0vp8NjaWAKoUIpX+wBVEwhIRhKTlOif4fNj
Cf/B0P6tKBqOYTRolxkGiNh1uqWa496WUnttDiyM8qSLewfwV87kIK4MGuT/iKvSKEWNgH8JLf3p
ObYZZ5Ox5yqV5ExTlWQMcJys2SAcOtx6e53vGEL+Q8j2dyGU5wzzVhlKLYSLcfRFAvwzR6JFZYX7
eMk6ntMHP9IZ5TTjrkykpEZqGG434Jx2dIm05vu4S80lqyo27zj/ropynEJRt12oBHjVW78FRD0z
lnKP+vmJ1/7+PnXiU6MKhLLB3gjVWiOCaAkKEfbcHm83JHFKYsdAP51O0Z/A1HoiIrpiOIR5Q5dQ
PJ44+IDkpTyCqLRK7jfTYyKGePUrgWhLgI3AHmay7rrJAu627UoS5RbQ7dnEuYI3WfFP4ZklSjo+
MaxNv8vNJSPYniufTs+x/14V5SG0JI2ToMWqBrS9gAR6+2Ha8XL9/SIhShEZtj+beP0VRlMWoDbW
oRwMYf7KP5uF89gVzTq7q1+nPIReGJkLB5FeXn6NPjkln+fHvz/rHlAKnSgXpuI7tS0FUMFggED4
a/WWlSyH5zAhiKweC5l+5G7vr4RQ+5HnRZkLPeIcfYGLdPGMno//ToJEBb8lhxYk30OI7b+NBANU
0MPOLxnh4exG/10FPWUY1Kf/G/WeFkeGxc7u8tVPU05aHALgOCsoSHzpFgoGEshLxj6zJEi3N01e
50aE5la4MmDravvsnv7LJVBu2QXKDRgZCIgPrdlZNjOFnvdVV0qivDEY0rrB12CqINo5/c7MQ2fx
29JkrINhq/RzV2yUoJqSIWU4vv02PhBhfv1Xh4F2ub7B1UIjQoB/GZfRYps55eKxhNlr60pR1Jke
hjrJFDwhXeKV98xjIhzj3pq/7a8EUOdZz3KuiKc8SV68lJa00f3JZ2DuLONUMxZCu1ZN7sYwKnAs
ij0m615Sk5WZz2w24EYKRhQB9MQDUXh7KpLCRUJRSxnCFmTmmNPjkNRjWdScum6kTMu8ivJytJQb
+AeeNm3J+S2QFQZY4KlmYIX3M2f8Rs7051dyhKxIe35aDfL/1aSwgWW7MxuiANwECD2Ic1SBRtFH
soRZi6qSIRN3xBhw1r5gbPlcDetGBKUssPSDbYWDCPdXY3cvT7lTPec2bwkvZvTlE8Zpn7n+bqRR
KjPyTBjrXM0ub+7O4QtTBoMGZgqY5Z/HR5IlhzqSpah3dVxNcoAxx8zsvenuWYkXSwZ1KnGHcIra
QnODqS7cIyqNFrDzJSkuj9cycw9e64yuNEe11mnRJAfsySRrmcWEmaqIIgDlOwFDAaejZ+YadScI
3AhdBS+dXREd07OJhHiRffznClk3oiiVuVwH/jYRohR0wWpIWhwfU81hAb49EP6VVfCZ3aG/K/u5
4a4OaBVKTRROK1OI4XBma2I++Tfjepn3NldCqIhRlL2+aXoIiUi42gz2uEed5JkRCzGlUBHLoNSG
5vOQUtjyYhdtCtN7Fr6fh1eGIJbKqLilz8cIMIkflTUfwlI92+mv78f2fI+2AgkMkNc8GjXBdo6B
Bbd+M+uEruw0eUqR3V20z1fDOtm7i4trBbtgByjE9r1/GbaZBRyE/Vj2z29TofGNbOoG8gBX5jHy
D8UM34y/SiuwKoxxsUp/kdievGzA8l6gk7/s1q0FKDjmyLSSyduDCc6Q/j1LJq6QYIM2Dfk7WWt2
sZacOCN6SZKdvhPXEebu/SkiUoYk+V1KmNBCwrdum3qW5/4Pad/ZHLvNZP2HllXM4SsYhpMlzSh+
YUlXEnMaZv76PdT77iMK4g5q7y2X7XLZniaARnejwzlu46emtE9SEEe6/Kunr8CcJz/qsRn0r+g6
DC/nely1GRhM1rVKWp9RF11wvkC1UDBbibEF9PxQMXubZQAAvwh4/QpWsR0Vch9ajEiFJYK6C62G
p61kdFNOXDQddfd6Yg1eLEWlP1ZBXQSJE9VBrPnsnF/IU2mLpuSTTME+3rJme5es1Q9R1F1owNyo
qxesprKjdZGYT0BDvJhlYk51F22dMnzjgp3/IY66FkYgAjM/hbgt/4FWKOH5uuovmZAfv0+pvqzL
ST2iY/Q8HlHl19DRFZgZcR9yV7y7LmohMPohiYopSnQuSL4AScNKNPfVSv/j/psAKoyQY+USSeo4
FZF48029uTAWsGAFfyyACh96ocqzLMJVQWp4LduXhLy6n4zjZt2V6RtmzqnsQrFrYihyiJk7Z2js
QXJZ+abrB4GuwZ8ywJB7UXMNMprPfb6SreLBY3TiX98pgHP/lBBLY617PE7Cu89Je+4MYuaWyfCx
rGVQd94rVbALl1jGtkWi/r77v2KSTagZ/zGMvyZwEqHqpZJHNSUn+5BE1h04PVmTGKwlUJcbKPqZ
31cD8j48ipKJBb5ixlTfwlvhxyqo6+1xmdoJyWQ+wg36hB2R1XbOMCAqXXXq47ASPQ8SuC2/2U9V
E0Bp9c69b7FmX6/fDZWn7jePHP1YaTiRsiQ6MX10IpQu075P2k/FAj92jLrlRa4pUlzjTJ7wthLh
5TWz3GkPG0ZIdd2uqzTQDEbQcimTsZjzuiasRwhjp+gQF1otG1GCH+dbyxlJ+hHu65KZTGbs1Jdm
zGxVnqZy1QWwh50pOS/TXKVKwpuI9dxlGJOvkvtMjCdrgeLlUDCFOA5/Mt9zm2F0FyWA+AtwHzIo
Gn69dVQd+AithEuioZsqH4lyS7p3RhS01FuNuYxvKZRprzJpDH1DxEVxNWJViVsi++CARNcCYHZO
PBS32xWPpuIcgUV8UFdujVH85vHTfuWPG1YeddH0fH8NrSKIxUOJ47HmmOQvpfWM/mrGri4q4UwC
5QRyMc/90oOEuiaGyd1sO1zX6x5/0brNRFAuAMOQRSZmEPGAY1MhJffIdQmsRVDRXoTiECfX0PHk
Yjkh0XeBSgqToRoM/fuqpMw0PGmCUuw6CFFI0JIKLw/j6GAsJj9fXwxLDuUM5EavwrLGdg3my2V0
DAxFmLZyf10Ia8eoMO/S62Gl4lTO28vOQW+idXm4MNJTLN2lHEHYdn2cdxChHZ12G7ksy8ZSq2mJ
s/OoVC03ygrngUFj0BkDXPh0fY9YAihTYGQj6tqw/+fx9KTcNQ6zr3rRNH9fjK/H9mwFctQHcTpB
1AN7f22Qp/jQE5Q1k43vXF8J4yi+BgVngppewkAvB0HZn5wccdPDd8Yd/2LH/eWQZ2uhLnnFNY3a
CDjt0q4tweFNBXUl8Peh0BxiprS9mNqtfSGnd1YzPEOTaUI/RQ6aaQZy2kTBqiLyuOmI8n59/xhX
ksYIB4dSMRQlZETrztYf/ggrbTV+/Jt9+aqAzw6p1xujyDQI6UwlB+yWJZjPl8M/CqHuveSVQwLY
Fdz78gEG7JCuMXRlstpzlqrKcy9KTxvCwdZDOymc1RsrjMO25ro+l0+xI79tZZcl7jfawvQKmCkf
ZQqiymu7toLyPbU7QbXD3f6MKcSbuMd0cb+RHkyz7y2sU4jtT0yP/mVmY/YBlKmIGj9RAAQwKeHe
d/2NfNLJSbP0v3mxfYuhS7dy23dZMDnrJ361Hb6aVDBJmL9d1/blPM1MDBUTjIGWFaWH0+vhGtAH
9/7qmdmKcaeWqhfzQ/uKxGb6zsNYDFqAPUMvaWeDvsgDISeQTAHKI+4jUsB6sLBjmCujAoXQCzUM
x2EDrTojeURekUcLHRfkJ/+4hfJP5xR0UTnIIbYQr9L0Plw9vmamdsPKqDFsH12TS3jO01JB+Wr5
7Ym/bm3+7h8XQhkMjFP2qdJDxD51HSd6zyrHTJ6uC1lcBgYZp84asELTI7xgdi/7S64jUgCo83MO
8DjVDf/G8M1kUDe0iEOVExLIAPMRyONNYSM/DVtWEnXRUXxL+eXRS0VBwVqdYrfoWbpFH/7U7Ksx
1rL8mp+JoS6oqgN9QkP8drYGM7gxCIi7ibCpD+71c/nqaPnl1GdyKKcO5gbdr3PIiYsVqFRfPDKh
jhHTBobmenOozttozTn6piIaXkQFgHoxUc14gi+ncmcfQd3ZHFihahFOixXzrX8LAiH1BB/yGBBu
lVosX7JsImbiqJs7Bh4GXgcoynYvYlrWEtqpSUZcsZa1GPzN5FBhfpjmXZpX2vS0Q2WCPLWWvxk/
P6+fIONm0VSul7RNQp+HEIyhlQ9bsSN4GWEY5bqUyQZcUxM60u+NwAN4M1pyADREOlDR/FWsP9us
aZ0zXzFkaTCU7aSIKpEtDDe//9sKKOsQijXGmzr8fo9ZkEPGbGuYLsqVHaIdN4bAhyFWsENfZVrn
zbfDtfka2Sw0hKXJBsA8/MeU0o1XQSciK8ZhIVNfg2geR4KuX9C9Mfv/GZpFe++2V73c87GilAD4
2WxIcPvQYEiYOwY3xfrCr1pUhTG2o52vnxTDwtKz75zeZVMZenqFGyfu2J6BF+CogcVQ6cXlAWxs
6vVDkzm9j5g/u8C+GjA6zUO9jdf3scW04osWYCaDsq5DF8Zc10HGVl1lO34jWD0ZJPP1796ZOuZ3
gVcJ6Cga/QCwWXHog4gcZ/WQnAG4/OCTEJgpcE3XD2fxnTkTRNk0tU2bquSjSZAGPhdMB7LajJcV
fCaCikfA5DwKyRhPbUgCotPBrsyP3oQvtwLCyjIv6tpMFmXX+rofwLGFfWtj8wBUP7wgQstgxQzL
HmcmhjJuxqiPhRZBzNNojbsb9djsbnNGmm9538DaiSl+aDPoCn5a0KodBxBBZFOrQ+vkr90r4lKz
soacyI5oMVVuikB+Gbxvcdqk+zODXUWgC+P4IsdjdnSGB6AUkpvR9J4Em+HhlndvJomKhUojM9pI
gSQejNjHwJLBy5RiQSxlWNTtmRzqtoJyteEkUEeeLVAvcPBzHKPGv7gSDR0aIASZRtTpIn/TyW3c
pReoG9AkVXOKO6Z0M7uTfclfzwVRW5Z5Xq+mXj1d0/gQgjGrvVj17q0npSX+gUZUu/Jcm39zUHOp
1AbyXO3J44ANlMj4lOJdWQNkvkVOiCVo+iFa9+aCqICxF1quH9ImP2vICybPslmRu4yM9uVQbBgp
wsVrNZdFRYtJxPtZXeLMagcR3GAL061yKquAtWCRViyZo7ksyroqQwMlVHFs7YSW62KSI7cA129d
t+ECSzumfz+7ulolGSD2hpgC9c4JdRi4pkcwVUDlW7O2wULmwwwyYeFYYiljix5ZQauNajJQo3NZ
A+TQkl9lG73LtZ0c+hfhQWXz2y9d6vmWUqY3TtC+HAPPEDdhzEnzMNiaoznGU/camD4KZZpu8oqd
3jBHjZiKQ9njsJV6XblguRfsMgbYzGILCBlgxxYrJhjFpIT/+4X4xawipYkqJvKkOI44IafvHGGn
mqlik+HE0p6loOZ7RwG29FN78MyOuBpjMlDS5F20ffKns5q1t71laOn0O9fWRFmTriu6Wk0gByhE
b6kdOB+1nR1EkEgwY2rWkih7Yoxx4Xc5RI2OjPI/CIZQ2M7Q9cgMbqZfurYoypoonCzyQYmD0vSI
KF3rSNLHIN8aKD5mvHVBXH2x1Nbt6pXRvJZF+3+GrUYeFYSp8heOGsCNKaVMtDC8BNUwNV1qqAlJ
cKZ2gRd/Zl4/veVr9x85X55wZmIQcSuc33zJqV46R7Cz1V/0jwI2EwhZAFDXMeBELYXTZa5OtH7S
Q8w+TmfG7ZVXNovhkh6C81VDrZ4XMRZGWRC/M7jKB9Yt0Ap408mgHTfK6j523q/v2KK9mMuh1qMI
1RC0GuQAR/8PqHZJuB4cYyWg+OxbrF7/rwOgFXEmjT6gPpTl1BMhDaTC5K3f/hkfNiy0pK+qyTUh
lKkYve5SBpNZ6kBRlxLpD55zljoQYBlZx7vRcvB6vfHXsmz3n5G7MdYstpbFMsV8mZQRSUJeTFse
XzC2GyXf3m9v/UNDeHLo1gi7dIbWL3m4uTTKjnhjE2vcCGkKUAeQyGie6tfrWrJ0r+YSKPvRy0MP
JYVT8V/RW9cGpra+LuA35zIsxFwCFYNo4sDXSoU1XCxxArUZrQx94BpR1il52vu3oZmQzrmRfau/
t63XTWZ+sqzk0tN8/glUfNJwmjH6yhRyAW8gRiJXJJ8sbHeWDCoY0cIUXC5TqNU8rAu7tl99i7WM
xbzmfB2U5SirrB505UsdNLCfntFFbHtWi26Te35r3Fw/ONaCKPMRJLyQp5P5kI7OJKY3BxQ+rsuY
fuPKfaaT37Wfe9VQw08iESS+yiQFdRu4FRgRBkPH6Vq2OIxi2IeQ0kHtAO48Bubh898WQpmFTO4r
neOwWVaIYJfE5mjG6Jhi9RUu2gPgReoqoAtlhX6SG1Eh5HnL5+cXyRnX8Y3sXl+GsLhV3wLoR3jB
gcw5LEesIwtsR92oZg8QiIiIObnAqx+yi8mkS5tMzC8lmMmkjHokJX6klfC7QIQ3c6JiWHuKblWr
NXnHLI//ukbqrMQyLy5xik1E/C6bHEgRxfvEiU313Jqvgc2t+WnAtV0xtHDZQwJcXxRxhyWJVva2
KySAbQpIO6xaK3quzIAn+XkT9cz6x1L4CWjb/0iidpSTYYwGCZIUERpfOwrZ97k1rhqROU7EEkVt
ZqepeS8E4uShnMiK97sNIPTZVdjpZ37ryPeKKEcION9QTyWcWRW7SBeD+1km8h/BNrvRYekHSxbl
EhHQZkWUYEmj0wJxPAoAKSeZ1fE2xIgKK0e0WNOenxXlHqtOyVIgaWLUBwhMkp3ujAsSAfVqepWg
ZXCbuyiXmcHq+kVfNLwzDaE8IlBZ+5xvIVXSV1X1UDQ3er1S7vnknm+clCfXpS1WH5GuBN8XMJeR
HKe2NC40nuNjCa+U49pBu1233/XoHvubiu1cDLWXoMArAG0oT29zgzQyEbbFi/rGusfT7fmti9+L
ofYurgEdL/hYDHr6ShI8TcOgO49oD0A3vL5vy6f0LYmKKRpQ/o6VgUcPb6f2R0J20xOSFWMyD2cK
BGZPq4tRNH45HY6V7PaZBYR9eHrJZl2rZd/1vRg6nvA0mVMDiMluLKe3Gru6L9f8qX/tSGRerIaR
vp6++sop0fUzLgHlRO7hFj+NGSkOBbo7MybG1JfN/iVFBoc50E4nmunJPM72TuAAPhqU0LgJSk9w
nkLLfGhCM3YlN3DEMzrz1+1dYnssJVzUjJlcysKj/UFWiwRyL6hovJT3N+XN7XXdW9y/mQTKsBfo
YoyUChK23h7DhybsOuOEWGugbPoA0nuUyyABrCup6x96D/Bwx65y/e5vpneRIv8+J8oAKdnFH0oe
sjDAZwl3PMlWt6xpw8m6/NQFgHjLmBEXwHml/Zq4k2W/TnJDbs7WmuVmp8+79tM/j/v6wf4O8X5+
JnWwytgMgT9KDRBVKifdd47JKriyNoI62A4Q0J0vYyPe7m5Yfams36YOUu3rVG00/HZqMnnCFt5X
P7eG9h++wTUA027OknVXWYDrsXc+nO/p/fRw/QwWZgZ+SqJ8SAFLyLXTFsVkDdTijmxhME6qRRzz
dJetti8W7ptt2Rg9tBkdgV+F6GvKRHkVDxOV8aWFAuydl+4+vNft1PwA+PTeao93gQW697Xphifb
bKyTe0gtz/QdY/1+fQdY50g5HbDGRnx7wUc4d8iNMvzmb1fzc3cpV9O0+sAPOn68Jx+sW76QVpv/
+K8pO71RlMr3leb8ENvcIV0VbwkBhnt0b3EsBrXr154et/uXDQff5U9PJQreeFHEacNvGEfJ+krq
updc5XlhCV3+51+eJM+8azs2kuFNpgrY0azGzusKqNKwjQPHp2E34KsVQggjK76Qp/ypI9T1zuK0
Do1JR4B+f1cZtpjf3yZ3tYOUsrV73zXADR22O+mhVkxtH7wFPYl2EQuKX5yO9H+/6L/m6jrBGzR9
umMgszYlEoN10dlNee2KZG7pPN0PZOXan/+oDtTNHjQtazkeG9sTk/HTEkvVqIvdF2j8jFX8Nh5l
cUni23y1sY+7gdyZ1m1Ddu6r+X5qtubKmrDdNlJklaw4lvEJVJ77+p38Tbek/9CTr9B8puBhIGCc
Y8R6ti8NQYU7spy9t74QkdgfYAG4Lg08e9cV4su0zcR1ojFqXQK1LMnaMsi6t7i3mLzHKJlWLkfW
FwdjhSnJSyLLVnzYo0FGWXP2OnC26wHpbdEn0ttROTzVmdmI23MPUH+w5ab2XiG8T0rbL2x3dJvV
U7U66rwt/VFvBbC7rWRQ+K6MnQQ+PRLoJAT5ZL8pgWxB9L1wB1QQ4gdoS03WTULqG/VTQBflGvAL
+A9GK9z2YOoE9dcq2T1+ShFK9PrhYgmnKrOim9YDhcddtitqO3/QnNys8bncH/1Vib46IqKMdCvJ
AbdoZeY7D8mldCWA72N/k094aR97fl07q8L5MIiCCdc1KmYmvyntfQehYez2VtSgpo2UhvLG2+O2
P5akPR11OzCRyAYTmWoGVuFEOnlalwQE0/Bmudkf0cPrcDVZO8oKmmqkJp6jJmCDJfK6W7nAgrjT
VqFtazYy0nvj1t8WGcoYt/omtQHt2TkFSufJmwIGvZEMVi+Yxoe2FddyTZQUFd/DTWDlPVmr4dQ3
pW6RoLutQa/Zeda7gukMnZSduXvl39LV5rHcHkpLeTiKrd2SE+jTMisF3pO05qxbb1Pca2elIEBc
BaQxSINsDqHxCoDDAuoa6qHtrMHl7XWzuc/f0spUVoFl6g1wY0JHO8D32bWpFUDywlwbWjSgIyAT
iEdk77y1XbinjkjAxM0+3ztLPLrv992jIhESbCx1M6z1OwxcbNAt65LLh9qR1UaF8o8cqfcmyRB5
mDJM1x9QNJ01iTgXUFdEH5pprKMDWl2OxD5dSGKXVmwB6asFx/Fja7bgcdrE1mcjAAbKvZD1Rtqb
4+0hdHgi3F3uA1jAMwJfnEd7OKzxPzsdKXpsGjJXLb7F8k3svqu+HxR0Bpk6fhQ7wZlPgZW9jSsH
6OwZ/lGwtylxwLX0yKHY/+7Z+VsHiOsEzbky6aywsI3EPriPZvIhr4759tCYWCkAJTSUhFch+FHO
xcq4EYRtQhorvv+Alxug+TtvB/DYYv+OQVEiF+Sdd0VSuaPmbFbJJid3xrufkeAztIYnz7nXbkBZ
Xdw3qLlucowcW7hoPOlt5OtdIq02ay6zPB9aGdiNme1R8F6ZyvtrbAI9VrqbYH82jVVVJnETgq39
g0wotz4kNRmO1TaxLzEh7touARJvWJiZ9m3xhkO8Ex8L4g6mh735hK0CHimpt/fvT+nxIXX622Af
vVpZ74wuj8vQJPuNivVfN2hLblYBkJGsyZKMIV/afKpBpHFc6LXowZUcXP2evISHqSEjseqU6EfV
mWDgjTWOahOi75vhjpjyqZhKGCvpkshGC/hIITWFbXg+OyHw9BsHvUM3+bpA5CzdGDCj2Z7xgvha
G+Xcf6ydirrUNIj4TIfsciAvZwMoBqHpEWQp3eubvNDcgwmE2SZPDnHmNHje1zAOzrXnJyu090C9
kQ7lEy6LAjpfjV3j+p1d+ymOeoP5ep2M6gVnWhTk8Vl4iMhWcHABWMtaiP+wLAmUKpIoqYCo+7ks
sWgDsfX87mwQVPsz3oGFxCh9foNe9wh4WOUNE0FuoQIwre1bJrWVcRk1qa9DJpDdswBuENwuofPZ
MdbGClF+Lu368bN+i/rkXsrFqC0QoVh3jK/8nf75GftQBx34lXABndsUgBsktpWDAuD+juQMMSJL
DhWLA4Is56oEcp4cAKoRsj9y5sv+7NtwdcQF2dLD1ubJ6cFl4SsuaNgsH6R+1dpmF8ePq1JIp9cL
ilms1wsrEqYHoDS9Lzpuer48bFvHCaxzhD6SjDyeEYA4d8S118pq8xAQE1Dx74O58S1Wu8xXDzhl
gX6sjwrGPVlMyrrH+p4sa3/3fjy6JXlGaOlsc5LaaKJ0HOh5bm7brWeBagr4bz6xRhRHzc/VbW/a
J3sjb09wDeQmtO4+4azXmw/348DDQz1KZL8PEIK5un1do78mSa98N12H44y2AmADomDBOXrWfr23
Onzqi6O4FZ4NGFZLHYnswGCYH1kVfMZt+noPzFQiGgWQUU9pn9S0Weom/y7F/bhQX8/B2Y+rXZD1
5fSYsM4+2a+nnV6Z9tsZLTEBQZiWWY1lvYd4Cw7I6UzRmmKZCK1UgqcTI7f7BeN/bZN/2qD/kgo1
4WIRHwPeBWv9dPfo38rrp9XeWpemflMT212Z5IS/Y3IGbQWqbeMDzZV7AskmYDJclrYyLiNdgeIC
TVfb6dCBqMhyxdNa6LUaSP9LIEvFyMQvVxIMflqnIM3Fg+UiIAzqnnQXY6KcVW1Zp7xkzeayKHus
BOgrA6RdC6sZ2q37xyOn6SyvX5Gl4AJU1d8romzz4IVp3KsKEJ7MfXz3lprJK6YZmAjwCxAA8IYz
OZRtNhK9yg0FcjQ8+Dr7RXq7gBIEaLcZgMs5tOSD5ZTY958X5/oCWbtIpUCbKkKFN/naRd72XzT4
npPWEVZTHEuM/jPGCCJjGMMCy7MSj0gp8f6kUIoEN/D6chYzPRjUAYeoaHyx/P0UpARanHu9jhht
L2B4C/7g4nJ4cQZoDrrgFZFavtO52jr5mBAWSsZlX6oozKVTd10opGIIy0l6c3dXrTP7/fryFlOu
cwGU0g9JdREqCQKE1EkHK9ds0TOf/TVf2cbD4Fk4OhZx0f8iE/iQmqgJ4Dqnzo4fvZgbDFzqvQF4
InUTITFe26NtZvd/tbpvSZQf5cDW2kgRVmd5D9FoVRYer7HVuDwOjGNkJhdTQNOs3/9fFu38ACGe
XdoQyyoshXTgnBSIt+YxqQQIfw2oRISxuCWnNJf3s3L1X7Hcj34qYHHJ8+gqh5UpohAbbPzTdTlL
TzFYku910U8xL6g8OcRzCImU3JUtqXU4u9iilULcpiDoSvYe4gq86zcRaujqodQIy6gshfc/voG6
BwHYX6pgOsgBCaPYrl19J9in8u2fN5W6D17EcZhOxyEO4NDB/AiodJx7/fAXk/yTef7eVMoNRKJY
Gu3wtaAJxS4F0ELngF1rxVzRdJt+u9BvSZQjCFVdHpIeK5r4Qg1AZ7UYT8f03GGanvMQK0XIU4QY
qGRKZiko5QoynrsYhjDdcwfQlTeqxa18SBRurivosiv4XiBlTiI5yLjAx9MvxcxIvEqAufwaMruJ
xEnFru0jZUsaSTdAuYQTk287ZFTB+WsCQBgFxgKBrWF6Tgio0VUL67lJ9tzaP1Yuq5+PcZR040XC
VanoyfCtg1ndNw0wY1S/sNTAbr3P//OeAt9WlUURgRdAbqmjS7uhuOQcFts6TxVAwi6YPDixfOty
/mMmhTo5tTHG0Qcb+PnBIIEZ96QHYqtPKktEk0xih45/Gt6YUhcO8sfaqIOU00SSUxlq2TpfMSXe
qoKNXKSzYTJvLBzYTNSvWZ/KE0O/nO5eSnjMxiq2aJ1YLbgSSwjlBwRVLX0fII8YrjC22XOGPFnt
ynZ5a9yNt4k+jTCj380sEKjk7uflVnR3sN4Z2dwjR2pZGEG1gF5j8a7BbLJfikJ/bADtO/J0yLLp
hLHXvG6WpoFenjdvd/NRbB8LdAAS1R0Itx48VNGuq/CSz1AENIMaMoZnQP9Oyc4U3o+jCHZhMDEL
6O12rwUzPPyacKeswg8hlGNKu6hDPyiElHZ6MA7ysbn3N+q6XCl2eBtjpnfyiYfMdrc9UuGfDRqy
PrNbDil0MmDQgpW8WHpe/Pgeyn8ZsdKXlYbvuTh70eZlsurt9lCjQYs1Xs7cX8qFpZxWNGoFUZY3
1WFiYCDfn4xn1otpwbz/WBHlv3j02yZKADH7N39zo0NlOqLa13Vl8QrNVIUyd2JT8qU8QEZx4+0u
tuzc4g3PCOVZ66CMXawKkc/XyL7uo5vQ/sOtLniC/Y3P/bFblHHDGI8YXXispLQrO7cbG03YcO8p
m1B5KYyfi6Ib2hNf6BU43u6MGWWibaWtj5LbIXfq+2LPWtdS0uOHMMrIGSN6oWUOuycchScehmS/
1lD9FCwHw4Yv8mbY+5vEUmFPrOdmbWavipubnLmzJZnAtHnELNebYC+hDoUimO05h43bPl/XoqX0
14+PpC1O0IpFMu2I3mNY4TGUUPzCrLPWOXnrBuqqkUguWeFlBcz4SDiGAxkVMxjNC28mqe1FKB6h
cX4o7CiwonFzKW6rcsUXJ8ZnTp9xxWZplM2KsJNqXaPswJveRnn0t/1X5XNl81sABLsRMbFBb+8l
AFFC54EhfPmqqZqEIQsZ7DXUQfaqOih5gIMczO71CbXKjtQomGdWuOn2iY763mgWI7HDs3yE52rw
b2PSbQ2rsBhfMkn6tQ3ggFUR5ujiL7pMXuQknwOzJALjqEWiXEAZHNXbj3J907shRpmeUXs7RUTe
YgrOYg01LVvq7+IPT1nqTLp4RtDiWSU1ZvwB4tF0jUt6Yqxy0erMpFBG2o8LVch8bDdvXt45M35G
Vp6Fi7vsCWZCKBOdABJK1CMIQSTxoGJIJ8RrsDvz5Pb6kS1kQ+b1MhrNuuFL/iIXkAPM4TvxJOEF
6F6XsGzUZkuhrPR4SfW0ntQTTq09fjwnbm4xYmvmdlE2WlIw2nvJIGMAc4bgFtt2U72b0YrFg7B4
1b7X8vUds6y1H7SomX1pGLS7X3N3qtMiR3V9x5aNnqJJsooEmYwcLa7ZTEoo82HWFHGHtCmwRbwH
IzalLXpFEFbrTuKaz9N7TER3lowsgfJwWb0zVHw5yJx9AaXjcpD49SgF3fmpzwigBP1NuzXQuTCN
1UWE32Z7/QAcSjAvZyvma2LRmM6EU7o/GJLM9TGE9w2GtNcZ8XY2aW2bYbSX2lrR/6ypigziU8OQ
qUWGUdBIgXLpcMdkdCq0Ic4UYBpmn4GLbR+68qYkymjVj01EqjNYBLdFCbPFRwCLVB/jE/7qFqyu
sUXrMvsoavEo9WijmrSIm8DZlMSmfL4H4H/1eF3Fli+MLkgYcBFkSfjiopmpGLhmsjABgch52Iyo
JD2b98xCw7R9v5yBDjfA8yqmDWiqcw+kCH3g9dNKsif1ZSvfJkd13d/1KcnA1ftyy2qkXconKBiJ
l3CcyAPJGnWgOebXFc5LunP4GT9MvLNTZjk0d87jnwOqOD7R9sLtiL6bU7AqIsLY0snH0+sFqCjq
ELqoKpJERbxDzud9xKcdTOmA+YrLObaBWbnjQd7ar06sSWVhMgLXxFFmNcyFItTjsgPcDLghyoPT
A8LfQ/eVya0UFhzaV63vlzQRvAqKpuG60Ng9fnbpykyHvlys3onOdWr6mqlCWuLa5u75eUQwmD/z
mIh+Z2zrkhqJM8lUdFN7o5eHbdX9P1h8dFTtpswGKHDfRUckJTJ8DJe4dAPnAqmQ0x8kL+caLDXw
yF7aJURJCO/ULCO/ZOWgqoakaZPWqJS6tPE4JhcAiKObTScS6ADLzKzk27QAhzH/2uuOyhkmRu1M
A1hP+cFLnlPOHbTXKBBJW2xyAe2NWdsSNXeFAMP8POMDF2b9FLRYf38gpWCVmIdSMd0mXCXNiTc+
8fcfHiAznn2Td5OSDfu5FIzMJVJeXI2yVtJ97LwE5Ltyk1SwypU0dSFy3pOqrg/j3kBBKDBbxPjA
o2Ci2i7FryJsIm+oqqGoGvUBQchJ2hDhAxTgVe7uDAwV9OaBY+Zxly3VtyB9yvPOzK/eXYaxnnTs
AcjuGIp6iolsG052EoBdvpGhCdbhVdwWZpORaGPc1HtWjmupCofj/c9a6VeD1IptzJf4hO2EZ96u
u49yXzxm23GVrl8xRQp6e9eObDdaeQdWImkpjBJlVcV0paCJvwBxx8QTk6QY8KQup6wZev2Y/SwL
w+FQ35kM6ixlPUEPXg4Z+/omi80pl7JB4LK6R16SoIWGs1gpj+Ub8y2SLld5Qll0Qzd2KEQr2xSv
sKlZ1r4BYHuw5yxhXb4xC3+LTmcmkrKOnhcXgxfByVoTrVl1C8ZuYI5h1BhawwaDWZSmSCBJVVTZ
kHVqT/kxacFSIsOlr52QNzML8EfqsdvVL9FmYCR3Fl9zyJX/jzDa5XhNCvyUCsIeNORaUBsWQN8k
ApgoYUWCi1nzuShqF9UwiYFVK3Znb1W/A0AqOIjausod/FHaAcpx/b2yGpF27BpGpWWpxAn23O9V
Ut7GaJJB7VKIrh2NHCPRrmuCPonktkZPBrrCWUHSYuQ3Fzid8cz0pFmZxuArmXJMkYAUIwwcYNYI
h9bFv/HcijoR+km6JqpUKBvjTTakhjIFgIAyQTvV9IbozT+i5QY2u69g8aGJQEEW8QbDnwqlnVKs
chwQaGBVegmNwHrDtSPhL/F4VFNwIJO2yY3aKlINIKStV4YlqZOLcAERot6otteI9afEacKf69sg
TWJ/hU4YudUnlmRD/Gr5m204P8ZcLnRxf07wZJNNoXkaxE0ikb7piBHkjg5MmeSFBwCrgMka/S4a
/zQxKaXbBCWi5El5NRL0tCvlWyLcihkRh0ek7uzqss+lz1QszQRtmeJbXJCYR2M4iTNTvayGag2o
Bk1lVOQXDTcAchBlAxPKoNeSKxGvdVLUn0E5GKkf7SnLAUv6Gp+k++u7tnyY35LowlypCf5FFCEp
WhuA/8Ykhv829JsYXFg4vZcwWEXIanVrhtiFAquC6tz/LPBrHHF2WFO05gOcrMeoo4AeO9TpJHNT
MzP9S5HORJuMVg0D/KwaFVtFvTTyHGrI5xBEpuOhumHlwr5eG7TWzSVQl0GXuDzG+Ex/1nL0q3Ie
UQd7sC8ZxkHCzbjrDdKus2Mhm8qTGKyTYOUVmGsBOUtImt4FPFtlipLFS6AW7fY88mkRtHU0h2Kt
+ytuAxLIVj0kutUUrsF8Si3FxrCJEi/JAjqqFNooSh0fpwUc6cVKP/ctZ6rrAnwrtll8tHt22Lek
1XNxlEkcM7m7cHI32eDp5bY/Z4AE0+zHqS6i258nJE2ZSY4lDZjLpHI8g6f0FTrVO/CmI494BBpY
Dn4XdZ0CvGMXW7mF2M9VWJA8i4HnXCz1RM6KJg3HEWJzYFkDD+IICAWYIiJ3iO5la4qMeLdDQ2O5
zf+btCtbbltXtl/EKoAEp1cOkixTju3EjuMXVgabMziPX38Xvc+9kRBeobJP8ugqNRtoNBrdq1ff
Nl56Kn1UOSXppS2PuCZdgAEzTIwPF2yz1PuwsFqywgt+5J7pL+73fC/rt9jMYZ1JEXN1PMUjLqq1
EUe5dn58UhyUUFyM6uuc7nMWpLdmLWux2AwAz0UKcUTZqTkooqDY7LO35Yu3e/WGgHnR/bBnh+xn
7Eu81VY8di5POCeTwgmQnJB3qjBfKanct+Uuw6BvFGTW99kvWfpz6y2ug8mJUhxMgsHcl7FDp2RV
MQ8IydgQ5l5s4oU6JV3uKgvoG6/rtm0jv0UJz+NxDolKewsp77320upObXommrQUkPmqu4VJpG1e
NzooDpkJ8mgLEJpLzaLOSMKYQTMPoW37WB5DD9fLo3GbSvGB24v4W5Tg+/thVuiYIiyaMW1zuplr
J/SALkAJjfte+1m5AWhAZihbD9tz9YQTR+plSgBwXh+2xO3vIv9n7y2ATnBp+Z6tNiBePGeixEdQ
U4+tpmgQlRewi86lLPZyw6XAYS3HrPcqnvv5r6k4lWXi9r3X+ePyklqLM4KDjB81drJHbwyRITwm
7Y0eRTBlt+l3Ye/ar739JS9vQ8Mf8p9d/NJWJzv+tYDAhB/mbBeDYyzyS7y8mlAPRvaJtHfpdAhz
yTjTzbclkJYmNW2daWAJurQWJI4tKwcL85eX21diuCUQnb77YHvvFdrnPClI6SPqENf0XJ6wfSHR
ynbQwgnc3DNQkDa4R55R2vNuHm8eTffe//rNnB1Xd/PDsduDnwSjk6NP6EX4df1MfgRdf3wHsB+A
2amabjLhO8oM4265Nc5fXl6Qs1hAoApev+UAqMKEthEncPzvKdAEw/5z5Vb7d0wWRy3y9uH6Vwi3
NRjeVQYiUpCXEMPQVVNwekBC53M26mlQmYh/Bxc74S7P5qQ5RbG46mK71+UJBv0feaBjoRiWoEHq
5WbP7WR1EWYMBHb2BGLZXZoeLeSgekuil+AX/pGjYXUtTH61dCa6oKQNI2u200Bh77GCyAoI105V
JK5gUwro123DQmGJ6OxSm4hlYzd0PAvKNj/p/RvY7HbR8nZ9yYTg5h9VzoSsH3EWRc91Udf9UmUB
Q7vvXL8TtGyz+6Xw+NhIPPf6vWcm+Yco4UpSlKKe2gn6gFoYI0x7UkoECBfRHwKEbeFtlvQY+ZAF
xqh9pWDBA6WLPzXsxsTDKybsxgonP0nNxrm+hptmd7aGgo8Jp9KeIg7Fojb81ZmZoyfTr8VQbhei
1RITFxMg/yipw+iIaeKpLtp4A4YgM8Jk42DofBY/kMklxj0vdtbwiUffLYo8xHIyzdipjFNEXqIC
zWnK6E65bGbwpnmefYgQQemVrY5sxIdUSepS9Uk1Mqda9teXdtNmUJMyDRNvcnjxS/O0s6ocowHm
SSMMcMFIpzg3JFazuXtnIoTdm5dhNpQBVhO18V1j6J7ZtLvYZL+K1pBs3uaSnYkSnHJYl2wcVm2S
9p1UoA6L3yrTv75i2zJ0Br5pgEup+BrXK0ZHMnZZ0BDuWspbY6F7Xlb3lgkR9j63u6Lqcd4Ca3lQ
wswhw2mYTclqbbomlHz/VxPh9hiLGXPrbAhRCwzqrfaV8gUspe4ylG4Zffs3q4ZKpIUaqIqa0qWd
qWSYo66BEaxZprp5qkzmNJnE0jZXzVJ11DbxVMa4nUshQ1KMQ1z1WWC24ehwsKofrKkMd12VyWoG
MlHr38/c+ljmlIYl1i7kz7zHbLL6AVOfJH5v83BaoPyxkDoEoF8QMjfAPoTamAVtYz6Ni/UGxh6J
DYjvtH/cHbJXhOjUJLY4ZKkwY4MV7ZwFhRn1ThYPd5QVt7zIvajrd0nR3Xc4puqQntC64NaDb/Ao
8dsk9jItCkYjlASUmwt79j3CHqo0G8LYmFadZ6ccH1r9rcqerxvjhkfSCdrHiQWIGFjfBKfX8AF6
9rAT3veHiVjp3lArZH5zhI4jkb0Uxbz2usQX4gQHWKl2OUQTtrGoxh1v4C7GH3QhTxYZv/IGZMP5
TYaOIZT3tKLweQW0GpVs80agqGPcDLEIFAaSRrs0V2UCsJ/PA0KdtHFIWzi60gMYuPixiqcGWB+m
v79XLgQK25gZMZntZsmCTtXA3VybSAOE3JJI2fBgF1KEA9Ji3AXjGKUTzOW7lYLNher70YicKvOv
W4z4KP5nD88WUPBfiDP6tCuxh3P/GBsPVYJRF9oJ8b5+n+GsMIyLb04dZgL0g8QJ/D+iNeBzNJCW
2Zawd4zkFslaDZea8TnD7RxVOzNxSLbPaOJb+owRwuHJAk+Ood4hApSI3ziPWGKUgFVN04DnEEJ+
DhzHzDM1C5ah8LIOz1aMQ8ofry/vRmCpE83UUQU1DVincG9bVW5p1OrTIHkvMLTwIWS3QGU7+RKo
iPYK4+26OLHp7J/d/C3voyP7zHvXbRk1ZBjSIC52I7+Jg+wQP/S514+fUCRxcnDiTK+t+mUGOoeW
fsTemvYX1T+Fuct1L1pZZ3z6SdmDAua//DLh4ldtnXaZjpUwcmdRHe1buMdVlhziwP5cfYmQkd5b
DxRk17ZD1nqHo8c+Ifc8LNwDsGnf7JvrH7RxBQHjB8NnoBLBE1/4nslMO3sAECCo2PtkvJaWZCs2
TzDDP8wABsZPBJ4paQ/ji0kaYFL1bTw+J4OjgsdHf8esj0/XVfno/BTeRyte0TINnCKGG/XSCVZq
RDs1wWuZotinfB0Lj7JntQNNU9PC9X7BMDUvZ2ZglRG4iHZ8+hTru7rpPQXhv2G8TrKC56ZXxusW
HSTMoEwXPijBh8aTjQ/qydEe9kYF7i5wnO8i9bXnj3l+W5uoTVger/YJe1K9qn9d2CHOU9BS5ZJz
vrnRukUt7IRt2/q6UWdHwiRxtoDZNQ0mo3R1/ZudSC7dzTN+JkC4BZdGo9yeYElh+9xb836spxvN
Our1z4ZZ3ybtOQeB9vUd3/RdZyIFt0JT2EE1QCTPn1hyjADETnLNuy5ErCL/40xQvFJNGxwx6keE
dbZy8JklTQsLUqq09PNuMfwM0xl3mO+Du9buul2Y8MWJyJR5CboM9gNNBslFuLm4aw1BQ8oEmHPh
mBbGWI9xrMCBVt+1r7AiH+9WTjJghhbXMh+uq7xptzhHNgp2a2FNvbSVgWhhVITQeGb6J3grb5pn
px0P+sCP2f1EOmmDBn7wj5N7JlA4KCEp40abkA8aulO04AFBZea/uYCodWq6pRkW8piXKmVJRfXM
SrJAUzInzb8XvUtbl/8wMj/koDTQZbH9tkAAq9ZkGkCuwr0KHgM8lDScfVOP4cdZkE6Lz9LcjwrF
TXWPET9mkXt940QgyT+2iucRMrVQFNzXl2rWHfK1aRRnQdyNuVcXNHHNqTK8HtWafdGjFAqs8+Ip
ublvdDs9qObcPM52lEjsdetkonJCdRvkqLhehPBQ43aXZD2+A5R4uLZc9et1RcXhNR+KngtYP+Ds
UEaaMtKpxH4ae80rvkf+uKcvxcHcxT870NR8Kd0UIJYAnHiPuqtpoEDM7tIbIAfaT/lfDnv841uE
2NEkeZunMb4FIY2xpyXxqfY+6OOuaB6a/pWGQZxLnO1m0Hiuv7DR0zIoPARJZXCac6d6OS2NN6Oq
AjI1vOfgFoCjlhVUt24Qijo+nt7IJQE5cLnkY2h3bCI5chaZ6cT1u2p8u76pIs73Pwv5W4JwSMtG
0YxsXcjejYHxRcEEM4ECLUFPanKwfe3Qhk4yJ5JbRCJWI8JR7WbSN1abIRE3OCnj39XRRytxP3zj
5XAzdZ/U3Imm54g/RXnrLAS9uIbE4W5vp2rYSLrbcBliNxyrW1wxSGMERle9ZQOvHHOmuzxFF1o3
fcrNfI9WbT1OXCU6tJF6VLl6kCz+eoWIPpgiTrM0DTugiiDdOc2nCo3AyMnT+JmnhWOk8I2L4haG
elDRZEbUyQFfu9unym5i/8ZfnosXrCsfCBbAwhWg28ACh5Vb6zWAzzRmKwqGNJ5mppKbfdNJnWks
mBtNU72eqvVS7b/zBD2bSMRFRDY/d+siADc5yOVUy2RUDB8S3pVkpmEaRAs4VAkQi7HfjC9a9ErK
oNDrncYaSY5lM2TRCM4p8pfrxGvB/WYZOnnjlsAjmS1ChJdusr0sfUkKlHo5Zvc2p3BcHophlNw/
Wy5CQ6DPDJgRBkYKck20MNbgGUYqODMca0JUK3uurr5UtFJmgsefgLIBNSrhrA4jndtMgROq7JMG
IF+RPPcTanLR+/XjsPrPa3LEgCtWu1iJkJzHBCkv78LE1XINgbPa41rBDYv3RCbrid4Ku851E8Ku
bqkaYlXIoS7Zzqqfp19W+dp7ajM6+dD+i51CeKCZaF60kDYS1jFqMLRnTBu42vJdCcGPq79eX8Ct
w4V3D/5beHCA1ebytrCnqVHMBWn05XPanpQp8pKulXjujwL7H7tkoyhtwWkSaHIpBESbUWTnSF50
SacektCavTkpOw9zpBW3VTR6mMdI8SeeANw25D0IiTrqNnqtO6rVVK/5kD1ktuWVURi6sTmu0dLc
+FPZWG7YKoVr55EmWfmthUFQhJgQXw3Il7AwGRqx0oQoCI26yc3aG8tyjMGQrMymEKDNUfjBGdE/
AENn4ZGCWv6QZHUeLIlTFXjqvrLu/voGb511XFg4gypBTCDCB5M+RPE8TvIgR8afDu+8lLF0bZ0H
vOLhSQA+gImKMU7bViwmUAK5IlfB26NoI7c1TnDXvYpa2Shxm5uLdiZPsCbG8X61kBIKIvWhKdhu
KEdXmpveUgqRP2IdlGUYkv+XJhvrg85Vs82DVEVPUQaXQhdfJ5Nvk2bXl+mBtTKmza2dOhcp+DJ9
UNoyHZo8qKLvyFN7xColNr0Zv5yLEIzaJrneNeGYB309mHs026luQmI0Xtd1tOd42blN2S37ipjl
UUkqJF80mEsRA+dbdzbaDP/eNs8/R7tc5HzJld7UoXGM115moQVchmDYutUxXpeurH7rxb7a0tkB
062R1WbZ5UFXPuD6CT2anoygDBTdDSVzQbbMEiEhhsjb6NVBA8SlqM6wwrwYqjzQh1tVfaB97KjK
0/UF27pWTcCcUTtAWz21hYs7Q29oE9J1/0rbHTgmP2k3PUXbvOyMba4bLh3AWUwUK0Tv1zegpBs4
ywMcEXeZlj0jr6n+GnP9GMal18ymH2eyx/+meeKaIGudZp3xJ6gHkA+IuaiZBypGTJNRfyj56CY5
WmG1L+Ow+Nr8tTAz10xRJ41HL7Rr2eNpK57AGCrgXfB8stGDe7mJuIaGkC7hqne8OGu5yDEWnrrd
ZB1nk/sKOPOvb+mGozEwSI6u4EXVUC3Bmy1sLEt1KlCRVdCxmN+alTewT/OCeYr5ayK77jf0M6AY
jgRmYBrGR5/32XkIeV/HY459jdVAzb7y6WfzvSrvFllpb0uOuQKiwDKBVt4Ppo8zORnPTJSBjTwY
+S0Lg8zQP81t+6SDjN9Q6ffrS7iVTkFgwcAeylA6RUfo5a5ldmKZwyqtNQsQfwy08qoWDBtZk9oo
bwOhZxfDcczNzsWAKcMlMRv3Wd4o++sfsnE8gR5mhgZGojXMEfayrmhDaF8UgdLU7lD9XHrPQjTa
y7oCN04nuDVQCdAwbBsFKcFKO1pmfJqqImgYkpxj57TWTX2j2S5dHMbeOEi2riu2uZ2/BYrv3rFs
eR3TVWDtJaWPCvvylXRHmvvX5WzVBgxYzTrd21xLpMIdiLMeDk2IFWzTA8cwhHdw9TCvi10L+OHH
CKmGr8t+esfUBt095OBslkRLmzt4Jl+4IKs0KaZEh/zUwNuBfFaqxKP24HTpIlnSrXOPWYs49Qwa
o6x2abNaREcMetHzoAx9haS7LEUnjW7Eu7G0DzytQSZmq7KDsl6oQiBu4BK0kOsD3A7s05dC1ZVD
zwq7IjCB972bWvKNhgbAE3YY286Yl5VrVVmxC3NLv+ujpdqr1sSfpozHnp2Oi48JrHh8X9/zjXvT
QBUJbAcEQEPt43CfuQo2hly1wqwIeDQUu6XIezeJ4ZDMQZXBebbMGEHqh/MDlENEWTVZ1aQglc0D
c3kzmvk4kOPo4TG3HxQZMGULv4Y7hGFoHvrTMd9QsOSKagkdEl4EtGnGuyE2Qz8khAJ7GEc+OAOS
Q8lLy0+ACHBnOgLzgVvCn8a+8vOxaX068gFQCDLeTgvmQJC2LiULv7kaBjy0jeEPGuoml8bQabwg
89wUqL6W5T4rK22v89jeZaWR+4vOknsWhvzm+m5vHTAAPVc8nQl/LaYe2i7Rlg5ozGAxAfo2tft5
fmkMUjoklOm3GrNo7LjLwaahMZWhZHupH82TJBo5jL1qjrrxkJeyI7yhi0lQqlgHFqJoKvYecA3D
FpYIW1zpj0PyiI6mkWJGjWyo9MY+gZcYISVB5tGEFVzq0SUREil0xj7FuE8ttDgtjj4pzqx2N/X0
8/r+bCyaCTAdQYjJgKcmgtlSXtiREVOcRv4p7U4Fl82y3RIAim88rOHd4WnXRT077lPLs5ym0KYt
K8vPNIpZNW1n7q+rsbU1IKtBJ8r65kWV5VJKhsZ9fQgh5RVIOhttZKmTyzo0tvblXIagicGrlfdx
1QRoIaS4Mr9AlzxwADJw/4aHXJl3/k8Z4aDOMOM57yGoR8lAmxaXTk9IYP69O7iQIlxIpB3mIiwh
Ren3U3VsIodZN0vpJqWkECNbNyF6CVWjVkYGQeO8X4irvVev4+wZstO5aWiAsujIqxhIS6x/PzO0
Ya41TecWBkIzVOobPBJ9VNFUyaptGZoOD6AZqNZrKAtcSmmLqS9Rri8D0obf7fA+jM3dmFmHKK8k
Jr1hBYDlIJuKZ4JmYuT1paROaxIN4wmwP1Vt3jasBR9fzIpDwiLN/+vTAwQCRKyof+SlhHd53VgT
6HbtIrAUNPrWT1XxrrVoomgkycetBx+KvStBuI0hMgBWXeqkF7wys0otgjXv+Kiw594Ag30AVk9n
VG4td9HcsbtXOu+6fluJd7SLaHDemKcMHQUvF0/hGl1oRUDK7jDHmc+GR5uPtyMoTIwpOpV6gwzW
rWkoEskb5gJgLF5GOtwf+sLVS4Wj3g5RwoJRri/cjmlOVH6bMJ5Nfbqu4aYc0OKgUxWJflV8f1VK
Y0w1xQ5GNVpGJ6dsj31z4jI83pZNqlhCzP9B28sfV1PUAppd9QkPcvW9Hk/29EpjibfYFgGMg83A
YYRGgMsV6xfEq8QseDApr9x8jYELG/OH66u14Sos1cYDEt0GK8pKMMO4mKw4NcoPNXSUEdvi32zH
mQDBg5cVmRojrXnQ2CcgvJcFDaDNSVoN2dr1tYKFMwUQCsaoX65VFdGKp1rFg5qegNnVTA8vtFDm
iLakIIfAULQCbgBgtEspnMxDA55THtDhFgMlHZb9GKKXpHy5vimbYpDmRQ4eWWVgxS7FKLNKmrrv
eQD08L7wWzCc1mrn2rXEg4utc2s529J/C/pwFmcXxWxmWaOUAyystx3N6nwI3OVZ8oCgsR1u13dP
MtZOrn9Jc3BlLpERWK19XECoObwR+8tfqw04z0d4DBwTArFLtfWFVnMXo3LG+SsbvoXGo2LcJ/rf
XyYXUoTLPqr6saQchezcHo+2r2dgKa1kDbNbbtbGcxMd88CsojdXuEfQWaYmJkP1CoiLcjYxSBJr
WRMwkuZHHfQlCYYValxCCLHhMCDUslbPB1SUSAiRFhWtUzAJBQnZx6DHS5V72kkurg3bXOnjkKWg
OubCitNwUK7FlNZ+RosXm71hBKFqWe4yNFyF6HW+bg+rmQuvmAtRwmmzG8DTawuiZnIy0uE2wWTB
htwg5+Uq/C1u+SGi/nWRq4ldE7lqf3YgQo2TduqA/bemp9rj5a1pGk4L3kE6yyY0y7QTrD1uFjC0
mhBV6X74PNflfWrc8v61Me7r7FtoV5LV3EoV2kgwo9IJywAznnAB41CEzUwBiF/ah5SoTqPE4OKt
/YVp3hzHDkucsXRVEw+Gorb+vkRwIVw4D3ijFlStsJcqfx9V6lDtweh/Xd+8rZjqQgi73D2zi/XY
slYNkT9LPeO7Ql0TzGzEsWLHJs6sgOxwX+umxI+uvytazfnKCoaKR3I0jxzK0aH0hqr3IqOWrN/q
la6JEAxz7pYwIiHwEm3sjnsAEA2wkrU3sgK/TBPBKE1qACcW0SwYj7tJEs5s//Y6LxGDE5HiFG41
dFC2ZWhjlZCjVQPZ5bF1l2Hz/+/nRYaqsjUGGq6V9vxmfmL74q042m7+GQiWT41/LBV39u2blSj+
utFJtLKFwCMt+rYaGTKJSte0d20Utn5IFSnB5Jrp+HP/f2snHN7CbvMmL6AdcOKgjF5nxZYuwwBb
2bSzLbe04nd1iloU0hSCBYDEoqNRpiMzekLBR7mNQarceij/I/siWTqZKOEmRplG400PUSNGEGv2
6Eax5dEGaWf1pe1usv6Rz7LMmEymYIQKmZumrSGzRC27GXcAtTlNumvn/sDt25682crNvzCQ3wsq
5rAiNVbglBm0pPus26NR9/rvb6VbAYNGoIGHyEogKyxjXJVtyEN055iaaweP1W12VHzzR7lvnZ8a
aLUeyYFhmu11qVuhxrlQYR0tPir9YEJo40X+o4yPc+saxlRepC4Z0Ibog7505GqCl7PCbIAN1W+0
PBFCDkbxhMdPnv591QPvq9+ShMULzZjSOAXWxay9MpmcHzV8Kyt211dr0+rOpAirhQfWgKshXC8m
DIseK3fSb5f2NsqeVI4pWs2Ks5Altf50TMhlrvE93nd4i+qCZlyNEgv076gMAvCwo3R8GBsiM4ON
oGKVgtwsUT9wNoL7M+Yc/G55nqM8NhlOruzSwa01fa8O1GmjnzNo1fiU3A7PoS45V38GopCMNPpH
MhUQdmFNEV8bvcWBvRkoxqypqJhoqRdLADcSISJ/itFWCeJpIBuYehrzfH26ttpTyCRiNnpgL5QR
i3/5lJB8UQHsyWtyKKOXtK/wuMz8DLDSpvuq1k8UWRN7CuYvabEfuAn8A60Os1JJ2r82rQYZPdTk
CXqt/uiDUxrNaAoobBR3GoqP+vJ0/ShIBIiNb1phN1Wdl8BxgPIp5K+prO9z4+mFtVzJQVaI51oW
v3QemaX1RWNiLdUYPE+tvqvae05OA79PZ0yD58d8Ik40y3jS1vN0eUND7Io7R9odN6fohmfdXiOQ
CWJzH0+w5peq3BdJ4XfE8qTYxc1VNJDwAGRkPX7CsZtSyrNhWoXFpmMq93hMS2LaPx081FmLL2hU
w5Pyg7vs7CWUhroaLzEkZLGBCBqTKtAHWZayFIRMzKromRgk0ADzXMUUgFithAktP816/6+UWZGr
FojOkIK8lJI26I/uwwU1pKJdW7rRTqlEkvB2o8kaFHkwOX3NbgL6ITxx0hxlT0YyqHLHCgdND3aL
Z+Nd2u+Z+qq3mhuFnRvPGfhJwNksS3tuupBz8cJKZgAeJ2GBg2Vheppp3hXGZzVJXIuclByD/gZP
qUCX0r9aqe53an0wQRZZgEPMMaSUHn9e31gJiow9MljGSlB0udyYzGqFBcMJZPu6+RklDdrJ31J0
lssX/c+4+FKUcMtNUa4raQ2t04bvQxCQR3dzku3KcXaLxCutwqGjy3/+vQ8710/wMFVodMM8F/ma
mDXZUznI7u71B0RfAlwEuhwQ/eAOF7SqG1ISsgAdSAh20PTr5DGKniJ2MPbTk6JITseW59JUFf4e
jJrgYRHUyRdScTZDWhIN8Y5WYN8IZ2WG4Da7MXozB1krGvRNM/eur6NEsIitMRuN66AYx4lZ6x2H
aPRy+nPS93r2OQYK9Lqw1f7/WNPfWoou02rUKjUyCBuTX1ZxCmfJ72+FCmerKMLJ0xxA0rZY45HS
cnT2FOmRg+FwDuWSYHLb0agA6q2pPgNAqMvjZYK9xiTTkAczsohj915E3V0Vn9qfpXJUtZ+Ktle1
0CdgIBy0Ixjpr6/j5qZpa7SH1DFD1uhS+oraK/oeHltDL2t0g2QKfWy9zq3Ht+uCNr3ImSBBzSFV
WJXpQHw209vAXCNIud9iCAla0P87QavGZ3dQWsxTv3TQKP0W7+IZcxQSNKFInmlbFx3AGEibopAJ
yrbVPM+EqLWZVloFbabiFW3sSXvi8ft1PTYtEEXLFVKPC0ikabDKeKrsQkXEj6lohUtdWYizuSNn
AgQdBoBlskmFgOqGggI8chOXSOLPj/aYP47pmQzhqlaImU+lBhnl0XCemJMdAdQ+3tt+dXhrnNwN
MTKr9Rv3F8fr1nUt90Xb1f47OyiSL9ncsLMPEeycLGmeajM+RNNv0u6OjDtSf76+YSIrKowBt9eZ
DMHEQX3VpG0JGU2gon/5tr7Nvsc/tfcWo0J9EE7vBldvnOpR+Wwdaq+X0BGIwx3/EC8Yfp9ZcUEX
iO99cwe7dxenOIKUoKjc5ZY5imO65Q6IuchJnyu/wRTdxGs8DHbb0T3/vjyrP4of1Kc3Kv5yfWU2
nQwgOCsNACAMIhdAX2Ra2isanPV3zdMBeQzowbgxk8N/J0ZYACMlkQpWWgS5+bHA9LzxvQFVDD9o
9S+gav+NBzjTSbhml6mxlnAFlutT5HQhRhwhlatJyjObVothoOCwZzr4lASrZaGdK1YPIWb8hLY9
x1Ce22bYXV+2jUQ77PZMimC3tEDbdqoCrW5ib5Le68ODxoJR/zaYryi91p3lghYvA2w1lhWFNp2c
TSw0LAJgDaqBSz+qlSFPlBBbltB+2keLxpzZaqhHi6bmTm1pMgDwRvMtlEUJHq/hj/tW8HrMirox
4Rbe5mzxeow9HzAIC9ypunYaKww8rUu3QbCvP2QRijcZUBRMYjmbp+HsCwSfSEGSFik9voC4o/61
yXAe+T4/ArxhprJgcHt9f2srGJBtxCNeEiFc0gKOkvhtyj4rIThA0ufrNrQV4oLoAwOi0M2LF5N4
Gkwd2L4uLQL9Jca0ItNrza88me/16JPadb5aK7vrAjca8jGTEbcioOPA9aCz7dJyJlUHT1IeA4Bi
N+zYjlrhdFqX+skwjKATywrwQxnLDk/85Kafy9hH855ysLu2/zRmlebSEpN+xi5UvpR2+J2bRY9y
OTLWej2DpwF9pQ4HsYM/FD36i3hvHbO4YcAoTfbJool9CxhrdHNdp63NWqm7UWIG//8fTJF5VCot
IKR5oFjtDtlYp+oStyOZ31h/z2SC1WM68g14k+CVq16u3oBBkpkBttdAx+WkNn7Ea0chkj3azN2s
yMi1y0cDI6RgFWtTYNjGcCzTz/4VvfXlHgXKCREmOGVbiavcXLzfskReqbJLGWiYcaqQmOf1US+P
Or0huiy1t/VCBUQWMRnec2haF1QibDHMaMXVL5Eauss4R15lDd8YXxLXLsfvadbnO9rkLmMFCCmH
2b9uI5sp2rMP+EPPaujQFwKUeeUhjYP+ly+qa38dfkSDo4ze8G8yOqA2sjB0FHXmP+a+qVbNyohA
3wKzJUt33um2TKPNJQWGGnwsaKtF0e/SFhNmVG09KvBRjQdGt+W2K3Y5O8Xag/U1w1CFb9dXcCvs
XSHb/ytOuO3SKU+A54ZLRJH+V5M/0XDYR2rlG0XqdZ0kKFvNQYx/0eWGnh4wshh/kBxMXVc1tond
0hR34TvlZ95Od6l1o1vpJ6BUv06lLjl0m+qhTRb1NmCbEI1eruYcmvXQxkMRZEXnRfWt0aO9DC0g
qP7FmeQm2wpPGABHaDUCPQf5SGKdvYKaPlNnmgEDX9bNrlYqn5T2scSglH+xY2diBAPB0EZmFWm/
ikGHUBnvB/CcAFnkqeFyTBark8jbPGMrYmltGgQTtzjBkcQhuD5NdAmp5fPUHVIQWDa8ObAIeHVM
lODlHsWruH7pWiYRvRUbnEsWYgM1j1FCNcoiGCKv1XPMYfP0aNp3rXKE2bn2+HB9abd2EBxmKqrD
CIjUj+TE2Q7SXEnVmqF1grYP3EhcnpySUkaBvGWS50KEkMuYCGZVhDCT3DzEJXXStPRGUM5n+76Q
Yfo2FcL1ydCrh04DsVuFGk3J+lgH4tcomDvQmbuLAvpLUycytTZFGcYHNwQ0EOnfzKWlZj+MMEtt
wDADusxeSawbFYB9yZleDVz0ImhjWDsQ8RJAofbyTJfabCxzFQLla1WO0k9eHz8TUJBllf/35gCj
hy6wBXgt7VIQ5geAfl9D08ScHUsQ6pKb5N+ociZBsIWu5501awBKx+2pzPyhcYvwhsuy91vH6FyP
devOzDrNCIapUeiR6DtlybxxeCTMqZ+skPtWP3y5vmqb23Om0/r3M2kxGOF7cwW04yk4+UuioVGy
N92pMuMdM/Ggui5uQznYAVXxnkYbDUD0l+KMdNR5ynCntPHkzMtxNH6A5FLtjry+KzKJg9jQDUl/
4DeB3UPqWiRhssu+rMZ+dUj1YW4D9IPHRugOsikaG2cJlRzc/sBXfnijS50ytD9EHKiygKAbWrfc
uj/qiuzAbvihCyHCwqG4MOna2g2Qcb9v3Hk4gWqb16BckXjxLUGos2EI40rfB06SS220WV9mO8N5
ReUwjpivTK+Gkju98Qq0scQatjYIIFsAvlHcA2BaMHVVnQslxeyWNe4NMz8tjyB4XAZJ3CuTIiyd
WekZbRdIKehRx9hq4qj1QyoLNjfAL2udBE2dGBKGxRMrJb1SgyulyXhQqCjqal8sCxmrnuHWN8vA
blmgte8KAGcEteyIWe8ZYXuM10JJI6a3GpcVAbYyI+CSAd4C5EIr6YJ6uZEdnzvO0MCIepQfT7Fj
WYCRKs2JlhGGpt2z3NVsrx9eIhuTtHP6dv2gf9DJCH4f4oHLBQ4Y/di64CyZ0s1T1ALQzbNkX4XH
cbypldsmVlDyGx5w6+yidkZ+pnWbqSeuzp9GUmN6wGkyQKpwqytvobnrs/3Y33Fgekd6HLQ3jqSG
ot4m6r7obiwZz8//kHalvZHbyvYXCdC+fCUl9d5euj1j+4tgx2Pt+65f/458czPdtF4TmZsEmAEC
dIlkVbFYyzkLEDmAc5ibDTAZKaKnmNmyKhWFNphqtO4bdhKidqL76wQ0cxjwCShokzRS+KMjSBM1
hI7gqzqR5OEx7g/SAGa0yVjhuXrX17wX77xX3/YSDLjADFA1QEXNXvXCSYuD3uHNiyZtQc59Z0CQ
vCrUsuGUjRcs3xSRr8couzIPesz//0KKP6hVYBUhGtKSrQhgY+UN7yXLuOeVwBfmyzFQgMTZ/I6Z
8bcZQa3k1apWAW3BOgX9tgv+MrKXDMA4uRLRRLSrftoNtX9nvUXVryb9FYTdqZUrgrvPEOM1RtM5
T4EFBzEXQjCSjOYhjHUx39NDFQy0ks94/DFtkvazneTVFBmPfcFz40uigPCIeViUzMBwxnjXzgsn
r5y5DNIwts1gI4PKE/Tg1Mp4XRPLkvCwwcAOjvQbaJU6haZaoO3/ubFWfXks9OeR1/i0VDUAYudv
IUxwhxKukPVtiTZ/2bQTz6JC8i6YGdV87WgMH/Uq0pBNGDvXVJpT4NV24K0bpXN95INxnOgEE/bN
v2+kA9P6PNWK0tY8tsIcZySYelVMaAicqmfJc8N+qxcvA298bcEmr6QwNpmJhdZgRhAjAatizVHI
+QsZezcxDo4YduabBkzAtSVqUldPjYcW26beYhA03WrWrjJ3n7dd9ELcAjeH6W88EjGdy+avR8Ar
obYPADrUAc2pIOjlIt7jH8jAdWihtmSi05oJyvUKnf7gq0GOXD5r0z71MQXMGydY0vR5uvS/Mpib
ZhST1CsryEByFw2TKo1iF7YO9EvLvr2apTOfmaUA1ofLAfQd1+cCR9EVeoBm0DA/qiHwx30e+s5C
fAw+2N8SGK3yLPTvpykkjNNaHNBQZblAgcLYAAYjNI2znMWNw1g24Fow1Io5muvlKEOFjevQJhQ+
aqEzqkimgnP79pYtqTJQBvD7c7YbAL/XMtDVU8mjBxnSs2G+l49G+1T6mPjkRK2L+3YhhkltGhme
nkY7d9q9Cuj2JLoHNHjxLBqPNS9KWEiLIUYA8dHcd4OeT0bdcjnzzSlD33aW1HeGWp8sXzwmOuov
ZqSfJUFcYXYfAyzpwLHXheO6EsxEywKQQZKwgMeR/cGuVRn5/ZoAg5aoYsVxQEtrnLluZw4CtHKz
mWJfnQxf6IBvOiFmnKSN1X8UdyCVkJ4UsaaJLru3tWQpJEDV4B+B7KsDuZQ2ThqEBF5eSvea0fhu
pGTx0R+a1EmrNnKrRG5IG0uYnvDAAaWg64RaQzXSEEBgpO/Czh2RsD+nfRLqGFDUstyVARLpgnRs
4BTkl5JsV5/LWg7AVxXTBwCrmSr7wHoKyvA+8oC66+1Ci9So3USpb7fDSEzt3z9qrdn1QKHRlPWN
HiLGZGIsB9gpDS/BRhpJJ72bIsqrusDx3fLsnJlraGYPQkhkAo0V07/XtutlWWkUMoIVpQbEcOmY
UUMGzbQBlrpW6p2S7nxw0aEmSGszW0UBkQw3K//KwnXjWbZYrCxwIA5IHwOkfGxIZBXPSsuz/KV3
zsVXfkPnbMbaT7y8xTxK6nT1CzJmZBzvOqV1BYDkohH8ZwAmyaza1N1RaeP725q74HjQ0w7mQbQf
AcObbRyTp0IogxhhVjIjhz3oXkaFgkrdSHwPPMmG9D/KYzQvKfpYmHqcSRPuMWNElF7d+NamaECA
iuKf8Efi0I0HhHTU8L8evRdvglAIzCE2sLmAKCWC+SQoNdGNnggg/RDkc+vXnDvpq7/8m9J9AZ/M
4/m416+VroAzy7QR5DJaj6pvF2MkMQpJoDTbStDBEgpOTZB6Zk9VVK2TXnRDz6BmOT2lo7fxpMd0
2heKAlDk6K7J3dxyfcX8cfvIl/wweG7naxpFCnBrXX+hqZe+UYUYo5G7Dv0ZAgb7ZaNxC3l09EkZ
OeN2S64YWz9vP0Jt9KBcSwsKo5Vz0CXs4zx3VPDDZ+jD0TFTpvj3JQhw61r+NWX6+vYaF2LD+czR
oIzE2VxLuJbaNBnQmNAhDOCks2BkZBrWxvR8W8biPmJsd57vQm88mzDJxRLz+CXiTyN6axp9nmiY
oUpDHkPDkhw8BAAJN/eJoFnwei1e6lf/AZGVo21hjQTk5TRrXd3npbPmH2JV91IQ4y8FuVYyX0cg
Wgetm5b+eTAfwGDSqc1qqDxHqf3V7R1cCK6AaYXmKcyqzw34jG6guSXvmq/uX+9p8NVDph7Ejham
sU1lHtzdoiygsKIiDqAlgJdd72Iu9p3fSBjHMEMVGO996+SAKy2sYxOHazB38fCKF+9YJCH+Ecio
YOU1yZjq6KcO049JcJNAfZLEdzA22HlLB/9hilTbg5kDjfgPdlVHCXKGowCJCfNmyRKrq4cWI1Jq
ZidEVegY2CnvKbHUOmvh9YVkDmbugFfKnB2gmLU6UtHqWRmWv+6EuS2+LifbmFoV5SVTWGW6l+yy
uPR3ul4OTmR2D4HkW6ewlLWDBGwEjutdsnlw587pWLRUYXDk+oRrowusMunRK19jxsL6NKuHwedF
lovHinLdnMzCHxh4u5ZSNobetYqEDiK1P/YgJMwHw9a6dCv5Ov5sVnJo2bWgbrX2IW4m9/bZLm87
0HTm+Qt4U3aoNJuUzBh6Aw8FPwHzmyd3djmGiSMWAR6PfdlRuL6GqnHm2VE7mJh5GjLa6Hi4dm0h
7MUJ1MK3v2lx39HDhhyTjhw4+6oU0yFPQm3uI2sTEkcGmcbXuOWhXC/ZL07WlAA4OJP9MfZrWlnd
5v0MOlqX9oTmD0eMCot4YRutyjY91unD7WUtCUSSC3o0w7jiJr8+aEsHWHHXYR6vjvRD2r9IIkaf
D+pUbfUw3tyWNX8863kvZTFKNVm6N0zzoFUdzMSwsic4/qganEtxUXfBC4leRrz/8Wqeb5qLaChX
zaT3LdhsZJWFC8CayAkC03OBCQcm17Ef1prYjo4ySJmjJ5MlkSzzqv1opvrq9oKXrpp5JAr8Aag6
4Tyvv0TJq1HvMIe9V6cCOLwdGg59AGO7nR8PNFGCBhQG1rkPm47jJJYuU4SBAMDCLKyBV8i14Mwv
AzXysNOd8lkhYW+ph7qNbPMPep6R/7IgBrkJ/RsTRCHH9aB6WCBahhDkmGq8Rp2gtJvR5z3oF5eE
TJuOVkMRKJGMvx87XAJ1gZtNU9DeWzWHWAH1b/yJ5z/H+yxZOpKlaEWa6ang9a83Ty1Ur6/ngYW0
esSQPgnB8iWn4x/4ExA3KUD+hWYg13wtBSPlAIrtUGPNEaUf8Fx4apTAWE+W75HbWri0c4gRkcuW
v1ryGBOX88DyNRMF1mh25yUx8uOQ/KUFnOf24rZdiGGse5yyLkxMQDyigiuHn36vEYtXdV9cylwF
QPEHRAPs5BEa/ePmq3/Rqh4Cr7ABu2eAVy5I325v2eJafsth34so1mWVmeH6C+tqJrIOQP5RxBzv
sOQO8WRHGXdukdRYlDo4piLGRQJ3KCmASkptD8p2ex3L+/VbxPz/L1xhPwqZ0GRowiy8VeaZtirf
Y5BQ/IMmcjwMfothdNlE/FfJFVaSoNNCemqtTeX9ur0S3mYxrnSoqjb3MVG2lwKTCGVJfdHgOM3l
Q/+9CsbuPXSmCGo5Q2NLBrAcq8A2MWwG3Pg/cTAWghtcuTpGHlmOD3SfW77hQVCrxq4ivykx5mPM
z9sbtnT0KA8C3wyIjkh7zBt6cfS5HmR+3KMlCuZoGa+1JhCM+9hD1HDUeN4W9lafUcfw+LXQKc26
y1AvRm+yABCoIzJMHsLuDfP1OZhGAuFnNfiONPzrkAV94EC9R+Mc/vvWj1DG6PIwehhnPGDEY7yf
zJqIPnr55XjTVy//dhsxuIaZmy/ISiSPGL2LhxKAIxn6BeoMRJefY74v+lcfWFm3xXyPFADpjFTF
jC8s4bQY5ykk8jTJFRJU8ip0oNxO4Ug04djQ95OCEITzGIMAh43KIouIuZFaVoWOkR74Hrpom2Lq
Vl2BC24E7JFOcYOAZXlc317aQjw2w1UDyRGwrAayx4xdaUo/9mmAVDyga6NwpSmfSu9FBM1tVAAE
TqzGZAhzGk/jXvT+tU1DNhKPsGpsLaa2r60gTERkgRJUanC5bgoFMNH9gNFRng18N7ZrMYyfVfOw
Uc1ifoyWNYlSt0HOX5ceddO9vZezI722tWs5jKPVtVLKJgxh780+deIS7bf9oVcaOoznXuTRhH73
h7Owme0QCoPYgYm4pHKKIqEPEHFld0lyJ9UNUBA4CHTsS8+cwee0Gf1AwdQy2JuY4ESrWzO3Iq8/
70Ra+qQ9Bi74dF2fglLsYVh93t6/L1qMiw38Jo6xs0acxEwvIa6nOQZvyAGkxWlFKwfjGj/EvSO/
HCukZytC9wZ1nkL3syepG9tbXvqCraV8+xJmd/M8RwfwKPTng2nYr+av+MFyB488GsWOPn02b+Oe
BhhdvL1+rlTmVrCStunSAlJt/9FNSb3WMMUnOwGa4D8JGjvkjmSr4GBwjpktUnxbLWOHXaJVpWhi
38cnhO2NsNFBmgMeGzp0RBef8/uhpOFL86P5LEefgrMgdK3zpP6MjjoIrGkVvd/eCMYVfvsexmCD
yAjiusY+pEhUk5XomuuCFpQTEn8912+pG2OvNao2dVdBTGfHE8024tZoiX/8EZG3ziGnlmh3PWoQ
jzIdNhOmJ43XcJUe5Oej6K5erLeKVCuPUNp9im5vH19EV6EPvPoyO0Pz916AwmUukSCbz2giqHji
OBP94RwT+EeKvjcHmDwbn/5bULJvkhjtC70+zYsRkibXHs4R8nbxfUNjl7Pt7I3zTQ6jbYY6mCHq
EcO5rchrtykwm1qHZBvbax4jA3fzGEVSxrottARL0g/xsT22h+lorYqaJCue7bJ9b99WxShTpeup
FVVYVWELqLcYIkh3OjLIG8kg2edpCNYYsSq2aUpRBSpNUuqbKKQVSKTRncC5iNgC0N8fg+qDBjTq
uTHh+mK1MmQDZAOaXewP5kRRzn+UAhIf7o2R5O6nuaaTU2+iXXXo15w7/f+5M37LZmIyfWrxqC6x
EUNlm29Du6vuK5WWFW0c/Zw/aG6DrmikDG+7jGWx4AFCGIE6BZKv10seYl3pAEjdn+MYjKUPRnOK
PlJfWSnAtO/AQQLo1r8UNFJpxYY3RMGEh//Z7QvRzIrNIgsrdZyvLesotNSMyDDalrYbC7B0cda5
LEufocaRPUJkf71MzQf42dDhZBu33U5giiTlJrU/bm8mTwhz7auW14CWEAuSt97K2iXkRfqRchay
bJsYDfzvSpjLPm7zXJ9m7yv3Z9xtA9oG79Rx1aTbcdwb+ZPpc67X2di/ufsLgYwnnawqUPIWqyqd
4kPZSpSHNs9dknp9OM1kyRW4O/uzRuzyEbEmfOjgDKuYY98sOtDfGvd77xgX6hVKjTImBJkrDeP6
DqZc2oy+yGQbYXz7Z09Mx6S3dYIdnP5bJhpBQJ+E+RqTOa8UszZI6ENmT42Wep+YFQ9eYuc+ecuK
XWonzum2wNlgvx/Xb3nMcY2BGHtdAHmN9oFy+VPxCibZ7slqSo6g/8d1/JbEHFuA4dU464Lh/Pzu
oxBN71X7JVn363rNY2XirYk5NysLo8CMLAR42s8wR6egR2tOB/L/o4S/V8PeeaKaq80cMIif8VPQ
kIyIdrvzbYHjJJbvcSRJ/qsQjMdNo0puphHbFn4+w8m6GxD7jLZMdn/kKdA6A+rDWfFYFIRRFAET
4OXz1YpupvWdQX+m54isb+vb8qV5IYZZT6f4ahOZENNqQBimWuIKJF/p55/xR+Okz7VA9D3ghki3
ErafGKksdzzmxcW49+ILmIukmyrZrzR8QYTnDx1IDWQOk7z5vA2d/fc307qQw7z5o8gvGrMs5g0N
aOR698g9bl6Sh37Na7XhrIi9riQzjhSvhqTc8Y8BffTW8Qbg4hzfxJPC3FdTnkRRW0GKcgrOOo3s
0hbd6fPztoIse8Df28Z6QIyFRsUUQ4z3S7nLCZqKf1mOaXuu8JA4xWHLg29edkwXAhkXmKdF7esp
BHauQe7yQ7P2V8r2OBJrs5M2t1fH20PGCYqx2EutD1nWGqg1UD7N2avPPNIknhTGAWohILCM2ZTl
g9ASi/hEPBkHk+QcFZ9/h9VwjK2B/AXoBnOG5Pom7qWmVtQxHs+N2CnA3fQquwvDfNUVvcUJKxZf
7aj4YzwH9XBghs1rvsjlZtrUJSKoN84G8XfdfXEHsPfIVomxkpzcIx7R3YDsTBA+v/7RA+dCNjvt
DVJFVVUTyHaTu+DOC+47p/0pWrbpeLlzW0EW1f9SFmNlmj6GtVVAVpvv1Ok18UgS2mO7SRzTs2Px
XkdXa7ypbRnWp67+R+FM9NF4qEwDNRuO5NM77GwdsOk+nuRzfIXOIMd64MhbChYvF8uY3ihGSaem
kFfZyJI/h45AxY32kO0SD/moF59+5h7lgbEtxnXzqAnmTYDXiTfUtSqV5txKkMxX0OPBDcGBSR91
EnZUtk+nTx6Fz2KkcCmNiRRCUMojbQhp4EY6FjGtVz4SGttp5IUk82Z9s8aLZTE3a5X7Uazr2XC2
lcmuHJnIZL3+9Bz9yHuGs52sX1Hq5ZoYwy9EoIOGNdb0nO0NEh/VNyW1TdI5PAXhrYmx+lgPA3gZ
CNq5Ae1+Grtw07yubY+ih53eVsYlp3mxJhZkF5zz4KsYIcr/4Zek3gu2zd03ngzGuMc6SMKkh4wf
PX3excdXxXYDO3zSnLQg9IRk2I/bi/rKHd9QCpWx6Mk39aTt4E52dzWNnff3kmwO7qsSOGfVjkan
3QOO7uTbazoc6DpDam3zwePt5hmcypi5hyZwxZPmUzwUbuxTf4N+c7pe++7HuuOBBi5GzJcHydyx
VVkpVTthySN9Nkhyp9s6mXH9DJvXGsc7TsaRaF7SiGUJSTGxw6Nq+xuTfCicm4+dT/2PsRk6MBDn
qpXKIreYfZEkZSXBrtW35i6Rnfale8co+h4P0EeF6M7aPtV3J9rvkHwCJF1PsK+8dOLiVX/xEYxz
aYZKyoH7Ds21D9U+uJdct30rSbd5/Ilkm8/r8FsMyvQLeYyHifOuqo0I8gr7xzM632j515HSB966
5p/5Zh4Yb0Qh2gL2G7u36TjWSpFq2FsEFk6/CQjlldSXtf9CBrN1RRyFY46p+LOdvqWG060tR7f3
0tO2JbtDjpwMpxN+MeOONtt/FsXsndVY1SCGECi+vhpE3sa+65PHx8eJoKq6TVd3m3Ngl4BU2pan
z/VD/v6wDhz6RJ3hs3N8+rSmpwf4Pp4iz+u8tdeML09iE40FpYpLA4i8u3Fz29Mt30m/V/11D18E
iEmQa0Za4OcxgOuv1NN2u354eOBEvIsWfyGEceBpZ0igO4QQOy2pagPDjkIrb69k9k/sPhkiYPoB
BA3IFjbSFSsJsyf6BNUPHpVYsotY5lx1S2EXGLPRAY5JN8TuTEji53GhRkM6nrM+csHtRbUSRCI6
mqN5Nx4LTfrlvAwQus8QGiCIZevtQHhrax1FvvPhXdFXITEakv56RGOEaznq/WpFnZP487N6jf+i
1SpyPkGqCEZ254Nzbl8j4d829eI7mINrm6Bryw414mf7kJOS3MVbFNhUgk8RREpWtCInUDvh38/k
0JOhc3acY5W+77qO4VVQ7WE2HrEnewv24AjvVK/pz+CQQlfvttsDPS8ixS7cN46F8BodxWvMYXEO
+7vKXotlrkNPr7qp1yBWIx4OwNzsMWrk8K7CLw6z6w2GGFgGnDaS9Bo7IyEBS0Dx2rE/6yvQcXpb
P3Mskp0mG+UAi1jvERi6bJUW+8yydWB5vvl/ZT6paqKWh+5HxCNOWnAH19/DeBuhmRrQQ0R4ysSW
1tm5UVobqdX6z0IsVEDmS8aQk0oqy7M1diagahUjJGLfyiHx1ByDJL2aZjwXyBIuwRzmr9LRTg/T
nqngYPsXTio1ItkDsgFy8SQnggWk3goTs0f5rraPnxl96g6n6JD/vO1Qvl9y10KZ8EtUgGHhGRJq
AKvyqXa9uxNCofVtGUta9kWbDUqd2eiZioklm72AEZlZy0YndgJbW4HmjvDUbCG40/9Dz/23HMaO
k7QJ67KAnJY2bvhjcquf0jHdFKShvMSQ+j3muZbFHJYUj0Zk5ZDVb7P9GbTQdyU6JgwbGKLK5hnu
Y7vziQZ85Rbcs42tb+XUHp38cbPyAzt6mxzVnagT7i0n8mzjod+PBM3XNphxDzY3R/H91rj+WOaQ
2yFWkxH6Dc1KNqVzOJu24cgbnWyLlUc57nRJoy5Pm/EplThpCfqG59N+hoUf3jLKXdC8u6xDuZTB
BNde1E6WoGL353MG2ChK8s3aoMJB2Bb03+c2r3ePuRFLYyyDvv/avZzcNTvPdQANxwmily6AyxUx
gaBX6jlaFSGkPEgrdBbwuhiWbRANRBgFQh8d2+iV+H3TA6dobui48385b5/17sefWPlvCcw2tfUg
jPEACQasPLKLtUlS27e5bnJW1u9n/1sOs1NjqxuVMLfKaO7dc0Kfc+KaL92P1OUG57O/uCWJiZV9
L9CqIfla0V24iuyUZgTP4H7NfQQvG+jvNTEXUi2KkWKByvxcO9G5JAjGe6KedIKWm2jl2+WOhzax
kHmalfofiWzacizTQoss7OKP+qGkvyZ6TO98mxNeLF60l1IYjxwFatxZOiphGpnc98AWX7y9RNE2
Ztgx5yLjrojxyKGeBaI3n1ZKWsdFRfbjKNjt+s92biZDQrg24zYyzlQXBb/W5K82k1f/AfdzQdBx
jfQr4XWFLbwOcUgXohhX2meDUcbSlyhkK9ycBj8xz+UKR39Ds1Va05JzUy9foRcSGcda68BvLzJU
FKPNYL/Hh2E7oc3Odx94wf+iP7oQxHgLw6uzWo2R3S2dZyCEkNgGktfmtkeaPcE3+72QwXoKoavC
yIoH1MufE1hTsuVsF28RjIPQcjT1ewWyqrtkM607Em9QGeIB831N9t5aBuMcJGXSWqHFVmXPlTvS
1+B0qCka5hBtoKtmK1JpA85FOycFeuTkD/XFoDpRXdN1XvQWf6nt8T7ebLVNz+vnmNd348vYZ3Ur
6UFeltCWg7qd8LCeiT54pJZfT9pbQhgfYg1N26QqhPzoMnJ49WiCmEUDb8LBvPdUe6AiCZzj9pFY
TrgSz3b2K1lxjZ5z0l+O7iI2r4zQS2Lry5FZRDwcUDfDhN76Jd0cn2gOjE79kReZL4icGQcwVjsj
z33HfUyGGnQKbX9+nlwkuJt1becnTtSx5GHmmhn+AcX1jICFE75YlwFQo9Cb21jA6+QineB2O9wF
VFglTkA+Pfpx2yJZqK35jQPsNwhDoz245L7NeseZKowZdHlX6zTFk/Pg5uiqREDqA/DClWhqZyvz
MW2I+Hhb9BfuLKNHV6KZpQpyFmqZCmdafmJIGemuYQ8smPkLnoNDYb+iwZYIx5LgL4Ft0N6V79XT
QN/i03BUd5Tm+621mTXPd5OVcc+JnhZqmNc7w1wrstZVADXHzqDPm0p4OgAj8Kg5fURa92QenaN3
1Da8kvNCx8UsFSAsGBvEQORXxfHi/DOtBstDCA+mQCJYS1CvcRMwkKIdzKAooG5P4JvcCjYwA/Fi
42nDQthzJZ25bbQUD+3KQ45cXMmrg+xIa0TxzrAtiPGarfKfOU/d5zNmdUDHeBwIk9Glh979a3WP
vaJrPRXL1UgFyp12hXcD0bbCdr7jeO8Geb7DvkkDnMqMzY2LXGMcd5W0QxcbKG3gyWXsXFdx5a1B
ortqF9LoKKwKx1k/oJ2cOPRlJOAXIbdVftG6ZzyXvz+AXS6Cyjxo5tpKg7enhMghXYHN9pD35Aio
WqCuENT//iDmw8Qe2qWRzAKXIjsxPUx6GhSKiTSovMUUsesisXe8R1XT/+v28haKH/qVJMaia4zU
RKHiocSyHtALkuAKnNwSTE2KT0LqnzO0T0/0PnQc4TWivi37JCURXRtn6Z5bm59Vhz3sy2Uz9quN
4pipXTWeLW8YthkQrl7VuFRJUXbBroqMkHpmiuENMa1WalGoa69HyztnR3gfwQSMmGAPO7/E3iun
yNokGPnvCKi+OrfV7ERzvRcDLHSkTWiBblIL7eUugJBEOLVuc/tLFh395XYwpt3KipG0rYHKSWkL
e3WgubIy8rUaU90Wh+0hCug4Hg1/Eza7hMorkY7vhmJzvmIhArzSECbKrBoZEASShQAFmmjrNoYK
9h6Ytjqq7xBBPPDKK0t39uWqmYgzSys1MgHNAIPLERH9fOlWI+EtaiHquloUE3VmyNfiVYBFKTIB
ko4sFQAOc8JNbVCQZKZpTNTpXrJ+ttZH1Ll6+Bg2Z1G0y+Yh1VoOu8JC7vzaBhkfF2MUXUuy2dqn
nBxSMrX0NTxGm0O2iTbVh+8YTmHY4cZYtXZGXkBkbDtmSm1efmOh+x8fAo4TgHIA/FX7NiHoNaKn
hf54/jE8v5qHV9TOrbdkdbQJouE5Ig5tXhJwKWN7JZOx+cKLjE6MIFN80OBYpNMhXKsOeHDuA7tZ
9zgeTEt5lJcuWAqJr+QyZi70499qbQB41ajXgrU2Tkb2CoxUFdD0lYvOyQ5Nkm4a0zLZmZmrmKSS
nxRpK0RESX9igCioXasn4rQzipqUzaGJN0VF/dNtC1w0wBmmBCNs1gyTe33h1qKOykoZjmfFValA
re2Rl6XhSWCsYSrqThj6YDyn68i2aHKk1sftNSxd4yhO/bMGRsUlgGFYYjWvgSjvdFjx1GjRafzz
++g6ut4jLxJzuRmxAnvCJhV3DXmh3vvtNXwFcsz1BFiIuXQI2A9gPjL+OClRm8FDYDzXW3mlOhok
PQK6mP7S0R7XPXBDj4VjuZLHeN5JbTRVFiDPOs3ZeGTHa3SF6ht/1bvWChDTroh2iPPtVS54RsBw
gbkJLR54arBDN7EE3PdqRCGvlR8yAUNG1lGtJNI268xHfr3gEB4tHNyVOEb1ytrPrSaCOAVmKJgG
UbOH1jRpJOXESn96VkuL8MftJS6l1K6EMtroS6UeoOVjRPND/qNdtYcUT8O/6r3yFKLn8Law2Y+w
SnOxn18+9+J1MApNaiUxCrSBX53jPLCrMVj/byKY173ajjI4ISEibcF9Ur1HyeYPBIAXEqN70H3o
xrV1WUZe++2sE2aMQNTIQV9j35Ywm863XbqQwNwCphAaYeiN49lHs3pg9xzT5f38fEgXh5AoZqsM
ChYQAhVWjm0LF21o8Ax2yV6li0Uw/qEW2sI35nPQEuDgtBmRPYwDZRa1AIVSc6KGhTFjICldSGO8
QyIlRjil0nje7Q5fJXfkvM/JX+eckg35a985+3hPXjDSSTNne6oOGc0OH8gZk//t5JjbyRPkIY9C
fIY4daRW/upBPN2UvHfgohVdLJZxE3WiYaQ6EcczuqVREfR7d9BljpJ80cXdUkLGLURWCIo9vEHQ
Rndw+8cQlIo+sY4DiU6Pj0qN99A+I1tyCjOS3p0+zcfPnXX+2I2r2zu6lIW/ONlvOKaG0MTdkEJb
xYfgftikj92dtE4/fCTJeZipi/sKqoO59w2Ikl9bcmEYapi2oizj9LwqI6byEbTcQGvxQrkQwZi2
Fpmhno4QgZAKRfnD3bQ5Z+552CH3t1o5+94u0Enb4Al/sjafHxxfv2j5F9IZyw8AT6JFBs7Uqp61
8meWOWnNOa/FBWL3kABExw/oFK+dyzBG2hB24XQGi8lfchTarTVQf6g/2lJsHCkGH4QH6vfbSrK4
LnBd68hN6DMA17VQtUSj1xTG07kqD158rJp7CeC6/5sMZmFt3khhXifTOTLf87YjlrwVfB5/M28h
jNGpVuIlohXBdVUdVZRNV0hOifD/9lIWYzfQWQDMBVh/QPaSr/drMoqplaZ8+qqi7cyVQCQiUM/N
iLDKbaAccgQuJa5mqtsvfDi8pFjcVCQmRsMcigkR76FDGgd0pfvqLP94v8sfXFLae6MiL9Vjel+R
cXPK6Prh9oqXMjtXH8DcD6o2NGWa1NN59zyExEckdz86h/fCdVP6GNLSdlq7KGn25mxlu0KFKrxD
UZaX0/kqin9zqhf7wChqrU6+rgDO8vzjx6HYv9bkfcypT1YCXWGoz78/yhhFi+0AbbURngUc81+0
zQvpjAqbkyCAU6aazl3xoPqnHjxJYvHkaYUjdwhqPcnh7Pq8q7eWy6jzIFreKDZY7g6tG6Pzeme5
7/VhIJtfIV05EXLQFc1PpwfBfuDdxMqiKf1eLIsoprVxm8rWLHv3bK5eo49X9WlCPLUhK6dzevtl
+3ba9uvPrUjoS+c4TxHhFUMW75MvgGiQNgLwkXG3jdr7QTpm2G/5Vy48Vur59v7yfn/egov7yg97
VSg6mHGUvsbmk84DG1z6fVkE3vRMAgPINCaUriK5loZGn86Gnj8rQfVs5cMfeG5gWM3IcmjmA2rj
9RL6uJumMhCns1eGxBo3rfYjH+3b27SUVcH+/xYyr/NinybVqqNIm2B1mqtTMcEgZnU6/0xl279v
nN5FN2abEuPMETt7UVb7Z0BslPVVCzhMjLGLRpTKeYu7vo8GIaK9hf5v6vtWkwNRVS09MqV16NFU
gTPe6aNlHcJIMhLSDOjcJG1YJG6Z5CB5vv1d8sJ3AagSbNkzKRdGvJnvCvW+ytBCIcH7CzIN0MLl
lof0cJ5QSRCeUHKNyNbaAgplu1636x/r2+KX3ptoAgbZHbB08RcWvkwxwzT1o0k6288HlYZbUCk4
288Hjq9bajy4FMNSCpVmXJnahFWWTkrQ05O+ghL5hd9pM/sw5pSv5DBG4mlJMKY95AhrxHOHu/cB
kEJ0WjlwbuT0sObdIUuXN1pF0MYxX2hgOmBMRvH9cuxKTTqjbTQnwd1mBWe6F11ny7HN79eFAe3A
DCT6wsGVJjJmY4LPogxbDFzabk3Glz2deOHOQnB/LYLxYJ45ZkNfJQjut9OOOPvt8TRy1H1BEa5l
MFe/X4aTADh1zI2iMlzSDdmPtsPZqgWlvhbC2JQcIrwIgMx93glEfTmihYDaaHHh3WrcDWOucEFE
kyKiUCSlDwrmVLJH3mQ+79CZK9sbm7xoq/nQ64f/I+27ehtXlm5/kQDm8NoMokQFS3KQ/UKMxzaj
GMQk8dff1frO2aZ7OOqLfWYwDxsbYKm6qyvXquvxoO05ypjz/RuDI11sYmfbMBT4fo1QMidWMz9w
9AuV/58P8sdV3ORhRCGWO3QEdKCgEjoJH1uR53kfvJvg8UGV7IhKWA6nqlNxEekv8xdQy3izHxOl
1p9sUDZHBKIEazoGdAUj/la9Yo6jWkKqrmTHQ/eZaKb/SYl552pSIB+tgNKwXR9b63h8iyxvW1jv
27VbYpjngmnLLbw0jk/OezNsBlkow3Ot0scvHt8eOkJWjpOQJ87L/FM9U+YwBQHAV7pUj3kweaI1
cXAuMBKCZgwoZgQYZHi9L3ITYGs/iTCPZjAraVaL+U1TPu23ANq6ePt9uG4be7/apYNtliRE6yqy
uhzKHPYUJtUfdXQOXgLlaNXu0fOyqisSufG88QwcqbhfkRenWGA89wl9pvrrVzhg1sqwZO57mCiX
/TiDW7fMSF7LGXCczgIO+tl4el7DYrgL8qBbq7Pz4mwsntD+RRH+c6/sqGlt1GYY5SBXVahuoBTn
7+x/paq+STAv8KJomGyjiXG7ImlhvQAWL+GtlZ0oa/88NubxmQ2WAfdYSvq4tl3X/ZQe5g8rh455
JdbzidOtwr0jxtxe9EjXryUODTm9wd26Ii5pfvZyb4WaTYkOUD7G0J9h2E/+GOvbCdm5L1FDeRz8
1rXMx/vy/xct+X1HjN1VuxwrYk81ODqmmzWmjh9RmiWRV25sbh/Kn9HsT1YYVZKity6RCpyevb4A
DSJxMfRgEecQo8PMtHkGYKIQ/pMco1SKRKkDQYFk+P6J2Gtc12Lx0Fnzz8bbw7tcYsDYxIAHz7D9
xV/650jZ4ZqrUGMWaQY2T6Glvi0higYaxWqPI4zTBvSbDOM3F9i5qmJMG5nQgggLbWt7Pa+xQaLf
+NMV+KbBGOnr6RqfzYjKu310awvdrMi1aDZxHOtQzjGxyQs6eEwxKkO9Rn16rarro/akIsp0Fyfr
U7HnGIJ7xcgr7wi5V8UoD1kTG71QISJ5AWCycF0fl5iu3+04VzXRSvhDFNntBmIkl2FI6UAMoTNQ
B0Bn7NyxHM9cYFkyL0/Fs6cqozQSvRpMISthS05o0L3ZksdP8hv5ccRUlhfa9gdHj/zZ5/STQ0aP
mJGixFoIiilZ2/26dmFTtjaHCMdYsxuykgCp2LaEdBxt9LA9kgVy/hjpxeywbzi8dzyRc/3JEqM/
6rSWetEASz7IvYFe5O7JZ+DOnRz9gXjXX7uPD4GzlmtS3UuSgQVlAnbm3ILXkReAIaoa/j0kRW9J
cQSU6v0jnH7Ro+8zFqzsr3mA/ay0deIZEwxvb9sFEnoKQTOQgaP0PN6Lpi/2DxUyIsiI4gWoASIS
/3hiKH8BpYwG9pZrON3rfc7oU71HhxHATMVanq7FwameYvcv9z8+kQGDLIy4YExXqZ1POhZl0mMD
gCdGoVfiUraWnvnQE64rOKkER8QYwWv1a61hcRPK1xnSBigS8hIT0/romwLbRhC24azQE7BTIoe0
hVr/pOoIyQNAivB036RmGNFi7FQnX9EEGeBiTDfZlh6qnRHZffCcC867ueXsRu+myf57/fIBgO3z
+9c/Uf34cf03fTv6elgLXZtRZ/nZ/7+O1rfUcx+r+WKORPxqsHrb2WxO9sn1EOXxWJvIN/6kzlgp
3bg2jWTiBH00LQ+LTMQU+hnD725jWfU74BK9D+/wJPjckSD6Zu68KXZE8ZSdsbWcBkdJa2XBa0PO
WIApuZHMUXocgb9p4tHxmvksT0PgLD/qW2OhImvKkcFpv30kg4xyOIvDLG0KeoI2ahnwcreIrRoU
MnrbWl49Xt2Cpy5u8jRi6NwBnRoQ1TRlpmOcwf0/JWs7qrW0/1UWYMQboy1UM1f03KDwEJgS0C1x
/motd7uGo16n48VvMux44hmbEsqUHmF8IQJEoQdiIWbgJZ0TkU9gyfyQdhZfvzer/widbwuO6gXL
bXV86t4wxsS18JPu7Ygnxr29xGIhnioqFifyXJFm5aoreBU60sEAeHLS45IbdtNP3nlSbPL5Cihc
wIfitpCVInZNLv75YGK7Il0ufV9pTUfGI+4YtVFXUntSE7wqRD80+PkEmhmcF8fyvvwdD1FgOgk2
osY4FoKRDJIagDEbtYK1e3LQOrTY1/b8deksr+TgITzxP+6zOO3nIisFsBLFwE57xrZI3UVrShHR
qwzcxG15eFwgPpEWxMH1eRgL/vrqbxk/DtlpY/NNlpGbMpJnpSHdyB6PWywjxhYCB069pW6oU299
oY+3RJ+54KEswysqTtQv6AP5ps7ESDGa+DPp3KAsZjWr5PFtvSAXC/QfNxseOtdf3MVvWowMJdhe
FaoDaPnPfmPTzrCYuPt5g1IDdKcDx/v+0f5FaL8JMmJUhUolnGnwTCNOqE3AsGr2HPmvnbbh0OJK
D+OayiezxgIZatWF+REzfWvqDAfuy9zZ/HLgDTu2x+GOfvHP1//NHWOHOqNLkgv1vmHJyQkig9aN
+a/znIvy/xef4ZsS47BWJwGr52ZQbc/Nb53IeB2Lee4N8PRfsCdksBQXsFEc9v5iZr+JMqZIj+r/
JFNrp7H9CB0qxorMMevaWtaHutiF9sczryOM8xxQZ8eZj2xt00RKZ1Jf9mzbR8Fa694WfdS1fZm3
HP7+Ytb/y5/O7laVIv10OtFY5s3cBvaCKMi5W7eImtdoJtOj+ruk6AKjYpq4B9RBRINP27W31EXf
n+Zu7L8hyYkMDPhbrRxPtKyDZwNnzYvtXfbES6FNZwf/UTU6O1kPla6fzjo1kHj77mNMkI8hwxL5
A+7ZTtvi77NlNE0302eyfqYCC2QCDFrmHgJsY8OxGBqPDKNfDDmU+3MPMkZKzAjTZ8erJf8+kcbO
YvwXHX3FwFpNFrmBn7H4PZ+vXpdLxEUHxyGLyA3s379fMMByRD+suStW1keAoHm5dBA+Ywc9J1yf
TlCNLoBRUTMtqJOAZrdtwOqVC0w5z+A27DhqaTpE+z57Ri3FmMK8BDTpUGDk1pq9Ca6183igXlTj
3JNoRiPpYl4YIQ2hh0VlB4Rind5nYzphMzosRv10odRI9QVspATJw90RvSoUO2+PKTPS4KluHCt+
ALTkYedzUWqn0xz/HCFblk1KNTAFGiGuQbW2TEf4bS3DhuPTcdQ6NnT/VHapUacJtjDilSCTCB8L
3uq8IyskZM/WAaAQvBIOR6VjNexPgsX1gsg3QcrNf6voKDYcrP2DBgQniXwtsVvhkMzv3yJP5G/x
wUift+UF7Uy3WqC2DHoi7qAH1B7xhv0/EmI0ThMJ5bWhYXUxD15h7rHdwDtwBeO+r6izRdpEuKSG
fIFgPPslMFDMjfAaHzJrd/MN73N0i8fvPLEbpt3o6LqZFMbqjErH83otwuRjsQ6Zp1buoTZ8sDz5
VecJCMdO3UzmiGSqGr1o5jhEP0JLr1Xb4eOOp57ue01Y8vJTBkMg2TfpCWyt7dhD6mN7On5VL1iu
gZCCC397W4pz7xAZLRI1cp+LOST+4tpvPuYm19vHxT5efz5m2z16k64y+fwkxKrRYg4kMXPlH9LD
1fN4J8txhXU2SZfUiE5z+vTOtn9827qPD9jZA6N/2OmLzOI4w7xnd4sERhd5leMhqyjbM88tIxJ4
smNRbFrOZXKsAJunU+ME+6RplRtQuJ2trI2SDJkt8N42jwwTIyVt8J+Ci+uqHgrpprUn1q8lavh4
ezwXlPMGbqHx6OiG8L+KxF+j0h08ADDu/sPmOZ5sIq5rkOWpNbyy69xGQmm7SNzG/w2tTwcdeL3e
HI3FZuMuWakOxgWSEC8/MSr+weGFdzWMs6GWJzmsaA3dRvs2NSdoH5879GZQeXvmEKMfu/OY2URc
dMl6WEvwAiSCt0fkTYPV6lbm8E/vvHTSXzJX//gALBTstTRjuaSy3Z5sQSW55iWql11WmXmQK8h6
pczzZn/FwBtv1TjnTNnkXN6lotCJYNPvv6TX8+aL82on5pvHOYc/ll62bZwlOXWbT7/W6D5PrfnC
XStzF6K4D+coP5ONg0GmnnyhwYoj/VzijA9SztD7fK7BXeEcUa54fHNtX1mLld1bQ+kE7c7YWtcX
e+d9HbJ1UkBt+f+jdmTTdk2baIOBTgla/wEoM7xktHtk+Mvh9S9p1n9k6DanN9Il51wWL7VCbzL+
hTYy3ZKO6FrjUOGJCxMEIapLCiywRe9PYZWeRorHK69nnKMTZSZwuUa6EQsp2lYQlcdLfe7xtBQv
7meX24m5mahhDQrH9WkjWG+kRE4KgODz2YKjRDgKkW2Ba2WlaTUKJNJb2HyxCkk6388fNuc9Kvcc
UtR/v6OvbmmB0fWHaZv2PczJo233GhnQQ05+IZMZcZxsjgAoTM4km1VtEw/gCMFkAVhbBCsKp6bD
ya4BRPmn1ybPhNLIrkiS9haAbewtNraG5BPxNMEU6Sa5tSHUWMvGA4mfDllkbGQzVQzRGTfBGZ2h
FIqBHlI1bHrPbuo8avYnEjUOqvY0W8LvKZ50T0f0mNcUXGZRneS4M5X4F898St/vC8V00DciwLyl
BqMRGSbMIemYAnLf3hH0oeqYEfK6Qa1s5/87KRwRZEx0Luup0Qb0BMliMQ9cdE2RwLnu7/M1+axG
VKiQju7JKE/5pYipWz/YwInjqezJpMbo86wfH2ZZZFb0KWm7eJ6RW0mAo0h5ssb66Ngo8Z9g4egD
pYs2x38iHF9ZZ8s7IDPE42kyy/DNE+uk94NsRD3Njkerd1yNjj3QvgYsF9MWX2teJW5ShY+IMWZX
Fcxckv6PmL3OXOG3Z/P4mVR3IxKMm55pqWnGtyynYon7F2T5EaDy3PNb2PuHUh1RUX4KWpt19SmW
cWqZ/YZ1Pp8XwF8RwPOghScsnftCzSXGaIMq7K9X2QAx+3g8r07E7y0FnaGu8ioY22rh1a3LoUh/
/j32WPVQ5RJg9EAxBVJ+MSfIDhMUTDx1wZN23nUxegH7vuBK04ZeFNExqIOWqLmKkvMKxRKEpeai
x+Dr833ueELIKIkZmkfyoqGvWDmTWYrZE27JiXd+jKKQY7PsTCqE+SJeX3zTuqB/+Is6dwn+cUR+
OkfzLYysq94OF60yTVB7XiOvjyMEhqy9BwAW/qLyRBEWsFagJQJK0vePcrpEOyLNWORUSmfJ1YSg
nAFTSoFKdeRJe8s8lNuQXB9+9263HJbyOkzhQnveferT0woj6qw6SauiO9F+Vf/t9Fm7KiR0ZzjP
PNiM6UTGiA6jU5ThGkrFgAOWSQBI+82px/KdpXeIecnY6QTNiBKjV2KpMftEobK5pu2BQJJP8RaW
qKt5PNyX6Y6tES1GrSgn+aQKEXyAs31sHZS5YJgbglUUGJNDCYhzV5xX94f3XoRYAEtVv43Wx/cQ
jttij0IIWgewcZ6rnzmWmvXkVU0NZs0V1FprXZHQEedYcMN5d9OlrNEBMopEB0NtRTPn7TJbYe3B
l+yrJxJiYd8GO3S+uD4UjylGq1zaQBBiHfRu09OZbb7NHu7fEs8vZL34IZUpUyDhbk8Oklwd+Y0W
X4NskOrdefLjfXIcmWD9eeDI5oYcUIbWmS1ucqLtuRkUjkvIDqW0cX+VGnpo6LIj+086iuCgW9nZ
nTlGk0eIURKFZta6XoLQGhtsFzEHTYf3dUYxlIksyQZNWPsa8Ezrxf2L4GnS2yaMkeOcSWaZ1xI+
31r90r7Qhee/h2W1sHyei04fxZ+uhYZISjHpgmtGZ8cqOqSqBDGc8dnaVmFjlwNv4+Jkhk7+JsHc
RDDTpMLIQcIVfekhIxJXvfCYYG6jHjDvewrgtaDleb1u3xJbBmDDy5Xkc2xiQzcU8kWcG5p2lL6Z
YrS1YaT9Wb6CpPSWYY3w6sF5XVocgzodeyhYCgU0WQDnsnMm4mBEYle21O87kau1hj+GfpmGYP4J
c4AwQxz/YVIBjOgx7oPYy6eGjjo+Dr8zDO7IS+hNzrnxSDDyJp+7uOrMjl4V8ATQRrbFrMQC2Ubk
22BYU141Ytobw34f2ZRNgC2zWGRqfVWKgcKDttaJxDUZPAonQr2yt8g2Yj/4vTxgRiN287Wc+Dte
A9ukaI7IM8J/1YK8ayOQ34Y7uChfIceQTydhRgQY2Z9FmtGJAUUmJdFqHVlbN7HbpwXZCx/oBLzM
Dxi+yp54KZjpLOaILCP/OGw9vA7a5fFiD+T0FM/RZ1s38Go5/E3Ky4iO9jOyy83LTDgZ2J33/Kzj
1gz7uq1eODI5achHNJigh7YYNnoFXnw7AGIR2l9Q9lZfPzhk6E38oWpHZKiojJQ69rOeI4XuHaz2
MZa17G89jChZHa48hugjukeJHuqIEspVfaafwFDSAZOsqS3ipp/hPFQXvNDqVir6OymJ7c2SVCOq
tAHi56MpVPtMJeBdK/H8HCJ7XkQEm1soynfkCpsPe6cnmM32VY6ITDt+/xysxDZt5XFT11cRB2vb
WUkIGvxyku8PB+66HY7US2zPVgksltQMsG7QLzsflbMTdIenL3YcSZn0LkYMMUqjT7J+lgIV7DHJ
3DAPSd1lJAGMb7dQBCKKy9iWNT9ojk+z4aGR3d5YcH7AfVH9E9dCbqIhT+itrgWrfK3jTQb8kauO
HGHg6CUvbp2ufo4YZrTJgILhWTRxrkq8MISciKnVzqXf5+dWtgSFxBW5zJfSx8UfHDU6arw4b9JD
GZFnlIzZ64HWKwBUPn3FKYkfliHPlE9HkiMSjI4JsSdarxPIKOaKAfOU+jDlBEts9OUv2TnY3KEs
HkuMsknVPBT0jN6g3f/CjmGaHu/ti3MmnsVRbBKPFqNuuhBLc4wYtJ5tuuehcLD7xS4267d2sIwD
KRarVem0rrZVzwAvSG1e4oFDn+3Mis8aQLZrSE9uN+8bB2bo/nPgMcj2ZLWnquzNlBqh4zFYLmIH
+tuVFijc0RSHXXi+t9Rcz7K5qQ4qeXfUK9ucdQHYdVzQh2Gvy4/FhTy2nyFxSy9QLEBre+rjfU6n
A49vMWVbs4w0QYfR5UavIL0TYS9GutLcHGkyDqX7hl1iazhlrGJvK9Vx1C+7WlhBuyq93xmhHbeb
XwUWYNsc73Y6bzRijtEyRaEVpRLjmRfOs/LVLMuMLLmzXPcdPumWPR7Z3syM61YZ4PBhAn72W7Eu
y1OHvdD3T49jIG76dETk0hlDmdDX7e6/7n95usVhdEiM4ijbPqtKus7gbLe6fY2tdK8r83PgdBUp
n801mqJar+Dh4HEFj9EhRjUr8q7BsUURnDwyh7pC7xcSe7yhGc6LYus5rXy+XFJ6P+mv5DD88u4f
H0cVseUbOddiWbjiYtbB3NXdE0fVcoSL7a0y9LSKFXpK6PtLUdh/BSjbfQY4knULN0aSpV5nYlgW
YCBYYPqjXt7/OicaAwDqT89U7Nruqvf0dRzX/ZJ2YzerPHbrzAKgJFpNdwfLcl43+3mp8hTOZMT+
LdhshxXWEEmm2lCFszwaO0RKZW9/8GZhp0P2ERUqfqPzU8oO418nMAiUZdF9owAHc4Aqo3yCfTcW
t4OQntcd+3CzXCNygA6J+zil55nZ54ZYEsE5IluMwiTXzeYdIKMZxFmIOawZNEN7JsdjcTqUXvI8
BIeIF/PxFDXbZpXOtObcUvV2dut1gGTHec4Horgf9WG798+bksQiCGW6LeWKRUsv1brqiLXjk+E8
WXbYMb/UktFKiMX65VqzjIfU6lC/wzzX1cbJ+fIDt7+VFw+x2LVCKgvZSQFJ3UPG2CGYZvCs0P3g
tW3xbAXbM2WqQiLW9En1ql1gje7m8KF+oKBG64T/Y0zEtk2pvSwMVQPpS1HQip87bOXr7A6rxK7A
eDsTo1k6gntfW918kDuv6wagOnpdaZwWYZCBptwCPGSfkd8NoJoAPcSxGhylyxZjilaWlFmCpUpm
Q+KA1Dyl/pf4Cl0k2NRimAo75VPFXZdLJpamAC3Ezt3ZPl2/Wtj7tjzErs3FX5wuWwDU87/kGC3f
6oXRYsM7LSTQicJd6j8aC+V3jFWFpu0tE+IdvB3HNP7lsr6JMt5dWwqieaJLSYat7y7cmTXsscz+
i6vhafD9p1B802E0fH09dXI3o2fpA5xzuwhstIxTRKoztrUBR49LcDqb802Q+hwjKWwAZVlGAQie
0Q5J598woEkBNKmnDLsCs4Jxepsj+tOOzDdRRtkLmElqZQMi+eyDpLvue+zafAgOki0ATt/aVT5v
c+hftP43ScYFrISqiXoBFwiAmZoYDysKdQeQLw5n0ybzHzJstBgBUW8408DjOVutr9bgIl9UrK8x
XTPMHQflCMuN59HdmfVMVqVkRpeDue5b/qj8SlMSuL+K1uHwxXt0bKgYpkKTK3RFFeaGQl91XYye
ewuyRK/B4WnTLmR4Brz2nmln+vssKfsj9malGChGASk56XaA9dNRzOGKp7nYMFEPsHpa76gqwa5V
iRyVOSq7z70x11yk022OleHJBqNDCjMNexTfoIh9jPrFL/dF72br76gONjbsAjnMU/WmouyjtMQW
bSwZfaeQWxdMnMRWg/Hy1WmB3p4M8Ft2Nsfc5/2fwD1PRpmUjVLG6QUclqvT5j23oUPq1eplBXPg
8dpqJ0N8XTew5dLAolPW2a+wZlUqywT9oTXwy7BJwQWkCTLA91madLBGVJg7yy69cuolYGTOGitT
napwVCwBSxZJ6Z8ajjhONqqrmqzTbUfYssai9AOJoIq0K52Wt6GjuvfCAnwZ9L+5+dTsB7Qnh27r
h662+QgBeGo4nOubem9j8oztydXKQJ0L5LFDtUBnVvR5/ywnq0ljAox4iEF8Bdg4KoD+2n13P7VF
49GGXpQ2cwjjx/PMvU9wMqM+JsjYGVE/5Vp/Qj0QOEW+4pRe/OD5z/eJTEnImAZjWC6XRjGFGDSO
R9e+AJ8qqThR82T6YkSChdJPm3OfyPRi/HV5SF6q3+jPCGvrg7sUecoujwnRIG2kcbtW7IyYwjVg
TCFYBvYDGoQysqI+qac5nIOj4sTqqzEx6pmMiBmX9iLHFxCrHYxrOzzrMRmo6LKqAvhfRH2bzZaI
YSsCdlqgbQ46JrLFhhgAXjuDl92sJBi94PAzJQhjegw/nYQ27j4GPTkmyUtGol0OXNT7wjb5hMZE
GJsYiuf+0kkgcnaPPry11nnLX2NHeq1NEi8aFUn/Hrx9eYFgJfOKCwxxsyLsrY1/ADVyo1vrwybW
1NkAJZEiv7J+r+YEYaA4J4PjeSKnRYl7h4z6rfuZisIG2AUxZ20D2117pMm7K7jkaL9JF19XJNSW
RU2XJYMJ2WVJnA1VT+8PjB3F/yjBZEOuLzydcQv//zjFES3moV0xYHAKatB69nXivpUPupdsL6jF
2WfAtdmHwEET4MHSXOAEwqhx88jTBzv6AYywpikm6HoRP8A+vgXAQUSE4cEb1nk+z9QjHx8qI69a
eCrkUwk6PrBfypfwcP89TL65ERuMNBbp7BJczvh8hjhJWLS24525GM9TuZwxD4wQtlFRAExDxFmh
2+ttQeJ5Zyn26iXHNK3VEnHRcxzFydTHmCI91dEjG8KiqIICFGk64ui6M6d2yeHAnYHiccYY5Eus
9BI2xFCIJ8x7m6BiLZX9/SuatF5jZhgjrOjXi5ghb029GoxsYiG9QqQXjmKcdD3HVBgz3JfiEKKB
AFRKdCcPEIeTlftz52nphS5PVdDX8cfzhY+GpinDwJgQQ0wrcsxZqTKINXSJhiOi8OlBIXJOjgrW
HTJsEtEMzEQRRAVkaD/T8WLrG4Wguxy1uX91fN8csYnE+pKpgTHolCN3nduohZ+tB4tEcKk/Lv8f
ffnT2nZEkFFAYSSlkhpKdLwLI2THd9lW7Aydp1881ibb1vURJUYFnTIhMdMUp4inhGxD9FAD1WBA
C4n/IKByDf0aHwQfdD80h/eQOYLC5hULo6yNoNIAsW8HD8N8dVh6X+rCsHjXR+3FPUlhVBQQ6M10
6EDH75emi5GAl2EnWjsVLYv3ZXLaARmdJqOa4lhK68rEaT6nyNOjwc69YJ7RtObz+QZv7WvnGdZ9
klxRYbRUqTXFpUohKvbZVm+NfRdXtqVF/izZS95JTqrEEX+MtpIjKTSiBg/B7iiOgbwpjjMVWp7b
4M173IwOUQatyhMDOl5A0qFbzDaZX//efPXIXVbcLTm8a1MY56abiWVyuuAMqzf5BXNfikwahzw5
8xIOfgMoDM9Q5jsk2qFqKm6GeNJMfx8q2/tdXhIlFs+g/lw7WCkebtx1O5dPBDunht2r8LJ75nUe
T1udEUlGvwSABM0FrA+mrWNQmvtXaM0vrIF45l4k540rjH7JTpgVrWoVR+tQeNeyITNHefE+7r+C
qdBspMUU5adLgJbIWRH0eHeVPI+b+QzzlAvhxWzW98lM+mvo18bCMWxyVAXmecMxNoxBMtB5PB82
Hn80dPqwvr/PvOW0ESSt0/D9yrGBH02XZbTu1cYc6n0+ph3cESPMO44BQtEFJgihyd2y0324DNeD
YGktOa93qPxv1McLp23/L4rqmznmSevdOUtEGTRVgG8TwcEiZxShfxtkGVXk44OLKjApE5oMMRZE
nJvBHKaCRc5dQCXvDM/0Pd+enlTMVTRIxTZPpRUCxpo/ckl5+MPSaKZhoKMfubcbQNrINZUwltCY
AfaLAkwB+N8zonqRaEmLyxkLcq4kdb1dZknCv7IBI7LMc47OQ2fGUjLAU8UbExPr5cnyWt+TuYpZ
pe/1HofMe5Yb7OKREpCytbeCyG5uY/mIu8eQxMsnCqwPzsvr1RWtgDwtl0t0nB5paAMXBtWvjw9g
uVmbV8RSOygaju2dlq/RITA6IETCPzUK/LK17KnQaBssUARchrjgvB36nXsnwHgTrQCYNYHeMVhb
F2tJJuHCKq0v+aHwNYdDbNIOjphiNE6vdFolZWAKnucRW4+QTNiIOMDM4qWnJ0ERsbLtH9ll3ksw
RJ2hXSkpoOAY86OMnRRh6gQrjyL7eJ4FcNuGaD0G/THqT/1CLJbCeEfrIx7n5qcmVe3o17AaSo9C
NROwNPdovw2+3LqmdTP/0ZMSEu7E0s3VvHepjHJqZnojSjLI0SrtYEfuYr+ItkZuISsWJ7YHpRhY
huSVQKWAGB+WdOPU7pnnEU+6At9cs7lMoZcjMY0hW7iC3nmrsSEsWMlzTNejvkn3eH38uzBqRJI6
zyOVNdSJcc2u4DxIiVsthYTM4IPMnRjbOjz1teV2E3BuVmeUVRhEGLeZgaCvzOF8iCfUXJaCH2MD
FfAqPnjZpOl0wYhBRmMpCTaFDh2lhzb55HDdeh7APDnah6P4dUb5pGV8KVQdRFBAPQFCFGVabv6Z
o3p1RvEgVS8lbRPSNcW+a7qqYDkwZMB95WFi8FSpzmiddgbbOavBzTP8UexUuZAQOPx06J1zbLc0
8513x+7GPvV6h+7egHYO9Fay0jGXBK2DjK24EQDdXS++dijlBJbmcD1Tjh7XGQ2jBm0tzM44zhTL
Oux4J+/p3CXGT6x8Rv43Na4z6iVRtBAPm9I6E/+4lnJL+ChRYscKU6La/y4m/BZ5Nllb5nmj5yk1
0m/1PH0K1wBgPAC+qSezFS/bM+1m/WM2DEZ/xHl0KvsCKmsNneW+54h4cx8Yp/HB8/+lhzzijFEe
mMm9pjOg69Amxmg7IKTGCfIGx3jybzAq43IxJaMIqRq2091FR10EDZI28gW87RNcSozeaHvJkNoz
5B8jVrc0I/CPVigW+Fw9T0/mzkszGO2hp2EqJ0o0oKCE3hlAU1EQbvgtvJ4Znr41GOUh5WU2S2TI
un+s1x3JvZIAj0jizjNPdl2MHBbWwQ+UIs9PHc7uOo8KAmcsdmaOblrBKm9IebXLM9FIvYK39OFH
8cbsrPuv+tbMd+9IGQ0y080iSK4QEyR7MCKqWbKPTcqZHTuAUVsElRUA7Njt0RgqxU5oGR4saghf
gsY7fKQkriwxSqYVpVOqVXj116XrVpZ5xap4YCvPFqiQYKvifeanU8rfL5HdYJwO4lDIAuQJCco1
FkYtgPC83r8YBLvLzMUHhxoVGvaoDQVrMDTZwB7uW0A78lKqVlK7Qc/gDsp2sZYxKDj34m1ufSTr
D4Q5HGpTb2VMjRHhAUm8ojNBDVM1JLdj6+UK74QboU7lJcdkGI97yIoOXSmnm9MwIynwIL3rO6/G
NCkWYyqMlOZRHue9evN/0OAfA8MN4PSoZnEL5JMN2GNKjABeq0RMuwD8nFEebAasfMNcu0UbHRE/
fCFmMbFulHdXUxHSiOjtR40kI1Pz4Bqp9K6OdieAv1VEcRIRIH3whJBHijF1qjHkgFgBKZrcPdom
0hc9qY/KCdSeP7Lj/yaF7MSBLiJ7caYXF8yjgzwQ7YS6Lq02JDz8jsnuqPEhMgbvDBT00KjB2XVe
YYTMdzFZbGDzBXodQ6KadoUuekvwKXl9oaPFOLglfbn4MpP+4PiHMPYwjaQuaujLs9d20xBQx5py
/PlCzgAJ2I9njgM62QRjKIaJ6E7V0E3HvI7oNFPjWVnDqcYENaT1v0hLnLukv/tP/fVNhnkaodm0
M6PLob8w24WBe8DlPdFyDs8b49BhX4MiDmJj0CeIOCTchVhXFAPskODg7jM0aXxH53a7yNGz0yM0
BIQyGILddSnS0sW7AAce2Txqc5AW8Hk53sk5zjFJqrVHJEsVe6yMDCTR2Awom7e17J6W6rpdCKjE
xbCr9n0eJ7tixwSZVyF33czoe8pjtq0Ao+ztrnMOCd590f8/4qm/KkPWtiV4Og6rtCLmLoG3RPtG
7Q/eFiFx2oj+I4TsGE6maKkgdJD15yNUlq2hIwDwRh6QFzhcUWm+I+23yfURV6ohhJoUVzR+tAVr
G1lFRc6e8qgvvw76K90L+/+xGZbHHWNNZ6qkAccJRIftM/Y50BRzYpd+ukofgavCa32cxIwaCwej
OMKmiPNMpNJ4dLtDEthw87CyCzXhl4+vLy5w/7RL8n13jAIR6hAVaAXkKB7J0Yav6elW/8hVIJM+
iSFLQEQ34W8JjEBe69NFOysGUslAL+t3qqMurURyszk3/p7kaESJCUhaKVVCA0zhANWXBANUGJ6a
LYBTwFFVU8UuFR2wooJFL6KBVZU/35gUnfImaBQ8Y2X+WL6b+/71XKFtyA/f78v9VB3xByXGQbic
tdksN1RQ8o9b9/2xedmbzudvgkgfIPaZ1ROV6xlPvDXMvImCaJgaLa4wFxYIUVEVoTk8asjVPM9I
YVW9ZQBM16nsp0O5Luf/meX84CmvKX8PNTCAA0i6rAhoJPx5sPH1ehJTpRCgkN1g+UjXW5PXq735
hS0gXGy/20QTo1R+UGPUf1jm5+x6aYVbirbASjK88F+mW5P3kCTuHjg22W3n4Ouv88ZwMfJXWsBf
8XyEWveveSr00SQwLgGFQtS1mxiM1FvcqWWb95GA6pm/lpxKQSEcXrUAit6XuaCLmDgUqTJheP9B
kbnkRrjGlwtWdzxmDygM6zrwVpEORs/T9WUHv/qZn2iZ8HV/UGRe57WbJeEQJAItRa5lO3ikyGdI
t3CXG095Ej8oUb0+Os08Ow0A+U0hRR3ys9thsKWPF89qPfPxA3ZQogCDFrpFeVZKmTAYmiRKJqrD
gHiCCP8kfC4kGWFeBoFSycXtIMTDCnA6Dlbd6wQWMrFodRRZGUwKVHPj1UBXwHv2Ys6t5GL1vodl
N4DEtqLncm+dtge746UNp1ref/xC5hK66NSfsRILv7BdojCBVRVryNtwnjcOsAJxNBaxjNVJISrd
tWm8A5Gx4/W9T6nPHz+CuZ8qVdJTJOCYAGetEgzvoibhGiThulv0vP8Q8tF9MAY8SUKzOJs5uEXU
3R2k19Oj8/RVvfPC+6lK1w+OGNPdDwNcuwgctUvb9swGwOOo1ga7ta8SmUQYbCzddG1iqgAe7Rwr
nNfYUwKBmD3rqWdxq8ZTQc+P38PYdimFJdY6es22/a68Du+aDRwWoF02pMPII80Z+YHJSeBMxXxj
qmzTy6wOpDoTKVV/fd3EO6kCLGBkPyiLebi6IE2AzVyRcyVYHIH2vdr/CO2r377zVNukovm+dbb7
JdHD6GIa+BlXFBGRBZmfvcC9YMuqidVrHDVKHfY7EsYi7vVhkZlaVgmwz3juQWJ3e+//sfYly3Ej
PbdPxAjOwzY51KypSrKkDcOyLM7zzKe/J9V/t6k0v8po91154QidAohEAkjgAIUJ7qDbuk9bCMVk
DnIXqrXQfQJ5KIunCpEClMVHW8A4BwY6bAgX5NxdY5/KuiYg49ISkDGJRV9CwIJMbrIv7HkbkLdb
LyyJhtabmzQlhYMgtdyc9+PGvgFnk91FoMOiHpYm9XiyN+3k2588Xn2xNsaVlU0xW6GOMwd/+ozX
K8x4Ybce/97iOJFPp7+4TYw4CcAyAc3795NUkswPiOl/ZE4Qe2HxffBJMDtCTLBOw9pP6ivHwFZi
2i9SMi6sKC21F33oH8Uo0RYiT31XI3SJzoXHOzec20tlnBgGDtNcMuindujiUDfAtP6RpnPdNtzw
XCb93b/ZlaLoomVKsmawjU9CJ3TNYECr6eRZJB1udP+7eDAM90/0t8Bh9GeMkg/tAefJc/yYoEoi
oneY2iUHaNUTLIAY7Q3KOFhhU1Pt0Qs+2XfeS4jb4DrMWnctwsNfemM8OyqGreb7gOns1vGmG+Xg
g9zxSH7scLPkZNuePisX6YlbLFm1xF/I7KhtrJpB33dAHrEW7dtP3wveYzKPdgoHxF3DtnroFmBM
ItDp4MKQLOruZLexI9xbPtwMliedua/5K/npUqOf0crifKdlH2K9CuRSyOkgoZFdc1/qDa+AwdMe
4781w9c0tQSKcIvo6gXT0Oh3QfuFfd0+1kpaX6Rh/bVVgwGW2rtu2I7803fAp62WmFLudoKzfaet
LtHt/T0HdfXKXXwuxhebcl6lQ0R12NvprXnsPPm5vXHKxw/BeQ833PXVa08QX8RkQsjMzKS6NAAI
UgLJaU5dR84f3Rt8FXftuLTqFxfCMS6kaXLRzDSKhaVUrxXxdgFJwfV25tYH1wgYv4jFOBFxjjGE
kAGqdFqPbjmNKhuDxRbR7cQVHrLoMNv1/cf8uD3nmw+Dtg5xbgGKcMUvf9rX4jRgy1BoWdR+aB5a
2PqPJ14H2lqSvxTy8/8XECZYOLKqBURnf24ARrYtzBht/9iCP9N+51HdrIdOqDuZyKxFSTKZI5El
mtAMmFW56Pu6JMOp+Jmcsscf4XbfJs65u0XOe6APmhxNrrXE6vIClzkUo9HFUtkCNzwenusLClLK
HoUM+4wmQs4BXCnZfIFijoMYjHXUCIBKSHqRbvDcf37nHPFVj7yQhjkFiR/UpWkConROt/03w8Wo
3Hmbbnj1wvUUdQHEnAGzElOtUydEBvUWhcmMJB94FcLcHu0hlN3aJNJD7XZOcnHdEjPonnA/IM0n
j7ye5rWjoEi6iPVpeEBCaQZHZWGnkRGKvqbPtBhVJrZSEYcXBK3WfRRZRjYm4R+VpdJvkiRoxNak
p8178HvXR1NvvbE/7gc0oWAEmPMN14KuJRyjWkUr4mkqAJcQ5/V1JrcbsE+n5OZxy+0YWk1Bl1hM
oCJMAi7xhoqGHPj0fHvxQHe98bcqGE5QPOfGX6tf65cq2eQzReHX1NK/VKnbY4ZgCJn2JdiMLihW
3+9DXi3lM7djXeVCQjbPTBV/Rm5g4HxHRHlL5r0guRF2te/Nw97dYLzvJzn65GZPKMuQru/vHZTy
3vUH0KJ9D8BO4nC+7poTWP4eGoIs7FU2a6GSqMbFzK2bw2bzEIK/98eLPaEV8sNuZe+Phnj1JSYT
1giTEmtpAx0cnp9DFInJt5u9vPVvOOETTzTGhZuKkNVVChic/k7CaqtovG/l74Fgi/XGMo7XNcmz
XZax31D0IECHHU7+JSB0EZprxfZusyFoAUeql9vxT/jwisvTsxZpKDIaUiSJFoN1Rps93iKxN8RH
siKAWZk8g3QO047FSMbKxtMMz2DWYtIlHKPVrMft1DSAQxDVH8fYjrf2vY8xtt11fa4fzV9iMReh
bxRF31DDNB7OaFDExOj1v7960y4FYa4/2U8jEG4JEMQZZTs8Sxv9ea++Ye/9NrjlDnetxthLOOYq
DFpZj03qarAUN3WcUt1OXmC7k/dS7fbt65Y7Pr7GtIhj9kuDjOPO4sHEiAQExEN17mD9D3YQUcrI
zR3dHWDT1/GBmG5HdJen27X0aAnN+PFJTgLZTEPp8jRtcB1jeWMyEJ1n+hwTYdvU68JslKKEStvz
4ICcAg0GHBeymjkvBDGooAv3WDVDOc1Y84IAhlJVguDcpsOUD+YR5BHYzff9jFXN79xvt/bmv/x2
bHe60kfTWJgBFOh0roAvh6rdhhe2rz0ef0FhXEc+y1rd57CQJ+c1jQn2NAd3InkUCXonAodux+KF
t/Qv/n79/WOT7DPhaI6lUlvQZ1cTifi7OaO9GnhBwJvrB+fjrT4ZKNibgXcVFZ01LFVPPNd6NWqZ
dOkm2xEfJfpedVPc2abHo+9b6zbVl1CMM+nbVu51K5XoleaIwS7C0KTb3e4nyeW2mq164IVYjCcx
5bTF/owctvHsJG69VWwHvGWc5GA16luAMM5DH8ZBbjqAOGZFxB/69px94zhgelP8ZgsLCMZJ9Go5
p0mNzzPAFraBe2lIZZs741Wy963OpX5Zt/ZfeKy7qEpRrgcT3wjvacpB2pZ3ZWaXVekKlhNmh3F2
+4HUnpU4INaXS0xuKrFbdHfXxf4Mz6+IzbqUPMfODAVF08uhcTHqXvbwKnRiugvIk7/BjAPJ3x4e
8JjsxJ4Gein9Ej1jhmy3d6udXpBuhyif25Oz6rAXumHCQD3Ly06bYulSmiQZtvNso9Q0kQ8941zr
vJNiMD7HqjQcFQFfIZed0MJY6Ta83+4f91VJuNx71IKuqZqJVbS0M7JogqppXeR02sUgO+vJ5nh8
2e+5LI1rPXxLH8AOxkTCnKGUC7TTGBHsuoxt9dn/xqOQW61MKJqhoDYBbgudXXeud0GrdHGBY2MH
N4pTbfyd8pBvxweVLt2tkdTivQzvJ8p7QvTH68a7fh8uwJkzG8W97qt5JSGKAb3x6Va3bxHtPrSo
bdXuaNPX+a2jPvzRtfELliXZKFOparENS7po5Tbf3thjYKsHtFXQ5SJ/9AC8UPDni+Xizh99qVV8
CQpGI8up9wqC9VtW76D+f+CSn61aqK6iyAR+PDTtMPrUFJBP+FNN7w1PdnUbCe/DD4J1YvvzB4hS
r3+99QvxFxqrxkj2yy6bGgnFJfooF+zHNzqimpQO+gg4WKsXyAKLiZyszCpnTYFkp1McOPrgqjKa
aCvvsX09J1gLs+HdWOt1kQUi48Pi2s+1uYZ0Cum9XLaPe9DbuqMrW3i8cd7n83UJOZ9OYRxZXJd+
MSuDdPGGTb5VvbPI2a7N/VyM+4qyZBbSAQi14Ex3LfhlE2zQ2R14U4PrPnmhOSbXysNYVbocmnNQ
potcPBJjDBLd8nxy9NWQfYHExEltA+4CrRklFJOeHZqpXiRyqR4Le2ceN99tO7ndnlP3jOiT12ez
7jcX0GzY1GlDIg8thDy8nl69y1QRbFIkdroNiUh79e+3PLfFOwNMEDUnWemrLaSFXjXJFisSPeYH
Ov1/nlpyjvfdW/F23SpXHx7ACvG3R2G3y4eSESqlBUxxgwwd7WmDG52s2hY2dlPuU5tfRFuNR38h
skW0ThlyI9Rgpk8g7wlt9MvPm2rXvJm8tPLzSP12ny+QGJ8S13/rUyvASoEXDo9656f+BV1Jp9yz
HrSHnw8XbJXsHsetEKJBqNjpA16vePktNdNrP4RxNXLRqvUoUVsCq0N9m3o5KP2ePz8qpThFLwfn
q3LODctfYgR1XaQxTmiLzn3vtd1ZpEHZ/jAg0vD2+hte6TiIq5naQteM80nrLrKUsaMnVbrFguvp
swVNvcw1N8tWeOpk/I/chJZozsCq3NqjSyGe8+Nkm+BmLgiG6KQNSNxeRtf9tlFBKYTZGizExdOP
5TgHnqJ5xsw4KE1WdT0McHzyI7Wxt8bWb2scWG7GSGW6ZkKMO5LQAp/5FmQGkb26AW0iWNfibyXu
yNy1/6u9Mo6o9SUpVwyAxal9OnhvlWaX5ca8cdCVGtvRnzBs6wsnpDJhTUG5G3UR5npAdIi8LiKW
jRty66PadN1OP8PdK3pkN2SWzaRqRURvlCen2Ie3TYypr93uNncqW9BIu7ERJB5SOzyBcTM9vXO7
Yj83bFz7BYxXCjI/1vVuwjXtnQ7Y+nK6bey3iCT7HSWFd9PtviSy9/J45k6dcUIQjXFDQTaaeR/A
DZ0c9OM233gX2BrNyvI7fv7/IhT2ewmrW6Ue37H3TuhVU7zSKx4Hy7VcdE4hazsPb7lt95s9WkA3
P3r77uEu23ToSH0MweEDho7NvBFvb3oXG89Te/s0DpuRk1CvVlaxhlWn2RAa+dmuoKhpDaGaROqp
hC0GmNPd6DSJo0WekJJhZz3ta6xbP9zz6kurb9JLYOYIj31otVLwCSzeaySPCAY+nk/iBPKFffci
VieM1vNKkqtR4RKVOctVkFpSBbKhCyqDz7en7CEJbClDN53KOVqrYeESiTnFWdTqYEqiSBb63FU7
b+0eutwrrnQyXq6f49U+0AUY2ykEXu1OLRKAHTCCFFRe8hre6pcsdLqdXRi4cyp3i5VgmXPj3ij2
Pne3ONi6QXj3Hn2gZU/z8ncwp1kMkXgXNRW6Dh3hIZ2IXe4pi9F1eVcz6SUOc3alIK/GzJohL8bI
bm8r+wFbrzaG7ZI97jY6nx3bvKfjNX+xxGRSlq4t+rCaIdvY2W9ejMcANGzvuRzpPBP9bMRZuI1K
Tf7PRA/tWdm8gHLw3rR5NzUNQK59KCZoyOI50PGxoEDr9nRKMIuNjt3Qom2t7/w3S/o5rqExcUHc
F5Ue+kDza4Lp+v2+33wv9/cc61sL85YfiPEoVtS3eRtI0kVOdsID3qPn0PYF3sT32oCQvoRhXIjW
WXKfm9T2ntCadIvWpN0DufvmgloJjEIHPiE171sxnmQepbiJU/qtDq3jaCB+eER/9W3lhRr6b7lV
lbXYdSEf24QxDmmKCXDAgUXJ8vIDRiSwbwbNEdfP8OoToq5j6knXVFnS2NhDmrVQUsBgeCnmrUHL
uLE9vw2h87jHE36M2INbwVmLlJeIjHdqpUIIC0lB1Hio0UQsoGEBySQqYff3AudBe9UWF8KxDqoM
564bqJFAi2pua1Di03UFrvqjBQTjj2q9F7BtQJYuQkeqk/YNjDudHWHh7R/dZAsgap8Lh5TPYhpH
PWQZbCe9K+y6JnSO9sBlZVuL6pffh3FKbRAavR/h+xx6nyDK3t9gu3Nye3+m7EHcl6BVO1+IxTgl
QRHaeBRU3FXGj/JFwkKITHIS0UHxhMubyLM8xjWFYd+qxqc5HLzX25lUMAe8IIPegJs98MRi3FMl
FhYIDqDE0gFL0ewUG+NR2MNN8B4I6Wn5zakv9Me4JREE0YXZarRieOov0sNedh7pzXvdylcrTwuj
0JmesKKMajPKAYOCsrp5Pr2+3u4whoFVp0cXL5KP9iHcXIfkeSaWAbJPhLwXE1gGGCBPNVJZ2Q1r
L745lDFBMvQfFakzvmIw606xRMA9PQtE3aG7AB0b10XiuCO2zSU0qrGVYkCEMRl+iuiasHuZZxHr
NyNejA06U21oFuORggmLZBIw/iKj8je4G3fe7uddZG9wMYJ8ycZCUn79bDXiXGAyzgkbHNU2DHSc
Yox/vfbH6UYAxT8v9vsMun439l+iMa5pbEc5rBoKg9FN0PrNpPSwXBu1Kt/mNddQZ3ANi3FMWT30
Zobs4QIyfunBJ3tu0rduDr+kYdxRJNeaFFYGdX3ITZ5PlXsaQ5D6Kif1ObstNx9bfhSz7tx/YTJ+
CTuOavDXQyqUG59rmbQhMdz0e1CSM+rVnLtx3d/+AmN80yy3etimEJCCnaLd9dO0WibW/zE6XWR8
0tgNcZwokMXw3tBK/fCwy7e0Go6+vwL73WwO3Gr4vIBj4pbSVAd/1gAnIJp4HtzynB7qJ3C5OByg
NZdu4HGUkiOraN5k7EIcwjyd0I2BMV7Hf7nLHBT2MbfIQVm7oZYojCWMmCJIsg4oeEqwUNRXiau4
2IfHkWa1p3CJwxhBnFaDMlXA+dwjA7KRyw79sJj3/f4di9R5zaCrzakLOPaiSuQZNPwZ4MC943gB
4omLd2uQDj0sp+kezQoGuaWjDOSheZnuSo3cudOxxtJUjARv89N99Q18R9dVvVpkWf4mxnIyrISu
woZ+0NE5XTBhT7AOFk1D8MggI323jpxzp675riUgc5dpo5EoeGOXEX3Im2Qi6iuig+wDLwyDe7ol
0emhsFPvsnt4AJ3+aMdPqPFpNhjaMwuNrK7kujm5sfF2xmPpW/MIyx/G3E2lNgpyXeCHPdVoA7H4
fINr/m0JwFxEU94V3VhSVXunxk5Fomz+YjaUXni30Wr5Y4nF3Ea9NeaNSM8pmlYxOIgKSO7sLiC8
FV9+xN90UuxKjNs/VT6vBY2nRfr/i1RAbYdR66mNK9g5b92k7nV7Xa1GLgVjHJCcpWEzfX6lw/Nr
iOXPD4Z7hLXG2DTPLUus3YKGYVmyhW10YA9gtGi0kjiNCFkudbcHn5PstfSjmcnRNDhB7GpEuYRi
9NaLXTvlGIm5HMAx+PqaO2C1ca1N5mBymeNeeVIxKgT1cDhqOaDEzdPpTb0kHsevrrbqLIVh/Pes
tRg7T4FQnnsXkwWUUIJjB+tXxK9Pw7huixL0GwEgHOo3sLB1hwYdfg/sanKxEIXtahvnUlViq6f2
7HnT6RLe/iQ/aIcTZlY/pu023vA+z/9wyf+IxnawzeAAGsW5w630fPLAuQhfuLlDiEwH93gVj9X3
naV8jDv2ZbPXRwnygRjjUtwHJNinIZrrCd4CN1i3aJ/LinyA+Fy4o93M7xxbXK1lLvEZr0unfOJZ
Bv60QccCnCKaVZEF8O5eag5sxLyEYXyvobWGP7cwF8y9NCQ4tfS9hGOT/8Pp/vpwjLtITbBNxBVk
QRkEW7NJ0oFUMiaZ55Sb1t5/YIzu/iPCdgDOWViL/pbCMb6jRKxedwVwYS7w8eZLvxXfmjceDE+H
jN+Yxr9d78Ex758tcuq+t1u1RVdajK8G5uEN7Z7hyLaWvS1lY1xJJo1hKkeQDUsPTlj2V5DwO08w
nv4YX6LrflKW9LIsSHqn4gXkc3CNZx3rgc8/1sHSNWt1nXSmAhOEnWve7i3ZY2pgPiLcs2wc7/Dh
Zm93B/UgHzAjwdEiR0KWvlnPNQEeHy7l4EmHYG/ZlRd5B1AtcnDWb/9fMjLeBE/FcifN0OQBL5lj
SwaBNlE4qGWBQvMta/Eazt/HuDqJsbARlsh5tkZRtDpIR1nT0Hv0SVSI3WcYx/hxtzm+uKH7OYzR
cBMVzpFgx1jFUpvwNE31Os6Ot0NrIVg3zsId7e8HYzX3NZ73HRkPkwzzZBQK9IvWDOyPVbbYw97Y
6PJ/obsaAg+dXdhBff2j8u4jluo5lY0S1Q0Iidlg0EDirr383IAy5+hiJJ+n0lU0UxJNTVElZLS6
ygSQVpwJfkJFPM0eSkToNiCV803b7CEh2m4JR7o1lS7xflNpa6opTYDAhLdH8bAhF7SGO5NCNPtG
9PY2BhUtNMLwajhrURimnw1ZU2hwqUlf5ZTTMuwn7HSG0Xrdq4EG9ZJ37NescwnBnEYtriJJaSRY
p+Pcvg3emeOcV4OjJQB7ec9WIGspAFDzokkG2jKQP2P+ycXMCfYZcfDWPOgSjjENoeirVoigMrMm
fYBe858cgNUe1yUCYwydFo4Y/wACXo3xcvdGMhoBgUTwutFxcZgbG3Rkvd/1wEFm/wzmzNC+bIx7
hD7gL+BA0Z/MRj5LkZhbO4ymFGWuT5EcOMbUkzZgzcNR4lXUVlOzJRJzVXd1FWKv7EydE7oFpQYU
7WpLPX9I9mD2dfhs92vBwRKRubhNoy9qFFXwuSqiXhDQ8W80zjFlazZFW4aJNgCiow16iB0RjaNi
/Q09EvcfT9e/Fce+2VeFvKyU2IhGKHByw8gzJf5C6HVv94/XYV8SCiFriszHN9JaV6yfknhjjCQU
7DqyKwlskkbqyE45Xq4LxnFE7ONCUU9WPlAlgq0jBi3Vfmvztjms1vIWtsDeG2mOaWScK1rxeH7W
bRU0lXBFRze63GArM9faV58ylniMq1C7JDF76oycZ+lZ/ChIvbtFp2q2UQd7xnjRdl9I5LEKyf35
nXvUeJ+R8R9aM6vzMFFwZ8DuJsrYyPMba6HcUj7Wb4zVlMoiLAWjE81DY9O1atndzRarZNHlzLF8
nkPUGd/RT/4kpyG1kOfTCGpG72I6Dxsybh7fOeHManFiKRjjNJoyx9ZaBacM7O7Ktvmhvbxft/bV
eHSBwNYM5h4rE7BbGsKccO8q24hgOPj8QCdP0LaAzr3NecCy1QPvZZfj6tnCQa6N8yzFUGK0uec2
Q/LcOzszKyl9Uokd/vqTo/04hDvUq/Ea2V9UzU5T0N2hzMN9Vfsf0eA//oodZwtT39SE4PNOQV0M
K01ABPsWuC/gbPnu2s2OdzNzXDA7QKuAenw0YhrR1HfR3ZnHJ83zUuwQWyIZdYpGHWrnBeKLxM22
DTmRKCBKQNQefPFdgiCAd5q5emQcRpkkowJKCGqS2HI9b0OHLu7+jmXD23t07vzH48wufBL7MdPn
EicA8c3Jk5xLhX3DGjaF7+Cq3nmuinNHszuefG3Qqlj+PG+ad3oN34P75C65FDv4qv8PB4FxIKUu
B1k1UjgHQeLz6UncPFteLNlBQfwHPIhF2Dp53aXwDh9bPDBqfwZF7Kc3RuXFu33YqJeNu99/Duhx
md441wtbLqjMSJlyAxIOaKp5Pp18PDMX7taK3Xve/gtOaGAyOUqVte2sKp/fzr8rjigP8N51Vl/m
F+6YLQ/0ZoGWA5oGgS0eyTIY1V/wtnXGcwHvblmtpi6hmAwlyapyUnMcM/R0gZgMuTnKtwGWoN6Z
R0KOL9iTgm092NVDFwPxqIR4zoVd/oRu4jCQJQgKQggvdertZmO76JBCBkM7KzhJzCdz8pXMgq0L
9Frca8kEuM5GoRqlcWyIHglGLO825Nsx/4646zx9O6f3JWXm506crZI4LJXNRChpZuijYQA/ITk6
cFTHj8gHkgCOnLyAwWRiE7DORIKgUN+Jt/XMDdFrzytPc22U8SmTLhjYskRtFCnGvFU2j+gccbiX
OC80Yfc5SSh1RlIFnNp7RvMI8s5Lipdo33nYtUR1CB5XbdfeJoLNK0bwzMViCh49OEfnRAH0M+3D
8d52WIKGW2Hc0s2ym/He9zY6GbEz5WjfYPCBNAfh+J4OhFfxYTyOIUkgMrNA7yWqqoztyMznzPx0
FOMgTI9qcSPPNvb7CN9jwS0ye7qoBrnuuJmQ7Dcw9ruK9VyaUpAey1h8UCqLmG11koeGE9RyZGKz
1Kw2C1MtIJOvkWIms0gmbO9J7SAmdWFjRO8/ScUmqlUv+JkoQiq9S0nanErpXjc4UTSTf3xqDhPb
pokhOV0V2Uu9wzzKEM5ZehTjrfi9ebU6NExMP68LwgNhPk/bYPVuqgAkU3osvX2QssTW1cSerD/4
QLpqSBaI6wywijKVsgrilH1apMcha4ie7EaTaP3PQdL2hqB5ZSbbaZZxMNeE0zVDw84GdAeixvi1
wijVujHOfZkejRgtR/6uNAMv6mOn0TkL09eMfAnEOGJFH+RBzpr0iOVSdiLui+hd1BWONKsgOuj4
0AeGFU5soGBps2hoFEQOQyjrZytvrGB/3RxWMCRQC8pYXWMoaHJiXFSjmF0sNmJ2NNTYy6v9ZOFF
YdY4p2flu0iypEpAEEEp9ukoFy0S9RClk2ap2TEfhHt9LByzMW1De4nHzXVx1K+lP3qEAGRgbMsy
VFVluy393uxyrC/Mjm03UnEqo+Qg0C+7CAH+QpAxTKlaqokdC8z5Mf22jodSyo5Sc58MpW0GtZ1G
p8oKvEbj0G6vfRz5byyquq/mPE560sciPk6eWu4Qu62qOuXw700ZCz+gLNEClqTQH7H4NgFItXq/
VLJjoxvtMVeK1BPqXjyqTR9417/Oqjy4hbCQDNV/lSW0i3MxF+Q+zY+RuGnbzOmsXYTG+X8PoiE2
oTedolms0iJTM5U2j/NjEN23FYiA6Lo1SbH/AEU1VGhOlw2T5WpQg0wPcbHlR0dotm9SsvuDP48R
EEtVJREsOsyX762h7sqiyI916Eraycg3avEHJx9u+R8I5uS3RqxOSQwJhtlV5+c83Zvdxx9IoUsS
WtU1U1JExksmoIoTSwUQUTnbggjPouq2qHEMeM25aDp4EEFILlk6G6zGuYQApwdKI+nOEClEkO81
7cWIoz/55hb2R6FaIevYD/T1pIAMvDSaQMqPU+FaKv0off79usbWvIv2C+KzqLE4jEbfVGqayPnR
Ch409bFRtM0c6UTEBKgglO51sDXFUa1ZJuJCyWK9cmqYNYozVn4co3wXq7GN8ygVuRPOPefgr7nl
JRLjYzpJKOeg0/OjRF4GznnnSUH/f6GySM9mNSyN/KhhTa56akK3yU5jzdHVyofBji2YMNYiYdD8
k3BggRJLuWmFpZAe5/QVy5p2Ur6dxWibpRqJJU76tSLRFyzm2IiTbgqhAKxhr06R04p2c0wlnjWv
oeBu0TBpBtZfS2P0VsuNUAh9nh1F7MgklRBgtWn1A7NTsmOImc/RH1uOo/cmvcr+gWOEmqc4TAy9
ANxrEzakQYE9qz018Elbb9Tqoo3vWk2UiWSxZwZHdaMLTjMcLSWw4UYccdoKPA1Qq2Ou8i8/iU2L
giLOYgsaCPtDlx/n4TbUt9eP2IrhA8JADIfOd7RkyF+Nc05rxZrNMjvKExikgwepfrwOsC7DLwAm
yi7SXhtCCmAYDYmVXV7fDZb33zCokAvbr4xamRqhzo6dee6Dx8H0CY7YdQy2HPB/9vFLECroAkTq
1B6LuRCGyJre2bIUtWezsUxH10DNNRZVe6uUQeEluhS6YPlD9UMQJS9S22TXjlaKRzZZs7u8Tx6u
/zDeF2SOSZAFppFQBZvmOZ/ehf7tv/195lxEYjupIDXPjno6u5bWHLow4cxdrtqISTcfmuDJ1NiW
nVloEr0TERGN7aY/C9L+/g9EMHWJkiVgSEJjPl0/JkYgJPj7UohmxnA/NryTuvoRFgjMR+iVKDf8
KQKDSlfbWYSxAV7isKojRPPiX2kQGwUruJ4CHXx7RyH+Ho17MX9tco4voD/yN3ezgGCEwAOcnk81
IDqMzGWl3cmeeJ7MhnMfrulKERVsisA6G0ti6ZpUsenjqkOCEnXfxfa1UUYOwJqqFgAsO9Pkd4Mk
RkjmLLXcCEN3ynQRjGzJx3Wr4sEw8WmjJ0E86IBRe4O0xknCm73hXMfg6IrdmzUNqiKMswxRgo5I
5kU2368DrH1zRQJxDbIEEyUJ5nTnfaeJPdUVms+3kiX/1IWb0ghmbBHndVetyiIjg0ddQsdJZ1IG
KVeNEM/JyOPKp7HHvIPGmw6m9yFrwGBD+QeB+SJCqVmjEUIYf64+ciNJsEh1V1TNxVCfx+Q0GyEP
kSeT/PVSqLN+7gyZypQmREwf04537dDf/LtMiqXJmmqZWDX6FaHLYlCfDEZ27IO0d2op/GnJtTMn
jUIUbDtBLVY0nXjWngtx2om+6V23D/r9f4cHRR3WtyoGcuKv8PlUztOomhnCyhLlyzDcV726N/Kn
eVA3tTjmnBRmXaG/8BhXHcwl8icdt2yvPcblz77nXAWr9o6tqX/Lw6izkbu50AX8fU/+UJ9fOH99
1SVA4ahWYJTW/By0WsQIWteqCipW2XEUPM3E/jHxkBY8m1v9JLQ6IdLdrzCMr59ECZBwFUaQH7Mp
fqtSlJaD0dWbbYrnFl7Fl2UQ/ox6FA28q5gZR22eZeuUki4Y2ggVkSHtw42vTgHpp2DezubU25Im
+LaYaPoZI+XoolCK2Iub6r6M45feFLDesZxVuw+CwJGs2NomfpuadlVGkW11Iy+HW1W+jljWlMHQ
hHHIr3rJ9LLuqjZBntVrpPkZix008+/LHjJ6QzECga31uCqZiHxMC9WosxyRRODb0mzZBbDG+On6
oVs10gUKk8djZb2SySpQysBpMeSk3sz1o/njOsi6uv4SBcOwbBkqlixpwhbK/Gi0+9byouHcxhyI
a3JQCMYfi3o8JAHVVpK7Y7nP1VNZ2tySBE8Q9jygDioEIVCq7m0qH/v6pqs3/01XTBKjxYJiYB89
BJHv8ZZjSft5dv8AwrRgXXgWwHwboys1L4rYDOv86Jv+jTJpETEEMSSofznXgVY/ioVkD0uIRBUx
99djEvhKNQs50slBrT0JvM15KBHMW2B/Biesp2bK3h00dTcNE4N6qN9/RRLjVhalFr7DaHNbCDxz
cEz/XZh+DGa8DbPvk+FzZFu7PZaIzPFMzWmYyybLj6aIhabWk18VnNiSJxNzNM2+xGJgAQjCMG7r
/g4U66TV95Upk6ZGb62bxC/Xv9eau//0NpphSUhhGC2mQSzmiYVzOorIX8iEUVzTyV9V/3IdZ80u
UGRHhR2U3tJvBqgMxWyUFQxwNrdlfJseutlLEg7I2gfSYHQgt1QxwsleJ1OWxVk3q/Bsxk8lRst4
/AfHCAUw05RxyesWSxXedJIeGyUuxzHMsxcjrWowpmXhMe67mWMKbBPC592oYwW8gScjVbEMxhYM
BcvthRleQcOGVVLcYwGeF8SRK8rHUpTu57QltfYzM3nJ5prDg3CYfkXtHZu36P8voowqLoyyCQec
q2pyyzi0rehnPP/76ruCB3m8vGHlm6mz0boRxgPYM8bkaGipfq7LYPSUURn3Zdv7vBh3JW5HgKuL
Kq1bq3ji+SoQyGK6ITCn5FhEvleF0a0SYi243DpztRmNvV+MCDXEgbTKozzqtmH193rfkfxkWhVp
EykjsoV2vcLvbv/1mfjyw6g5LzStD30rJlafHCXJegmtnkSYvNSjeBsbHF/JMg9SY/oCxXxUTBqD
UbjrkmPSTV4ukircR/NjZ1pEUW4lZeuXR31MHT1yxyTG9RM5fyKqpSI1s3CAPik/F6IWWi+mPiol
uKsbMgUfciIiQ9vJvOayFeOFnL9wGBeN98LJanQtOWbD5N+2Q5bttGi6ND1Yb69LtIqky1iDIuKE
GiKDZGqzoA3lnByVIHc07TUMa1KMuncdhaUV+evDLWAYL9BXup+Wspwc9dlWDCuyUW0gc+57s9S/
Jb0KH1C5SVuf+kC9EYvBM6x2o8ojViSLs2sGnS0Oxu76j1oVHUcXbtzClcGS0da6PlfGgAMFdj0i
73w/ITHn6XflWoLLA6ceaEg1BXHL16Mxp0KBPjMJZ1Y0o22d106qjY96Xd1nYveErTcix0BXAU2F
Bkf0pc5izuLo/z/Svqw5bpzn+hepSvtyS6l3teOl7SS+UcVxLInaqV2//jvyvN+km61pVvJUZq4y
0xBJEACBg4O+ivByS/xQ+hoVhidPpPgOOisvGT5u796iOTqTxF1FzUBsbFaQNI4nFfwtFHzQGGdm
2kj2Y4xif7otbimzrCGxh3+RFLFgdS+3kiYOjSoqJX5P5QmU6RldGSU49VJNDt1mSAPMNUsaT4mC
Af3LabcDA2611cscqOEoeQvKZvAiTJ38m/vjaNgIW9MNh8/K2r06dIaMz6rzPerMpJoYUdun24tf
1NQzIfxej20bKVMAIQTRoO73intbwEJYoyPQtVAYQ0xwRViY22lXUsVKfDoyx9PHh3bOpIXlQ4Sa
5eq2rPmguIAXsnRYcgA8EGBzoVqO2cXyUMK2Gbn2ylizjdr6/rYIvitjNjeQYSEYRBQFp8m9E2jR
dbKVY8OaqdrldkaCDo9ukzh14uYqsD7VS5G8TBmovM30u9pTNxwGz0IBolcKNx9RtmpE37RwiBff
pF4qcKUaKNTZ4OBwEu3bFE/bFKAJPUP/kkb64SlTwRSsdF7X3DFWQ5nlH1QtXnXYykSPBcHEgpm4
+BbOLjUBUOdyCBwc4IT6zuxSi8jJWO6ttgxIOknZesimfnP7VBYPXtXBnoakAAiCuUPJ46jsmx6H
Uhm0dsuoxutDkac/t+o6YCP/SuG2GdNrS7sNHYRk0cahX8x6lwcvtxeyFNNeyOC2r49rJ7VLbF/W
P8eIqVTEXjL7sMOPQLZdNtZuZGlbCSQ1twUvXlPVVhxjnnmj8v05SauyvAUKy9fljZnto+5H8yzX
AiFLlhar+y2FO6eyABcw2rRSX4oNFTCMoVmlaZxsWdkoqRd3ynSwTId9pT1lu7IdpDtktzBRWqpA
OC0F1LVp3ZKCBoEg/FtWoN8fxh1tWhdR3hc09etVdy8J/Nni9TxbNXemZluPAYwgYJtyTmqj8sbh
VyxiyxEdIOfEej3RamZDcdowXIUhKLTGjxpct44dCfySSBLnMuS8caJcArB2Gtahepy23bRl2p8/
fy40Zf6Is3C4qZO+pSH0cWj3VVh6ZrCz00Sgj4u2Cg84TTF0lCZtLnRM2gq57hmz29DANdo1zCWt
35x0nxc/bl+vRf36LYmHa6lZM+Hw4csVq99P7SONzb8xTmcSuKtlhsjbjyqMk5fLd0p3X4gGcc2b
ceVczwRwVyTMOkobis1SegPWdZ+hjzOz7ql8mgOTUGcEA2Zu79ry+RiyaRng2Ff4TLtZKAGNRuBb
py6rN1MdhA91FmxCJyAZjBWi+JY+3xa5eFcxRFtHicJBwMJtYwEzCIXAa6LSvyfOoTYpMSQRApFv
lP0niDiTwu3lZNrg0BpMeJI+8vXBLajX5ykZdJmU6pCTSa8xa75+ahGAguk0In1SkyTHm6VDHtfJ
6pVmgJvBwEwyNngaIFmN4eVtgFxL+2QpaP24vSsLETlKHXP5XsNwBoNPjnZDN6OB8L1xGRGzHr0+
+qlp+1T+1hxNS/QUXjwDE7GioSEXAfL7y7sfNxRLaed43GZHGW5p07SqW+m9I8BRiQTNf39mZDpr
kJusQNwE6IBrWA9Wg5dGOAo2b/Huny2HM2WRiuAsNbGcRN4CSt8KYh++5+cfZcKh4KFto/T62d9y
tgqpBvKMMqyiyvdKlbtKvkvy1m0ylGBOeWx6YbN6snLRe3B5WY4O2AhAtKi3XW5ekWZljbgz8VX1
QbfCo9U5Aqe8qHVIsv1/CVwCIbWsAb0I8AGtU5BBs4gay69xeJDKKiV25A+6KJCeb/eVjTuTyDmE
MQ/icpxbU9JI2pZmlJGuW1ltjsg+JBgZtDX7HVVkb4rSr3UlygDf3lHjqiKkq6mcWFgvM/Od2mTb
ohJ41UXX/e/6DL4gxGiN0G/A+kDySdopvLdj/Uujm0Snot4E0WI4E9dG7eAk81bGqNccRc9W0a9z
IVUrNfKUDtiqaj9streN3fKFQjsFBhWjeIIayaVmd7FU9FOCTy+q1mW023SF6UXjtMsn5VtcaOgA
DZon5rRPEYv8qBWh+hcXhwnCyKnqmDHD57XtXrIkZW6Mqce0JiraVR7zig1vt5e5BLhE/hroCBUU
JFglZ/0cNcq0lOapj8ynO6FaPoDKfTLwagxVtygPgNA1IyX6Xu9PcTOtkk5eB2m0bRKNANC1HpVq
x6iyHqrY7yPzx+3PW9qE86/jrGbZ5BmNB3ydXKckrG1SJi+3JSwFNHjNy/OkZhuBHmfAtNbSkrJC
L1CW7kJWr2hcrbt+JPIW0QHe890216l3W+ZSRHMukzNpiWnnhWTNex7+oJ3uhgk4VMpTgO1M6o/b
shb1WEGvCwARjgo3wV2STk8ZtRSET5b2kgFAmFXOrgiH70lnuFNuHvVupbBwNUTGa5wUouCN78/+
9Evn4ucTPvNLdkGjzA7H1EcfmW7ZyQale7SrVZuuko9N8xhKkTeYAO6yQ4UKUd5HHWFIHnht5EUt
WwPEuXYQe03B5Oq5aNbEku9X5sYM256Bx3wRR4maPsoMbI4yrov4LjsltSC6WHzLYzCGamF1NpAi
XKU3SUyNFQ5eu0WFweZB5Hb1o2IUbhbKj7UNapkgWNmgBJI6QcSxVMxAGfa3ZM6CKSm4RjtVhvHt
JxLXI4n6u7z5NZS/quGXpk1EzoEwqw4Swkol0Fe1yLj8x9rR3Sdb6INArfvy8GU1tIsOxA5+K5eu
VT0Udj4Dct1unNxJBWbdyfZhc2BxJ7DeizcMGSAdA9+Ac+Pz4k1m9F0X9tj0QPUzA30xtea2BSOW
XW+qWNTEuKhGZ+I4JQeAI2XgjkXEED4mfbWRogdH2FciWhNnqaeYmUqht0ibaJhnWzlHpvxQsj3m
3e6UJFvdNhuLwtCDhZZC5J11npjILvoKXXLQHZU5btyvGEbMUPm1RCJvigU+SCSL2z2Ql9k5m/NB
cb6iNd5z9dsokRavH1OvSsGtWAp+lLOFcbtYJgN8yiwsyrq1ZO3RfL0G3NdNcRdub+Gy5T0TxTkv
Le7kUJZUJBbMt4wVh0Q9BIa0CmnhjtYbQteOAitf+WXZCSK8RX3UwRCrA+WpXjW4TpLJTCeH0VVs
zEXtP1hcuX0pELLoOfE6U1GW1h3UKy8vt506hdK02Eklsjd2uK9p5iUdjHmwbroTUomkUWRBrmbx
9M5kzqp05k0soMtMcD2mvsN2mfqa6+iy1rIN6Pgfbx/eoiBsHTAFFmrhn5btTBCa3jDhsKngotNh
3BRj1yEMKievlkOHNG0heHMsHpiN7OA/5WeeiSNqQlY1PfxQGmZEUZ+7mBFTlBz8jOX4h40C8Cpi
Wh0x7VVnmoxpYk0Jq9g7qdfYdbsLLJRjjVJxs9YmtZk+MyoXZPpJ63RTAk7RKesoS7ZT6BWjLSpt
Le6xAwelovUbe8wdJmvktG0daClr76o6m4hdtETXp5VGEQTcPs+lDVYV9NfYiinjecwpa2gERRuo
OqIgIE4hquueO+GNnw0Vv7/nQrgF6arc1PFgoPs/Kj2W7zNgum4vY8lUnkvgIkelp73aRCZOsEhd
tX1Xug1m0ZEGdV4VzX+3hS2dj6rbMobSoO4IKO3lZRsdvLRDhG8AnxRuldN9OYy7OrrTWtyG26IW
j8dQDE2zLSCcP/k0z65bCQgJggA79ROTukz18hroKlELoEgIFwlnVjNmkYnNM5znvMNw2HiVZun/
uBLOmemB0luxZoHXotvbkuKa+VFiopuzqGhn28WdTJ6gGahk2C65d+1tlQnWMGvRlR4D6G7i2BG3
GdwappZSw5nQWdiZ1QnpVZdNyXPb6vtBlTd1Uf4MI0cgclGxgdWWDTy1ZSDsLnWtUzsp0fAW9eO4
8g0T0BptF5eoHALpjCTnbW1b3D4T8GHFQtEb7uRSWKnpQVU3CZrz5Qa+WLb6jU21UuCrFtUNDLYW
mkHR78TrdJdpeSQNGfoGEyd3qVrprm62Cvxxn29uL2jxppo2+tPhrNCtzWWsBok6BpPRouj0+rrU
X1gUroc2IRa9uy1oeU3/CuIHDzZArFpBgTa3EnNAWDesnP45aU3B+QiWw7NNVE2NN9NUZb5hBaTP
7Ddm30dptcrMcHV7PUuaoMkz5w3yi8ZVA30yFmmtm2Hmh80ExJUJ8sqf6EwQKdySdutw7QjJkGqR
+W1LO01vWxPepx+7wyjBxZZh+StqlUedoTKeBU+3l7W0gbDYmjO3ugNlzCm43WdhiGl2mV8x5ub2
L6oieyLV67x/uC1osZZ7LokzFZmFNoRerjOfgmjHVccIiGmnNh5q3TbXoWxj1OvImp0eJh36MJxf
rRmEbqvJErh3HJ9KlenWmRb+xX04/yrOmkgxhi4OA+5Dqb1Y9rsi/0A5L8pEBGpLt8E2EEwgwkZr
hs4tXu3zLAI4EXYkKVdms5+9Sd+IOIWWrDEoKoDTBc5rxnBfWisztW2QcqIhUC3qkNitF7bFq9VU
+1qVVrRFTjpWBNdiSX9wJ9AtYNiAQn3OTD5zx8wImxx1xAyNlJNGou5e1WxXaTGEYmhFZlIkS71c
HgBljW3M7WJA23zL41WbUi9EQiAIJu+2si7dQqT50JUPwI6q8KAdRE6FLI1G5mvq4FND8QOwWyl1
s0lTc12miQADs/Q+ApYMk8EBggaimzPKusL0MmsAgh4zUGmZrXlXD9+01jlExkEDBAj/194ZTIGF
5ueGfCbcgGNTTfQ/WaAd4e6+HqXmIEVoszUiZJWi5iGI6y85kgSZrW00AxnbKXezgh7lqj+YU0Di
vv4L8+M4QGQjpabIDm/u1JHGo2qhD9cZq31fWV8zqrll0m2tSlQdWtQeZK4BWsbRAvJ1qT3QyaRQ
DHQ35NPoD05/ZwEc2I3G0RbG3guiUI0BX5ANcD6e9dx55k0OVv4RQHM7f8FAPpe1g1flFvACz7f1
dFEQXoIIhEDxhS62yzWpSmnklYUTrJSjYRv3efaRj3vJtP780WnI6DQAkYiiIM/BZeeM2k6QFkMX
hS7JuxCwxkyuwXotsMULRvJCCpeFrPQhqu0OnRMl0lbUeogNcEAXfxGyXkjhrIg2NRHmBuNwuk76
0gGTaUpPqtTMBcK8ib3Aatzbh7R0zyBxpvVxPn0Ad0rl2PdGXM4dPJbZktRMXSd5MI2X0YRHL1cF
ZqUVYUcq+WsImjk06Oxuf8DSvkI5kNJH3hr3ndP8wsmlri9k3HN9IGX2gYfG35D/GOcyuOdmbaIy
oraQkeklQWlcs3ViZIIaz+JCUOPXkQWAz+HxHXGaohZZgsyGqh9WjlQEe6COCGyxdKdUGQQmNkrj
KJFzu9VOldxVRVr4U6wXm3Y0SxJk2q9Srr6AUYsJPM2iNEVWwHKACiLEXd7gluqD4SQ2ekPCacfU
hoRV9dRqkZfnoskn84dzbzUD1CEwtUDHoEOUU3zZAGljrIeFHznPmMw9ZTtqHqx+q1FBUL50TCr8
GLI1SCE5fCtKJatlaQZS7ptVscqDZo/88DHptMc/V+tzMZy5GKjpoCCbFH494aW0wfgPpxf0k8w3
82rLzlbCbZlq1wOYzmnh911KlO6jraq/2iuwl9lAyuAFOOvHWfzU1pFcWC0WYVYvEGA6z3L3cXuf
FqKLuRf8XxGcQltDY08xOmF9BQ3IJB47RpxmAjxhlcTDwRp0T6rKg5SZL7flLkX8yPmiR0hBacVA
auhybSCJD5vGMkCyUTBt45RZuSljrSVx0IAHX7ZhehFobYZBNV56zUILcmm5SU61lU0tfYfSJ3Xl
cgRp5e0PW7pzaMW2gPpGpyPA5tx3sT7qHWRtfbUaN4Zj4TEyrUftWEyivNgS+huzacCBN4d1cNHz
VTk73kHpajwIcBUUauxGu1pPyU6r7JXVO67duDJKqX3sbMH044b3TmOsA6v3xiK+7+3BVdmTqYvA
UksqDWICCx0goAdANvXyi9gI9ogwLgo/r4yK2EwP3UgPOoHPWzIB51K4i8P6Xi06DTo3DDWD/WSG
q0ZggrSDsVzfPs1F9wr/iiZCDROxkam5XJFWFGqsTHmBZNCHhQkcPWBmZTwXKXsZDEaHUtkO6gGT
Id3SsXZmNfyFCQc2z54pz9Bo8tmSf3bGZZhRM8tZgdLlflT32WtdlkRwh5f2E+86C08RDfOc+DzH
2Odg+W4rnFoteXG6mVjgRYPgGSISwh2aMWSgjrCwkALwNsRfNubvqSJyvUUhSDbAFYG2E2+Qy9Ny
5KDWUmuAkOgBOQG3Yse86//iSICHAQgU1SbsF2d5nD6bCoQ8JRry64JY6bHs6C/VQEdi+jfhAhBS
po4eVs1GweByPTUFDV3TVKVPWb2hufQ2qj+VLD7g8t7W8wX3DQ+ha7hWqKJhfuuloJHKMXiXmgIs
OU1AnFJaS024ty08LWjvGdnX2+IWzulC3GxHzrTaaoIMebC68O12JEHxQ0lQZyqqP7cT6Mj9LDTZ
COx4+GwwZJUcBTL0GpjgvKk34TY2EoEXX4I3mDZ6GOfz0dExOa/1bC2BHEGjh7L0a8ne9I5+H4XP
ZRsfTbSvTnXpFcUPQGndnDJSB5g+k0tukjaC27VgeFFOA4vsJ4soAB6XH4FGijyN27r07aLcFYzt
cxH17oKGoMEPOXFAO2drxF0tVC3atKVp6bPaIFVwF+mbMMyJlkUkGESubWE5SFYjrECdTLNsvgHE
MsPcttKxRGpE0SYP2l+9GlGEJ9ttPVxaFKrqBs4OQq4w3b3eBtM0qrAXToPRQJWa78w+p+su1xUS
lOjzs6dIF6jlwuIQi6PChNWBOJun5c9Q9+s7kLT5RlqukqnFzBSq/kXrO7ZOx1HN7ZEa/yxrFIxl
cQanRAeGY2+aUkr2ceRIe70YasENWNjE+ZRMdW6msQyeJzdncoukLuolMf6DNaZLa3u9amNiTqa2
zvPYIVbRaIKkwdImQiCyaBaKQ+BTvVT4oXFaKQvyyk8D9kOKZoi6E2xua8eClQLoHg3vyNSh85Gn
Q4wDQ2ZDpFd+VB9tUG8wB4MS0P7x51KQI7M/AZZASXFXNzECmhcWZb4G9lxrekZJmEmr/00Gd3lp
OKi1RhPmp4Xmbir0/ymJAIaxdCBADuBVi2jJMfkMWNONam33MYNXpFt7Yr8y+jdN3KBqQk8YYHI4
E/6RqTWKwVqtZOhkNjehJXlKFa7aNtje3q1Zdy4fZliEPGe5dTwtQGh8qVt5weoJTJ54pJuhz/RX
U2GEYTZqF4sIN0WS5qt15jsaWqbw7lGB1osni37PAvTYmV8S6fvtBV2fDRYEO4CjwWPt6mxqapnN
qHXw7m/KSBrRk1z081yaoQSvU9giIvKlxPIMy8sTU3BHRBK4kEuvzDiMWiygX9WYUXR7d66vOZ4q
4LtHeAWnA7bcy0MAYGFsShOfz4KN5eSkaV7sSGAjF2UgV4usgQbF4lHccpUjMRxaOAH2YMcvoC6W
1efby1jaI9iQf0XwAbbK6rAaTGitPZK8ewEB3W0B18oKFioY3PlawGHy1wJjc6Ix1ZXCT+qBkciU
W58pJaryZUndQeongZ/8DCku7+GlQO52lEOPtiRQ0fisc+1xU5Ze/dxVKxaupX2cH5VOoAiiBXJ6
HOa5PsioV/pmEWiurVfBbsik77kMYKrGMiawmLPSXi8PLBDo4bYQ4s8Henb5s0CK8labsDxJ6728
QauVjjhA6dlK7d4rrfEGpZBIMPYC+3btsOd9BcBFRnhloH38UnAXTLGlBXglAbaTlessDz3MBAjq
yI2Th9s6s7TGuX4wc6qjgYpnO0frGG1zFQGWYzE/A/udVewDzG6ws7UaUFLYFjFFQd31RUB3ISiF
4CXgtE1+RFyRFBqCHLn2Ne1XM1NsC6DUC9t38fvc9uUqtfpEw+/3Q4zEw11AaPiliEliCzZvQR/h
6LBtiECAFeOpIGaKTkeb1BpB/Xuf3kEXDPTkZcJE0uKCZjEg10acw88+ybLasKYhqP3INLalBV6U
UysV7lR1+9QQ1AXnzeGUHi4cghAo4K3Ew9CLEa9nVY4b+NaYFKC10SO8Jr7f1rpFIZhDMuc9Z64X
LqRihTSFtg4hIfaroC9du07rl9syFjTbts9kcCGVhLn3eRumDQhlZNdO6b4CuHXAmIgxlldR+Uvr
EzI0aix4sSwqt20h5EWshZvFKR/r9MAcx6wB+8hjnj/0vShnvKh0eM1q+Hlk8vjpS6ldoJmuqBtf
ru7TIUCOZvBgkQZVXd3ewIWVoD5soSw7Zwq1q5XklayN/dD6MSgcVlpfdbu6iR2RE5m9N6dwwNXg
zYrKNxBQvNdqpCYKnFZv/TGf3NRJX4rIPnaKsu6ThphZ/zi22aM+5Xsj3pjJXrFfzO719kqvVQWw
K8B7ZjZavPt4Qw//iMqmqXXgTgnyVQRkwZpKKrLCah8QpibpKgpRmsdok50xjNnutvTrA4V0JA4N
DLVALom/3U2JsLCp7M5Hw53bORNJ5Q3cOylNwZPs2oxcCuL8mdLZeRAGVucndJun675c92jtCY+S
KTrT+f5enikq7XBcqDaCqxhB+qUDq+OA2bXZ9X7T0yoBiXda7WUtt1c5iHPdeAKDpeNkgQv0OSPl
ECprSa6Lze19vTYy+Ah00+DBi9cI6oaXHxErmUkbaLCfTYE3hGCQoAORmC648AvHh7ws0D24KCga
8gnoIQjy0ehBx2j3K3pfh3OrpB+VuUDMtY7Ob3cQgGJqBB4/xvwZZ8FIjdpJaiUMrIJGJR9KrZ2O
kYReJ61LfzQWWLnNUa63ejo+AYiuCQISfjAiErWgaUV3DijmAAq3+EWWUzfZQ2EpvgHiolHHMKzp
VKbH9L2nXnJwpsdRpUTu3KBdG8m+ecQPbcbg1H3k+lMS7GQzdkUcbNf7bs9tzGBZRF8iMv/zhp1t
SKbmBjqKI9WPh7pcjUxm1oOT065yjcgo0JhXoqIjMIkLjUog1wORz9wwgaPmy8Ndq6Zdk04YZ2R1
REPrWeZgEKVlE5CaEr1yvCK1VuNEV8z8c3OMoi1mhqD1EIkwdOldrjdUaFrUqaL4WiZhCl5iGn4d
N9Xp9qVZ2FWAgYDkwvMB3KZ8rqhKWQf8e4hdzWNlJ3cmk0iBdjzSanho96AiEBil61sKH4Z4ECCy
mXuUz4NVdBpsC4NufXRXqqDsM8Gl9ZYyg2VHOhSxLdDkhTcLql/OJ18YKvxX5b+Coa5Bi1rxZdPL
Kle3MM2NlJoH+nwMeHPuMrThDH9s4S9lcqGITAOD9XahfJJhlP196xVG5YKD/PbZLZgIsMRCK4HF
A0uJrV5qSFLhUYFMn+Jbmd4xdzIaJXPTguV4t6RJVbjA62JuiF02kxdGE1rQMgnUjbc/4trJIPb+
p3kEHBBXvM4YXGZLg9ThIyRF3SDHZHsDOM/WCmXWzpjidd/qseBaLsmcY3CQsiF/gmrc5cJBlD8N
oNdT/GG0/dGMjiMqgKTQHIZRH7IfOlSwyKWdBloDBT8L8DlQ3F0KTCWt1htwGfp53v+MIjQrgm1S
zQCxBO3kNqeJKxU1qRIm0N6FywIvgOsP7woYDI/XVViksniAzQNKUFrZQ9/8KNTMcRtad6PAiS9Y
AhB4wImj/wcYWZ4d3ckyBJqYZgCOp/Cx6dDGnlSr1gQXEWKT2zpzHWnCq6F+irQL+giuSHOTXipZ
B0I4TALQox+Vybq1KjFZsHnLUpAoBqgT957H5YUGxj8rsEA+cNUxycay3SZlL0KKLx0RXu/4IagF
CoPztp65pb5vij61qObbaTb5stZ+6FHYuBWQlAKrsixpbhUG9BalkflWnEkqcdMSmqSaH6TG29Ab
T6PR3Eld8Ov24SyKgddH8IEQHZxpl2JQjkb5NM00AG1UEPgMobOZsyXbspInQRJudmGXYSPmLIIH
GFwuGCN2pd5TJBtSHZoqOOHTPYBRrlZ9rZjsZt29Jkkb/PPHS0NFDlZDQdeSpfNLqyxLjVoA8f12
+J5PKXHQ3KaKaGOu1Q5VaGgcEJjIXVr8TGlZT2MDBOEmSJR1tKiX43dqDonAIC0KAeIKhZZ5lIHN
GaQiZtDnIYQQvW5lr6oKlP16u7TjvxEEcnBccgPVJL4lxmmTssiNypzJNStXzTPEPeGUN+9/ejI4
ftRLMeoEZh19f5dKJ09MpxjyaWIgap3Jq9qxumrbjQiBSJtXCn38c3HQOxm1OFRG8LC+FNc2AQOn
W2T5qcVa0lndkx7ZW/PPqTqAu/kn+Ji7RTVOzNRWPUioY8uPpMqfpYCE7Y/TNw6wnsisYVoPQAk8
vY+TZmaRSqHld038jEdLgCqf9V6ltqgT79o9zILAWvuZpITRvtwynaL8G9iJhaLia51IpwIjjjJ9
HSuiBMGSIAP1bHgGHdOm+AmprG/loIxA4WwWjhv2YOgN0dYug9lZdDy3JV2N+uwB0ZRbGccD2qyV
2rxqdun1LdgwbZFvvQ5YEKj8uyYMgLzcvKipHDxIIUkLjkrB7sDFVEr1nRJWeKQKsqHLq4JRwKg9
0HXzb/G+wjWeKuyfSuPIzUM1WrMyvi+yIj/kdi24uAuGCOAy4CyAMgXMh19ZC+L2NpN7RA0RKvNE
UsIXC0jnn7fv66KUuVIG7AgiML7rOk5UI8jVSgUzES0rkmsq2ygI/v7Y9YEm/hO2je1DbMnpeFUq
TVhmIIhvrDT1qIO2nVSSNbcylWH1FytCCwioV9AHAqz9pUYUsarkfd0gstPjzgVHcAf+D8sWVDQW
9+1z+DPMAwz4/PdnIQNodyfbjjpQXdDMeUSHJV2beWR7t9dypd1g7oXRRgObJSOByCMspR5EfCFI
j/w2CwkL9EcMjPNqDe7c0p+0ohZsHc+PhyrCrANw1gBbosOKhwGgcp+wtFPUU0K847HbVeRtd9qR
yiMl+X5nuO5W8h4Ea+QzAVdC57Tm2VZKmlI6agGh0a7xvHjPPvbbw/vtjeSu7pUM7rgGoFMokjHq
yXv9KgiGedzk1W9zYZ3SWHESpPjt9XHYfQl3lOzdbbASiOETR1diuCvUSWpQOwDan16OBinIl4Hs
Nj/vfeLebZ+2nmC/Pv30WQB5JY0LiZtgYsyaD+XgfVPWr8f+8cvu8edmJW3uGhfUX65IDT796S2J
c0h7pgYj8jBJNW+jd1TWbDd5r5G72+1IuV2RnHQrzX2m5OnD2QmWyucxrpbKGYxJl8dEZrNgUDV/
naDk/Va4utkP/ffqrm5yYP7/1R3Ae0W89YkM2x31Hu9/fh3Xrit9f/dua/zyCQLFOw+pRzbc5EIk
QO7biZmSevrWeMd1Tb48Rt7j5idZlURxA7J/8F6ktUDm4irPZHJXuQW+NghooJ7ynTxt7kb/u03u
VoVXf9m7PXl6ksnT9uW2TB4a/s/xncnkrnac9oPmINN28qId8KnuRPR3ZV+8Q1m2offwIGr/WLZX
ZwK5+x70LTZ9ctRT74Y6UT1vG7jvVJAzmH/kSl/OhHC3nYZaP1et1JPuyvfB4/+6adz1tgozp3g0
qKfSgzYm06o7DW8j9bfpZvvssueH1BWJ5J6kV+fE3W+tz6S4QWhwGt0iRWb/20/XzY/W7mG7B65i
/SDURs55Xgnk7nXitEjyxKF28sz37ceLIkga8Nwu/O/zaDZrGpkux1C8w1EitVvgz+a76u0jsvVE
6vDZv3RDH67aDZJQNroJtxmzHd1jRo5fvnw57R7N3a/7e+KufvyA2H1PvHdRKnTZ7/zWRB6JFklR
rUkKJB++Dd4xcte73T3xbfI9dF33XaAlPDni1aZyFkSp23owZBxa5B+819faDclA7s3TphmJu314
D9+EWyswWjyIgjF0PnSyiQUe1vCr3VPq1ZvIQxlG+RhJf9gmTyMJPboROgXBJefRKcwutBSwe/XU
rF+Ox+j+mGzX65DsHnVv41sb31Vc1WPu9v3hts0U3Ay+WSoEQ16RZLiKb6eYhESE0BYeImddAEdg
aT67nqM3eOv1RB4392S1Wu2fPoSRynL4daafnF2x7CwO8x4ac3itHzCY8N4Lva0gRviPS4AoEfkn
B53PnM2fYqpQTUk0rOh1nXoTlHJ3D1+6p6R0H7YPDxq5fUR809f/XYTfEjkHgCb5QRlniYd099rt
9NxF4NUdR7J9EJEq/Eeo8FsWd14sbsNBAb3oKSMv3qvindaPsCw/N8RNV89PDw/vgu38RMheW7Pf
ArkzC3QlDyuTwjR7b+3jlwm04h5G3bvVQCayw+Qe4pNh9SP+tt8+hRH5iEj6MD89ttN9QuCjBA/7
Zdf0+3M4T+H0pa4kNdbvJduxJ9kue/JE85/+Q0//FcL3fjdVHmRdgzUXybb8arA12T7vty8t+d8W
86nKZ3G0rbZWMxVYjPGWnNzAbYkhCC35PhBeNz/16UxEqTNMX88i7fTifTHpqvf2e68n264nAkVZ
js1BXPJ/945nlczSPJpKdDKeNGLgz7d+hTeW0nuewO8IT0e/fH10ed7QqISgg/QUPQXtKiDb8Okh
lslBIOo/XPnvNXG2pBxAcx/TWfmP3zAwnYwullWQV3n1mj2nh/D0UCJYdt307rv7RAXdM5+JiRtX
j8/E9K2dBXIdz1fv2/p1vTt92rINISs8W5/h7/BHpC/Lfu73ijn70llhPVmzzNZ9Mfe17t3tEa5I
94f3rTBc4QAzV7rJmZZibCualNDNw2F0j2uJrNe7TUc2Kzwg93go3zbTAsvBz3Xsq74aqQNpXhQQ
5aF52X6IViRSTW1e8dltA5AFjDPyvCKMHtgfZ1z4qTygAS/XRbZDKGuOlc5lFaj/Dsp8s49rExzc
LuzvWjqJ3lAif8rn78cmMEvz85S+ja65Ob6+kRO5//r9e+/9wANccErCZXFRJThEQEOXzEqvIMSz
8TZ0Yy91PUFc9VkovHG5NM6KtE6U5vKnI/l2LHevbxLBGx8BHbFWG2KTH5Q8RwgYRoKQQWD2F2M6
JPUNMCD8P9K+rLd1pNf2FwmQNeu1NHi2Y0dOnLwIyc6O5nnWr79LuRd32xUd1znf2Y1udKMBU1VF
sljk4uLU4UUtUUZ3mihKmYgHQmWNJ3PL+P3pDvy1tJvfp5amYAhmAl50BOY6XiBI5deE/xrWrJOa
Nd8bMZRzlOCDXXlaxguCYXV/sKbH9WObnX+43cigQqtWC9wq0rGUhNQ2nMTeDki71QIzcsK9v8zN
noHMYUqkHGAfea6XJul0OMKyNq86QQ93b+BFs2JdL/OB483qKAcYNLWKyXqJ6JR2aU4n1e/K2Lw8
r07frKzqT1PuI6WgAidt9JJOkrCTDeSYtm8qOwvme2ItiqF8dJVCkHhplBSsKURjhPP83RHvk6EU
DMX7iURuPV+eql2eQMTLXjKKS0ti9FRrNtObT3byYMt+XNWNHCEqMAXag5xhub0qy/dkw/UkPaxW
BWvT5oOnf5pAY1x0rUwyV8bp7PchQLAWooqOFLhymXk/1uZRziF2uQJ0tpBUWFfzaNs9OafbPzGx
EOEa25ds9fiw5q+Pm5VRXgITiTBkNMcmiiQhV6Q31+ezajzV5Gn3tooNzWAe25QtfXRslM+IirGv
XWA3nOBF4Za9Ya1WJ91JXgHnY7z8mIujnEUWe16I3v7JWSDiVQlWt16epakKYxkbeAzGrfVDrPBo
bZTHKDI3GDgFAjGC7n27P9rrmoyH6o+x+j6d/oOdBNgBBTPgU6YyKv0Oal0dGD6pRjgz0RzbKpFO
fmG2wgYNBdrrY0X5KfbdL+1eGBXPdGgiaBdRAaveXpG+QmJnvVzqJ9RM8IdxQ85kou+FTTp0Y9o6
1xYgHZ+EIcVJxh3mR/nmmliHqplKQixxk8o9Wht14xeVVLZjB3EYwF6bgyFsCgLWYFPd79Cs48g9
3jAG435myaQM3ZPSIQqDUnSA2EtSK0PveMc/A63LOLff0cz9VlIG7qdBEvcLrM284mUEkpfAqgZ7
k1rPq9XIMcPe3/7rXhxl3YuQ0xddg2Vtr3teIekHv4OhPV7T7zvsXgZl1mnZBl6HLjin6Ez76hvS
E49hUYbxWMrM9X8vhjLmoewzDeQjIqoTWx4sQFbmkcQYjlJjNAsEHCwtnLTskRZSIYCqhbXCVZBn
isd96UQcGffIhzG9FEPz6FfQMAIiWwo/R5T8LS8shZu25cEyaJhUjhBjVAqcTjSQK5QABozI6c+1
NSUr8c8qQx5Dv+n3D6frwphPu7Z/CT58u3tKWU6dcS4i5R1aL6rQsYoFDafrNnSkzlQ4O37JkVjY
MjR7Jry90zn62cPJgZqMGmS97E2O7Im7bg08sZ47wkqZzxTf7kVRjkH1hVrRXGwckPthTZonH3JY
2aCZ/OS9FMof+Ekm1ZkGKS/7a/PyPlg6GfNNY5bK9HB8tgyFvMWEHLi37X7LHfdb0yiOqBuj8vO/
vS9ptgElyEBv3k+KHyikWf4F8RUCqxUbh8HSGMpzRHysNeOAi7kzUBPswrVqgNMrVYhpmAz1Z/hC
kXIazSL0qtprkaMkWzNvCbDmf6JnlmtiGJk0ef2b+3isQIDYdZNaymRvakudvL8fHbJcYmy0T14Y
jnfSvAceRKJCjbR0/Qi8hqJz7T1LJuXO1IkHFg1LPrX+nl33kBjyqGijErJS8EEOhpLE0S82O1RT
VcNcPOlmw0rgzRQI7uyBbqzjC6Hi42kncam47wi5M2If1yjreOtgvQM2iHlbsu4xmpJVbdzaKzos
z4Q7Pu5Jsu/WBjP0ZakI5U68qtDceoSUxug2yUCQ9KoTQriLvISnRKGB5ZYZkQYNaq+GQQc3ObRk
PL5opwKlqoaZCpp5+N0fFxVqlH5Wu11XTQH91RyR8epNd7mPfOuxyrM2j3IYI4Yz1p0+ecmEjNuU
8essV/+rLS33S75tsYrkJVOItglyo9LWEnqpbf1NZ91hjIOhGZTTqhrA6P+zZ63Jv+i28NUIRFhV
K1bBmaXaNAldqMWgMRIhytwjuF2YNr+v7OINNxkrKTiT7b/TBJrptRnKAGh6iFKAGbgqYKzEX0dU
uSqy9jb8c5la/bKA+X4zn0Msp0ED3ItUqcQhx30iosyxtwULeK4AL6Jkr1r6smmJIZCL0Ri5me4Z
zphxv9DjNIQ0aqJkusri2pJGw+GMWDPlkfUaYp4k5T4WLkLSpoScYTI038TzK7aRs0SIxVjRTKrt
/iSpkGRRjUMi9rkIxM7LHi3UzVk+jO9ItnkovTETbjMlvntxlAsRWnSeFdMDDKCIff6pkSmY2zKr
3NNXP7g06RZ8dP8nCS9DTGe8XNWjbQpW11goRo2Wtapl47HDmsl03K+KijtKIRsiZXoyv8gLxPfb
MSf8sjPAPmKhw8wgIVmtVFNjiZ2u/gerpIl8vVhKwBk1bSamLOWuYfAkMr89mxUdzztk8OKh/xN1
ABouHGV9WHbRgOC4MTA5gDtJlcEKqubX8k8GFea0+qIZMMNxcl7b/tVCioN8s+oo/0Xa5p8QKrYp
tKTsRxdCrhMKtDLWiQHQ0QGIo026XP2H75d/4qi3khp14DgZEAVs99d9sjcq03hGGpGxdZMz+K0F
/6RMAd1NOKooqaiMGADsvOQ8Af0Vy0NMm/Lo9yln1NaCFi1K/H5EXvaiuTgc8AZbMRFa8yb7bxmU
Iyqytnf7/kcBqg/dHrd7G38AMq2/dCM9FAHpdsawwm2m2cZ3eGGY8Pw9/U885ZgGNXGlsoF4+2gD
AW2hA5gRCswgkScv8U8EFdcEaaH4kjyt8IoLGkDko+MA9OYtLYDgASvdfOvmN0M55h0umE4m3oyf
AX/32sFFUgeS5xFPIp+Eu+gQv/F/pWOzTi3MA3afwxUTvzizk2hiwRCVicIOZJfUMns50T23HXln
cKsRc7lE782LagyaD3MeNb4xEHaZpg+rQBcwjA6toAfESP/DLiuU6zETCg3y8tQUiUn3lKUDJ7aQ
OU7gnbw6hbFHxNTSstfHOjPzUpogJKBEQRPFNJ/0fmvVwB34rCoEp48cZaGQADyUjyX8tP5QtgcR
U2PQ/20Wo5ahyegwEIpSQFgfkWu8Rtb+3SuNY4wao3c4rhfbM2cs09XuVSGdmROsVLCbXbU7WJd2
+cxQptkFg+MYk+Qm2iuaDD8CkbOcNjnAwz5SBmJhyhWLq2MuHpF50NWAygJTnEAMcr+pcYJ+Z6/2
EN3VxhW8pT7RVdLlJOoIErUbYOj70FQOLmOnZ5woiN8m7l5RVEGHTt3gniZ4UlMKECuJJGtXbQ+W
PGaEPmkEdZygEQRRNLibMESXhh2hZyj2ikyHBzgW7+2ru+M2m2/w+8tP5mPFmTP7O0nUpRDJnTfm
PiSV9lYloaNb0cKMzNW2IZpR2o+lzT0H0CEi6xiUMI0hoSecZ3EhIUCAZ4tIRPZFarUCGT0kRkSg
ZM6tIaHTohoP3L5XSLu8oMRlMlRzrkgCxAo/0VRM/Fv0AQ5e35eSyyFk3giHz35VByRYIUBX+WWy
NgI7NczxyKKBmwGAaJCKAS+LiUsT5C/32hrKfD0OfCI5YrkO9VXTKQYPcj8jPOdLXdk1g9GooB0g
j/d77iGOvUb3F3QVvYl0LxrfgRdCdRe6g8S41W6FdbH2ifB6YvnyH5wRpbBTm+9ELwVGG/Sx368v
4UIl7QsRgsxhMMzig5/wBeVLTI7K2gOokiPJR4t/E/cL33jFpOTCFDc8AZwUvHSLJ9YdOhdp330Q
5R7ChZ7WMSfoTmV5h31sB5vKePdWHFEPcUzaQ2hlPjmxkInTrz7aBso7uJ3vyh661J04IPo52sGQ
nlePz3Qmxr5ZGFii73d60YA4MQY3tTO0ZuqDQ37bb6V1ILOiuZkw604OpbFao1fVwoOcbbhurEE3
2s7WDxKpHMOKUxMN/WSDscaPFzfzbr4TSl1jYS0lXoMWfwcyRwuEPC1vZu5H3QNHKjuPZTFU5BcZ
aepFslTkyqSzwqb7EM2uIqGdGLJCDhvRsJRrZjLTtI81ROEpf+t3MReOCbbVLNec1RuH1PAYPn3G
GDEcCA334MySwTRPd1FyVcXFWefqjmiKJF1ilk9vjsvR8C7csV63r/KyuoR4ecpElfdehIGldhQZ
Hgp06/Gcv8ekrEkUO568ZDFQ/F49SE15DK0B8xGPxVNKxde9l6A733XGwlQqNOMm60zSMZEFMOE4
tlUWme1vfYI8TJMAe8dELaVQb4U+5TGYpIhc58pbjuMbqFxcWZe1Mh3ZvdHfC6F8nwLIp56XEPJy
Pf617a1mbJHrshfmoiXJKlvubXO7RxvCcY2eVm/lH5/eNhvLP3wcDgdxkzzhNX4C+znZbALb2Gye
jQ9W8uannPfoE6dzuXn6ecHoKa6MTzSBsP/81JE9b80McOZ9QZzlYQPQ1LjZLIzRWgEqgEkirIto
MtxfHwA2Cx08BoAI0rfuGHiyUJaui2rgaGOWsLwaV91bPpB4lR25NxaGZfZI/omjEx4JSMaisdRd
R9JyI1SucsEgZ5gJP3HoNxIoTfYKEewwLSSUdroOKvJeEN4qNoWhG/7Be8tJ/1IaAsP3/4Cj6W0E
vwmGWoO2jMdm3p9jUORan2apNHXFZqQgknEMiH0mS+COdlCnCxAzLOWZ6aZBDIFYdCIkAffJT/X1
Vnmq2A2roJMcPCoWJgClgOcUpns8fHQksxpLRSz3/PHYOf+UbKmV3gmlLBe97O5CqiG0NGE1FUFb
UvDXNdf2/rr90s2vr2xldu2qyGA2m9QwTgrGRuXk9D+/Bu8XTxk35jm3XF3gOyQkguxsE5vByTu5
T2syXFNLeZU+Oefx0md85N3KKVsVeE0ewqKRnDQg77lIlDVYmFlR8Iw93gmhAhUvFKo4kyHE1I/v
yt8zKHP6JYpop8dr+R2s3O0ejbXyq1TtS6GVHG3pH89P4ob7eiyApZx0t8kQ5KrL65AwHvn3Gokg
0URHwXpJJHPXb7prTIxLx/BmMx0UWJaCSQ8gDgM1At2xFw0JaG/jAbuHVnH0MHiWU+0dwk3Ngtvz
UjWWhmw889uBBCn5PolrxqJnt/VGPpVp46Qec7PlfjKOBADEqYpjF4aD4GW/joyn16nH+nB59je+
haw540xnkqP3q6dMExFaGoSYR+601+BD2cAy+xUAl3Dq1tPrLlsfQNTgs2AIc67vbs8pQ8RbH/97
2vOpAdW0j/LKWSsc+uDOqmUBVLL5Hj6nHfdMk1nFmrWWm/2mTFIcKgXpDMgGHMNDKfAlfl6T8WRZ
ydOHtAuRgjb0/wQPcb/PlI1i8mmrjhjrhieMnZoOnN9SAgTzTWXp88ybGJKQgsOgU2RUQJN1f60o
ehCmnrbAicJ8Phfb9TImOxARWKhHBOZAWOijGZ6Pe4FT/uPmSskCT60XIwRuzf07SoHQobNmnhVz
CYipMMWsBhIQzGrPrGu9WecUNtyKBVwB4H6IBb5kn9sLaR0fhN2X6mxP8fvU9MQqiMwFXnc7S1mq
OiaZqveQ2Bhb045WxbJd9a+ZoZ//Aj20rFFp+rhcyn2EXdbXJ/morjUrtqQDw+HPm8/N0imjFWpf
XvgJPiQC4mVvt2vwTaMxZBnsdjtxk5NNZgJZxP836rBzodLdHlCWW2Cq2kKOILqwXoBnQ19FtiwH
BLz86sTsv5qJ+O+EUaYquWLbtxU/rTN8alOnyQxZJSVvRcpRiRjP1Zns2b0eUyYqcCKX5fkkbTTa
FH6Qf37bVIA5nqaqqPnY7bM2kuZaBxku52FGNqxmj+eFRlpU2NDRM/XzgDGE4eZnYOB3a6OJ6LQS
E4/FEk5P2xcbsLwQskQ3EZrZ0HZspFZgqoxrbQZwcS+RckOZH0VBVEOijALSu72M1ivGDs5enP+s
QKP8TjXWiRZ3kJCbtrzCjN6DZR02eO4g8mElO+fvyRthlLcJRLkU5RTH1ZrapiKCYTo/8cGTZi65
ZbxKbM7kTNaMo/ng5EYs5XJ8PQmFRQSxCdnu92gmQTxkrzWTkD9k15l46m1Wnv21YjXjsFyMRrmY
GOOj4iGD4JfrFiGJbS/gYbILZ5Hln52FV+XmmTNTIzZCg6Wr07n9ei3crJlyMWEdV53UQXRG/CfF
WBB0LOAy2QEmaX1YxjNSfSftP3gC3roaeuBGMmghctkQyk8tVThbJzHO66VrLw8CUFUM1WUtkXI1
oR/FutTA1Wy3SmeUKBBPlej/pD3izgjpqRG1XGqRD2J9x3/zn4UvBTVU7q0j2xNLUX/gjw8Ojabe
7fUFp/CRCH3xd/IxOqC3et+8lLuF+bme5juQ8xn34+4goBX/oBCE8ztLXb6Bxz+YmD+iz//dDtNp
s9DrFmMz2atgLQiOk0TGcoeuXd+Szo9FzUCT7jeZ8kN1Ki+UvsEmw0I5wn/Y654QEhhQ10u/RI/m
6ZtlIr+rrfciKW/UAu8V86mMN0tux0fwy/Jr4BlWBmfqZrd9Bu+OZ+pv3K5iFSF+kJKPzplySGHo
yWVcY7GYPGliUrpRc+bZRnKyWRYuAb4XuOWpHgSULOxoa26fV8/G29srQpPReDsAYvR492fg4vdb
QTkqjJkr/ZzHLaDsC+uTw8tlvVi2loHsSUO+HgtjRYB0ZUTj88ofKux79A3GUwsJNxtcWOtguUiI
8OdtaldUd0hmmCvjA/lgOMrHHzDt7qPdpwIixY+adAglXKqffyLWKIOZAtP9VlJeqRIzsfM6nG0I
syXgZ7MOH9bjBTAeC5iYcB+192Md9PwIzyd7W7sgEcZqPPkG2ko4lA050jVLPMLqc0isQl/xJL0w
TGfaoV87CPZDhUeBHQyVi3v5vNt4QYjBJ8423cmf0h+wRjEkzIYlNxKowKccxBqYAEiI/JOQ7NrG
HDhD5sjL452cDyBv5FBuB4zSqi+O0EXeQP3RWj69vi6MCXyJWJX1YJ9XjRthlMNJasxznp5bTq2T
Mj9q321ywXhn0qdW5QzbBoBaFvv4ZLiPToryNLo2tGm1wD4G39cK42e4TcMaFDX/Vr5ZFuU8Sj+s
3EWioZJLrhMN1sRfcb5cJpIkxnGx9I4Kavi+9pRqwAZug9Qct5I5aqbJjFJZukf5h1SIQkzDUadw
8Ypeo54n8WdvgR4jML+7lQ4yoxcmHnFepoqMCkYBShrNWsGHOq4iyZfRs2XGRzhCXETf3RaPmNUX
s+A/Gc9vpfj/wujGrVJuuayLQhmvCnNvxhjwYWrEAHcFU9LsFYs5Av9vWXQPV6ENC8HzAhmvCzQi
6SS7Mnkc51+cNzIoVzGUGGEtC+5PCuO99QnAE0uBbEBOFC8Z+jcDWoBzv5FFuYtsxGjbwYUsfbU3
ReCybGHdW8nboWG1iovzlvtv6yhnAUgIZlQJHDwgDmkqTb0f942Vr83KsJ3z+bzUjdzaLXdvze4A
FovN9zcYApl9JvMv0JsVUw6k113fc0sopm6nUxe5u7abtbBlgQhnEH73O0s5kSiQmiZ0PRjAtjXB
FI0H2sTSkW6RD0LtaGM8p8bpZLKItuYjn5v1US5l0bWxKw5Y38t1f1XtZj+eDpdJfQzm62jOe00w
H8zK5iXw2VMn2jZtIbpdLDvVBuXQDEONkB7hXoK1dEWghWDza2s+vt6mX6QNHRM8MEJBQG5UopkN
PL7IyzIRZUdSMsxSC0jPgvFM0QwtAWMOgRJE/Q0E85R6yKnnZio/rYnkC1IS42Pxl3WHzYY7t0Io
3WgbP+a0NpPRn07M9+ojOvDGdZt8768Y7ywi1WMOu/8G/e2cm7wVS6mGJGWKm4+T2H1t+sHU+F+h
69l1alKZS5BBWbWxgVJ+PT602SzJrVzq/pGyZuS6IZmcpor1/pAlgVNyZ13Aa8cKSuaU8lYYFa7y
mVbXZZLLztgYWnFI3M344cdL3WQxUsxa2j9Jv4LWupJbF8M4sZ1XYKHF12i3aS9gH2StaDZNdyuI
ik7bJJL9ZhIUoRIEBmEb+XSw+y6f0MUg2DKby2j6wf/aCIDjw/+/SaKHklZLzXRgEQETIVDexvcX
m4WCuYHU5YMB4G1c4cEKMaV51ZYqyt0qYFz51j97ITFN1k7+NH0+WhjlscbQa2QRs8gc5Oqvexmp
6iu34gsy6qbyxzBXLxNX7bDB38sTOm0vl401Gq9pDFC2AXob1vfMXvW3J0t5G1Es+nYQ8T2oOtmJ
lS37c2utxI75LJg7UczEBW8TKkAYcUKdaAk+uKZPOgjiUrLXrwLoZG0P9YFnlrHPBX63kqhDlVpO
08MGksZnhM9cbKhEt1t4GsBA4U6nRDaBMjFczJzV30qlDlYXhkTti152Qp0MkZks+Rqps/EJ9Z6J
DUtA9veLVW+ZfpNWJsy50ABMlsHrTiOdWoxKr8tBlp3rdQG6pQyAR7Igvi3rZr4qStMlloxM7Mlo
VokLvtBhyVg06wOoQ8XwUoSJgiQ7wGO6H5g9LDjtivcNL/mQeAP42gydBEOxFAOG5NkL7Hbp1CGH
Zc9xfYylp5VZvKBCy7/pxm7XIPWMUIOoy1eDBy7SP42s6eizD9xb0dRJIyHrKbEP0fkfwepLRxLW
CqDujQscXGcKb9qbrhu8u42AFo83GXrKGLs+p+DqhCrGoS8wXJFaO6+nWPjoq0hEg9TruH/Jzt7J
j8nl0r36qGt+PZY3Q/im4232Tx614CRBP0ejQt42zBGf+wtDMVviohEwfwWcGfnvwd6Bl1nfyWAu
zSx/OaD1ayX+B51tOiCHgiQJGOU4RWH3t4LX8ZEM8j7VidG3xEvEV0+dLW/qqbYyrLrP00kaCYA7
LDubse07uVT4kJSq76K7TcVzHLzUIM24FmhpdT5H2NpZWkvOnxTMv5vxfVPvV9z6W2X2irG+gIop
CkyPG1IBX+Ct5Fe0IX+ip/X0cpU21221+fLsYcU49DktnzoDVMzkw/wm9Ozc7/WQg1cjAUzM6aKn
wBFMFHSGbWJPaZxTtfWX8ttjLfvh6qCc2Z1AaolDnAZe3HLQMmC7MYnQN469Gaz41uIuyfpj8+we
njcW8V9+6ksADQAyUIOwOkIPAeNTpkuP+hQJ4zrRM4TeTIwJoT6lwgTLXu8qztE8O+oTIqmO9lly
yzJ4ktGntMg3nfiWjSqRu+8ks6PmFHZmoPck4HOSCx9FvpfDkoRwgTGYQFdRuOswQi49tprR9msu
bgxBc0ru4I9WAdrfvwkLLzr3rL5dwk9d5CaAGvJsqHNM43QWz9W3WK8F3Qflb6Pv3YWVn7h14Rpt
4zzet7kw8U4oFSYOo7LotKTgHI43S8ROdvjFLSx5OyKcsQ2iHY3FnncuPLAsJxYac+5ZfSecuoti
P1H9WMeK0wZg4+co5k3vSRHPQ25mBcYGc2chZaS9Z9DdMJF/ikJTRhSiVki9lnOOLBhFZbuasRAw
Fu5vu/0EZbD4tyjXzR+X/FFlMkrwiUW4YF0GDF2VKOc8xhw63wTsuSgYoWD8PR+n0mRu9ZyFNlLM
o1gxDnnaxzvjgFWgL0nDwFBMsf9FbaY1Gs/xZe86nmbY++yQP0tWaKsqiVEvPFhGawHRYyRHhlH+
aOwjuZRylbkWyr4AudViXb+WWwySA4l8ZYgrJFJMZ8+joBbbZFnZSyc17aW3DBE+h/76ObZ0BeDN
dBkb4tPj3fidgP7ZDXTbYCNAzkS7SZnPekVxBdcpXvSAaFVE2k8Unz6LxCz1Z45viJIzYp/fmk7J
pNyT1tZu6ksigNbqH3Grn2Rjc2FRXv0uKd0L+ZXRzMAdis4710GSLFnh0lPJdZubrW8pT9ESzTba
k+paMgYngxbIxg2MIt83aCSE8X+s4dOXAFqPidKyuMB/3N9EejG0sZAqWK7oouB//DxOhNJhZaYu
Omw2fs/QtN/Zd0ogtb98IZd+0squ05erugbYuv1q9up+tMrDIXHgsu0A2UFhxZD7O866l0vP2kjb
PHWx466zjb631+iQkcTCsNjo3bVfo2ACywFlML1e9KfTc3x6PjF0eday/220SlmYFmfxQqw018lk
wlek5kltcafkCVENHPZjYb/7R6bFol8Vc1x1BUOIqQxU4zV6zUs+52ylpXsKn9Kdaw0ktIBpMqQN
aMKBM8VQDG85oh/oLWmn+jx6uZ6/H3/H7ziH+g4qpsTsXC3LFpwLOoFlVGB4tSXsjMgMzMD+Dq26
IN9bxXos83cjLSWT0mjN5xYYF+xxjokBlabd7+z4j2MHEXHWe9K9SyL5UOyVsN0Mr6fVKrbUj4/B
/LggymVFtpMq004VE+8BL8b0PbwnqNtD9wqvcgdEOugdefGQBByd9uhfk4NkRBtt2e27BdnEVoWn
pLTSN/V7uCmNTbEgJqurbdar3X4KlYkYxL7k3AafUsUruX7teUMWt92ztyBhj257bv34EBbT0qil
66DmxNtlWjsaHe7dSq51NcYPwcoRpzQH+FGrx6AL1KR8FIi+Hgv79WLTMWYIt6WqKhh3iKGe97IS
Xk0yXYGSybUxgJ8u3XIaeqEOuvNYzu9E548gdEhitJ2IU6UE1UHYlIUaIiAhZnJu3tsI6VXlKH9/
CGZstZcVUv4qk0zgdxbpXiwNGmwjNUPKE2M9c6TMsJdSSHaFrdgI2lkjluYcxzS2Gw8y/ENAAHK/
l1Hf6VmYQVY7YTtO7coWV90lencmf0EA5sHoL+tZes2OqFcBVvMJs+m2jcHCF89d/XcfIt5/SKYV
apOl+JBCIdIh1DeKawlGr50a9U9tJA3JO8Zcg9/Zw2mfb9ZOmWuUD3w/RhD5st33Zv5l2+/v++12
u8rBZlcdU1ixYhyHv05VkOZiJc5iygoUb7ieU3aSdtaCUE6TZBEzkdGpdL8Bi0UWoQAjc07sWU0O
/qot7x3zGkPN7UZfarGh9IfgTe+Nrl1Wus1Q9clJ/rJfXCFIlwI0gf5jSnquS37TdHCiKnH3KXqU
AsMLzc4WwOn7lU0zQVgU57MLxhEo6EIWFuKPS7l5VKUhF0VZo2J67eLYYmv5LGXFAL/Ku/h5WUeS
A09PjGZW6D3NXa8fmsa/CNoBIAMjCddidMq5qyKB/Da1OSOxFNABuN5LKr5pW3E0sMFDvpGFrRxa
o+4yos1Ze0M/uSqisxyUBD8u52bRGFtfZgEwHZeRO/n1ui9OUnfp+9cK2b3c0DJDKF6EoSZidW0F
MxxVqx3J+BJ2H6pqtOhRVr3MFEeSx3+5zgj0wBgzu1P2qmhiSnwZ1Kx4cYocaMWYhoJjRLyEoaI0
lMZTcxdDtFvvItqqi1kI8VVSETDWKRkbImWGJlppuSw8Y8ATLXmKPUZI8ROQ0h8AQgUZs84FEETQ
mEO17pIqLmT/kqSo4T1pYOA3Ecel6+6jlszuYwTztFm9jPl+UbzVOYgyFDDLq59ZZgC6EhahKdsJ
WApsrTYaccptSlbGfYzn4pLoxsIjvHKWdBJY7WDxspWoNobMLpbuTtcM3e6jtfKaj8Z4CNaNS9CB
vtDNbOMrtosO9S8XiQin3rsGRg6FCRE50gSm/9Fh9pf79dhEZ92VLuqSBkjTpNVUbOVXjSvzruJf
uNDwjwUJr4KhbXwjNm0wwhswINMCHjElT0fJjFeRaeXnTWR/qB8rdS2bta2vOo+Z3pm5JFXUysBi
Mr3ZwGVCOe5E8CXVGyTY2Lhf5CQYjfypUXkil96qKPbtPkgMLibZs5aZKbeS3eeyJ+25VoxGYlnX
b5eCbxEwhRBhMLL4dBg8oMqVjkMYXGp0JufrYWHGHzjh4q8c2kPUkzxySs8QFiYnb6Y4qCNV2JIB
JQUvsITY5ta6bKSRtWhfO44VHf52Rkgw4w9sCXELqtH3LjbJwyLKuiS4+Gvu6tuZ+1SFK/67wtP7
4BYkR1N1RiLuz/g3id5Dfq+HaBbgV8L/GASt4zskqBDaqzGWTKTi5azvlbLuyuASD0/6M8xH3iUX
lBma4cQ1AVh87PKvggz8aPLasnhWW8a9O/MyA9EMKiyL6ZrDZDRqIwIuGcuFz4WXAgCD1qhGI1ON
7G/lvmYWN2y7Aowiu5aUzQHhKlee+8wuPKvTSPbpHSN573II++wqPIbnujRkRhJiCuru/c391006
duOhy96vRnH6uhrtur4RBriY4ILHvZ6dXZ60tfnYrmceyCpuBFQERExSnphd7gUW5dgM9egnl1DY
5ZiH8cG7VhOaBb/N9q5rw8UEDl+uFiLxL1lojAXxWAiG3wlOTNrGyHAQ8/CogC3oMNBNy5BvxSi9
NMsU026e3DdAvOBdze61WccX3mNcKzOGeiePUoFEwZBtN4S8lP/Wcd0BOfl4V3/HM9OCJMTuiKQU
DBC/39Q+SReqp6fpBeyVHgYCf3ef/43utCkqonTlTgqlKwsXXZWKV6aXVls3p34r2vVW3yBZ7ZWr
zJS2XMOwnUkXaIGirqkYggBEi0AnFYD3qDlR9LOLW37Xvt3XL222e7xzM09HcIneyJgWfWMAWTDN
xi0gI19fa4Hw4VZxuCW/LQdUpR7LmjslCY8ruGtVklWd2j9XTzyhbuvsgliiGSxku1LwjlfW4oVj
dhLOndWtLMrM8rYIY3mssov6pyvhdwi/9f1dFL5w9VG5Vo1RtXacWY8XOJNnReCJ+FZB5z9upR8m
ipvNDJtCTPVAzS8+ZsqPCCDUa5SuW87G2GFf3LWVmUQW/yR+F/FIkM+uI8drVtzJ03ec/B4sQiIs
SOGtNMCxOiKHppAYcbpS1WvNvTTVeqwsrVq3AbItmwGRCVr0BsSJoZE1zy4rV/pb+5CjxOU1mRXC
afo9nKdi6wddV1z8wJTl9yzdSw3jIfLb+0IEcgjIICgCXtxTOHqzX3FauZyrj8UFbN+k759LwAyC
M9/Jq2GdnpTz4+P5XXLQNRC8iQrYpRA3IHNxLw5oOHHg+aq4IBnaNkRdGO3aL5d+c1DWlVmeF2cZ
jdl6FCHe/FKKJccytskP3Rs0PgDWrCN7h3iFpr0Iw6RLFkGP9fYA24ESzUP6H8jhjrR7tzL0p2aV
S4wb5zen17TqG6FUalLtu//D2Xf2to4kXf8iAszhK5tBVLRsyekLYd9rMbOZ069/Dr0vdiWKr4gZ
7N3dwQxGxe6urq5w6hQL9CaE7roTf/62vsOXeDDiDQfGmXWFxg7LJIoNkpMXySFhs3q86XNHrI3R
BO495o5NL31WNq7AtVV+lgYjc/W2U+2oA6pY04z0K6iIVLLkscRfJua7XZZ5LBoEIBx4A2+POdaE
ys3rHjOaDKGzKOqKacrpHG+ql/y1BlVRrmtmyhCXNeLU5AKrpnorkuEZOBs92PQySVF5+8pD5HD5
3oBnFqPVqMDQIJ8UMRk8Uj51P2lGOkBGaicD+21A6mHX+asiWcnffEkaZpVnZobYZJE56372AALJ
kXQOC1NA0jZVIq7jA3VopOLsCzpbxSQu3sKEeLlVRD0R2s+A2qz7qvlW9NFLz51oiO2L8IMikySB
tJ+kGhjcLEE1tWQVorxTAnBdOA1gVLzBIhRFKUxZaZ3hK5uaM6hm4W9KyGc/PqTf5rvJId2sYqKV
XB5nMivJxRkt7YFmKAAcKTsBrFzDtrwM30BLoATk2ukPZoF7H4PqhKHFKbbbE0VdlSGJhjXP2r3R
y0ZYrdrU1oanmN2KjEkzq3CJ/ywJB/qkfAbPQmYGwpvXYqIkCsu96R3EP5VrKnSLGYnuW8dsCluQ
17J2VBDU/eShXSQGE7xGml1Gh4izBmblRhYvkWJPEXNn+z7MzKjJiejrg41GCR+/4q8ZSQ9lIkD8
tsxNtrC4hvTtk/9d+0au8Ujl4M9TC+yrLy1s531v50QpxvfwypIGVSnIhSoWZ34dOjvm/VDbSa7H
yKXZrAHyTl+X4drqw0+Gkb2IXs3ULuzAWir/S+OxTY9VRtMAvEsQoXC/0cDVd+QN44OYTC3OwqG9
KH/oPt9Xjm9xIIHwTsnWSjFr5tCTwYr2nq7sJDvcY4Iq0vPnWH8jYLvESCIWM8jQa8iSV8zyPa8k
m7eCQ7gQPc6kIFXu+ksngVFfUCEqGaU4s0pJ0vIytmvLL+mzZONUI8tfknfv/dzKm6SX86wThMLD
znCHwipRrxkn1g6gBVEN33Id1+L24iHG7OJ6wQLPlGluJE/LkULKyglsBnTjGL16m0Z6Hj7EXauS
stTl+mPoHfgd1AijNZWgGvzL46vOz7x61zstTK56G8ku1B87ra14EnikQ9IZaKB3DzdBDyzU5AzB
oZuUSB8uKdfUpBvBGcEpj7/j/6ObMshk0QwGYr7JCUiohLZJMn7HJv+SjyXpNqlRDBYvI/rc4Lqw
47zH2MlSvb6wb9lTlxs5Ei376i8bEu2PskqSRJfWuU0bM4x0V2dKXcsJA2aj2hq1Jjq0J4az22Hr
kspIjGbv8Xr9HR4bGJF1ZLjKwppm3HecrSIAUwA0Ba/8lqKv7hvX9rGWKEF57lvD7+A8XmSqETWN
VzW/ZdmchDmzL5R/HDVDKnwo5BRUDcmXyYmqbJNIgeRCl0XTjfX6tet8Xfn0N17zIi8xus5Um0Zp
CtLUKoJm5df2Xa0xF3lAcpiwPPvI7pQ/fsVbcrUr6BuAQWK2GsI/UhPolWAHmFhQkzTmFzyK2at7
9QGTXFzo137L0qg8i5ETAyQKt9upIkctN92ClZhJ+92udWKV5CEtfEHFWtn1jjmEp8Fivw6gDpJJ
sqrGVjZk/KqxbZ+81aDySRzEanpMUlKZX5meW5fYWWFyAp4q4llLUdVMRHBzEJMLhI5BoU/E8eMi
h8tWSSjqcvf8+JbeE0bhJVOQXkRAgN6Uu1sqpzLSnpX3q9Fh+ZFLp1haSYckAv+qcpb7TV7bTGYp
YBJigJjY5RXytGbVfXTgRextNjg8/qCZjM34QQpiOnwOKjZjpu9a/VQv7hsZp6/gCa/9fWe18Pvg
NVWYAcpsB4zwkViiagDx6Iz7FBPpb7xOlwCcczqI0BKsjDLuHZiVb78CaGU5y6UKOgjO/jq3XP91
oH/cEgADt1uIU+ZkoY9WUZRxXLA4zV3mWRS1rexXZ+Cxqz9wZBhkuJEsRP0Bme+F7eVnPAZ1RKYC
pKLAqZ3EgL5SNh0d8uostBuVe1cvDDiHFQXkP3rk2YJUEtUz8zJa89FCemUuHuSuRU/uNSdnSRak
WXUu/nDfkSAQoTdEidBKBXlUQEq9Fg36Ikt2ty/FgKRAGdBioy4F2jMlYCDCrrZgculp2lIMNS6r
MyYLO6fwRYKZ+1DsFxXJ4oNi8AtXbNagXsub3ONGzLyM5SDPZdcYNhjxuxwzZrMQFZdj1TpqTbhI
ZzmiNCvlpDUL1nTW89I4YcTd/z4gkxPXhMGlTFVX5zpBQSXbZKIp5sTtdlklmYUWkpJDG0Cuu/Jp
QdfGX556p9eSJwfep7XMlWgxOodlq9cpnGIlIclgeiwqgT9RaQzVV5r/SfqXst7wmuP1b0lFuo/H
n3HPADOWAuEhC7ApLCv8OkxXFiXi/E6KFWxADyf4CSzoosGnJN/1oa6ds8+Luj9KqOEEFkfOkpNs
VDM0a71cSQ6/dAXGFd/tCMpsIjLBI2vleDuvPsWPglrIKUx6E332uyY3kWZUx8xI32KY5vDF0E0k
OopPgnfuoLYGzVaPN+PX+7v7ArCOIkGg4nVXJmfCj2PX+TIpz9w7NaWnFgnBio91kTXZYIM4BRCn
0gZeuOysfgNuEduNUZIPfypEW+uiQB0seMfA3Z3vEakjSmADPti0x8dfOWcRkdP770dObmjm5rwW
Stimgup9TgK8rskmz1Cm9Qi8xsfC7lurRv3QeEw+AJU9jmXiXklcgvmmZYEnkIAgS9adAf0CCDSN
/j069Y5vIvW3UK+avRlXIid6UCtpBPaqsjxXEbKJCFx9d5+GRqgsBAMzBcTbtY3BwpXCFXVIMXv8
d20aqEaybY22OMFA1t5EX4QD5tKtAKKz2ExBKf14X2cPcUT0/ra0gxjyVnScxo2S1U15VtfcofVi
UgyQEtaHWFl4QMfH+E6nryRNDpAb2kyLfUiqUhDJtykjWV6Zvz1ezkwZZ9zK/61ncmaeEHKNCDK1
M1JqZ+ZbvoT5KgWGQ9jKqc5Sx9+V7kIyccYDBFe9yHEyp0k85nLcbmHdBp6oNBLoqSvfDGEbo+xD
EhZ05DcgnWzfjZSJSajdTg1AklWe23VPRLP+yUcu7MyoV7lZGfGTtxG+OyTlOMJaDQnwvwJpncZk
nQ59sN0+ellCyM+oDrQGhL5jtUxFD97turVCQuY2ZMpz3L4FCkZtN8cGbamBJSCGbpvu32zzlbiJ
/rSBH+cD45bnPP2pKYarqN9ZFCxch9mzFNEQNB6njDkrt2uCBx4OFUbznmuNRO4lEdBNES0BgueE
cKqKl4XlkOCXJkeZcV3N9GFYnz3X9ERMzK1Adr7UVjarMID9oJ0L5Rdenb4hTCGLDDzF+lwYsdMZ
nCH++OAgHdCWWqBN0lSdgCSOeogchIz+M1jGQW9IhAOgFaa44o1Cvzy+mzPIH0D8kednkWpAlXea
B9NaV9VySuszl+q5nZ+5b7Y2PFMjpVUhx6UQJKXRcCyyoPEwpO0GjVeKJZJNg8awTs838dJDP6fB
1x80OW0lGrQ6FdP6rHDPgUxovGHadRAFhhrqnujpgKMhnWElqs4L7Xp4520ZwzZe5X7BNM49ABhg
pKEtDgUQ+S6Q6biuUJumqM+bBIV2cIc5zWFYKc/9oUc3NJLrsZnozdbI1tyuWHjGZ+zyjexRW68e
H1fI1SZicSodiuoDt6s6uvB2j/o8NV0YmTQC3TC9RFEmNrkfxDJLhro+CwmAZt2uyjZuvYrLJ9G1
FlRsNALXorQRh4MeRtQ4gOLDX9wuJmg4ValFrz17rVG9A84ESJYNYEUK8scdGjn7rQc2GpW0xgqF
xcfC7/JOqD+I6NsAMgkoUlWZolaHjopDFufNiYbO+4ArVn27B5B9t1u68BpMFfdXkowqIYayIAc0
nfLZxLVL45CvT3Ws822yzlp254eYJOZXx7B3gJxd2NipkvxHIMgKR9gMmvcmJksOWD6sCrU+MTzy
wegbbMRywb7Pihhx4yi9A5MzBeVglHicRlrQnOIElV7eR/PLPzTuv4tA8yHgR5KGQvgkxJM1n0mT
oGhO3CBbjPaUC5HuefnCOu7KDqMYQEhwNGOfI6sJtzpYyzXXDKOYwpDtYqva6lpdt6/q2ltxRmow
pmIGmGmTOxzRbOpk+9rxV7zewt4tKOT0oRm/BGg5kRVRFgPr92TB3KCWA5yl5oRCS7BCRKWCjkBP
GIxL2vjsit3y1Km/6aZE9eOfi1Y15GUwxAKJGXzHZBPYOFQLLepOMioJgdnvKKbDh/v6ORJfpPIk
1k7D72T+SUrNcA+mvQX5U5ODlavAViE9KuARx+yiiXgt8/OQ5t0pCHySM8A9qmdUo0rRKZWFyFUY
z/PW5oyyBDR2AMcBfOjkvNVWZFrPqyFLYXU8rVp4FJudiGIdg55m2HNUv5QmMUJEcLJiJ6JPmuqv
W5qyUOh98eaX6yh7bctNjF53YRNxNk1NN9SzisjcGjDcF65ay9TkIqAdc3Hp7bk3mbefPzkpqXBb
plCwVZXi8OiB5XRU/LznSLvEka4JeqyR+PPfaAcHUK0IMAUUdKKYgS+6ke833SlSjapclaZQb7JN
s+ZFM3uj3EsPniTNaaK99FEDHfhvpGPKDIJreCLa1HFFr3+lsEPVneriWexqUqD/uHd1XGfdBexR
4HQ+W6VqgTyMw4QmRwltXzm1W/iOcWNv9UZDLzSeRFgJeJviREdlIGYQWHbsic0ihmS8mMDX7NMF
IzBGHzdSgOAA0BqM/yz6RFCFvL0JOeWZvkNL9ilWI12Id31vtewTF5qPN/WuVxe3DXJQg/+VAyt+
Kwdq5EYB/vGpO2gvtNDLdeeUBOXgk7tVGb3w9GadbLcfrdNv/HXALdj2uxfxV7yChxdAqjFleiu+
URpM1qMQL229bhe0ZhZ8NBzKidwIyB0WVntXPvxdrQgvFvZVEoHgvBXX13KHaATiuOyUcyslX5Wp
mQiYwxTqQamQashWPoYol0m2C+v6K8jLL8y/ImFv50tmfvaEgZuUZSgSAvnJzgtDlFJu/JauAHlx
F9tDuCuYp0hYXPW4iVNdAjxSkHn02cG8TzZ5kHIRhdOAO0mlKfbH9CSmRGWek2d+rO/7iGGK3vDq
Q8dwOkBMRhQlCy773DGjEQnYGR65CtAJ3O67rLqZ0mYxd4rby6DZVXzka4hkwT4fn6ScXXB77rKS
4zljX1U0hWDOgHz3jNE+jTpXYUE0CD4U/XWDCTafh4NzchpQU2/fagNgb/3FRxPl6vj6+ErNneu1
7MluJ0LJa54/3txuX5evxSYH6L8a7MdS7vB5v0tUJcDa4NyNNabbLa3DJGgrJeVOO6wN7JCijTgH
4+10ixIbZP+2HYEh2jlxemQOOtjszoKJP19j132vXxYphO4C1/98EHwosPrgqKfoqEZxwziXXfZk
NKBUpuT0uft8f99FZCC11dq5Ee8Le7N6ednvj2Dbenu8H3eFh1E8bBimkmoqRh/edc22ACN3Ucmd
lNIszwnoGmK5IALy72GaY9yhoPPwII/N8JEo6Vp7WhA/d8cUIPLwKIKs7Y6DK+kbD65lwZ0EpDRj
wLuLVeHHwCsdteazaxM0Kp87XjIrCcMKI0NoT3kyTkJ7/BmjzZje9JE7lod1E0QAA26VQkFbUuSL
HXfiZYvGZt6iqv2VvfKR1bTnAM7MY3G/JfmpPEDxYcTQQolq3sSGFbWkllnEcSeZ7iMOU1DtodPw
Gu8xH75q0QEwSCshNjrX0lyjzM7hq4iJd3Jkd/JJSHTZ28oS6TB8KBxMtiGYD5cU38B2xQ7tdkOZ
6n1iZkuD/+5qRqOqwLnEYcEiIX7nb3ep7yowexS4OvAV/PdhE6AoJq44MGy9XMCE+HiPZhRDQSUQ
uORx+u8dgQpwb1HMYCbtSXgHMh0c1D+Pf3/myG9+f3IEg+zlqRBU4FD/i/SHhF5dp9mokr16LObO
Mx9rqP9bxtQf0VBaCZsey/hEDGL0Rr1wfxe2aQqsSZTey3MGv88ZrqHtuI/Hn39XqMOZ33z/5Mwr
qW9YucHvj/yQCv7b7sV14+h+QOiCrJkH4EbUJLDQhDZTMg2i3N13YEq78Ph4LUtbNTqoV5mfLHAl
oR9/n7/4Fmr1i302SwLGf34lIOijupZGlYp09KPpw1ZFu5FRb9F3fxl5B5ZZ4RaU+Jey9Uri4Ppp
C+yaiPFDJaa8afqB0xGBARzyB1g6s7e6/eqyBKKacUpuzmlU+SuhaFEUiiTBMjG8QibM10p9/vv4
pOYeJdgYpJeQHkTENI0xI0Yuo24cnrVjd+kLR+i60eunEEPkNu1C1Wvmgt6ImmhFGASdIqY9Rrl9
RBvFFAOd3ywRrS7JmCiG1iBb4QuQweakJLq/r5c2bHygJg+KiugKAQE6XxCTT+6OHytsxcTcqHpA
1BGABmxQ1Pb6kpy76HlsIbuSM9ktTILgRQbP6MlD2Vr8cjxHsKMnQGj3SywP4y89WtFkz5goc4s0
wIrAxu8uhKKz53G1iokPiABJolGI305KHdjYdruYD1rap8kdEalUZOU4T+mEua7PgI6LloC+gvR5
6TLOWICbAxkv69VllAFrLwYfgjbes/UdEcFsjQXnaOa+34gYP+FKhCehWyFkwO0vr3fexjUas3XY
hWdyxvZfy5gCrEKwo8ohqBBPwXNtx6+asTSWc1YAXGxQDcHHVqZurhJ6vAtgFdwJnTM8AJ8fW6yl
n58EyJhZlFExwc+Xl/CJ2kOP0eiPJcx5X8Ce/W8Fk5dYdTm+cmEAxoZ9qkOrnjv9Z63ZL6t44cCX
FjMxJkpP06ZDpvNkSMie1ISeFpYyezswYBaVR/SD3CVp4ijxm5oDnz04XKke6D+lwS/OdZt5jcfk
93+FTI6kSvu8iVsI8Y3M1P5xGnE0hFe/PjkNVsmlvK/x6xSRMk8s0O1IGFK15AXfFfjhf93ImZyF
FwZNVKbgdzcwFfj4mjqSxa24dpEMedaOXK1nYtjbQWhhtLCe0XdJMBH+lNnGwrHPmt0rGROTjvNg
aRBiLa+vSMsD+QF/BbO8K0/nt8fjcQmqeoftm+7dqOdXhkuTg8rt8LqfgpWzU57J+QUzkjbve2N7
vjxe2qyJvFrZxNzTISvaINLgWh5jS3S2AzjclpaztHsTSy/6EQ3VCqsJnVIPtuvL8fEa5lz9G1Wb
2PkebckYo4vj2W28feqcTs8V+B70BTHziqaB/AzUkDxw+LeHMkRqWlSSNE4mTdEd+YPGmDNdYtmb
E8JJKKvhkQer3BRd14BlJFSpD2Jdotq9ySEyAguAXiz4EXOG8lrM9NJk6DDra0xEUO1ghVjd9haA
x3N6dS1gcmPc0lOYaoAAoGAu+Zl//xOu+6VrOWeNr4VMrolL26rvWAhhY8xjLHXhSB35wK09o1zR
f/HOX8uaXJQwB9eR3EEWb3Nbd0WdJXd+/khQA1RQCwPyYmL1wXsEVucO8z0GDX2kuuiEA3yihZsy
p14gvpCQQUQGR/ttz7syLJXchFHhCgIioHfBKN7SDbIxJCPIicKKbTAW9fXfSETORQX2HOn3ab5/
YL2+ohircAp0utO9Ne3sbt3syQrIw6Nk/GWsmnSHpdO6m4ExWlAw9fxX7EQ1euqGLhOqAmZRGBKr
hy8pWt/AbmdcjuB3u1zQeYj/lCsV2FQJnGZL3u1vNnYaBVx/wERfWMxEbRSKD8BODxaewNfXyoh2
iqk/PT0/c/uXi2/65mX19/F+8+PzfSd3hKiga3bsOpnc7LRx24TNwvE5hGT0ViZnGZy5GaiZ13ti
cjhu9xSiXgcMsb646rlo7hek8v+kT6691PBBWPGQ/voK6RuLi4jryI5nf6zRJvcCztvASO0lgNus
r3EtdnLamGrBVXIJsS5owdS/6RoDS8cJLo/3dvbyXG3t5Ei7IBNZr4AUVjYOIwtppyOM5PwFJ3Y2
h3C9msl7qZRVzcQN5JRrcCJSfdc+1zspNoCtOv5dsKHi3ON8LWzyqkVVVDFSDGHibkyUtbEurNwn
7fkbDGOfrRm+uQbc9bHju8OKm00iP1Fu5GDOSJBhiFOlM0/pDyhAPePlsj5/nVFqWHh4pdFVvNNp
1F9RBkaBR5InprFyW1mK1PY/Lt77e+woSFIpumqPfKDdajyKk+OITz0HCDpLosTU//yJQFaOMcDF
KjMrwC1LIzRVqP969fcyJrQ8KyWXzL5c/i7avHnjg+Q/IA0SEB1TEI7AezHtEySBSpM/ZtsOw3BO
1PYt/61wrNIudc9x/6S2QNbBAfyKBjXQsu08VtY7HPavBbz6iIkWhV1CoyHGRwiHeCugmTV+SXbR
WdvlkOZZ/iZ/WqJWHG3L3TkBpICaI7rdECLdekh5qxRClg9I6WZNRkZiKAJHKlu4hrPunsAJLHww
jKMCHeCtmKxVKZr4ckyOekfzqzM4rQh4hgFwlbmgebOO+LWoiWHhW0aQE4WKJ0DUBkd6Sx2fcLmt
fV6UECBMXgfNzkW1PENeoD6a85+uBU9sTaOCkFUYMvFUbAMTt4/IaBhYMmj3QDhM4MIjxQOcprHA
Qk1itKIMA2CPlOGUlbku9W9h9dKHdi5K9lsXA5rMFbqYLpWsZpaGdiHUvwHAw/9PobtpJ/ZhUzXs
aaNJZmm7f0AbRA9LDN0zL9GNlIldi8Uqa3jEbadQunhfTE0aTHkZrLj72/+tQFeh+ItVpvunF7d9
7EUBa7Ek8crkxkVJEysCwtFThnEjbixY2vBa+qi1o93OS0nWFC8AW5cicaWzz1sL9/1+wbfSJwvO
qrzu8oZrT2xjDOh+yCvBcmmgZ6KTVSKRlVUR8RtQMi3IvX9AIFeVQGUmgI2RFScORxv3tdqrFLCk
3oqbNaOU+kAHoDYzU4z2fn8pNCv0QB/WbSQJMzs05RlQXruixG3+VvXCezbjCuBzQAI4dhQDx/r7
llx5uKLn8UqkFd1J+VOKx6E45sOKMp/NRW5Au/CCN7ReLdFDzpiJW6GTPQhE+L2cCGgWw1amypVm
UetNt80VDKcMV33/zlSgCXJU2n5Tow8PLQdaQibQh/SrF3dVel44k/FBvDXEt98zsZBs3rQBtL87
DbnRpxslwsNITTlFs+fR4556nQ+psYiT+vUt78WCpAb0CUgxTVsvh7ilOde03Yld8x5RxGel7GyP
l+wy+wzVD0GxcjnZhzE4+V809CN2dJeVTjQ4QrMTYpLkTx3X6pV/EnpbFg9qkC+4VuO6H33g5Jwa
Hy1tJQsEYNgK75nG+HZQ+xsm5YeF23jXCAxkLNTwf1sxOQEl6n0GdJ7dySteI/dFAd8zsqDow48y
i5FPCpoHe0MA7AlbkKyLnPDujimfQ+5YxC8cb7Hex4JOzFknBTA+NEygGI6GtdtXUwqGTBU8rjtp
caB2ZppkEfHESPzSenWwUin/qYANPxRS7pos122YEChJlLG/2lhNFpKQoy26Oge0OYA3f+yoAJEc
Rt39ogyuL6lf+mVBi2obx5aUrz77yHZXJfpgRDP4hznhX1noVwRuBkAkQIqn68agya53q3obsYwe
cxrRUo0kluj1C8o1Ks9kUbB/gISAgHTM4EweU7cr0ZTC8fW2qptXT+0TS9MYYUGINrN14LyVsYPY
ubHt+PYY65FOwKvLYVtIlGmILPQxug7SRvyO3TirDClkUmHfYchfvAnRu/KsCb6q2VEjx8qOuhRt
LGohqIMuahjthteok/8KVSZlpispwacqhdyJuiwHmqFOq9CzX9biXmjbqDZyhsufkyJFd2uVUe2V
dr5woT3N/0gVPxwAJI5OacQXx7jqGTP2XEw3ERUhe2n4rhH0WqAxNbKhbp/Dvk4O6EkCo2OoaExt
NkKb/+FTGn0nvRucQtePU11KM3p0o0GMSTZI8k7I2Nw3+wYkAyQvAv/dj3gWNbYGlWS00be9xQ9l
o9lAxMUgUm1oFJxEmvoUcEqt3xViwYiWH/DMGrgc4Vt2QxacxbQSWPCxBvGxSZgh3acBgyE0A9t7
lekjqQiGggRkwx4bRO+D0tDPVikVJ2Tz/h12MALFRlinlAhpoX6lYRznZpnQBrydQP4HZoxZXS9e
zjcsWlPR82YkEpeHpKpSPM2xX5WJnte8fAaRY1ebZRpS4FvROPflB1SKVnXXo1vArUHB27BhnoCz
Na+ooZUIeM0oDzVXB5tS+xGkHh2cGnsn61LTYu5L33nJEnZzGiyOdwldruPcTQyrBvniaGOu7m3A
h37Jt127BVFy2hGub2iJTKvc+hY7aG1suDAaz3VBwQ6WxFrwUtFKCbAhAibiNjXFUXC51mB2R88l
X24WAzukRCCT5DEgBZhMDuSO2BVJlA0+k9XGjMG2G5FMDhIA3SKl2qmRgsRR0INmgLiCMtIY4THa
gdUuMYtsyP/U7lDkhsYN1Q+TeWlkpI0agEu2BZPgiMz2N2hvhEEOkoRZcXWc1Baa+IvOrrQCCEUh
jrtUB35Tee7KlmUNppc8EKh3Q4+Z4FLpDZkOojwFDfVFofYLXv94eScmBI1FyC6PvTGglZuYkLBv
Mj+V+3bbyhmpWlsWfKvJf5h4CWw8zTGMJwkKFCTkONAnisI0RFUZFMpq1uu2auhxzwMjd7qmlbIF
cigWb0MOMG7dVaGepyqCbPAiGbWrMBZV+hztjBo4TsU8XGoGmLGg4BKQkPcGYx+ct4kL2wldJFdi
0m0FZKeJoGCEXyzLl8cP4cRfxcoRmWJ70QKK9iOwdN3qcFfXJa0DcdjKimRhFCrxlWpdlzKyH/0P
RvQuGOw5cWNfBbxRWVP4KYZ9GORGpIPHbimQwYfaFTEyJ4PyJkXfPNFkUIiAAfTm4zXe6xGeoLFM
gUgEzUfTRyJWS6UtO2bYBlmomVJdJyu8t/Uazzk1KBpiFoKA8Q291dtRHo4MMSQGeygTvW3KjuJQ
fXbrh4FCPE/MdlrDNKjCNsxCYDeJHn+PDx0cLAsTjU4ZduLCKS0SdAUfsltWcntHktMvvlJbuwtA
vSC6w7BPZa4iMcfk1uM9nbkyIw06ukHxwo/Z8zEAuzJ+LIM5ZZQXhm3X5UTLeZNVm1Vba0d0hZNe
BN9ld2oqoF8FJ6AlZoINGL2VuUtgsGlmedyBkXoXlSZU/ZHnnXwHfM5Sa6qU24KenyUNhXulK63c
YFxGCgoETA4EKX8hE5hKEMQPATIxYYPmyKCO8K90np60zU8eKCKpuSrdJDXL7Fh2GM5VW6IB208K
A8WI2EmLTluluZ+9oCBd6X3au1aahPle9Wj18nhz728+1jRSQAkanBq0H072Ngv4rORrdit0/T7j
87cqE8R/rqQy1FTDtiE8QaHlVkbWBwVGzwzddvCqasdjopQBfQ6+Fb7WVo+Xc38fgPxCLoAD/hNZ
lWmPRSI0AfWFjN/SKBd1Tar6VZkMCRG7qlu4D3OikAdDMg38WXgxpjuXyjTs4D1skUyRW1K6NqDH
j1dz73Jiy8ZqCjqCR7T1xCxjXJ4/xjrCtmCDfMNXJdo1G0l+ToF838AjAL63lkGG2cke0YYec+Mf
y5/G9ND48QPQGjf+AZPRJBlWaHEhCahabbnOkqK2110N8x6ib0YUDa03S5DaiAP4X9jWajxK0t75
Nx8AmnYkNZHcxIjzW9VRE1XQEnncATEx6s4zMdKWxGy+VsThlWPPOZc7qSJsQ0Y9sG2pN0G5YNFn
jhmuF8I3yFfGAeG3X5DXkN83HMweTZpzwYl0HSqxKoLqwkWW7vF6Zw589A7QKjdeF+E33XFl6VpB
CatQrNhtwgoFhYs+YOpXI4qWEpXta8sErlnyTWSlCupLwoDUwmP5988X2nIFAX7EODIHKPPbxap+
x7jQJhacw5y2kfqgMaHlJXxaOf5MU+YfdumO+sX/EvpwKFGqYG+4ledyDDvkmsRugzSUVwqXpmvP
VWNL9fjmKY7cZM+4LfIRVMmXEszjUm5fTuwv9pkXkYgdOUNvRfOxq7Zqg6XGvE9cqh37sH+lI9Vn
3aJHSTv61D+VIXrLxaXM3f1LOopWVYST44M2fUlBhuF3Kti/tjmbjk4B8nEfNNyKcqQDzkyC0n58
qtNs87jNNwJHHb9SKyHAzHKxhkAtb3Um/4jUyCqF5IA5ijqI2daBH6zTHJT6rcItyJ65PmCikXG+
8MUQEPC3oocoFnyZyfmtnKiJwUcehypRk0CrpWhB1P1TJoqKKKP7eiyzI+twK6pHIyug8ym/tTD6
ZMGZnKaVxi28/vHpGxZk6GdDxM9vO0oRhOtpV6/VVN4NbvyXDcp9hbZEJsqdLA+e28E3+e+2bd5C
rQRLFGO6EXqBWMCswwufg0q2lZ8eH/HMxRXhusMrG51OPIG3a1d7WcnCruK3koDeWZmSIP8M05ZE
oDp6LGk0+ZN7cyNpokv14CVu2kKS4psZA6oflCH9eHN+LGVpPZPbCdCXjKGALb+NosZgm10lV5Yr
OZm2NFNqVhByhrDwKMmAZP5248COp5WdW/DbtNT2bfEZVpmlthK6IhdA43OC8IBisgdYTdAfOHEX
pLDr0B6t8ts4jI1U/qKZvBKE1vw/0s5rR24s6dZPRIDe3JLpqoplVSqZG0KW3ns+/fmo/jFdyeRJ
QjPT6BlgBChyG8YOs2ItITY27urad0BqSS5H5xZc98KpWp4B147qK64WNdnJN9KPxBFbBN0roQFS
O6wHOgIYydAFO984CcC95Cex5Cq15zu92fY3dSL5k13pcoswujbtdWSTTpU5i6wgbbwfCUPhj7Wa
j5ZqdBvbe7loWlqzJ6dXzbu5jGObQFC7oIpFt67lye7qqT7ShIp316/lpTdDmhhhBbI7qOAhVjxf
dBwbvJ4cpJt20c2ke/dN0974+kZkefk+EMDiKhXEG6hKLNlvmjEVYjGYJDeWYTVD7rgsNKp40x1a
ZN/gFHtWtghELy8nbTPk8qC4R2AB/3m+rlS1equjfu2qWTY9S9Cv7+LM029NvZ1code3+H1WTovu
vEJgRw+UVS6+OoGCj5lPFWFdI2d3Qa6j5aIHzERfP65LMzptMXLxWVIHZM4inIkqGsihOKhunqqI
G6lxfexz/++/N4BjhOlAXemsci/ONy8RqrgLaqwEagqeaaCik7epufFVX149rMy8mviomdZk8b1N
Rpp5Q6Oorjl4pUvqCDcQQetzWddbYLVLF881xtosqMU4zTIqq1NpCqMk0lyhaKKjVqS8WGImntJE
Vo60kMe3QGi3Xu+19c2Te7yzVNkhzDrfRUaIvTTLG80NK5XpyaCNIpRuqTCrtlrnvvbXV4MReBid
8fk4SZKbc3N5NrbF1JeaO6Wl5pjd1B7autkihVlb1CyUQipKveCCscUq4m4qmS9wDT+z8+nRimE4
ieQNr7R2XmTvkGvwKcnyctQ+VWHAlJtUd0MzRESgU5MbPVH6k+nlwclqaAZAYOTvr39bK0tjsGAm
46SjpDEJvNhAVR86q1U1N9aLbmcGAV3muC/sUbKaDVMr8SsoiZluktXNFCKLw1JGLa5Uz9Lc0jSS
Y56Owh1MOPpJl6rWbY3Kv8mSoD2Ngq44ai9Hd+kwSpuYjfkLO498UBIVoQpTKWTCTrb4AsOh88XO
y3TXEjOyguG2Uf29mn3RE5jzJDuXYFjW6VzYSvrB2Ewa1vab9xzSJCgMqDvMf/4uhi8qS/S9SdTc
IDYY4q2DYacGqJIRexcb+71qilybXiEEs+Qo56b8QTCEtjV119QZrr/TlHron6IxTFBaF7pB2ehJ
Xnpp5FwoiKvQJumqscTCpEkSlCpCBK6Qo8RcJUb9qxg8cSM7uFzUbIXoQKNXSMyyiCjrSRfwrqLu
ypVZfZM7SzkkCu0uO4zrLSzE6oqI82S4U3ChS6Lz3ADYlwjwQ1pN0MM1qtQ9Aozo0aobj8KqIUgt
aObC5AULw/lJSaWpZXXHSfFYZ2+JZ6QnpOKLDUqJJXMJyc/8us3kZH/QHeYCBlhHNHxyPfRczbfy
z1aRWjZk48Jj1Vfdbdtr4p0/TNJtNgjjPoJ3/hBHYnqs07R9KaXkRo2ixBFjD1nlqPSOptCpX0Xg
j5+iYiwejaDXd13VxD8NWosbbn7l1FHRZCyUo4D4bKmHaPQVqX9Ye66R+p6T+5RT9VT7oCWbkPjL
egIf5x89QeCS1BUWUXdrDHRgNdlzG54vdGPEIPis81ZDSZoJ4Y8y18tX5FNL1GX0LkBpMu7zty7W
pK0lL/GH82kRoBIOcyNoiS+bOXkiw58XBabrmVG0KyJxeK2EwGp2ph8fysjwTh3q27s4JayrYDba
N6P3EKZW9dgHfXyfxOabWkXKXYLj30hTV46D8IV4jBldLuxScU2U2s5qWt90zVYfX3WftmSe+sXz
RLFl49O4fBTJ5lB5RL0XIiOG+M4/jaadq1xZEd/3Vuro6Q+FmaGqZdYVDcW/Fb1iyy0mj6EogroP
dOSSSXJU/LrVciO9z80H3apsaYLH6uvfPrhzy4HqIFV0/NSyGMxS6K7F0JlPGZ3ZdJB+qrCoObpP
zeq6pYtsgHFg+pOMQvDdwKOwcJVKbGVK4OfJvcdj+pjE4Vx6DQwn8bTolk+nO1y3Nz/fZw/rDESB
YIkDozuILzs/qmDW6m7prt9nqah+GCmz7Dq1ZRo+6H9NXqOBTmmmnRQo1ossDtmG9YtsC+sE7hS6
8Q90JxarbUuvUaqmy++72FfvowwqpEIehmMdNL9iIQgf80CsnMCKpQ/Xl31xQ2fDBLozMoi3Ytm7
U9pU8afUyu9BD1qTrSg+Kl6C5/nwmMM6MhzSqal+RcUw/u1XiGEcFJVmcj36PgtXFSKK0WVSUNy3
UwbOhIhyz3UKbTPpm41X9zJ0m23B4gpMEQ8M7Oj8bCMtg9RNgeNJK3tvl1WF5TYDYZqUS9LTFIjB
bxPA/a3XDKDTDD+UnyRryE7Xd3oJEySm4FfMagw0EWelvfko3gVPvekHQBmK4n6SKv2DKgBbEbVh
Ri8YqP3KqHBF/ZgdREg+P6Raq/V2CNHY85g3iT1ZsX4LVN84NJ71Xfan7DBZ0CToFVpgcVN8u/5b
L1zkn59Kx4HGC4W2pfcuwk6zirAq7mMvUvcJotQZUfaxyEzl+3VLF8EDlvDDdDPBDdJzX2THtH1i
SRfAwU2WFO5KvYPfVhzSDT88fz7nH/f8dc2ze0BV5zbg+daHZu2VoV4qdEC9Jt6VXSZT/a309Lmp
xah39KzRhpvrK7vcQxgg4KOaA9i5rLHw/eTiY8JXrbulOvnTh6yMEZrJwBeVj8WQo+X1t+ZU2sIi
N4vv+ZL0S2uVfmraxHTjvgVoZdC1Ne9hhRY1OxQDv/5rtMYMP+OLmhX6eMWWta5CrepSGE3D9eUY
7TNPNKPukEHe6W9E5pf7CGnPzLIEo8uM6V18vFyZqYqz0HQHIH4O4xZBaAMViz/0XqBtEUtfXsdz
Y4tXgApeoGVQO7kt+B6bjAqO0yEy/9rbk7oB4qMkBPoGcPD5dTTrPJjSTjDcsOzkozJVSDtzizo7
VAGM9z3KDrrWMMNaKXq8ATK6dPiEoVS86PwQLBBSn9uuvWisei2w3MkcdkXn3YVDCDqgfp066VgK
r9dv5cp+wg0GPRqE6wzpLmuVfjPmfUSE6LZlMhr2qImJ4DSmHlsb4cLFLYH9ihwHGlVAmHPJ6HxZ
qllK5CBF7op6fAoN3mu5lYS9JW/1zbYMLV5qvTQVL9NyBPj0DumL33n/bBThxltxsW2shgxR1OCb
pC3wZwbm3VPheWMdhN6QAxtqokOU56+Z2KYbFd5VI3/gVhTOGWye//ydkSoQEsEzkRJsuxAgo+a3
4YPoZ1m24XxX7cBf+48gPNrr53Y0K6FkZJm5O/ihd9OnSPHQV95iDV7ea1517jRhDKAu5hCWPb6g
Sc2Znky700enYPCwbSPbi/aVMR4H/y9dO7aA6UG8Js+c7WD7z1fU66OhFZqn3SXik9kMTrkzmmZ3
/cu5CBf+GNHnhp9FAQQYybmRMRnnSoWl34mRLoBhDaK3STWyt46U6LYcLf9zQ656O4HRO/rKFDqm
UqufxFb3n/WhQotPMDO7Uv36NiuSyhlS9UeeWwq6eZHq6xsBwzJ+nX8sUxck53/o+JcpLvmdF5lT
pt/5b0axP2hHad/dd1+ub8lysg4ACL0pKg0ostKQoD57viWFMo2VmSbmHYFs6nSp5R+SspQOQLLz
Ix3BYZeNFToLQ2nuIjOMH/SaEQSh0TOfkmDr3eayWe49Iw8ejLr27g0hzF8bMW9erG7oTlgWb6Yp
8KJdVfvirmkkq7X1sZ15NA3w3XYggejd8FzL2IRFwWBoAC0D80nddOFQAFen0zDp5p2ajCSGR0mu
b4T2a0x94/r2bRlaxJ+FOILrqA3zrpvugDagt6rYafgYd2//hR2eUSqEVLVpap6f0iRnTROq2DG0
0RYmfW9l4ddCLffDZByum1r56EkP/zW1cC2j3uZiGpjmXWO1T16qvxnloRnvG020Zbnf8JdbxhYH
JRjQpMkwCd7FLMvf3QvVy6nZYstYOySLBxGyATIFylTnmycnbah0oL5hmZ4yp1fS7KbOK/Nkju2D
aozSxlktffN8+YB/GMzLzxOVSxJ0sVMCT8ox11fWYMd61u4qOcw2bt5yNIgMAikgAjjJYC4OaovF
lYipeUWWUQZuL4cFGkSa76GZEzTdp9rvDIRsjF7+Vvf17EvHJBicoWZ8xhEHuRmdOLfa19YUs2BX
+VB429TVFV+xxzxWFVvxx+l7p6fJs54hkr3PYlX2CJ98RfohFhV6GeLYVr25o+lDOhvKfrnVFbtw
frpES4xpX1zSjAxdfFipog6TFmnCHRD+8mNn2PoJBTIhQv1pYyMvMlk2kggXovR5/sOgXHF+PYpa
jzLTbH0XKsvmUD6UdvZ9Hn5NH4ut9+fiagDmpXEpUyoj+b6AY0tjG3qGNPiuFYHJ6cxnEP0ntUJm
VcwEu5G+diXqLkpEZyz9NPF/RXzuatvtR2ELu3nx5Z3/FGOx6pRyjZSHve82wm2KnqnclscE9tse
uS8hO/6lT/ljjAkpZOOBoC37tX2Tj1rQjL4bJp9CRdh34+8ueE1QHemGz9dNLWNJTtMQ58aVwWnO
Qz3npyk0sQIcffJdKSp3snc7MOcwBhtcLBcehYlUqh48L+S/c0h5bsTS8k4WcyN0q9S8b703T4qP
fQCBcLuRWVzAk1gOllgLo7f4LnPhIDvL8rwAiRxXlYQ7zcj7vUKe0ZRK/qEvGeqLh3zYJ5LmH3Rf
ip+GwKwPYwDfeR+Y3ZF5HPlZ7IGt5xKhdUnk8uQR1j+2mfKSdwyOAlDuN1nmV7YHsXXiX4a25iOY
64LvomDVY3Yk7MPIDRi9UW8k3x20G/q96ZN1K8U77Vv90/N2B+85+8Vvvn7+89/9viyBQWyTQeN/
OZxlNVXPvKCWaEy4LaLd6Afn7vQMvYIVHYceIZ3rxi7AMufWLiiLxxAIe6lgrYx+Bn55ExbjTp7U
I27mYFhMIo13HUT/2Sd8aWJMG2tdNU9zmEmAWYGLesz5RpeM/1SjqEWulHa2WuaA0jzal1pnM6pk
l+LAs6A9adoXv/rU1uouiEDoXd+CFT9ivf8Ji08hl+JYizWd/R6/+dGbMTbwn++6RnSULaTVypsw
c0WByKDPN6f556sNBkOFW4vVeuOpL38PHuSm3deUKUfZ/6jF7UaOdXmLYQ1iZ+cOAJHDn9Gtd7e4
z5QmqeQ2cKXQ7UzdqUyYVsCEa+n361u48gJhSSb9AdoFVH+Zlphe6MsREbTbHTQI5Mr7xC6dQEfi
rN64sJfekarZrIUApIW3dVm17YVCNHNVCahoyfPEBYooH9MtI0s6CUITrOCF51oMRbplSzaS6okO
oh+6/X5wvVvdedHVvb8TdtVuS7d97ZDem1rECVGSNW2XYKrMfwmC4z9n1l1TbWRiF4Mq84IAFEMj
JRNzKcuekx6NdZhndejKx/JF+SzumcazK+PwXH5Phpmu5eP1G7F2TO/tLSLWuBw1OWqxl0u1kxS7
JKD1NG6VNy9d5fmqFt9TrI01GnZYCad9uD+AcZL21bP1a1Nn5TLsAV9PmolHNijgLgNwwfAVw9O1
kFmUT4aSPol+fsyN4MWs4kMxWU6Y1U6lfrZ8uATMpnqcRuF3yRyq0J6u7+uKwySDIjEktQaWwPLP
XUhJGF0YaRq5xqP0qL+ZP/Xdj3wnnhDw5J/rxtau5ntb8yG/8x/TMBbWDLdy6+y2kBloMr5XZWv3
wxZH1Npt4XsmQiDhINmd/eY7Q0lYBmVi9pGrC5GTIWnXajALRRsxz0X7ef4IGJWg4I8q65x5nJuZ
4QB+Vk+RS8P5OXrSb8GEpi/pC5IALnq9uzyGa/7UbnistV2cVU0YJ6DsT8nz3Gqg5kIwqWrk+mJr
ozZkM+5sU6Pp1I1Qa9VrzXi/WfkADpxlkGqQx0tc09D9rB300Z7uesS7k319QwK0EQ+v3sP3thav
ZjFFg5QI2OohvrTsr7X9iSgBUsLG6Tce6LWP772pRUBcVxCnUR0O3Xqv7f+rvxzgFB1lEDi8Xuen
I0qdHPgeMw511MBilfb2HJjt/v5DApP7HyOLFZAdSvo0VISTKGHrRfNYKLkdW89+tUXOvbpXVPEN
izSNytvisskQjlhW3EZuZKSwzAjRoyjAx3V9OavPPeArggpEsyjjL6wMZV5UVcL3OsrdcKwCiWfS
mrRdBUCY9oT5YxQUkZ6pluybbLD2Xm9tCfZdRm3EyED8oIrgUyaHOT830vlBp3+IHwy1YCdY5l3F
GPo+EJXfY11ou0Elt7i+7DUvZeE9mBCGRw8kzblJb1KrwYvnDzmyjhRrphPJb+xEsNpubPCKyyC6
AeYAno9Z7GUbXC/EtuwzP3Yl7XfO/hESKHHlzIO0f72kM0OLg/SDti3USIhcTU72YNRvvV5zIcTY
Xzez8k7PuSbjL7CMzCOQ5zvnM6XfpWEcu2FvlfvCy/zeHifrux4hKkkzEvlrGKHtJjN7nyn/fhMC
tXJ0Zz9gcXSTEFYkN3ns1pL4WRbEYytqj8konDxR7+3BVB8iXflU+uVpnDXLaHGCn4xK+GciKF2H
JEXWFGTy7vq2rP0qamy4HdrczO4uflWWg8WD3SF2gwqJhSHaJ9OLUWgbFcq1y0S7ja4zZT2KRItc
toyUoAXDNq+9vi/Lb4HyKMnhyaJQ8/fLQQ+NUhTITBz24pMMqUOFopWwHKXaSyrjwcb3uvzrlg6E
/O+tLB12qxi9V6ex2+51MBBB9lGqf+XMWH+8vpr5Tp6n4bOYDZqAFtha8FOL1fRKZ0V9NSWuIFuZ
U3VFTkra768bWbsB740sFjNqTaH6uZi4QQKxq5zZ/8X3bVCuoxTGDDjhz/mHl/oVes5awXNQf5aT
t0g+VdHv60tYu150osgx4ZCFRmGRv0hl6kEoUWLCf0i9lyG+ab2dnt5ct7J2GoBgeWwAFaDas9io
svW0atDwiAr01L8YXqsdTWPOecPxruVJAGP/tbN4qau6yIVeCmK3+JwQDQqB7SF47HWeLfqNU5Xi
0UuT26Qo7Wl0EyN4yCR143tde13PfsPi0PI6aQtD5DdQBMt+0rXSf5lfirvK3AX5Pni+vrEr7+is
IDCPMYOXpz53fkPICsNa66PYzQV3DNPHIUG5sj71MVS0xdZo1sp1p4BKqQB1bh7RJTK/rULVNyIp
RjJ7shv9t4+4U2JoGx/Vyo1khAf0LD1/KmjS4kZ2Qhn0XjVyhuZ3EXVSwT/AQ8MhbuFZV5dDMZjp
MBBrF8JXkW+2ZT3IPNNtZcu570zT7ZhtYR5Xrv7cRJ2nn+Y5SmWxnL7MwjoyDNyqqXMbfUesq/9i
xzh6etZgd1TQ9eeXIOnryG9qPXbL6kc4PXcdTGSwAsbVh+uXbe1kGMxjbJqrRuC2eIoQxUA4TrNY
CnGw0gfwBPmOkhyh6tr4kNeOBkcxYzdJ+KDHOF8RjR6EQls/cTUEiVv1kwVTjxH9fWY3u4oZxzsT
nSwx7nFXdl7a1RjRQ9s395b/KAX3ZbKFLlkJn2glzUiuuZkEwnaxGKZKhjrFTh17dhjG+6oKb2K9
RH7V7XL/NmjNWwYhjtcPay3Fwx6TLVwLXvSL6bG0rcapl3icXPmZiYHWFo/Zowm7yq792cVA8jYO
7bI8OuMn/jW4uB6FGDFgFc8GX+V9shM+Tvtsr2y8JGtGZnQaaDiSJMYKzzcz1iYxTbsxcSfpKR4Q
rpcL8H6Hn2rxaWP/5ghhEUFovIrUD8H5U+9dfFURpP1AF5WEYRU73ZvI5RxQ5TXepl9I3I1bPYu1
b+u9tcWNz8SiFKibchk7H1T5d9WHb1Ksne3i6Pw3XVvX7LDeVWum3JcCTVDZwfZuMpLT8JWnMev3
je7ksdPFd2F0qItdW97Gh+tbOru6a5bnr/6d5UJXlHSwZKaa7ovAHfb1z7q1ze//m5HF19b50xT6
Bsc21Mev0bf4ywQt6ct1G2vuiUFoUmeCfyArSxtiFbTWmKRu3UQ/c4Zv6olpJr3e/W9mFk+HUItD
MApp6ha1dsqy4GZKxq+GGm2FTWvLIQT8A1Yny1g6QqBunpJNcer2TEHbLeM1h7j350aDtlVNW3sN
eT8AOc28ioTm51cA1AgAKClLXUuJdEfyGNTV0by+vm8r3xKQezIycKQUhpYRxOBXltVP+Ahqy06g
QSRQyw6tUTBxG5b+pL6LK80kME5PonlPk2bx2RpmaSatOSRu1N62dWBrzYOcfCrzY1uAvPghdrdj
+D31v9F6LiXNGZut8GJ1rTOJD8WcmUdnEVlHXpUrQ891z8WTQdJWhIfeCx1/K1j6c6cvVkpPhfAP
4Bozk+cnF9RwO/Jv6sK9eFCdafc9vUX0yVaoW2d7zYlpr1w/xvXNfWdycVmm2B9jtQ9Tuh7dQbzt
9+I+tIPGfpJuy5vhmDnahsWVD0EXDabHLZIhMB/z7X3noCQp16xOxDV6SXrM4QOjOyUET9eXteIF
4WdRZ/K4+byWzEOtXjD30XiJi4Ado7vHKZGcSnluvDeh3iiZrzyWhLUwd6jMn8DztHC4DczMpRbz
tWWQ39hd6kdQAkbpMR3V4aZoySdTZjDvQyYw/4udnNWb55mDuaCweKYp1shyyn9cQ3W77lfrRt3f
A0gYNwOvTo8fVwJx2vlhKZ2XF4EfBG7bfC+A4Ysao5DtbcroqkUj+vqhrdwMKrIAR8C/zeNli+8c
DrNaF6YxdKegcLLytvZVBLc3krmVb5nokBAaAC/p+LIuC8lnKseaSj9MfU6ndidqv3WLnsbfo0fm
Oa9/7SyuRWgEBIYq7TBDe9E9Y9cK36L8BVD3hndcuen4ePpus2vkDi4CQlPShgra2tCF8nRvkjDs
Qk2iNS8RfKbx16krpI1jWt3B/1gEM3x+J9RaUgrmDkK3MBJHJf2Xo5cMjlUdOaH/4kK8s7R0h0kR
ZVLm0VKsPaBUvcgC9W9Da2wkKasX752dhQ+02nKYKQNDNy3p4CnRTktJI7eIQeZvZeHcCWQoz6hA
BynQLb4l5te8WDMzQBSVNhwtKT51Sr+Vpq4bAZnIsA6oxOXhxH2tiX1ENYsu7KT7v2HU/nn9UFb8
Hcv418LiUDrfj9tEwkIs1vtE/QaDr1OJxkmQ7uEt2JHaOdcNri2JTJiu/J8Uf0mQ0FoRI8A6Bmn1
PmYwI4hj9XbdxOUFUObXFiDTDNFg886vNJw/3iCl+HChMJ08iO2m+T5s9UYuN242AjXczAYMNn1h
pKuNeGqpk7t54R0SS3uIlI+hrt4Fw/AYpA10Lcbp+rIuv1Sg/TwQ9HJxRvjU82VVnqBaYLhTlyFt
u+MhGp5887WL/tohnJtZfD5qayWN0OapywQB/MpG+zAVD/oWSm5rMYvXISy8JqiygndW3yeJFtph
TYUxLRO7sn5d37dLn8qC5sYS3TuDNvFiQbIlJGYk9imIoEcvLN4auG2KoWZZYGgDfXfd2tq9gGqA
AvosX8ZgwvkpeWIr0Cggkg4iOvshxTFheCvVximr5jfzTttFmYvrPn+9tMyIZuchxSV7nuAbzSBO
ReuqSVTtaiCaO5i68pPSDltcQSumiB1gbgC3QAC/TBMMsFX5GEidG4ceUklD8nlAmfUwGVp7vL6N
F26CJx1YxEzxMY8yiYuHsPJ0WSjLrnNpqe4Eo9gFyUZZZP4bzhz4uYUlNiL1Er2uCtbC1yrYbSu2
eyxWhymLmxPgvcgRxEo+qFpt7YZ4kD5eX+BlsWm2zxNP3xTgK2od5xclMHMpIwjt3O6HKj+rzo1k
IImUgfGEOdOpnHpjvRcX8489CibkXDR3lnNOZprrcWmy3qF28l8BaCh46NvdJGw88xef28LOYl1d
6QWMfMrYGQ6+VtqG/OrvKuVB3mzKr95G498VLT41pVUj2bNYETe+fINY9ib8ZaFzVe1D5+NvcRcf
Ns5sa2nzn79Ldnw/DBDTweD99OMp2KGxuPE4XnjFee9g/6bySdeYJ+zcABG7X/clezf9yENncnJ5
t79+7bYsLJxhXlBxTOdbUOt3CbSmXq1BbQpD8o/rdi4z0cVSFg6e6e1WLjWFzyt8iepdWD2pqt2c
XK+zi8RGG+LTgPa4hvTh/2h49izvDqnQSn9KfAxrj7JVIFPbH4LS+dQfFPGk3X6pvhX2xp6u3sN3
pzb/+TuLU1PGUiBxao34Fiv3qv+WKBu0L1smFlc990JxDCOV3VSeuuF7b97nyteNjbuo3i5ObHG7
wS1OaTpfvjhId9B+WYGjfi5qO94xGJYdPXnDUay5eBgRGUgnfiYnXawJlvRIgXu1c8VwsEWPx1jZ
Uklb27b3JhZLqgPGqSM/7F15sPsb/S7ceOy3ljD73HcnjxhDhg2W0ERf5eYx6l42zmTLwOIZDBRJ
qEs16F2P6kNxw+BAGTwo3/rX7t58EO8+ho+RkzxfN7qxaUuK96Txgc4afu8mWbnLpdLJwSdmW9pu
q1bg24DocK62mPOfv9u6IoR7IMk4Gm9wZBsgQLXhS9feO0im/mNgcb0g0emTuol7N/sJdsOJtNc6
PXbdvgqP6lYrYtXbkaKhC2LS7IMc5nw1QZZ4MkxCvTtKX8WZhvxAhcoObCRWTUf9yiFtrG4tevmP
wXlGemGwi4emMmaDTqE4YugY3xtYWnqkZaiQbVzz9a38v9Vh7OJZauPejPKeQub427Lt4fe3DSTn
ym2ACIkcl3kMwuNljG62Rs8wG3euqJ6z6DUJ7sfo9fq1XlnEmYnFg5TnRWHEkJ26svQlT37yuZb5
Y838/5OUb3y289VahJZnpuav+t3dltuCqWMkXtw0qSl0fFPMLwMKItJWDrpuh2Yvrdg/Ghfndmbn
1ncK3xBXwOpNJzMp5KEMo1pbN2Al8mFF/1paOLqZAUMaDT6mJo+cGL0eNRP2seII3mDrG7u34vMg
jTYpqSCiaYHlOV+VL47yaBZJD8a9tTN1snuqX9fvwurGod3zJ42Gz3DhfDRJmZq44EL34m1a+gco
E21VP6lDerpuaG3fKFjTUWYKhr784iaY5aD1atIODP23djjcJMUnM/sy19ek9u/je8rjtOdn/YgZ
B3K+bUke9WGo5AM4+e61FuxM2helA94k/mtoEkR67y0tFoVsnt+Laj24KB7ARKVEgdNW2VYifYkK
ms0ANeBfOocExucLgu7JN7QQBcFGcQpX3Hv5URROg25PybG8ybemc9f8w3tzi2vXm0icCgNHFSjx
nf5TkP1dOH6S/b0kHUEZ/yWdC/ne2eIWpzVSl7SGmMVpXbRLc9FOUW3+S+5DQGo09HiVwAsDpGGc
43wHI0sYsqiehleQXegJapl6Y/r6VuNisXEXVhZvXxYHSagkaOppn6P+CJVKL0Gz+IKontB/vv45
LQcalraW03N6VCmpUGMrFlwh/WKmkJJ91b/KmRvSVWs6O4hP0UM+fJDHBzLbrW7XEi33j32asZBY
kblfNC+D0CwVON+GV+bDYZbbpd3ehmNOu4numfo1D2/X1/sHh/TuJbmwt/jUMj0zQg55eFWPSfNB
m3YdQpoHFJszennZsT+N3/n3FB5G/lu4SY47fX/9J/yRIbz2Exa+sptrTrWGrI8pfknMx4Yhnzzr
9nl0qhlZje4MBi96KXxs42ZX5V/05tsIaG/KbmgYOmZ+Fwe/8nKvIzY43DVFQ3TyMmXHuNYeTAG9
Q7N3CuGpbsqbRpdue7V3xo1+wPqlAbFkUvUHf7D09l6j620bGMMr6hKi4x3nf6obhGH538AZqsMg
H4Pb3fV9W3j+f04OSN4fllpaOgvvVYwWM5ayMLwOwNzUXZGXNHT8UQ3tHibnnWeME5xvDK1fN7t+
Y97ZXbixofQbXY314bWWye67XZj1B434QPWeaPDEanzohU9ScfS7+9a66X0IwCw7lG2913aB/jmN
Qf1qvROixJnd5Ru/bjmw88+uGHRyYcXUSfoWYWtiIr41dRxFpUa2Hv5Migfqe4lJ1+kGjiKjF+zq
1ttsOixZU/+xOzPvzKVEILuLRDARVIZQfU5DC7pDpMP+AtOI7iHgbmY7zxpt30+QvdsL3l1FzUC6
L4pXqhYSHBBTG9rppNwZiKXrT2N+W8CsfP3Q1raFLAjQGWVVmEKWIU+n95nuFWb7Wg0PKdJFRfjC
XR3U0Im7DJ3AV7+w+9HdkkdfuaOMaCnwATLWAm3QcleMMkMlTeheJ/GtlvLjpB/rvDwMWbpX+r9L
WOYTwBbEZfCU0NpZAgUsK2XUQTW7V3V4LNTA7vq3WDjoMlX5O2Zl1JeNLV1UM/6xN+NHgbPAO7ek
N+1UIdMmSelex7jNPwyDL+8L7DLirToiY0J7JUHIJuQwP8h+b9wmGfqV13/DysMISS8AIJg0SWyW
otCFmiRyFVrd64sZyFSYVVtkiFL4mUyVk2xN1f5pOC78NBBgMEn4OBEqycVTkUxWK2Sp3r/G+pg9
TKomvCRGI6BeGPs6FCpNfju03HilqMad38C2nNH3z0ar3YfjJLvCZCKyqCujM3qQbBEeF4fWiEyn
bcr2rg3Nj+hGKjtDHnVnMmD87rwic0oLZ4bIbbNXkP6spLo4Cm0gHYQe3U91bFS7hb37oIojpeC6
VfA3mlJOGy5+7SLj86ACoQcCoHdxkYdALP0wjSmLJNkn+NefVeG70T935UOtfLx+qMu6/Z+LBWAY
xAH9RaTGFpFbYjY93Cx5/6p6e0u9Qav0xpLQ2woKu+h/d5AOggb7NNa9kxoCqOKtNvoSVvR/P4Cw
GHldmoFLlGXRtf5kCGX/WqoHbzCPbRkcZgnYIt9BfnhXTTdZeJvSydfVH2L7IW8hOC516GI+Z5H/
dH031q64Dp8zWpWoOpAGnkeYWjZpnaoV/avgfS3bH6P1GBd2pdtG/rAZoC9KHv+sm8YTvXCA2yCq
z21BNpb2Qdb2r3ITfQeGaceGTgwWPuo/OqFwUABu5Q000Pphv7O5eE39apCLXO76V8UTfijmMfKO
ecET6t/mSX0E3rIbW9h0pMH2smknN5touXkDL75q5lisudUswiJ9vuipaGCzlJr+NVXv1OimbF0t
uY/bR9R6m304ODlTOlVxJ0W40GmX3U9bTEyrJ/zuByw+rapNS3Wcb5sSCHstSe1Byw7ekwp5eAu1
mJGpGzH+1ornH/SueMITrkeRzjFHo/QwSPVNmVqu1m7VH1ffXD7g/+zsIm0ReiTUrIidHYX6JMXl
TiQrL/SbUBhsZOyo1sx6b8Eh0uxUO17/bP4/9+o/xpc1Vm+QjX5UWWSTHO513Sn2VNvNz/vp44f6
tBF0rZ8gyog89bNkw+IOC15Fkb3GlpF+KcVTE3/IwHeOL4r3Zm2YWt/UmXhQma2Rd54fXhj4gxyK
/4+z69pxHFmWX0SA3rwWrSipJbXENvNCdE/30HvPr7/BPri7EsUjYg4WmB1gACXLZWVlRkaU3aVL
v7tgL4Kp2sXrPdXQvoZcWOYaf7L6z/8ymejEAl/1RI5/Fz1ldUrXLQ5pg7tLBt2OIeC5lENrWaUU
0gqW3NSbprb878eGf6iK7w7nleHZVQC9KjnOhA6Hc9ww/jOoKp2RBtwkhw+EH/Qn/eIsJHQAMTsP
MhmbrtvntWwpCO66OlQhS7oJ+YtfHAv6zLoN6I9N5Lp6JNUatiURb8ntyoty8hePPnkWJVRFV/dN
hrkCt1C8kZFh8zqrptZ6FpemBmk1sFxOnJoI92Z+y++7rBkhVnEJlb1g+HraqFyVk+TFFUzRg7y1
FoMXAMzD8WflKOWFStH4MLokU9wjS+3xghezPYjM7BLYk2M/mh1n9XjfP17BhaMB/A6NJiBwrOM1
MvtKdCL7TE5Ns2Emo927J4HbQARdG/hDIawxHC4bgzAB6IZxW877MNxg7CMqEXAOUxAgWx7XQZmA
iNFvGj34aRuuRJ8LK42x/Wtu5t8AGWdA5c53F4WUO9c0pOF/mrx/DMwBFGEvCNAap7tLHldqQYv6
kH54tmcKI3rcujVi+mljzjbu9XB+PM/VtVBQecdXA4azFUi7MlU/uJVHPz5zkXzO1VHa4sfZ8OwC
CMdKFfIt/Cb1Cq3ka62qD1RNpHoj46S4PQ2iJh5InvJQuqXNBvU+GtZS1PP05xTuYMDoswM6D71I
83Zc8C+zHvrXsDfp7KhIbv7kD/GkIF+zkip3Q/TeMsI3gnvJFsKqTInQpH8JvP7PN6BPEh8A9Cu0
oG7decvnjeJz2LJ5cfLZZ9TSIQ0uep7Ks5vHJ3HpRpzIXf4xNYszwqLPlJITcToK6VCkVv1WIB86
BNWOpuzgdylo4d4FD4u7pgK/uLHwcvjJDqC4NfOIXOS6ZclQMNxkMqGUDlrFfVivbbGFsGZ69v5j
Zvr3q/1b9WkeDrLbXejBkoPBaKttpvZ5SZp3rzHL5tBs5ZGAmigeQD6ZfjArE/zTvHa3x68+YLaW
dc6EZSz4SAZveqO9QH4jIJHemJVaHw+CwRm/KDJq+5Amg/bUxlat9mat4hWRWaeVtZ7W8u5TeB7d
5vKUepjTtnjukDSoJiEhFz/10CkHBoUGmWipxeVbGJqI/0jFPxdvdVUTblTd8Ulpnmu1cd8ff8ic
kPM/+/vqQ2ZPiiLKsjEJMqSFDm1G3jD/zHOVWLUEcQIzgbJojBV5lkK1xbuV7XZj9MyURj2qVdRo
dWGAASQ6+OhQTf+STuo/X4bsPR54U6J5TuRdIQRW5CDoL1ybvQVK8TXUWz/5eDz+xXVAP9ZEKQ/G
6PnjQubqQWBCrEPaMxSyuiBPdulAE8tUz9wajJdr+MHFszYVEoGbxoU7P2spKh5d0oT9BWQfoc1V
Y/Qx+GG60k++eNSurMyOWq9wbiwxBeYuavgdRIu9bc75vpEJtXJ+PIM/UkJ3WxmlFQQ7CiTO5xQp
ckOnZVBjChFPtUZtDDZrsiaa5h3K8M38DbvF6H9r4Ya2K30YDpnp7V6jzWAovxrD2+R6YzBmZ6R/
/A9BUqtmgz9b/RwYsboWECwF5woe6v9868wDgJ8ViIIcHiBkfZINpGeQFXD30PyJWJbIheV6z/X+
f8nE3ZideXYXfByBWGMrU/k+oH9l7rnlNnJ6EAADS445Ay/zeFEW1/9qnLMXZBbJTOTLcX+R2mCw
s74v9axpy40oB2td10vJGAwOKaxJnRHndDa4EizPiReU/SXTO7s2WDM9Mhr1WzxPqwta/J1opGZl
PR7g4rm9MjobYEv1U1tCCv9Jde4WimCBmpcZvysrXyB+xnkEAGBpJdxbvqGvrM4CygRsenLqY6hs
l+m9JdQjoM2H0oKeWpnuwXzEusjq6lSy5jWW1/OfOZ4/KpkGkaaLyvaFFuoDi3cDCkwy1a04w/9y
PP41M78MYijFNXWOQpeCNP8xUmS1pe3AJaz05b23qU8k5kytxZ5LpQmk/dmJSxKt08IcMJ64bMQ0
oNG7BLTlJYoqIWdaB1DMDTQ4443Qj2rtGoAnm2XqaUAgaTxzrNJ3pfoopA314VF/2H4LzjVV5Nee
LEuls5uPm21vpqTaNOJwlBJX90Kzak51eJF5beg2CVoDVIiXZ5oQbcNGJjUojpS/T+ze2J/tdCpQ
oG9NYenz1FMDPcl2kaTXealK+Vr9f/G9hHuXg0QdGJjmonEUl7YtX+LWcPk3drDE5l2kwLZjPj66
/2W5/zUzCzdd0UvHCTxxCSmDB00DSiG8fK6TA1p99ALNSgh5WEBFZC3GXhOwIWTA1TLEH4lk0dmh
p3ISB1smalU2YFbO+NoczG7OgOILmW3r/gKOOJWPfDV1DYHKTs0qAeKy47ya7tll1LuZ1DJ0g1sh
yoww2EXKU1GE77lyVEIr9fLtSL9z43NC22FtuU2jgffSpuRdoawB1pcGDboCXBiTFOWdmm8g+3Uv
ZAPci1T0H3zQTnb4Xutzkdm1SSKszfK0aecxw7VBbvYUqBU+9AuACLynSjxydE1AhNsERpDZCbtW
Lli6K1BapEHqPLEkzhlI5KHm2D5zcYI/vOyz8jc06MKbQjK7z8c7e8kQauxI9rAKWoLnXVcuJXTy
xGR26YtCG3M4Mapx8rKzxiw4yPyat16o7wHlhKQm5PcmfamZZxgivM/dFqXRMZPMqHG6PoFIW6vK
jc0pWyVnbC74o6R/2dX6E5dfm51dgh5Tc5HgS8MlAENIZQfFW7TG+bC0Pa5MzGvko9APWUpBk7Gt
3rr2UJY99PaMIOaJHF3KaO12XVo3ZE0ZoBCAyAAHwO1upAK34KiMGi61jzROhGefdGIbS+4ay0el
8G83CRrvQf0G/4diN5T2bo15ctmHvg8VTB6AldJo2Q/uV8YSKVq5N+7P9K2d+RGTozAOPNihFLuW
fo3SW45e0OfHg7l/zdwambnyuo0hwBgCGQOkQ6GyvEvbVDbQxmMrCw93mIF42lT9QTZ1nt6G2OFA
t4DKX4SeUXv5E9FPz4KTVh8pzasgLdJusjc2+KKGl0TYSsPXgAxC7lOaANRAwYeWX//2g28e0IbB
TuXcYvkNm2kebpqu6aA0sTIt9/v39ntncw+0eCBIHVBnSXYcxlNtVVorErSyiN4KanjN0mwBEgBV
0C4DS6W08eVNJBR65L2iL0+lQxpojRXM3gK2BiPDBYF0GPpL0aV9u3sxKMqPegUji+I91/pWletl
e+65nhRdc07BFiQbXUWTLhoJQCUhT6tosCWBa9b0pmlVJv0IU/ARdigpbdi1JvX7OFmEm0f9Axxg
MsrDs8/rWtCk9hU7oA7CuLpcFgOJcvALt1H4vbInF87XdKVIQMKBG/qO14rLGLkCzIe98CWu6F5l
0OuV6dJwVoRnSN3kxaEVfRJR59IT0AVJhOyUU6caMKPgTyhsQz/8nchfEvreoNndvEGEkmo8I6tX
NsjKZ851QjwmhwtzefbS8hFrgJJWr6UisJFwjY7+UK+1g/xwGtze7Lj/AHCZqEynYtvsCQEKtjiJ
gGW9bDOCdFpBDqL6+fnJq5/H3evr6/v7+9PTh+0gxUb+dCRWv/56WWAfeRz09008O/NW0NwXxQ40
rcLF3wFnQUSzNwQDjEh7zwzMesuZrsE9J+ZoiRtGzw6iTptSSGI7dFZpu+/v50mFTJr41yG7cde6
HiieLMbQPLsIACYQo4bglAdyK+q9stYgigupcpQ1cZ+AgWSCCs+VZxg/lIKykcQLbfvvijFaIHV5
SnURHOGPJ5iZrvf5Ak90O6CXRM/KXVpuoLmQGxpFvGTkMKhgBlffDh755kmhHXfvtk868vLY5A92
5c4k2qTAITPFb3NSMgmtETm4yMWLtt2Xx8vB+GXstVgdVCUgn8bmgNZpcjEI3MpzdbQsS7VsXTdJ
iMFrp+3KvbrwIMRUX33NLP7xR5TN6SwXLxIJ9KzVKgdAvuASWqpa7Ho7RjbJXoM2rRnlZlVl7GgI
0faYAjw4X9Rfw2cR69wrtxufoGjWvtRQkj5755V5n66pB/M+B3DSQYgnuF9g3rW99mt/MA6HVDMO
vkqRXwX5nCbdSKA2R7JN+aRh3s8hUT9Ykh2sk3BsiLWyEea6Mgg9p6kHMQxeKcrEjXd7+5RpLHpD
X4kXd988741yFwfG7pU1FN1E34/KfJ+A7/wz2NIaPHFx018ZnrzsVekCKkBID7MwPDIaq2Z75Vy2
ZhHh/W/U3NvjaV/IMmGUIIj66Yvm0RJ0a6wHfUcW0DVOWELGXas43QjyjmPv7d1XKVDDZx/CYytT
ex8CAxoMiScwQqHNADpEtzZBREx1Qe/JlxwrKuhObmbWyrDu7+ZbE1MoczWHaQAl5c51pQtt8jYA
t3poBDqltuT1FdU0i7dWoRhrFmcnFUCEhos9Srr0Wqt1qmdRT+U2cphnVssMbFAr3bsr7vGnKjE7
MyByBdBTgcQwOBdmW1RkioH14gqjBEd+u/VVRS/UT18DX7kaE5T/jcxIyXNhFnZhVnugIYxpDhLT
I7TxHGuBFWo9OQpmSUI9PIElm0Rk+voGf8vNQIsJpb4Cvqh2W2ET76lNrXqGq/qbAjz5Z8qQV0a0
uDOuBjTbjWJSJgElldJFyw3v5GSHtT6+nwLBbMqASJdBzwiC0EmR9nZjSCjT10krSZda41Vu6x6p
59wIDcyYPlrRL18bLc+uTOa1MkoibzPD3/qkNmszwiK6zyzmAeTelvvUrd+rCy4QtRq8XoCtXKB7
COU2SOU4kC9QmdMb/Ve5kYxxx+rEu8SB6r4+PiMLqTFgI67Mzc4IzCXxmIbypdHRnw5oviHpyAMR
Rf/ItMAITV9HTE0k7bHdefPm5Fhv7M5OiudWPl9yGKZoyna9yZ4C0pMWNAKvxaY12ydXf2xwwZ/+
oK0ViFaAlWTeuzmWEOIO416+uGaocVa9xcIatFWs+Jw1M7NglINoGLKmMIMw0Oo33kkxQytXpffH
o1kAT0CbBeDx/x/O7NkRQ+JZKrpOvrylGzTgGNEJiNhnby/uRrOBQoaEKxJJzXdmzfD0w/OjA+Y5
6KajlQp8rbMBigjls1gY5Eu9K2zxQ7RjrdR5TTKHc/RbOD4e5rT55sYgvYDsBQ/MrzRn36FDt2C6
1lcuXKEHPIGHQhHNQ3vAmj7HUjSL7PO/lmbz6dWcDzG8ULkovt6pgg9c667itKg5i3rHqOxKSDe5
sPuBiVC3ALsQ3Pa0ja5upgqtK/WYpMol3YVn8cxqa5JnyzP3j4F5tR9CgszgTgbEPWUBGf7s7WiD
X9nsy7OGhwa0sgSwBM7T9wClKFIrFsqF39Mfhc1+lX9AZKazz+zKm3LREqKECZyDJlUksW4nrElc
vpHqTrmAPqN4Dn9LkE8zUMwEu/P4Ia1su0XndG1tluOoI7ENBLdRkJ6b4GJokslO3onZl1vpiY7U
8hekJ9mErL3wFy6+KRT6Z5CzmzxEA7PLMjCrHMBrcOa/mO9mjf14yUFd25hdrkqWS0wQtQoCWr8l
3Qc6wg7ln8yoV8gzFmoNMu5w9P7gNYrGoznsgAlcqDAlqXvRoorEx87ZsMdBUwW12jG6HRxi57Gv
WEgUwSAAXAxyMWgynrNIxnSbUnINg7QtkcL08SQVtg3uTx9VYfDME9ZIgAHgVAiWqs22+1xlQVmc
26svmM0ttIc9iFnhC0oNDV0nIum+wX1Wprh5fWI1kHu8x05orokr3vsS4CCm4hkwJWBu4mcPtUEu
EwZkUO5FokfDZTdFydjjH6rujMcTvGQHaumYWzAlThIJt0ewFIuqavKKutBKbiMO/V2MnmSB8q3V
c7anVwKE6dduPCSP5AKDLAZeCGCjmjePDVwEmY88Yi8xBSccdWWqZVBn0Fmu4VbiTf5u3ZCGB2Ud
ylFQz5oQtLcjY33AY4aREy7U+MQUNp1v5XCTK0RCJ5pLvbruVwAlk3BPA2bincf+KGREYB1EaarE
mf0X7X00luSe81gdHQYVbPz/u/zIMkuRz12p0uh58rZDD8Ux13A9ram0Gs0LIqSTwP+XkOY1iknd
6mKBwDxBDczpoy3nrSB07q4EjBJXKOLKSdjw7s7hIc+SpNOLMvVlVy+qAUKnEtKIIYgT9DgIC8tn
c08vmsFd2TlLlmV+Yv6HBg3IjqeddXXb8UIPdkCqFC9iT6Gvuwe/vMex+abqMcmBoCSmVEXpSVCG
tUL/0tJOHUpIzCJUQrFldm90VFl4UFAQAb8BToIhlAuNjcgWUodjSL5PfKPJbBCli+F+9OxQPqRK
pBbMnu5UmrF8Sh1BlvypDNtxNKqSeOKRaYDGzH+xnhXJOgeq5sqgspf4T1Dsk9pFD6fZxO8eJOIF
0kSqvGXfUlvgT7Q8GkFI3M4o5R2Hvz0+nPdx/M8OBquZgNQfmgtnAxV5cJbWI9JxkLI94v1UAnsM
LsmmyD0rr+pBK9uY1aKSazeFUJ3qWARX11CcPTFpNJZxZVVQXK1L0j/JNELoxWRqzSVSQFgu4UgB
PjzSplK/efzd9wCQCWunAJmGeBZDmMeTnM924ujJscNVcrwBxV/yxFLixo+hbxAAwN72UMzj3N5Q
cpw1hMS5ISTh34pbw11JggCZYjwGp0zy3Lm1GYDyYTm6lzyElEPNZKcQR5YvOwIKE1JgJSOxPvrS
S8CseJ/75AtMy3i5g2ocohj0PBbkXZEr6JL2nCQz3U7lrI4xWtrsai1wutoGHFNwv/nVLqtpQ9w6
WJjFmCGbg3ewMJdkEaOMo6Mq9ZywUWSdplAu6lza1Yes9c0qYCDK21aVNfoub7M+1RroKyFNOOaa
DOF2XemKei2cvHtb8GBUYRUB2q7QB0HUP/MTbQ3e9bDynDLikWkLK1WkI0GdxLKNkssGowGkUIvq
QjYVjx6hiValRh2E4UYe2DWEwn2SAF8DsnmU1SFcA9cxu++8kA5yUGx4DnOWfTWJ9sMfGsRco4qG
0hDvLF7rOj0NdM49MLxeeQagORlfEDo5xNlvdsei/zu3EuhtxSREdexraE0htDNBl5itwGmK8iI5
Hq9K1No8TuHpbGmnZCV6c3BPg9h6uu+u/G0iQJwhSzrsqBdXJL6H9y63S06N9FTwCqnqt6z7Hrbh
aCbiuOKHfjK0d7bx+kSFCn+CSeTW9sB1LLQNcs9h5Sc4D1fzngcK0Dji53Yjq2xrRfyxFgza1Vit
/IhP9HP3wutDrwnhllElnWcJdxQuiax1rtZSugL+/TWnc3/hY2mvPnJ+ITWFIPlF5jmgS1QOVGX2
nM5JtrcXUDesD4zOb6Er/8Z5lnSi4PVLjVFpYWWZfgpDs6kCMwJO4QRinfAbt1PFoTO0awTZc6ou
0rPTULykhd57ppupovtdU7s2N4vmPR1DwvE7f/hd0prImBJwQb1AmNREjqHVoY8IZW1C53rcajxl
jgNaE57iWA/dI4Qy+FKnIqtRCBPrwon7QoXUPSvPdbgpQSVRI7lLffPiyQcFQcPsG3us3yWF9JB5
DTbBORogx5LatbCG4fyhPX80+FkegaeSlk8g1OSI+0o00OxIqv458PZKq0Z2EL4WBUmtJHpFSxMu
bTTnv6fHMLMiQRv9nVcbovDK9trwJXobj3rmgQzPbGnQGnhspTqIbky48hnehqS9gzb0YeoeUYPu
KIkG+OylXy6/kVonjjZFegDK0J80yHeiZPDjPs23MXClAWmpjSerOQrH2UtaarmkF/22NAPplL+h
SeXxTbhwg6PQJAKgjxANuRVhlhAfpKr2aEr0nDoyxEIFNr7wNmDCbzWAtWLCBqZcq8M+q9GupqP9
rVJT9HPZoqyKw55fE/VYupZuPmcK6q6cSJxCzKirXM8Z9gmPtl+jirQORXSfJpn/Ug8qz+s8HWky
u0ansXA6byzP3FcTs/2Y8JTnUClJkhg8R7mqVBIRRAPMSmWaEHScr8z+/ZMfsTGifzj7iUMY9FS3
w0V7N8eXpec7Nf1E4eYJx37vezKpcuAp0okmUY+qgYA5yWYQNLcyjqM/bBR5ldbu7p2FL+H+04g0
5dfmLddJmLMF33C+k8lCB5K+QHkSGrY3i1Zi1G6o0l0lxfIlY7qjV9P1NlW8XsuSAaRgPsO+ZWKj
qAMdRxpbMNlXTrlrUO/7pz2+EMKkUBlgQYIH+r3buUI/khQklR84jctZZRBqilSqgLJXkplXht+0
ekVt0rCFktxzSL3E5U4pjUgCXPnz8Zm5L1Ki2A3mLYSFWDhZEmeOXMx5bhCTLHJEMwKkiXmVjGEP
ZxXxKutuWMEqCfseHUAV5Dy2fA8QmixDzZfDDQsIozCLVVpgMdhK8WNHLJ5SxSg9cPJYWXSUXIcT
f4fSPqmIi3YL+qkW9UqutNSl33L20oMxwE8nKY0MQNO3jgayOnZVOQ9smIIWYK1ywpcvgyvGX3kA
3qWXZp88hQ1XJ5rhY55C3BU5rJhwTg83ZIRdVQHFE0NCpAxTle8zf+WuXdjNKMIhEoG+BpK48+wE
lQLjG9Bl7JSAROyqNXKbaavNrpGbn59dIwHblcCp4+eZ4UkaXrovibPzp1ZW1xL7PzWhW0vIQqBf
B2Ak5L6RY7qdPalM3Izzo9gZ4tH2wj0/2Ewp7d1mVzjFyOtd9p4PVqsittAo3r083m/3CVCkd4Bw
AZcLRAcZKLPfmk9Yim9c3/WdkplosMKORAM6Po023qdlSJLSpNd6V+73y63J2eGKB3BFMa3iO5OY
SMQ2JOYYNGC9j6PwTSHJ9HiE0wBm84vkroSaF8iCQKk3O1B9kvVgqpQCh/O7WPObsSJ0RqtUJ0Xq
Y0v3RX3MJWQhgexTOHiNeWSfFZXXM1IYOlm6HcST146g/UGvGfuNjI7wAb7SONULgwlJtxPlg1Ib
4x78PKSpSMpuo7UK7j3ABd8D3kik0ME+PQkX3q6tVOdhyFJx6NTUvpvoJVg1oZ6Fk2tQI8nTTXKQ
UZIcSHXkHEU8lr3l5UjzQVYuXZma+7rS9Ck80geAi04E6bPzlNN9UmbgynJK/ivPL215qqgjl0AS
yte9gIgumvpDR+g1DrVi3nYh14fwkm1YKFPqj5dpaftNDgP4S9R+cNnczkqUFX3HQInDaTgO4ZDS
pGbJhTVwudlohVIRawgS1t4vS0ZBzgROH6wFbpaZUSGqfCbxg8iJfVm2+LaiN13zztTtFiikEU+8
UFl5MS1kQH74E7DyEBifuCJuxzkULsQ5BszqyP/mh80gMdBkwHuDr0hy7hGMV4HONLq8BgteOnAC
eHvQgk9P2bFZmMV2TR7iER46ktiOewYMJ1GCXpe6HFd813SvzE+2BAIqBgkWkPjNm224pqMHSfYj
JDggf8QFcF4rl8ySc2avTUzLenW1ufDN6PIPI8evGMLIEWlGxO1fHKALL3T6PnAEmlJVtAt70q+U
ppZ2zLXpWTAkepyCcKiIHDkXJFCz9JQaxgwgSbmE566UyaCdShLz78+GhBc+epdEIB7nEdjo+8xI
K1Xk1EOIhtmLyxWaz3lq2Oc4j8naFr2/ZSdxJB4BjwCcEG7y2fRmbeSPGcaIdlXGyDqZhYp6X9gj
Mz5D9HxScpAizUOsajFNDmRYiFZd3m8CraZKUCHIY6pHwNgbTSV+SeHAgdqKCrbJyK62tE8O6m6z
odyERDfau8Dgc/upNYgx8mRksBzJthGQdkWrHpG5pwp6cKON1lS6MqM1vp7F/YcpAq86FMyQ+Zh5
cDoTBo4fhMhRkkoDlTd0z8/UqCbpBblurjQavNB7eVvRGnp+aW8tCpqO6nzQ6KGbaqMKSDXmbDM1
7bL5yOaxQ2dtsKcyGS3UchwfQ953ItDYH9IRCm6C7CbqkHfvf70Xkb9A3Q0ITajL/8ToV2dP4Lwo
7/M6dkBNhG7bLSdoXaHzKShZfj22dN86ji14bWrmKsGsCgEorooddo+ey82bFBu1q782b4EKAgE9
NtCEaeeRKkHqLzmE0O+yvIO4Wo2+j2mB+JXhzCBFOQlaz4485Hi5MQrixEF6utIylgHjWASJ6b+/
AG/MzBx0IWdxEnZR4iRjiC5lG1xTPrsFe0y/lutceEfdjGge3LKF59ONDFPcmTXHjEiv8jvEk2Wo
wKi1jhRYYPQdQe3rvLKi7P3OBVYZIEBEYpOS8izeAI9/2JZBnjiAm+lIuH8MTrUPje/wUBEj1GSA
SzqtOopbiL8OW9wfa8HXwuV08wHTB17v3kEMAFNME6ekU4UMohLrXjSkxuNxLmRTMMFX45zFFR6f
AbmfZ4mTa6J7bDoN1HEs1HrBhWlQrFVd2NIWU2vF6sLddGN15gxFuSqheILBSYev8ndCUJuKNP6t
V5EJ3pQqZ6v68Hl6bHThroBNUGGDmg4Pvp9Ey9WE0h7rgcOgThwqwosS1KifuDSgZNG0kRq0AWU2
HdurfJqtAUrvGwHgHXBggIWkgYPE4/x2KVHB8VAoamInBjvfIaz7nMFV7PGN6uUUAzCWUIzyecq9
vXh0NNSkj7NS2OVZVmdqMETJi++F7VdEKVX71WMXNIcgyKlPHEHBs7i2oUDOocilj0aSApyyJcPn
pUaHojTuPWEEo0hQVrmIskSn/KYgIiwYfZTxGZKLiqAzce9/cn3gBVrTh2W0h6R3n6pZKuJu4IU6
7bTHC7F4qCc6MNzXuApRXrqdDzZrBaHIi9hBTqGmWk2uCOOBKME9SYra7QSUrmU1CsAL1ano9EWP
6+MPYBeuJei1/fsBs8PN83QaQh4LT+bQagQaYNImgEh1ZFfQZefUCNyzv8FT2RsygKYokhh+RYQt
1YBruf5TUm/+C2Y5rp9rDzMeECU5F+IedZf/4TMBegZRKjjokcuZ7ZsOLbBDHo4xeMS+gw/aCneU
z4OetzSCRms7QyxJKxM8l9TCa9RSeKPcpwSY7FZVyljtEaZHG9fVUbCMWLWMNm2/KQPc/aSQCL2m
qHBP8oVdzqOQDrQvcJt4o92uaoNUOTX2TOxkg1WI26aISOQbyBRy6GoOue+mC/QaWf42ZEgbvQ3g
onftAFosERqBUMosNjL3ogyq2KGv7XUInwcAHRKtLCjSrZXfl3wBXlN40uNlPz3ibr+V8sugG0Il
dlDfbzWvEXOtSAaXKJhyHYVVkcRxklllSa3xZC08bibMIBiUptYcaN3cWobKkltEIo9ZEmnPqnqu
AuRgGJ+EpMhXrumlaAAlSIiQIA4He9ksOM6lwhPKMYBr5xgezNbNoIdK9oKCj01HxVrhZPEmQXgL
PW+g9fHf7FBRiDSDBowuDp2g4YlRjLAhNQiy6os4GKgMBK/RqA3+2gU2OYtZiMldm53dk67sB25Y
NIlTiEQsjpKwb+itbOCAUtE2782hXHni3OO5sNFB44scM8qvgJLNlrAXiorxId7nDC2yEcAYQTfr
kwVsvSIN+4qyiHz0EReFOjVobaVKBo07FfB+BazW4x9msF1+5ZOW/BmQMyC8lQCiQa36dlPRBUMF
DUUhSvKV1gYjLUAktXBmqUrYQ47a3zJZ4ak0lQRqA+zuykNzKVHAwUUpeIKhSA7WrFvzkeT6YDeP
UgfyREQM36QBdT7eoiSb48y0r83YO5VypQdrom+LcTeMsvykCIEs5MxD8kwCPFELy51A+uJU0amm
QCLEDfWoTdSSztRKfG3rHbr6iZcYgljBNeJVmOtouB8ZlPR8yHWCYeypD17kWKNdFXx8j934wjGE
YiuCcSQJkb2aH0NqqIWQSZjUgWa1SnEbr2rBjrFX1pA2C5UiYJnw9lamRKUIuMjtMhRFI8p5xKVO
vCvP1CYhlQoZLfL8zDz/Lgm7xuq4lB28sTfbdd2YtnXpw15G9r7B/5naN56/x6djtBPJaw5lc6eC
buLq7b1w4m/szi6aNGUqeQzZ1Gl/40UQ8dvU/0glU8hykGdAz6mUiSvswdZF9+eK2rr4nFyLI71H
E1GzzXI9i1cwpQvn7+aLpi1wFVpSIy+6eICmDsrlU79ArrV0gl3fE8b/rvpV2pBFewCt0WCqRHvn
nGdoGOJAqnLYG3o0UlpIu5JNZvrnHmsOjL1KEzXfT/0yeluoqtUR7SvZuhV5ebyzfzATM987xSb/
fMfs+CUtmo99BTtgC0ISohAOpWECYlfsu+/m3ay0XQpwa05s59x9nk5ridilpPCN/dk1XqUtVzDF
NO8EwFawEZY7vF+y0OztzMXwfTwPA+3kfT4e91LN49runIMoGBrwTQQYd6MOAkG7PZ7bauxC6MLU
uM1jYwtPpRtb82uV74JY9jFGWdq24IMN66M7vPTe9ypEZilZdGNqdpUmcsRnA4dhcYcEjTbIyaBH
uN1WHR65pOSfwl8dwIp7dy23vey5/t1H8xKL4HkIKnyc6IGxsoI0mUrv6Rd6tKNvYHTGSKNAwJLp
xZkVVzI3i875yvLMh2H7dF08YnZp7iQyANWFRg8JutXgeNFnTUlt0L0CQjHn1Sg7keJFD+hOgdpO
6EfBSBi0PYALf0NBgViaqjyRUX6wr7TQqLRs/B9p39kcOa5k+4sYQW++AjRVqiqVvNT6wlC3ukED
EjSg/fV72LPvjUTVinF3Y66ZGUUrCZdIZOY5x8uukaksUC70mi0e82XLfD22/37Myl2VncaTUcM6
Z9WpT4IR7xqFQn8BgHiODp5D4StbGbLLu/hfk8vPP3jI5fkLmhnMs2EdtSyUYEg1X9BhrG2SiqwP
J2pD4P3/oBS1WtJmHAdvMuR41JtrNNfYFI/K/lotTnjEKX2gbCBm1k7oi73VdTTEmj0MFqSiRNAD
Xp+dxSOyGH5MJNGAQ0zIe+EnJ2/3vVtYXQH/bRXdoWDyQVphfWQaDa10rWzG41Qf0rgBZTCyYvWP
piZG/O7y0OySjThmtYSLRQc4JPDOL72gCLk/L+FcNznvygEKXH59qsjb1Rb6cVmYD9vyi4HVbdIa
dq8o6TgeB+MkrIQ08X8+Z59GsLouDKSfVbPDCOx8DIY8o11FwEOQWwbhuoP7omKV//0yrZ576zH9
3awf9v0IQpK8U2BSq6HKZ53wMIAsx8bKrB33FyurO2JiPPYqE/ph6AcMjRcjlD+P1tX0IoMYeUnx
/P2Y1tf+f5vDgwNynUjtr/UtJUiQC3PAjh9ocgORrz0ELolJrKgNrcj0U+RL2wg0i8freYRYmwJU
agGY8fv3n3HpoGM5/99neOtnRwb4l1tB1vyYZ/t+YmQ2bFoDuNB3NskzX2UdcWZqqPZG2LPsw6/7
9F+769nmapOzHsPn++phCOIf3bG6Uzf26vpOXE2yp64uY1CtZHPhQVfPbUGW72sd0Yd00XJ/rbsX
IxWBil5L4f00c4tMSAOh9DXkWymEy9v336GunhQxOHtBfY6hPtzQLTrBjW2EtNFnhxKLsgHfNX45
002iQMUYtCy+nZwkhpoptEUcPzt+XNzVSQDCo7kMW6iq1ISjZxka313U16Ho472ZV3SeI+AYpHfd
Qn3j+3122e8hi4ZS0iJTtbot0aneT9LDEe7UqEVDGwDYHqqMQawF/zdDKwfb2JnbgDINpziE8tX+
qtttSTz9D5vq37GsXKwyQr0kT3BkJLgbMpxaLXSI5idvPcgNb32of9Pvx3T5kCJXgjIcVPLQSfJ5
kV2NdWacqeMx1dCsCB2GRjaE9787tG44AFbH15kMu3SreWEV1/1zej6YXbn6GeQYVpFgLkf13mOC
8GdmxkRhW6f04gH5/3a+pD4Sz3bVxoQdw3tzecRvlD6aHgEsXHZw8qNnr61f9QaZpY7/T+kWPvhC
GIAcpooAAMkotICtUi96ZbEMiBl4iVQFekcJhuoP1DjCGdT0etqHyvioxPuNNV1O/RcH+MHoygHy
bpBohYJRqDbfugr6BROgtcQVuhos68BAu6c/mQ7fqzivSYlXkdiIudaNUv8sL9w7klcOkBDrYroG
dapBnzW4fqsoI0M+dEYeyLh91erQVPugc6Z9PdRIrfoJSOxKiOLk2n0P2JSeiH3OoIv06ninjsdX
Bdu4HtbpsC8ft+yZD3f+0EBbDox38Gu2FVpx4UvvJu4iY/Tj5jRgSu60aV/F/6F8xT9mF1Y4OGVE
autHaVmIIp6HxWzM6MwiaVBesFOjeG/zaAWuq/yHeb8vFlf7wJgSvZk7WLTuld1DfKNdjVf6Te17
+3Qj5LjsuD4Mbn0bFilP6hGm2iLQwofYt30rug4g/xrx6+MWJ8Nlr/XB3OreK+u0zNAAPR4VzZ9m
Cm1P+6j8UQq/ui3pVjpn3bb8ZR5XF2HienkK4P14rEprP8/djtXotdWJdbRBc5GcWlPDj54MpDNL
ZAAYZBFRzJlxHTXG/yZeXZCQoM/yoMG9WlIbWmKiYjo+pYv0/mTpD5WxsW0Wj//Ze9jA1EGex8Vr
GJC2lWsWbTUaTGjT8QVNEgE84lZg8dUnwgBq9siB4m9Qef18/uapNdKpggGHlQ9KQ1vQ0SGfkZpB
XQtoSP/Qq34jFr04pkX1DD4YMLE1YiYGJ6OcUcc5Gi8DOrkyCgGDm25p9Pje9f5Fmn2ZvA+GVuuj
qxLieRMM4XTrVP5EitHYTU+Gr5H0ygnGIN234e8mgBhaDUiC790MP++31LIujxYYPRT6cJn8rQR9
cHCABtij1WCCdZsy2lDzoPhb7Q9fL3CsHTQiF1Qwft+awcGL67a0uT0dC5fG0P5w60DL/HaTevji
WD7YWZ29HCJ5c2Na0zF7UG1SNpFSkOa5UW87XWzEQmsIGs755zGtLgZF42klVWc6jmFO3ECGYPmJ
IJt75dLpmswgm/KWv2gTgCeF5lEF/3ZVkquGLjw38WYE/jV4+fw9q8i2zj2Ra4WL78FTiWdhbLfQ
6tsY9WUjIJtEwAC6hXUXaT323GADjNhmKFHmnWasotxwWxcc9jKUf62sYmcPTYCVrcCKmT2Xzt0Q
lZAYRgzEjdeBBZ5TUGO0Nkb29WEAHCFkn0H+h6OAc/DZz5iJO0GVBzadPMy8X0MWOfK68qgHWPL3
x/7CJkV5baFTXqYRFZ7PliatMI2qrcdjnJPmIQZJ4yE+N1fezfdmLiwVyNbshSAa73qoxn82IzV3
8vI2n49VpmLOunPlHee0Dr63ciE+QtIKvR/LHQMj6wugq6Qchzmbj444i7vmWGFURbUzOoKGwBHU
8aA65/inDbNfl2vhGAAVBTahZn8phzsIGJ28xOjck0LO5V6GaiCCGY8gJfjdhUZCJxCAbCW1vi7d
Z6vLzz/4SmCA5qGyYLU1LaqLQ4mempFaxgPLMirT3cYgl8Dk8/3w2dxqp5gLQMSSMDfnYZyczAZM
NM1DP1zFdzmPOkcJTCNQFr7lBMKG/c//m/n1DmK5DSVFWcxH+ct9HNBxJFAFDqEe1EQsBLVEigB8
q3qwsa5rmlVZAwUiynI+lmlFTfWltp+nFxW5oGH48/3wLluC0Cuw1+gdcVf+0mw7jttCwTbp7jPl
UY1fk+aPEf8WW1w4FxJ6WMZFnRz9Bdisf+V9P+wa1+u7tJqS+Zh1jl9naZDXKcGFqyCR2PZhLWgV
c4CQj5Om3FavvWw32I21r/fv8gUQqNKtpVt53Rs/c7TtTpLPx2QvApn4Itmha60J4vvkzruK6T0Y
jm+T3/nz91P8NXZbzC7oFzT/g3lhNcV6oUrVY9i/E7o5bPRTRNoMZQQiJae1c6XffW/uwr3x2d6y
5B8mWi86WTQufNGknpT5vn0TFPlTwJlTl1TzHvmSjUvj8sRiQsFTjz6gLwyuIIsohFMJsFmGoC4I
Ts0Z7YfLX3uTxOQ9Q/GWbdyOF33QB5Mrp+B2xtiyoZqPKtUOoES7svYO2cpErNtisFcwlf9aWfOy
Ng7L+2SGlS4ozzp9mElC59357mdPfjDg1PFOpzwCd59v0I3w++Jm/WB6dRM7QJXKXIULkHNNUxM1
6LkBPcgZONiN/fL1ivw8SH21XzxbapaAJRPUnTrz7WL2rTnM1QfBX0CwVCUWSMAjXWW0qrQ9Xgp0
avey23C0S1T6xc1/GPByDXzYtk1buu3oYRN58Y/U+5mPG+fioqf78PsX+x9+vzsDz5Qk9bKWRXXn
xk/cOOu1n5tbb98LmRxgVNCsjv+Czxjvzs+WysaKW95g14whyF2e5t1Iqp3ccd8JzyUxrjQKRxCC
qQYwmedN65euy4/WV/M4sK7tlQzW7SsrRPWAFhTiCqdm5wQpHSk+gMa08c1TBnZR84AUO9lIZa27
aP4eG7SSLXEkHq22t/JAICLTBGsx1TJsA+WMntOAhZbfBtVen5CbRTukdAhSzjoPoQwq6Gay45J7
AHMdAHaQu0FpejUJKH9NbZ/081E8yY7md81DeaO/Ob1fXg/P+gG4X4iQQaX0MJy3ENv2xQX4YHu1
0RyLu6WpdvOxDmoyoQe42Tc34z7+A87PW6RdTB99RBGjbz8q+mThFdTRd9B+Bo/R9eOjS1Lq0TtO
3hj9ET20ZA/SI6Kg7yl4OzI6Bsfr5loPLSqj+8fhYN9txZSX/M7HmVu8xYdj0s3c0UWBmQO/+lEe
iiNkOTYczrL/1ycd7aLoXAezJR6Qq/ixaks+8XaG72b8ZImkAPlR6+4UVeXoPJyVUzEA/WmUbU+F
DaoNR9T7oukylIeYEX7/MZe8DlByeIGguww4k9XlLNVem+pUn49p/ctJziXf8K5fvQ4GCf5VNEmg
a1VdxxwcDX6xmVjuUZoUTWTdsQSF+PdDuFCtBwRAB1UjtjuyT+sAI9VbkztDFh/dx/pJBQ8eWgQp
D0eqhvp+8m0CPj4eDM/fm73g5mAWLIDod9e0hb39806xEpAAtnoTH8MqCebnoib7/qf5gJAKcrlR
Raa9+YzGf5DPgFRFuRk3XnYXLmfYtxFZ4YDDzayJtJWCGUMHGrDjwePUvtKflOv8tXwfib73Xr3T
4IuH+kaCErbdWdS4Ua+3ALxfnQw4CUDKb7oquq6NdcsaOpjiuNLt+MgKUHNADWG6sZQbJMiQ0Bz0
jSfm3zTl51Pz2drq1Giy0jxhOTEq1IIo5/RNIQuhjh4NgRWmd+B9DPPI9keCtCB5uLN9Rm6un9G1
eK3R4mbYj4Hq62EfqWgKmANI0vjf74evJwmqz0idAe2Njl00bH7eDl4y547IWXxMypqYgC5vya6s
MRa4Vj5bWG04UBTyWI6KdzQjJbRe2kg8VkH72D97j821uC8j7SbZyk5eiKY/G11d5nEBuCuo0+Nj
eycPMxia56CkOSnpVlvFBU+BdAjI2UCFBeHQ9aXpDlVSjC7ePxCYh37VdREY+a2p5fD03y/UpYPr
qVDyhDGsk/43nP/g4mMhBwldcOVYgJ/olNz0e+PA78WpUom5V/fxLrmejtajeWDn+Fo5bnForgeK
iuICMQeY1gMBD6DEnzeKVtj9WFeGclSQomPpe1n1hEOtszFaKuqNwV4yhiAAWTqMFanslbFYnXRb
zBk7yXZf3uB22RVsJm4JCO+8QaqwdgfLuD6aWu0UOTUNYKE5OxlxvIe+HdD6tRLWLRJ1DOp2GbIE
Ktt6oqwfl2ujq0BnnFgFkh6Mr3k4u5mfnux9Dm+LLfrz+13zJaj7x5K5uHvUKNGh+3nZkIo0Sogu
YT9A1vSo0yrkfuY3B6R0OYIWKK0GDRFhcfZutuRAvxzCte1llT/sWLvtzKwDGuDoQYmoYw/2HA3D
jp3S/Vj9YTPYJdP374d7cV4RvqPrHPUcwLA/W5yEHjutgnnVZKRbfj2qRH3JBCNOfDftnfQ/DZn/
jhBOExVv+FBcK5/tiXzQ+Zxj88wpv+ej8Ou+JFrLkFbbG49Jca+njyxecM21OGf8ljsVbcHdvtBp
AX9U/dbnlHw/BV/iitU3relkuDY2EOrAHHgJQYLxHF91p/xxGuAl8qM4AhBx3e0XyVuy2YB46SyB
hQLlOgRIS07183Qkcii7JK9AEod2ylP2q3qOf1TnLnIogwjLbIRtQpSj8TiFyn5LjWVNDobbC5Y/
GF+tvTbU3eRWMF5DE6AIxoM8F282FTQ/pUcroQjOp0MfqPfXyk0PJNcWBcA6BId9U0cnwEI44CE+
XoXgwoR77CDqfGJlVHTnNrkd4xtd24JtbZlZHWijHCat7mCm/dNfzXTDG67Dgb+DAAkugPoLbPvv
K+nDkVUtLS0RIMHxuv2POG32rMs3Enp/0y8fQ6LFhmGB0xQlBPB4reFZCRRP8M7ukxNIKaMqdK9m
v7hqT9bupAT2e3sSQDReef58qm7BBnuOkaXZ7VBuQJGKnzzU9P/zA/Ppe1Y3AC9d4FXA6Hpqm6fe
fUUdkAiQ5YG97IdbP06tj83TQEC4eW+PeUd6sK4WjxZyO99/x4XD8+kzVneC66WOkuqYFg4CXg+t
7Z5xayrg178y8iizNqx9qd9iFSwUWKDbA5YfC8/+z2e1KRKg8sSYnhIBuaicas+yJNNEwOYLHYG5
QNNwFZjnMUDC4c90UP2kJgLQDbr7fthfijD/fAjSuyDjRPrlb9zzYcsNDp+MxB7Skzfe6xYpjeuB
QUg3HUmyy89Ifp6srSfAXzTWagtaCKHACb70wSPn83nw2ggE2ehNKSjIjk5Yj4Dzh41zlZlhejuW
O8MLzRoodMiJvLOwIIl7xHtIuBtr8CW5vgz942csp/HD0BWosg3MntOTwd4GraUV+kXj9lzcxKA9
Gw9d9aBXfgXFMAC0Fev5+4m/cFcC+bn0UIM/HDW2lb8cmwSsFMzJTrn97IK4NgaNrBaT/FVAey2F
Ul9ZbfLpfInr0JcA1wJIro4M7Re4EDSO6irn9XgqiECCBOy1tCU21YP+xqbzC/7168+bH5MPLmE6
k+eG5D5UZZA/qdDHMCNa+f1Xm2imM0VD8a4jnj/gYUR9FcH9gfkVEmWgpII6z/dztU624qns4qmO
uicSUzbosj8v1Fx5edehBfbUVw+pwgiUnq1k4yB8cb2LDUT4CzYffE5rBCFPkp7Foh9PnVORATSO
OWCr3w9DW8MUnWUgyO2pHiCjBsaxWvROKgP3kmQ6TfT1dOj9HX1p/PkXiCV2yHrq9OdInlPyWmAG
X8yAnMPSBzc/+nrp+eEMhlRC9q8P+1/QU/GfFyma+9tbg/hXx57++FOQqyE0iU1ukBrCA5bT3dJU
c61F+NvG/9PTtz9dkEMAkNOB/rHPJiBZBv7xvQ8t/FnahPcuGalL8j0n10iyWWek6KOjET0P/o+S
PB45CTr6/Zx8OQarGVmFcG6johN1YpiRaG4fLMVXf40ltqYKtpK9V27kA4xlgj95ns/m1nVJpRdD
Zzowdzi9nlTq5+RJkP3p/XUf3Z3803nfBPjPMbi6eouOv5voZed/P96/CsTffcHqbVWkY1YMGr7A
fpV+c7Tp/vUc/g7Dm8AP4PPJfdCTyCYRCXbB9ZE+7Y4BITfkikRvvku3tuQlj/BhQ661S+3JNJkz
42tyUgcvDt0kad1Y3zXre5/YaeYNMCAhc4F+BVxyf7rfyi+7C4DCLLHp93PQHswzT2+BEFX98gXC
5t/P+deYfLXqK0ffui7Ywmt8hKhuVDTnotdZXwB0BDE6FJWTdyU+CPA3ACTK0PuD0nFeAhu8Fdxt
TfYqRC37OGalic8In0oc6tPLWRCVHnJyAq8LfSA4fBR74CUM7yTu/2MU3FxFx/tng9LD4y1O4PvW
8n+9iUGuDlJ3lBuQWAZuXP/sWeO+96YqBUVjoaM/Zt+2j60o/fo1LZ/Bry7azC/UIwhByuk0xFRt
0W3fAsxPAETwsi1R8jU/yuIeIWe5MKuj8xA0t6uz4ShONljKzE8vCvTdfLlnh9JXrvl59EuXWJCB
g/SBr0XNzt1jgmQEbtsYztIHA7Zfh3+yk3wst9r+L8yRjlcF4jSw76LJ+G9K9WOYUCtlq5VJe0pL
gSZmIOhPuIxyP65iNfL0WAa6xepIm0YZgJtO/jJL3duDnbi4zh3OfT6VSVi6ehqU3lREQyuUk+rY
LJhTdQst8vWmxLea4Mpf0qvIVq12+qibsyP0rD1V4kdnQGK5uM/GLcD3Vye6GMFKLZS2Np4qnzdN
7XhJ3XswYi9Z2wcA7WfQ07jE3mINA3nA8rs+u0vUF7AnbAONr8v++GxrFLqojUYZHxDVgPOEo0Vv
hkgJdNbNjmlvzOyzX3MycpVC4AeQVEWRv6cJIrMRoEkxlFenojw2A5hT/RQyNK9NWWvX06SkfwTP
7UWFdvDwNDaAfeQVwvHBE/F5RqrvqSmHCmxdgwVakr7p0UXZN0oPmh0UVaJB0dkYad1cPiSgTrNo
ZicjRChijkYbCyKL0TRjL5F4FIq251bPn+t+cMGHbTQjANmDKd/rMXOfGlEnxr4CCW1HQeIIqmLd
4fOTWrdtC5qwuhBTdbSqFjRFBNR2avYnMZyYAePnxpC2QotpO8yhMK1S7NPOK6Ywzd1BB+S567Kf
U6dYCOYMo5F+ZvUzIol0AtmOzeQ8NWTKjRTUMVVugnjHTuza522aWdemcEWxb70SgDitSsGXFxsd
KKFsi88xneYM3Zd53xpq0C/qYdSoc7eI9Nnu0h0+Be03ChPyXTLsHnQpm4JTVHdB3s5VtMS5Dn4x
2F9s+SzceMShtmRqH8xBAbN5AUqNPVDO413N8wY4fWFVx4Tbsvf7Smtvx0Jlz3NWyJ+NWegqFaDX
PelZ7kl0MYE8qXZ0r44yVRUK4ZMpB1+besu3RA52J1a1Gaj0KzcHEWE3NL9H0H5pvuWIhvtQiqpx
QRlTloVTauQx3n6qta9kof+uIT2iRKVZKqg/lwo4TIQ7zmHpLMs9Gp1jEZcXMgEJmiJZBDmI4iF2
VOCROmkBS2vnqh05ZaN5vgRif0baNh9MKr1SLYIF13Hi7ULUPTR5dS7LhN/jTwlOGMDlaVg0VSzJ
PPHmVsSplh1mKBNiYFUio3SoYo0KRdWnnVN78jCM6rQIwmvsd26LVNkbAuST+7SRehsKwE8yMgnV
es9E40BHZBDcC3TF4AZpRmCfGwOkGTTprXjcdVBP7khTt6rme2ae/BKF2/3yjB6opExpJQDa1ghM
jShd+aS0Wg8KQXvGojEmO2ic23oDDgR37ouAV+DL9W2z95CuNvPmMc91R4VoiwdKfKVoU8NvPJtB
76tHmhAUWtpEp6kHUUiWqMkfC1hJ8JY0kxVVWaJp1FAcAZMquqHcFEsSCg2wB79LXbTLG7PWTVcD
xJ+VkwOArHtqFYDXAq1MBdIY1mzqFOWY/m0cGu9hjFX7dsA03naq9CKOVZoouMHH9x48iZBRS5En
p5o6oyCXCmk8zWaaPRYK2MWZZScx0UcPCa2uZxi/iLHPiDN29rNaDA5WFCqIvwGQKPFQasDvyLIU
51/iCsyJIQEoQgu/bCHHFIPkC9QllceJ03IB4NA45E9al8ucImHd/BzLcdxrSjGlYDCxkkPpJF4d
VG7PPLoA1nZDBr0GMgCTw6ACHau0yRL4rs6tnBelNspmp2Ud75GMzeLZn+MiCdS6Wa55YSmnKdOQ
gQDDav1YVVbRHXtX55itPFUWcR29eOdyqMEb03X40HS2uUulVWgpiD1SHWq1QgWnk4RA3APaO2pU
RWIgCMC7aeHBBli79W418QBWiiHxMGjbLtCRGDfaowMM4+QjD2H/bByJ4G9uBTRMEjXNH8q0GN+q
oc4TQHQzB2IlybKo3EtRmHSyCsxWA5hHlk0Gr+DpsrlSYkBRSF7a8FpS51YZzM6sGrsMYM2fHfSc
HKC/YtUKDK1m6RFdsC1YkKYYBRw8CgcyqEauQTpgwkL0gzfYgaZlkwUFIm/AY9mcZUVV8Cu+2JoU
JljSO9ETr5lULyhHpoOIMG3d2y4rEWhmOev2pZ1kT0lRO0rkdGXx7JWG0uxdrxXRrI5dFYGrTWgE
a6LkIReF556SxEuzWwi+MN1X2gLE1qjGDIexY9mSJAKeizTc5qd2roUdzaMi770qV66RF875/QC6
HzCEqZ3Q0C5oLppEBgPWDq7/BVXpYSKGNsufbed4MkCeIH0b0Zt6P4msNYjeu9YtyFJlTd3SaR5m
yVEaMarRsiigxQZATE6h9pGLyHEOuNchrZyysSv2phm3IN9xWVVGSsrtnmSsFg9Njur7TrM7xY5a
a4rPo4brhtp5j0ErZuH8HNuyzs+zVfeSFhxAg3vValCyMI24rk5jW7mnyobqETyRIxLfEFzP6eDW
svP1wWLTAUpyCdSEVQ0KQe1klGVQMumhoh7j66mG/VlRG21MmMYs4yA3HKG4jHADaluQsbXmQ5HU
ECcwG9MFY7kuWUU1HalkmhhN+wPd0M6dSIfkBx5uQ4ZbWgNDsOWlY3Nsh7judnmhjLc5OjWzsE5V
BELc8gRKO/OkBKraQS0DxFsDWNETV8cZz11rrzNZQUlJz1TvCXiRWSEugyyNb5VN1xNXkfMrs1RM
QoyJBkmbMphvRl8pBi1BAQBhxKrQw6REMpfEmhqPe6tuIEyCGmGaIkzvJnaPXLyX+0XXgjyvT0BI
BLckbH7Fppw5t33qYRdVhepI2ldqD/axpUXbhz+30OmkOkkJyB42N429tnpyma2CYr0dFfRJcyaz
yJSVWQYqa9if0crHKigyyzmjq2hJnxjOkPt8ULgkrT3UOKApWsb8GBnRxlcGoXfQfXYUFTrNBqxE
HavR9KAriGvGpknkFdZCPSt2NsWHVuuKZAeBCYVFY+z1dtRrQj44qVtmtI+rVg1ru8jrA0tT5aDE
rHovM4vfTVYPzR6ZcPQW2Kzq0sBjcgAhWC3Mdu/NplkchTItFAmsBDUEuACQ/xSG3msh2Nf7W27K
nt0LI6+bs1u1CXuwpNQfCylcUF6jgNYebKlPPW7zCYxPgNrVavpUylFFSteMUWtC+AF3I8d6GiB8
g1CVTnKW6O6QVfcswB3+Z+55VYI7xtSHHVphU0YQvXtaGMuaI+BDIIp2nsLoEzyVhd2HXa6lELsB
E2ggnNqtgD+Wg7VjOghS7+bS0xPfreoSD7Yc5B738RhrzFenGMztqiMGn6kxN49O78yZP7ddxaI5
aQTaQMGE6O3xqsFLWBvzvnxTmOew+xhnqCCKgt4wf+jcQUWYlSOIQrTgOsN0L3LR69clvkr4vTMa
zxK741WPba0K4xn/MySSFbcixTuTeOjpfTE0ZUyoAVTNXauw+ZclVTcJIO9W3BYoH16J3sWDpU95
fs9iKwMLaFeod8boohK8XLqILbnuviOrkLyi2jVNd0WcuywsC1YjfOgaKwnVpJwrmnRaArb8SrCM
pmVfJ0QgYjhBmGv8ZfLedcmQtrUHua40Rsed3WANG1xiBoEon4mf6qx4TyAwUIeF6Jo/BRfxY+30
WhvUcI2cGqnlQsLYBWgPJaeGpUFcOEZC+rlArXcqexCNNYba0jRz2HWGliMELmqt3+AOsTnJ3an8
ISaEOaT1erwspnTAORrzGUz6BcMsE3dIEw+PEN5PvzXpZLdaHs9A/Mnilwevtogk9nCMkEYEpwlC
De9ZLy0bQYBilx3wBcZ08tI2wQNGNeYi0DPcBpVMvNtudIqnatTiKC91lHUUz4ryWXWfGci5j71S
9rdQfItjys0Y2mFG32ivXqIifZN0dYblkK4JYlHLzHcQW3OwoKKzk8hhai2DpO7G8krv1KoPUgua
bWRUZ9CQoNhvmn5ryma4xhQhCE/dBrl1Dio2lJzqSrliFl7HgTXm9VOsd8iEJy5ifTJzaBIQJRkB
qmul7o6BHHPPCfJGJHjj1SCgQjASm6lvdUIVPl40c4n4fUa1CFl1QLm4k1QJVTLHq39Pg4M5N1qW
gCwzS4ss6jOvlXBbuH5OeIOJJmoyq9hbrEnznaH0pu7ralO1tw4aNAscTNxZPDKZ0mc+QN+ge3G4
wWmpdmB96U3kU1S2RBq6wRGjqSMEICn04h2XCM2FyibuTvulK0vr2ZAZXh2VOUDCV3GzGk0ysh+u
la7xCjLYeW6hEIB+OzT992NDJwElQiJYNQcWPDV0nxtU3aGrY5XIwQ/QjSC2bnQHZgF2XVgFRuWZ
gzjqXVp4iKw096pOuxHtkja6bcnsKtVMctUbUXFMnRemp6DuasupQ/ftOIHk3zJL7zwawqwIr5mN
6lRn5TYx2yKHdiRfaDtRHpl+xczhKjF6j2d+Iu1eAPJRlbciz5V31e0cJNq8vgAPomx4SUFQBy7j
HvtJIFRNQVhmNeZtywfpBmbbOC2pFTYy0hS6c1ISz0rpZKJaQoDcRpGkliki0QG97H8a1G9ABmH2
5qHGz6B911v8DKAZ3u6FkRe/e33Ir7U8YWXgVg2OZGaXbko5oiZGeZobDmjhHQtAiqzEN1lmP92o
apI1oarD0cCj1M4Ddl5y3w+Ji4SdmjDF1zwOqmde6s15HAVrAj4DlgxuKkwAfocYbgpmqlnA6jzF
E6p3IbQz6zmnql2VA7WHrrzubFQYmJaBGRWB28zwlh17sIb3gwpJTwASnqXBszuw7NtINqUIh1WR
Q9qvQEVRh1qdWkPtCacBGnamhskq9Cr/nRWNBh1ti8ENJr3rTYFnz8mvqWvnO5kO5uQbMfIc+CNZ
dsDMNiC61WxxXVh4uWLWHeV+0rn5pglDqIHaZDbAllpu2L6OxgNGNGjnPcFbj4WfsyyXu9hJJtt3
8bL74fLYVCH3ZhfnIp1HO/AUnvyY8FpFbqizpEXqCuEQ6Hy5ewY6twQtAZ/gdfVGSb27weoMEZlp
nvwXRWeyGzeuheEnEiBq1rZUk+04dmzHTrwRMrVGkhI1kNLT91eri4sGustVEnnOP5K/mMT+crJL
3FC3xxF8ldCpyOuN7sUhiLLqp4iiVd2zTGjBSLgAXjaZx7qKunKn26DsR31KN1GJUxUm3XWw7Zae
yPiq/4z9Kp81oHR9DcYuHK+jnMbhdcirnst68Sdd2FWhJOlHKStqrJRpzlm9z9Ex051c72YhzQ+C
kzNuxikmq1nKYS9uV2h6iHZ/YA2mGLguKhkN4rr3buwuVAPP4VnUzLtZQzhuoUmO2bk8QkHhtCfE
U1K1nNxO+dOTCYRmuO68gPee8igi7bQX1F+0EWZ5iM3CwohPEJIElWzOrA+Kf8V7XO+EpYjldlIG
WGWHOiI1uZ5lOBwSHkHwdteWfF1BNKzHqXZRVpiGPeAIQPzOv85dcNwAO9VVvHzsmdaumEejWcY8
+Mon6fkTMMwMJnXIHRaP+zAWrmGimk12pFcjxdjFkxAUwkSVoM4Cc8IhTVuqDSrW55ETagrUQ9IG
pX/Uvu2/hrnMhwPLEafd7qsoLGxYRW0RphWi926qdHoq9d4RtCLViEiTHhLB0deEJyvabn9VVjNL
qpuz5bCFpTcWU59AJACzw95nrCf//F17P/cxnsU5YbqeuTS7KKQ3GYv7QSXLnD8NdZWXIP5d+jSY
yuZghU4opsuOP4NSJWJJtKmC7NqHsfzMxbi/B16wYftYPfdfIHfHLhMuguzyiMjqrNzKl3z0eOJt
0HH/pWHFNb4gK/jw2mxlv4g7MLAc3GrkTVbbecg4og85KTicejtmyzP79IBCrI+m5HEh5Yto9K1P
6QsJGs7YhQb47NS3HoUh9ZYuU2Fb52dFWxICUtQumX+GkyIrr24rEx1Yr0F7arvsvzK7hH/VFibA
NyoOXtdxm0gnm5iNyDyNeJl1WuuQpHndcYfmofyzdkmuiuQ24YMQGskBPlXhTZOhF1XMs8AS0Oc9
55htWJ5KuXkee9eaYvMJOv1U2i3bT5nvhupI10gYPglXurnoOA7+9UOX+4c18vWjNioEH2z09BGI
uCcz1t/nxywbdXPcNDjNoamJdn3Muy6pr0m6TuIcbDYMzq23QgrXnVS8ZKIM1zOEjyWQJL4FwHWB
8aujt4qwva6c7c953PbeMWgSACagpLQpxj3WzVO8eW3zYMNWVYdJCGJUjKXsiCarrImKbVzmP2E9
i+EYD77MTnmAKrQYhGwyAjaj4HeG25XfZu/Glbx2EwWnPawmU6wmsB/Zmq5fJe213AIk7S9FUI3m
01u8nOl1WmKivFVPv6eqW1qerBiSHza+4ZAOOeSdzj1t7wbt12MxbCLUJ08t8TUHzdmOEm+AOKhK
imu6sICc8ryXzUVtUmYH+J+cs7Tysq/j7NGHNNZMVfqwOo6GI3WDISbRjQvb28Bnlsr0L6PsenBj
q5P00s5EexYtg1V2WLfMGTB/HeLSwf9EZUkbZWUhZOWDMEvo1XM+GuDhkb2spv2R0EIipr3uiKJT
gumZOnqYojE116q6rRZj53jFSq4IFO8AmojmUmnmQowuHY+LCtxny1OmqSzvO4beIWsAPvN6ONo1
aO+9JZEeihkvBIThSyS5veMGZMyKhgdKYYByHGDpV9LVqTnP2dquhgr5icZK51sAcKm/zPXi8xHi
BVUBSRJk9Oy6+ZPVGWdgtfnvgDrddhQkYjIwKZyfjDKjpvcSz+VMix9TG0jRnP0nmpwkdk+vk38J
hpSrtd3Q+x9J8vDVlUFE6kLwjP5Z+bmYCraoTi/pFrb1jyU05S8msq0u6tY1lH0O4xBMV+0Eze7p
6EvvvhVqtOd95X8O0EkQcVm4jAERP2BTt9CbDFhoW7b0iMQ/M+dYTclrN4ru3lZ9gtd4iMaYskqM
su/V6rrhm9evlfAPdveb4JC1OVUwrkNFPTq3bfBWS0kHL6hKAb4Sxge/1+t+NF1Jrm0KRPxjaxwT
ktatfaGlu/wR13v8ZyzbXf3oFGPm88QVEr8FXNrb3V52on7mUzqqwvwp5mojrC548OMyKD+tNjs/
mBqHL2Kwci1U3le64P1aSTgL05H2HuJCfhrcUzwMkcreRpvhGSj9VTKc+K5Ur9vQWY41KYnaZTTa
qswW/awlCQrZlIDDl34W6ScbuUnfVcGsBWlXOhnVa795gt9iWJPmqWvb1jvGjLn80kY3L32vG6RY
bEvr3161cwZADmPAmo/SQyZfTKhoDirr3Zfnsqy9vODes0SMLGtcLfdz66UBB7aqvaPHtGrvyQgR
30HH58cxZYG7dEwRtJeZtY0ft92a31WfmQ1XuIrmr2HvE5UQ1psEwWZbZPXOdQZVz79J3sluXcfr
nDjXH5cpdev9CmXFMX0LmWByE8ujnMw2vE9b0jcgDzrBwwsCj/1zGqJr7xZfXudVI1I+xJmbywvq
3k6cxrbMCPMjMaGmsGbn51pWz//JrJu0hzbrfOI+MhlDColwv30mCtkLO/jkrEht+XiLTNIHALtp
OjGZxqShqyWZDpEwSLy8AMij6OY1GV4MO1J/ajLO0SNVPeV4Jie7Ki+YRMLvUcqUwteWNd6xmfvt
s6bglBlyGcpyPe0IyWibtWvf3s35FKkHJ7IlOdYt5XnHpJtl82F3jsS7tmS8KcH4NlGLA9fEHP8L
/cRHWreL5G6uojk55DrMfmL1FT+kNw3b32au0vIPSJ1Lv3G9hiwhm7rJE41kSKoF/VKR1ikEVtMz
xSqQGkb72rtOUaQBukytCTktgbZgBVAsbg5wzET5fuWkMn6x55SM/GdWvcsHL66lPddDqp7oNh/R
xnl7yJRmpp1YwdoEfdGMg9pfOuaQd69lwCu2JOnfYNKhcoht1Zt3nzf5mn0MfUAc0rgzS+ykY/V3
287PUwyZL4djNfk6vSTS6vgpt6IhUGTopt+iCRNkuZvtu8NAr1dyzQg3fkrt1CaHbZrFKWmpHi6D
RgWnoWTkO4Va7g9O+yY5VGWORjKi6PFvUHd++rjqcfHBogDCGFITlxQcOFNNEPxqzEusAwfPoaWP
y7LtGHarTkZA0i6TIJxzVrOKBFgrViX3u2DM2rf6lnR96r0EDeiy0rkxLnp7WZmumzt0DcALirsx
OQyDZiOqSz9458vMntkw3GM32+RzzfmxDjqq10va7GV2SBM5/dzjfA4PMu4ZueoxCSuegnREqT80
MwCpNck3AY4pwQuSFOvHOGbuAAiwUW1gE++tA3L3Dkg5S457RQMB6YsV63M+bJRWwGJEhk+jsaSk
3NG8RWOwnVJO6ze7DeqXAb57bteZOczzjS4iuivvmh7s6TRsbHqF6GY+UxP1ZqROcPX/U1KE8yEa
RvGjrz39qwo6bzkMq5MvEQNWdFxYut1pCoz5Zokgod6L+ryPpVeMakOm4tNebyMljrcBE/4i6d7r
ZGcpl0kN1ZMEdfne9RQGNOoG1M8s3ieH8qFhlh1be6zd2tjj2vVJzvsQmdccIhqMam425IQAKaqY
6iH/sdXIK+96hv+vO07C16pZ4fBKMVLWVNp1e+o9AwQttnr9VZUp437d9Kg3BMjZ/aTaLjlbodq7
crKEBOOS2gmqAMrkd2SR5xn1ovwKBRQz0LQyed7AAN65HMI/iH1ghjIocTi2co/evJbbnY1pGd5D
vkgC4SV3+sEzkmaGWDXBr2SZsq9TPw4wGGIcu8LL5pVDLAzM+5z75TcREcKQzXv+tmVl50PtrCRS
i8YA9PdLD2LnGmG+4W2L2xOnI1OJrKr4Ywls3VzGlOz3Oop9Onngob44q+jj8rqNTl2Xz7AzOmpX
UyRMgHcuj6Qm8TKf/1YpHMgB8FN+TyqhAMIADV/Ig1D2hP5/yotObz7ZdqKewiLuGaLZIdaSX7re
wvuU3Lf2MLpm/VP7CjMllzJArYjtaK/MkGsESA+fXWCZl5BmQ+Ta8zCV/vNYjn56sA6cq8i04/dd
It/OFzPQ2UMpO8YgZwMJl7z27nu3lu1/dshHVVRqTmGR2jl5U57SITltoX6H8qeiOrfswIWa+kxf
+KuDr1UdNfthsk1+aUMmBjiIEvezbJoXM+7BdDd2Mw9VRPWRZkkk+o2XfNPXYWxpj6anpXutx2mX
NG7mTp3ihaSowg+37M/ehrjPFlnaF1QC3bPkYz4tVWx5IqYbq8FSPP/Q3qy/AAxUf7e1nlgdmdp+
zWO4P8ouAMLJtuReipuBZZ3z+DWs6xjbhuqT/5Tbg/y0tkuiXl0I1cYzuA13y8xjZfwo+GC3uEHm
a4rQbK2UfhiXup8A3IKJecgP7up+K9PTFMYbcrSkq3/lvZu/UVTHnzqzLW9n8ElXFs6G7pcXKaXO
22KGH0glmHqyKm6SI2OlR4A4eMC9DTZyNa2tCPpXfkOJTic3O5xbRt7XtA738Se604UaGxPrSV5C
DyFtIVNvPHuuMuPDMuUwzUm43Z6ydlz3a2KDOrrCVwQ1dLkv5d0yrBSPucRR51HP3h5c2z6XHy2v
WgRSa+LwN1jsLL7jrA3NT2bLComFJcoH/jusz4HXalFwcIufAPAqucxuavxTr+3MF2hc4rFG8Z8G
zE9RmC2LIL4BHfQcP/voAhgHm3IY7+OdSfYYwAj/TBTU+LHkjPJPqu8iJBPQ++jJ2T6aK3tZaYvM
2TI/7/tMPFPUAU9d8lb0IyazbQSkSK3+l+UQUCBv7fyespRlPO0JX+SKerEreCHmP32WSYlCfMfT
lC/WE/cjs705h3IBBD/IdlTfVQVJ8yfjH6cPQ+N7TWEGSkdPFLhlC3REJcPjTpec1xw2qI/0aHb+
hV8406L8YSinll4w8HPOkzJ9jrck+m8ZN788zZkYxKHamvQzo/MCLMJffNhgmPhzEreevbY1ZhE0
0SykKJp8cpC3KVqp2TSzBjKg2tSbTrF1HLLOA54841FOphOPHagAXHWEmG7fFK761eNFVZsnn0Pd
Nc3TFGuw0QT0BCVEhMTmnrk1IiWs0SWprU2EjKjkypVFH0eNKkITbEyuYxa/+iLfaaAaNlbJeBo7
eHuZjpZlL6+B0kK/68/IYLDKbxG6I1jPVEHVLZn43gXixnP0BO3cuc2W6UFnayI4t/N4Lvo6Z/lZ
mOizg5cCkdocjrcAjs9+8x47RCPDMsNIunmqjkSVZNv3oDPc+Jm0s3dCPzW096bxWx7MvYYWW5FR
JKc1YWstOFDTBatUtYVHwtMbvqCtlfrYySB0T5WdBAyvgZ/bT14wtftpGeRWPztTJUQbTTBQz3GI
+q/mPF3T5dmCptmjivVe3+thld2TSfzav6xRH9i73Fjgejm1vveMrsrV1ybp85R106nHbNLVzBDu
5Wv7HQCvW1l0BqNfQrM1/gbjEw3NmyjjLr/LdArpsvReHPMNAzN/VPUgxosSEow+3337FrKeJYea
qP1bAm899Ue35Xa75KVOwe9aDwu69gb3F8EYcBh9wul6RutHJR5oZajPXbdn07ncIFt1tNnfa+gt
y1l4pdJHpbPNFd5uaN+wkUalt/G5IFjY7p5lvS7VdSXFlftJ2dI9oL6b6ZXIYGaLOl6BI3wgKJBL
aVVeLLcuxoL5w2JGkgFmOTnvILLZbIbhpZI1SD0Xrd1PoosxT4xNfhMW+TbZLt2YzT/Zcqpvqavg
Q4K0mYJiQscwgnyQwXWaO7U+Gnj+/Sy9sapIUmCw+NGu6YxNrxmy8syPjBpO9bC/lKcN1Xwc7KBz
VBXBngN9qHL8krfUMB/oiLLtqXGah0nOoUNZZkbtfvToFamPM8G0vu/8lfrbVCLPOy2xDOuXdYE9
/1FlXhehRCtJ8Y6F7pm5XS/XJ4N34HGkpWn+EMG+DoQuJSNv28rlW5RjQ4JsJSbybIeKgNL8UNIO
17xKCUNTlBEeA2BgyF1ArXovHzelI+iiNO3qAzxGou4QTLroXk1obU8A1o07D0uOIXQdcifOTKhZ
cgLEUfgM+MnLu62pzJMHiaWvG56W9nXJAbPe/Wyog3vF1VP/XVSazQ9iw7t8aFM/dtfNdskXodO5
vlSlk3uh6k0QVZogRHksXY9RG2klgVXLvoPO1V62s29DKjTfPT8NJ2obUp1/nXMvW35GQ9jydEWV
De535hxSX8vImMLwx8rjPtsWOhLByEI4VC+4tboyzb4QsZTml8XBL177fs47sNKEaa6YJ96fC0zw
tBxCGUTiTJZlu53GMC5znrI5RZART1F9rzLLU2kRWbnLqP1E/ROjvzfotUKEbvOQ5xJObNLO+55F
1DCe2sUr2wsqDdcdvXgVwxOncv88SME1qEU62OeePy+/KuP68l3R2bi++IS889G5rsrHzpaMt06u
1R/hYc7+IrqUkzkBo/YeYA/pKujBe0lqGGrR/rUuCWh+mHRoTpXTEewpOHx51zYAAyg2dgcjxcHt
+tPubC8oIcvi+c2D0plvtA18H/NmhiYRkLqs7xbqMf+ARFjlHRDdhNtRma1MDiscXn+3wATAJufS
BGdP5Z49x35MDvsWtFl1n3h6Di4xpctvqSqb/eptbVBf1hX++zCZqPzTJRXynAXreQ9LwrWtD2Ax
ALtIXlg22I8XvFapNyxHmHEk+d46J1wfOZc14jQT3KQkUzpfPb145oHXHCFDtsuo+6169rHDFowi
Ptl8DZJjtC4xMJEIhoTsNKfah0Sn60M+tqyA2+yRzTRHe+ToQ2ypfPFpa2/O3tYhGAljHUVFMMXI
frkluVb9YWMtMCWz9NjBwl40AmR3kAw95uCv2ewdpVIkXy9lgACvAfSBxkCghc0mh/o8tWpM2p+d
nv1PFY3rCOZg0OGhu8jNwdg0/QlDHFFflWnxyn5E0NE2thFHXzuNzVdIE2kvTkH13LUqvL3Ls+94
91vpEmirxHFNmygZi7EzhpLK3fdnFjds4Pde5QU8BHsMuB3EXbsfhui2X5klCDd0K0pkdwoXwHb1
dt1CycqKgcyL4vA2QUzsoniw4/yoSmQTrIF9RibRsld0UA7T9J/U1NlVSdsmJwm38m3XCWhNvigf
L3CZ7u+cHNiNRvbQb2EOGXoZy8l9t16Nyz/XanoB0B+e8mxsSlagaXttSPWwl2ZUZj/3LPc7asIx
/Kd4muIDMA+TTSPCLYIy3RPIxcQK1EV5Nv8Xe9MWXatkEfzxBH90oENbQ3hHGnu/IFHmBtXdkLxM
G0xbseStkUWpZhRlpvLXR4IyViJYmFDEVWx5TmDhvG30Zrq5/vCbPPjJdjZ8XSVC78Nic78rViTH
4mqg3f56QdQOqMcTaQqfsu3qCO86YSxM2/GRpOMKd1XdIvLZIA6+pwgB9TXd0Aj9NsDdC9LAlMcW
Ebls7oEpopH4S7n6h8XpDFVZxTN/QjNmZybAgAeuM6MPujAl7l+69jvtgtS7eue5WlFVOJrm9wtK
Mv/LytvTHVUeW0ZYfguYpzhkeDVTE1xIAc2RBqhMBicVgq0dFyS73DNRuDXX0tdGAz90s7oo3RAA
yOuKvTpN5hZIJ6v9uz3MPO7NNOxXMhuy+MH3c3SKZqCNhLuASwuFgaurc7K0WVCsAUMHL9ikhtPs
B8gRXQKBy4p10w8mweLwp2l0S7AKVmzUd5Q84OW6sfAwG/nuOsl2/VojF1dAcUwQJGK1xGEYoGV7
YjRur16ei+ERCj1/y+H/+1MaLR5i+UkmcbF4/R7etchR3T3MAW+DtyOrPsnGMgvYcFToWFtgoSJp
qpH2wCF137OE/agA5aSg1iY9HH435aY5mURGovD31Yflk8v4Ylo6NQ9xmqmfNokHJLXbWibXYMn4
zMZNX8O5y/7FuvVekeSkz2tp0BoME2q/ez4M+Jdrg74vhsSuSM7HjEAn1oDtz5yOsfrhzOAPh1Rt
wXTokraKnyErwpo0PenJAJqlikRw18PR8dhBLguk+GiNT8af4v17nQHfHkCgGnKp55Co0y4alv48
JXv8VfDr5IWOTTN+uWlpfgGJy76Q+9hMRah09VK2hole8mTdQ5Tw7IcxO+VZNdP0WtPUQ/XLBpl4
mefKA+2c/PIH5/2enRlB9/IoywFozky84UW6q85/VGm4XcN9qtDabrNi1G5m4GX+8s77kaa7YfPs
Gpwzqw2j8nOGCbremiRihBo8wtsl9uWE0N907tXzonkr1gzI41PNoWFfGUZS+Aiz9QQR/JzEQBnd
9k2Wm0LjlRhKKNIBc8k5FIFx95Ij7g0eJvtjYtSNd302LZ8jGor6OMYRb1eAvtheG5NKfNLptK3f
NF1F9EvV21R/pJGt7ZnvVnEMzqH3vk5jmpzainO4GPs5dvdWV6VJ0XZE4ReLpWNFjGVCfI5NnOYH
UIR9PaddmSfnten0DZbp8s90ENlvtQRuQAWswjdPmulHNHpUXNLEtLUnlZTLVizNnn2bhq7lvuWk
Mec+aYWHi70iaAoBxwA9q7IuLL8iyGym47xm5JUxdsTjK2xKQtCeZhAtUpuQK+8PA4j2vEn/c4nW
+rmd6pAOrXADaux71rWvQb7TLT1UjUMNY72RiHE1Z8HxZvcYQTCceQ+sCsYCfUj5ZmnHGhDANk3F
lcBBdmIzlg8ynTMutagChWauwoUBnNx/KH+Y/zI/d+5RdwbMJrXrkp08E+j6ruFX+DfHQ9d9Rj6e
EDApTp7juljQitAYrtB8oID4OMVVPZ+Seqq6X/yANdJsNtTl6PDBE4HLbSyPSRh1vwauxyff+u4T
DW4XF9keo18axRpPxT75ya/FhWN8njk5GxbDZPS+i+5mlYN65pZWusy33yEehqduQGv225jWeXcT
qmj/iF6vGR9awgX3172CyiyapAVVgOUFDz7hpJH9HWhyOf1lDIr885wlLrjvnFPDkyeM4Vxzuw0P
a2jhR2JjQoHSQZRd+DBv8VQeEQguCSE58xq9xIOLyPZoOQSuO/cCDRyVbdDiDcFaX8w+2e5cR9PY
X+Opkun9yhXt3YERQ4BSDQsPn4hoFkdux9o/V0EMP16xjIF5ZNX80kw527ofR+O7rYdkOwxJBuMr
0Ey9JvnciCOXYU9yaoC3HWlFDR06y2zkcN+T4euw0bjOOGWi9YwEW/Cpyw1ZPFUcDoHdHnJoQIav
6jIaT0dfeBzT6uRm9viiEgDhhxGnRXThHNyXQmKi9a65L1DxzajC+Hq7gSZ133qfJDmMr72ZzfIt
n/owOmnrl7+TCcVJ08d9ebSqrP9WLirDQzWHTfPo0s0DkMGXVX8JyEX+DbKR/151ygrcOT/OXnq2
fR+pCYq27tJBlyExhilcXktMUEgxajkxfsax413c09I/T8281Xc2Rv7LOeXX9uibcNzOvZ2y8ovv
lwE3l82C4ZmOlJrSdTPd9Httkk7ZZ+SxK/CQ9tuH1XMnLkIYBO9ZOeTiy5rssD9O7Vv4WEYIYM4i
DXYGDSGCNR1OCpPFuKDw6RG4gYIpN9SXuNniAUGDFgN4QBSnRDy2+8Z/yUNkrGQeeY9CAMtWvL0i
xosMET28SShHdZYAAnsxTmXA2ZDL7m/D81YXGWzz8G7itCFFACMEa4ff2vBX2oUTNqA8tJjXqHif
iK+Y6h3kmSnM2tX8HmDA/uVbpPAQBuQavnhuU1V9GLysB8AYNvPWtbOfM357gacfZr/rOJz6avgw
eN6gjVZf/9wHt74Zf1vCl9xVNEHpYVE/AiOXqFjlbP1DTEts8oNigQHNaIOO9xDUTvLo7XYERGwZ
o4LCunjLzmFGDgYunXTXZ7dN7iGIDIsPArW9frJgVIJluQGbWQgh1n+iYQcynjM906uObyOUp8lm
+/tW59mzxKZkmJSDNn30ASolXc/lXH1Zg7rNTui3mu4x8o2qvrlQ7aFhcMobiYaBwWpDOqld9m1D
3Lx+hxIXPycfbuhEhIfXn+oZlQsHdJ1yxYIs2EOlFmJDlIjrN8LmuvW6CvTVEDzOyaewDG5OGyx3
ltWPqoxT2XvcF2Vft3+g1H2APeQCS/6cGLLiXvuMvMiCZ5CbBWF19nOeWvnWpbA7eGikBJBlcxXn
qcsTnqOynoMCCez8BdKXvXXSkfyK8vnmrHZTYA+B2OKfJvV3+QzzydzkyFmujqmY5CeIVcj9BQuJ
6meJNZ4JAeS+Ji2lyPHeJLgl1E3a7DfCZl9QIkCy9Us6oYti/eqLqmu6nBt5gPUvY/7pfwC/VXWX
gB/pc5MgUmLeQGLP+TWL8YjvU8jHktpLcWqYdZG/ZP2KHLL3Q2mfKmbF5s6m7b5cfF+ZzxbemuTV
PdxWNn6xNoe0rcd/LnbJZ+2PAweEEm3Rrln3rEub/RCYQD5TrzVIECvMzkeRZlN8VIvGHWqE7j6N
XTzx0MQChwQi9mY9BVU+3XV2jqkrRiUXfwln2yw/WhMv5YGXN6XSAxrVHNOkQdu8RB663yEPCeRv
VR/Cgo8u+2Cgpj80wY5AyFNZ4UhD648SMi83xy+ULqW7uTW2+sBXz6S1dnM8Fri/Z5/xPKZ+c5ik
sD+XKQQYpPTeVdcsGiIso/nNcweNxChfeJBHNfbHTQY44zLzLTZr+AhOMS+gq/38R7ksxWkTg4EC
NGGg2f8xKbl3B822nKthYBA9VynKWXVgi7LHIKl7Qt7Y7Fi7o84tRdaUtE9Mo1bBsawNBgsV1fJV
50k9IBqRiSnmtR1J7Rerp1FqlOobtk0etjxY/XtG9DI7+t5Yv1JwEHkPeyCFObZuKbevU1JLpl4z
5NExB96vGL4SzipeCmQdxoj5gyatKSmWFK6vJKlmhZvL3EfZLLX92N0ODG2CpFkQdd0eU1t10T+A
Gn6HFudlefUpOGXq5rXmV3J7GBTQhjG/ZLRSKhKhyTqmY+QRtWFv0Ea534aksQox6k45fCZS+sZ/
2JocZ3sgm+htrMaR+sYsQIKTVNUEklZ53kIf0bK8Qfkq1Dg97gOQ/6Ysj2lg7APtMC2AKN/kE3t5
95TMJWYiMCgti1gvdjnRnO2vh2W6maRjz4fMbTB6RgcIzeABVGT5XDux2oNb2+1Rsu41XH1l6S5q
vYk14Z/9b87nS/m6znAVdxBq60BG4KT+IJsfWNDjWH3lC2wd+ByqVgiQJjRnkXcahmGNBNYiBI24
I/RunidvGfpj1Wt2fS/nQ5ziyGS/wnDBaAAIiv5cRsHCEF6RPUtx547lm9dBjugSbqJO60kWRz9T
Pu5d5IEFgGb+kaR58lv5reb/g2d/zL3vf2GBbfZCwze9VyXDchHZXWMaWMru24R9TRwy9Irgu8By
B4TkICtcSqh9BwDmP5y+Y3VGQ49ZkJ/EhWfXlE4c4rDfeN+rnCRw5qQlfWx2f36uGm97rgOh/ift
vHZjR5Ju/UQE6M1tkWWlcnLb3BDb0nvPp/8/6gAzElVHRPfczDTGKCqZmZFh1lohOjSnk2KrJ1b/
NyngoqxCraZzaJKcPtPByJ8hH/FMmUocaTupAn9/V9Kz/JVELnyFMVJabe3rfvSAqmpLsl8ozUnL
adBPQICGdkdVJI9qX8byGpE0MJPe2IcHlzFtcPFSEVkXPdcM0n5JcdMUFxzk1hEfLAD7cjXZBEUg
CUH+XQWJhAAO/J4q/BGAhQSqyIlIDpIqFJ1TapoFZcRj3MJVFMnAL2qRmuUB39X+RXRALe5JsRp/
WyRa+qVnCJoGsivMqqcwVzNhE6SxeQqoTPK2BiIby0KA07UiRRGUBBRACHmo0sojQa3VOwk2ZAHR
Ke7Vbp2k1DBfxkTzLl1PS++eIqf4EIlmXN6Flk49u1ZyJTh1RqWVd26qTJDsxpL8ddwTt0NBisZf
EIjpHJHhENKQANJypkXsfTMroib+F672VzGo6LK7fsZURMzQ1K2BG+7KsTMtO41l94y2VNCs296q
rp3AEOW9Rp9Y+uqWrvKk1mH1Y1SlrgCh1OT+So1zklWgClZtAJ1IIsFfNZHFGELDcPVhX4qxON7B
g8nMK8zq4VFJI6AQfVjAup9CsvpQ5Ybfs40xBD94HvTR+jg0BSfMywLoZNAp7loWEx4LIFTujiZB
+1zLqfKFokvI2KCmDtFVr3TTtD3fK7+PpqkA727FQVxB9wh+lKNVf7PSSOAC9ipElB7Y6W+ZCIkG
YkUFxwYY3bdfOiFqaOI1eMUNPR9Fva+knowYNlF9H0N7hRxnebgj0vfIsYasV1eemQCWbilBZLwJ
I83BRlFF+BKIY+obVSTCv1pdZ1kXA74Q+D6j8x4E6oXtudc7C20GhaQmpd4uALWFyumiSiWkwGkS
6Km1LRZZqexUxQeDFpFNGM5AS8+yC9WrntJIa2HONRCE6Pka7rpVFVHdF1WW06zxjfJbXgpVtW2T
GBar3zSxI5WBruO93bQAl884QcIt8VvejiKd6DTPKLWGSrKTqPROBLYyWVOT0CruTz8mdhvKZHCN
Kvu7LsZZHGDCuyDbg0jovhLtJKgu0eYKThHQmfoPCVyKhkbsog20ojoaG7zr/nDK4Q+8dHINbDat
iSVWiix3xeOgWipIvhE0KT/X1OIXYtIm2CPt1f6OfKhJK6BKBf4hN5RvWioMp0gcOIRZkOXRpi2a
/LkP++TRCOKRYkRXDN8bHuvfLQAVfaJINZfUD4TcQaJ7kMH1i+B5DbPXHjV3AD2olabyJfbzyRUM
hpvY0O3SmP0g1AMBCKpyFRQ1Qjq1CiDMsfidxmrAF71oSE2AtSoD76V2/Sh4VEBy0fnHr8aPhdz7
z1Fi9gMoxbq5UBcuc47iCI2m8USz3dEKogSveXWibUQJou4qp/T4xxiIM51KGcNTPbhwc+GaVWBd
IMU9xUjQuaBzZZRbmDQ6QK8Zgvh7PeYmVMtOAKjK0/hD5HqXDvDR9LtB5R3xKViIrQONAwWDtBMN
m+Z09wWBuEGFhRiGZ+T6LWbvmaIgbmtCzCOoCP8LOCSw9Fo+hqirotzxBXJXW25QKPaKrQveyQMi
XkXFj5F3nBhMjJRHMkzTtxMlBdUvBlV5BXXSBwcQSx7/sd716V5HWya7H+Ok2RVjWXJKaCYFnF1V
BwJNS+ALwv1sgVHV7SkaM/V7KQM3XRmMPkZDt+wocgsWVB6gRDp4KYrC1ZNKev4LjkdSbxO3lP4i
21HI657RTwwFojvP0MzWm3ajkQOw9WiajQ29PXHUoInkOa3dIpczxTaifEA9nQUIJ6McsxdKYzR9
PLdLv+B001NPTCDaVGhNoqUqaKYp937wCw/QSCvoYL11P6BXQatYDq0DlWJF2wGCTaIHFT2AlmVm
1AHLpjYJE62oOxoquCxcXo6IaFAQUq2CKMbhtLFW6c8tsmz+Dwgrnr9N9Ta8BzilWFQWETbi0ILK
yClV9jvKKkWxq/wGQQUtBD5p63LISK1BFQ3ZHnOjgxWgpdbvCVt1bOkfiNuxMjuNgL0Yyrupivwj
QKoiApxgKM+RJltUzfvON8+Z1FXFA30q2GWJOYkaCEEkladYSeto3Rip9rUOvQHNYaKzs0vPiVge
yNPXXBqgs7RyOtIuF4IhZcLxQIpstVFL7T/z4pSa0YTaoP7OQeAqFJAbxbYk3jeKQTql1eidEe4J
7xtJh4G9wsGV0WMCYc866UaXSkRpdQjn2xZVUZDEExospBGbLCw01wTU22jVzzFhHF/pULcFKLtK
TNXo+g3jXluhuQLElwrpYg4NzKqt5MtBApsHJmDiPVgD2grFnamACSZTJN9SvLUOl14zoKbACw/2
DPMzBcY2a1IsEKeWfvFDz/VRJAME7+REQZtDSU91w90ELtNzUicrZRlV0tAk+kYAqhXTv3nlFWAy
6Vd33VHILNV6BJ0+mms56zoiLzFAQEHJasNdNYo0/FGQbskOo0vAQXNBzdOnLnCT/ODjCTWnYfjE
dwvtJvFS0cmfeNo4efO30Cadd5GNwaJnY8qRhUBlH8TNPhISY9ymSsf450lJhJJL5yXej3HQy2Q/
5J2v7Gqqnd7R6tD+PCD6h8+Uq9FPnE4Mjf6x5k4zhzg1dB1WBloIL0Ujh+NdZUaae4RbBNNKJkGF
v0U3FBiExO2v5RVQPAhZq5TbpRG3Qh5ZU/kohQeKJ5B2+ojW7UFAYbNfiai/cHtG1AmQMYqB5Xi1
NfBnaaK3KzLvbirxFYzD7JIUMJwlSRc0fCMw9U0vjZCILRoEIC7CZ60t9R8y9Bnei7yzHqR8TJln
LFPsHGgtQhOKk5DIhncnJRG3XG0VGe5wUV1Nbc+0pnjDuJHqc6WYTOD0uOOnVmhbpA7YbusgaKX1
q/cL72fEBxjXPpBwkUIDlZ11U+rVr8TvCB87NaAEaiT0j1yl428G7tjBmVPl8Vs+eoK7k6NcKHe0
7/qXNjW6TarrcrWtK7dvT2lfIrpigid4bC1KfMAm4ADvejeHb4r4T8dZMSLET1tO4GnMeGHvfAPo
D7BJvAN6QaG7ptFd7sZkrIt1VhfZwzC8vneK1D8XCk04p5R9uphQZ1Ld9rFr2H5nST01ci2CZVI0
ar9zs8j/gtxIQNbQJNY9RFa0Tjo1ztaxKmnGCqQFKNVAA4a+onTbZDvce47PUlt0f0bfv1LsksoV
aTuFukokA5sKV5KyruBgPtLCpzWtFLFwHnyfkm3pJZDW3dZq/nadXpOecoHydQieglSdSnFGeRBG
2smDHOoi+ZBJzb6nhnJnjjWg6Z4R7cxPRb1HvmuU3ARm7VVgJ0RaswUXKunDta/kFUvz3Hq8lw3K
oNDSS7e1u4qqNLoi0khCUqE+fIlLpQ+2ZmX6E0GrKMR7uYVXQOtAoG6Xl33bO2JCxmWT/4pgJ4YQ
LJaRVVBJvBaJBTpy4cqrZCVz5Mjr/gCdJ/dzAZyikekbjbrNKsODQsJ7vc1QFh3XiINpD36BWoKD
Zkd7FTuTFnfjuiRO4PM4ZzF4t+faLVSaxVZVOYZKrRnonFhekX4JqGdBWSjvDXTGXoas691TxtDZ
L6Y4lE4ky037bVBoeVNHH6yQuJd+PfebPi1EWfRAwTeWrbWirSOmNiqhSLtIIaXINZgTMK4K4gIA
LkjNJLiapfYln9Iex9WQCeYX63myt9TRfS5FA74zjVvt0cjFwYFU3p6Ltow3I0BXDxy9Xv+Gvg92
B2YI9Xdk+kg2Rsq+4posXjwjNGNNTGX6pCsqkBFcdcjb0lqA34RoBzhkMIRgJqCV5iONdjkp4y9R
0sXunRnHQg/GOxadJNQRCrAkk3+2cg2Rs07rxmNB0v4rg2YASV3owgd/LDUZEh20mBUI5EahTwm2
eBNKdPg5Z1Z1l4mSKzP4xCrTh1z1qKOkYlr9TaU2/5lRGuYXlKlJkk7FYPjZaklprE2r6M8Jpa1u
FaSuYv3RRYEWkkJvfutJkcX0pkGqH5GP0HM442ZCVlTnaQJSoFAOvVrSQ6lSzff2mV6Zo2PRgsrX
ZiMzVscEdX8nTRJD6yHz2zOOtY3WNJpAoUm4A2E7DW5TTnnSDN0dTAAIEx3aI9K+COCGWSTV4ADF
qvqpG4bV38MYsfQL9WtLhRcLpcPoLaSkWiHmysEy9IVwpycNJLBANfwfMAZCEMGV1dVn3+v16qg0
/YRLa6XgOPZ9np/ReZe7o9i6PQ0TqCxBtAHHYHJwuwhKoAT791dADfiHBefiAm4ItDcBRWsgEGTB
deSf5exoQG0Q9mQtrQwvuM7idUEXKkMLAgoNRYkAjNrKJZYSbIsRY9GmjEmcuFkBXUE7KBVBdvTY
Nd0DXg4hT00RJhAR2nro0LRj11wA5KNjzsHPTcRMvBHEX21rgdooZ68SUiAsMImDjkfNh5tR2hLO
OnmgBjTCzWTymLbpasvLdpYWQUyk2dYomxFpTvVu6Gi6TZVgmcPL8+uQmo6+HcRS/btrCuWSqMha
x7bVUOU5DswZRIQq1UUXl+kNdXEHyCZRv0pISdAE1gShu1Ki8ssX0JI+VGoDFIHqhMBdQMPItAep
DaKokr4ERqv/inE0oD8UehTG2Kr0ezod7UcgbUbsdCUwdNDgNF43SR7V7j7u9NbYotJTVlurI2Dh
QQTDYdliWEY5WGfdQlCzL8PmkKUJbGS/LZVj33uiZ1Gl9iXl55iq5b2cUt3/agDoki410EMEvsah
Nh/CvC7cewuSJNWLXBCQSR8xsy0g3ApfJbVqM8b58tceY4N6/84qSpr5sF9k4HfQwyM1cWTXK661
UKfyvqG2YCK+JMuPoRx4KMGLMsF1EXUge4SJCpnSjBAPxLxeuO89buzOZ1ce6lIiy7TKGpGBxDD9
7ySYfbVFNbO5tLJRVOug05sWmHIteHs4xZ5o5202wOaChCAJdybFe+S6XMt3r26Uy7/CXPCKfW4W
uQky3SILgdqrf8el1CgL1TTr0HHyzDai2GAoJs2zCkhM8TUbeQBz+HOJHx18PxTr76ZIvE1tAAb8
OguGQjlp6NL5uywEiYAkGrpRK41CHvOB49CLviDR0nkTRlcTH7KiyrMzI4CZMFEqalVdKqsA7jay
ZeIenpBHzC4LmlI8qU2u06JuKooebYfWm5NUvppcKJv3/UHRgf0IraLDBDDUzIXG1rQqkWKvdUc0
p8ffqtlqAbDcOvy5oIH7Ud9aRsEQFIkmyjy/8kxbNWoTyQT5VB/BDTfBoxwn6wQMHgYBN4mrUfCe
vDHeNJm0N3e1bbNTC+LL0i1xUlMGXiQyG4QhIbOfUOipkfcWP4GhdgNq194aCREHXMgx2TOvwvY2
i8MFJv3auXwo05K1SdFbgaw400MVWFYbG15z7OJiWLclA1BKIFj0gzumC8IjAFRh4dWivmg2gm58
S6Gs7cXWl88eFAV3QYn4w/QISbZAkzLu3hBRUJ0LmWsNOjp+ljVH2h/rdtiFyR/L+4pA18Jmf1Qa
nuyg9c7HRvXHnH3psZMaGW5SczSvff2U2UO/N46asK5tQ3oK0mPpKN42QYjBzhjmeE6WBrPc2Ol3
9meywhRAfBl1BbinP8io85qBptoaOt/wWzt2G6DlOzonvrTxrYUPLN1cOUVMi+HYMmufr9wImMQn
1g3jV3J7bE4jehkkO564RXvA4qHUchgFf0k7KTuv8wlyXO8H5a/cCZs8ixaO/MfvQAFOFKftngZN
vw6CfyMdXNYQPFs0y450d85esaGFdgyLh893+6YRidkNnG9Dl+aHih6t0scQGI6SmlzB8t0pzUOo
Pv4LI6SqtAGIzOT55PEo9ZRaV932iJbti6VLf2CtX01fWdDInq+Fa0EIAh3QsKgraubsvuqCVYmm
lqOiFHwppQfZeDaLBRPzE4IJSQRcgpiwRswozUauSXlrMVhcDs/gUPN6XUIn1XdlvANd8fknm1/2
uaHZUSSE1mqTqOwc5tc6eojcv7L1s2zOn1u58cXeLWd21QJGFoxxKYXnqvwpB79N6zwuzeha+mIz
vWfNj2J6lXyxWLWr5qzweA1rAOB6ueA3ltYy2/1c6F2/D5TwbATPrnZy1d9qtjDmYWlTpp/w5kYi
wtarVsvn6tyL5p3YFDF8GKp/eFvmWz+b7uK3CiQrEStoCNqxhEyG+VXVr//bzk/b9mYpATwBFQBo
eFagnkTCH+QDIV4uHK/pk799QP/fSggsFUmUuTmzlYAPyIVc1MPzpEK2onF2EGuIuJ+v5OammDTj
NR5FHZTb+5WQyIFnZh7K2c/PJlqyIWKjUvC77PIFQx+eh2k5soaDUQwKKYoyuy1Gm0qiP0TxOajv
qW4E1b3ZoOYMfnDMvw0aVTv6XOhjbkb57BpfI/S9lcS0ezozPthLCxmwz5c+11Kf/6DZ3errUR0E
lx/kj/I6Rv4s0GRavZ5TCjmUOmapfPnc4K1v/fYLzO4YEzBcvaIodG6trfwjRVkyMelrLn7pac/m
B+etndlFG42ComnhxecI/dIEzDJMO9BByL1ZW+T0LKiXUb8x4D58vr7XEzk3bCoGr54iAfOen9jG
jCQRXkh8tlLhDHESRN0FcT2YAAj3CY/Rg/GTTLG9Tw76fYJcE2XwpTEjt76xqZrTMAOCPVWffeNQ
8bVmALt3zh2/WfsCo1Rg9mvp0lKnF+TDUjVJl2EYaAz2mX3jQTJdQId1fC7qB0q+K9TSYpI06Zu7
Mq7qBkEtoHyxvfCB5yM9DJnBTYQzukiApcv6zCVEQLxKCkzDRUbIQySPrVCFYD5z2D7o3ZOU3VEY
DCnYNMbWlH/2RXyZ9gIAzIA8WL6j6rHR2mThV314o2Y/auYM6yAYeiTfhksD8XLonwKEECykxRqq
F1K2+fwTfHCKkzFiawVhHUtmdMZ7f5Wj/qklLl/A8B6o/KzK8s8/N6Dz96fJUAgwzTMlSpZAjLR8
uHR08RQFiW7h2+cWXsOcd2eHNbw1MVuD0PaaSWo+XIiHVrp576u/WfNJjdYdst20xfdIgLSFtbBP
/x+7ZGKGoRGAWbO7Qc0X7cO0HS5Remrzb8ghOsJE27POgokM0s++QW5yabjbhwvJYvmMBgMCmXNC
CPt+wyqoLAU9/fEiICZdJ1AjuJMgV46qv3Anb1liMrZEtsmEDOaGvLdkFq5bdl4hXlQP6XUkpdxw
j244QKmFAdZLhubf0Ur7SPVi8dKgLnBC51egXIlyLhc33teDZTqfH5ib9gyZ+vxrMmPO3uiB4gIZ
cS9e5CpaxfWjRfyEOn6R7D+38+FBlPWpRqDKMuVRQ5ZnW6V5YJPAvYgQ4I1zrUXbunjyihJJJZX2
jHxpM/Hxc4vyR9+BSYPYhqoEScfcoSVw2yu1G8SLkaGrGqvCz8rVzedkpNWToPd1p6lKdqho2x3U
apR+U+0rdipVUAet2OqUhLS0Rgl+8Mr1wuSur0G5o96mHVASWTV1/r2G8QI1W6t3LcIUq5rWhy10
wikxtXCPpqf/DYq5v3DTbn1IBRYMgliceFmbnUTANBkEFFm8SN1j+i2M8IP22Dp1ecoXjuKNO01u
i0YkdRbcoTSfw0o7Rsiq3OJ6oRoe5dIm1/V1MB4Us7dz1HV6ODrdiK7TOKw/37uPWze5EUaamzhJ
g8Du/XXLqkhmakc/Xgxd2KB+gPqHsGmTgw9+rVK+f27sdRbie5/53trsk0Lzl3j52vFS/gKYXn8b
f0uP4sHahBvXUffyvvVQQFxZP5J776l5yg/l5vMf8Drt5sMPkEm/yVs1TX+dL/cm5FcFpHsAo46X
7uA90E64Y1akcNIedGfc5i+n4JIw2tXaV7vwCCJrwfiHaENm9apiMlFc41/kyUO8MR4hiwRC2Bgv
XoV4E9yqO1/XdmqYfJUSer/oPKMNV//MYErDGXNqZfz6b36BRaGVcy0rFAne/4Je1kDDoztyqSqB
y1W+ULfdu73Thdoeovp3aNJg8XUzWjXEtZ8bv3XSiHiYvK1JkyrrzC81gTeGFV3/i5JWT+ahMmwr
TR+T8a+Zb/8nS6+n8M139um6Q1zRX890tlLhzNOPPyRjvBc6GE5m+vK5vY+efSobEatT6NR4Hmf7
mirAnqzIEy+s8NDo7gYRaDQh8gezXbB001FQ/oXvy2PM4z8zRdHZH1UxwSedCz2D+PErrJ4YCxdC
dhPcfFXE4rrIjCX/dHOFb8zOzg3agkoSlZgVjGpTttugLm1Bz49x6D65rgymfO171dHLSzSiHVS+
GqE7BFa0zqnOl0vTx6eofH6JeW2oUBoa4mz67CT1ctZm6LOKl7SLg63V9n+ZNtTt+giBgM939taZ
JQPSREtijpE2P0mJnGqgWVm3Sv8tGhFo3gGczLtnDfby56ZeS5nzVb21Nat2jWWfF2ociZdOa+B7
MVPGpv28U4X0GVDFqZMVwQ7V/n4syitNrbtkVB+TeLwPUbOyUZgO11UCGFpDXn9lWKh1pZICmUs8
e8hE+2N99QIJ/UKhHJ2MCiLaFjRmXOm3b2pbGXijXcjuWm87QNlyteD4pY8BP61aVC9MS5Spflqz
xRlFGAA/LQlKZA1FY6U+NVHzRdTG0E7ilClPSvoTKeR9Vqjf6Q0eA9M/xGUmwyBWduCyx4W3/ebv
UXgBKJYyQ9iaBWOEnlTA3Ua81MQSq06TQxtsrbpg5cZ1NQkQNObeKKR71Crf+9u8sRi3FQnSJVuh
6Hrotlm3Ds/ggcNig+jd5yfo4yV9b2yWzJZw+AVF8eSLWcKfyOX7xDiNTFgDuS3uPjd1e2GMDNDp
CymibM0cgoIIpJJD6LnAC+n0TegY3/0TQlxQ5Z/7f7UwTbFkWSR4tsTZwgBEj0FDRZqbQT6KmqKP
cipAA6g4ny/ro2PhCxLC4sktOl7ziA9RoXjUBwyNTYVei1yM25q5VlsvU7yFKP2mKV2kcW4hmKLL
U/D55o0SpCHJGxKgS0n/+y+UscD2gi79pQf6r88X9dGHsagpHQDqJ1uiOd8qBKk1y8NSCiADyIYd
twfgFAkaWlm80BqQpgDuvRPDmIVKs6WbEonIzDVHsRpVDCyRAU3kiAGDujOeGSu1U42n2vieACII
ghf4j0it7iIYnoq/MJ3948Wmba6TheCuTVqEs7OS+jAIi44RIeYAlJ0QJ6Hbnuj/4qCQxRkqoYwE
dnNmBXEzidZ0J18I6kWQMSp4Qjm15YfPt+7WjX5rZvbaqyVUfCY3y5csxgkehOCKnitYsM+tSB/j
Ur7ZFMKwIs79vMebV2MuuIjRXULlzwA2UoieaqRU02QXxX8ALK3UhOHqYLyvnxu+dQfe2p19xSGn
/q4Yg3zxaOCqiXpndDsprzefW5HkG2fyrZnZV1T0XOnGRJIvaYamgekqTsYUsnVVUv2fUKHM8qjb
PVlQeULGOzggPZkcIyMK7gfECRZ+zWRsdkGYWG+pKm8Pz4I+u41qnUL47zzjMoDcodZA5ou+zsor
DWWN+HCz/nzx032bmbMMcnOL54ednZtzaaPokYr8Xxt+V9ATp1Zme/1VzjmxNcwer7nzi2rhDn40
aolQ7TXV1CnvkWbwo974Nqg0LTS2yLgEhbQT0tX4GCuXbpDuo/DB1A+WvmDvxg6jVaFahIIKiSxT
W98bVNywB1PZWRdZatYF2h9VcC2iPRLuiNGVq6IFdtI8q4pkG3B+cR4LX/lGXgtI2YSSOXk+4tLp
CL5ZsQWFxgzVwb8mzQ/NOkNZXanhVgISF/V2A7ynR3+RT858AyG5gl8ch6MBawopqALZsEZPGEn5
29IK5/Ptv/VlDJOsxFKYI0rOOzv7GcxpoDySe4mg3AClEivixwPA9BZgvM9gVQpDkI2/6ptgaVrz
B7TK9BAgBy5NmTbx1HxWezsqNchbz7t2jfySl/s8sutmQ4ER/fuj0fRrC2nWUkB+yhq3WXLUgosk
7LygWrhyNx4lABwE8SRnhCwk4e93B/YNJCkp8q5wJh1FexFHqirlY/ZLBrtxBMArZp6Nyo7T5d8M
b+H5/VhFem989tDnqVa3qGZ41yg1N8WAwDlyC5b6Hbl3Owf1J7lLQ3+n0/7+zvOxkdlXeJ9EtMZn
tyFgjAl0MsW7It4E8TAA1YaQpLVDLmWpT3Pjpk/BBdcOZKFqzPs0TO4aB2MwvKt+RFZSDfZpfzI6
axXr0TorvgnmwkVbsjdbmhoyRYUhbd41b6ZmFLoy6X3DiD7Y/A4iop9fno9lTQXgCVgjijXk20S5
788NWD5ZRwElvI7DydvF6n7wjmr4t2UDo/CpUemyo4ifbwbdO8UdJWRb6n+FDqpMgi0LW0u4q5BD
dlFQLXLBLrotTEEfLfM4DJYSjQ97/v6nKrN8hmGKKPNHTXjNXvxvbLh5Kf4Uz/262ccH0GjPLlD1
hc/zIdKamZx5+Y6xscwt7MJr1X1TmOjd/Pn88394KWd/f+ZTkZUzKt3l76stciNmYUMULoIfbfPt
n9sxZZ0qr877qMxDVrMt63QYh/Bad1/UsjqZOS4p0Ydr4HXCwj59iMVZk6lyXwgceZfF2TalhdbV
QuSyJiNJt2KfxYiPFuTAY57tqqFp9/A+F6Ksj7maAhyIaAN3gDemRP/+GIsDiSnSceOxsZlisu62
nM493IdgEbb24XpiieKqMiXUFGjmYXGiQVQMWk88UrF2+r1wCmxzI+6ChVft48l4b2b2qA2W4Seh
wLDr5tA70Q7wqryU33483JMJi6YGqIopfnr/zazASERBDcRjvac67UBeWlXOL+9iHxCbuv/9T0/g
O2PzzhD1SibmjXy2aOc7li3fS/vPDXw8du8NzK5qPMVHg/i6L90a0Zl74AMLeyJ/9EDvbcyuayFa
iCN1vng0HuGFJJBa4N889Pd8vi/uObBdVtY5wYWi96n7ZV3dVbeHg7Ix7puFS/bhxX09hf/ZO1N5
v3c1Q3+LpAvFY7W26CtYtnUIHGNhvR+TppmV6QS9Cfk62DUVEqOcEKdbo1e3MR3110peUctaWM/t
W/Xf9cwePSTPkqYNWQ/8s7vQEWzjKu8EZ8nMTT/x5sybs2uFeDFs45QdrNageRwKgviJ9Ee7XTqO
0tIOzTwSuhioCLdYcq/WrllPlxh+yTV6zu+sk7xX7GIjf2Hql+UoC4/W0k2YRWPMr0dBTcaybPt2
fqesveXvuLS6me8YizYq4HOJx3FjbZJ+p/wk/LbTO3Ul2QiV2vrJuiDVajWOt7i+28eSiiYBGWBW
opb3x7JIQzXQ/Hg6ls3aPcSOvC8ccCQbpj4teJWPycV0Bd7YmrkVWXYZQciohuO0icM62hk710l3
/k5ZZ068/tyH3fQvb4zN/Euqmco4EaeO+4fd0gs5/X/fRcyzhcw8RknRqlCAAhxbTmKwTjj3ndOv
bfJyJ/jy+TpuXzNdN0CPUASgE/Z+h9DDSQQhLUQw5NEOxZZ1fhdd8qNrhwt+Y9HSzEWpAlr0voKl
6YJVK9dB/+uQHlx76VYtWpq5KAmZY7GY1tSt2321CtbEg456X26zBYDrTV/45uPNfFTOVJrYG/LJ
R/WOak/PpXGo//dPN/dQaTNkpsaC0EXc9/vQqVfSXxtBr4f/8TTMHBJ6IJYUKiyo3KDjsKpW1imy
JZu5UgunYenLzbxSw7j71I1YUcOrGEMaIQa066u4sKCbzu+/GzRvrLi50Ci6xXp6Z3p85T1NfHvJ
89zw4qACCdglnBy97NnuANWnPQrBGSO+HWJkuE/+xTV9Z2O2MWOoMnrMfD3S6Aw5q3q1yvbCfunV
vfG93pmZbUtuMfoKosm0LczstUUeP6ZRLOz9x/YbQLs3H0yfvQoeGgjBGDC7u1hB37freyaMOiG+
OkB4HDJJbJtLJpWPPvWdydnjwHguFbkpFqac9evkVwU7RUN+1Tiic/i75BduvXu0gy2yG2oeoMZm
31FCGzDMWmN69/p9/i2/67lFxo/AYV7fwtI+Vvumr/lfW3O0dcfUUSOvX20lpxbN5ocOb1RRjmCK
2L386J4lO/str+KDeOc+LDrbyW3PXqt35mdfluF8JdzIV/OTW48d4KOvt7nYMJXB9snzFpzU9Bc/
WATsCFKT7ws0mP/+TawrS7oUI9HHxw1W8Mvv8rW66m2GvduoGy94+JtnlWwVXCgFRE3VZg99XVF+
r6tIOiYJJGuftr5+1UjBvo7dVfMOVXKVQSgpTwzHXXVQvg1BX1rvjQRzSpj/8xOms/1mvZJfBBEq
sxLPmWzHjnVKf0Kw7r65O/qqtnkS7l07+ymKC3ZfKYTz7/zW7uzBHntNQBIDu9VaOKMpXjqBY9rj
fXfiXb2XXwI7QTybsXWOe65/oEnlVEsNvBvPBI0zSyfvpRX6oRqC9gvfHqwnubXGVF/HfwoegofJ
yzJraZPcM7WNmWP+Q3oqV5Gz5KhuXq035ufPh1DFFNwYOnr077Vz7RzLe/VQ3we7zUY6bRnL+4N5
bn9Hjl66XTjjt26VZukqFE/IDfz7bM+1LpPFoWLPr81a21VHnzff3U1uRF7Jd8t5wmtN7sNuv7E4
c1mi3g6eEtTSEW09JhSvO9t47LZTSJPuKntYk1hSsEG16q7fd9spkXV3o20h5f6LmYrxqtgs50fy
jVAYqMt/PoM2eylCIYBcPPIZrJ12Nq9096/NYdww/4VgiwH16c/qF0Pot7nNRAsS+oLEYmEnbkT6
737CzL91bhCijcZP6J3YYSqBkx3di7wf7XCXHhlJbQtPSwHFrVTmnc2Z0yFdq3SBydhsQ56vop3y
mmjDmXeAq3SP1m5hjdNn/GTv50gDo1S0TjFL6fhdufOJy3sOWW5bzqKhpf2cuZSaKfFJLLIwheuU
nSpbsNGEtRFH6RymaO8X1rVwi7RZIlAixuKO07q69ZTXuwQZyaFlecnFxV94/yoJfbdzs4yAPMso
k3DaOS7LlIb295VtPKS7wQGbvhRFLx6UWeg5TYZRBZfD6d+3TnJilNHr7nUOWkSHfOlBWPqcM6fU
15NevIGLaHiI2j00NeawObWDVtVa3rs7FycgXDVC7Nw2ODxMB6fWtbirNx+FN05h5qlMDxmDUmdX
mcX7WhdCZcpuz5OzUh1Er+3qMvkByxEWi3nK9NZ+clPmoavOzEKmPrG/5tU9FCdc4ZoZmyfvS+0A
k+arnynznYG87Swmyq7aQ/yil85oM6W+XRmHxolP8YnRrf+yBvj27OkzT8WAdNPSWg5Dtn6p1hU1
zstWu4qrpWfxZnQLatiSdPgehNWzQw7LPgqbqJOO+nH8Zbx6DOYUr5kOslss5P4fad/V3LjSZPmL
EAFvXguOnqJEyL0gZOG9x6/fA93ZuWQRS+x80y+KaHV0oqqyMrPSnDMX7F3KojS8ZJpOroB+8pcG
5J56q7PbNXh0Yf/TlfdQE8WOD5NbDHGhARlD7puQSaVvz/vfpVIqD+zwBhwHEN9sgIOpI3EMpxcu
NbQuLZLS6FAW3AAg77BTOiJ3PT0Gp8ksgsDg+B+9hC42lHapsPUckOYhC1V35FXbs2u0k/fE8fFE
/M8ee2izxMgCWmTRXEZpZSzESDAN3D+3Ndype8DGw17g8NYt7oNq+eb9I5uN2hAyysBjEIFpKVNn
lnSKl6SgdNyDNvG3N/hnoV6fC4Ozix0zmIBbWuX7zPL3GR6ajC0txaxzhwnrBGgIhQcwH73BzQAY
pARMansNN0OFhqLvVQdWloEofel1Mue4L2VRm1s0KhvXwJ7aDzZe7HtN7x9rkm7+P95B0z2jL8Kl
JCokAShgX4khVqUcARb/0Z6VVQiHqu7q3/IjPRSWiCKAqw+P9w/ztm1jGsq72E3q8QM7A9DcFisE
LegpO7SISaWta5S/ysbThR+W1EAaWZA5e4Loo5u6okDoSRt513W5qJQaHn6OIe0x23gmTtHGnDS7
/U8MjHYhizpBDhAyQTHW0JbVVAwNfqo1GtoXgtg5j3kphDq8VpJKLgIg4d+dn0wnwnpbQoB3f+OW
xFBnJZVVN3HBTPsWIffeboAGT9DFvXDBZ/3P5XKmOOXiQVwOOY+CdcujsNseq5Ow9cwMmarWFl+C
hXn5pSVREWTNd7wygr77r4YMUu3KAFMytH3phBbXRPnUAD5ORTmeh0+d4n3PnMxyr7uE2xcv949p
Lj+OGat/9ZvyqRFYMjPOw6JKA8M2h8D0UV7wVwje/pcKQVniLB2BtDQpN+D6d1NOarL7WNSSGZxO
4cY4XSyI8p9ZxlXyxCUJLz35tGglfgyH6ZEKMEUDyPrGmNna9/9uFxXqbSq0LldXPoROJVcWiZlE
HzdA8NPdBXv0NwZGLQ9QLayAVLUKWgC6Z1pJgIAciwOPMmF3iFZoZtgJxleNLoDOwGz4h4OLZhZP
T55xOi1t7UwAdCWbOsIKwJoJBiP4/fY1f+DNaDsSYHLrrQ7Bkg70WjOxYntpbydLcW/F1IHWSiHk
fI8VjzuUfYGXi+Q9CHB2yUN/kBFkCueFw5zJsV0uk870VAC246UYy1TInjO8bW4d1w9mfqgenNX3
wp7O2JQrWZTJD0f0P4shFteYYIvFgy3ahaRZSQuXby4OupJDWX2t7wPg8WJNrwAPf2N1Bm0B43r9
g0Zf8vbGW0DbBK0f1HWpVU2cOT3ur8lHVtDpT7d5VkFU81pfYDPF5pAUpRPFkb1wYDM+mufQvSRi
WgHTbuL0DRc+IEDfDycM1XTl/ym7RPt8Wx+mKv1ic8X8ev6VRTkBIHwLgFmeZOl/KVifAPp6iuym
1BNqsobGLD6y5hQSvapTo7SGfj+WWl8TDGXTcCW/D+UKI5Amw74pya+sLIJOzAniWbTGomtSmGDV
rjeySZoo4UKR34t2i5c8qphIrq0f0R1r8hZyjQYLF75weHNG5VImtTgpEsEAE0Mmd3RPyWPznK5Z
UzDOIEzSSzN9jg/JuT4IZre6L3juIC/lUgeJp0jGgGmI3wNlFIQNViX93BcwF65iLujf3aTcOBhj
PEWMIIEBFuOEh6wYbr5lXVCzZGbaHqrWLvPPJmXWufSiFkYJ8t+l/vM5+3L5DZR7B4Aml9aYMNiz
uruJtp+R6ZnsfvJPAO+EGe0MlDFAuIluk6WbP9dLc7V+yl20fAM6uVbg96CKNaNDuxZ2HEaaW9KS
mABDeDBkSzBLHebuvLD1S0pF+QyRy3kMEUye6nP/CWBacn607QcUBnr7qSNLVai56sjlSv+s74UB
SjIoErhl8PTSZXs0PgtyfI+NNTBR4BxleOZyek9vO/L9v93kv0+7EO3XQKbmBmwyyJxQp2XIuD6e
7YcpC/IB/iQkb09LaYMFnfpL1F+IFEte6VE+ncxtB5GhBWBRZNuXXhC3gE7AIQXaxoQBgFEjgUY6
VEomAE+UNOkPmCTCXWsdrWNAfn5KszRB1fTh6b8LejO5QTrWuBRJuUmhBg564GE3UatFe0W2KZDm
qTflo7zK9cWK1qwJulggZW5BiFY3foEF+j4y0tb+7P1dDf6V/ZI2jJEb91e3JG76/cW58SKjBEkA
cVKUkZE9iFm4IOHPm9/bP8qoam0I1gn3v7RR1EUzMDMd5zXdgHhV6r/gIVqQOXvVMcWqgW5NxHAB
ZeEYpFiAGyDz+/TVAy9ha+QvaLstBBPkwff3j5KE0Sg0SEsSP5XxMYUpUfaM5wEKq6V86lgAxXc4
WNQjmONW94XQkdo/UiaUGZS0MfhGJ1Q7Ns65KBdT5xltN+HRRw0dCGUgRNA3wNUkIPBYdasnvSNc
uvS2oOKoG9HUVmqM4nmxIqTO1rCaH98Y0S6VWiNR23UKlGld/4332WeXm54VVfrCOdIAGDfSqe2V
m66L0hoLL78qMw8wSpuQ5qwLz+jK0BqztE4dOU2FmtWSZPH61v8jGV1vKHBjAFyQqVsfCIwPgugg
cWLhC2xVPbDn5cIn4RigT1hVnysfaJIxwI3XALQuJ3bwJSi+v6Hai4vz9wmwcUAWknmUeOk0kyLG
HcDEy8Tpweel2hVoqgFaYPLmAIx0ffhJImsAh0xkj+Jas6N9eSwLVJpFSwa9+477GROTX1X1NgxW
qfRwXyWpqPCfb8MEpqpKwJvRREotutBrQZ7IJo7GgSOcyVQe00IpRIe5DqrBpZrOZCNutgKj6Yjj
MZfP0pA9Q8mJhaxJiZP0A+gY4pSIJZhzVM6+v6w/8FRaEEwGrjRkYbyUis+EIcrEVq5TR0aJ6hMM
dxnzgNEdYOmwz8BZKwj7U+XAxO9At7SJ1qVvMaU1wh989b2NsR4lNGLXHBMA62+8AIxRm+iF34mP
GPEFFb2Lwumvl5hjZPjd6f6n03Njf0dy+enUkYBtJYLraFJHlY2uTzDBA9ZMEgM5HuHUlgnXaUGy
VXdcSjL/AcHc7JkyjeMKGNi4QakJIrBCeQpsoCvrCjgCyDlC82ZrPAAETwfu1mDXIK0nxXdgV87E
uAMOzBrJgS/AYle7QFw30sIx0n0B/+zFxSdRPgcdf77f9vik2jIGUzSHH2stP9gpfOlX/iuu4LkT
C+NNNibOHu+fgzBnOTDR9t/bQamQz9WKX3Bj6oRr+RR9vIq/x+BR2crrZBfo5dYL7dr8RaJQ3yRP
gSWtD5hxPaJHBH9v8cZSgpJOHP5tBeyXhll6jPHeAGyxTDbUQ5FkjgggzGINui8A9oMeMnltW459
rgPQdRoCINLx0ueD9KkZE/YZOPPJayZosbfgT+bsBpJUkoBZd7xB6Dhx8PE7MDBkTlP7o8VWWQpK
+uSrqlnpqS3ZpWHxSecp1QQeM1B8RAHpTIzZ4/cX4Y3WKyA8r5TMwUS5uFYDjrdytuAMhQF3k1CA
4zEuY3FB++hHzrTlQF3HaxkdnyJg2KkEDj9wEZc3debwsSFLpAxNXMkyWwmPJZp0bG54FI1iX8pb
gVsp6N8oURxZCsjpSPmfj0B9SwSMqyIAx+h66cLgD7yUN5nDrGRuz4OdWCTFrgAY40Cw62hsXFei
mYJCqbEAB5p/Kev7F2FO82BEMY0E3EhUFGmwLtH3eMWXisz5xBOz0JP37FxjViL4XJAzo1OQMwHJ
iiD6vXEOecoLI+tjpS76RLDQajwXPjjpoU1FBC5ckGaAnI6TAPTKkKb09HE0pecIoDOF9D8dbfzb
dnSicQBzmGCPbhYNqs7YE1OcfWnV2cbZPDHGRtz5BEHK9/NCpnDO5mNCGCA1rMDKQOubbNGFfpet
H/SeNGRORBCYIATYliA9SXXpAArZhiiplTNkKTSiior/LBHmBLDfgCDHuPS1UPAvMFwDJlCnY/PO
YIpBIXzDiascfIGEydKBKC1owGJfPXea59pjyy6V4PiZi43LhcNG6KGyN8j6LVeELm4+vsF12Zc+
8JjvtBc0wUhBvQichDID1jwCqO4MnkmUdLVMrZSDG0kaeErdNoqMCKO5oMbrYw9E50PThDsMtlWR
wQ4R/5LmgvgCqlTMw7N+1WE+Xgk4+Awl43ZeF7Ma0fjOf3ZzXnou06pFr6HCiI7QpvnSEPGcL8Oc
J/gxgcWIMWm61S8GEWrpahNdLPoaZRN8bkoLUKSIgOFGZ4pP/g2fw2x4gWQPXQGSI06XP7vXwpJd
XeV0gKURma0X3j103+ukBABLwPdgQB1hIA0Qz4P4smx8znMmDh4FfX8Rj6ZHWbF7cIhtPEykdCBj
i3tzFA737/vf6+3aqGNeUwI2PZo+Aev8Z/kulL5oPFGNwC/tGK/vg5mu0TFQrxnynpF3bAQ5VhgF
K/QMZUx1DX9PiP5k/J5O+gZDfMZuBzOI0llM3nR9dcKf1UCenlL9KddBqo7OpM1moz8tvSdubRQu
jICeGPSo4ttpvwdUyKQQNNc9c8UbuONIVa8j/8HvF1zP7bW4FkNlD3w3k9QGANNnpNlMLz5UgBAB
gBAmdrcCqNzvHwQ9RAkduJZGWR8vK+B4IkjzOmPQ87VC0Hjzm+/2+70FFor1z9egkX7T62Q3/kYP
S50UMzfjWj5liLi2LjvgVblnQ7bR6723PisdxENkLT48vLBWTmQEVGA70oH5vxDH3D5IrkVTQZ7K
R6oSTaJBWyjmv1x0jECmen9/bwPJaxnTYV/oOShtvARmxT37sVM0BQnqhZtEp2b+OUBJmOB0kCoB
usq1BAasZt0oZMw5WbkPP3a/aTcHAFp+o5q9lYxhQV9ucyVYj4TIGOImTgZqz9hC9lqhbJgzoLNI
X68n6rUBJKLFZy2/dNJCZX72hGCbJjelgAaDv16by5fiyAwtpEmYOqjsRHkW0A5+/4hmYhyNBcQX
jCAuN4uw9lrKMKL+r6YMc87MyExsdaeSza+Hrt+lpO6cAcG+iOhzB4QFHlrXgmQ07ylV7zLn3kus
Pt+ElUCqal/U//OQGSu6EETtm1CJGahhIUhLO7zd0EIhsuCRVUjAfsXxuLSBcxbrUhxlsaqqESu3
1JjzFhySmEzhT+gWJXhff3G6mZr6Rt4uPJTnrhVCUgDvIF4CwBi1k6VQCPEoYoGx1poyyPIkvNvv
q8WM7iEA5KbcICqcwPW+Pqw8rmqw6CaeE8vlSxmUO7DWNsQPEvO+nJkbhToqyFOwHDw5/tp/LyyE
qoRd2I6V56RVtgFwztGVolctDT6FYiBF0loczy5cq5mslHYlkzqwXux9X1Azz9lbR2DtA2wAP3pk
4NfEXhM4W32zcg8x3rRPC9Hu36QS5fivRFPmiisluao7iH59ZfVn2XzudPA9riRiWNZaM/EJn0iX
ewT5hhL8b1vRkDHApdc2soTVapsbxu9CZnZGe6++aFKEiwNQGEELpbrwnCDQVvIIrnGJ3RU9ZyRl
rVcVv7D5s+JgZKZXFUilZEqvQi5XXT7xPCcCqTJvBo0ETK5VVG/zLFm4mHPOFfVlThQwqoz055/z
v1ga30ZV3Yuq5zSbQtUrDxsqkFQlGC891g+pIbl65ZIaI9vEwyyoS0T3DPjaj64oSfbmVgvfQ7ey
T77q6nso7wG2XsBrM7znYFKce92HaI2wQJv3G6JrSHcXPCNVzroRRrleMOxKUQtae6ca7eKx3bHc
9kNCIknaD/9T4Kl/ZAFsFDNcqCEg63itQ0xfs0kRxb6zTch+JBxnDt/f2+cYuanvbiUswVPORW0o
JPwrj8qph64vtSz61J0uXLf1FpCH0dZvLQWMyywJ3BXyA8EILPvYiH3BEMRtGxw59jXR1ny9RScT
S3Jmo6QmGLKNPt1FrrIQ9/w9IOl7fvmFVNZm8OPRZdvQdzAzDY5DC0UPIMUShJff3kY/cO/8NOFc
mz/n49F63DHo8NafTsbrfrt6Ej+DY2Ck+so1vxWjIx1ZLfXHzV+Nf3eQ7uBNBSUfRT/yHV7ahjyp
XyoQwGKOXNZDZQNs6mwzAOSYL9e8EZ8GeV+cK470H/Ujk+qDcsr9hWT8TMIJd+Pigyi7gNxIEHQV
jlQC3YH7xjGcKWkrwc2NrtYcKbMyoMYKyD2xJTC7N1VugF9X+ynVPZjqSewuVcVmXof4IMAUgDAE
WQnA7V/rNEB8+gJAlr7D6upGNCt7fOEfAp197YzEcF0MYrILN3bOFV5KpNzSkPJaUvuZ7yjlSi70
ocLUeDq8IzXvL+Uw57cbhQgBhBYTWCF1gxpkeFtpwHYXoiUAfiExxKfy4GPeUTO7Q0xSQ/GPFYti
gD2CNprEmIM73/f88+ZQkiceOJDfISS83uFmYh4HByiOvLZHuUT/j7AJvY/O0wse+d00XCdqZPOu
Arb4SpeWSpJzgS+q1AAyBGSbAFdEWS2plUFRnUL+YEuk+AVBfUjAHM3pemQt+H26aebPQmKzkesB
2QDAASn1bkcQ4xbp4DuYtbW86hmM4YnrGy174oNtKE9813oAPk/+rciJxxisokvK88KGz8V0lx9B
qfSYaxNQ3eg7jfLUqLqmrjhMK/REzYzhFPmnYagMLgsA7GYNax5PfLnkF3zgX+MGbRjR3wnKCphv
wLlR3xDlIxePNb4BpVAriQ2uJm8YLj2kB8dxEisyMLZAfmHyTv/J4qdMMvCTQedJz5D3laTWHivD
4umJqQBiisGgi92a5oekf2ef0kLqeNZHIcj5b3nUiQeVIha9BHnNBs2s5Tl9iMx6p6yyvWz4H+VK
OIwbxj6A9QGsWRufNJ+YJdOXjnzaTnq70UAAdBq8VyWA417fsdIrGz6JqwAcrk/gvQ5OSmmC3I33
Nop2SKKd981shCUmrdko91Iq5f0CXwJuYAupvqBbr+97/6uxK70i1uQHX/EyT9eDrqCzRw7MB5nI
ZAhQTDs4B/B6kZI4T8PLtlnQvDnrqmK+HXwQULwbbEENxMZaori+E+S2X5/LZpvybwqGQfuMLO36
ZKnpXZ+MCnJ7CgfiCSqmBvVkPsYCi/ReZwbE2wz7gKhgqD3wRAFP3H/iO2FYJr5YzHMACfb6kLUS
DahCxARO1nimJH55ChF4M++BbaJZjfzAZnqAAffstwZG4S4JDRB467KoJ6Uda0uP70kYtXbsLpjx
RBX1wxsgN5TBiiLw+NDRaluOVxx76lw7lBYCrJlnBIbGkYmBgAlolNKwXggFAXzZodPWG0bQa8GI
zMF/UMfv+2Zj+n+o1aBdRRGhNIgEEN9eby0vNqpaS0zsRE1uoNsYKLNEbNbBvhRWAe8RdDkvPLxn
9k9AUVHEKBkAIPA0u5YYcK3sR70Ww04d681gLY4bzSjnlQDKApdVOLhpAwHZYdymBv+Tb9H7gXgP
fcXauftkrPtbOL8gZLoRSaEVhAb1LFKEALUIeeJA2upFUg7puAnTj/tSZsopSEzLggzbDhyFG5Yu
LklKvirCxMFgaFaS2lBIeK537Q5grDu8qUfy2JLcfEiBKpOmZv3MIU3+tLr/FdPznVaXy4+gLr6P
BievbfARYIw3RUxTZd7nfQkzu4kaIboHWcSmAizMtXp0fKNwXVWgUauH4x7XARBRu+LkLWjhzELg
NETEKoBhBWHL9BkXT+cydeN8yLCQsk2eFbZWLa4sc/P+WuYisCsp1GKAxCT6IjjPnVg7tu1G2LlB
rIOdJ+b2Q/YqjHbVg4FxKRa7Lf6h8nOxNsonNiWolMfcTxDZR8qTNP5W4yksDql35iq8h9ZhtxAL
zBgRRLgijAggLtFcQmVYyyzQ2jSKEqeTSFNHJIweh/6trK2eR+Ogf1p6j9/oCAwiBAGUGEljvFyo
w2sVHryCcpY6wRACITfOUTa2QZMU6HHELyjKjSGmZFFHKKpl0nNhlDpcpRghiPl81krQAh6A5Khh
v+4rzI1WQhiC6CktCRgqLO5aK7NUGSolQH8QuJI0r/1sy+r7voTbZ98kYmp8wJwAcv10qTKfcHc4
rkWfIhorfNSE2tdXDlBxkuU98Nsts6SMNzE55h5wvdBiATo6sMlSZyXkIGoBiUOO8jcMFsa+GUCS
eeRHxtT3CLgPBMP3V3j79KckUieGOrzcR4yQO9u8336CH8Ju0Q38E1otAdmZfmrI90qPvoxs6bbP
nN6U9INTA6ogi45A6vQCN4hCLygcvG6Md20LKCHXIh5vfNS2FhqLTeQ31w4LRTMFEOLhSCU8Nq7l
eUEmq27fFY5oZyh2m74FLo4xIvlPv5DUvIktKUmTy72wlmGiIc2oQFITfMey8dSw5GkYFm7a0nKm
7b0QIoUMn7aTkISIg56KK1kjjuoaCw+lJTG0C5OZiC9drnAKc2o8DpGI1szIJ9ybdA4C674y3nZ/
TDsHrHgUGVQYrD+vfrEoxIkSyG/lAuovv6vvVvKuVYdmDQzUp47E7ZIK3sQ+ECei3s9i6FkEgwG1
OLn2qzpH36WDvleFbIOPIrMq0XiRU4LRQjlZnHG6TbRMEifaZp5HIAnDcn1qrCvmFXCtSwfVtYGM
eO2BsweEOkcFWSsMGYhnjBhmhuLqbfxUM4/xz7gUUd4mWqhvoDSnDcDEVoFBzME0RTMBhxt5Qmpf
B0bHZtNLC3o67eFVDERJo/Y4V5TWLbS+dEoLGO7bJVjSOQt9taOUxWQrXxUyuSqdIljjXhNjb6kF
Yau3PjJWwoNyXuQwnELueyuiLCaG4yI+85rSSbW9JNvtK8NDe8LkVLgbrULbLFlKBS6qDRWjhEou
RbUAtRGyPccYY4L20xfRzBMr/MoxdIORfYDwJzy6pdEYSDgm0oU3tMpIi1fmJlrCcU4TehODIjKh
EuVz6y5CByKTVA7nPSYAiFJTonCb0dVrwCZ2p9FcqrHfdszDC4Kt+Y8/CXf/L5d2YRMQww9NELmV
05evEdrhnPhFQkoymdrUw4NKlH26BWnauFEtAYmi+xZpJp4BSRTsEejnRODTU3eFZVshjDWtcvLm
NWz01pDbpyQnqrggZ8ZlgAptaiVQENFgyIOyC36TqFyW1E4YPo7CSnG8cg9F6ojfL6B1CNOFoNQX
tDAc6jIaqjPgPL0WhZxIAXZAoXZYs0EO5hN9RorlbQLnvA9LTFh/bHhkX4AuA7Ax2zumum4+PpU/
W8zUYnpuaUBxLv7A5yAXBSY4QKbQPRRjMWiS28m1Eze6D/ZPKynMdBdslf4XJ7sCYKU9atuoXkvj
ivdJh3w7Y4gH9Td+LaMFh3CbjoSuXX4MdbW9MQjbrlRrONX2G4OEgP1DmysBkDTCMFQ8CInQl+ab
CumASLddSt1M2kQfjcRDBxBoggWHpY6Gq3K5ZfKhcUoZrE+uJox6koPQ+r5O8zNuT0anI17FU6ch
ArxrDSi7RHAboK055VgSMATxz3G5nogcSZWYIWA7Vz6gmxTijabY2QWaqSvwv4ek/VC7F1/dhuK2
afTMf7v/XX9Z7+vlc2hoxrz/9MTET8pV4DEfNkrC907JEfnRBR+03Zam8AWYoxXY+kbP9kUy5HpX
7Ebe6DKTE45xSBJ2paRGF23RDN7YA2fk1bdrgE5a1MDLabrjd8SP+v1vndnD62+l9jCJoyziPLZ3
KrKHViLB8I6qwdQ5MMEFBOY53eYHSX+KdUQS3wvCb4Oya+GUmiLLGKhZMfZ4sr7H+n4wkbOMQPnw
OSVPz3uNvL8E5O1Dsjnd0Q8vHwvybzuxJ9q1iZkBj6Pp+UUlpRhN7FO1kHqEaWAZiMxxlaD9MCqN
FIQCniGRDjP2rr4g9tZwXUulbkciaLUqSlrv1P1hkBCfxRWYNFcJt9SZJNzew2tJVJTGg4lSDCqs
z0qIdTTeB723GnPEqFiN9gtT3yFL/QlIRpLYGN/GxHhJdHarw1qTpTz17SwKtdfTt164Py1Nerng
3N5JntOd8CICRnxcPcYQ5cMeFXoNhfO+tZAYJ5QNgIqx4Jlo7BQgqF1vBnUrRw5tR1yDD/CKb67e
pj6pxV3UiIRP36Iwnxo/AQlOFlT81kZBKoe8zET8DVhhKknCBB7gQDkGyybcl+U/Pbyvma96HVoy
yT8+BAXdsO7RPQgktlmPTKiUCx9w65HxASBKRToSbh8W6XrfJS/Q+FH1Bgfih5jsMZN7jjYeefwR
v+3HdfxkY1YQk8ef4uF79Qso3qWi/O3k1rTxaE0C2zBmS9B6df0FDBOHopskg/O8fT3ug+0n+HcO
R5SqAvKYb23bPphPA9lsPqr1wdnEpk/Q9HtaPd/fiOl4aaN8+RXU8XNxzWcuH2MfgIBYvihVRIAQ
t3DccxcOx4kTn7At0Bd+vVS0HuRKWeWDE4ymWylmzGnm/WXMHeelBOpKl5WbyX5ZDE6VAHJOiokg
4OJGtscphhThuTkssiTfxo5T+f7fRVHnxw1hD4zlbHBy43m/R7EgI9vh9Pq6f/f147nYn+HijZTT
H3uyHsnaXXvkLGzXiW4TYppOxhHHB6Ql2lcfVk8h2ZjpAcOxzm+qfxv3N2fOsgoTOxtGMjEeSmcI
RWYq0Ca4bF0ykfGewvE9x1Rzoi4c86wctFjj7YB2WfCjXR9z6I5jmEx3KkcufEp9qgiuWBkNFPXv
/RXNae1UWMcIDRq9QPh4LSl3hbwdtGhw8I86IkkYGJT5jrTIgP6vBN3A6HTYu3i6pFry5vLbmnUE
7vW+iNld+3ctN9zNXVGBqjYcQEMN5Gdvl+BhwEUvXr5Uq1vYNLrBuG0kT4M3HZxG7PHASnEPU9CR
FpG/vr+iuet+cToadRmlOhuYQYEgt8ObSkOdP6v/g3MB/yVCXJjOaaLoWgEalRczNi4Hp40ag4vR
POodpHAhXUtDSP/5xksplJPoFHDQFimkIFW0S6bHyev+yJpH6yFfteSx3z4+AjeqNd8+RJ58sMTA
fMb9rfyrl9H2+fITKNOJ3onWFUsoYG68bjOiaDAze8s6PsJV2ePhQTilZPcBQpinFfooYn3BdMwd
5d/gjIC5QPQ3UFd64DE5+Kf/TY8m8SwlavR+f4VzWnkpYbLsFwFQlYeyF/ZYYBWhZ8E3ZO8555Y6
9P4fJ4lplv9aB20wpIRXqhhSgnCVkOd9NnUnHNePEjLizmP38CWSDrFHC5AHAKzo015iBmPBPi4s
9S8Uu1iq0oUgdlXxEfVkH7UfyYk963++myji4e2HAUrASVD3gmv7olG8AfcC09tVKlluoa4Lbalf
fOYljWIhenqAVoW0BgaFrk8tjkJRaPh2RL8LcK+hk/0aw+fGOtoTE/Rnnl5ulI9cXy0Nl81kN68E
09U1kLmlMig/R0cgpW/LH0G0rd7Zh6IlLgblxJX2kH3e39K50AJBIhh34T5R06MUlOXKsBayanQS
NDENqSmiKSBsHvFOfo/ChezNtG30bYcczPJjBJXFI/l6W9MBLD9Vx4+OOqSkiZ8aLjdygbCvTHjS
hHyTFEszO7OPvUuR1EmGdZplSSWMeOxtB2B8o11I91bvAK+yPIckjZ6i72GpZ2j21YGsG7BsQaGK
serpqlxchY5Po1Bt1dEZI0uLraJnSR9lRiK8BAzp2F3TmJhWXd8/yZn6A4eQ4V+pkyu+kOo1Wp9q
hTs6LUgeZJK2JpqIFVFvm19O15IHMOQCAiB5dfnVfcmz53ohmDKjZdwWLJ9DMK89BBsO3CXRG5u9
+YJdbpIlBLS5wPRylZQSZYorKVo6CfNOHSjhpZ88s+P+tNRbQmOH/7nHqbOPhRVQEENSfj7CYK2X
CNLo7PeVvrWQRVq158JhTBtTjHpgsYbD6V+DZX6cEpiIZpXbv6HZbE8LTmp2wcAmFjHDjIv699K6
OFaucIWg07TRQaZeUK16Jfg6OKCXKiuzh3ghht7XKmtEbYCYNN+3x6EgHQxBCoQ3VXuuQWByX2Vm
U1AyYJ/RGYSAGmgA18paNRxojXOfdTiyXjPmo2eej5/vEoZGj5/r9eMa4CqWxyz2Jd96fAXNbCiZ
IUeHMirNn1Y0Tdo0NdM67Mg7jJTrkrBk5YRbRzjJwFgpUBUQKLKU4mSl5xdlE3YOIhp4YlnXPrkt
PDFJj+ufdPX1AlJz9M9tqpo8rRyX+KuPzQrAOYrhvSzs8m30ff0p1C6jwyBXYi/qnGeBCEeAfxDO
wgMOLUSJPRHVsWv75Q0zcofq+HQqlvpUb/uYcBUvd4KygyoD3N8hgnjVeR1+MfuvHzliTcIR38m7
rxfxCGzLw6HWB+K//6Jaf3/986f970lQFnGMxEqOapxEPrwk9bFQFmrlM1p8vUDK8tVdFyueiAXm
BvDZrVdL1Mdp+qr2yIOZosyz2+ir1bdqLlJzTEp07UuvJVPXVW3YTimzuENgWQF6isWL1NA8I9Ei
PQaQi1KttNj2uWMpPcTpNskXp42XPoDyrGOtsmMXYW8F8hod3lGM8Y2zsFqviWjYJmtt8s0TLOJS
lDkTm10tnI4BFX/sI26Su20RmgHnK7bOP4/hCwDxN7pvrpiHFYZl7+vRTHL/Wij1VEoYJUz4DEI7
XWoIgOfe95/t0zk6nbPNem1L5kuM5HVKWOsNwSFpuKkE35FFfLgZp3T9IdSDaZC6NAv+bEthTte5
M9/f67NG2ilBs5f1c2g82umWJLvdWyaZB9hw8jSN3QD0d8HrL93uv3jkwjHxWlNkWQrlZ1bPr8C7
KBBbybq1Bo4zoPQffxRzZyqY8ucJ52xOmnFauN2LHzBd/4sPaPp2SBIfpzKBAQKJDNEd/Ac2ISAA
drTz1QOj6C+mucEOxPuTby+8oG898/VhUOZtGFQpaRnI9zFe6HZbNXc4QJu4qR4WC+/IW8y5a1P6
Nzt+sdZQ1Zpem0xpYSYo6e1F87gGi8uDyW0OOg9HYiwp/eL2UsZNqPK8aXKIRFeCZHHG2n/ySDvF
BXhXPqLdabdLDBjuDSb6X75Pwrf8uDTXP5NGvt5iyswpkcuAcne67QA12E6NCuhWYDflDgc9gVv3
20hX9IeXF1BTAELCFAZigicwJe4xJ2hRx9GvVgvHTgN8IzK8/ijK9EVpUnhlO30UmIqOyDXCtyP9
+Wh/ERi+4AE2H9je38L6vhX6ezbcsfl/OnKhA6PmM0k0yY2IuE+IUe/2loJZW9d4fOwfd4Q5QRXQ
ZYd36cJVW9D0P6N8IdkFso4bsZAsFMUa+SpryLNtUHt6GI1W1vLm/ZXOtE1c7TDd7laWVeYnOeSV
xmvxsRd2iAeJ3Vko0T1giU+eZSwc6syb7VokHbVpPs9EMUTmhrt3bckKNu5KPLrbYcluLsSHf+p1
sZlx8n892DSrtd+3uzEjx2MKwF+PuDv7ASm3VCbAU36CGi0yWCwdJWW0aq2vMm26UXJi15XtYuI+
ARXjuGaixTzKdDvvKSwVf0Wqm+elBlmDbYQBef0/pF1nc6zIkv1FREDhiq+49nTLtNwX4kpXwpvC
w6/fg2Z3p5tmm9jdmXn3vRjFU1IuKyvz5Dm4ophuo/yEgW4eT6rxRZ/eM/gx8/zzAHqD3cK2FWc/
QAUhEYRsRnXPyaLSPi7DMEWUJIEQv0Zqkxn2Y3R4pM9Ba0CAahM9bHy72omPqFpkODqBbaQP42W1
psOI2VsEcs5ARrDPLj5pcmkxL6BFFeKT+gcpAhHKAa5c36gD8KOu/aU7SNE9GXgLLEzF7LJfmJ0s
O1oDE5aIWArQU5mKkdP3JMgNl60Swbh/eH9RVDerfmFqsuqZKmtxo+HeAN/xQ/M1Po55BP/E+EzR
BYqlx3+E3XOBXbDBqXYcYqL4m6ECiC5du3jZv4qA8fIgC2r076LSH8nmtbbfQ0feWiAJMh/QJgDG
7r3SL03SOPf3vnxy45HYJ50kJe25dolTR/yZE8Sl+vxMTXzcAEDzAsLEjzXS66iFuSkLNDqGTchI
qWPEgmyUi9OvWoMDRBq6Oiz0sKxTFM923ueaLbaP3e4FyhNeU1QROdSxYfX6CwZGykatULCs+dgM
q2pTu1xh8G7iEKrqKa/G5v0tIYxjup7YK4vTQhNLG6EN/bQ/mxzRo+8whBq2tHvgTGzGBVO33vXa
1GR6e/BURYOPwbUGv5KPux01dgdwYSFm8U22cKpu39cwhiIpPMyY/5oi7IQmq4qmw7hc3wiYjn5X
c+E0zaAnRxMK6kBYLdAYTnLeQYluv35AIRb0GmPT/ceHtwYtwaC/9kda647xMKT2/Tmc8VFAzoNE
DMz46C9Eu+X1BtFQs+vCyhswh1AWBWDs8/g4rBWztIHzzTa6cQ6tVv8JF9WRZ25hoOklNEaAJght
C9M+ZjfCi4Kr5f4c1tu+tXJVATWRU1aAdIH3Va2+QNigp/lSUvH2nrg2O/784kpuCPFJwGAWmVML
v51DkLkPPYNbCOFuuRTka0OToxeyQm18dKufX5BkS80j8iHR7hk8eej503al8VmujgHEAAVkG0dt
5uNmb5Ed5AfPoBtenTNbWTer7bZZQdToqTLwzzazn3id13v03i4BWea2NyiOkC4bu4xBPnI9LUoV
DnEu+8NZ6J/SHWNnLbCj1l/Y4jMPDUzKhZnRLV/MviCVTCtabDeyrR+YhC6Or1hfWZYzFqp+nmLL
WFf2+mn9JzLj1f2tPucKkQ+EK5Yoyj10stMJy5M8EdPh7LmeUWlHVwQeLdxxYoJ2SLpgbObhMAoE
awQczSiJq/Lk9a65IaqQGeoC6Z7b5SDJwxbg8Hh4VI1P1OheKVYRopQHZE+K1RIWatxaUx98aXyy
mMQti6KOkeD14rXykisIdlRkeclPCbdVMAQg1SLxxJzfv7Q5WdlG87XGSzBgYd+hhTdfq6oRcOA/
LkS9RzX0lakP9xd0zoOgAUmBnB9QGniKTAIdoU3jRoyF5qy+wuWD0jizmWRK2qE5u8kGd/p9ezOz
emVuEuzUBdS5vI5vztI2NNETB85NITG48uT5K7daYNWY2a1XxsafXxwUKR7kKi4xNslQObtPTVa8
sWPlLdTpZucQkcGI5EXJFo3J13a0plKgElC1546P45MiRwfaZkz33V62alZwmzZMBF0Cg3VS+9pK
lvolKTJh3BmT3YqDAh5/8KuNiNrJNQ6EKmSmRa05B53Jhys5H5ksuW3ySh6zT/YptnryeX8llZnI
4crkZNRJoAh548KkxK/y4r3+5IRPKTDyYMenusDMINIDYeN37zyWuTPl/MDShxw8tumq0w6x+5L0
xwpwShmct9+RBq3TdEshC9ofMvdRwv9biy0FUQkWT37oP0BdoHS2P5hJZpQQsaCrOF3VUIp/GrYi
qpLV3xCsuduUN1j16sdfivyVto9KbYjtRi5LI3H3Sm516ibYsrABx0llgNhV6Zf0aWYuAUwLnBWa
mtDbJ0/8RtPVqJEUKJlI+W54KgWDs2vpGPVjS1Xmb+sORM6WSMHNfkrRgv3aLWHRZi7nqw+YOBEk
HvpYTAOkPVpT6vXkp/d/UKJOmlWtLOz8mf4C8CpADHRsDkHQ9btHLk6YyOcVqXAZnQmzZT2HTHMO
8TY7PDZ2YaereLOjvuHbwy45u/YQI60oGq6d4An7pH78KmODB4NbuDfmYsCrr5o4mTjvOCjI4KtA
b/kmu/oBsNkRPstZbxyI+spgV/srIz8v+NIZdwNOHZ4qoCuXoXcxCVYSJVdAJxx353RQsEV5I4XA
eYqUMkPbXvh2//jNHHhRUNENi6LcSBYwCcFQgKVx1rLurFZc8NLgdapLSucu7OaZ8gEVBQqOPhBe
gkVk2qsia5lPXAqYvgrBGugY2LFrap1vgqopb/RCPQ8or6JK7yLCTcxABCiiNeJWNaT+SSm2ZQnu
uoJb574liPb9Gbjl/wS3mwodXKD+cIEB5HLtdkPqCX00qN05RBdUZxfJXpJz/YH53wRcGChWglEY
b+nSdDmDsZXH6/c/YOZpev0B06OehAEcMqDjyQsYvuyP1nozvc9If/hZo7KyBq8r8wzy3vB60u/w
b5ZycDMnHSwAI2B6lOJFz/f1BBDW4LFV4DlVALuObJHbmpDXtI+Dzh+VY7sPTuUm3K4XRj1zhV9Z
ney8qh3A50QAXNpVdgzEhB45TBehZPT8mKy+K33f2vsv1QCstd1su8PZWPiAudfx1QdMzhnmAuGp
NL6OcQ8INih9GrP7QzxAtJ7M+4Odm2EUviWQBqCdHqSY1zPcZzyneD2PCBT9ZzIKFd1LOjwPybrX
NipdOmwzN6qIXjsAiaGEgT098dwKQoW07ITh7CeG+Fb/iQCjQPLtpCvm1+ur01hojwV14vdTEWGk
S9O6ZH38+YUvV32O0VaF9YodwMEJvymi8UfX3EHvRYMhlAGxS7RWfYM8+8xZEraeweOAmQkYakjW
qKCInUIc4ihSorzqAa1SbXbwBZ16PwAC7Hy8ZGN378nHoVl7kCXkrf/1Il8Zng68aFXwNXV4T4Vr
Imw9RSd0r0qNnhHDzxZebzPhATppoDUCUCo607XJ3aSxvOZogWdFJe6bT0n7KbpnTV0YkTxzFUlk
TAtQVQZlyPSdxvBCFCoNt4Oov/SQdZTfwr/KT7cXbLDdG7LN9I/BbkzeGPZ01f4RoNS1ArRhMPI/
uKXZvrH272hz2Fqr/d76028ES4Js0+Z1MPbv2+3Pkg7rzDGTJBVk/ATkDnBlE0eqpg3fhhnpz3H+
ALpKjZlahE6bCoIzCJrvr/ZMWQhSIhfGJqesQFMrrwYwtjsclT+xCbr1s64+Vuuv1cpCVzQIJDlw
rpPXdtFhz7jOK9OTndZoYg0IptCfyYohLAr0T3v39+VQoossftFW2z/cRl7wYHPe8srmZMO1ZZ66
lQybic5eVP0t3BwEJ38JF9zH3GNdAgJbVUA9ghTBdGPHUlVyQ4NpzZAAS83MUPDmAKU0v8EDtkT8
5dqVRd8Skx25jXr6Kz+D9uJ5Sc5nphSG1b34jMmd2Lih2/stPgOE8QJ4fJ0Kk0u2w5slHblz84le
yw7Ne+B83TwJ6CeUF7bXuHsmDzFA0PG3ghYL0A1MllhyywyzgJPXZ99l6JT08f72/QXT3hrA44Kg
O/sWgTqEA4qpXdmdAef4gAKlOeylF7oFdl8BnCCGar23KqxowwpTXZ2fUBrRzJ9RJADkatypQQNj
BfUgaFXqS6d4fuj/ftnkXsYTmPFJV3XnQOXLXeTJ1JFp/HR//OP83Rn+L7b74paqWq0ShbyAEZe8
E+LVLyxFdImupfRw39LscNDuBqg7aNhvcqtej8aFmmGi/dB/YhS99uLShb9kYvSLF4MR5VJuQrfu
zi91byQQgMCSHnP7FxO0TzZoP1RE4337hBr1/bHNnlb5YnDTtSIdNwi/lt/I9mCPgqLZ6jFYIXA3
mWm9E+yP9Y+2iVFVWcqszS7hv7an6XIlFWnD6qY7N4q8bvkXXvvklcG6P8K5e/ZigOokcuMrrgM/
ETajl31Xrql2r0Jgh35i/h/MoOVkpBZBB+GU/rgrQeDTiF13znPPoNWnJ9pN/lTi6X3fztxjB/HC
v4YmWyUZIvCokL47U6G0khTd2rJb6NhBmZ6icdsHcDgKkEwLyY8YqkYO5r2mQXnKlSWbqd3GI9KL
1iULO3i0enMaL75qso1EGWB4jcdSDihiPpOSRrYfFwBKVsCf+D6LHvpG+iw4Ki5ACecCHFlG1QM9
hOjblMeTdXFyEkiDuDKHrugyrx5aEliMPfTDi5ySHa8tZdxnYPGo7qDVgOAFjPbQaSK6Szm8+hny
sm4JsExgKoWeakCM6yVE9Ia/UoXWvm38WoHJBXQd3Y+SGIMI5sOFfObsXY50C3oBfhUVpydHlhsN
wjVAAbOfxHtzBcmMRStrDqH4R5XssIOIDlR1Bu1tYfONaf3pMo8kZmNRjUqo313Ptu+TBiLPHg+w
B29kSBMfOCfXk5P76i/kUOZyqaCxRN5MgcQBMAiTcCXtu8ZLSTKcTeFVAKnJ56pGsTvVy9d6wQfO
BGO4QSHEgyKhjDh5YkmMlKFwU9Qywk1VG51ZAgEHDef4cellA+Lo2/kDehodrzJYGCQk2q/nr45K
qYpyBP0aFEsOWje4ilVWSAbboDcWqB6zivgGG1yps2Oicp+sk9y3PusabsXTtFN0b3wY6pGPI2Fk
oi+DRrZRuOy7E/0qeq5TCBuiR4JKns57AL8bkAGP0kdV8UqAjgqGPEQQZ3m8p5UaKJaSS1pmZQmy
t3+hXu/yNtTkOIoEK80Cg0oy35uF1PDpsfMTeZQcQ8eyNbaUpnZaA8mqEwgLc5YGUQhR96K+D8yu
9UJl0w6t9iAmTSweMzXr4p3UZ8Q7FH5QcKbic66oQ7s751dDhjrKDsQKJDwmaSUXb2qmNtmpCYNC
23QV0JKroozFHFe7EgAjOrSxZGtdLAq7LO/7YksSxR1rCMRVDkTgGZpTWlcU7DQuvWf4QL97Svog
Lg++LPuqUYDzG2p2MgPhbFYEIV55mgTSc02RguoUJW0e2gMQY/UqyTRamNKQ92jN6BOo3wUuF4GJ
h8R8bckuEf21UNAuAK0T46NzJsVN+iXLCZDsuj8gS/aZkJxAyyxyM853UB+Q8gclaTVprXYg5n9Q
We2jp6wvRE4nFWGZFZdq3GPqiy4YDNomWfKRgrFKsQIkDMqvihKv+JLKOvHAXjWUXLquM0lrtx7H
yeELGG380PLRBRs/Z1FIIqYXJTrpoGiQhIrTNKocnCG/4KGNDTUgNNFrUZej3lM0GpLynler0PUu
lVR49LK2HswY/5tVOpNr/JlraXqONGj4Wm3uNd6uLJAY+Yk9IYjbbdnEsu9wda3I7/g1OeARido2
H5VYVRXk61LtOR7ivtc7iBkSi9VJnJkuAyGzRTDT+CItVDunKjhoRtd9SJSVl8VBuK+J5kMnjEhu
JO+RoOGCnVu4fHrgYiTEVnAgFL8UHeY7cZBqTk+aJuusPshSCMJnbskSoywyOTIoQz8w6K/KtC+e
PagbiiGUU7Q2fcrzXB32qcogOBKTLuYMiUN71FpMIwK5ZRWTJOg5khWtiW+pvE0FfdUUbN1pKlg1
V4jJjmV8isnz20qGWiqiGgGtb1VEOx3NkhqnN2WbsE2StAI7gYEgVgHv7Vnfr92AK/knmXaAzAya
UtAPr1XV8HPIilxeeT2nlCh8KEFjNW6s9QYhQePbguJFIpZK7CRnUMCShLNRs63g9wpIK3II1K/i
sohTMLYwQfvi0gSCCLxXe7I5QO/tW0OKx7ehYun5R7/Ifc4RilSIrDjxWGVxNOgyWwgInxd6w3Px
YHpoRqE/bZpyFuhahtcO1D4eVI/a7nvhkpm50kGXjIovuNLQCzLlfpKGJsItnA3noILGdqjtmvDM
8xs1OKNGqWvyoUs/GvrMok/gcXTmBz9dl5ua+x0k4HnVfhY+Z+bO+4f5SgSDGwrek+uhSIYUQJOx
1O3ZXKVDtE5YIZ1MdUE2KVvdtzb+sskFi6o6kn+oGWH00ybpVBNcDryr/DlVaGKLHH2RaWCnfB2a
Id8n9n1rM88OXHmQsULUAkYPeRIbi8UYgDdoYuxDmZlpFXgWcDPv943MlSRBp4XyAQAxoGr5BRte
hGhiVdOQ99G+GHNoMMdzvM4docb0VUjOy8/ygEaMSsfDq7JiD5QaWmFmlJrKYn/q5KJHOgkMfBd6
6pPQOaqzVhMZ9NRFQU8GQ5HxRg6IyX/Vf4MlZMxkIW9sTQJiXimKgqSUHBCLh/vHNgey+v68TkLu
qYVpDFiW3iApAUaTI2jBMw3g5r9UA1ujni9h7xYmbvqGkgMvllVfJQflECQI+gaIp/S66Bn9Gtn2
+8OaBn7/jGssmiIDiIzllAFFhFJkmcmheEhC1278vViYoM613SGD7/2rBQ7lK1MEC96C3TG3eHH0
buyOsdvFNlXKNtUSCrsoJgx7BTV6iFAEaE2h+Fs4lMf2dQnoO+1b/scm4GkoqoEE7aZGLPNtnAuR
Lx7a3krWraJD3VYzyi9cWeAOEA7a+5LJ2aWUID6BpxL44KZUfiWQVFIdRuIBuVUa67xkprIe/O2f
w3MXLi3l6D9uphSvQrC9IuglN1y9QUnjGiKkh/oHxIHrZs05otO9RM+RDTja/fWbHdh/2wKP2vXy
tU09yK2WYiplHRAB4VlBQPrs/c1M+nnf0uR++mfRLixNvCbnQSlGbWGJUkNubJA//uQMYcPShpw8
Fm7skOsRRVKhkGi0w+n8Ifig4ShOAtbOxohO/bo4l5/qplV15Xx/eEsTOcnBlwXv0kFMxEOTGGGQ
Wkz8TiBNCsIAf8+FiHNe/3/2Ji94H2CW3I0xTDC2I5PB57Za6NEpfCy23On/Z2pyxPlAi1kXYj9y
T9EjeJ0sF0zwzz2vL/EcL83heDtc+BKXa3jBq7LfMdEX4RU0x0GAPhPBMwRxYePf3gPQJgAV9q/q
A6Klycb32yGKQbasHbqKoq+E1+M4t0h+jAGs5aBW77GljXnrKUHTiyQA2AjGl/lvduJidBELcwoI
r3uQfUgPF5XFXLpJBfAj9rWZ4twBwBMVjc6FESSMTzW0bHpOWqKPuj0e118xOR45F9ZeNiTuQSXf
fbTKUvSpLkRjSyYmR4EjIN/h+tg91BKxw3iDd1YrLfVqzRpB/grE34jFwERwvVcETesRXzbuofRK
vclPFdvX2gJC4HY/AoyGv8B0KSEBMXWOktxzkNwZfIdGW/lNOOaixYd/S+0Yo2OmLBaSgZOwEo7r
2trEQfYZRO4AE/IdT/Q0o05SQedKqTDuH+YpugdmKOrjCgQKQKiPVNjNxveTMFeD0KmGdJNkT4GE
8rCRxTqeVWaYv+AZrkNHw9IGvRg2rQggnprrYFo/hk1uhUpjuf0Sg9y4WNc33vU3TYbOSM5VERIg
TihpW5Y+ia228eKHJl3a/dMq+e/ooTgKcgOwZgP5M9k2cT2Sx6GR2KFBZTL1NU8hFY0g0/NN7YHX
fYcEevetyQsudMqZM9qFEC2gCaDoA7L+5s0wBJB3yerYqcHUiWKFhZJpaoa2t/IsweSs0qQmAF16
sUpQuQVYdqVA0amyz8JfupAGnaLObr5l4gIGLazAF9LETkz0xj+hHyyo0FAsNnpa7xrhU4hSI/0r
yquQqgaFIkFf6Vy8BgiQcG8VlOY/gsSk9Y7jrJbpcvgap0+JbwphqHvHgpkhO/ayHn+IxSZC+oB/
1RaVY2/PCjQGEAFCDhPC6DdtCuEQ9YQVSuywOPsLNmAERt3T/YNy62CuTUz2pJ+DbKWK1djxgMfM
mk2nmMia3bcxtx2vxjFZCkltPFBzwgiaR6D0NFQ6H1pduhYPg6XJRl3pJLf6paBvaWgTBy02gdyT
HlYh4hjxuzKwCFl4Zk1z7eMmg4zTyFMMsACSthM3w7eeJ7tlmTlcwexSPQnFkxTVRgtgatqbsbzR
wKDcltHKrxdM3waa15YnC+e2XS0OWZU5CX36ELPCorExbt92SZFt5s11bWmyeqVGlDT36szJI1sV
TI9aLAT6QW/pqjr0eusvhBCzI4P2K6Vo0RldyfWdl4tJEmpVhpFJ71yFFJOK/Gf+jhyhHpClAGnG
J4NM419jE0/Jd1ISCEmOwdWNEYZHsf6jZqsCvG0LZ2CcpYnzhyEgfiHchNLF1CWrIRuKqMZ6+S0z
SmGj+FsE7SraA7jwILhPnXICYMsfD+GCJ5xfQIokC4G6LNAzk9SGNqS1kHEsc9xhU/icCTkdXi8y
dKqeVf5UuPsuXLgIprWw8VwA2QBOaVRXITQzzYuBEzRvqa/kTvBnsNPTJ2e0JwnyhRaF3yc7o17H
Z3VZQeQ23L02O26ti+CTLwOK5LCaO339R/pOGkCz3BjxhVVyaAheK63lfpFwJdFDe+wj7dxQo+ve
VWhkK551f8GnxfObKZjMetV5SOgrYu5wa94Q7dCOzgSc2t0OahmxUYXQVBkMENVYBegkWr1HUQZK
olb2Ki3qCt9GeNfTMv78YlqGPgc8McdqhJsBjLFAgSDHZaRrNIS+aQe2D9c/6IzkTtQSNvdnYXZB
UHwdGbzRz85PJiEkjPJqmuZOlmdGL+N12ntG1NkhQXIIQpagFvg/GFRGVT0QCqAbaGKw7SvPR9o4
d0r5DcT6Bt8eQtczUd8oM0CNltC9M+4DnNd460AFHWnpaQ8/UwfO7WuSO0nvO5GbrjiX6RnexrW2
FNGOV8nEgcgSHOIos4AczU2DqcgnQlAEbKSFcc1oheSMfvaOZAHQMhfDXdqZRs6eIvrCEMJOY8fP
1fMAln9BD4+cxcwGcuOchWDugOqA6dqd8afXvSffousEQH4oVD5pmyV1jZkgCN+jQRlVFqkK/ML1
5uWVNITzSphT5KGRZaHRlgtTO2cBDx8ID8FFijfKcCSvw04WU+aUQSLsOpX6Vqii7Hp/Z04bQH8d
ArCcoybbqOQ01ZbRsrwRClYxJ98QYwRDR2vekix51+l7z1DWgxU/5sa5HRFZsbGU25sf5L/WJxdd
pnGo+pMa1mlZABuSCyfiB/2C1/utv0x36eUgJ6slyW1S1AUGSbbpM/cWrPG84/XQBPG8tKd2AAXd
94X36+zICMH8qtghQPpfb5AibSBgiiKrEw1gjEp2qFouOJVpleKfpbswMQlJZE9mtIo65mhrsg2/
QOTmvitmYZV7wXJ3CpRZlxqnZm9QcDr+96gm6zWUghRkJUblb+Qv8Q0T+hKaxWe6CzaoTWvb8JHa
vjUqMt7fpnPRAtK/gHAg/6uM2efr6Qy8MCh9DedfTjNdLA0ki1yThwLXKvUOAl4JNGQLB/B/sAme
aRkdq1SYhnxyCs2eCOlnp4IcOrHsUwxK1e0SzdX8nCqI0jE+TUMF7XpocYeefLFvGUjilVW0jm3O
QiTku0a5FyFvUu/EvyNj/0+4JEg/9wKS4bb/y/LvBFzcwAUo2xJhgGX52JkFiJTkR6AejoPxRzPr
nbqwhuN2vDqEElgNoWIMXR5EYMj/XY9TzrM6L0Go46A3KDMK1a/XCsS8rQIvMfP+dpmytUHB9trW
5ML1XUELUy9iTtI9J+Hf7/7Dhza3yVW7XvN0Kh1LlEryBxdULJUuV8fwA//dfxbdtjl7m7K3Y48s
bael8U/WuS1qT2AU36SIbyAhFtSNLzxx/jsbfIP39WjTRKsQzIDoKe1XQ2uowoKvv30XXs0KknfX
KyBqYqcSEV9QtT/u2nV/EiiyseMgtmY52FDuzoYXgS1R2o/rerXuY9YFZVF0mCIUAUp+YjXnq6BR
6toBNsTKlYdG2BI1NWIoGFfe3/sLfzPHUEdTcS0TOAnoMUxJHwNVrBlTlMJhSfyWR56d5tC/qOuX
+2ZGNzcZEsrqIPeAli8eg9N6f9rJrRxD/N0pe8/KxKcATatthpLYUsvF3HguDU38bVRiapMahoAV
eg6z3KCJdhikbGHaZsaDho4xOTZyW0CS+XqJVKnMAQEKMJ7cySFeSv2zmtuZtlRintkK2AiIMxDk
In089eJCIIFvue0Lp3+RYl0yihOTrFqz76/OzKRdWZkc/lxpG5pJQ+GofGqU4SmwBuSM79u4PUsy
9jToTJFO5CEIP9VAAq9PDnRCWDqCwqHtt2EiuD6FojHxrjGzUFaMqHQjI28iZmjEY3pXcpHVVNFS
FXhuThUcMPTLjH8oE7fCJ03R5rLIHF5t9FiWVnzwFUmp4aoBeuGXkri3nhXjxpUBXiM0OwGAONkq
YRq2JKZe4Qz5++B9ZYygxm2KBIU21KDFNltz+SnO/HOX29pHW3mrCtRxguPza5k0BmoRiloD6wnK
paPWgZbg/rpM2fOQyxi/D+lJMAejyDTdylERNSnfUubUhbau0tRQvnxxlNH4ELZhaUTPuar74prj
t3EU2FTc5N2h9NUVda1eOhRQgo1f7n+SdOss0FGBVCmIL0BORcn14arrIao6qiLG7dkr0wKjiqSF
YHNmx6sEoCzUSkQNymiTPYBuKr9LW1Y5uTCYJNh2aASLlAUnMbPR0CtNQZ4BMaXxDF+PI6hLlQ1R
WTlZtBWGH6ZpZhhqBvEHXRXjhezsjEe6MjY5w3HmCUqqFJUjF9Qg9dHPv5r8O1A+7q/N+Gsmjhxr
gmtJlFDfwQ11PSZUWLqm8LPaUapPDmg2qqH1xoOwHDkQ/iyjFHPf3u1zC48BcJAgjSiiIoENcW1Q
bL1clJS2dny6EqsQ9QcvMeXyraqILmpOuQFeLFCt/it75nfRJnsGSYEWbbFTHWVXSuv7n3O7byQk
3xB4QuVEADZ23LoXAWCcxD0XS0HtJOmpUr5psg/VbOFEztlAehE6XOgdRC1vsv19KYs58K7UTgFM
ZwChvgx5puZ/m3fGEMZ8BxZx7OafNmDmKa+UYZ3XzmBXeB+APBBcjeAjXXou3+6XazvjYC8mDO3m
MvDQsEN7ZM94i4arMFk1AxRiFo70rdcYLeFM420OGMrvRrqw5IutlKNYVDu1qPhGJXRHAj7YhbWZ
GQ5S2QKPcBkMZWDovh5OyTxvQONA46SmHRlINevSQpp33M/XBwxiGxcWJqtfK0wLAWJuHEBcQMkH
ybkNtR+W8uXTdnZ4fWg0j2wCPBmFAqcOMFC1rKjFsHFiKTm0z0qLCL7aaAVaFYNz4j8Mdf7Gd8mm
L91tDPFP8D52kl0qkgHFe+/ZBzwY/f/xIUsNkT1lQbZXhthGTxPnPt4/cjPrii9VEaASaP7ctLfS
vhbwOGGN49KS21RxE1hN2X/fNzJtufnP+fjXymRh86LoirwvGycZDrUH2WUj9nE/S3/8k5R0hnz0
WnSnatmp49OX/Efx7XCwPBIv+JeZwf4qKEHCAygB4Zds+WITN5ni5jQtewfQaF1ralD43x/olORh
HCgswKciogSd2BSv1aRiy+dJ0yMhgT538S16DJ/rl25fnUCbslLMGDSiwYn6pj9Y5YbofxXr/heM
J36ywWUeQTNgvwgD0eZ0fYQ4P2ojriS9U0JfQkl8Q8h2cVmZ963cXocYJtoyJXQM4er9jcouJlKJ
syQbOrd3hLRbKyCNkMFTkaavZCkhdwtRwIQSjGWEdUD8WRqX9MJSW6UKX5XF4PTGYHYbcZc/eWAf
7ozWTK1+hw7jk2f8hKvh6f4I5+bx0u748wu7QRLUKc+xwXkzT0sv73G3T9fo8nePs3vxuyUSVgSd
JIOj6dLqs9lV4LaTjYfIXkKdzkTH17M3iZH6QuVAxwBLvfGZrEIzO9CNtEnXw6p8K80/5bpfcbbi
ICsN7cnCdK1s4cTNHAiE5WiwRbUBbV9wMNdjHeigpqzNiNP1bWQA36+73GvIB7r0LfMWZFBQvDRU
FzTZjxl5KUo7K3w7Sttj4IJLHknKXBnWTbYfeoss6ardXjfAYI06gahO4Jn5+6a6WIfCB/ES8QTA
/wHPN7IBTWADUfx13OUgZJESxeYUvkYZXlRW93fXvGXEyGAvAB3bNAeh0gwZWiQvnQIYkxbYi5Qm
Ot+tvE1WvgVQoL5v7tbvAeAiQqAOWB/E/lOvRFU+5IYwlJygUA4yl9sgulmIeGYiSbBs8EinISCn
sixOtprQqwlqiprkVL6Vn0IXVdvNQHW6Sr5jJ9nnDuH0iOjtvkhMUbIriAcKJ8EOTMFoFjOJt/7p
+mMmuy50of8ZuVRy+gcepATKTgD1FaKwwAi6TVmvKeSSn4cXyLX11ZrYWr25P+G3SVSIOAFWhSoU
P/YGTNPtGWVtD04JyWESB8CnIQoP6LlR03MeEl2pt7F/IPU2oltZ0NWBGjS2Q/kT3FLt5/0vua1U
/X4Jrl7ouCBdPc0aczJTmTKggVL9ojFQ37pUPUbekTOCkxwcE3CRcKuEHdiObP2t5IQPyrHYxo/D
t+BaRCevgroG9Epbi9QADdCwcJHcxmNgXJIpiuAaLmVQf167h6goSZaH+Lq++qpBf1lpD4n48yNB
P5pxeJa/3p+N2xoFZuPS3uS9w4E5rlUS2Oualbpt944GmYDzH+fp78LAxPGivXbysAQ+Icw5IPg3
KC8viUcxpkh2xCPEfik6NE7dYHuPaHWTbXS9xquW6m33CHxfkenejr1ogk0OzfvwoTYHzh4ki1T2
oD7IyjrlOiOHrDSzuVUgLQlq3F511186CRmqqKgaVUlkgGQaXWHQhB+2srQEdri99GAF2RBAu+Em
0Pp6vdL/Qdp59siNJFv7FxGgN19JlmtTbdSSWvpCyA299/z178PGi71VFG8ROxezu7O7AiaKmZGR
kREnzpEDafCNutfO3ujE1WRbKq+I15BpsiGobDWwVZURljjeb2VEf48IzHtOjgu/lzSPHC8sWwx2
j6nQaeew/KXdC7N4qJvVbgfR5nhswqcRUHgrvk7hxievruuF3UXqoo2e1Gp1oxH5vlThW8aOF/9q
78x5Jscw56RzUTComl4Y43zSzm3YnCcjPnZmc1C0YeP1Nwfvv5z5wswif6dZGOjWMGhnLdEOWp/o
jjEWvyqKsonVpbswaYuNK2vlhpwvKmrm7J1MYfvaXaS09FCzFbVzUnyLKxj/93WsvTKqbvdCeAwG
YXc7Mqx9IepMjGzOnKzIF1/by/XYUCZf1879kNmq/1WT+0PkfcoYmxyqdOPj1u7jGXBLCY7kGZHY
a2NpyGwqdK3aGZ5J3RYmWIvyLDM2QtBK9geo9YPsm3Yhr7vFlRy0gsY4s6yedcjFMhMW5/g1Tb6o
GjM56k7HUYadhUDcrof334Cb6mec7UtrnuFmZM5SvkWArRo4J9t0t1lQWE0YdFOCb45HMtM0i0XQ
2nBq5VhXz1mU3DWlaSPa7ArsLwMagS7bTB07GnxznuflzvQD8QLmTmfSeEV5861joX21UPX+hIR3
1z4k4VZp7O8mPWGDwdeZqnye71siEapxapTe5AqH/9DWFEdG47eqj54LU+YPzwUa3Wqv4TNKtu4o
fq63prhWHfLC/GJ5BpWCHe5OcjowlNkEcFKHUVm6tc8AGasJNsIalY1TsOaYIM8RnTMAz4CLvnZM
OCiN3hi5tDy5rg8UuCJ4L9ER3Dhr829fhhO0sbj3eUUCq1+EE6NQGAjuFXLFNzL83U61Xy3n4dW3
998te//rENqPooOu8944C66z2z3cfd39sX88/Pj8qb2Ha/p3AEv9Jxi1vh2PL8fj+9s/L5/gDXTv
Xf/8fn/nOfcvW5Cpte24/MmLS7Iw+66pR7y1mRpniD4b431vlPtOepKAa9xen9Us5dLY4sbyUn+q
zVFVzwoQ+6K6A/AoG5/VbC/9FMq9qu7Sz8qd+RAV9x5E7LeNr91al7YXt9asd11HGXujJN9Uipd9
5TLFftvGh7bnLQdYRHffE4uiGQz1fA/X4rCfGXsgUIOGSYbo1Jj1nHbxbrBNF4Udn7n+u/qB5zGS
4+7WE3ktATUNOMwA41MRXp7yWG0VJYm5Z/zxez4cu/me9u1megrre1HbV1m6sb5rR4yeCLxWRH8S
ooXvl41ZCjNnwrn0RFtjhCrY6CF8vC2Wi0uRltgl8cLgDXJ9iEEUZMC4Ev28R9/QOb1N9h/dVe1f
xs5w/njun+fQKV3d3kWgOD4djVPy/iW1Ucx4/b01CLd2zi9/ySKGmeOgylM3f6t2P549pecF9h0g
xIY7fWzSrS9eXHTwMwRjZvDFqT3ewd/5bqEb8LO2Lbt6eP+5fzuZ7p8PjRvXcp5/9e+INNmFTYEZ
Vrz9j5nGK96/3OdIaH5pnS3auLUDBeGlhPgIZNIUWq+3YyoDMwuLFu4IGDva8a5TjnnabXjV6kpf
GFmsgKA1FTJCtX4eiBUmCEuoUFoYRfMft0/uqvde2FlcELVBtbhp+JjWHxDfMmoGRcp43MiP1peM
Wff5ImJiYP4VF4UZsTIza+oG/QyPEA+Fh248SvB73P6UtQzTYkvAXRvURVT52gjEIJ0fZJl+Hk0g
k1+YSSg+GwOTohQn8p+3ba1uz4WtRUCXRbijqijVz751P/0SI7coK0eqt5LmtWAGYetHy5nb+0MD
4mLdpK7tKz0o9XMBmXeknOpadMagdIfhhWRqoJloWa+3v2zlXmSfeN5yjVvgDxbebcLK7BeJop8t
bRzvTSkod00oHaZCf6ypEsHEE25YXHFBxGLRx1ahRJjxxNf7Zo0qghwCQUWp4DWKqPB09dvtj1rZ
risTiyqBEeYyhBHEEylWbQVYr0rZZNqn6ZZmzIqjG8wb8AgQ539bC0dPptBvYglDZfkbZEjAtPw4
bMwSbtmY//zCKaZGNHyjwkYTf+dbWuMoDRtw6NX1opipahQ6NJK3axOWPnZJM+LeQ6Jn8HuMb7rO
E18V4PiKGeO4vTtrLsewF8A9DT4Mng7X1mQ/S5EN7/WzIOfBrgtyOKsnM7a9OmB0Kg2DQ5sHGwf4
Q/98ccVQJjYMaOOYlWS7ro22hRe0UiryiRBEPxpwNX+JDl8qt0f6sURIo3SefBvhycPr8/O3Z9N9
tUc04x4kNOOc3pZhAOztrdxldSEuftNiIVIBUCFcD3iP1bw14WA6sdkizUAjBkFlu9MK1b699Gu+
dLkK8vUqRBUsKEzD6ahFfVKq10g+JeFGh3bVBOEEKiDOBXt8baLPhhRGIUk/q9NT73+aGKPqzY3z
vRZCAJj9x8YiaFk+ROphoxInp/7XIDW/hLze3V4pfV6KvxzmwsbiTDSKWLVU8hmpuBvvvtQ73tRO
g+/wmuav2K7e0Ydq794Vu9qTBL/9yR1hdiyoXG2GF3Ln9c/pleNz0hkICh20aZCb9AJ74L/OpKRQ
VZHDfO0cpJFE+6i5L//GvXSFggj0E4BRlqe6q9VxGHODzdZ8dS/7CXRSaf5ejPpJbuX0SWdmyt1Y
tZVFo2aK+BPAP0jQFotGnh5LvZEYZ834PCYnXkA5il1yHv/3CQbj/sasrs5cPyTn106Wju3YV1Jo
kMYwwiBmSu4mHd33vjb7jSOzdkj/xxTN0mtTSaZVpaYJ+HNdfYrU7os6yF+NUGps6NA1J0BLdn97
EZeqRjSh5xEQkDQgvD5qntcm/cTEZpga5/cGweCKB9UXyjlu4kS8s5j2cpKn2oZPa9+45q533uUd
2th6daQZcPuXrJ1lkit01qn6/j3YlGlaOSRqZZwt4U7QX0Txj0Xuc9vG6voCS9EZ4SaTW0pFCEas
jZ2fG+cymCKHHtgzevKUZjRqysrzFB1um1v9JFR+6HnP2lRLfm2AS5Mceo1xhg7O1phHy80fzfT5
thF57UKla0qdnEEYAISLyG6MgSqEY2ucK1R9gv6+hzWLe3v8Z2iexcTuzL1lMhwpPpc6FTr1AGNf
4t1nU21nx1B4HbrYps9hD4Jvj17/6AeQJyHq1T6LW9Djv6cSZmfjEAE7BfDH1Ni1s/VDU9VVMxpn
L0iBiiv7oLnveej5J7lxNcnRGc9watn6F/tgsAnqPOtFv3ERwqteMWHtUIyz1KNAbRjNiwBD28Gj
2LjR2fzoTCwj+aWp2QMvEqiqZ05AiDDVOt1+4C+NZvkInz/lCkaUQJG9ZqcBGWiLTOCJNGCwY8eH
+H1idjGxn/3DH39nP4Ssgh1YTnD38tI61r/I8gxgHyA6wR6Jy2uTAnqmJTCInMNJfyMJetMro3S8
QRY3zttHevXXcpDsI8sCehSJwOvlCBBmg8rRIkZzUyWn2O5caT/uavuJNtZRcp9C+09n/0rsh/xU
QPIGSQRdX2lHrLP58Nsn5eN9cevXLF5W0kxZXfj8mkQfbbV1Lbg+fwv9QWsOXnavp+coqB1Fp2Zn
MZ+DsBLwe+RX6tOY79RehmV22EOyhMoSsGzh3lJO4JbdQr8f66MS3ZsRz+nYaZoYguB3KbhLh9Bu
46e63dcC1MC8fh3dtMVziKqZmtZuryP24J+0YnT0butjWdlb3zqnNReOKEQwgk+DQVToGDaEqJfR
zdvLuRZ3aBXTr57fdNRnry3UcVxwxn3zbAzPzQRnZ/hmKjAgthtX1FrFhqEtSN1n8BAAjMWZomnh
h0HGtlWcm9x+h5PJNciN6MnZ3ErQYljM/ukOzvSKYMXuzy/T/vVLtfUPRYVm54i/5vRntM3dS+xS
ibDdyNlqoKxUCNCCQUVjVuvRFX3x0uxKuTGUIDLPiv9DHH9kQw2j2Y8y+2Fp5U41043b8m8yDkLp
pb1FVhKVQ6k0BfYM86foP3rKvkQwr+7PRsCtXZS2WDppb6uJa92HUe9Yw97LTgFJoT6+NHIMD83g
JNJOGRUcEFF4UPdUTdNPdekm0rdRcia0BlPBLsrXpPtidp9iz9am+BgLW5MVq9fCvG7zEAeYkCWU
c2j73C+11DwnJ3P45sGpF9BsOqnHDvF09Txs9FrXSubGpb1lVDJi3QpK7HVQpU55+lWzvopt4OhP
Wu741kthEqkhR5jCnR6/QF/oadNGprcUTPjIuy5/wzIWBRAVzNMI58F7EgPHyz5BM26H6MxIrmUd
mP6Q1RcyGEcx9lMK0emwM8QfYli9VgG6Tp4tbU7tzi6zDBn0baFGol0EEHlxTTZiIFZhjEv17P9Z
KakA5b+KwtH1u8Q/ltFG/FgZQ5n77LRQyd6RQZQXLlwikSHkfmGeUYNQ6p32rIE9O/vDt9Jp0tqe
4P/IT7dj1loj8dLmsgdOlb3wdD9n2UFAQ+GzD5zhKOwg77GfTftrRpyADs1F4PLMILabbvTG/x5b
5NhefPOyHjHqZR3Us31t2De1ft8VA8jLDrU8V68PwVg7Tf0EUW6a3auyW+dbg6FzrPx7j/+z5h9I
lItroR38qNF67JdWcacI76biGOJJVJifDIINH1/1JzJfJMLoD9JduL4gIjXQRtOrONajZMMe5Vi1
m5CRRsa9oD/LSunEW82i9VByYXNx7UFcDc0qwN2zouzUQ2+gV83i0ggG+WDrzdfis+T9c9un1rJ8
eu88D2EUYi5i8ZmmFpUwx/bmOdREt8neRdA4efx228jqvlGrhasY9kpADtdrOVatpOaVaZyjKHVC
+ej1iWt4u0atHWFLWPPj5fyXk+AjMKZToePVe21MFzrw6jWBgOlvNzpFJxFZdA6k7dsqXSLffrO4
hwNYoOjCTa5g/6QLdtQfnvOH3v02Y6Q8Oz09fO7t34mTkcpBjkIXRd5//n17VVY9jLcchQcW5q/3
ciDocp31BHItyM6mhweP8X3curxC9vE4fI+rEgr399tG1256ZElAGQMHBZGxSEdEKW/ph2PUrBU7
i8lGHtJDa0G9lpOTSBvPu1XvurC22IuyqeKo1HBonZBYyD9V+ffIa+32J62+IcknGG9EzRQ/Xvjw
aKVxJgsBoV/4kra1neg/u/rU9m++/540x6SxW4B9Ysht9Bhl51Q6DpoB+UcOFuRnZD2OM1FACw3V
WOwqpfja+M2hCg+FeSj64+3funISyBBg/YFtHA6Uj+LrRQSLVWUKeujhz349wpz/TfVemRy04/65
irYIr1ZmEYDjAScHnEdryVq+lGLLGHMrmUMYiT55SXkMgsNkHMdKtSOkXjPDnprYjSnSdfYw8X/K
UAK/af3G8V+NazM2EM4yiSLbUi/Yl6amLITOPEv+LtB2eX5IX9vK0SgsBECjpdd663pec/NLi4ts
wEhVP4qCOayFvNX9SfjmZ/Eu9xpmvH5Vcf/ek5Lc3totk4uT1Xp5GyUjJsc43k0qeX3zNiRPOVPK
ftLvVEHbmNTbMjj/+YUvpXzeVHfDbPDOu0vr8CH2fpf+K2INbhZ2x9uftxatZolEAit34l+dSq2V
lbqignNOESoRqnvJPPaCrYNihEDXfG+FjQRrtbbHBPbMojYP7X3kwRef11d9BnoCnJoMRMa8G3g1
+cfiWdnDHGh/V3elrd/NPQnJfoshT+rst9qZDJ6+uyzZ2NrZWxZXikmJyuKzmW+FsOV6pSW/GxEc
pz6MI+8M/6dc1MfGMO283+JmWosPl5YWe5oIRQLXBpYS73sjVvb8FpLM1k1iqmPCxpaufpaKTivT
e1z+yxX2u8BH1TgwzjSfyKCivSoj06LnjiRu1YY/gE5/LeHHiAb4E1qa801xsZtx0U1+WYbGjD4J
oxODAJNx0vNfk9sJ3+JhFweFG39GkaH5OUoPYT068EAAh2lPyvA26gc53upIrkUl9BSBvlFLIigv
sVllbFWZkFI8Tnu0dqfPlfSqmrtA/14I6cnInxU//6IoX28fo9UNvjC6eL3F9Bb0IcNoR8wVhj8g
F90m/9MyJ0L/cuNmnPOqvxadC5GGKzc+lePrRRcFRc9ClDXOYpjKTpKAIBSScovzY9WNLqwsTkc7
hYnYTQUFOeluTOnE0Q3qmILv0fIetwATa+8ueGG412b5TZCei8u+VyAD5OqmDPbeiO7PCRVvD9Kd
6MF89b8kGwij1U9j6TgjvPDRBLhewEkqoySLasr60TezIYirP+v6qyxsgVrWNkonIwM4M89C/5Ug
G2GidOlonAfzLZzOZrORaq553Yyw/ciHUZxffEdldF7DdIRxhovZ1spvAyQQVvalRPqn137c9vA5
RC2djjmbebkYxflrJL5U+iiKGHNjInQ3yZWdy5+SiR7MS035eisyr5XXgI7+x5q+aDrRD0lk8NPG
OavNk5I/ijnMUtG3SjhJ2Y8AUi3PqTQiW5DcR0ngFpUEx890NyTVDkF2e4q/DjV68fXJDL4YQ2p7
1pPXvwQ5AiqOANv9QJE7vI9RSxFP8xjwVN/BO3GC69zsOLivjAjDDmJnApMj2QMk1u1oC+mr4Ye2
PLq3V3blCr761kXNEupnL4T8wjjXcvDaNwdTFxwg8UxS3TPy058aaavltOaXSHMy50npkjiyWN2e
7BHJK/YyNSInysRHUyhOtz9q7Ygh3MDAHKeaQsr80RcXg+W17QhNpXGOc1W1u0S2HEOBCEBMqSgV
vm9sXHrKHCD+8k+LxitKAxB9LtFQhhjEadt4xvnxXbNdsC5AMb/MFf73748/I/cnqtz2O//p27Sk
nbmur/LXQU+c7vPtT18Z+SRBZ2aKxxiNZ3i9r789CHqmzWV+ijrslNZODTfV7+PgqLcncTp1Q+z0
56aG6ftOBOw2Bbxb9uTusCQ2W/QdayDwq8fC4rdYZqj4klmaZ6E86k14FMqdzuNkfM1hd7UO1Duy
6B9PcSreV38gExm3OtVr1aWrX7C4R0ppQKhr5LkSJN9zY1/X7akL4YvT9oZmd/3LPPsx/SmS2E7z
07CFxlh7RTKJbzIfSfkQh1xkKGabdELeNSZk2MwzV/K+TadPKribJvkUKU+y94hCvB/9atJ/NOUt
6k/jrwkWdo1uY/RNDEdnKGxJqe1KRiqWxFCSfzff0k/Dlk7z2rOO3hctb1pTog7Y8tprWlVAT6us
zbNnvfOO9VPP7Rg1NLPqURtTx1Rj24ru08YJnhUrcwrvOE4u8zOutLVmK+HBgmPAoEdM+kTj4PqX
dL6UhkUv8fCeoCLJ7pItvYe12x4L/JMhQ7BgAF54ZeAreaHXiMI25qFFlfYoNC+S9jjzyZQvha7a
ZX0fbjFAzDu9iBBXRheO2LdhXXqZap6t7E2zfs6NrkbZb5z9lTBkzcUwiKxQUwKVeb12eElXmLlA
JUCMACmnMM+rqVqCTsg/Z4QnpwuGaD8AOqbnO0RHaBqrRzFqzRfdEHRbKqx/UV0lGAHfZUMNODAW
b49aLrNUatjNRniUyoP3LGj3CSX89PX2p68kCNQBgTQaVAOgM1osb92UkVrGLG9MUUgk75fj+7Y+
0rLwyeaCrerD2m5emlt81ijlo1ejXgX5/WMj/yjCRw067v/bJy2OpCXERTuNfFLUUv1H8KvYS5Vi
y+XOeIj+Rb7NgDnbJCkzz5K48BxTbpK4VXPrnDJOHEtvSkuDUHhv5S2HWJsnvLK0CIkq9FZ5nGWw
48jF14QZoBEl00o91N7e6Ov73LKN8kfd8pRzmy3Q8mqYQ3nIIBxTyQEjd31ApFyprTYsrbN8UKdD
HD8niAd4raPIT7Fk0dk7ae1rY90VypsAo2/0WWHQekvvc44vy1AwBzjq1rIImehiY9VRVcJaq61z
x0x/A6HHpNEmr3ynNjeqOSspOkADwJ4aWTOMvgtLWS6HTTQJFgNJmav5D2Pa2k10ksIXs/9y21vX
TsT/mPqLjTBDCWGwOt87p+Jd7UFQwMg4wIDbRlaSG+KaTNWReU1mw5egutwLo1GIcJ4w+VRqbpY4
Wvsu1TwIwke/PyUgEcJTn343BCA75c6CF7E9gH9rhKOxARn5excpcUhkWfyNi2RZ6EgA2jWdzolJ
CvFbLpXvgFxQozH6faLUW4/ulboCE97M/1LsnHWGPwpbFxmtWEogLnuJnZQ0B3apopqLrhopuhkW
zpjsRVstdrdX++8txSajNrwg0TeWPzCaFzb7mFr/0ETeuSEz9Jt9izRsvwEPWv+wCyOL675u5FEM
zcA718k/UfRq7bPMhjBTR874l6CIbjZtvYv/virQUkDVBuYImhbmcikZpB9FjxbKOVCA4Hrf8lA/
V7566ILfSfYALuW/X8V516B/Ak74FwVLpxYBpA+RdRaZ0xynu/IkltFWE3V+M12HFL7pwsgiqNYK
LAiVElhnVWt3kvKQo9JgWIx+yYcsehmsr7r3exSKjTO/kklhlvtCRyGZYuaySZJxH9fxxBnos3Mu
R3ceom5oYtjVqZ1hQsa+D7pD5YfuJgZ55WlxbXpxYVlp3limUFnnijbmEH9+GdCrOw4uilBedMhc
87fVQBzQ7Y18J2hvt/f0f/lwysgAA/juZRwyVEQAkmBebylr7az/E4FoelTkYzZxm00UOx3F9z/X
k7rhTSvECFSpJCChKsyA3NSLqouuFU0VZlweyMe8vkFQBNb5l+HoqN4IzkBHEpG7nW9/n2z+JyXs
Q/XqjveWC9YKtUQg7vvbS7F2mi5/z+L8RmWqoJPN79E/az30n74j67uO4qckf1M3+XDmr1v6uQpj
NRz1ADLIc6/vbz8EfqabDYfJRGch5EEUaodSfO89a19VAbLFe08lWEmmU3n0o9DlVR6NYeJ5p9UO
4tBi+1us9kZC7Qi6y/pgbNEWzH739y+EEpm5XEQpxPnauAiapqTEvh5M1hkl7OdACJA2rvzX22v+
97WODyhEX7j6gQYvFSpzKWnqfuQysKCWrmH6iIbXOkeKlrftJtHx6gbTWZx7NExDGouUiYH/3ESB
hoNWK04snXgR+gBqTTO3azmzI+a5FeFJjA+hMNiCPDimfsiLiZGpeFebhq2abz6iy7dXYOXyZepM
saBFYhgUGOv1KqtJFahG6HEdAnPT7j0KaxLKF3Wzcdy27CyeFa1c1VMpkkAJrfpYh9mRMcE7ladb
tDG3sWVo8aAIqwD62QpD47DTLLtJD0HgbGFtVn3zYtUW6WAo5Wlh1dy1ehf/MIMYjA/6LLd3ZvVC
v9gabVHeU3myQJLPl0ye44GyUw8+fvP5lxG5fvs8Gvvb9lZoGjgMJkMI/I2UcIkf0oxITKQx9c6x
LXwSAT4Gb4M7gzPeoEBvqLIZBx2GsAfj7txBVHPb+tpJhLFunmpSYUf5AFddnPZEHdQZp+edDS2w
M3I/pkaV7KtYg1XuNsbE1tKxS1uLSMv8vCR0aUY61h8M9XuZvpTahom1sz7z3xnke+AJlsD5sPYS
j06Id0ay3oAKOJLsdrj3lJOk3OlbOzd72zJSMqyCJToviHUvvFEvM4ahphpYWSo+kJw4TK64QiD8
0SmEV6b8IPe/qn7jRbRhdEkR2yDpXehj4Z3bMQO1TFnUuq9EXn6wYzdTwgS0AcZcDraSzlW7CB9S
H4bOnHmg64DlcSTyuKo8AETqXVNwwO1pdDzJre+0rfflqqNc2Fpckq2aFWkksrB+9k8Rv5nq71L4
Nwkn/d3/fM8iAKde7QtqxPdoOrDeO/lU7dBeGsbvUfwI+WTuaxsRf6VuwLPvwuIiFCtKAy2ojEXd
G5665lEF2yKaPt2URz9/LagpQ7GrSw9Dn+4rOTjePugrheTZPAxg8IDPcJOFt+apXkxjinmTTpQt
6bsx/VlIPxT/xSo+SenRahRbVOwkvotHxc3+xY1/Yf0j6F7EmWmaUSBF44FGkuwSkJE2GEejd1M0
gPWNO2/tloBtn39BVkGetXDVqFKzWPJ59tHaQsEgONxeydWTwAw8E4RIzINZuj4JI4FAazXCWEg2
5xhN7Q6hZjh55x26bje8N7mDzNOG0ZXCD9s3/6MZ8WBJlglD3ZeWWaQS3hM2Tg6XKPgo4ThMboJo
lFq+N+a+CJzQ/x4yWbaPcqcsv7bSpmTo6tpe/IyFE4v0mGO952fErYKGk93qn6Zi5+/GvXYYXJju
PLAnUP2VrIqw4UNrwd1gso1ihWrOmdz1wtdm6A95SHAfo2MTf0PbCoyxXSSVXUtOrm0xdayemA8V
ImPOhan5XduLAgN2eZGNBrrhDHr6uVNPpeWonu7k2UPThI4IS28lxruCXowIsWb7L66zechdZvwS
0uUltDkrxkgUJoI9Q5OOFO2t4sBoile6svxgFhs3y1rUvTS2yJNNuWt7TZqNTZ/nCa7qEZmwfxME
L43I12tqJtPopwKhnXTDqyo3lr8nCmTc0tfQSx2p948pA8Z220/7InOzIdk6R/OmLS9tnIf1FJFl
gXvz+gd4rVInQWp454jaZaI6AHBcZiBALVFwS++bbt8mP83iMQuRMQr3hvDlv48eF/aX9zdcokxK
JrqHGOYuqXlsDslr6YzivtC6TyKP/3BzFmPtzAJv4OiA1QKzvdjYUYwioZMtzk2vH9L4rMm/pupr
5d2LeXLw1J7QZbjI7UnNz9KPdlBzPurWZuV6trJceHJcUgeoKagALC5cuRGbAs5rgbDJJMj4KWhP
ZgnpGKSDfgO15NDZBnwBpRKd81z6dHvVV2Yz5p4AhDiILUL0oy/uBNnsy5qYLpyjh1ltcdjDpU25
hQ1AD+McH8xTuBPSndzvM6c8br1b1t4UJqkGBWzGEXj3LrYgaPu6imVVmN1eT2I3CPep+trt4ieL
AbqdJz9vfO9KPQ2DkMsyDWghvLeIlYNnpEmcyMK5NkSnKYUdEJd2RJG+tk3vYBT/iFbvKJuna2WT
r8wuXoFSKqkFuyec8+TTID3LLaTGhgky0oblYg+NJXlr7VbBFnP8+gIDXAM/LMFDsixmS0EYKFPR
cufDqCuFNnNS6bRrTNDjdnPfqrCubrH4zQ67cGgkhBBdAZ40S48sQlnIURvMCpOjAHc52lgBuh6+
dg/7xOn2bq5cfCY5G2QIkMnrsLVfx6wmb3s9Erh0u9w8mVQpzPA+Tc2jqYeOpHw1YBK9bXD1uMzU
OHCTMDCgLLueRTTU5ajKhGmBNgiNJejnGFAa9FNopoyRvaC37iDWsJNyePAMKJzBtalUcMiq3Uh+
z/xPsv9Z2coA1nJoSDxnQl2Q7TOB3PVKBL4WykoWCecuQalK2GkZ/36IFAIXbz4ps+uxPfj1QU77
XZlvwUHmQ7Pc8Uvri33QJN9v6zYQzoY3pXZdAy/Sznphl50GUdoWFHN112GQUOmXgFZfdvnDpJIR
jimwhhRoEOHWaXsclZA0gwmFpEAXSdqsw6/cFYywQRxAZ2EumC2eXlnTCi37KYD3QEFPlls3e7Ka
fe49ZV5hMyYBlS11swAG1fxeLp+y9D4fNq7I1Q/XZ3JMnQEQFK2uN1mJ+6QVwkw4D/rBLJu9UYau
QcuY01wpvxHr2vD2lcQHIg5kLaHiRKRHXaQEtQ7/90DFB+1mXXStggZOKEiZ2xn5FoHKapySWFzE
yjnHlJmuv60ZRM+P/Rpb1CocfPkoBOJw6oBfuWaSP/oWM/txkmt3fR6MTiDpWxfx6urS6+DpQgOX
Btn1LxDGIBnbQBTOHp5rJVQNAlpW9y2MMVHzLUi+boSStZsIaxJKQ0y30va8tjdZ/Th4KbtZp/de
FLv1P6ruaI32hOKDocU2z29xq9u4dlAvbS52NIY+qlUkbKaVrU+FXexaZjmSn55z++PW1hKp6JnA
moaxuvy2vuq6RtAs4Vzp3reszPdFAmUm1EfJd4Y31MbfaNmu2aMZTuedtyeX3eLpmceS3KYxe9ca
TtSEB+GpPkit7Ijl25Aeb3/bWiS4tLXwkzgMRS+f/aQfJjtsQdxvhdO1C/TSwuKcl1ljZE0xCucv
QSPvdKcOhZ0AWPT2d8x7vQzagCW4LShwUqlbnDi90hsptUi99FJ/HMyjP7yZ3qko4Z+XSi6QXfBy
2+DqZ4FCm/nfabB9QC0vSh2amkf1DFo4ZxOSVILlNB5CMIp4ELfkf9YCFw11Ri8ocygooF0frbKV
CjlLSfIK7UuvP2TGe7A1Cbl6417aWBylMsEbKwq3Zw/+am9Xf5nMoxE7LGFmG26o/LH+mFstuY3v
MhZuPphN4k0dNi35n6T9x7Seiu7b7U1aDcQX37UMg7oiUEjRcW+FGCQm9xIEyMpZ9I7Ui6s//tep
2mJWXTtQjMwCHAZPxkzpIiW3yr4JW1P0n4ykF91J0UZ7yrItRoy1vjL5L5h2jYIBWrGLGzwNPdmv
igJwjlvagUOHEXoyY1fsvn0u4LkUj1sW1/z90uD85xf+XtZe4UkKkJYys+Bn3nXWz66SYHe3Ng7W
6qfB9wIumKo7mKDFCppF0JhmqNOqtVo3ZsoqnH6Ud0w9ZD0g+uIurh4Daz9xyYwSFXjvQY++pdPr
huesXS6Xv2Jx6rQ8sCYhMIBgpX9aaBrumvfK+szzA8z7YEOHLqIb4g75eQgdT37glwjtwxRvIV7X
ln0mQUTlR5cBKC4OZiLCK97Lg3eGRcguYmCg0WM5WXYXNxsRdK0QRhHqP6aW147uT2aamBMQF/RF
TajIwCXcZXp0ZIz1qbc6ylGvcQaTuCk9aupr1W5gbNZODgIRM9fPrNu0fMzWUVFrWcb7pxYfRyGA
SmIjGqxsKQdzRpnNGDMu2GsX7nQjN8wp859qC7qx0CcgcOfF34OSJ129mQSubJ3FM45hVzjgSewX
5pJCqv1WSYKn9B/1jmHrJ0gy7tJd/Di8MkzhffIhrI2YDN7f9tzZI65uQiROZ50NgEMiVFnLDoA/
JpFSdkbwBB38oLgz6kCt0QOxtfChMPZlv5GtbNj7CMGXgWGcsr7JsSeFGVKW3wM5sYXxyaq/oIDo
VtldFT3f/sK/9nEWcaW4x/dZGnD1xdFspcbPe0/1n7o62ZWZeqz6QxK/lJb62RPc27b+2sTZFrgh
UFEzG9hyOikti/9vCxQWUJlDCe1YYwiHTczIlqFFQDeHtPWj2PSfWu+57BV4LlEqTmW73CIkWDXE
cwuHnHHIS+JokwpVxYvBfxo6xY2YETLV52iyTrn88/bS/R1Q5rXjCKjcT8j8afOBv/CMJBKh3u2D
4AmCpqpHdjIaXYocrprmd4MS3icJ2Da4CBjlwUfE/Pvmt6755uUvWCzqzAKQt0McPIG/GLz4JHR3
tY4YoJq6cY32YJK6kv/n9mevre+sOinxxKR7sWwcGUpRJ4qVBk8ij0tYJdQe8ijvtNnbXLdjQK4P
YI+zMP/5xep2NUPX2lAET2pyFP0/M/EK5BXBf039yybyPP+PmUUUi0pGZfUGM50/7ooQNb0YZrT4
/3H2ZrtxM8u27hMRYN/ckqwqtSxLtmXLN4Rb9n3Pp98fdXD2VlFEEf+8mAtzLgOKymRmZDQjxmic
poKHZe9wfgzYFnML3BioAqXs9X0rKzShycIw106OhA97jaPB9kMvMPuD9nUSviextHPHP8LkFqOo
6JE7kMJ+QJDm01S16YSnhi3sJNwMT/FDeBs2nnLS91pri29ae2dTNynRL8IgVMgvv1pVtv0YSkMI
2zBDKg8BF+HRj74K8incO4jWkvN8sLWcDThOFkju6tMFgmb2U9uH5/vvPwy7OZzPkn227D/H4/n2
yOzX+Xi2nw/PSDDYz8+xe/z7BaJDh3DS/fL38OnLj0/et79QEtoPMOrcec6rd/g0O154+PPv6cW6
fbqfnBvD7uw7+G9fbz4//YFl/sn5/OQc7nY+0JbDX+oo//9CVg4/LRj8M5aFBJ76qbXrG9We9wom
y8Zf26zFlby7TokyR0pfjNgIYmIfvdMJ9IK9oOAtiPpohqeZuB2A+HqEF4pEvU6gIz1LWmzrxc9e
jewwAX03/UYdelYjR87GU18eqMtVw0071w4Moo6YfKn15xwBnkEoGAhTXDBfp+uOa3GG137a6mgy
AgPeSqhxXHdIJ/3cgWJs7i/cnaTLKp5xXe7ThTGNYmkOzwmEfUnKdP9OxL5lgLFVRGWXAI8X+/ID
dkOi9kNhcbNSDdde4arCqa7c65u04XUXyU8iAUR3iFFXSateJMDbfZOg7tn+pDnyThC+dT4u/v66
HuNH1PPa5e8zdTqHGTT/0sFozzQMbOPmb2l8MSVXj16ELIXq2x5Vt5zspLwVpX9hmhI1/A9QUTpm
75csX25s33ZaZU5sbN9n6tksNelW8YedafMtx08Pgk4E64MjwFpZCfu8j2hy8VQnIcNDUATeIB4b
K08IZCc2WdfeNP1HiPKyrncWVyWjwVCMVPKxOP8Gjmx/Md0vv86fEidxGue7wAwsaZ7d3n17eD2M
zuGP6dzZP2+UcefWfZy9XP2M1bWDyKRNQsUPz0ryIJpoVTCCOVPIXPpNVaqDDX9Up9hNjc42OvNe
UsLTiJSFdC+Yf1qpcLTpVym/hsGXYWRQ89THbqdB1RVGDl4CD7QTfG88YBe7trpmcTYMfaALHNAK
7kHRjYESdrB1WOm3Iq2YIS8O12/chvO/MLiKc5IsaMRMZX9o8X0KLd9txHvLD12h2DmCG8EihtAj
p+MEM8aa1U4ZGjkKuwSpOPG16oFk5q4iwSfXuJmCFJr2qs3fry/trV+5crlLxMFkDikvo08rb6Lq
dR7XRRqdlfq7ZOLZpRY97FA+yQJE4b51Cz3ZwRLGWz36qgqC07WfZhlg0LDHzbThPBnzkhj0WppC
AI8u73gT1WJTBKx9NKQQGskJysis/M8ML8tRf2dldXbaXJzyFmmrcx//UE+xdurClzY/QJl9fV+3
viRUElhjjgXamlW8EHXkJG03xed2ZsrLK4I7v88hzux/5VloW8ybOuQ9121u3Yv3Nlfxg6/7kZAJ
2LSIHxl6PaiHoHssQs1BlOG/mwJhy2wegoCMQi835l2ooldTRIZYxGepdfpFc/wAUrNSP/nto7Bb
Ftp0k5pMHQMWLbqy+mphfd9LEBW0WMvEg4CEYx8vvcHhi1Ce/EB6jHq0V1HS1Z+E8FiBsaiZjLKi
L2PMlg+DV/V/B0H5nf1SH5rGqcefKPxW0beORuNI8BM3t6F+Y8B7097G8o9Y3aPf2fIfgATZL6Ju
UoeV/4j0uZuFuIrP0dyeaIQBZNOzh0yCq3Kvg791i6DUkThyzNGDPLr8MH4bJalgpfFZjv5QYI73
yvRb51qnZQtC8K1Mtvr7TRVNmpXwKSwCU6Gfb+P5sUof0B6ywSQOLRIU7X/WnuQWUU5i2J7+NAHP
6l2OjQZ2L+SdzrnOyJDS23F8R2F05/Zs7tw7K6u3WCUjoic0sHN6bNlZa/6hUr8n9re5fe+MrJwc
m5brktXFZ7H4N2aPmuVK+Yto3oR6YpvFa7w3fb0VK0J9/AbnAPb/lp+9u6fSoEyEc2ydFLhh8pCK
sW2oMB/le5y0W0f8vaHVwtpRaxCaxJBsfBa15iAZvP/nyGiOuepe9z2bpmhDETctJdQ1VpEp4TES
5obb1Nau3D9bHY1ewbHql1j4e93UVloOHxjgPWXRFKf8fXmdREj8UOwkV5ID7VM25TdmLdqLFpCf
TIfEn11Fg9jYMYWvUbSH4974dtg2yNGICRaK0EvbaqoOqSBju1eey/ImR2gAl76nEL6xmxdWVr5J
D0bBopIfnjtTKuwS5KkePygIVo+z/pyotzsbuvzoVbgBkQ2ofnrZDKetRcomOVJTKuvRuYtl8d5P
0soVUwOS+zLvDoGYpgdtGObTKFWQ6ZaGf280UfwY6oZ/ZLQqp81ZFC/TQObZGl20c7I2biciSRT/
8dFLfrVyNMi7ST6hMOGXFZwaiC4oq/9p1cweM0bBFd+VmvYHcuo/r2/K1p68UTXxeC8w8vUnENAz
V0ce02EsvyRJ9jmHEE5R9qLYrfwGIvSFcW6BdinrMrkmN0EbG0l6hpxnOkGtX9ndHKM5GngCIAK5
DQj4ChvVo47Is9xTvt1YJrKH3KH/j2pr/Qr2iqxkVdan5xqu+2R09NcZwerrW/mxi6wv2or/z8jq
fUpmwxBaq0vPw2RXEzTvqmDDOVrZ8c/ChTvsGB6uW9y4PxhkwpZZS+gZ19WUWMwj32ce5lzXZnLg
sIiPjSlZQOby8LshNdWnQM32uEXXRilPgj5cqLYBn/A4rtxSqIt+FkF7cR7kHhzvyQg8DRBapRun
WNmpmnyooS/GGF+BsIlh+gVaeumHFCHU51bBWCC+lh3c15JgyyWK9rDbmGfLcHvptUOgKhNt35Cc
RN9pyq3PzWJfQ/lDhxRIlSneXNofdd8a89pPz4qf2lSzR2Aiifa/GFnYV/iMkMmvwRsZzQ8rATF+
rrXG1rVvY93awq7g6uZS3llZvZLBjJyFmETZeaJ/M7B/xcLdAXH39TP5Ialbtoz/AD1fkg8+32rL
1KGJh1ZKz0kiHRsTscEw/8qAk+rfSHeGdBK1/FbKzKMqtCiFNDDeIUW9dxXX6cjbj4D1EFzhwiC6
RoNLUi30ncmWgmA03dZ3YdlyWgf0uy3cff7z5192HkB2XF/61s1YlBQITxfKiXUHmbZqkJkph6Vo
w2eY5ih0cj79o5QeCnEP8bN5NRb1HPJmivc8Z5f7bCRyKCr1ssQZpY7S7QmvKPotTfKUokSTjLeR
NdoVOcmMxEIZ/svgOf4fViyTNi/MJUC1Vr8BMRa/qtHEOYu8IY458KwGhEeHyWD22C8b306LMbq5
bvTDlBAfFzUNEj+q+kwWr5skMEHM/mBiVYONRfB/FPONPBavqexYA9wesP4PLoyeivVL1DLXnlpU
M2hxK9pOxeTD917a6ICfFklIkxxr+fd3Aa7YFX4aglV9MhVBPIi+6OgohjrzNAcUqDSIMIusOV1f
/HJL38cwkDkTkoFe5bWmVPM2Z/vOpqCFwpgoVvRUtFPoNqEsgauX552H5ePhWszAvcd7qUD7sYbx
qPVCyKViBuKWdvjblpWjTNIxb6OjXkJTMHyr2vsw6mHH9KLKa9N2xyd+qAS/LfTdL1h7XhBt2tCa
0ZOewlSTusJ03ycPmlq+0g3resmmvZiOGXpDv0eGGpjrvetKyM50u5UfBf+G8Rpl7zctadjF5r+V
HXhpic8M0Nmr417OEMxnHR98yKTiNiri4ZSkknSn+AxoV0Gt2HPcSIBapRZeb01/TMqiddsmko8i
yqif1NBcZnXbdribW2m2rcRPHaFEFFPk8XbLrH0JNfWX0KEOX1lRfAhDimHXD9A6sl8Iavj99Bdx
Gpq8/rKIwVbppKftYyf53SFXRd3teYFO8RgjG4GG7O11ex9u65tBAGG4YUaRODeXt0Sbw1AQ2qp9
DGlf5dmz2T7LREd9/dzXo230P+pBuhXy4eR/a26H8L7TfuG+5tDYeZje6kLvv97yQ+ABgYxDopeG
77j8IYHV5+ZQNO0j0h63gXTXDt+Q/UH5uwqdIIgOagWln39v9WhzC+ir9J+C8OB/SrtfgdYfy+Ax
V/Wbon5l9jDk/xEwx9M35+lFF6TTsEf4+WFg/u3Xov3JjyFTgUvo8teOETW7Nh3bR0o6d2NhW50K
dbJhTykii+2XIOnQ1v2rM3RCefhOyedD02ou2huZfjuUd1m9kKx7YaM5OayymvVZm8aF03QH/vKW
8a53lVmFN4AWgf1aA0es6xbG17R7TI2snO160MqnXFpEeeU57MBQBWKkummtp5bdBUZ4L09p5NvV
iKi7GNHpNhmZhbZQreXoS1UCo7b1TjXv4sof80OX1ZIXJx0znpUf56CiBDP7PccB8PUy6OLfVaUN
ATzZdfk4klD8CJNapHgr1/HoqnlrzsdcSRQQAnO2R8a2jjGWL6RS7+K1ZyaHGcrLL6SqEbRTGlXH
BvbS0o9crf+XSz/acIJM5MHcm5RYvzZv5uBSUZnRZC73zWW/8/zSPHV6YGAOuJZfcVLdo823vn5b
P6wJjnMeQsbzQPXiKFZBoi6NUFGHhfAYRP5jlvqcvvrO0Ob7RHhUk5bcyZe+XTf5wSFhko6iRPQJ
LQRCWZfbGM6BUtPRFR71+I5e7+3QPo6kiJH69bqd9cvJW63wQZaVGSAd1mJ6Uhf0fcLJ8RLHNnd8
y8c1UA9iJox4DKdKBn+5hm60KkOfyISEubZTs76pqzt0oQ59Oe0EP+sofnmW31taNUizcsjrJtUD
bzZnRxZm0RaG9o/Qmjt9rg+nbWVn5X7SpuoDOkXYUbsHAk23zIN7LcgYBY5/p/Ve+2B5OS+8CA6O
IHIh+yO6g63qcgOnUk2MoGQDyweCmcfRd+FW0b6SG/TS8fo5+HjEL00t//7uHvVKoXRhh6kw9e+G
Z6U6+N1jkv0gwiN62Dnce8ZWEYMgFYZK25JtzKM7E7ERuPDtMtMYqgYL1sw2JKbXl7fx4d7v5LpC
qQfdDBkbFtXsc5TQITF9d4b+gOHbMPh33dbGsb+wtTqMvd4JalJagScCzIgGR+0fcjKNSd9JrDYO
/YWd1WEco8bo1RQ7c/EKOgDma/kolTvn4kP5hqt1YWXliIilRzgVsDII3yLd/Nb72Uvuy/fyl/Sp
Ul0hiJ7lnBk4be5QQNyZS//onS6NrxzvXJSWUks+p9L4ag1/p+w/5ipvi1uAv4z2Ebm+UTa+O/V6
4ftDNguBl1pQN4ySFn3udHlwAqkuj31VFl7VjXtV5K3vBqkAqAbglvCWrtxinwnzNERt6A2pONgx
yPa7zJhynmRxz9SWA6F8sgR3VFDodl3eal2vI5KCJvRatYqFA9wURLNFk4H7JZn6lDZZUMMvWRXj
qZqr7uCLQb/HIbhxHZZsCQFnBt9URu8vf0OW4lqCKUq8YBii70pkgdfv/OEgja3gTGXd7DRCPxRV
+ajI81rA95j6ofewWnRhpNY8Wm3ijT2ye7IP9yOlTfQRg3o4JHNyin3f6fTIkyFdu371t20DqmPK
g0gB1NHlYqtmUrVZkxIPfuP0JbYK8TQpFepvlpI4I+hvuCIk4VBZwvdWGga3qopg5y3ccK6E8VQj
qZqjZLLuzbVGGcvCqCReYfVVdhznWfvc9DU4INMKi+oY6qqYOkpe5ZHrR0m4N8GzZZ9nEg0RfgaT
lavv3Rp+Luj5HHvipKDZFlfpSeua/qsoBwyhkJ/fi6HQngw9k/fGbDaOGsMv9HSXiBtCrdXNqmZx
kpKuy+CIl4JzAYPbyWpr380L89jXlXq6/rW3zJH1crngNoCAfHXQpriTG6Ouci+Yc9jISGeLrHMq
XDHzRXv6rB8qiBxrZijRIuX7LOOUy76/81V5L5r1EM6FJ7emawSdPaT6rR9FN4n8mAWzA63QIJh2
J+lOJglnlV5zkyn3nbH3JGx8YKQzmC5aJE7IkVa7nDRhG6p6VXoVFabSgFQgLE5WYt6V9dg5cdw9
y0J0uL7VH9p+rP6NxQL2l4XifV1FjJfKQCN3lVcX5k0f/BSqpyr7ZvhnC1lfEANa3N5E0+dA3mPh
3/DW4OEN6t0yXxoW1MttN6eCsXMprzxJzf+1RnCItYHJ0jjdeWi37ICkWDoWMDUBuLm0MyR+0vum
VXpJgodU00y39Rc/1fQdO8vfWcWUVBsWThCuiMJo7qWdmIYzWrNF5U1NdMhqJsmpy2lDdFTTL4q2
Ey9vvN8mFQ5mndEUBjCw3KB3ZzaIOl9gnppSWJAVT5KQ56cABsydQGhrSZT/rOXmMxG5zmEKUO6+
YUW1VyoODMw35iSdqjh47Juvg7iHENy4h5zARWab53R5xldr4qAK1mAhm4cOe9fYAmPxd1NHDtie
tVN20Msf/vyQI/2aGT9ia+84flwr2SAkCLSYlquwHp8QxaGYdCUuvbRnhjr4ISoBNchbHgPXihT7
+q37+Pkuja1esy4phCkpk9LLW5RfaiD+e8RDH+b6GEhauFB5MSHh5QuuTAh11GZGbyYe8nDH4k66
h2fpr3bTOAWQS5DnvY3ydrXXrVu+0eUlWKzSj1CZoCP3XXnuxNQHBC2wKonpYYRCKmHoK278h8wo
n67v4cd7fWlqFT93iFouSoQJ5HlNHLmm8Zyke2imPRurMFmoY6GGUjRlGDJnpr4voxRO/8x09aJt
X66vZ+MAXmzd6oPRyhmyUrQSLwsqey5uq5QDaN6LSuHM5g4H1p6t1VWj3K7lkcFnEp8K/aiNL+0v
xHadNNsbqNzIci6/0vJL3jkqDWhFGWdYYrKxmJ0RPhcrpb44KeHnMKzdUvicxQ8DTewAiNog7QVN
myvlVQViCthSUVZf0Gr9LqT5wIEccicP6m9xMxzFKbTTgKS/+Hr9G35MCyhn8Zpx7igvMCR6udrW
mGZ9FJPUSyv0Px+78qQmbqvdCMmj3zyp4p/r5jZ39729Vb5vpHIxZRr2oDm1xUPunp9/l/Z8yGBc
2jG1JNfrm/3OlLoKTuS5Sa06YYisDQ5icZ+F/8YWOdfJgeSa2WhGOlvbojxcjv2O6a1PSJEQXNzy
AZluu9zUpJ5MZVZA4Nej4EZ2oHqmSc0z/53szf5vOs33plb3IkwqQ60LTI3zt5mJAAk1Xrk/+gXa
8DdFMp0Uww3mAUbjEmaeyon8o96MdoNa8/Xt/qBiuLjv979kdW9CX507TS/wPLeVNxx6F4rH1h0O
3XN+BqL1GjwOn9oDvOLI+SWl7eSjA4r/+o/YPM3vNn51mpH3qQIUfFNPDb7zfszfYXiDbqr7kv0W
852CxJ6t1Un2U6KzwSxTzwhOeVgyTAKc5VhVdvYHjlmt32Mz+dgnWjZ4GQsC6cFs2Jo9bKFW8SWj
S71ZOM7HhvkD4VcGVjCbb6T5Wej+KHf9/Bjp6Pxm7lwfpu6o75UhN7JaPBK5JGAobSlKrypaDULy
U6yzw1kFb81pvM++M4Sa0a/4M492sFfT37aHe0J5Ci/Fbbq8SrUgJJnRphnyFLUi2ST7Y2DnMTIS
ThD30lJoMqqWLllX/MvoeqDAJYqgeKvaqP6H547JE8LGJaX+MFDZxOPYihUHXFObo5jdyNzpKb3P
ivOYjjsHeesZf29rdZkqMaaVgbfzaBYFzddU+CRYO42p5S6s3SO1BtABS9TBJ73c2UTRy65r8MRW
Mrhoj1N+cEMTqjSY2cZXM94rQG3ZgyyV/YOCDxrLVaClt6I6532Vev78GCyym391/Tbo7yf9x2Dd
XPcDm88Mch8G1OoK0PR1YhqFkVlMooCx5mWK7Qwtb+jL4n6E1lqyRWBnge4IlXaQ59/TXqlya6WQ
LCr0/ODzpix+ubOFUudR2CeZJ4iQn2fhoxAcMwM5yS5xBPOAkvb11W7ZW5JFIA+EDdoay1MHihKN
0sgQdSTeacI92B7H958D1TVyeGc6WHuuG9xyfbAPLfeArUV/5HKBatqLVZepGY94qcd26z/9nUL+
+0vQfAmUPQzN1vLMRZiDs0P+uB6JHY1uhi/FyvB7vh1A2KMH0HzkjhZR6cg/F6G/k6p+gFbw7ah/
oj0PRyWjmOshPiMNwEc1Qu7NM/AKCpRdoXhT9VXp7lvlS28NT6npPw6KXWrKgZkVR34IaIaDLizn
nsFnzZ2j30J01327vu9vkKXVnWWeg/kjELALh8PqzlpBOfuBnxaemce3Ua/d1231S7HKPxrgZ0gl
Bw6cxiy72oinSpCdmkQ0tIOQ8FVSi6Nf645Yz5+E+ESNe+e3bQQ9qgHWikIQHFhc9MtDoej1oOij
UHiG/nf0p/Msx7aJPkUxu4HwnEPHUj/pc+J2fWiP/o1qdo5A9Vnob2cfwQ/q39d/0GJvvVcoK9E1
1UBisl+XvyfOatUXhiDzfNN3NJXRWNXIH6Mhlt0y+Hzd1uba39laueu6z0Xdn9UlFnCF7kQj1KnY
+CZ1M2OP13pvXavLlwVRalLO5GlQwoPCILD8WRDbYz7sZKtbTy/Hn4E34IEUUdeDPTE1I7OwcGP1
gPxOopYAKQr0LuHVSUSnS0Q3TJXjzKidke3N+W+8f9hGARSAJO2CdacA9oQpzvoo84KudorIuE2m
+qu1ywr2Aca13HRTpCtN/caCQ2vlqqWkF4zGbzJPAcheN+NBjIaHLvjcGb/SwHJb3Z511R386CZo
hp+q+jXdlRZc7uz6nMIcJy7Yb8aSjVWyUHW1Ms9+jnvT1dSRzQLFQ0v/e/2Abj2INI4XBmmwPTpw
lMvbAFAmCbWahUb5PzMNbrMwO2ij/mfKxzsNrKsRGY4W5A/aoD2aott0o3v9F2wdWx5EHkXggOoH
Klq57DW1SquMaTustWB1EFgKmBlqgmnHf28dHs4sdA3LsDCtpsu1yrnCxxraBdwjSrbZWQIcy5Z8
kPxprxS/aertlUA/mvLROhxmOkVnKHQxlR/GAPXZqWkeIooGO+5129DyBZEUhmV2tSYy2aqNjIHv
p6gwJX+NBrDJyU6/bMsIQzsANhnAhwpzlTErTO9lhUUgIcA5eugN+c9QF6Ktt/oeemvr0NNNlilz
g4EGvX75ifysKMXSJ4KohYFi0VMRjTsbthGjaMutZhBfRAttLWWs9b1pjVWRe/XcF/5dNrb0YXya
N6dSmFr/NhQUcmXBn6zYFeggnnioxOxw/dBvbCiVaNoVCF0tTcDVrYPFeqrDts9BaD2rJlXNzraQ
Kr5uZCsqgAiStrUEds+idHS5mVmRhqZO+9CLMvebdejtv5BoO5+8r98OzP7bL50NlcTO67pV+35v
dF1dsUozU+MMo0lTu/Dho0Eyoo80Fc2hjm9byxl7uMgOvnpTJi91dCdAWHx93RtxIZQsMlko8GJZ
XG9uX6RMMilJ7oFo049GFPqHmlEdSJ+ZxDKV8ljrSLfNSrlXeN96NQBIMcS5DAQBs15dxiwaCznk
/3i8XOXPSmyHW70YVQddhOE2as3lREnxqZyikTHpSncGCyRBJMXZExOGgpMqeXP875tBn9XglOH5
+GGXZ2BEtTEtURbxKiEx7+vCkg4NcdGdXFbiXVBZwaEeysnV1FB8vm5564wzNKQsykX0meXl39/V
S8Vw6mGhzktP0OajX/Y3eexMlXi6bmUjwqJrtGCu2HCyx5VrEq1wHtu5KLzOP1TVT7m/+TZo/3bL
oVtmmBQARYijpciy+rJ0bcemEGu2sUz4imlM6DiKt8OsnIt+1lyKEHtD7xuOih4SUc6S3uAqVrd3
zsIxy5OiRA9JuZNyxqgh9kqNx0KRXC296U8imj7XN3Pr8r63uUZm5qXSQjRE37YdPpvBYyT+6M3n
LhVvM6pyqXJWEZFu5E8zwNQs/1IHxancq7NvvABL62yZG4I/nSfg8thYki/UzA2X5FWzI4w/mmIv
fpX5C6vACpEQCAVoUBNvrN8YEUhNklcDzenkRooPIqj8kqTx0PcvQ/oiTZ0dpF/S5LCnBboR6QAd
JxagaoXvX09R9pM++r5C9tilcnPI1PangkyKkxiRaGelWbrXP+bW+YHVZhk5o9JM1HO5kaKQFF02
TQWBVTdXth6JpR3A2fsk9fR/euu2SnR0jfq4QhBZEHdirQ0nTNBKXAcOHqbw9fxZQWHbiCOBJqQF
OLwJHXSTkvRYKzeDkC+ueGfEYOPYMMlMHMRECXqja1yH4k9Jr5Q1fcjum9S1drynrLWxIKqr0jKl
z3AHQLDL7YxTwCg9aDMvVtT6JpggWC+0cfrUKGniWYUMakqQAxjJA2OnxbXhSJdKFUKIJp3ID3MA
gzIOjVnPpQdVHvUqq33ou+kmnv+HVi6+hilM8CpgztYDDqDpO2mYEtr+8+iEgW4HyuH6kdzKNoBJ
AFelpbR0p1evEWQaWSFbQDSCXLgzcTL93DqV4Zp+bQd98RwaDaw9Ru8OlWn7bXpssz2h+q2DIpPd
oQQugTxaz+1OuhogkQ1Yw08i2mhfmu7v9UXuGVjl/H1jzsxgpZXX5Pej+G0s/D0vvRy1lQMD8L1A
fNhHgpxVcqqVQqhkPh8qT485ArS3kNuobtHcyEfGtqTKNvf6JxvPn0EoRThFAQzk1MpiHlZZHE1B
5WULWXUoPhqwtauHQoHIdidg2do+xqaWIS0OClnH5T3L5lI0y6KpvMKopUPRzKITpNFOj2ZrPcQm
EqAClfR+fQh0MZGLplQrTy1rp5tlV0SoQm9iG4KqJzLinZxjw/OTwgM/V2UDuNsa5Q6H5WhOfVEj
Ak3zKxjvjE49KXhoO9xZ2JavYO9InJYy84c2DEVlkawmqb0kNquDalXnIemKmzzaOeRbG7iojS2o
nWU0aHlj3wV3MyIBY9OpNcFdehyE0JPKE7OLtPnL510i840jgeoRKQwIK4AF0upG6WUdJrGeNkjj
FS+zNTp5XO00PbZMEGUB2YFTiVr5KthKsmEa6BGCHWt66EoMPz70XbrX6tg4ByZhDaugsETksXJ/
lo//SyWAVXJt3vdGbAszFE165vbR6boT2rBEsApahnG7t2bH5fcR6LemCjN0HpQorhr9aYsXEXrC
XTLRj/sGFm1RAgEqRplqDRWThazM1R4QtD6L5nnUzOFHUFHevL6aj6EMVmhvgsehKIdfuFyNGMnx
IAWEMnnYP6hDnsMggrakErTWrR/DgDCOZolKcCMczHayDtetf9xLXC0xKQBlHAag7EvrDJWXBS9m
4TVDiYRMGmtPqm+krl+M1MhGI9xZ7QaQcfHtlFdBelDRXAeKoww5eqiWpacMAXDgWWilh0aMTTuV
BONhbPL4PDeEAmadAVPWG1//rvclEk45M2TH64v/eNH5uHh8fhEHic9wufhIz4ZQ98niIml6gT/x
QRFf0WrqmsoxjD23vJFAYw2mIgiG6WIQJl9aa5skHNC1WRCOcpG5TVNWr3gYbbDVPpWfxqKgti3k
FRQ8uRCp36G5UuWHgfnp0BmSGoZLpRcq1MJmo9x5dbdOwTKxDKwVF075+fKnNVafGVEllh6kP1Pw
1MZPdeTUw06st7XdiJ8BOwOfTTa72u64DrS4z3xivabRb6ag8E+aH0mHNIk1V/CjzzBSyTs2N1dG
PZQrDPTeXCd9/STmsRoTTrR1eBQFIVvUEu+MKi6dSm9+Xj9PH8PopfhKx574i0BdWX1hKWu1Ipcx
1hSTvfRDLAgakYqd/MTuEutAxXvn8d1yHoTrsKeQeeF4Vx+uIHwmBsDpNslnWfxRSofQuFMCGBob
9U+s7/n4jy8wC3xnbvUFh66xRJivgLrE7Sekkm5G/RVU0Z6k2dZBgXRqobY1mZpY17LVOCgrIyff
4Z9PQxocm3F6HHvyAzkFVh/vnP5Nc7z3C9Ux043rmlo3ClFXTpx+M5FOUQiWfLa6v7Ni/hKn3yG8
ItdPyaYLJN3CC4BsoVa+CjgXwsFaVaXSqx+S5F/nysfadJPfTYeqlSN9/Xrd3NY3o6m7tFlo6gKw
vrzbSdIJTd+oJVhPBqsb0PEQa1jTHonv1kWDgA1KLV4xPt3q7IeBX1lGN5F6oCyZN2LpTlrwOs7q
Z0HVX64vaQMVxHAxA+uMODBWw2jP5ZqkxvBDIZExRh0WVaybcCiOo+ww+BgpzqyR4pVHeXoxrM9i
oiJVRvA2nEXjcYqO13/K1tnBqzCSvQhMfih25+1YKGllVl41HWTda6L7pv5iBDeauGNo8/l4b2l1
ahIt9Qs/NCoqv7ZuON2hsNPfWmQz/nxbwAaOfGbjznssahsNUbYaOgtqneRlqChcbnXUzklJ+FB5
M0qwEkVfGB1v03q4FX3NTi2JXuj4NS7Tr3O5V5XYwPkt3OMEk0sDj+rHyt3UGdx0aTxXXg/Aj+SC
iZ26emzr18xQ7SJ+TKVnTf4pMmDe+vdJAclrJnxC4Wsn79j4xsu0GvEZhW+ChdXPkKO0okfEzmfM
MErHzJEHbqri7oRGGxcVJw6SYGEUXDAYlzuNDsechr5QeZ1seC2AwUi+R6/1y/UDu3yvy/waJ/fO
ysodTEU1yxFjb16cpne67sAYalN7ObT5zoHdXA5lCDaMljYBz+VyhqCINC2qas/su4NophBxyLet
Mv65vp5NM4Yu6ozdw9G6TjuELqhGf2Y9qaBYjOrKgNmrtD2F1BZ2HPfGY7vkAf/X1HJO3uWFgohO
LXSwtRf2HIDkUYsDJ4yFz1ELSW1lxXZSwZ/k7zX1tldId9KACooa2Wojo97wa0WLa88iSE1vot/+
HqB280yAN6SDAhkowIfLhWl+QdhdhUvCG9tMWBwKol81tg5JsXOVtizRx0Uzjgwep7ms9d0WdlXT
TFNc114AsiJKdVdJ7hiCPlbt3+vHYstvIVpAfsFgDDIl65DWapDiHoOh9qRC6p6SYqqPUjnNv3JN
bk91WSAyI6n3fWTMx1mU79qo2FNQ2HIbC3zzDeAAPGjZi3drjeFYrZlxrD0I7lw9Q2d5/BIIx0hQ
j1X3P1y297ZWR1MXMr/L2p7Ldur1v+bZ6H9d38+tD0e/C+k9slTmC1fPu1DAfOgnc+3lydcgRenl
B9hMX/p63crifNbO6e2RYWyTAHo9BBakWjk0ilR7sNIW5UlRXq///Y0AndlYEFsylDMwS688uW41
gt4mBClQyGXnkHW+ZkJxJ8b8r8qMzEPapqKNeup/n1WnRUl7BHwBc3Ss7fIsBH0jjPrAIFjaHUrr
VQufzGanKbHlnd6bWF2tuk+7PNRE4oOUrkcOt5VINzafnlWrPYjip1Q8yNXp+n5uHfGlFEcuZ1DE
XxevuoaKO/9WedygXuvdXv1RWfbcd45aBzsUBps3Gh5ugljSHeAgq/sk9kEk9aZee3X5fzg7rx3J
jWYJPxEBenNLss0YzqzVmhtipV3R+6J9+vNx/ouzzW40sRIESYCArS6Wy4yMjFB/SImsHAfLjrxW
NxqfjiblqGgoG1RFVPpdBOGtz0fnx5/PF89jCBzkyRSeNz/BKYYIQSSQQdE91onzTALzMUqSkxIp
r8Lcge3WBdseBjovwTvxCWLrbI5cSrGkHZJEYO6bY5BloGaVh8rOm3brXP8+yObqj7oS4qwaixeB
+fqYnhbnnTS69fIf7n2M5yl9Ul2CobIZRqKzMw77moDdmeRAVQqvmK3HLnV0P6601L+/TLcm5cCc
NVePHozuN7dhKEq6PrBxfmEbNEiToFsvlHb0c6M5h6YQO8PdWCiqnmtd7o3vskX15dSilp2H3Usr
BHvPtBuPUlAGgy7ec966lQVQpHfogWZT4Ly9zXy0MHPithcvVlzXNF78W6YQu5NI1/x5WpwXQWfT
0V4k/Zz3snbs1KJ8HWOrPMZFbMODrYedlb0xeQoNCNys+jmwojfXTpPYc2dNaccrB+0ssl1t6H1T
27lobh1+CjR0f6/ICpnIBuhw1Knp4zbuX8yT0zyG9iFpnoTVUVh7qKrqqFoJJ//hj7cRY6JRTZ5O
5rVV4OwsK6VROO9fEB6zqTG/5NWPP9864IoyaSymjqRZmwulDIuJa6Yb3kLK3vhQK5qb9rL35xP5
fZTNeejyqNHapR1exsWt57964VfKu5FK+f1hbmwFg/hxpZaSlbNKl4+cOqVhLspkfDGrn2P8GCue
Jv65P8SNk/0mp4v0Pow9e3snooVSydQWxpdiCdLkcw2tOszUg4NU8/2B3g7S5vYFDod9AzS/JmSb
qLub5Qn59W586VPo93NcP7fNF4Bx9BW1saA7kqYbYGrNOVeF8qG1kLj4NkRer2JI9Pdofl/M16pM
3YYFbXVwind5+WoOn83E9JIRlpjIzmbavL//q299Hmh/lJEwAcQ8Y/OjkwJFjCVUxhcrSf3S8bGo
cTvjc2ImO/v29kBsWpSbVyR3E0jNc17nptWPL11dnFDDGRrtQ5RU7+Yoz3aGWnfN1UKQDiM7CYKL
UvflrpoWeZqyTBtf5lOUPoymcQJFTc3RbXf7va/DQzz5OIcG6iQUNLfhTDLk0ySnaBCYAzwZ3gvx
lPpJ/E+j/FtL/95fKv1qWghIYL6wLhWV522oq+GwvlD7IQ83JnfiDp/2xAeujyM+uPCrbKBNYNTt
ZmiXxoy6YkWj81b1AdHcUce+VNH/1OySvUaHHvZSKDlCr9g+t2m3mAR/KfhIbgpXjjvox/ZJTtBF
zApvyeWX8XXI8p148MYHBBUy1qIFvYHEhZf7IpysvFtmklZFbwKUBL8rTrlzCdxAaqFzrPao2voV
r7RcJrmzzSwh5OyRkfHzRbG8yipeTRHnvtOgIItTWetnLZUqNbY7f1oKL0QyY+cI3JrqG6GWNhie
QGdzrPs6r+1KBkrBBf2QSeVBD/++vxvXP+HykFG3pScOEJy9Dwvw8mNSOAmHuAPiquvaLRKtoF4x
AHS1YVDrivAjW/83VOF0ys3O23R9vAnlKYytEwPc2JrsSINhgPNZ7UsS5WcDYMWMg2glr2XRs6Z/
vD/N62sL7h2aLWiOUu4EULmcpqrDiKZVdniZITc+1BpOEKodp34sxPxgaZW8s3A3JsfnhOIIx5HQ
xdhEa1glVEoxVIxXiTOcsS91iOiPhLOQq8/Do57px/sTvL7BmOBvA252SpvNRVSrzfBSOtZZpWcr
bnwLdtXCDs1C9UQ32en+iJtPymMPB46EloQaCYurLEXRI22c7K4KmlRBh9ScygdjzG1PV9LlKRfG
XsF6c6u9jQcSTH+MwvNPX8flEmITaRuhXNWBRYefTvE0AeBvrO/3Z7Ulc70Ng3onvZsr5AvX73IY
S+/snMIhw6T0pmDDaDyijIvae1rX3mKN2j9izrMPw4g2pTLP1lOo6JOvluP4OCdhsZMKbvbR+msg
C8GqxGyIqGcLDTs19cpEVbtA0ufuqCzJ59JKP5kG4itOVOgPUoi01/0vcOM789zCCqAixnfeIhZl
0UWYP2pdoLGDaT6WYqRx45EwZ4l3ttCWy/82PV5AUGIMBHhHNh9brwoNlWYVp6ZYyawjfj4h3Nue
BlYnSySC/MTM0Dbt2vZLXGWDfZAUzDncSpOif0KsV7/23SC9z/q5td2iX1rEYrG01lA+z6v20KL9
RZd2WcqxS4dxvYO7bItRb78e7yxtdYPlvb2KSUfeDauxu6BV8np0syhtzpG1FH5VWbgRdsMoUZ+I
ymPXm9Upkyb5B5RHobpx30hHqUmRvpOl/jFNsIfWQ+Sqhzpsd5Zzm0C9/cq1jrKqooHYbNczy5Z4
jkurCyx0PRC+SNv3nRRBDpvyxYvsvDlKXZ97hhk7lHlMrP4wWdxZ6LdT89szw49Yk2TwjLcuWlKr
y1NVzSFqnoBhwRJmWDYWamhEvjota4NwaE3kWVXS/cX5DvtjDNmwP7ZwQ4VbzlP09ziEGgSzUTRE
ZsrQvNrFbHitYaSPiLKUEfUSe67JQSdkgO04Nsu/k3kahFciSE+eMETaJ3R0CbVkLVyWQz71YYde
2CR/+tOjo8AbQoNPA8Fc6cmXs2yTZTazcRZBpSrVoWw7hbZkUofBcHZh7jXQ3n5R3hXiY25gqh+b
L9o3a5Iqy4yFCrkfRrmKo0GX4gTohLZfRWH4ebIqKJRSPJ9brecgqMs3vJjTnQ22DrT9IdwWCLis
AuLIUF1OOqrapJYM9ldlTQ6WOcmn0MyzczkmQD0p3rFp92eP69tmApCm13W1RsYX+XJEq9ONNtMX
EZhLjRK2RdglFh1VfxSRD+yz8QQVTjzcX9tNoPS/QeE5khyYKEFscYhkiHD9TBUR4MzZvqdsmCBr
VFa+1fTzgWiwO/VKrJ/ieY69cDHL/zI84TbneO1P3TIjZCSUir5nuc0aF2bdKMZvmC0oWGboP7Oi
Kx5MXeq8bGhVD2x2j22yLcius6ecQqzGi7iy0TdpnyFT7rZDaQhMuUs+5maHJZIuo1drT+YpQVHx
oE3JfJj6qvciovdjJxrJI8z5oEH88USjNn5VjtEXaxB71blN6PP228jUYaFC2VPBZy+3g9xPtGYp
Yx1EEciDLejiGHTLIztR3Abg7r1NIe1dnTvaTgR7/VLyRgII01ZL39uVch21pHqgNNgGA+Z+k9tG
Hc2ejmT28inUOfg7W+A64KIfCGFJgDBAbZbicp6L1cdjSh9JUEGAeJ/r9HzpZjd7tlHT3ZHVRvLl
/pZf/8DNyabNgpvxzV4DQdHLAZMojdMlcdpAUtPlKK0bD+x7r1p2c1oreATWAm67bX6maDNCQ4u6
oJ9Cs/CEMmht5gFb1dK7JMwXIj0p1MZlJ4u8MSzFcOTaV+Ep1GQ2X9NMFjiA6+TU+btiQEOD/F1I
6PhEYifFurE/CaOMdXdCN7wySbZqxWnJJrugwSRO5IZnmeJgYmLbw9eqrerUlXtqADeiWIISEAaK
MDSpAZ5cLl09tmU29P0QcDM5XyIj/zKZeXWo88LwYwPDOGfScm8gbHUzfMw88DAKo4luYEM5hHvS
izc2En4oNCmTSnNfb7snp7Sqww4Z6oB2Xv1DPEXLMR+6PTT+xg0NNIg2J47JMCS3Td81BYYmSdQh
yPTitXfCY2bJ/iyhTrQ8VC2SYpb2adTjnQj9xj4CNaJTGYYnX3t7MU/KUpbW2A5BG/WDG0PIUUTx
Xe7ic6Of75/HG+EyrRGrbhm+ULy1Ww3EoiIL70JjCGRFJB+1UOrNcyGlg+OlIkxfzbQvP2ShXTtu
rHFP+3LdwRsVbVP81CI9O45yZbkZz9hrVCfTO8Dvb03WKWdi3O6hzSTl3aBh0Xr/V9/6QHh0Aqli
zrO2J1xuxQh+WD/V0RgIumJGwxlgnQw/tKmpvbrNT/cHu3HWQDpXfwxi8hXOuxysNketaMv1nZra
wZvbxXLzPP8pIvV7PAi/qyFl6mIv7rs1KhJRtKPSR2KQ8V+OmvZmb/V1MgataXzsiuel+WfIT1lI
HCIOBqYW9yd5Y6NzZ62Q21vH3zYptMe0liZRjUE3mOcpspAW/atEl7XODo5WnsqfIY5z94fclp/W
R5ZCxdt7RxEW2O9yivZMx08m52NgLTbaN8VsPwy5ie0JYrknocvDCTHa6hwlc+YXhv2VOFMcFLBO
t3DikzHbe33gN7bV+ghyza1/X7HnFbwvorToxgDrp/QJfVRxmkGmTyoXw4OUL3sdPLfGQ9AVUgfn
jzdx3QO/kTqWflKknmc+UPTFr2DJu5y8H5FWfSUWFX9+ZmA3Es0Aya3Es82GKoQjTOwQp6CP0m8N
EI6z/Fsb8+fIbHZo0m9CVJtHHuwNTipFKDL+rQBjyiOUyk7SB7Opzp/Q0/zcd+k3uRlqX06X5SlS
c8ePW836RJ9K5eVj175i6pUdLDlJsI9OjLRw57r8Zfbm3NCz4NQfOyZ2DEFw3TgNVTetsumEeop6
HEEddk78tl7DzuSNo0i3dhaQhWzjh66SLLvtsjFIdStFcUDq8wdSB/tjFGnHbBjSc1SI9n2e2NE5
thBoVlRY56NZkukmhXWsY21C7tLUfEHV5NQ2qXPsHUOcq6Gc8U9TBN50ZujKuf0hLlLJj52ePIdO
Nq/gFvKzOn9MhgH26SD2dDBurA4e5NRabKIv+BZbDu9EP5fTFmIMmgxPN4hFycd06KJPCTW3wzgO
beHGnfaZ1uLZE4s2Hktrng7q3Kb+0I/LoZ+hh07dIB6R0A4fbS4or6XAdXKMyDyVsxG6pZxgSKc1
8iHtK31nI1+//Pz+Vbh7FdngzlpD6N9OTSurWR8axhiESx3SvirVqDRhKXr/dro+m4xCAMmjz7WI
Cv7lKDY95XJWchfoQhJ+mSnLc6RW4zG35MG3pl7dmdX1fQ8cD8FlxQgJZ7b9QYrZad2yxFNgFoPq
ZbY1PiNgtbh6rA0HK6tiXwi7wubA2JNhvDUyalOgKNDI4Zdt4rpsQCM5rLmFuqkOT4kafU4XJFvH
wUABWlbnZyG0U91Ne3j29ZNDwUVbG4TBblQavi+/sFn0pmSP7RIM4kQE5qMQNL03zO5RkU5z7XV7
KmgraHB5K63joU/yBkQa9vr/f9s3FkWluUyTJRjr8aQmiaspWPZF7xtF95ZyT97j5uyogGCjRIjC
K3c52tyvH9zolwB1h95vnQYehyNpnHTDcZXZepEgUPpzs6JOprns7KYbuxcgnUakNbsGRtzMdQKb
gYzItx3V4zw9pHEwtN/t/zQIWRat3ghMbWl8otbyqpxRzGwV8b1TCj/Jv4/mrxh3s/tn8cbKMRsH
CTIE8uE1bAIFGtcsZZS7JaDdJ25f5fTF6D/L2eyhEHZ/pBtJzsrzZDJ8/ZWfq14uWzyFkinnzhxE
LbmLBt/4kMR+mnkdIITuiS9C5G6rQow0/J2h13O22Z+r7TeUcHbN2id4OXQYVoNQo2UJqLQOHjCd
GD3eIPvIbjGenCluXMlIAOeMuPBnC4GkuBmSndRjW6Vcnz70kYDCTL4BsfXm3sv1vp06i19Rqr72
JfwE8uGbrurbrgdD+f6Ub63r72NtIuuo62O70RmrTxZfz90FVEd5NPLY443ZWdkbtxxpMjAR2Cbn
YSvxuCiTOk2VLgfgLs8UAOyRuM7g3xqif+KrWrc7EfU1kgOuwt22Urz5pFtyFdj7VGXNrASJkT9I
ZA2fMJ5O3LqU9sia15+RkbCYwaQVugZLd7lxzDquu24MlaBDylZ9bzc/B/NRFlSz5mjnK96aFJc1
mCFRHaWcTcSqtlprOXmiBvgciqeytWPMbyTt2NdC+nZ/c1w/87jN/O8ppMxw5cssGqW1ImPWgnQo
6wPVnt6bFntvQtcXJTwzsHUCvvXQb7tCJqssC3mU1aAf9I8q3hty67gJnvdtvudwsi7D5flmKK4U
+rTIsqADXy4TmYVpzomlBqiovdNkX5GfMVk5RrN8Qmjh1ILa0O2+A0ldL9hKWSS1A1SEVWtvniF0
n8bMEYOGhH2IpCnFDAl7igEdzJ2dcSObY6RVDZeHgFB4S60p2yXK04Lp1aZQAmMQ3wdBM19fmvWx
qKJ3io6rayMh3jRYOCdlSrO4XD+xuyzNa5OIPxRI4yKjiAH9hhonkQ1I4OXnBuobRi2UtaDOSrct
fmnhX/c36A0A+61MssbQfOIrGxXbiFp76RQNd0Y5TV2l1zpUTUJUw/WZ+0vu1PavpEnG0ifPIK/R
jDaHSQyDTnhdIvXTYezFJHmxalSxl8sxuk9OL4qdg3SjWoe0LfnM6ltFu862T8JpprhOJ1MLrLrT
3TzLrVOftcNTFTmNP9PI4RkLu17TQgw/G/vvXurnnW1445ghMsYWpLy0lnQ2V9RoZFY/tr0epPYP
rV/ltM6lUxyLUN25dW8cMvSQ8DTlUCMesIWz5hB7rLTvdHT4Z6gtAw6quSWZblvn1cmQ6/RQN1N+
lHIRn4ZJ21X3vr61yBaAZdGhWeOurcpWJNVpqwyTHtCw9KRXiZvK6btZdOdJTp6iDAED7UFPfiRK
Qh0BBW5DwZP33YDf2/3NeePcQzsjLCOcodVnS06xQmPqQR70gOuaDhGlcDF1eaKR/NP9cW4t7OpD
tiYPK19zEy85cibaVK2NwEEA2+mW04wJyDhEaNTvjHRzRr+NtLk+1aS1q8iujCBrW8h0X5Iieezk
H/enc/2Ukk/ScE0FhhoMke3lpdHWNUVkMRkBCuW4rY7T6OEU+hmhHTQFejrcZqVv/8NSIeEC7dmA
HHzFdNXLsOMdsY1gGoF3x9mC+mHn+rEWzZ4v0o3VovZCpZHElibMbcktjzWz4x96ENX1O9OBTxfL
z0b7s0Fb+/6HvA639DVGQCAEeH5tGL78kHOdxE6Fc26A6dKjZD3WWuLHMqryyt9a+6tUj/eHuwFq
MB6gExqQ1EkZ+nI8KHdD3YvZCApjkXt/IHJQ2fLKfFL6ZWq9qYmdpwgx3q92USJkLihKniyppHV/
1hsUgUZlNl4axUlkdzBxcfVyQ1sNnWgHRIXLEPFPXS1iePhWPlauFC3y82xZtelqqZX8fX82N7IQ
ZkMEzpSIwQGfN7MJFRMPcNUIcFxSm8S1wtnNpexU0wRty16qYKIiv/aQ5Odxcpn5zurdyALWuxq8
kNH5jy1YqGtEXyuwE1hR6ulV+GHM6XHrvmhx+iK+WPJj0Y+uEMc8Vvc4fLeeKxBR1pGYmRt8W/yf
mgzCHcpQgTr9SBbDgzf4PeveIcxLqZCucy31THWqaT8/3f/sN94OsioAYAjnxNNbNliRrb0HRmMG
4QDVJpyi4RAXQjqXg4NBhCpXB7u1FWxX6gn9dKpdh/vj37jhTCBTQsOVcA215XLVG1SMia8GYlEU
jf1oqnLfgEDsNYnW7WReb3PZBKO8DchBIjFBM9kWIAjjxdDmmGgtXdIDsrV+6nxrkvA1g7IZat4c
d/RrYosXDUez/RTpq8z4eS7PtfFSR7/y+eTEiasgO94BoqCeCphytAQaFdrD/Y9yazusKAY4JTRq
FJvWK/s32Ca0QI80M9cCXfkWNonfdM5PKpG+rT6vmENfD8d20s5dticIeoOLtVYY3xqOsQTgU21G
XirJTgmciGijs6pFpzA8s2pf7Xrywhxa2LPc5Gc9M06WJvywP8eJOIfldGyN+JzH5of7X+L6bVp/
DpEmrzo/6i0c/e1DJHSnFnE+m/QqHEbbl15e1PlLtWeFcHMUzhL4B8Wua3TVyhYjRg42wJm58uoF
Ef4sbfUDySu5CqxfkBD7j5/2VTEZEuZqOccdvklSZi216zBMUOzslvEUdmHtp6pauMUwp+f7H/H6
jK+6VcTqMrJppLCbKKKVa9NshW4SRThenWto03TeWFQvy6Qd7agn7zOJLsS7+8NeP7wMq9EQsEa/
nPDN0a5jI4bJZpqBVH6a23fx9E8egbfuvbo3Z/fbMJt3Q5XKfJYj2wy0tDqC8/9S4KtoZf+ajrSN
EIkiVuiP0k7X1t7kNieUg1sWPSFAwLuanScrsB7tvZL4jW3JB0TNnpiVNodtSWmI+7axTERdm3YF
bmIzeoqnunnI87LwbakWB7tGO/P+ql1fyOuq/f+gm1UT8WJacYZM5UA3ok+ZCDh+qL5GTSgO90e6
ccsxFK0b5M1ggFdwcSnC2Rgz9mXp/EiwHrGcMzeTp+byuVSfsvZxiM9xvbdfbk7wt1HVyxuuqQcD
EjujcplDGibWHdxojxWzXpOXT806tbVfmZXjDt98xVoxpTgqDJPKhq8s513LqtuT+P8/f7PpzVqH
sTTw55Piubn4FCl/meGerM/eIJs9ruZtV0r9erImxW8t0w1T47nW/zgV4FPBx6NGq0CB3yJ5kZOa
CNI5XL5OFB060EOvL8qfoH/D8f6Gu7koRBsEmGw7UtbLlY+GempUKbaC1IBYaSpp49WQNf7DKGgr
rtVGwAea8C9HsRu5zVYloWAslerBHhUKwDbx2/25XOcaSNlSsCfyX2mM2maDZeYC0TgUdlDKBdrp
RSN7uZPbuHs53SNSO4s7Vs3fOXI3O2HyrYGhjFJFXR9kZ4tq4Ewyz5I82UE4LniXmYV5pKewwFA4
WQ5TauVnRajdycjK6nB/yluvONCttbsMKTJCAkKjrWiRpo0w0KXRDoz60yL/hYvwsUjG81KgyZh8
n2DkZspZN6TDYDwOK65DgZR2dzfVZ9fpqjMNRo82gliJnDxa3Upq3K0zr6/25tzjYfMWsoGtoox3
ufhRkae1lUice5Gnv5BwqT/1khwSuIXNqy7plWc3WuYDo+in2lwAQzEKQYwz9pAslHw71vpjo4zG
K3VQ2WtT3f6cOqMJF9Rs/F6R/p6KJfuQyNK4s2tvvKL0hKCfSfJDGrQ1/a77WrfzmVvRWhQvnQ1f
Lv1q+BLLD0v1j2jeKca3+6t54zASkRACUayjOWPLA56T2annsERRypD6g5Jb30MBqe7+IDdIDeTi
HPXVa5pzspUUtpqhQi02NIN8boLKORTWE0C+wMfEzRY3cuLjMv9thr/KNHaL+DWi0SgUT5H5olF2
U8rxmNjjU0c61LrZeGjtT719btTnqqM59JDFFFQHs92Jm96MsDabiI8CiwTqIV2BW5FzSae0EXIr
BvKiVOztvA0/KmbrfEqEKQpvyjT5pPbWUGDApnPAdTV2IrjB5fxvryd0XjbU+ZYjcmUJtIa4qb6F
rZNErqWGMlLfVl7Cch6Rg4qtTBW+WiCZFBuF+GdajAWTszFLNF/JFv2fFAJH7KtaUspeRxzeoUUa
DjTsVaLPD5KBMqpfx2lfwDNNV2ufcna+G01n2a4hFU2w+lFnEHpDVATU3EC7Q9TqklMQnrtHYsbw
A1aIylc9zkIgiE4Fv6iMTOm5y0LJcvtcyVIPWVTnlNuj/iVatHZ0ncloP4u4kFO3HbryS44vjHCj
ropIWgynRwgzqjMf7iaEjlCVIk9yEh7Hrpi73p9H9PAezcEiv2xbQNqD0VdmckLRyawfOtH13+VB
UtSDhKKNfjKNuflegYV/M6OhKI98ojDyrL5cxjNWspbm5otq1Af0VMuPck+paOe+feuZ/X030LAL
KkcZGJY+5YwtS40qmiZJXCzYgqaLcM0sanM37GAre6qaKpOb9SCpGhJKkytJlGj12MnfWRLuxG68
OPNT1dDvKy+2etQGKG+uMijjT6fNo7+Koup2aqnbmJXGDUxgUFjgRV97BDeBSdJZjlg6CWAvketT
paDBqtRT6jvVED4loyoOYSz/aaD8v0EhxgIe4QBtbRIcuVUSuRoSM5izc/+XXen+Uh2U7iiSP4Ur
1pGQNOZx5ymiD2gzvVaO6ajTanIaR3PD2PzLafoHcKE/zC6ohnM1kjfRO7v2U29iiCKp9VouZOAg
iQNr+GqIzth40rS9FpAr0GsdiSuG54RclE7gTTScl3W4DIMwgjn9OXXdq5Y2p3F4TsrCFYPxOtna
SS7fi8z5kY17KpXbN4exoZxBMl33CjPdjG00ziItIZFfOK9yY+mRSqtblsajlbauQounglBfvxM4
rSt0eZwuB93sFQ2+VpbTKBho8Y84/yxhfZf8aQ61Tozdz2dFO5T/2IyRO2aXQQY0g75J3VikfktP
SYTJzM7rto02GAeZJ+ikwCBgCFviRt/HoaK2ih0oVWmf8s6mURz2uEdbmnJUe6H6UW5GHtIfHXQY
e/namV19tAfna2ap/dNcjEowh0RKeYs08GwILZBMrBklkaUP+oC6fmiU5jFU4j0V461ZIl2Y6GBR
EUbdDp0F9t5loJQsmCPqXRoGSR65WraUbiwVn4dIPsrhc2ifGv3JaS1PXhVKQul5nNtDWc+Q7Hqv
LnxD+miN0aGNFLeFE5Lae7/vCo0G/gUmRJeRnwZnSd38PtFmkQyeHgaK8itmEdPmqHTvs4PeRH4p
L/jiAIZpvG1K91y1eyu7DY7W0SH7YQS0AjfGloKvCgx/tC4Pg4KWN7dKJNmNQ3MnArs5R0Q3qR2s
Z/DKKUBSYqtGUpg4Y2z+1SwIB6l6Dn9JoadJQRJ2n4xoPBqRckR0GN/cPbb3Nr1kktiPaFiTgUwh
Rr5JYeJKpfhDKBvYeulGcnGUaSTv6Fm5f0r2htlc2ZoZxpE9zFKgJrMrjJNU/1Swrbs/yBWWsU5m
7V3ABYFslqDzcj93Oc4RWehIQWtnJ3UcXMR2zRH6gfGtHRAGz7vQs2vh5XO+8+JedTOsQ69OSiSC
tAXQc305dJEKiQaUNHoJFXT5LF/SrTOjG+a7UBFIJ7fuohl/59rwUerFOxxY/xnRNxY6Idr0qJYm
APa7JPfs+cP9b3IVfL/9MGhdAPh8HGrElz8sBiLPzKaIXobugPwI7h2ehghQUx1z48Gi1502oaj8
UGAyjk+AQP9RrT6sJkK4sPlKcVZg5fbp57Q6OM6Hvj2qaXmop3OaDuDQrZfUj3an75jZXb9JpAsk
mbyKfMsrBRPoaKkWqjW/WTrO8LkZidJXnyDpmFqeLfPpaptGKhql73+t63dpHXiVyyGsoHy9/Vhx
qht0cEcvTqK+jNbozohJYMp4yIr44U+HeqvzIsKmAvFDvL1cl1yxIiXHavilCW3bF1Z67HRlOUTl
dxo9jn88FjOC4kvD5YoEb2qUOciFUuhLjjUWtATqe+eoDB+p9a29lzsb7nrtUFH5bawNpG6ped3Q
1ITV+ZyvHezh6Ffz7DtIERzL2P6aSvpyjOUseYjktDv/h4k6BGvwiSnPbAPfJmQ7gVzkL1L6LEdH
s3rO28R3+r0q1o2IDUbvCpYpNG3A6tvcZ6DZbeEUafFCbub1ETq+7eda/xfg4bBQ6c0Hd4xPTSn5
RmXthKXXz5KBZ8Rbu8yaU291vjV7ykNHYI7LLxMfEfVVngoj097f/5JbhImEBxV9ch46ZRAN3nYB
NUht2NaEg6wxhMnjRIXOg15bQyia1ITJydrnAhwRJ/u2DXe2662xV71kzh/+P1QkN0cDdaxykjA8
DRELHLH/0pvMiyV0apCsylTtfa3VX/98upCJgbXYO6uB1OWQjdKrktNrmNbirpws7FntZKVf+c7H
rBO0Iv91f7zrDA3OChVXGng4/4jsX45nq3NVapNRvJQDje/AHmMcSX5dTWP5rp2qVD05mb20Z9hG
mf3z/ti3NtAqd4WVLLsXBPFybDFXedN1C661BX2Eyyyonmp66f/5KCsJlRYjLgRaJi5HUfE2g5Mk
YzQuyoK7TVZenVqZd+DIG+ET3BWItfQqQjrnrbgcJipGuchEWLxQWXQtI/bESOvUcJbpIYjj6SgZ
0UGYblzYH6WwD3J7L7K5EUTT+wO5lyB11R3e7lbZosTgGDP2rrRpuLKZimNjFS+yVfxQjT48IroU
u1llcR1NIvRKfflhNeKctvJ8DLGQOJUi/4Q4WOFlJGPuylH0IqH2B0sr9GNC6fXPXx7YMUDwJOqw
vbc9jM2Cx32GxM6LcKQjwlCvEy98175rdxWZb70FCNxzjGlpg5q52QON7GROo6+fpj2aymN3ig7J
+JjS1XfAm/b+fltv3MuU0qDDwl77g9GXgcdwuRHopVJ7WR6KF7UPs79wDg59XEand2Pu6Ow8Q93Z
ebdOMNkyZxjpIBV1xcvxrF5zSrPgFMn5L8fJXLg/BY/5+FhGe07Fbw6gV3ODvku6Ri57pZdgonwJ
W13iO2LX9z4bELBRI0U+G5FTPMf06/uDoJ1NLqT24BQStzQquj58s/SUmm111LTCeSbSTz0Ix5pn
jcng51ErvS+iiGZ7pbPPsyMsv+ti4ykymuxE+fY1amrpoKdlfRpTLXqUtRE6vmiGX7odz6SnVe7h
t9kgs6q1D7PakehWln0E1QtpnczEztt+61UAgqO7nfuEUHazwEMOnxVIEW9GaflF8P8plkNXUbIj
Z8jTu8ibZTi9/2FTUfpd+2hQ7Nzi44Vkh2o7teULSgFPrTJj9POsx2VgiW/3B7reTdxg3MfkmjSn
sn8vd1MmRCJhDYTFNkETlvCFkvuCyyNbrNdiWD7dH+36XPKoI/VKjxCQD6o/l6OFCzmlY9bli2b+
M1jntUOoaN12/FeP8ie46h9wS78/4hvH/HILMyT6YZAf4MhiY3M5ZDSJZJQVzFCMGPczKMuzqNxM
SpyfAjGkxa1oryVR05y28sAc6CEYcWJ71eKp+iJnlfFZRZxodq2hXnrXqkytd2s50x4WUarfqj6s
Pzqx0fyIYJEMvlwUEW2QRm1873D0POoQOHcmdGvBaA2AdfPGV9k+b0NUNvDixvJFEvRw1bILHg5P
bf6U2aNn9OmeKumtJSOLo9bHJ+SvzXUzxVGXkXpVkCnMh5ne7CAq52OOv2wcymdHy2jz3POavT5x
XJrwQpFiwzOCM3e5ZvNg4iU+R+WLiWRY7RxL83tjV4/QEro4Pjgk0/c3yY2omgHXrnN6V1by5iaq
tgs1sWBoY8kuS4JaBPoAXwsI+o/RWIef6XexB6/QMvtjDNvcJEbLgUOnoUIeLv4/0s5rN3JlyaJf
RIDevJJlVJK6KLXU9oVoS+89v34WNZi5KhZRRM+cc3BbQOMqmJmRmZERO/bWBjDPt79ndfyQebBB
aP2iveBy/NOUWOT5y4wrJY4dNaJKGGQdgopdnFFCtPJnX4XdCzlca8PyfJYtdws5WV4rSDrOcfCl
5ZYqiSjGbFBzUHedLjhxfFQC8Z+f2UwzgT6FKKaOe+XSiicNKAR6Y3bupTvYFOwk+thR6unzyTHE
nr6QeE9aYwOQfx19zkZhzoDuCCjUMuEkW3GXiOPE2dPDU6K6vI43Is+1yYOqcO5/pLOd3OblsMrM
tzzfmuXjIYnIif3iD8lm6X9t/yszWhuAAdDA5ZM6MDxJIWbLzj4ayDE9FqXwcfBePJBI/vTxth9e
hzYzQwKcRXMTBU/4RYzb+EOpjIPClCnJfupUAtzWUbJpL3f1FmPgvOZLzwMPBgsXz8d5Hy4mLxyr
JpgF6WMhf/D8F7H4JKq26qPjQmjzYzS/19YWq9uaS4BOwwnpAURWY2GTtuMaNCQC4VQyvUNtaNMu
ghzkcHsWV7KDJAYhQ2RLQXtAzH45tLGjvVCR6/wsBQXqKlSNn4KsdLzxNbtDDH5XmJodb0UQa85I
XydbmOYTrtvFkdYpTWxMMv3TqvFQpK+Jdl+JW9mItXPqvY3F3UAeJ+uCDgH5Ohohrj1NBc3wcIpD
H6fQ0LjhjWue/97a/DXv0KDQ5FaGUvnImmnJvo1lJzMKWyk+R3VzpylbUitrvgG8BrAQLPHcDYvN
LPZtFAkd7ztNAywSNcR50LNvVeBWdhj9cZAHWwQpwOkWY0oGqWymLC7Ovp5l+3oylBLoeysfxyEN
7zLoqTYmcWVYjInXMQ2G9K4sW/ImK0qKLGmLM5IkwcGn7m3D9vOPctHUd6hHAR+e3w0mKIbFxhpM
M4xGEz0VdZA9t2uhajILwdhtbKwVj5h76WnihxkHSwszAqD2GKWCWVWFrGz/WgzBYyy+qlXPA7d4
Sqg8N8p4mv+Eg2uvwG4SIF+DAoWdp92BVP7OC9SNNNkbkOziJCPLSDaHfB8fRSv8Yk15d3ZazZjP
ndEO35IxDiOniOh03vWjmt81pRKKTktZINopYSzsukjTj6pCC91OatNSs5GCN37EYCN+NKOHMohf
NrKNF1a1M0aj+gydWEWPQmUFew+5IWOvNkE/OGVFFzPBZ9nQIAFp8G+hlVX/INBMrjsUPvs/UWsO
wyHRvb79mGd6099VRRUrdgl/UW0bvSWHe9/o5sxl5sX86I86eIoC0t2NlZuPvKs5IsVGuhunvxLr
kmOr6K0i0IliS+Wkp8XJE1Oy3nUvnjJQjY4xNcZoh0FQy3ZdwUHSWeIsLNiHjyaiAhv8LdcBILf2
3I0E5AZgHWmTy7MF9SbeoqBuzixTY+eJcsrTZqdYRylRoK/17yGvPkw0e/lx9Dz13kZAdHVYv5kn
2cXzEkTskug4zBLJbI1EP/e1f8hKXeKdEjqBl4cbke7ViT0bImsw63lSeVvyCpRl1EbdVOjn3MwA
w8A5k1S8IFK7ami6bx57b2OPbhg0FlvUKi0FmFeun+n0sFv4PC04getiJ2mqbcR/BOvzhmfNMcnC
s7jQQWADOeeyXZadQtMIml5k9wEM7/acVPmDEqp/p5a+DpoJEG8M80l9rUs6FrpMyQ9F3+tHYVb+
uf0la2sKaptF5SzEzsKlkNtWO3SzAJNV0q61jqq0J1m3sZ7rRoC+sKgEtcvQggAt1SGV1M8NwMaa
Cic1cc79je26ZWXxKkgtUja+l2Glvm9IahrZUdU2AsBrR8H1SYRTKCTfwY+XOxCCV7gdclU5e7SM
0gsoS3defILbzFGSz1JobvjlW0Xm0k/YabSXUEWZd8My8RGIKPZUWqSeCaFSBxzwBDP1qIn7NHyW
46dR/SbKn0VS1KKaOQ15q6obDyhZf/BV2oeSrRtzbfjvPmf5JGp0f1D8ms9RlEfVg+ZTf2ysz418
GKKHPtuosVxHpMCUCDqAEcxyF8z25WTj+3FkaIKBBLioPw5xZth+ARzSI5o7gDatznLqcxdwpTx3
WjE6Jarnh9v74yoS4RvQYILjhCoghHaLxIysBDHIUMM4J9yPVLp2cfr13y1QAeAOBosGBdg85+8C
RnOmsrKm2jwXoqA6MZt9JybFljrMysqRogBeSj4GjqblkVrndZsjdsuR2vYHQfkDAPhRCD+oJ4Qv
dzzT//lYISNCBQXgBlA3Zcnp04UIt3ZCzLSZ4r0mk0LP0GtVc31LkfZ601Pl4+HC/4KcBUN7OXsI
MReSjKgBisHdQ1Y3IfX58FnyrI2deBUCg/1/b2e58eWaQoWInbifbBMmlDj8DBh5X2zpZ69c8rMl
ICcUH/jpraTzzh9CXNzsZiKijEPhYLa1You+n9gtWOSdl3jCqWsm7w5SYpjNvEE4tG2mcfxk5v62
Y17xKPCcVpHR432hKXMQvrgVRYgmBcP3ELwdBbtHdi1NPwfyPkvVV4920/JoTLuyGNxIy16KYXil
PjgDXpO43PiSq+ze3BnGZTmHHhyCy6YI3S9BxNaydeaNQj1ZyupTmRj93ahk8Z7Au6P51JMOZeMb
J2+UpdPtiVgzTyM4zL+siEKa4dLHAr0sIivDvNBbUKr69a4wCAOzyEBL3jpNkI3rGdq12sawrx4O
b7gqjkASmzMCbXH+1VUuahGsJef2RxnbIFC8h0G1042M0+romNP/sbK4NkM2f+jPVsRn0eme2k9d
5FAn+VNu1Wnmrbi4y4CJ/cfQfNS+c2yIfho1nTCk5Dapws/Jn9vLdD1dFAd4BpPAAGILtc/l74+4
mGn30NqzOrpe+FUjKRlOf8zs5Gkbj6frKVPJz0FtA/QNMqYl8M4bhRgGsWo4TxZ0ukKLjsrgCN4X
Uqxlr5L7FBy4szfCm+sTCKMzcgu9O0Tgl00tY68EvebLw1nSPoIXI/qA5f8p08eNYG1lGnkLz7bQ
LIKjcf77d8tUtyKyWIExnEu6L2H7sVszo00faL70IoXlRkD1dohceoVKbotEJwlP6tPLcjv0WV5M
qWI8dztO029maQ8mZ7hTqnar2rHuwEtjH799emm/VEfhPvkOCr85hodgsIs/w5/iubjPnK2X37Wr
8lE4ErQo5Pmu0iqFL7a110fjmQalxx5ERyEgTJVtUa2vTTW5S/p5VColV++5wYwqgdLkeK5rutf7
pyAAu5/ZDdzb/04dML/33xtb3GCtSQMGwi3j2ZgC3NMR82pnif4HJUn/ZuqPqn7shOIxL+5CYcOj
1maToGPm0Jjhf8s2YlEQ1c6Lm/Ec6KfQEE5ZbOsgkP5594Ol+I+Rxe6fspweYrEcz2Rvj4Ya2kk/
PrSPfrCfhK11W9mKoK/5j3zY3Pe9CNkG+hotI66msxIBeg2/KbXsiOJPQ9kIOlYiYHgziALQHAGt
BUzkci9WBvsu09vpLFS0RxhH86vY0M+2y4nxoRffZ8lG3HYNGIFQ+73FxV0X93IMRwgWjXY6mGr+
sX2aIGNzyEehnTzkj4NZ3GWDLXcblt8egYuDYGbXB+sP9e71I5FenDYU5X46f/36IbQPH54fcvu7
G9quZad2aYf2h2FHiG8HTun4+1O8j+cf7ODw82dp17Zk0yu1f/r45fE1/+qYdrf/5tmfAnu0Zbs6
8oA+Bnvy2na4k+3nO7bbzti97O2Px8fH+7/PD4H99/ff2x751t94a0SLm7WyzMGoe0ak2bntHh4e
uoO8H/cAiB3rgDzKAzAX19p7j/rO+l4/wrapOaHbPDt3vX0P9N2+U+yNy359fd/N8uISjuJq0HV/
/ibXy9J9VRxTUlkHcvt6/KN6BpZXTx+3Qoz5ly4mAmUjdW5qhUfgKn6Ddb4fSwmJuCgiJx4K+7iI
N67ktz23tAEbBX3MwPJoE1kMjDZTMfa0XDxLdu78RFSIf9H1cxL7y6cfgS3aZ/XjxvquHAN0Bv7H
5Hzuvbsp01Dtpt7CpKp80534LtkJTmOnzuvX2WG/w8Nh14f0q8IUn52/5lk5gdez9X0LbaN4gJ9D
z23uFvnwrd/iVF2JUC4+bXHYS2MUh4bEp4mJsteEgmcfqu9h1dTEKeG+HsOzUsObooobx/DqnABL
RulJoe1jiZ6SqPpLo1KJZ6Nrn7r8LktPtfkzVttvtyf/eoBvIo70gs7HIzoAl3MP7LIaq8iXzrD+
1s2jVXR2WqD4vRvlzskkZW/Uv29bXDmM6WVWFCRhOCNpr1ps53RSk0aKdekMO5s6pXZUS44c/e0T
OLyyB729j7v+BM3004bdeSiXnj33UNOjQxZ6pshceLaitSbvZk06Z4+CeTepEgl55FfGX7Dr0wHb
ZC+lnu0lY3/b7nVwMpsl/gEwRnFuWZqLkpazujWlc1Tz8ogfYuF7g8Zy6IbCRgbkOjdxaWkRcXaF
3EjRYLCWTWS3P0T/VRY/Z2W8C+49mDlvD2t9GcHCEQ2BWqKD7dJzxM5o4DFnXPW4n1yLSAHOGE9D
ajSSYAH1oML67XPN3ja7NkbmiwI1pWOVZ/Wl1dCCe01TM/lsGvR0WoegeTKQzvWcNvwhiBsTujZG
XJTa+6wIAkfO4mSqxDCeIjOXzykdmH2/C2tbpamyNPcpN2n5QehiO0FG6/YYr/f+3O8/sxaRGFW4
wi/HWDSBPk5RIp9L8QM40zau99n46rf9Rjy5MpfYmYdHRETVeHG4lV6ihKVeyeehqB0z/xGgSRiF
Beg7DnxLu0d25fbAriTNyIBcWFysXpIN3aQZNauXx3acIP2R21n3FWCNoDjlUB47YafWFvqghk2m
zxYCi16RXc6PzfCr1soHzzo2qd2X6DbhZnVoHDNfPyay4WgKTS7B4fYXr3oAKE+Oi5lYEq+7XIs8
SuVWb0v5XAiHyCN7EFW77AAgXSphNi1tz6DNf4vLdyV3BQsMoSo5Eo5KoFGXVoNRKkC1dPhdoP1G
p8wZrHAvKruCN7L4m8crGgKV3RpQ1KfW3e0hz797cUxyJeDtlMdocFj2o0pa1U9t1coE5aYGhVCd
HyYviTcmduXeQfKNABUONPhurMW901flZKaBhydE2Ys3TOdyUpw8bHeCnkGNILKcCtnweuMwXpvZ
mYGalBwQSJZzsZ56UPWVQKb8nHe/oCbtsTAKaN3bClGxaYeZrfypBXl3e05Xzc58U2/bDMSQvFjQ
rpSLuhKoP9CjPVaHWhh3g57a5nDSpa9FXHzShYMcPkI3uRGpri3ne8uL2zanhSI2Yl8750NZ0f/f
E7k0qJDdHuDacnINwBSCyhvauItpVZJQySIv0M6RRwU+pnG/+TuWJwFxBL/r9v1zGRnH2ybXtiZw
l5k90CJGA9VzOafipFElZsue/doW9834IsM7W0bHPv8kJsahn2Jb2oghrieTxyPB3JyOn/lmF5M5
woIgoOUynRM5UvZtG+qnWjCq0+2RrVkBi0JoNJM9Xu3AMVAnJQ+K6SxPxPdjiDQcpPH/KjBFPMI1
SsqE4gL9HcvIr/KQf4jLcjrrwpQezBCyLnNQwo3T5Pouu7SycPw8tXTALryTOvTCHw300fZIvhLd
y6Zwsjy135i7FXvcm6ScQInQK7kEzA7WJCdeHEtnL1L077lmjQepMwkPNC+obFBF0cbWnkOAy+OS
OPaN2fS/I9rFQTZLgFY8ywi6gMnQZOE1AQ2X8DgKedl0G9ts3kaXxmDsN5GcpqWabbYsBwXZAFIU
7cpzlYq2MfJqH3iXRx81/89kPijRxha7nsxLc4tdPZRCn1pgw4E4Ro6WjA4bzqm1T9W/AzIuDc3H
y7sXoEzlSW180QC+lv9KiuQxCKPJbmVbNgJbMB4EQZupo1tX9b71iLDd3m9z1HE1q3M9BCoLnlpL
Ih/DLHQrJs49p/TP/x79k/6tSP7EkEbetnO9r8mszc1ftF/Ti7X0zaQOg1JAy/U8Vf7PlP4YLjov
3bjhrv0RI7R6goXg9U4G+nIqJRRFBzNPzbOVpKEDsJcxUWumNajp/y/jeWdqEc3paWbqBURUlI/N
zDbUItuHA1zU/4dZe2dl4YS9P0VdPjIg00sPTTMhe7tFE7fmAO/nbOF+0PzXWeezMKmxy4Qic1KQ
AK3xauoJvEzRp9sDWttV76wty4EzHVCue0ybpCX1wWq9dudPzcto+Y9xNU4b/rBSGMAhqFnDU0Fa
8IpuVp3qKuyU0jyPY7aT4Uf0mvpDbUl7MTJ3U3dvNe0RDdSTKreOeB+PiR220lHK2+9W5H0tPsad
8ceKPVuZjorE44dSYRBLbqro9ujtDCjP8ILjSDNOrtpd3BGSfrw9YdfLM/uxTDqKwIIbcXGHTFUI
3zxoOjgshwnsLHe7vGuGneqdMtXcOmNXUnumwZ1IjZK4lAf7wq3VISksjaYPgu8vkXVHB3qaI88l
2EEFOW7Yjo43NH8V4SlIZbtNhX8mhKCreCYHJqgh1KCgc7mDa2GGnAuFcu5gm91RI1dsNRK3sGEr
4RMdFya2iB1m9vxFLOOXgkCPXqifS6WwsxrR4z1vPuMzOrTVa+9mQbVxzF77PXUw2ORMWEygU39r
P3t3yFs5HV++VwGR6pCGEMzyS5GSdBLjb0JpdRth7zWVErB8nhawTlB5ZxYXx4baxhBqhTqYw1je
l9lEZV/OjgC/eN9a8k/AkxGS5yYkS11ySj32RdPER41amBeeFLlQIEpJqntV6sb7sdJ+3nbpFUAS
XQOI4RB5gZ4lnrxcZLOVaKrzAuPsm9JDL+iPVeO9wKBg59ZnmWcQmuw7vW7vvDo5wFOcqo+acl9L
5l7qXHkLPf4Wt17egPPXzI3CIOBnlNDl1/TC0FueB8xE/jwQWJhQIXyzIE93aDXV2p/hL6l3rCej
vbs9C1cbG+pEYFnMN7crFDGLc7fVY7mGS8w6T122H4OvSNs7Qv5kTK/QX982de3ul7aWp24JjJNy
DLYUyPU+e38rd8h39S6Qj6Vpb7UYzc51MZ+zMdq2KPeDPAH1cTmfNFGoaRY1GFP0fZ2/oIJhC4iu
J9RW8q9bCfSrjbWwtrjyFanzC05v65zpf5uxtunwhBHh26wCfHsSr2ILDCFwSkvv3LeP314OS6r0
UUiswDsn+miXXMNy8N1qt1jQ1oYzZ72wwMxh5tKK3vsR2hOhdzbkXWztgOKnwYNZbAQvqw4BOhZU
1RsH9hLyXzG8PjEwM4E2eJ7umsr2UyeipNUljv/y7zNHRg+AFQhxUBULTxejVo0KIfJ4llTQ6+yk
7KeSbpwp8+wvnI4mdcYDxnpu6Vq8h2X6P3Sx8IWzpqf1rtdywVZ6OT3dHskbR8GVmRkcIkOWBI5n
sTxNlKhxGyTC2ftUPUmvqkTRy2n/TL49jod7/aPW7WkIhtd+w+78+Qu7IHzJ+r2hmSEYWbiFoVVC
pojCWaweIyr8o6bZdfwd+euuyWzV28kFADxpw+WvjyjekCYHNQ9sGimW7Ozo2gmhVii+S5e73U2/
raa2u/anIX1FqmzD1vWpQf2FnC8HBpOLr1yOsIy6KBayKXD77M8QSq9m+0GM2x1oPOgc1V2/pY38
Bvy8nFJskQ3j/w0Qng7AS4NtFdTVhGiXq3I+pfWP1olFF801mrAgVpkeG+1XDyll236kWwpRWrpH
hOYBrrFjOJeJviK7ZBTQmFtsmIoqyhZBz8rkA3skwTNHY7x3F642jZPuWWEfuqb3GBc+CTLtINR/
Cu8rgqUb58EV4ywRFxle/IrOfrbPsv2t0ygxe8h4uFn3EmXfvP7TND6OEEZ7er3vJTz6dynYIe8P
GtKzX1nlytBxql+6QoFqahJtBRGaZu6v8LcQ2dc7m2gQv5+peLkx1IVjiA0dV2OqRK4UApeuMzLn
yeBZGzvsSjOBGcDFkbmh0gHEfJnrnkaPRC8kKK4ms5mbZpeI8Wl+RRaQ8/nCU5OXp7YQd8YXb8ht
MilyAAIFnG3qU7pLvtAP7Qi8L8ZiP0aH5g3MPcCnpO3ScGtfzgfmwnVBjs/SHTAjwDm1iJ9AbXpG
MIqx2wZOnb2oeXUoZz0H/Wcr93deitzTxsG34ozgb3mIUniiHrvsbQgyWUomw4zdyroPqlepfQr9
+6Z+BJS/cQ5cv0Co+8z/AFZExJZA4nJfwiZeQvLsZW6Qdwdg03YYj3bFSHtZswu/ckki4IbeLh4/
S172oRy6fx4scwv5ASUoUNt0kVx+QRvGRtF7pXYWBMsJR8AWNXRmVD3k5GhuIFauJxba3rneRR/V
/C5YLKWvj3ElmyH3VqY1hzAVAJsMmvzo5RKdXGqtumq7KRCybhTWTSIAkBRX0tRJMKWhGQvnsJCQ
A1GD3nQyy5f2UwLyXxzr2mloZ/p8+xK7PuEBwZFrBVrBdr7aYVKud1IhDwIZILOanKwINd3h+W5W
nPB57dn16FlUT0OxFvfgvdItFd4V14LMlJ4nkoiggBEUulxY8lOpKvUTX+D5QW4PCQwwAH+Dx4zS
gNNlbNQuSbOdAJ2vnaUxvLF6dUcoKx+1Bja02/NxHVCaADCRTgCvSBly+UjrgzDLDFNM3EAcpH0m
yIODTSABRbsVP6yYImlKeyygA3Ley56vrCfDXQVW7NaDouziGVs6VLS6lcO4RRB4zdXDmGC1AmiN
HgCH6ux87166uQDINGyj1C3Qj2zoKTPLGgbZyukedGIVzg15+MQ+fuQQ6cZdVhl3TZIei/pgaLld
VcNhTMufNV3D8sZeu37pzZo4xBaw3hH6Xs24pHRJEDRp6oqehRg2V7107MZ05xX0wXyXqtYxtIOC
cmFzbIyHJBX+ecVhvTPndlQUoDhfFpud01Vt5NxIXU+8VzOVPZfs0q3S0NXmpsEEslQ4bMxZ5fwt
9H83/77asgcQvyKuUe8DVXba+tmClqbVXCrQh9s+fP2QWFhbDElThbb1Rz93J7M7mWVvi96pGHaf
IvhOIbDRzrKyFSleB+GzTQih5gcSi2gsbBKO1Z01VLlbw1ZjB1KX7yM5e6bP9EeljvWByyp8iLoQ
hvk2HXfKWEf3EEDAyCxa+a7wIuFHkAlbdeu1eSeLDgsX/HfQlizuLb9TxmbsxtylcoYXhQZN4k1n
0PMQfQ/6pNxP6jYlpsxmuogEmAqeI5CokjAjSF8YrcxIr/taz92sR6BJq1X55Kv0ipd96pPKqv07
0/e5vQRB2Olx6j2gYv8tl4zy1JeN+XfDGeaQ9OprSKPMoC0oXZePV9Hsexoe5dzVXow75SEqSCvZ
nT38VeByt8NT3tj0Xm4Baa/ry/MkMHiddB6lybds2DuPL0SI4o1Szd1hyu9KSbf952osdnVX2xZS
jLF+31qIme0QrLs94NUln99H8MWIKG4t7hMrHCE2mfzCFdvmU92O0d4rYcGQtUk9RploQIw6ZT9v
27w6yhks7IvscBKh5lX/rCaAmROmKXdDMsM0YUVIjBat4FR0gO1vm7qKvGdTFJiB4RH78Qi5PMn1
aayJtaTCNbzvivxJtz7d/v1XAcHi9y/2sSQEmp5FauHKxs77HDXoWNhV6WTJEUe5bWreBwvPpDtu
bgDilUm5bbFSCWrpkZcYhRv/LU7FUxzb5q5snfY1UP+flub1e+eMvYQ+WGIphatZrmGe8m7XxM5Q
fxxfBG0nNRvn74oHXoxr3pHvrIXypPfJPC41edHCvaQ9Bz/89HUzAbGyVHPjHxESN/r856WdEiG5
WDNHlgpZezh3+78lEZPov0BF6sRDubu9XCued2FuHva7YZmWMBIEYm5CUTZ6bbegDGvuAGoPGA20
BQRhyuXvtwTTzEJS/24iV7ZQv+rjfez99cqTVDo6+tAdXCy3R3Qde5DW4DnPC5P0HpTpC5MwNXaN
H+PstC5PxYcQSR54lR5JNv/2XqESyc1TBAPBVsPP2kyingTjJqk++DAXZmWSljQc4iBm9hAI/l5F
zO72yLYszH//bq3qQIQwzsQCHYXCPo19OMdGkvi3raw54H8TAYHaIHpbnBVES8BaFKzANSm9JupJ
qekRvIvGY9tu7KnZl5dnBaVwHcJ24idSUpcD0qNktOIwL11fPwRQzifPcprZg7EBcl6bt/dmFivT
wXqX1/VsBkdosvtAvrs9ZWsGaL2iswQOJXSs5yl9tzBDo48FD57SNc3akdIP2XasP0/FYqrYQaAx
TF6RoI0Wx0KC2KpGnqpyjfYeKRR6rfRTv4sJ8RXjIIZPknzXjc6wH+6s+lMYqHvZjmK7d6p2p0kH
yirpVtPVyuJdfNHy5MiiMq0HgwKH0NyJsTj7op0Ffzvxn+sB5MmgXWD4cEvQ17nwe1/ICfQko3aH
Q2R+SvrHYqtmuHK4X1hYXCVR2jbImGBB6UdH7P7q5kNIPCtFPtI1z7edZf5di5WkOZVnOSVKuBGX
klODqCdlkRaN2yKw4pBrDHg3RMldEoGh+HdTOCVdnJANUQ5dhBW93hE5BnXjTr3kqPIHKSLxMB5v
G1nxA6go5kicqj+beOH82B3NyWgaN4UcO05hw4njH0Y+3pd9sREFXqcV5oypNcsYka0ij7o4m6K+
5ohFhcJFqOtBqo+jgfOrL4rxYtB6mKrRIYYG3BPUu1rQj0GyxeV8PVb4BcjO0wQIqBOOy8uNrkJN
jZhIWbt8CHjcP4n86gm7AcH623N67SO8m0HmvlGy4vILf0SFI4xQfK5dSUCKIssh5JaPQr6VAbw+
6kHmMSCyf7PS+pLst0GpQc66qXEzNbJ76TWPTvrkjAr6EGNGS+fp9qhWzJEBo20UPD3/LOuwQ6Mo
TR8rDQG1/lloD4D0utoR29fKmUpxqxR7vafh5fuPtatK7ADcN4ikxi3/+s+Q+hvB4VOXJFvRxrzk
l9v50szCJSUIqNEMGRtXz36NEV2xxkNVfpMQu/R2YUio4al2E/2+PZMrfqggs0Euiz/YE/PY3104
fV4PlpCqjaseYRL62D5ugYeuwzZG9c7AYlPD2Gm1cYQBSMMc3ZFsfacc8114uD2OFT+/MDN/xrtx
eHFSpRWqyG6ISK7aPcy5KK/Y2EwrjjBjsHkpQ8hCF/hiLFKSFsWYe42bFNBnQDbTkwD1MtD9z55R
bJzuKyszi6ygOQkGhfTPwljTkec1w751xyj7PcG3FAGKqyZpp/Vbb+KVQBcytDdYLQiiOTtxOXvN
KOq96sutG5z8c3Hqfon3aEwfm/v4sfnrfe025nElA3Vpb3EqiaknDJEotW5zaE5EHq/qqdjTr3aC
3/af/eJiZPMsv/MLqRejolFELKmfLL/8OVnx98H/dzwK2SNwXuTISXCRq12YaTU9yQljWrePPniR
qyn+S6XtBeFer/7qPdQ9PiVHS7qLphRS+fxj5t/dHudbZ8/i9CB1O1NAc3+ix7b4gkn04MBu89a1
zAQiYLsXFTvwH+T84GlP07SbksypDHsMIMF+asjBFdbjFi51dslb37A4TGQ598Zp6FpuAVK1zWOr
JI9mU9/VVUl3zPRtErf0ZVa2PUwMOsk0UDlcBIszM2/luget3bryeBeMf7IisIv8sDG1KwfzhZHF
46LL4M8346F1k/6hM0BYSs6gQQYjflSGY+KfKv1L+HLb5rxaVzMJ6BafAhB2FaTncpTqKTy0uG3o
KKhzIu6XffG0rfLKqh3IheGRJBsJ1Pdye0y6FaSJrrRuGFk/eiQUzUD4mUZfRnWLQWr1jEE0439N
Lc6YdjKSHtR06xYHwoJm15h2UR3y/ND2dpDsaA+qmt3wbUv6ZCXSY2vqytyyA1AVRZfFELtImsSC
IVpR/hjGH5o225cQdlDK2YGn2fcT5XC+Qeo8yNaGT2JWu7cXcx7Z1WK++4KF/wj1UOkh4qlu0lVP
kdx80oKtdVzdB+9MLNaxjUyrz4BUuWgt7GspsK3uUdU3xvEWgN8ayGIJ07YcYYTEinIXfq9huP/9
M5DscC9DNF/aKUCkh+4uIX1MFvUrJfn6rviT/8wGR6d/Ao1LasCDE/3ZxKFsTfDiOlG8IMz9Ftca
5WzXSXuj35rfde+FNpMWNwC96DZcepEEP6CBKBzC7bKtxrSYD8GuOv2Sh0Pb2dGP+CR/vO00qzvz
ncH5799dXKEC21Goz2O6T07DQXR6ZeNNd131my+tdyYWx3XbhyKayNZ8ZaivSfkh9KF8cRAcLJp7
UvcnLdHvs9BR6YuiV+ocm9qjr/u2NtQnsaCur3a2Koy2hvCj2W9kWlbCxotvW0Q/SUk815sMv9wX
TUl64ll/luJP9E/ag/40VvLGi2L1mADtS8rFALAiiQvfDuq4rRXB79y2+SiOAGOs8IMXzggt+cM0
fMxI3E/kAFOxPlaaeDcExRbpx9qKEz8Aa6Wvg6Bl8STU4X4bdXnqXaGvbMU/1nJvK9UvdUuZZe2s
mKVakYeh4Uhb4gizGgqg2JJ6ohTSLKTWf07luBF2rUUCiDnC/AJT0szjd+m9CjoqlWxEg1tO5T4S
Hw15PzRPw+DtimG/JaS85iu0BdN2yiONktrifE2tVvBkPR1cIe6cPoiOGv25nOhlkz10kWGXsMSL
4+72/lx7C7w3ujhxK4EyfJLGA6+1P0F8MAwwVV/1/MTD7bahtzrH4tQlqESkbEYTAv1ceGbfwaif
61gyct+pwtrJzOquFZtX2ud3XvxTzb5ljV2GtRvS+ooq91GXvhXhj1zovuuheZwgcdOrbD9IiVMo
3qFEYLd9aUqEdcR0K7JfcWIw4iQDQOIYxtVLQtKCAE0f1iIV79p8p39FItIf9taYOGnys9mnv0J6
4P/AWTd4v4LS7jYSO/NkLCfrvf3FOQ0H9lADOsMXIvlUGsKLOeRbofbsvFc24BsROT4pUC0zqEYV
SolWloM7cQmgUPrdVM661nxIczeYTLum3ytv/wKX3xuTtjXBszMvjUMKPxesgWuTjbvcWUmrtari
9aObtFbvyOZ4J6KgSie54r0KYfdTVCCv8hvhGJZyuQ9E9LBbI9oNk9RvzMPKHtcgdQIuTtadPP/i
huoEXj1NGvElqvitzP+IVvuEMrHTC3S+fRetrQaJlXMLtCNVemojpH2Wr28IkDW1b7qR0mPhSP5w
pxb7zuidIUjsKYAY1b8H2jcWP1L1S1VabvWj9b37JNpiLrtuhWDIwL2RN5irkleaI2ZWm4lfT6Pb
ZG4EF1wb2LLyYHRH09iPzaEzrGMBBxUM5Ke5p1cMDyLctNKfTPM3vH3t1qJ5FNwINXSUq8TF0deZ
suG34ji6df7QFsRWxc7q7Ang5Vnu9saHyfxq+FuMO2suSN2G6gHxPJCBxR7zhGmEFDKd3AJZ1gHl
4KBFKwelp4lSAeBKkwSjbMf+ZBeIwXuGtZWQW1kBGjBmnjZEWlmBZR5fD/OhMjRlcsvoC7ymj/UP
puihjKzSKXuYorzCEUSnGG3aZSrhzm+hifJ/d1n2O4h/3j6erw8cWAfJH8N6yjrQMnu5H01lROFc
Fie3HYDT6uV0gllkqyJ4fapeGllEalKcaQHyD5ObNPc5zE0FFa79Jhn2mhWw6hBHwDXDpb240oKu
15SqqURXi3wnN/6Lsy9rkhMHuv1FimBfXqH23sDd7bHnhfDYYzYBkgCx/PrvqG/cO10Utwh/MX6a
jqhEWyqVefIcIwDBzW8q3/58wtDqjHUDRhj3tXIrnwJbr4B+qE249uJM08NguHlgVl5838ZKgglt
77g18d5E35a/PBdEAEKJnkjtJesvyXiCyFpOnrrimSYtKrnmzvTTMLO22oLX9gL09FChBpBO5cOv
h2awAkI9CaxCBnMKwElZ7l0AxTfi9rVlAkksyC7QLab4Gq+tZKVrU3gm7aXB74syOQK+9wpB7x8s
y/f353F1QJ9MLQY0+zXVOmprL7o17+X0BDmDjcFsWVB//7wboH9scm7BgjYBWsibwDfpRmx/e3Eg
h/IBlEflCntuEVhnRW64wq40hYkpIean8adGnzcGsoJoUlb+TxszuiGXUUHeyKpnLk5PLUFV5+NN
1AfmxdjVl+6p/pttmLudN6SkLKQ0wEkFxM8S5+NmrdQxKOMlhS5DJ44UqsT31/521vDTiDOQ0QTa
AjDU65XxW0LaoqXmizYDq0fFfkCHXwV81n0zt7sZkRQeXKrgjRtsWYAYBVK0TTdbLxMDw4527tDd
NNuXvNzC064Ygi9Av5Hij8CzZOFDXVIZcih166Xu+KFw8ogl3m+zRS9JV/11f0wri4NHHAThQBGL
RpVltRTvt7qCbIr7gpsyyLS/GRzpfQsruw0ANmCiUT5E7RdiAter002WXc9d4724wOlVjx2f4jbR
4bUHP2iLvkYTCPlh5wMQF+OTD/2gjQ+4nU2gU+CB0O6ifNGyApejDXKcrdx/ydqnvteg7vHkCKTw
8g3874adZe1tnGTaZjLzX0hWhEleBBJYX8M/S/rP/Rm9jWbVgKD9idlEOX0ZXY6TZohJlv4L858m
44JEQZCAcLevf+ipfkZD+pf79m77fdX2UA9wNGmgR8xdrGDj2HUJgh3yYmcd+G6NU6tftGaIhKeh
SVuGIMIBXxh6xp/8OZ5pFrTkFxtMBDJgjwGENv/zsO76g9RSfHLFvtcZLtU88mLEnAbkm90F56QL
07f6Ip/EEzncn4CVCQeaCww8qMJDEmM54Sb4xVVxPIvchuxm8qPszZMgfJ8nEFYZAMHbhHLf7CUY
QkcjQgKEjtBfVXmETwP07CFNjJQrsY9Xf4KACkmRcpYu+T1AOf3+6NZtKZ+GpxE2lHFtqxO9qDJv
cJ57z54uedu+ey3UAgUX7qGwTboxmcp5Xb0KFaULmgSAlUdcjNfAtTnBoInbCRts+HLHekgKOEcp
5KvlJF8dWW5Zu0m4qF5h1ROC0iTgrNrClaaMWV0Llprn3v3muH9Jnj7YIuhcDmp0pK4sL7T6rQm9
HSFsIrbCCUV9Det4PUIqkgbpGFBeCDmDB5d3EWLLo5AJEs90skPbR5PZ/TW8PaJqnDgUqsEMtaWl
Hx/KWmd92XnPXIACGjZPjeu0xybV9BOwHQ9mnxSPWUm6Y9nU3xukHELQ0LHAzmbntfE5ZCHbCGik
5CVxZrrjcpMe7OaStlDqw12m1h28hkvIjDsQPwf7jvdckA7dwKAkS/sKNAXV68ZUmDcbDIbAQo7I
Fu4KdBLX018RXUIENQUT/xPG+3XujuCrllDU7d7REhPkr+bv6YycotVtZTxuLlMMUfGu4YGLTmEw
MlxbboVvZbJnIOEv6HDQBRoX0fXnbcSItw0KMIOnNMJDvBswnYtwx/ZTlghq+c+uJpy/p7THXaNn
lv/NNeb2H95VcNLTkPrfZjBU8KBP8jINCHwNO4zTAGaSPs9cesrmRh4r4Q1bOh5r0wABHch5QysE
6UD198/OK221qlfSTmJO50doXzVBZkzDcWOdV8w4uAHRlwDQMAodi2lwGvBQtEaCJnO3Yw8zgn8/
0EUJXA20ZANndppj6U7e3ioH+1k3AZWuHZaG3VD1e+IV7p71BoXYcrnF/XjjcwDsVETYKruo+NoW
Hq7lIyu1oqxeKsOgsZVn+jFNaBcnqd6GWY5eR3QGgcPT4xP6ssCMcX9ibg7ah3monSqdScCPl9Of
gaO6ZxnakNzK39VSy/flnORIavI/hkM68DYeIkcbxV8D0jDXKz3xnIIKzMsiiMMMv2iFAF/mujhN
LdXQPpP1P+4P7faxDINqclXbgHq2Ll7kpVPbPc3TPHLan9b4NkBjGQSbh/ydGRBsy/ghISGxtnjI
bm5ISB7DZWGToRsDHnax09IMQm689PKoNi1xMriRHsTcWfvSaVmQT/WWCsVNvLGwt7iRByjKMTzb
MUr3gQ9foEtaognERo42rCCqdn9OP576VxcyrCGqAegZvR1gN1h6ra7LaItMdDSEEIc7+Xu6kzsQ
+O68Hd2BJxQk5iQ8DCiKfjd+VlGvh3YdDluwaGVl8RWKGlNDOIuuXIjAX28lokN8skeDdFTZSMrV
kOctJGhSLPsfcKn+U2aptxGHrCwqQjpXdfaoRsLlMTF6yyK8pzQy80d9hmT3HL1P7Rbh0NqOvTKz
cAY6by0oDVUUwgnpEV1hbp0+6Gl+bMp9kyYhRfW7N70T072NZ/eNF0I493l8iygEymB0dEtSRhrE
5e3xoaAvfASTXoQaVABSfqdg+/s7aW0JP1tcbKSBlJ2Fw0kjMT0TX+wgJpo+EXYQ0Jq/b2ll7ZDR
hpI8UvouHq+LSXUJVCCN3KgiSyChLvNjlX81q+F5NtrdfUsr64dLBtSiikgIMdaSpMIThd/NRtlE
U+OCu8wOMY/5GELiq6gKKByFNbqJ7AJNcRuG1Ya/PhBAMQOnhZoFmt3gfq4PxCCa3BjcGZQ9bfc3
H8NpDlqk7f2Dke276qxTHgjtqOf05Gyy6d3O77XtxUr6tAMbmKbD9viagSaQ1qeqT8Ppr40x3sCV
0PGDB6zaqDYqhkue67poOq8oeRMRPWptkNS26XFMHgv/ARlj5ETBlBDZ5Od9qx8P8duZ/c+qOjmf
4pNpyke3bpomknBw5bt4tf8p4+JFPlg7sNSGzRGo6sfmoD2gdfdlemTPxZ4e50j7YnyZjt3BPm8d
1Vt/fzUNH3vw0wdVKnXQ9W0T6R3ZEfDy2KMVVuKsaxBamUUIldHv9+fg1jlcW1zcaCIbi1SbMfGy
jVMNbn5+qtsDz3f58Ax9QrRaHO8bvAlKEKUBi4JDpBL2oAG5nvOuYrVExNJE4AYKpU52qWecqnpD
qWfNCi4P/Ic7DZlA9TT4NJF+yz2fNzOLzCRAlEX+3sTv3GazVLiJ/QqRSKSzAGG8NpGkY43nesYj
koA9CUUIuRsgqBqYZmvuO47/146ltmtGSK9Sc6z+Qr9PFbapy873Z3TljKKiCRIL9Hp/PKquP6Se
khxRi82i3BrwXlNqpxf0koAifouwYmVWkR1A/RjE2aiTe4u1axgKtUjLsajpp6DWxkgAh1agceT+
gNTMLY4l3k5ACuM+Rspj2SPiW1Vpz7LikVdTeeCZBqLqft7SEF/Z+Wg4RVEWvHXICS6ttNnMS5FP
PELZ+mAnwwVUFXHxQPLpu068HxOdjzzdOG23tU8EGZ+Nqo/6tC+zIZ36xmt5NJHmXBZfuUBWTFwq
IoNajIFr9wCCn0cW1oS8pyKP7s/s2gKiyRZbFjUFYNwXx0Ia7phVUudR0tmHfuxCKft9R5qNu3LV
jMqxIDWOotXyxkpm5LR8ZvEoIyjocuDsSOcdJub8uj+cFXcJ5PJ/dha3k5fl9gC8A49s92xwgWb4
N70GZftjQ1/Ql78B71K/ttyWnqKaU82p6HdbrF3a91WZ2UJEY1t3sdUUzte+Kf0QVUPIUTUG2xd6
sUVyt+ZmAJrAg0N1Ct7SR7kUqVZuVSKyi+ykdTjcPLD1n8itluYXsHPhfdXP9ZHQLe7KlckF3zfK
qgAoofJpLyZXB0TBY2BFima7gY6i9ya51+zGuoxtNLTmneeGPkEl9P6S3p59VRwwYBTvEORQ1Nb6
dEBKgBAqSto2mlwBxIROs6+t4xTxfSsrwZySSUVAZyM7gVTuwpPVvNJIXlkYXDWVpzabnIvN/Xxn
EjsFFY/Wfmn4MH4tSI/+bacnhxLv39PGR6i79XpD4SOQH4JwHTQAUBm7HqtTel1Jdb+NTMGNANrn
yLkJ/4cOOuHzPAHZ6ErFH5LYVdjQvtnTVPjIxhZ/3MCpUkjITuI1jdoMIFvX39G0oKpH0qSNemQi
9gCPdKe5qPjGxb+2sp+tLCIN6QkUrXIkF0FBO+zxZgHp2tR2+/uTentI1Vhw8SrNMxA1LKwk6OZu
8wpzqvf8weySAlROzs/CyI5pmtph5vQbEJ9bXweDIMSASSC2cV6uJ8/geWUSHwZtbYK2eab/NPSk
Qcu6cDe86u09jwexgzeAAeCSQiNcW0KG00ULo+iiVvyS41cTQpvVu0g2fOrKBF5ZUa+RTwewRuZ3
NHnTRUjdQaEEDIVBBqlisByCiLe2SrSF1O4WYc1ybyAcQVEYpSXcx2CUX2bwJoGOP7+3RQTczBAy
xgUS5Jm18RC+8aVLM4uxGR2r55F7ALR7LbigQIYEXezh3wQiokYbu9m/09Se0enS/OEeWdpdXLvz
wEaKVLGIfOfrUBy76X0svt7f98pXfPYlHybUHCISRalh6dBSC5Vh2qZt5JZ/Gy3E5wEnhRb7Hu0s
4PJGd41lB9Bt3vDWH4rSS7PwHACrKI4DpLyvdwufK8FYMsFdW4fiJX83vjtv+ZO8JI/1bzdMLw0y
RlClD9szTS/FuOFSlnvVQGMG3BYq5EgWqbLOtfUJaoNJkqCsktPA/lkP2bnwnB3X7Z1j+Ruh0w3y
fGls4a0ZzYysSvUu8imSSAcNTAGQ8qsntJ1JiG0FMymnyzjCO52senSdPTHqNgu7XoAj1HbtJD8m
ui9V9zoz6CnhreuFtMzRHefkEOzeMdlq88lwKHA+JnNaGvJZzr/v75OlE8EoAADFSgHViKrIkjUL
78rU6egsI3OSxZGg/HMsp+wBTUjFKZlEvXXHrSyROti4apHMA4JhceRy1gxmRekQoTPQeMqrjry3
U+WenXzI9gmRLdwLm5FY1FoZmiUjO8ZM8Pg6hQzxvDPCZjZOBWPINRJinAsYQ+hVbXbcLBMQmBdF
yOigyx5RFlz59VZKyWSNoC4eoqJP/MAxmgfbF+13OuvikZqFGYxIE+650+RnNO3oFwGBkg1g5O0R
VugvVV4H/Au37MK/10NtsqYxhigfrOGCtM8zAZXCN0uwbp+TsXnp8+TdTc1nncktPvaPUuT1QVYl
JHh+ZNPxql2C36kxUdTRzTEqUoO/CJqMB9swJ5SPsjlEjKIdShMtgb1O5KM/Q2zXqWR2Asyb7auU
DT8KWtTPZWcaYTEQ0HNSe0ACA4pv5ti6QTlAvpFmHH6WCfcCkTwO1iZZPoP+cAg730oCPIhAMtsk
duho0xcnn/2D1GR6ItJ5FQ2XIRo+9wTxYTBUHVSo6rrZeHauXA+oxoK+F9TNKsZfAvDqtBQ00/Ix
yvx/+sbYpRPEWLOvkNE6eaURjQnQWMYBgeArvvD+sVw5JlemFzcEisTQo5mgqlsb9rNdJq/C0b+N
fvncyktJkHK/b+4m/lXbHaV31feOiji46a+3e8vAfTdqdIz0ooAqmbUrQOoLhGxIDTNoSBeaXXMm
DLCV1Dps2L697K9tL/a5VcveFW49RtKdoC7G0ZgzGztJjz35USVuaPjJbqrB32G15XHID67mhYBM
m3QL+rg26R+vG7DRorNkGbr5hTZLPgqsd9EH6ELVEAdI9PRN7W8gLjaCj7VR44rCxyIDgKL0Ysbd
yW/NVs44YAVB7TGx9ZMtfPHn+wg0jypHY+L9hF6Z63X1zKzyvcIbI6eyY5lBeddCg+Avywf1y/vG
Oq5MH4pwFkCd8FfwnervnyLFxk07FJGcKco7fsozOxDeVz6dLTTmTAMJdH++2K3/UkNDMEPdGWOd
/Cxo3FPr/qwB/K4FPd7/pGUsDt+NhyqSDihiITG3nONpFInNeD5HaWLhddqPLVhzAT/OJ1zE903d
LqfCS6KfAoPH5b18HfuQ8zTruZoj6LgOQY7gf580Zr27b2Ul6MBVBHcE7hsA5ZEEWMyxtGuS5kKP
ylR2e0rz7sw0qwmYZw3HYSJGPKFwD1LoND2k3HR36Il3d2DX9Xa2nOVRp4n7WPpNfUizij91DdWP
rja4YSZ6qEdmem/GPoh8NwLelbgQiRK4FhupXnRZLLk1JKOTJ73CjKa02iFjYe2zXe//tvrAYQcb
9GtTWATQGAQNRr4DwWL9bVbnTgRsK5m44uquP0Wt5Kdtirq4S+wKn+JcnLA+ZLtI/IC67IFvhToq
lLm+QqH1gTgaoAyleb+kRzH9oRx0szYjXH9BtecXfVccfpqX5KEOy9f7G2Nlp8MWXnxwpaC6XbYz
zH2jpY4OWx3i+5p9haCq8LfgS7ex4od4iYLUYvsBHHQ9c6BIlVlbVGYkynfw9x2Kqd3TAYKS2dbU
Kbd0M3UI52xoh6uiwMJSbprc65zGjOh3h5zcPT9OxbEWB+TUyGVuwuFk60G1RTa9coaRBzXQkARM
mEqHXo+vGHJs0ny2I2E7l4lPVmjbpb//45WCH1bqnwql4y0Zz01jyK2xFF7U6VLs3LKjwSTE49zl
W6LyK3sC++5D0QaUR4hkr4djGZIaY2p4UWGTfGe7ebezeqva+Q1obe4PamXm0HGqAbAPqje0ky0u
M81suyorXC8i3HIgZWJ4UOsct5TRVgekfDkoKIGgW1pxSWt2bCReVLWmOEtEoTlukb74q4OkSXx/
RDe2EPcqbRbgDZBGQXnjevJckjLKcupHraE1cZmkjXkgBjTRA4HmvE0q0VtzAMugpmuCvlhtikUM
lKP9zWOuSxDr08CHXI6f/O2aA6R9j0NfBWY5RxM/WOjTdgQPUpEc8b/2kqAsmW6glW/WEvsf5w73
JTqCgCJerKU++HbeSprGUwPaCwhZ/S7ndEtkYMUIWMdBSowXIPoNlmk5j0NVnfheFr/sN3zH1i8v
dr1GfB3XPn4ZEUe4dY3deEAFg/n02cpvfbo73K5vKvQ1ZvGU/wVPcratF/KtBH92C045Oh9M62yX
byx7rtMpNMRTamgPoxMKz98Imtc+BK0G2C54mQB9vNieml61bQFnHHdWccpyiiYa0TG0xrp1UOZb
XfYr1pCHwz88BFGOXzZVkUQnFMwMRczlHOBgAlQod1oG2vb9/VO3aghSLYjCcYEAo3Y9v/C5rOxF
UsSeRx7meTj51fxP4ZWhm26yIagpurpjzA+xG9QVTKAo8NK9tmVX1PLQZFvEeZFFI/tezUdNvvb0
KMd/bASKmhMUOmSf0MoxI2cGtChKBIGAKnzxr0NodH/kN+QM8DZIwGAtcYujGO4vhl5XvT61mizj
CcHfMW+L2gx8f2ABG7KLX/j1l3GEyrjhI2td6A16j+0yOw/SHh4wlVmY2u1mI/TNNYxrQwdeWbUn
Ku5f5bU+b3efQRR5tMo4GegbZD1fSq/fT5oMjLdGmKHZHGuUlRE9Sk/LwLU+B3TrmXQbrikWPSSo
NNScUPrVFxEvRAlo1kEVLG6cBzxhn4sy5uUxs86Ne24NbEMCnItWBveXY8Uf4w2IDBX6k5HL/Kjb
fho5mLhSD1mVMkb8HORKKYD97rMtXNSKr8INjXADdRAEA8uxySzVhA2oZJzr3hjyWsOzU3pkd38s
NxBwbC1XUZaD2hbqz4A+Xy8jK1wrsb2BxolRQeX7IGyk77PuXNtHk9QgG5pCKsGY0YyB3uU74T1I
+gtoy50AIMwiT1VSbpzzm7r3xyeB8w6xnco6WotVdTKb2UkHECzN6KufeGfZiJ/2cLBr/ydnMpyS
JCDTaTL/hWBnV06H+1OyNvEIYxWRtSpJLzvPCBlqRzZZFdcjcMD6CBElOwUH730rK94M/BQKHgZV
QyQRF0e6KKx60KuuiiuIW5k8P0/z21wVr6T6X40H2BM0sQMAi8zd9QpL1C5lZjmYzrqBzPW5S8eN
TbR2IJCDBN0GimkYy+JazfV5MI08r2KBzoGwHZyfydiDd5zUWz17ayce4Ev0uGHycBMs49aSAn7U
c1bH01EDkcvgHMrpNDpxkn/pjYhMb1z789MOOjyAWDA8oJGWZMUAv85VBXh8XErDhtikJIFPzLNm
vN/fEDcZXZxySGbjyoYMiW4sNwTzm3RqrKKOLfOtA5NwqCGh6L93YCwUX4TBN4a1csNdmVsElYko
3JlOdR1rdgN2j8mUu551/+YTSPGp9MXF9FLy53seNpEEQQ0GWrjWwqYjWz3RZ9gs9H/nnh5si4X2
HOd/DIVW0TmU8XCuECxAQmrp1JKkIhZt6zjNw67wD/q0H9/RblYji6DhEXx/5T64kRbRAszhH5Rr
8J73Fm/DpPYKyNVUTVzQOX00cyvfJ10pI6Otx502e+1xSLVx16WoIgpmWAcuDCN0iQOlkbQcDxaS
12FjQy5NELM9QLrKRKO95YdjwZwzH0dNqURkO2Nw7KDIiuZBq1r95CcDKO9S6H3VTtcfBPzVIffH
ac/YVJ5FwYrHlud2INE98E712Q0TTArwnwOceJrVX0qu06OooDMuexQbCe92KTGyC1Lb7GIgvf3S
zgKCLG7fH+9PmXLhyxkzUXSH8IuGdIGvfPCnK1QYuG3wxyaerKo6moleHxDzj6HtIsU8VlQ/SOGK
d5/2W/v+NnGPvWFpKGkhQEY8tYyOs9k328rCu60HbYOlh1I3jt58HvJ4tI+lKHZcU9cdO6Dd+Xx/
1Cs+HzcKmltAe4mn3M1dS7zZ413RxIPnoX3qq8xZ7CqfvHHO1lzJZzuLC9Swe6OBunoTJ/xglu/1
i2aRwE2+eYoyXP7TbbGGr/mSz/YW+79Df3sK8E0Ti/xvT34ZQFTvX0qKzCN2z/0pXLlqkPoBmFKJ
JijI5vXGadwyBZrIr2Nu5NZZejkqLx6UlAfa/Xvf0uokgjEWOSZQad+ozyWyamhdYVCWfGxGO/RQ
KHeKDPR6P5Hm/guosXYrE2qsjQ7peHRAIeYDTfpi4YgvEXhKAgeZ7XR2TvMs8MSP3HobjD6wabFP
q5NnlwevCZsk2w0IuIvAPuFVGpTkkvYhomwj33X+46TRiyOh9WYDXuK93Z+aGy5O5V+RZkH4j7VA
JXDhyLvM87PCh8NjO9WsGwJA2ogQgXa6187tN/S3QPktEwEafV/vm15blc+Wjev1d/vZyxO7bOK6
80I2O4eWlbsZtR/iDQeW8L3Gs69og9s4UWs7HC1pijkWRQz0u16b9XilZ2bBmthDW0QrqzCrf+f+
T4e+Ff6X+yNcc42fTC3Dz541tRAG5tYWpsDVAH46nQ5PngOgpzkbYg92DGiE02qLSXZjjMu0y4ia
U03aBj55rF9npw8m/ZFxthvzb7T8dX+Qq8towvGrV5sS/7qez9Ks+9mRoomzJA8Yf2nQAV6+aF6x
N/z8eaBPmthKz6yZdLB2QPAB4AztymuTeGkZzOlLFs/gxwd1Gj/VdlUFusmtkGbj9OBLOw1QqSfH
bJzHU5dlzYH7UMEYzBnspE7+ax78ftdyqzt5uqSnOmHyZOCKT/Ss2t2foLWrAhRMKOMApIB70rz+
WulrCRKKuKWS0Zdowquqs0fRF5w2JAU1o9gCOK95HvXcAscPGjDRBruw582MzqRi8Xg4j+Gfdt4r
f/H51xendqZ0NPMEv2567UEfXsvqO7XPSQIiHvBNHvvmh/TSHfPQqRLfn8ePhqxlpAGBE8jZAXkP
Ke3FO6tntT/hELG4m9k+KR9A1vTamX5o5d6eG/1rX/4CXY4zXkbxhdM+8KOZPkw2DfFURrQ/PGTa
kZRQgxsuoEQH5fYlLYKKbHHe3Jx6VJQBx1JJfyBCbnoQtLlwmqwgLHbcCXT9PByTJ08+tpp24k3x
huR6vXGTrj2zMQak21FHQTFlyU+QWWPr+9qImZGpPGZixKOfojUJsmVzWAiDXjLce8FojPzU2fb0
bBRTdczN3t+hHGhs7RG1w24WCs4APVMqu74E1Vg91/uSMBZbLN1z/dTyIEnPtXupSTh/Md0JCojP
5c+N7aGW/8Yq2jIMVCBBaGIudiYyZFM3ezWLtVw/AFjfgKQi/UUzFnip/a9gYxXy0fu7rA9lPQbE
S5+GYQgHNuP2J99S0LJZPD0x8rs1Id+0SR6z5rTQjA7MBV67IGVbfB6DspajjT2LBzb8jUjVD0kL
+gjLq7qzwUCFYpYe4GGSWHvSN+1GJuQj3ljODlYCtRsQfynu72uv0Hl9TbyaMzCTzqAM5WOFnGPh
pf13H++dx4E7iepmmaFOifN0kpKDLM2XZnvuisJgweSm7EGz2vQvVvco82NDycfRsNigqmfgD6/M
8vv9FV2N7z9A6HCeaNdY8ig4hZZyZmnYR8Z0aezx7PAkKGqEvUO6r15N5yFLwllYIeirNqKEtewE
Hhdg5UIECLr5JfWXDta8phwNzNe38oEGHv4zUbveSkn8f8b4n53F9dmVY+kWPuw41W83eco8peTx
hbLvs/BC4Bf2vhPoXvvsb0X6t9cETomiYVfUOJjehTfltOW1W+G45IAjgnPHzX5Vm10MW0YWd5E3
Uh/5a9wWRpzOTSDf2uQpHbxACrYrilNF383vrv1YIt4EkGzXIAglG9GCCgauNz5eh4D5AB+D/peb
heQ2T6xuGnAdWvRgVvJNalukXSubBS9B6B4gBwgMAA739eECkbgmR1HxWJ+ysETfC22sAK0k57x6
zFIQ/LlTyLWvTbIxtts479qu+vunt7eWlQPwlbDrOA+zuIz60fKPhRuaW8CxtXVEVlCBSE00pC4h
clVjeqROax63to+3U9YnIbFNjn7YdBOtfevHMShc83CHSPlATu96UGIkPShyBY9riLjmnfXEIAvv
qm6+FNcVZydWkAcjAX2tX0cbHkfFYsvNAspOkByBH1GhmK5t82Se+IjmsNgHXBbMAgg0XC1zgD0s
Ah89mSOfml3rgKi3aFu6r8dchN40tOemFWAnhoj3xtV+E0zgLoParWOhPAJUzTLFkcDb2dOg8dis
jVegY784ssb8uz8bezrXVn1yxy3Ppy6i5RyojB6MgscXh+d6DmxDgqtiaHgs22LvZhCBcNh5GmKk
0Q0+7QaE1ijEhCUYfesJUqDJvDHmtc2GFjKVplU9a9biA8we/SKoPmGzOT0iS+qAc99B5ABhwK2x
3sbmoJH4ZEp9yqcDVHRVM5c6NFFkM/89jgVChd/pQH+nTL/MrgiFOTzmjh9q1hSMZfXQSitMMxfx
i3ac7NPItpBfa2NHoUhHLQyVlxtaxr7kPi9dymNQpwQa1QJUYiXbChjXhg1OWJW9hUo33iTXwy4t
CokI5HpiJ5HHlhlBq/n/MoudwFaw3zhSK8cZOTpA2NSCWmjKvbZlcc3Mx94XsZeQPddYqEkvpp0I
xgrZuVmSt6YhIIrm5ZOTHe4bX/H9wJ77Go4PenSAmLq2japD44IYUgDr9tY4Pyd3I0JZmUfkeNDI
ZQAMiCtU/f3T9mGGVo/a3IsYHdTEAKJjfjLoU7oFWFrZFFdmFh4xs/qe2TrMiG/mzor6t/uztPrz
wMADyYBUHOrT16MQ7WT2cz+LmKIJR6P7CdTkEPj6XxhB6IlsPirM4DW8NtJqbk4ZULfxbImQZ5AI
Qgl++NOWNtUEA3jN/7Oy2Gy8Tz196mFF7Kxgwy2tLvZ/v72s6mi57KBxgFUoKnlwKQk18zc3fnjZ
/2ZTfbKzjJlSLed0gJ25O3sJiJtSEfjFkZVbfnYFi6BmCyg/yBfA1y9T96Tui6FoDBxNCvQDyHNM
ifpBFeQEEKTAB1MzeHXrI6LP7F1K73h/R6zP53/WF9uO5nU5cAikxtDhCU0TKUYHJMgSzAAgor5v
Si374kpDiwXudbQMIWW0fPzUo5UnTUtbbD5HO5ic0CMxJFi5ATehg87ABWloSre+enIAaNvft752
vkxwMQGBgusUolzXWx94r0Zv0BQUT+ILem0OVBbBPDUbVlaSAKrNEpCuD1klIAKvzRC9bnvDYW3M
cx3tj1weGtM4QLfrwTb6g5+SR1adQJF09p1+V8zmwbbJ6f5IP172NxMNrk8oPKJRGvWz628wXNBZ
6Z5oY/CHf2fekw1cv0a0/eTTAPKSPRIurCY7ezACw23rgOv8kczmKRPpQdpveraVjFmdezxwELKC
KAzAm+sPyhLHa0ZwasdoFZvtPJBooM7mjYSHGtXNqD8ZWcx82kzoBdVlGxMyHyeHB970bIofXvpF
18DTsrHQW0NSMeynS8fLCoNQYPZi0jG0Z/ZlMDlxZTRbh2btfKq34f+dumUYRjVSIBZv4y4JrPrN
9+agM77Vm25I3V63s4fWVkhjgSV2Ge9LjVlZj9brGK8kqBsZ+zQ7g/IpaHVrP9kbk7c+qP+MLTZo
XjV2ZacwVju/ff976r2jam0ieXz/IKw5HFWsBj8HsLLOctuNvEHQME5dzPE+0uqf0v4mARUcxqNW
vhnpQ9l8u2/w9vQrgCXemcDaINHsLZ/zuSlnw4ZoLKJ2HuZDvWttHnA0XgBg72un8rHo+dEu88AG
0uZPm6HBHKwAKarbD+gxY9mi7E1pmpcNclvUf0dAV4guaKXxp3OKvCqI69Fmh3ASRJeLpUu7ydZm
x0HCov8yntNz7xzc5KiTB5PKXbaFXL05ZQtri0iClqQvJ81mwOnFetKHg5UH3NgCVN+W35QZvEBU
zwRWz1/4J7f2kyLxPRZzgjyMOzg8pC6/jKlGArzBrGgwCzRR4KF5qry6ORrEIHuP9uZBTN0Dbkse
IMUz7DJVbb+/pVZnAGgy9eoHHm8ZsfkgBC0zmbA4C63yl5jfnC3muZuTrwb/ycJijidaQOWtgIU2
x3uS1QcT/pLaAXRmn8x0Yzi3mbZra8v4red2KvoW1ihDCyrou62iCyFGFpaN96Q1MhDILnZFFsA7
cFc/3Z/Nm6fIwvpioUk3zLSbXRbbJAEdpjMnYe6yLbiAOgNXvhRWAN1C8Qeuxwax1uJuQJDjyQRj
9KrjzE6FfZIEnZPnCqU/d+M8rk4ornkIQDkIO26awE02Fb0/ljy2QaOBxvNf/0Pal+1GjgPLfpEA
7csrtdVqW7Zlu/0iuHu6te+7vv6GfM+ZqWIJRcwc9EMbMOAUySSZzIyM0JqXehTsKoX+p9Vogt3O
Y7fW3GyQV3j35/M257YOFTJDuDXAfAsYxvVQixnEYnmDCY1kaJqUf9DzYJVy9xoppTcl3HnQ5AN4
d57VhUXveXOHfFte+5zQM4zEIhXPLWWZC0oa1l5X824H2izuq2kNF4R0+/tj3NqBANUIUNiClBso
X6+HmEQN2IgaJEL4DIrmYa1LZqQ3gEmgmsjYHbfuib2FZhgw3a1iJXR1YujnQdZLofayJVvMSatV
RBUdSwuZZYUKXcqCU4YuVmtvEq2AI3Vt3Z+wDZdEevKbghBPQNQpKf/nskzF/abVXvTa9gkpJ52M
mQvq9zmSTDVwptrR84eMe7tv90ZtEDUnyF8i5l5ZwcDVQZ1kUydridDGeMs0IrAyEcJeZULAFPMV
54LsRUQ1Wk3Q9p+O1gj6EvTaQg0JjRGIDobMB3AXlIxhUz1LcjTZTcG/LqCn3s1QSTVHfsydnKud
OuARFcn8cymH0TmdNQkkS9kIphh5cOJGB1WnxjUMx1i//PpEWUeGDY6CKzjV6D6mZakHXcoipFCk
xk6ayEZzi1OCivwJ+b8eytZE7Af7/nTenmKXNlW6yRKSUdDgWsLG495zP/003nqS483AOL+2nBEF
eUMFoSsKp/RbRUGTQ6rnFdIe0Es0Bx5sBN3C14y3wQ276uoaYHFHhxHwJngXrZ9xEa5zRVOC2Khs
PFE5hlH2Ps2tCTT2So2P5JHbVYmlcgbo1EaLhx50GC4P0YImSUhT6fEvSc3hK2iCK80K2d40e6xG
MBGgkF3VH/dn/fZYWz8U7a1QnEAsTt+PqZRXKO3njZenL8t0DP0AfXkCo9n+9sqHEUQkK9MsyDTp
BnTAFabF0JGRE4OnultOSTyYfSQfkHG2jIjBrHB7fsLYygII6hxBhXDH9dQXgQHel7RBek4DsCmt
d3wSILRi6UtsmkGZEO3Xa/GHLo5EHTao2PKN14HmyFpKPUbBR+J34FZgUTtvTh/esaitA2uJhN31
iBoJRFGTLDReKx5igwct1y5CJ1kWvocdY/K2Nj4qPmANQfM6CjHUURrHdR0mYOPy+pj7K191HPBy
HgnfANohIFPOV+98zQKTbhpF8QdNSEBOo2PsenzlUoZocUBOSOvdIABn7RATkLuVpoQYJtfctP/r
vtPfdixje+Jm/R+LKv1u4he+FLlChUO6wj7jrHfJlJ3ZSa2BBFZpTibEAuzGlV50M2Acc1uLeWma
cs9gVLsqXzgsJhdwL4pRf0VCZ1VNnRMtHwsQbEg6o8C1aRIyFsgS4ShCqHg9v41Wh0Wy5mfqdC/b
GY7wTkBPhhvmzFbHm7w/JhYco6B0BvXN6qzXpqC3IqBsiKTIPH3GCLbNRHbEVLUEZR/pilPzz0bD
0s25YcZfD1voLqzcpjhfENJcG63CFhnPOGo9RbDKz9ov/dlPHoM9Z2o2GHQ/RM7SWOyYW/cIwJN4
/SLwhiYLZVOPxE4Syrr1gLoA2KazhH9L1vo9KhyZYKhB6hwNUtejypuwLGRhahHqPifF59TuMvRG
GJGNTnA7CgtTjlhJpq0rGBSOQDHBKiKb1ZEubi2dSxN5biTkzULloH0kZe8Kzxk4nUFE84YnIyPK
YJlbf39hrg2zXgsCufX4diYBlGOGGlRLafHVSGdBPFbIY9zf95sGUVpF+Q9NGjeIqSwsNa6vhBZV
KWVxQj2FwjeE0920KPKdMU6dXXaoiwVQBmScq1u3BSLENVGD2ioe19dD1RspAbOhiplt+zUgjVon
1JLcKsMus+4Pcssz16arlXYEpVyaDXeI6mlugrjzsrms7W4UC6KFuDXuW9mKGy6trF9xsXaSsAgp
bySdp2YBiRPFlqPnMPTlumGs2aYhXLIrtgs0tHS1Te0GxeiCvvMavjZFLrKkwY+F985gGdqYN0jY
GmvDGLDwYBi7HlFcGU3aadHgiXmy2HzaFw9aEKYM8MaGIyDIwmsdQqErGpk6IIcsGKNwgCwEznkf
GCBviaC+qUTu/eXZMIOk3NoEB/If9NNTb648K4xGqrTOG+KCoKxOMGuSwCKS2rhYgAFGaytE2OAM
dAvpwMvBbMR570UqBOO5vkjMamz/DIBXOjmaEE/VqLaMQ2NzZEicIXpb01N0736a5KJQcxFsxj+7
6FHKH7iY8bDbcDlcIqjtglYSbCY6dQyCuraddADevJZHISwbFdHiKuBHewgbWi0gaQwX3/A8CSAP
PPdRjQXFLeUTgA8ZsxgpvVe0Ru3MnbqAJQk0rPddYmuxsIdAf4x6KerWlEsowaIFajr2yBKB5Cto
TuWimNKzUFeOnhXP941tvcnRJIYjDRsJqWH6KmmrgY/CWBk9Ixemh6jLFcvgGtFDN6ay4/CeNaPa
ADNozYlOxsfiYRDVwWlSMHHd/5KtYaMmhQ5nBD8r99P1tq7lBHVuLRk9oVMLV+aAi2+EyVK74lVU
08cZ7s3w0I2sPCB2yMWh1Rs9ZSDVvTZptFXbGjI3eOoS4+4EQtVqhDh2jCrtUOusyoe+K3gLsQX3
gPumOuahgZQFj6YRXuNYauob0fXV11BXD4dk0jSM6uBNHV9ZUhl09qAanAnyqMKaUik+9JWEPr6+
7Q/CELKQRRt3LlBFCCaAVV4JPynzRt3FZZ7no1fgotUa/VNrz12umkv3Z6mXXRTwLJn6zQFfWKQO
cjRiGhDZhsUsghTW8KP206DZrZ1UIPbTTnP0ft/DNo4LpF3RfY2sICq99IVbouOgCNRy8hbQ+Rbe
aEwkmJH7YQm6b5x8MnJ0aGtG0/5tz52kDYoCXYrJS0CP3kMBD1W5QyF83B/NhhWUcmX0LiloOwLX
57Xz6sDdNZk4zl6jaCeJQ69xKGc217UsrpyNUw+3LeR1gaFEQzCdUOXHLlzADrd4yaByB+hstFZd
iTUj8Lq1sgIdDHgfbl38T+3FWh3nGmSzg8fFJQCaDZFZcLLbCYMF4GnxeEVrCnIZ1xNWRyEXhgHc
rZ1r26jRGaFpiQn9YNaxsr4Mr5NyqyHEQIAVILbjKUMpwtJBmLrR4+czJ0WnugQx45I8r4U+kVTL
jyL6HYy/+pFF033r4KhSre8QHbpjuBCpt44cZ6IcZO3kTb9iwx6AeuotQWJcglvTuHYTqUh9Y8EU
atdK4RAJaKudvGauodDdoYm5NDv9z33v3nAHAPFRJIGkE/ibaemqduCgRw5pdI8PH6sqIf3y876B
2+MOroBOFfx1SNTgmXHtDcIwJI1ahLzXaOVoVwkvI4eiTk9A91lFvoofQgjMnkYlZ9y4W4Z1ZDXx
egPqDhfPtWGtVYQsXWIeUH+dNLOjThBD48yJN+MB2ISMxb29sV6o/2Kl0A+LTCfdARbrQTrKQ7R4
9dQTftyp6UCm2b0/m+vupFwe3UzIGeKgWHvNqN2bIkWFMyFfvHLe5e3PSJLNFLrceEEpJcPUhpOv
+lMI+8C9DkJyKi8zV8U0SkazoFNDd6ZseF5G1RohFqhxy/7+qDacUIYQJtLPmEBwYVMhCfLBjR7z
A+8NeWaYWs9HVtPULAHmjQVCfQ5t0tizeNTTOfxAyyDMYky8F+ajWWTeEtamxmLtWt2ZWiAg4MH4
C58HCRmtXJ3GDdcFnMR7dW7PyyOX6iakoKBc7koSWFzzwBb5r/uzt7FQIBoEfz1IycBXRC8UsOBB
mioc7/WTAjmmNgefcDIuJFXrfZcaPGOxNlwQJVXwuYGbDHooNGFFINSyXKu14OUPDRTQak1zAuGo
A880FSymjy1bIOMRFRyByBXQoJiyF42qDVTBQyY+jiernWIzTqPHSjyOL/dn8ZY3BoQfIDuAGIFs
oJhL8+FJs9AnTdaKXsXJbjCdIy4E319DVBB1VvzPuSXg0AdBjODIRXnOhsDmo8JexmrfR8JDFQ4O
Hxjv9z9q4wy7/Caa0rNX0DxbTpXopVVsL7E1BQ6nHjrZzXW/lzvWhXqbrFzTa8iuIWmI1aV7NKdI
X1DWTXmPU3dZmJNAeo2bzAIXm5Y/pJyPIi86NZ37Y9zY/LgeICq2Krfe6mLHZSOPnVYIXpfPERm1
YULLbCAxTrMNT7qysm6ii/SMlsuDtrSJ4K3jKhV0bgkdRGcWMxRnIiUMVrkta0ioYx5FvHzQK3pt
LUfKK0rrQfBaAWT0lSkGZ7QFT52VtwwP2dj867tKWp9VK6nLeuhdjEtU0ooPQlnw4kazlWRIoVeQ
DGBZB4S1yFjp7A1/ROpExGljrGBvupRUK2MxKnMgeMbYWoEaPoCvI1FeheFT4KBxN3r3XWPj4Yj4
ET1FoCVEzRUR1/XoxkZLsyIDakJEQq0eXpfyj1R0ZiHMe0Wxp5Jz9ABk1enJSI3TELAY9jfKImv8
ikQuLltEzPSVkWhdpuphjf2X/zUn4fsMqkeIp+y5Tj1UmkRmwJDSRnIROTmJwH+102yG6rCvSw/0
hn7sRKfqGR3n96fllhcXxy7mZGXTgpYQ1v96WvoM8lC1huRB2TWWlMGm/NTonjA6mf4jSSIbqX8d
har0d2+QEK0TDWDamT+A0brlf4Ng/ZSgxywwWB+2gUZZPwwgX0ALDRA0UeuVAdkQAjKG+cLjZYa6
UxLOVhJXRNN6O+x1MssgeMlmt2Uqq20cIxpCFeR5UaQHKIUKV4R6zOROH0Wv7yGAO3BDDWQ6x6py
bG03NGSBFApkL2sT6fXMj6MiFIAviZ5cv01jYintglSG5AQFiy1t4whZ/z6A4cCG3Z7FbRJLkS7l
olcskpXmoQW0C6h+QhKDfKfS7fsutW0NUbIuImTGY/d6XHk4SeA7wcLlia45tYJnTYhWWGcCASmZ
kLL4w41R8e8jCajJgsgLhapv5P210VhV00jTZhGgijel0CzAo+2eO49d76oFK+uzgTHE7YInKcLn
9b1DU5HITdR3ULAXPYFb7BIykj04ZNRQshd+tkCkYAZqtVPjhzD+Mqrk0I9/VcJulEBBMo+MDbzl
RUiMgJoA7280n1KzPamjUC/iInr6vDfa93F4TbSXmaU+sWlFRspCQxM+bhzqlBCG2dCmDiTZfJI9
CcN0lpq8dBW9+xkYKguscot5x5m0djaBcg91iZuWrVlN8jLFieXlLTLfjWukDhDhjtKmh4lvX8L4
uRh+VYbd9TJZDN4Ws87Kcg0/a5ZWszo1N8aOHQo2ajQuIzVAy9stxTgVSZHJXpm7xjSCJCgnyvQK
Hqv7++a2eQQ4sUtD1CSHgSIV2ZTCkHzkRiBUwtSae0i7G9NJKtKXWX8Gr0kj7AsRYlZL9pa3HEOZ
beNdgxZtBBq4l/G6oR+eiTYsFegUZG8pgtCOu3LYBUnDm6WMdoL7w904ZC9N0eAYyIrHfJ1MspeX
/ImbstcULIr3TWyt3NqbArwf4Jt4d1KHAgj0qzyWZY8vOuW5FVHizceS20/QbHdkdhVgyx6WEJkk
vArRX0rZK6C3pozYPd4wF3ajdJaq+ZUiW2HHKHRtzd2lofVDLiI1oefTBOcB5q4GQ0wRk1H37k/d
liNgqwMriRMOTQTrF1xY0PsmGyaxVTwUg2qIkWuATTOAS1vbHAWAf2xQ0wWJqErj80aBgcmeKzNq
9waXHoWgdWZ+X4nAEi/Vg5FZ/fRkKMOhbx6r3h95p0HTy/3hbq3c5adQE8qv9OU50BO4ITO7FFtz
ndQYkiwG69bfnFhcUgjkoa4AnNz1xM5KO+PNiInNMnCBFSCC8sWEkZfdinWRyEZUh0r1yk1BGTHU
ugYBgKZ4Qd5lGUmFFnFmpSC1qTWDVQZSeBKF4XmQcy0D2j3eSwFaUspeq066HLHaDDYnFxczOmPB
UHxD0KsYhVQWQ6B4U+8W/XFoT4rPdFiWEeoeBHNdMNegO/RKETJZyzGInrIgMf/b+l0MhkoFxj0w
dvxgKF6TViRPPmUwJg4cI5rZdJILI1QSC5m0PE4hwQEKC1ecIAnyDIWf+x6/dYSgBPv3olAbvOzD
IowajANz1cq/Rv1fd0TjNsOKQ83MANGIQF8lgQGIDW80qhcZvxphARz0xyL1eLX+uT+QjYVHIeX7
eAdx5g2lSQCyrCGWC9iJQF3VQs3Ihv5jY5dpXJ/ROsYa11ZyZ82WohaFVk8g+SgP0Kq2axI+Vr2R
/yG2ENfRHrTxWLTFQxaFpgoy3HRWn2LVTVSSK9pO7/aDL6fgS7ILFsnz5uCRX1qjE6jv0inCXi6X
pADnmxfg9ZaXz1wTWFrzYMysXo8Nd4F67z+GqO3VN71eAeABd1FDgsor6Lz/fegBR0HSBhgiZNrp
EnqKAj6/BOs6ihOpEqTVgTkLnv+Ds1wYobxeWfGkUVirXiOeZu2k5UdQp4z/urscZMLA1CBji6o4
ECmUFTAkd3pQ9eq6fVGmJ9i/4C5nXFkbKABYWV8hPCougHSv77CLK3qoukiZkevw6iyZT6MS+Bz4
y6yhBthLywoeHPoGaAbxWqr2wqDrbrqkIBsHJit17s/qxnGFd6UIuAqumhVoev0lEtC6czlkmicY
vqZAuFt1amahbNPIKn8H2hkA9ujgao7Haay1TkPKfQ++J0k8Bu3T/XFs7SY0HPxtgh5HH1apUMKE
ISHDFglfffXRZ+h9ERgQdpYhaukiIZrQTFNrntT8SCPdWgY/7L2hZ5WBWXboOIALVF7ve9hp98uo
vOTh/FDF8e+BZwSkrMWhni5KoWdDE5QaPB6trRNpIx3iNn/uLw/DCP1iiMcxC4Sy0ryER6kZ7cdD
fMgD676RdUquiy7IfaIAjAcQSjhw52tf1vouULPZQFoS+qo2zj3RVNNZsptyMcwYXRtRHEa7SO9Y
+dDvSu+lZcSCqBjggYl6HJKEdOUqg/5tOXXB4iuPS0+CwNYh2EOyl+w07JYPrnbbN30PtO8x1031
3J4T2Z0mS1PABAdCgUMHirXKfoucHDTIXr/7d9Py/XFAEqwQZw2ZQsqTwnLitSweeD+o1cYcB1TU
SiFVSVVFHBGnoCLp0vMknrjavm/5hmdtNQ28Lqpt6ARC/pS6bw2oy4MNfuT9KCGit+jPE0gUvuaf
2qFJXUNwYpAI/ZmQyDIliIQ+xK9RzIiVaMf7/gIgbJAQBCMJunaufUKGInqaxhrvZ0o2YrPmMxFr
QTOrYIgYkd8N3nq1hYMUiUegGHGkUncHr9R9NLUl71sl+azJ50dvf7YfFTlU7v15vemwoi1Rnt72
aAyW+Jz3czJYCklJSdafehuolJ3qGgSdVGZNJMuJB3IoyJPi9jHpX2eLsa83V/hyzNT8xpkGjm4F
X/JRfn/EWSB794ksZmudDolZMNVo1uOI3mqXBqnzt+rCuiuk/2+wszRiDQOxanMd32CHpmmip4x1
XW850aVNagclbShKIdTG/OPZ+fnTeHAPoWXy5GXHOIpv0kj0ulJncTxqfb+2y/vHwbGWY+XIezO3
hrPFSBFsuipKioAgrr1NCk3+ryR5pQ+otfolAZX8Z9TYzfvynJZEDYg5k6i3/kp+33da+nRex7by
leIYQI0a6cjrnZglAchV2on3HYUzhWduMQ+eyGJxYRmhVkoVB+zCDEayvUGmE+jZBjAOEINx09w8
JOjBUAuVQZZrwjOc92vZKd+zH/JefwNoOXoEzYBmZ8eyJFpsgti60+1II/J/cRQVyncgBVv7V+ir
biwBY87nUfCtnOD5n8qklsmcOfrHg2+mrKB4PbjoPQeuQA1lTIBxURi4XjqkJHQdfZWzz5UCyN2O
Qs47953jhiF8ndBLE9SJVmvQ6lw4afaXlyAlb+nXpyMQZ98cB7I8A/REjDNYeAryYO92ACmRvxj2
15vo3hCpc6xMOXTQosvDBwdGY+fE+nyN7dLVrdhNx4MKyzhcdhzOlsBW/mKxv7MmmNobvDCNeaYr
s19l04Oulruea1lqDusI7o2Q2hogNlNFVFJnXwydqO1snt/rVe20Qf16fy43DX33MwIEBWwItTeU
JlLkRUoWX4h8aEYb3Z9ycWRW9/Q3gy09HlQawH6xNjRCAf3aKaEWPuWlHsz+m0RwDwgfs/nRfFgf
jwJ5nUhuCiF5Hn/Epm1XxIzIfHzx2yeTdWRvXQ2XX0GtHOjp8qRJuNlfe++VM6ceRxb1xNZ8Xpqg
Fi6LhbzOCywcxB1ICvJMaZxJ058WkSV5dvMuXXfhysoLxQ9ZXfkOr+e0iyWxnIp48ZO98pHvhCO4
S5Kf+T6vSAZJqJ/3HWUzbL4wRzPSKfWoR2mKyRt60pvH8xRZk+UU1r40Xc082aNl+z+Cx/dfCNhs
++vFAw8Xw1lvatXUkGl2+DGPw1xeosUX53OtDRBi93gddOQLGXuBKO0Xcj9cGrMwNhuLCroGXL84
To21W+56pkHxG6apoC9+/qC+AYEmOP1Ba46lkyx7SNI+JISDut4phSBsyAhnbqjDMWQonEGRB+RY
IAKkcataBmKApO55fwi/JvGlzN5BLIp9SuTlK487dxmfItTrolR+6eJhn3CBWyPHqH30CmnzDp3Y
uzqw8u6rjkpLCf8oy0L4z/u+8f00oLY3wgQUrJB/XPsIKVdcFjUTU/RH+/L5/CEgoD7iXph+TQ7e
KxlilbKxiofQFIn5Elre233rW15xaf379xcJmjkEF0tbzIs/tYf+edRIrr3znDNJaFSzsPs4xprc
pP3XNcHlikIXv74i6TxMUerDMAjq4gcT2KWhFRMadhAHoB98APnNIEcQSlAP/Gsu2qLEImi6KYp/
WxdQgUdECEUompQtUfm4jzpu8ftDa39MjlXObsbZoHg2X6xhJCx6ts3VlS4MUsfmMqMXXQf1lD/V
CqkAZ+hGsxxKEENY088erFp6ZjYF+NGGX2EIXM0DJzxyK529FaruKLtNbBs9shUGCEgZW3M1TTse
Et+QUgBlO3rYqUhEBS9Hx+UdPk0gnzqY2r7alJEv3TQB7O665hoyr5SJpgsSoxmwAXMCsoNlZ/jT
W+bfd+GtN6KKy/dvI9T9mALH0akijECT3BLN0kTGxcXBqpqWszjVqdgrJ2dUgXyz4FCdiyOgfokO
/LE4xw4rB7Ht32iHQ/odoEJ0LF6fd5JQDWKoVbwfavKvpI9tsd03Y2pz2R85eFVHJ+F+95C5F0ZS
KNb9qdh6ViHVChZ5RCUA0tD9eFpZTIm01Lw/ThyZ+o+Y8D1vQusyzQ79BHXPbCRRITglZGa46i1L
GMnJrecCmiBW0kMAdIFPoty9zxbwVUVYiyB56dWPqvJUt3/TQzOKHPlVfpEmcN+3PCjO3RYkZVD/
6x/RY8I4ZNYjk/Zs9LqvCmU4Vm+oGXAIVGqcqbwPWRuJf6rfGsOK921kyY3VzIw86UZgBBgy8k3g
G0dfL93Zq+ntIo9ZKPiCjvoJ9pEkk75lvIO2btFLI9QlMde1OCUDjBitO6lvSUPAjJ0PHwz/oQGx
6/F4YYa+MNOhbkWZ4+A/s2Zqxo9ueMuTYxR5unLOJnsYSyLs79vcnD6AEUBLjxBaoomCy0mD/OwS
Cb4k2sbDEDL+/I202/eQ/vn79JA6wFKnni9FXwpDMI22vBx7QARXohPyalZAYXmBQgzAM8uXMDY5
2LaR/yThANpzK8FTcSKyMeBmksM4NpxxrjI7UYIpI6OB97dd9EBiTlLZ4gYDFxDoI7oeLxpI1EBr
kNdr6LxWQQeViXzk0r8gjNZ/Rqh4AqHTLLgRkFIC4zPUOwfJLJbOEE1oC6cQrG9HoXAFZRg7E+gM
5FgXDi9hs6hy5ZEfEJzYuZTJb6VQ6LI1A7neoo4HLIxbzQtA8eqiZJCXrrmPZmymybm/ZptRw4og
+Z9Fk6hDrh3K3MgBA/etDngIou1yN0daajGBaC7c+8a2XszIMv5jTLw+UflRmmtuSAS/OQmW05qD
le0XJ97pvx3R7B6XZ5F0D/NJd3grOvavCckYUIUb/CntQ1SpuwcPuKrUq4/yTzpnc+Dnbh8V6VRn
drU8hbw9VTsdUplZ4/D1B5oErUEtLDnw5shJu8Eu9CcjYxF1rq+hm0PuYlrWp/ZF5BZBbrAuVRwJ
WWvj5OEXMwveRVLv7k//1hV+OfvUFT63kN2ZK5gJZ5JIJy2yB8OVkGrKW8ZW3QzX0WgGsnDEw+Ak
oqbZgKAU9Guw0ApRBjNGWvcYvw373s1xoiakPvEneQfWt112SLzxZ2Vm9ZpyZmZBV++9ndl/voOa
2bSKipIPcsHPB6t76iCgddRPxUJsU2/e78/uZkC6Ig/Wxm8BpOWULT7Kpn4uC8HnZ1t1w2wnQEhS
sAwv/DgEv9rHajHzF8aSbsYol0apNQ2WOp9ntRT8aI+wDIxU6jrFgC+3lv44+E3lQHL8/kA3LzBA
ytFnsXbSGFSQJoYRRIq7SkDaSzyU4CJtbfHfsnt8b9MLG1TwEYZVm1cCbHCSyXtqYfOFX1olUNgz
I67dvLQA1sN1hQcbuoOu9x7WrFBa9PP7euYG2U9FPfIlI6xYb/QbJwRvGI+mNPRE0hPWlZDknfBe
9MvSRqsv6kpJeKpUwj9BESdWGHuPZY2aujkK+0wqYa0J3Ekj4mOw5kHSznxhdaVtnicX41qPtYtj
i1+6NBQHWNIzq0MMHD3ViT0MPwGmuO9xW+cjOtJW5hwwraLD+NqQ2Mxh1CFu8uM/aUgctYuJkPwo
echgq//lPry0RQ2qRGpsLPpG9JdHHtGEERNO+CVBOt2AzuNjc6hYaZUtB7w0uK7nxSyqfaxoswGD
qTxAG2knKR/Z7/vzt+USFybonJW+CEMJ4jHR7005t5fT53As3nTBihgJkM3T6NIQFUxU4zTMIGkV
faVe9lyoQwPzLRABIv5asGZ1+DDJL/1LHfVkilWG329GMpfGqeBCn0qQsZSF6EfGYQkgbQJ0FhyE
FF5hxhVjTzOHSt1wgTG1YEjGUFvwwXdmme3D6olrD9UpLp8XfjKzzon7Xctqrti8ZlBGgSz12jeF
ttNrf5Fbuc5FNPv5OcQ31vSOpWvo69811eP0Ch3nYj91oa1XFlhOVGdhNQBsleHQDg2gkQQqZ0iy
UhtEbEsuwB5FJq4zm+6lqMzZgliwLZUHIXF59dTK+0m2jCcjZrycttLnV6aprcKJc9N1eLH6yi8n
3SnOssf2bE4cWazMcTgzQE8naIjNYK958q6MSHYQjyJPRPzjXM6VTwu4CpE3uL+9ti7Ef2YEcKHr
FUmUNh+RneZ9FA4I8q+exkgGbO3fFakGoXW0KgAXcG0g5OpqCsZG8NHTObsVxGYr4IXM8BVZV0aA
vJl3gG4SGiKQhkEHGbW8c6l0WShPiEUt4WdgPXTmASUkLzBZ0mJbg8LlgfIcuFUgqEdtIBBbZWk4
CoIP6MmYAvhvlBYg4PY4pGsLNYm7p6xi8rmsU0XfxYCXgwkIUErIhFPBSxVo/DBXOl7fuxyKGYAu
2u2T8haQ/MlOX47lkRXbb9UnIFoGvkdETAZKPpTFAc3Ty5wagp+SY3M6j26mkdoxQ0t+vu+GmycD
6pEK5HIwOLQeXrsJtFnSKKoDwY/nz5H7zWn7MfxLbfeFXblNYoqgpOHtpjHjH8l4rAXGJb25nhfW
qXFycjsbQblaV4996cpfdfie6vsmfFSQFmbJ7m29MLS1gxChG17xIFi+HuwUt/jVHIv+DKChKQLP
b5B6+ZAKG2TvpE2RKLKbc5Hu8l9tbb+A96RExqysdspeQL93+KcIgfRYftxfgw33AmZnRSKjGgIi
KOoCbBeor5W6MPsQNidLDZ4gyJjeN7G1Q69sUPdcP+eDKqKP1Af1kjNyuSNz8klt/bHfTc05Cc8T
Z0XQHqzK0SnrR6H5P38BtXWLZhb7JUXhu5ztuB3cBnS3WSvbE6Iz0Pl3QXgcaomAnoi04+TIRr6v
WwZIanOmBRGpaCAK8Bah3A1d2e3UT/zsz9LwOYGumUsSxmLeMP/iFaIjBfu3DSru1DWg/+oFMz27
s5ucon20b+3Px5Dgn9uR6RnZpb38qJIfhxdoglv3F3qr4ADzEBIDeuF7X1+7eNIrwpRNqLB/nD9/
hqQ0OTN3u11quqjs+7h3yUjaXeR6LIXtde6oQ/LSMF3omzsANSA2NPv94rbqg9Z/jcVHpjJeXiwr
1F7RwRU7Dg28CGpx0Kir+6c213dLgpwb33POf5pMAylt0OjhIKZ2TRX972T2Zmedz4+F07ogJiDP
BLP5Qyf9vnZevL9YfcVbboqHH2BJBq7vG7HyZOKVGQKAABaohzR8FlVWf8D3QUcv1oUFOrgXpAkd
czIs5GScTf2sumi5IY+vcM6MJG/G2ThPZkd+5eYEv41JYYn2tI/MV9RVfr8T7tC5iimYSK+bnERG
VgL/O+t77/uoZeayTgmLGN8HtB3yi8j6ZU7ilG55Dp6CfW669oOf2KnTuLkD6TJSmCPhnMJE0HHf
BbZuYrwe/14Lmv4j10cDuIdl8QE4lE1grj8hWHpeHubkvzjbpSXqgFS1RmhrA4XgHENu10nHkPV9
BE5ioHJ+hChSviBKRBuHm5n3R/kdDN6b79UjL96TKU6T3FC/bX++gsCe1MBZRntQEuMnLPpEnn71
TmUPpNv9Pr1DOou8INVrQvbOao9MmNDmdYUKDuDNqNyjOYf6HlluJSmIlhlz0byW6a70dGtsHmTp
JRcEK3YK9Nans6nt78/D1nMQtGf/2KWioUJVer3LYFd0oSz/0f4ODGLmzo5xSjPtrMfcxXwP8SiN
ISSZEd91Dn+w0JBg+iP5izGcrdMSLA7gwkMhEu8uajhDIMUiGNB4mFF+PT6+1u4e+pKJtbyVBe6B
XfDAeG1tbpdLi9TAlhA1A2GExbp6KpQOaD1zzJBO3CvWcIrOhvKAhjfGKDeqVuCqQJIaVc+1q5W6
cTleViFbDSzkebCQ+vuMUzeE3BnpU5PFG7C5cJe2qJdOjLywLqYznm09OX+MOsjCteVs2Qqrwfy7
hkJvyZX5CpwXCAkRrVy7iB7NgVGPAkDWvG72bq2dwCv4JBzyvUue0d9EnNYx/xRnPSSZ6x2l1zf5
4c2wyhZHIWtV1+12+y3IQ0IjAKwk9N2etMtSCDJGfU4+Qk8zhYPZuSCvIX+w+RlO+83pdc8YdfaP
Gihyw+b/Mfdly60bS7a/4vA73JgKQ0efE9GFgeAkkqIoaesFQU2YC/P49XdBPr4mIbZw+zxdO8Kx
ZW4xUYWqrMyslWuNr3M92K8v9ku9aBfaysbSvb/XjYbG6/3Dh/VknXPjqVh0p9hwYks3veN8vvmN
EWWM5lCA5dEFi15pMgVJtJ0WxTqHu4Cqkdm6jxKz0GNINgG2Y5WA1q+gsueb+tClO57zcFi5vbqO
mJI+BgrjlwRXc4uQH9S7Jg1i/FrWLqRBVncl/kG3nafPeLCb8d+otoncGNLNeOzrZcMNgZ8NEKpF
XcF0FypP5dZweTN0TJyN+vKQvn5yprMmy5pqxhzcZdxp01cHSnQQqI3x7ze0dc4yzW9TVODLwRqE
V0l46Dnbp+jqndnzc4bGBXvhP7UQ7MIuiv2nRj29yHUGjrtDhgnNhBlDN8P5yyFN5jNUpBRDQhlF
ZdR8XiMeqXH3axW/0D1ELNRUCNoS9toact8cfXceZ3zbrZ03to6OdyaQ4Z6+zqRodC9OYD4rPGiE
bYn0IYcRrYPAkLlPF8IvPGfITY4bR1pmK8GzInl4+Pkhbq4p1AfQPYdra6BnJ069Ypkba1ElnJi3
iNYD1c9Ppb2oPLpfWJb36261Oqi/4HUgqfmzZeHGAaaPew8X2OCZxpqavOeEk9ShAHqwXkV0i7JL
aw095rtAgekg7Ws6E+7det06ii4ou4yT/o2eu4u0WIYainBaSz6EhOhT8cnQ5JHRO4qrEGboZr5m
hrR8dJyfhzqOZLJ1RgptJBrAt4EOYuLu8w7+RypE/sRaW2cvufdWtRsoQdcA2Euh2Yhz9yPjwv3J
4GQLEZERrUOh7RS+CelWFQpT0ebQfje2KRJtdMVCSk5W4JCuX18i8pyS5rCRNNu+sQYjGExWzXE0
zFmZLE9ZScvMD2BlKA1vtQsOkcNbEhXeRB0Edqbi4Ex0kvaRz6yZ5XKrrj1WElCiA3kRemknZ1Wg
+FC8aOBtNXAxeNpRFzZpYiWRBWRJ3tVmAaW+7kOFrBZnxOUpff150dzAW8E5CF+cSWPUOuWeDTJZ
SJqhEgEeFQ/q2wjFiKyFoN7xzyBgc4BCKC3XGvY/m70BiLg2O3mvg+xzTEthFpI+Su+ZIgOqbqvb
WusUDdXQ9piptm7iERL/TO551DmIKW+aRz0y82ImOvnuI/Aw4sghAS5DlDwmO6fx2jJCLisi/FsG
1F/PXdqMv3+9Ua6/f7JRUEKX2rgeMFjQ3CjqUg58A6VFgwxrVhxlaNTz5VYPzbxfpsO2aubW2PeN
em1/MtkoQoDNZxwfmPvSp25fkgc3Mt3kPnLPwzlSdmprqO8p7SkArD+/6Bvh7rXtydbK1L6RcoKx
x7GBO6umzCiX7runvHQKAKUtuZy7ShgD6G+zDT4cMPujwxTSKtcuoxarPiI5au1SVMWAa/INSJPU
OkYHpdoq8jFyRf5Yl0FjQskLBPYt84lE4yJSFArVeWALm4RIPSQ2tGA9JFGW0d5vu9doaPtzyifD
e6p6ICv9eaK+uyDM08VTT9KCoQdFsq4AIVRAlpAvFUcCcDvy16QrITY5J9NyY0Wga2EE7o5gz296
N4JQZVqKbqlTQJ7kfKmFD0lt/zyg78cRuvJH8TKAOcFFMMWl1LHWSqxvRgxMAjhjbPR5ueT8yFSz
Ryk22zgx0nSuBPI92EG5C+hVEHGQL93m63ev6rVe16AmPw1RES78JD53jT8nlnkjpoAVaNuNJM3Q
E5lyCrNWTjw38MWTUgLfH6/KggbytgalTBS7dtOAnKssBlOr7SB5BhlqnRwSllMSvs1hq25cvuBR
JBCC4AiB8MiULNoroxq0yYl4crfZQ27kJrGWwSpbl6al0cFiMpVmYrkbV9AwiZWD8xjSvbh2uJ5j
ztf6mie4qusPKS1RG04M2RTuOuMuMsm/Eb+hCo2ObNxAomMdL/baGpImVQ3aGCCCGCcRYIzZO38W
jcQIDE2grk/rZwX/8759miMmvpG54TYSMwvEkYjGwencBr0CfS0EHyc/pbjH6mnguMtqrd5VKN6u
K2v1kS+Buz8hdZzJwW64sEvLX6fnRXKCvswk9sRMOgkNqImzBd+C0gvQTWuITdef8Txz4xQnIQgn
DqAL4zBO/jMz8zvJXHqrxEA7qLsrLBn9YS4KiNUi8mk+d592cytdzPFX4nAx0kob5MSNYDvbdxUF
c5LprSU03Rm8bxmQoK3XmF8jefo3Sj5XL3caLVeI4CHGAsNqZkZn2Yh3pNsQg39AgBGHMwHGrVMQ
dSVQF6I0iG6xqTIQq1Bc0/QOCJVu3TVGo9N3j9iZbgIc3frnoZyDxNxy8BcGp5Q54iDog980OHaB
4O9pJ1IRcewGPe5k1W7O7tMqRg4yl73PWZ2sJBS6uyrvYLVLNjwzynpRK//WyMAbAU4POPlvDLdc
K9ZVFErA24iPFScvoSNlVkJIiXjKJapxy4TXXgT2Wbp2LNpi6HCu085JCN043AjIgwE1xSkKEsHx
84tlG/tRmvEBk06t0S3j13rp2ZjPudhJxLdMIplLK9OXmKVdjAZEWJG3CZVfOhNiai/5c7rENf5c
Af9G3orzHonr2OcOms1pit5XOGZi5WtIZuLIFUJyo7vXHt7aN+3tJFJdoMpa3A47dPz6tpRR+Z7N
ZXs3/N7VM0xCt64cSJQSPEOE/hsQkQR7aQXV6/bVn9MtvpF3XQ93cq4EMR+q9Tjc3UCV94W3oE9U
Wn2mlu6Uc5dRN7YFWkgAmhqndizHXq8WrujdsBttbYn1PrtKbn87cjioogKo+AVZuFiLtah4qS6l
0qmwIUhk2IlzHyxKk7et9BeWiflzWCfcSGYwmL/NjY9zYa6IVEjfaeM7ooVdfrYLAKtxHPK7enOs
nWaOs/BWuAGnOeK5gZ8Bx9q4SS7sEU3Is4jV0slNQtquGskStW34GhzA4ULlfVPc88OmZOncOG+u
RR3VajgaQCvkyVqsQxTT2qgVT+azuBqQqoTGnU+7U3tE4egwh9e5ATIba1Q4BcDKA+YneYxsL4ZZ
aVHd+1UGYEliZbwZ6YZbB2bMx2hijCwv1kzmxpiDTZaBCDODFLx0EFQEYH5rNf1JiNf+sIpT0ShT
pwIIJNtEoqn6x1Yw5MJQXiQf6aXJN+8x7lHixcyiuDVZI5UQKKxRxAAn/vXT+xlQ0y2pxdOjOYi0
cZaR0Tg8nCMyvBztp/fi2ixV1IvBqPOz6RvNe5i4C9OTjRy2OQHZM86c/gAqXTTwVaZ7aEydkoBK
T3xhWb9QezPkgP76tbhrtg6b7Wy/uUaRCIBNaRR3R2pwPfzOQ1eXLuJ4l2iIKk5quAKtDDSEHmYJ
3m/t9ktTk5lW3AA44QGmHk3zWV7lHo04Kmx5BGiOI8+gXb5Yf6cnEKgJoMMG7kG0nUysofqmekWE
o5U8l2f+UV13ZvMg3UXWg2osNgI4ZEC1dihOx6N0OhWUWk/M2VDUc48Hz57ZkTeqNGC+/vtZJi9a
7XqJSZwGODY6TcHJZBMZr1ueq1jcWsqQYkdrP7Bz/Dep24bkatRrg3SqyH2o04QtPKtDaMisIDr9
vHZvRd7k0tbkYOi5TnT7lIfrNtEcox9lY3gNTpzV2xt21uhq5WTGpzFj9Vbt7crqxKM2uO0ow1aU
TuMVQE+FjbtSVs0DVcy9tdkUVLTPw2D4DjHK958HfGvxgtAGVQEFXCxA817vk8Ct2FBHCjINzWga
j7bHsP31s4lbq0T66l0VAX0hXwnzhR8thkAIxBKDi3uAciHxKdWbMFn5MxH9jZ6yMW0Bm8YoxIEq
02Q1ipWnqQmHobRoJ+sfvSf0Du9LMDI0DqXJ5g0LFCnxW0M/OOtVKqnfL4SZ2VRuTeflM0yi0JLI
vicEmnRKScqhrSkqY7Jg0qA/6bmfn6oo7R88iG58KOAvr820dtEuLnO+uu28Ab2Aet5UCfRdeyag
QyTvJUoihBhUySL+VUxkAHPSBpdKNM+5EkqPHudju4cuQ+OtEMaoU3mEvcWKnMS24iaqVXD164CW
k7ver7OGtsVQ/wIev14OQldDk0vnyEkVS+UhzVi8F9MCmgN5JWa5wXqQORkSUyTPKoFo8vBnv/8V
pmqBWqmQZQ4nJwjMKlUH4NwPtW1EpNjJYhUCgJnivYsEd75GLZPUiFnFBDokTbXSmMgt44ypAY2F
TG2MTIxrCCqwmG8tVqAPk4JLANBp5hdnHuI1PFXatnYNdOpGrwmmqqSj6uac7OnNE+PvV/dNPrwN
GnR2guv/FD7kUAg3yFHvwbeWUm7pr11L92zPnynI3Qx5L21OvY2mlD3DlevJ3yiGf9yFpncQFgKI
IWIrXpCZjXjjzg87BDfI6KDGbv/WMYCWVKaHzMXqtPyN2djbbeTkACal9JnsQIF2TjNDzk0lNgwu
XZgzp8Xt0SqobeJOZeTvmGwOIgdur3SJfJIbs+EOQ3qIHmU0ChWUX2JNqRIYi8pt3d31c9i48Zun
hyaU4f6yPG0Y9lIxyQYSyCf9WcyMiErFQkw3abMom/3hZ2930wMgtgB5OXwq1DyuHSp6QiHy3TEZ
Cfez3m/rBqCBmduL257uwoZ8bSPJejEgPGwU9nYNdhGQBvnm/Ydre5vGoNbKOX466vJRm81/bw4O
kElZAKYaudP4+YUr56SB6wVvkE/rAGZ+nrgxcPn2ji6+exKx1Qp6DKXxu/uTtTr5AAD+/P23N/iF
gUnkpJIuVPQMBrTQcRc+gIXPaYMrPRnXeWpGB+mQ1grV001bzQRtX9HmT2ObHE25mmAB5jCdWtvt
y84GWou2OfA+oBvcbPLl3d1KpOZRDalnzh2Lt6KnEeb61zub7LrOC7PQ83l5bDvY9p8vyEeobKFB
aHkfrxfZ59Ov5OFudQKC5OCghvBvbfq/zU9RqZyQ8VIbYujNs7DZjQmAa96rRr87VkA/LsKZVXTT
ySBhQ9yP9BQg+8lUd0NaCkIAlxoB7bjtDWgUV1b/sALRzrs7R+h4a24vjU3mFqocoTf0BGUE2YpW
qhHfO8KvmWU7ngHTtYN3B48yslOD7vB6z7Em8iCVHssoVdjZmrcN5/Du1HM5260aAlJ61CugHQee
92kEin2hERUeMigM99N+zSkDMT991de75a/G8u+1wrwzpIiemlNkHn8e460IcdS2hyYRNELxBNdD
jNU6kfJGlE+h8pr35z59SLhzP6eVfQMQixziwsxkjJwEmROllOC9nkev6RvNPgRiKqevDx71sR9k
SjfcAcTcG6MC+y7YKwO7p5ypmyDvqnHj8POwb64eYEOAThVGCZ3J6sl8MefFXpVP/Au3i9uFUi+h
lI0OCmXmbv+2oVFgWEfaiNd7Pb+qmAt6qvnkVJmaYkuvvOswZjWRk+mfPw9JurmOcO8FTvZRyHGK
KoRqLpclCUylVmmplDsO9iAZ8fJla0Mx5Iim3Q9vLE5B/uEQf1qMRg/g0kz26EoOTHD7nX5+nlu3
GbhvBhHSKDQGJM74vBcnlptwuuD5WFrmtjW20EenuNY3iqd4nWzIyleM2pjbseKtk+zS5uR41ojr
cxXkdeGCJFQ/wL81Mup2RxvLjC7e6MaqcsNyRg7Wg/k4M+BbLwBNR4CvAO0E+OzEXZSVPDIdwN9y
xyzWbSl+1vx7CTxBHbNAfBZ2maHlC4RfHFb3XBH+5hl7aX1yxspBM6Sy1o9D35rFXn9SoQkPQqzQ
+AT9nTMz1u8gYbgLlANHnDDq49MK3aC5ncAFinxK0A5TLfOFVxjMV80obNAXrpldaFb+289Gb57l
l0YnMVAd9KzMEN4iZn98dreActHtrqTLj3a/3z+lm41k3BmOYzzOuYsbywqcAcAHIH4H0Zoy2cVR
HrqhUibkJH6CpKRFmdcEWU3HLX4e4I0Y78rMZMekshdHVZfBWZAhWwyhhjnlgtDoXdxA/GzqVrUF
0G5EsuARBLvuNGX3lCgjQ5OTE2qRdKRMvV/sF0ZBfXoEnnVma4zb7uogxeEGa9gXI8s6KpTXriAa
eOjrEa89gTTeM/0aA6tbv7ZmxvTN2Y5moNIBDbrxOJ32o7WoxJPC05pTt4vuBFNyki3K4h/g61oE
Btk+VZZslqbeHGaG90VD/218F4Yne48EJGRgtGlPnnLnFmvuWC2lZBn4NlCtTXVWxfekN3xD2aDp
JrUj337Vz7FsJUjPdQiKlBTSnve5GWzzU18vo+AJ/BSxaMQbf1G4tGzQnVGaJcJmy3tId2lsNBv9
JIRPWmL4ZuLRIt512YLkRhmAD8zJjkq+L6BQCu3QnqOhw845OFBK3fZE5Lmyk6HNdxUABBpuEsFs
RTMxItxRUgaEH9GsVgIcRaxodNeN3fvbnCQUjUG4bK+4J7CZoC4gW/5Wfg3L2db2cSv9NJXjO744
NXQ3wGW0pjYngob+xzI3pAp8yBsBbH54GPVAOKv0Le3+56Vze+XgTkrARTi0OqfnRuT3jTq+QMH2
dypqVa5H57js5mxMvFeT4nK/yGBjLS/Q/Zatxbk9/c0pf63/v0cxOYC6Luu13MM2A1u9yXYVoAqP
EZYIzdfu+ecJ+461mdiaLPm2zxlphNEWRbMgSR0ptsjhzqUZFYzcbteCcdSTmXbFm1MICAxyYARv
IM2/XhxJr+RlxUcwWpW1XbsQuuqFqLPSdlkkQBx1VffIfH6Oseo7LnQcLC4zRi36UX5lMrFJGiYq
a/DqwvCFH9CvJqIb5o4FwognLnkqgXKyWyjvgbjJPvhdoZnQFaByPRNMjlHpt71x8RiTOQdusmc8
C9vxtp/ZHK7BCwzZtQLc5+S7RJXsn1/y123pTwYnmzEk6SB3FeZbzu3Kp0SHZEAQLgvZrN5SAs0t
KAik4HwzlL0WWMkyUp30TfhoWtNHim3x7wJQhOnTz081+zYmwXvpB3WqBvG49NLYiep7Ihj+q5c9
6EaSUnlZP7fBJsKUMFoqZsStg37GXXy/ZxuPF7AzINSDcgcuV68XIhOTsk4y0p5KZR0oqBHv2V6X
jCqFy/1FXEY7hzAaL3MCcQW0jIRUvxeCp06yew2e3erQ/EJQy20hHr2Q2q0iL8kszuaWKx3PwZHB
EkH4tPrf43ZMFpmCh4QM+Srs8AKVA5OXSrXwukUcrCLyUup7Ih1nXtCt4x4UCCNThqTyyHyuZ0dC
VllyStVBvmMjBPfl0BkDpI2lPNiH0kun8KD0WRWiLbihxUFYStFfinoG+TpNBdDkCIECDb16ApIv
pLeTtRtxrlqSGk1Wz/LiGStEC6n2C4nlIl1Aoqk2gFTrHaiMounSvQeyylS2DFAS8vXvzxMyuoeL
bfTtUSbzwQFSBjT/wJ94wNqlqKURfwcwt5vMjHmaA0wNCRP/KIGCoYk4GCrAcBgI75271/IMguWi
RQpiV4mRrKW6AlnOS1+zGW8x8U7fjE+CPC8YGjktef5UpQ/p2U2OA78KGicQTKGyFW6muDY5Cr5Z
Gxf/RZwg8JxWcT1eb4TLHOUBSkHQzYHWXLFLornejtl5nWx3N9b5LiVow2RL3vJKO+cdVhsdCHdC
tHVLzIGa+Cy9xtfbmi4b4C1ArCAo4Er5SvgvhxgUvQqdX3DfAouuLaDPYofg04ZcBNCXwuscw83N
UY6URnAVUN4BzPN6SuuQBysqoPinULZIbJDKCZe65OT9HkGkH3+W+qLAiSu4bz9vj6kYzNe7xPHK
o2wINhrgd68ND1Guhm6P9jOp9t1Hpe7bRSfiRi1lnkilxO9f+qBJHjlNCpcCr/ZOwvVow4vTX8lQ
fEZC0i5KVU4PMbBwuyEVgVviyTnrw9T5+UlvbWRchKOTSRIVGerL1w/aJbyfxi4eNCjtUSfcFxap
KWmzulATB/o1IWOkAQSJMmKlJuFo07hli+sMEIIWJu6JjHAPls59clCs8L1dVOC55yxibVQ7WJJF
ayZL3s5xVQZy00Nk6kuoFiBeD2xuLsAct/B0RV4+13SFpILoShKeSxU/lCR2GrsqA6tDWcfzXtQW
aYzEDPKn1f946/7T+0j3f35/+c//ws9vadYXENOqJj/+879rKCye4+DMfqN18XGuf0s/fztW5yoo
q+Ct/K/xy/7vL//z+kd8179smefqfPWDxaqg6g/1R9Hff5R1XH09BZ5q/Jv/rx/+9vH1LQ999vGP
39/SmlXjt3lByn7/10fL93/8PtYM/uPy6//12d05wa9Bxf41ratg+hsf57L6x++y9AfK0MjSR9kK
AC3H8mr78fWJ8IeK1tQR/YmuSgLa5N9/Y2lR+f/4XRD/UNHnB2gBYJEQsBqxayVsjB/xf6DUixZI
gA9AYqajkv/Xk129jr9fz2+sTvZpwKoST3O1KJDUIzRGkRx1xzF5QvZxvSn0lPPqsFLBlSq0UJHS
lMoM1URfXMzHv6zOWgEpFshDUOGBr7i2kofBoLc9rGiR3G88r/QfY6GY061FSXYyGqiOob1flzE/
wPUBVHttJ27Q+ia2oDaO6koGFa5f9IKZZa621+paKxd9pMpmHmkFVAVQ1Te8rAoBsJKbap/pSgmo
U1OzB9a3gWIlkHFMt40LGagV1HnlhkroxFZtBqXz1gpYirabqnL1gRas7kqzI2K9lEPBDZxhgHKu
oKI1LIaWtNDXGXW7VMWjoGmImXztkvvAj/l87emZ5BoSFw6o8sqyd3BTRpjD140KnauAKYKluJ30
JutDqTkI54WF6kogJIo1kAhRrobPdCH2DXiD0nbrFgXde1xHaMGOhwLcYy+KEFDQlDA6NU0C5XXc
sKZ3sthWsQ1NLUQRXJh05SKv3CSx2pofGvDrtykAkehKQqjjNkQzw4FPQd+IzvAM7Fe+gIu/oAM6
3OlceHzWVo1mEBFQykUWaWlmBbHuhmgVUQr0E7gBa9YcCSL0LwFQwwzGem9ZiO1QQQMzkeWznIJw
w1TKKmWPrJCzNShG5NwpUrXfuwEEp6lQtBJa3fUeHIiq2AcAqICS+hxmrn4uM71DZarIPptEUgCj
8qr4BSC6+CXga/LWBI30OWqOs1+cCrJXA2I7jWAJDELaju5zBfh1Q64OHGEAVQOUm9osdDKRK8J7
Xaky8PKJMZCgXq6V+ZoPu0KjidBlkSkLSi2+VAUngwMFgDmw4omV7FmyEHfigtfzrLV6MOOHdPBq
cFkTvgu7ZaG4TWADjMOrAKGESIdp5AntswaqDYH6JGKZk2dKuAMVdvNn/v2/csXb4K1Iy/Szuvay
1/77n7vsgx2r4uOj2p6z6d+88tb/f7jnMUf5n93zoj5XH8k5RpHkT2c/evTxV/70z9B4+kME3nPk
s9PQ2gA2vb8cNKeLf4giGfH5+K+Gi0R89JeHVv/QQEmIazfEWjL+AmLcvzy09AfYDFW4H4Btx4Zf
8r/x0HBdV16NwEOPDbUjZSXOkPHa69qrRW0SNdLAooWcd4HFMiFHUlBFZsKqPR9owD0JBDXA0PvU
QoE98GrB2RVuKkDq5YRhDyEIPyttuWMeZbXYL10SeUsxUqFwopWq5Ub+omW55EF1pkXtUJBexaFj
Zi+jXxDh3EsaBhH1UEIYGKk32liwIJxKgCziD5HWPLMEeGbdbc9AzvLUixrvU+20xsr73jfENv8k
AlTavVDBHpEUY1CzaNFk8ZGpHIFGlI7u8rLuO6vQSjAK+LWI1F+CsCZ4/f3MYWXt2VXLA/8VClQK
VMmMfU17qvScr0xQLbJgERcAqyISj976Kqs2vdBLNj5WtmLT9YcszDyI3JZh7LiBBF7nKJEVo3Uh
9wPugDs1Q8sX5nKrtSWzZTCdNrkaLCQtx6WiC8Qxl/seldqsXNeEC1Tw9ObpwpcK8pK7tWQWfMVv
Q6G4y0DXzbto4EiiSFkMjPM+dcKhCTjT9bvUg9h03WeyZ+qh+AtUGqUppGVII/RloumOcU4bId0D
peOzlwRbGX13tpzIBDDq/gQ4qejkLe9toSiRLEumiecU2C8PUOhKNoOO+C9xW6UGEwZ0x4MOslyR
Lv7F4zB8J2pebgI5VpaloPTPKSBwr2Kan3kosoDYOJP9Cn31OQHPZ9E1YAPs6w6zqbcAWyQg7oXX
C5Yt4fSdHvsSzUmar9TU5aiCXsCHSuQCI1NKjgbw7lAci58H2U2WWiTUZhOmxVorW+XdKzRIuRVK
9B4UdRDSKm9q8eCjl4DbVm0eVk7VoWrdVhE6bty24kKLED9aDQ0JidF0blMYHTIYE80QrlF3Xs6c
Bkyq2ZOrxVHo1L3I7n0vjiE62oFMmW/VwUiJWm0GD/T0NavvEZx1IKdpfJxBakOLwdcMvtCelDa+
0zVI8ECKzkiy+Ems2tRM+uyxdPXSlIr+yOUy2m1jKVqrqc9QJc2jhDfrsndr9Hepff8EuIacPzdc
nG5JLmlOVTSVRVhdPnVcG9jAcqpvWheG6NHSueGolJG7SgK8wFGK4Yl329Lu2qQCjLRimyQh7gMP
YYFFyKmsNIqOaGuxINgeodbYKslF6DaOFwcl+jKlHls2hlTlRuWHULKCGsnTTuxbDushkcAQ1Wrc
U5oo3b4GihBNwGJeYe+HTevjHXIhrjX51MlIeSiK7pN3G4iStKlgqJUOCKWGfsUBuHVzCKR6FWg8
Gsv9ZBe77nPEdybXqLzDtbs8VWsEQXK0VAoFzaRF8lF3bWcousTsvOHtJJRHEHJcI8/gIsokQTdk
JncPQgzSMlAhlWohWizx7Dr0uHs38O7EsHx3ean6QCSX2XWgC35MZTlyuWYtC77PnaJS0fxgU3hc
HJd3mRwFpLfQBT+EIMhQZQKdCoW4IqhRyzarH3lNWg+uIr1JUIh9r9xYeSYpU/Zu6QOBniMALKr9
MHDEqL1KgzyW0lFOG2Inz+XEyYZChKYJCBAOYUDeqqovadjpiiG62YL5jW7FsjBA39dvHkvfle4Y
d4+id68YroLmPBn+cVvnHUSCWRhudC3yf4V65e6kfGi2bpB427pmcY4+CebafsEpdwlSq9wqOclG
NXfToTRauepaq1Ei6jr2KvbSEvo7PjQYGKN1Vhti0AVL1y2OnRcLZqnzBzJ0axe4UXDeVoMhkTwy
yhAyGFyUR6s0/5WDCDeQSEO9LK7WrM+1fRG7gVX7WbPTwySiXCKFj4nK1zSLeVZS3s3BYyOEPEer
CpUpPhJQSuY76IO4qposBCFNA8tNIL1bDG8xkQ9dViqQZZDaZpklmWiywJc+G5VACQjQMa5u+sPo
Mw2kKVswAjUOGYQ13pdkgME5XQYs6CjJc6gsd376oES5rQaKsNNijjms4ztgZqPYbstS2eteL6y6
KjiWsg5StAKgGElxYyOtR/kQnvBmX6itlYmF5yQN51lYv5kBpLXAU1bxx7jg0vum7BTEuPkzClXx
uspD1VI97x1+Cr30KWfkPHZc2hUhuvH1RDQiPx+OlaA/Ei9FhsB8G9FBBOXh+MnLArCmysQzJaXq
jY7vi70ndliPXYfLMYihFoW7IYHXv1RDEpia52lUcmPeVoZ2kUAY3oTK9MIV2tjyE73dVUJiFGJ0
kuPGW+SsAYFznne2JkeaXeKsfFAr7+TKeYHXXIKTK1KPTTs8D00bHZsyzE1XbptN3BC0xjWlb6Rd
7ds174LWUFR6g8gALKPjXECGc+d19V2pi4kl5KK21sMMIsNB1y8rkfVrXxMFJ65bAJ9knGO8i4Qh
bQG9ZroaWkEfUMgCQJGYNdCZzoEP4usCLqUHZUzo7iJXuItUhB9pXTZ2JIcuxcVhsRaR7xgJyt1K
McBTVZH7ALUmO6zl52FIQDrYcHl+73egPcABVIoklFdS48uNTyUfJWUq9kLmQ3/V5dVHLvaiBSdp
jWiK0G2vziXyr12vpzsmoKMSIUYUs0e4bkKRhwdG1VSC1QUcs6rCD23ZFZ2KNfKTUIko1ZS+0+n6
VlTzQ4qLHENo+q2E5AuRvI8TUNmmEbxN0Jus8MyQB2kgFyy9ghU0DVBm0gSQGLYM2rtPOFbP6Bqw
QrFrqK5Dl7vHstC61ij6vECspVg9X92VA3TvmOuvFb1fMh/FmhTMRk3xVmeev/UavTtyrb9HKHof
NAIurFGLdLgo5U2xhDpsKeG0UwB2gNIi1jw8l+ZGb3nqC8esimw1HuM0H1Ausf0/1J3HctxIurav
KDvgzRZAVdGIFEVSoqQNQi0DkzAJj8TV/09pJmbEIn/W6bM7Eb1qiUpmIs1nXpO6H90FXWw3hVqV
tVP4sFg1a7mEP91wam4mc+CSWZ3vEBvrPUZF/QfRk6RGQTqq94pW9LFEOIL2cuYFnWQg4EW5myoC
752aoFmN9JryYrvp+8yakhGteXl7FDZ0b+Q01GkZ2cBMfSw4RmrBOYBncenovJyfZLgU4XetB22l
0e804B8lRI9tzX+nOc6zgtT/LGc6/GyP1aD/C9UsajBv5UuX/bdnxa/ff/1fuZJn/2XTkIGr7JKH
4EBMFvXvWpbzF+oRnGeMQMBwUFL6T6Zkh38duZwuJS6M4Pjx/9ayLPcvMigMCB0HUavjj/2TTOlY
RfpvgfOIVSNVg5PKPQUUwD61CWm20tdlZ1loDk0qvZoHq7jOy8FML8hG7PCr2yJHfGE12cjL9ccK
vVLgOqZgp0NTRKDwZCCygBHK8xSt6baikE5q7Bxi20Q0pX5cuF3jaTbyc6D802mCEDxmlUfe6pHc
fIpKnOvBdGXu6STnGuHKt38US7/utyrznsxuVLd5Vi5nevevjon6Cd3Sox/0aQ/dFXJd29rXSeBw
wfv22v0UY549CSXFLWnLvdcHzpkxn9frffs4z6NUJ6QkOCovRCvcafSN4yOeONx2EjOx0n4vtW1h
RdCs1QN0gfbD21/xtRGhV0DNO6K+zdNi6KKHra/yVifu0slr2+jKa48mDkZWNopZAhGAfzxe6NAc
csDvQrc8xXgPFQ/0ZnLj9nZ2nSOQEcx5ftt7WXEJSHGJ3x7tlW945JcC4oLJguXoSU+1H8KhKFYL
6qzsMp59/R63uZuinnhHG/fCDvKHtwc8rcbyAdGuoRrr0EVmkseGxB8tMK3XLKi01ElheR+HuQyv
3E3XZ9bwtUE8mk+A4LAWpaD2fBBLrIj3DL1OttRsEOBdWj1FWxsEl29P5uXqATXmgmPhKBahNfR8
nE4q6gm2yesIF2w8eH09F+9tr8VYexJgDXaqbPPqGvXtev13E+VZD+XP8vnp2Fyrvx0eKNcfUSy/
Adp/LKRVlyTaOTo884x22kzVGpttMqp0oBSUFc0Gq5uFPnOnna7scdQjwBDYpHncoyf7ZZNb6udZ
vlFdaNI6cbzU6+M8gMeyf3tpXwzETcbdDdn4KO6K1cPzpR2F17e5727J6JcwKfO8+WDVRndGGu+1
UaBxUcaz6NcbpwBfPxBLJdzcSGrsBb7KMiQ4drPc9P7hMcNUwbdgpYLboPv74pjNnaeysk23xEXP
6AeQVGtHJ6F+b3j1dN3wiCGClY3nhBlO+s20men7wj/Ae51n2QDa+3wRA/BU2VDKOfGsgyLZCuTO
H4A1WfbFINyLpcRDQk0HAyrC21/vxeY8amNhYYwgbgiz+jfg54/N6Ux6EEIOOumgIb1bpJ0R3rU6
UgGR8y5zfvdJtDnevT3s6Yvr41hM8wv/E6DMHkie5/P1m5BAk9suSYNeeztaIBu2FXSiO5yDmlYU
Z+AZL7YP47lQAFCnMjj9pxJKddsvRpcKI8n6zkwqr20xXJHnVL9OXyD8YnwLfdOjgYzJQKezmk3O
dIBEgiq0e70WtEB6bJMPwhDrLl+L7cyL92IVGY8gG51NH8chjvnzVRS90y4rdbDEzkM0qfpwzSI/
X4D1FCPPxZmt8mINGY0Yj37mMVCjev58tMlZa9zmQx8BBUNe9mOQ4iCz9mfAJa/NiaYpC+nSQEU6
6PkoqihzV2x4Ovmp8r83Rtt+d8qBukVliXNN9dfHQpSdMwdb4jeO6Y/NP1LzUG7l+clspNWuW4bi
xiWRpGq56jMb/tXFs7j8HWIhgumTaWW+3LAyZfEsmGnXNFIHKun18E9vyeMn4lD95pmicG09Xzxr
cMNlKmWQ1P7cPs6NKq/qrGzOfKLXtvmfo5zMxYO2NNgu2672LHGdlSyWBj6SbHlmg/nLz/lin0i9
cDv+ntZvsXIuSDc4OVd06dKZ+8tPem9cPipVFg9L1trXstByb5aeAyg6tPaBHIyr3hZTImcq+5s1
LUkpqXBlszxDuHtxbR5/I+IwC8gMW8c8efRyqXxf1+wcf5jrvTDN/l3dmrg7IOIY98b0w1h669Pb
d+bxNP+ZpfxeBYj+x4wLdZYXGKG62dq1Nv1kxa+bCrm7HcJK1BgqTeJTZrf3WTotN2O1+hdvD/zq
MaFLRnBOY54H4/muynuUwEXt+gl0NfvCVNVGkRqL3Kow/DNZAxnoK3P871DHP//jRAbNVhXLxhyn
fFnf5bl5b020r/LGpWpv1xfBYGwPXSGsfWu354wqXz2jLqZY5LtH8NfJ4G042Osi+Kh9uRSHJdzs
gx7CJvnfrOZ/RjnVnugy7eXL7PvJZs/rtTPBN2jCQMWuohb19lCvTuh4ZXMjAFKxTyZUbYvoiJz4
cFY4Hxrfb7/67XQuUXh1X3oQKI9pO4f15CzQfs9c2oPsS9drrkJ7869mNBCeVlCq31rTba7I591D
0DnnUPevjwxDE492TsepXm4eNMZS03rF60+aOqKxZ154RiH27tTmV2uHSbrnFdt+6Wf5/Z8vLSEv
QSJH4gieeL5Rt8JQYqH4nFT0NB+2xmmvCmvNPr49ymsn789RTpZW+8OCH/bmJ4KC/R4RSCfuTNRr
izWczrC1X9srfw518nSM2GD7Qc7Jo7k2XJbQrvbDODlnYojXng4EyY+4bewt0Ad/vmx+YwytspgQ
HIYwASI0x0NIRGb6M13FLWiH/8Vp+3PAk6fDsHvDHQvLTzqvqr434EESmVbFp2GhPfH2x3ptBSlf
HZEIiNzbp/KVXZA50xryLM59b3/3+1lf9st6TiP8tS1BNcWnGscrjwDq8xXsBifvMhr4iXRC8C2G
mV5bKqSqy9fbvT2hV4dCPuLIyyHg+y0V9sdl3OdGlqsWRmHXBDS5a9H+8CcaD1Oaj2ci2VfXjtIN
emPEsi/2ReWUW09S4CcjwvKxoTq1q4Urz2yG10dBDAQkholw48kep6kDWxiWWuKlyt0jqaPe6XaZ
Lt9etnOjnIRHWg7kMYIvpPuSWz6bxa6w2/p/NQrNAcqJrwjSdymd3HXm7mu7zY8GjbKmKcvizBZ4
bS4Adj03+C0kckrWlnO6OVvNXMiUnSi0spq73T5XnXllo1F05dVFxhf1wFNvBNpA01QuCrPwsgxx
ZFrNad2l2u33bppm4Zlz+nK0YxEIRikpN6nnqZbYRpN7kqlrJp1yGyvGKxBOXl17dvXOaN2hORPS
vFxC/BmpwkNiNVGhOU1oTKsItGHkViL62twTSvXRlAXn1BdfmRRQo2M4arKEvMTPr4UhmI7iLIaV
tGNHQ77zld1HMDJBv3WBlOdM0F9OCjQTbp5MDaLJCxP0ue4IKaRlJm1huD8ocGkn1s26nCvHnHBl
j6E/mj3HmjxyfuC0Tv1YFZh5rdzApRur5fJ32nRe5+9MXxj6UgIp1B0oKMeWTw6SAv7BmG06muhQ
93VUWim5BLkAf3JP0dsq9i3JebcPTWkg/5MGgKf5M7Op97Qbc2uXDvMGwXM2e/vw9p3w8vP8du71
CRR4+F7kzllfynbsbfKFiTO79313Bk8E5qTYr7Jp798e7fSVRQrMxwr6KI0NAIuGz/PNwBfbyHtc
TKBdalfAgIT8MnXg55OMn8NZKVjPeledzpAx4QXaLjBpyEfIIDwfcxpAZVeNEybhsIWYyCyAfSkl
AY5N5NTU59oopxsQHqKNDiD0L6o51JBOrnI3pL8fyiWloEOzONrA8X3pvdk6c8u+XElUmwhX2HzY
xlAVfD4rAU63bMc8TUTldyUaUcr/qevSijI3VV9dOZnnWLgvJwae/Pgfbzw1iVMCF5XghVqxlXKQ
l/5CDU15qZYhiN7eIcfjw6/+ZzpJOsc/D6QbpCM1VfskFBt68HJ0gdrdYlWN/FYZIOUu/IDg5b6w
tmHZZ52xInoLSOpzXlbwCidLvq/6OnifzfY6RSLfMBHEvL0RNJ3z8aErjz4OdQ2irBdjHXEbtp83
mV2HmfnYZK1zgdloCjmzhMnArgzTWzw/5HfPq5c7Al2cgUcqL5/yrRt3qtjKB3xKhnthhdAJNzPv
s2sMqJS6XlzZJ6CTxvwCsBuNOmma+rbxe8jSo1fUj+444U6VFs6lUXH97Qq/dJ/mLOwPFS3yW2F1
P0EJFyoKps2I+jQ3f9Rlh6GoOZRfTR0O12rwq7tFmDyrou3zR3sq6r1vN1OS8ptEfZCCCHL13xJc
ZkHfXI8Pa1jhuR3OurHQYGhMJN06AaqmXZyySHQWZOqQycXLdsZWB0OkAMcJoOBqoVznbBfeUgfX
3SjqOqpsv4pzAQi+c8ftth7acue7ADAEEHQr0n1nIDHdGCAY5qnda0BVgJ9kWgOUdGqj3DlDFUSF
SIcbnYH/iUPZGF/8dF4/lQ4VEQluNpYu9FkA0+G0R08PNyZrtuZ4FSIH+zCBe+lbHsY5syAj5cS7
n0bliywWpntcqSbL/Nu8XJY8dhcBtqPOqETuU68uYfsVues/oeO8uFELlPPT0jr+5yVfYGa2wgQw
jgd1+60qm46PNzTZr2o0m+uBTzw9CrNqxzDqgYO0dLpaWowZOLbBM6MZOb/lZ735uXk3ZPwg8D7L
e+9rM0yv+GcHipObdCgYrJ6l9vSvaI+ByavMm86erHmnq15dpFnl9AgNjgrUSQvDy6pT07vOjLqc
r8w2n9X7jkvHPfi1Wxg/5qku1L4JO/9J2rmAPTluAKyCrH6CtHVv5rpNNDiYz5a2fCjZYvGnCN6y
snfZuDlVvM5t+H0zR3mn1bTt56nKEbszM3mzCCtFmrbsndgxKugy/WB4PreZ8hZEBwZUVbumyLI1
bpa6xce00Dq7sEpvcYcsKj3AnPO+8E2MATq4GerSUVte75sirG6zdpNGJNt1WOKlG9TtODBYvHgt
CPyuxdomKT1rlDHSJYG+KVUh7fq+JY2h1rJmqVzhhK0m5wiVX7w/qiDw4rrudH7PAzmVewsWgLvz
wRWV95671ZzsJXCDDEUb0E3t+7ArRX2bjYOA8slyWCO0vWyYkm0MlBuF0gflMjX98KlbAsQH/SEU
2dfGkI194WcQNfYeSEJx1Qbj8F54OhSJyb00gGLKtJHT8lR1GhdGQc9k9ocNKkjrt0EkfMwaoglF
0xQg1wD6ywsyLSCLOZB+C9mFcwQO0to7nNUpWaB1t/tGB+oumDlJ+3yttrss3IImSb25oc+0alIt
u8u8H8gIDBjFYjOSJw3XmLmv83Gl9dstKUjhTBfNzjamRSWBIaxglw9y+yQyAfZT2KG2d35RZma0
VGv+vlBlg0hM36hvjjQsdP/TpUgmoxM6ac3B8YD90JbPTZCbSbAs8tK3Ml9cBYWZAcjl9Uv6wdqC
ZNPlWhDPZFUYlUCbwsTv0+3vpZSGHasmmL/MG4Dxw5HewrXdDtk3D7lmJ6nbDFjgloNziGD5lPy+
psyfPLyeINZ3yyJ2tPgFclC2sx4W1xd5bBRAZaMRLBNsDcRFxiizO32tx21GzzKjSxWhnSvnnTIG
4OIqs2twuw2YoTIpvCNKyF/MxbvhbadGyx6ozSujNQO5N+rCfyd1ocM4HMW07KbQX5fEcVbrKc+6
sDiMdrFuu9VDEQY0+6x/GYAl8ss5UHLdz3nmvQtlwZM1u8qwdnawmndWp3QRm/0GAqoYc//XZMrw
ltDJdi4gs7tfPG+ELGuPPW5sCg5meeGoYW7jqW24R9rSMX8qVDK3nVO76ktVNx6TWjTce0dnvr9f
fXN82sIxKLj1NqkuRp6OD1IVFg9Eu01h3G+VvURu6odpPJK3vUvp2/wA6IWZVg1txYnKbhxsWCpp
oQ5mq208giff+84mGzMgheAVdxBcmIGyNUDqDeSBE7WjU2Etg4X0h7wtS3efd6IGsLe06w8MbbiD
Ak8PeTJVfj/uHafJy6TJVhDhqvadKqJBBMTSsIaFdqNTEo8O7Ab0uefeAl+QVkts+6s97vJ+EF+M
3rG/LlVBFXiua/tz6dTSZUUHKQ8mDeaLwfXhMZndetxR4M7DyFBW+M50y6xKCtWnPzvhrDLy3aX1
o7B3kEzpPOiIe6RePSuqvWJ6H5iV10V+K6hlULkb2p2jHUwqUyqzASJH2Wong9Dy41hslZH0tS1B
wtlLNyHCvKx/bymX9a1n5dPHdJPFtA9lvnx1EEt4hweTYYF/VOyPscnqn7CvuFHVOObhB+hXWxkH
QAdxcNdDXUVTDYo8tocVGZnWyHnfQC7yATEXXuxEz9IXh1an9bxDgKJrDrrdinY/sdhurKRmiouZ
KQOAcWUAEqWH/h2TOtu+7vwWwUPVNMoBRB1s4VVu6NyJ5VIFbcwRQwy5WgWuwJvkno2r2c4HboIM
6zxLmu1tPqcSgx8qDCEhRJGFZBOhqy/Ayhr7tm9rkN/h0k+frZSb/nJW0iwTPSyu9S0FWm7uNgd8
4W3bbDTsozbPFS72zbw0Cfh7u/uw4ZIlp509tHn5t28VRftjXIWXUn70i6k6OIs3b8PHlSRn2L6S
Mlm0VcGkOGXzYVi2xcJ5yB371Nyla79AQumFiSqHJ63K7SOHhWunnaG2zjPi1hPeUCXjts7Fj6LK
LfnZNxsLlZt1qrknEYAApVinKA5GoBbbZq9qT+t91RR9msCiGSYkMGpAjKlVlVc2vwbIXzSjgHEP
TvWT63rMdn7Xg61Web650VpThYrmsGutqC+W/OdQZmkVwQHrHgz4bDb0rg3xYhoN1T6nv1lE48T/
AVvpWzc1XR3e1JnvCZ+QFwEvHOKgm96xynCv66z/4vBvi12QK3Gwu3FeDqIexzYJemLSqJ5cGYCt
XpcPVTk63vW6SPEZLReOgZP5ZptUW7MtOzhDvRnuu9Jde9pJ2fjQ2nU57cCMlZAcRDDN+2orsysj
68zmcmoVhtd9P+dDwpOhgqeqFT3WdWh1fJuBAm6xKUcevy2ct3AvpxrRZfiCdh8vmw4e1mpsupgV
dFWcT6tEUnXNpzy2rRTah100ZrkLrDm8zzrd3Vow3NxrUYDiBzQDxJ6WY/5FS9v+UpZNmz+WqpHd
wcm38n2+AniN+64Yr3q9LFOEKLft7ERYlUSM9Lq++BDu6tiiXJHte7DncEumwGn2htMHd40eql+m
rLUf16CjjWj2N5fI2bYQTnJKf72vfNX8zYVoPdaNqccYJmOfHTa7LPFagz5Lv3XzsCxqxvzXEWTh
HGppTT+0GFqDDCagupkqrS50OaoUDpNT/Qpbnv2IOg3sv16O890KOPuos2OmP0vLG0ldlEfk3ulN
/lwDXrNdm3f9O2OGkRNPwuJhbsdqIIVLzf4KPDlR4TzYPvJNPAhA9ykXJbZZ2tCHQlshoknGs0RD
IefP7eY+pZtWsVFl39zF7ncDeid433rjECaOnn6N2FBES7rwL6fV/N701wLVm+mHGsMiodZUIqrd
MIFi6IMMt+y0He5yjvqjWtbiV1ocia65NzVJ4E/d3qvzvuc6At4c8xJCsqX8v6enIvalzOBFwm6o
/56quXsqhfOwkgfhljwSHEXuhF4U3pCmfZjnrgEzPWyJ0RddEOWepY9lLs9ICMdJZebCS0wUu+/r
JcAGqC07812QikuE1vJk0av56BjZ+g63NBX3ow5ugtzv9hYUzE8h/cfrkBABhkmz6mgyFvGoikZ8
qR3ZPMAzEPvC6p3H3lrmD3NQW2WUhsXXJq8pArmbQHJ2LUlej5+tT9QWbFc54f2hSOs84tryn7Jg
WB7q0N3i1NrmW8etq7jpemIqAV3Gc+tHGHUX5qRq8Crj9s6avTleek52hLP7Fs9GO8VEPlM8B6Xz
VHQVjNS2Lj9vPCA7MWKi4Swd9Px0DW48QaWEvQnlNhIp02qlfhggBcV5NzlXiy7GS4RrHeSFjHfj
Vl37jXMYISlFQFRHAOUOvKCcSl/oVVMkFxMT36Gwngwy7Au/XeWhbVfry4ZrGgXAqvzUNBKcupcZ
/vst3+Z9vwbXq06bj1p4Db+7LBKpvf46dcIrQTPml56H7nKZi89h7eS3tiHqWDnGECuEf6K1csVT
btjdO927zWPgOuO9FqP29rOTViSsi2VcOJUedwZb0d5me29L/8tMthlt2riky9Q+9dhFE8Y05c4a
RRDpuRuuyUELTdfVCL8UUDZyKI9pEedDiI5R3QcXW1ZmCcSm4hK8nnddDfX2KwiEfSG7iohaWkUS
kkVvi/HVU564r0KZXljZKK7LIi8uCkU14ojpL2Nzze7a0R3unMosHovCQ+psnuRNvq7ikrLEeqF9
xV02658TQI09748Jz9ibPlOOwhVlkmOUBoP8nspsg4TTmu8qt/3WEHqRWNh+VCoHtbtZF9dL3RTf
RFa3j6B+ratG9AN6lBQcIu15rHFgVABku3lfElFWUDFEhfg9Rad9SU6PqUqZXoLE+rCFfXjtzKBe
Y8eDkoCLORu4kYu1yz1YAopK6pXRNOJKeebVXC3pJWay8nqS7icntcXdFphr1Azws10jN9iP+Hw/
ebnyb33PuufC8H8eGV576WX2nS/TX6MzPMHt0N/IPto+rt2q/bpW4ZHBFZTezpXl8GBt9XhVbUV/
YRvLXYU5DueGSzXSXVoCNvbsO9AYRF3OuHwp5qKI1o0EeJ3SAkkim0SEd8k2c2h7AKEj8vw2ZZfX
6WfT1jInh6JMFutpUHNsWaMXRg0MrYtKdTzZxSpHAvSiX/tDbwzzGhO+TffogHoJuah5P2ewmnb8
+m4fhw1FhWRKJ6nx1qwwuNaUHu7XxSVoDfrKuvZa6raRWhz7s3JryKUi86y/AWTX+9wJMfGSTuuL
eJu88nbNwmaKqA5V0F66bIHHydcqY8UVAT+m6lD7cRYVfDe5YiVHz3MPOpys6lBBhQSjJSXhVorZ
KxfIhNfAkUFKRXbJKfbkmLSHSH0piPpSLIYDjzSnTuz2JUStGrIsHuHKnsxL2QTLFG8uixcJvQpe
4nwOMGIx8rlNPDwJ7kRaeJjdbBB+IxnY+osoLWi9ZemlqO2LzH5CQsJEOqs2PVS7SmscI1yIlpvW
6Xwdl2Yd/uhbGKfeOI531VwvQ5QKJ8uSmVv7OxKZgUx422p7P/Yh5JcNqF2G4JNvDbvCa52PjRJc
bUAqC5ksIoBPC4m3VTcTVRQdy3GRaj+TEYXJoKuu3JWDNzw0eMwjSg4cw0fqQY5sBdp23ypLlw6N
yN63o3EZ1xT47OhSD1saSRnKzAL3w6id9GYczDKPGnpOabQW5XIbusoU3OnZRL3J69RHf9SUjZtt
SJ8cVyIPa/S6yCD5ZeOvCaeZMm7rWX1r5dzVlyvihcC8l9Tyb4R9zJm1j2Ng3LRpC5jYkTw0cKoI
KSci/ynRadd9UXPAHGpN0TScKRxF3LSsnpXB2I0CtPl1bK1KdUlnyuBmbqrgfuvmsIdpmUIpKr1e
r4m/koonvlMI4xKX2GwDb9Av+3KVNCp0P5bl3pxmrkg84NYuAeux+oewCbz+yqp6A8UtYxAXOnW/
2G5t5WgLZaXcLVRhR+DIR2sSqEvzdkG0PY7wHyv9yevs9CfiBscBvK65D4piyN9ZBHVlQg5rWpR8
quCHojM57zJ/NNiCWZ7et+kc+LGwrG2j5gdYB30xO91ih2zrYzWnFLLZgCVZX5B5+Q6gV4sFL3Vi
CM+wztfIGR1EMRxYkXIfpOF8s8GRziioDtSPVFD7CFcYDUhKi/pREA/KCEgea3+yHttATNmvspRy
hLZUW8OlSc3tBq0KNT2gGuiog2g5UiQjHWBY7EhZjH1QGIuiQNLO9ZGXzANi2DP2zsWmvDZem7DA
SyBdxLVPzvKjpH+DPfEGUxlJi7KBigg65LaTTfnNRIenibsi1++tVXMBTp4x5VG6NU23Sx13vJ1y
vymS3K4EOzKvzcd58jP/ME56dlAstBxURxUA3djJUjSm5p6M7KprTD58gjimGj3En5yJ1wdZC+fj
SANIfui7oeluSnA9nhPnVlVthG8VTeDAXtJfna5Ifrawbo96Z8rwoqxWU3WsZ0/6YzBWokKOwIX9
D74UzT6yqfKunSqDwLirVqjiIfT/ZMwmZ9mF0KzTm067vhlRFXVB26ReOBwaJQew6yDpLYBZalim
jhBgQ+pDl1PY3vkj92jkzO4WxPXRxPhOS7PHJ0o3NVp089iSldT9ZFAat+V08MBek4kuHeuU2lnt
X65z2CgwFUQKT2gwgpGeFqJDKLWA0JoohTNkfFpLkbvufl3pB1yH2i/XK+qYCMNAGSz0jivfmh/c
ISCv2k2WLfiSdV2U3qEt0r57LKG51uwcsSwfUm0b2a8eg2VxlYMJU1fB6gLt42Lp+oclnC2AaarM
w7/b3FYedHSoLVMNCdUR7sGlMdRcDkS5YcUF5KkGblxddLcFJb+2jkKVz2YbG4guWGa0qmlpjXjc
WqXNuKZf/WscHCyeXTK1mHRspUpn6MGrnCs0F9bqkurMGH6sjmI93GS12ISKmzD1uhkTnE5QKa8G
c/A+hqu01/fbIPzwHkdnaj9mUcxERJOT64zWsGOTB+jQleinkUjXnymfV8tO5M6AumWHkDSxdikw
Qrz1akBV6kC30t4OSAz38qK1KBbFmegEKaS7zGFBbqlXjzivodkUUbseVixrGrfsDipHDGZ3FLbw
r5Y0FXDYbW0j/5IQAmb1p7pbl+ngY9hJtC14ysX9YhU5LHPoPGLFU2Qs8y4xynqsBRzLsEV0LHXb
8K4uR62v0zYssmuPJB/Ps2l2ZAKlFNO6Ts19WfG2hYu8EFU/qnuaU6m1dxvpzreVZ7X04cOpU8GV
TGGNoCiBNkPzXo2t331rTHpdDxqhH9wU5mUVSv2rK/yPKIz/M37i/zVNF4+W8/9f02WXaTX+qedy
/Ov/4ija3l+oaQVHNIgJAPw33fBfHEXL+evohkb9AkAATuEuHeZ/q7nY5l+YpEFiwMkLgzh4Iv9R
c7HMv+DAAOXx0aQGPMtI/0Bv66RnCn0A7LsTALsC44/m10ljPRC6NXvHy+IFNAzlvIu6ra4UfPoS
7Q+nQp2wePxjYe7+1Y/9kzx00g7+14gh0mOMCkfklF2j6jygHexnsfQDOG0IaJIUvT3EKcbi32Pw
7uEtjVrNKcjHs7ZxTkOsrlRSXm4TtPbE+5VekTNF79foJzPlPfveR1cqPmcwfUp8OY4dAMzgm6G2
A5PmFCyFG1bVN2kWp/33fECWwqZ4oK6VpyJMFRLHuK2tNq71rzNzPuIz/+h+H9UOoZwZLvckkAcn
OMHLFBMul9Jg3GakC5G2B9GbqLwE1x60a7y/1lJ9oGB5CLyvb4983CLPBybxNo80MBAhR5rRc0TB
GAg6jgSFtN1IdlYeesRa1K6a58fWtpfEN1P3zAd+sWvJtAAUWCwxsmqQI58PWcxuUGc07wmZ9N8I
F8xXfhkcMw9xNxv+xx783/1Ql+eoRa8MC+kGChoEcWAGp3hIY52pdUPniFtSdzJ00/pbptNAWVhe
Ymia2OGVs/ji+9vr++LA0MWDVATn1EWQ7MWH7cxAdFJnZVwJh1bdZI7Vk66Cet2/Pc4JMoQNhOgU
lw2vGcV70uvni+plldcPXVPSm6hop5r71TrKaDTXiz7HDjuB1jAUgDXefsOHqsWdeLJlvGwGJtVZ
Zdz4Y1Rst6vFZbOdQYS8XLfjIJCWbNhLx2vg+XzUVlWtKUQZFz16N6OfxsOyzru3F+3VmUChOcJ/
Q8RGTwap17pEdwA8Qp+36V7MK53mTX2zSyNP/vlIUG14SYDIHlXLn08no5FnccbZBrkRc2+jD13F
HL4zE3pt1WDj8lQBaeYFOrm+fNCxjgVGNqZU+ui7/UNXqTNDnHg7HYVZXaicQJx4FG0o+CdTEQtV
BWPly8wD/SCZ2tYdKJb2Yu5bdH7rJGsW1Eo0eWBii1Be9KHuY6uZjHurnykYraM7opGrz5msvzJ3
DhnLS1MfzsTpEq+FGjbDQJBGbo2PI2KdLvu6DdL/R915LMmNbFv2X3qOaw4NDHoSCB2RWpITGJMC
wiEcWnx9L5Bt9pjBamaXvdGblN1bxSoEAIeLc9be+/5fv0nDsRiXhosPL2jj+zeZa7oZNRFZKkTZ
cXrGbUyjBkXR+u+X+XMVxNSefQLLO1KJBdJ7f51WKB1HVXgIqg5vNa3nbdSmj2zjbSTXRB8Yovzu
c9L6ZOdRtYpLB5mdUXXNMbGFPFdRleytdLQPlaWCzu3MH20HgjlkBB7PohPf/v5zl5f+fhkhgdr0
SPNF0I9K7mLgOS6MhW+RBT1PD9n4zQ2vs8C4m8ynv1/mUnq1DL4lxRTUXOdAz2f7/qno/tz7cjRl
gBcJOo5+2A5VPl57ZZhST6kbgjPrBuU1rlTQnytzrPcdDRYSOKNoN9HkdjYgWB/MvX+uLGwNKTUs
m74l5vjiVVEtNARVQdZQeCQEpNHt6PdfZLvv7EObD9q+qKj2/P1J/MPUtegRGYOCPab/xySswbiy
jMmgsnC9GWgIxUlBKHz7gbLs8qvClJA1mimSlVMX1EneP/BU1wy9y3mxaoq0Gz82Q867RvPBVS5X
r8urLL/iN7R/lmVo5kXMt1vikxebESlu5eycjN6sNhnn8Q/e2OXTu7ze8s9/ux4V5yTqe+7Krq8s
/TRXz/q/nSd+XgLEGWkEu30Ef+8v4ZSi42jMJfzs7ADW5BAZJcnMfx8GP5V9v394XAa7E4fvAb9d
pLcXY8+QwOMUf/ggCNU5N6bmwBSq8VPvxv21EHXzpWkasU1muk75eIvbB0fjspubD37I5QTw83dg
B0FzH4vyP253zCa9aLxJBtjx7nrCdzDzofYSC3vTGqLfpP5H8rifE/oft85GhFkSPQgpDO+fsEc7
kvxNjC4stxt3FvTVXd6NlGBA5/G879OHsPHt9SRDbHpNtOwmOr1RxrcSFCIQ6fVcVHvTvQOWrx4h
YT5QMP3DGEM9AiLOvAcSLC7GmD3TOEisgZ+HHd9XHMvllvINS2EY4gf292Hw0bWW7+u38Vx5Jsb+
KdPiVCXBJMxv4GnbMSk/uKVlzP7xxH+7pYsnjukAzCTsVjBEvneOCnWEbwLhs3DBSu4nI8Yluey+
QEZk67/f4D9MQ1Dcy8mZvdpiTP/+BudEtraGzV5gO1q3GnF+PNWG99Fk9+fXxLJiIIzgMLTc5mVs
FIujaCO6t5Sy4pHKfr6fOPbRaxfoIZ1tnUZPJc7Wflgc+y7e0X/6YGL64wDK1h3DIbRAdA1d4o0u
ZsJIy+tx9pBejljEua11nZnZgyipRHV5fKPX7aPojHWTmCujDg9/f8h/jKKLa1+M2JZQayF/AhLm
16HPViDJq9H7mPW+HEUXl7kYrLoaSgjLuIYNmzau2+2BjL60lFhWQLJHJ482aCQOVdYdTFezVj3E
wlpv+t3fb3YZMe/G8vIrcEn3EE0vZrwXI0q6VSOShldNUsBtFffHRNM2mp4+mFm4Ccv8X0+QXG+Z
B6i0Mlc61sXD9dwQJGWk9xfjp8GUscNyETnotnaoE/flBxPCRYIDysnlclD2NsPZMzhIvf9gYq3v
myYCdqkGnyTw5Bjb/V1D2EphVXd66l8BH6Bhnt2zSui9ERe1cNwfzdGXO6Ofv8ISgt/iAkdd7oxk
4g7d0OpVMMeF1T22jcEcNWuNe4NhpFU/FyZs6kNmmSVeiFmv7Pu/v+Q/pg0OwgggmTAo5/BQL3Yv
RTNqc9uyKZTzcOYpR6veif9lBWU5bLMA2ZjOYAWAR/P7J42fcQ6uJepAYZFr2x0+8Ljotf49ZpOv
bTh9sPH7x1v67XLG+8sNMjYxNkjrIIVjBsqrjjjyPfz9sS1f4MW38e6WLh7b6FkxxYa5XlZWe+UM
9Xoo3E1Pp3WZEz64IZ2l+vJ6HIwX3xBKXyZVt8tvI7QBLLM81la1U4lgxJ1PX9udrtU/utmZyBnJ
NE9bN44miYBvw/KBeOHaRlvR2SbQIcTUTJ8htZ3A81J14+E8EMPoenZ2nWBi7R7V1KcpoOVkz1AC
7nidDbr2SvvGPZmzmOXnpqnCeO20VnkzlJwmVguYCRWRplTsdeRse1lXNeaIU47duZcYN6Hoa/nk
63OkM21083kY/Xs3BVpuXM19cj2R32FeOHjnBKbV2zs97vGrOM/ceA81Xt7VojQDneZIuHJmlBBi
MHr2JLM33Vj0Yw4jxkMbURnhj4SV9TXKInVlYOpwnboQ8Zps1d6S8odtN7N1aOQIT6d6XZ8CXJai
ag0RHQdtbQmJygBb4N1kcEbE0hm1yS4swEImmO0vGfkFW6xwgUEojg6bHh6D6mcT969C+XgoN2Fx
Dg0HH1Hbw7L22GO6civbdJsZbYz0JQyPdIzh/0BTOIDWzovQ5Fzv7UkXZ6EX1p0/5iCqKTbFiM6u
K6IlDsMcN8Za1piM4hcaVmkRHvTGdwGeyphUzSJu9xrd7OGtsbMpD9quHBAqkH2JA7F7gxuycduG
UnWb3KbX3/FK1/qkzd1DFBYGgYGoDKhJAdmsR49AAJjsYj7pEgJWVgZepRKf8xKrgJVWV+PKbER8
O+TTEWlMG8zAFJUnql2upPvqlFnzA1ducwPrfKU3kRG4al5DyVa3+ahyHH0pAIzZ+MNzcrb4MRbc
K3z6aBhW+U7Z09GAEFvNmeV8UzkulIFDF1mmc7bWksHZuDiYN4FhReZ1lRvydtES3vG+2psxSYR+
5Vfzmy1oYmOqiqt6gliE6PDCKYH1yqPpFz/wbQCcTr1b2s4TZ9A2gEJHZldaBoiBsF5kM7+5ZuJ8
SjOzOOvNoDYhbA6DXKpDXzrqkJTurAdOpB0MZfxQplWjxxlIbstlslHRuOoAqLVMPqU4AZNxVh68
XqPn2ln3Yfzdnxr4O4Go4XW0y5up5B0zM+kgiebjbNblgnWqo6vyPuAPaXu8/wacUVjxtTlEnMcf
Rb/WGTeJ30wcT8oJsAUpGG68+jbV+xvUhSSmO5O+H3IO99lwysZqA3P9CCLc45uMC1aA6wN1r75f
VeYIb4fOY9XYOeFMYfXVFHW6qZJMXQE7zkf2TmjH+MK+DSM5FYHp4Ngc1p8hN09U5vQB5L+I/FeX
puMQYk/dzk+5/QqSOSCxe0KVIrAV8+Kx3MC8FNsiS7o9bBi9eE0W8mHQ6NisBEa3D534Yc3I/IVH
OFXsr70s/jQbxpcIOmg16qJeuVqDj5gh20dJbeuE0W721IRWstYryCaK5BiXt8xtVQ/r2GkVFnGO
8RXHWmebVI1/yCNmBcI48hXeyVc1AGeUtaspxqM18u3vWBmcmsw+gqtvh0ltZuQrGFAQ2+k5Y77p
Mxv/MAFoGJhAgoHXls9RnxGCZuhouKd2pQ9pvUnyJuco6/HvDzMwbby3vGZTzEQM5dYKz77Pdmds
pxR6mhUCCAv+Dpov7V5GV9IrTbhcus70rP0G3NGUnFL2GMhvWkttnLHbq26fmuNKR5kyCODTPlyz
Eqz6shzafa8c86Ua9HFdFOiaIKqADUV/FFN05LRLVK2YfzheG8DTK3ylXbRhY3+NCci4BnZCczzD
1GzRDetvusATtneMG41xcbRqa74S0nSqbZKaA5kyMyenHi7nK+7GX2na380iy/YwZhFivjCvbpRF
zmKvpXq9cQrvwYx4041txTdpN2vlyhvmedvVYXUPEDbzvk0Fzz0Z4tbQsyxAQCDf5tkND/0UfvMA
g1Z51DvP4JLZfjaJUi3Ccxtrz4VtvaZlD2mSTqvI824dsxg3bmPuo2mubm1IoHv0fDSMfVQIU4Ev
fBBVI8yTG3W+frAr+sVHoB3rLvepEOpjWMer2K8saCHWhzkLX9qiNAKY6jTb4Ak4jMeQk83Oxwo6
HPm8w1nrflhAGmKTooOJH4u2mG5NIcedpuXaOXKykGiCJndPLcSTtp48sIqkya2rzDKOfHLRGdGc
tsanN1ANBe84BQprvRz5pP616cYX0Y+OOtJRsDZdP4RffXcaK4y5xbybbfs2M3PFkT2H1ZLqGvJv
gu1t1to44sygk70wHT3LXqGi27RFgV95bgU9QFmnmnGfIElukXaENvW/DjUDJlLiJcXPzTqKjHCY
+yYyze+1XrHHUUOHuMjdiNq5MkUM7NPR1MfFzB3giVYhxER/TQTVvlNYtKeQAIcM2V4DbmBHxqJ9
u6+nujtmcY3IUJhJznfjpa9eFE/ZsYnHSV+hMSHiPh/huFFwZXzQfKKYJBv1obYPaWTWz3AS9tF2
kVN2ojCqwCuKzD+NESxwRYkC+DcVBM01RL0UE6UcCqUOBvrzPh6i+dFDfckNqqp9muuhp+hUc7Wg
8Zxi40fujNSwW9xp9K+RMIuvTTkjVi119cpM9YUqtKJq3lrkIo/+dBcZ2rCfnby6zrQe54gmFGMS
NPAo15qZEa+pRyNUdYTwK1vXEyKQMSWwhxjWEHpn1Mqr0Z3EurTN9EmTNWBN3qfjPvM7F6FFjsxn
FHad7I3KhYKrIz+6TufK+4w6gtA36GckO5E9RmujIUuDfl2xREAkfmUH4K0vfjEu3OBr4ypnDcdE
5pjRj2cCJA62qh5GBJ2fE9dud5k1V1sIXJ30AXtJ5SEg8Dp38uk2LiDhE+G/mGlbXSlX2xNoNMTr
MbbzHbkiRsCfim70EQf6wGWm1pCPr/R+0bUa5ay2osifGjul3VENCgCr8tOrNgenTqMoeo2Mkg0K
KcbMoXm1Vy2Sp5Vhz5+sCXXw2HjpHrp1H2O2BMWXZHTw+/K2Hbz2jNox/ZpPJvFOhT941IzGu9AK
d9ionXS7re7LGF3jxGmdbHVL7vMujs/gl4cWFBoiygO0mvNPddodhiKr400l74BQHwtVNDd+6L4g
io5WUWFuF1yT0uBo0/GmOqlZss9fI/yEfJDmXu4U60PAnBZeYwLu7q0ZG/88fvCkvYRadOwPe4lc
TxVOfm/q7HFXkm9pBZvqais/s+7hoWC8HE0crWmJ7zDi5jWbxnsSBe7McHzRJnM3uKBh+wyjiDAj
58IkDov/YuR8kQOuVJuwNs0cjFRPb82ExaYND/Vs9bdJWzbhKrW10IcmLeq3IS6qlxYPx3vFxvcG
HK0NSG9Qj92sTpPW5/W6HNR9kvj9GrR0Z8oWw5JSyR9zLHZdWI+vSrnIrZbQq1WVWc+xnY6YjRhf
3C75nuczrBW2SmrjJ3Z4rN3uKkmNYaeP3ERZGGIby+QZkrhc16ha1kA6WA33GQnSQ3aK7NK+idCG
7GyU+kBobMebKbmOBGA9YRX+jD7Ex2PpoZrhi9JkRJ+mKXedlskXpyY0vFfuj9p1qBa0KrrJO+/o
JHKjPGfL6TRwaGZbXant2pT9QFaZ5XnQSaQEPey3BFs0e6xZC9Zhr1772k93VKYBvJyINnGI6omd
22lEjCSN6srNnIxeDtKllQ3vtPMlB9xBZSzcBr3f/mTafRmToRLuHLTNQaa3P8a0pOJLJEHVrMgL
y3fSbKcocDmUfO0i8FbILHhx8MHPEOf+mpiCN2fxrO/CKGLj3Nz7fvm5QNG76UU05+eqrgcE/QId
jRHGeDx2endVKTZZcduONz445toDSiu3qY/ux+lEL9eJFBEdMgqGpAjF6D51Z1tZ9IGshPnUHeu6
CsY5LH4YiKcP9aj8TY+9lMWy6cbtJjWZVXO/pjJVJeXGIJmFnnCbbvSkeSsmOp5tmOAjj7w2HdhR
TUnFJC4RaW+zurP2hhvJNZ0MznqlJILa8iW5xxrhB/JHaXT1Xeq0RbY1Bz+7SRKWyX3LNEpoRjcs
sii0JtAuQ1Xi+V8ZxZd58P3qyLE5jE79bKjiPBbGNCO5qMwi30siSe79cGE0OGNG47rTvT4LkrDN
5R7vxRqdsFsVFQpH1sz2SuatS58qHP127SvJb0OqLp37mvKNuciBen2dTMI/8NlP8Wl0izq/JZys
CAMtLpph31u5R2Ba2mrrGBs0GMXJnF6SGmI0iOyBH5BqfoMYjQ6satHjyLbw8xXKGzN8MWCYk52w
wCl3eqyn9crsXPWlctBIrYBlC7ZHtsiepqZ3s80wTtMTBX5p7hDN+t8jQ/ZQwparzn1qxrduk7UP
vhN1nzoDyHETzVM8nlUKqMqf1LXPAxYH+S7FUOc5zud+CqYSjPQtSZR/y7GjZFZWqWnesCFxh+cl
KWoTRolvrMJEm7xn4jyK8IbcEtwuIjW6yTntGie6Ls1J2GumJ+KVRK5WLEntWZWxvkdfeD8U5XzQ
iorUVKv+XhNAFMQ2YYorlXPQQkRj1+Yxl0Xlv5RF33Un6tFZEWjK9HdS2j4yIK9r9+OckJ2ocY4y
lB1JwGaCZhiN/vWEeOGKJvyXQU9Phaa3a0xojGala0WL0Sps99ehjuqnRB/is6qnjCMXYqqhgbSk
kN1a41PSmzCSOxU+av5DktRHyHgO4kjdmAqUEwasJFsWPtXH1wgyV6n1PYmqB1QgZnjErdA4czSP
jqymPdp6TrFip4s7W3IsHiORjRv0fG6+x+zZtoMoAZrPtEZfh7FBwLPdiTVe+siOpxnzm4KMjN4j
kGyJM7zOkvBkJvZGielk1i+W+3maUebUerINzYkIkaQ2s7sak4Vwj2JvkRvMjLvrNrbLO1XYaxep
fDKUr4Ohq+3Qp1gzs92PZthW/WoOX1B+ao4KrPE0NV24jlObEl1aV9s4td4oeGjBgOg+IVuqOKsm
OceVaK9aTnWOt1IaT8kZ0E3qYZ0E2kgwlEzErh9n8R2/GQPxp43NNVISr37MOAvYkg9voiNFFIkg
Qfwel7bqeTCqJzxXTac+u12ZsVoq/ut1GqSct7XWOhtmSzZOUBbNOsrFBl+ja6dKo4Lp3PG1rQqH
WN9mQoY3iUM8pZFgdsqJPV11bPZi7c0gG80pxnaFgi4QTLLFjJlxoYJJFqtW1zdDX5CcNmUoN/ok
EAO7Q56QayJcUvQoD7Y/V9kmqYlzoq+GewNBYgkZMIUT300iN7WtVeOwcpXbMMmG8dmfEV+4USYJ
L8TEfxUN+L8HDEgON27hfCmkRtGlKCnK1BTki7Mnk7beamMWbwy+uXXvGyW0UjY115GsQgo6Zgjx
E2O+sGLjlm26yrUe22k8yS6CZ3cL9WmU4oCxwMAWDqM7RI8RI/5am3BerLr4sYIyU5vBtb7jx0T0
TfPSVpzC9nmO7J6SVeygTZ3ktV4UhMywNm8k38kje9LovvXVFiNeAhjJpLQPeD7lAUIu88abGuwO
EapUHkrEvB8fkTWRemYh2Up0L8Qlw202CGQfR6dQzluni/CMAa5LBSSxA5OVOTBm2zCtVd4w3xWk
rBToDomCu5Ky0bdlXB+Hsr/ukR5QefOPHZjvdSesTVEKfT116LwQGs+9itadhsQEyGswY6S82NOd
XdOcWwh5jSGFIutKVXVHvwHhiB4O6Yi7FHyIW+QG9QQJckcxYdRQQ2bjTV9IZkUsAziHueWPLIuz
9K7wZvHghzSGAr2ZcXAWGdFfMo3Po+aK4gYXF/KgfZQvh86rajJVaqOrtJUb1t187DF0OZswVkiM
UX0W7BZiRlmGakT2bHC3kupFufJnWTzGJLMc5tiJX6DY0+LcxAbJSOTaVcYG4ZMcbqawj9LdbEzu
dNRV9Mj2adI2vgbcv7LG0foh5JQPm0ZyPuw1I8VoIFIHvzDar6HlDI8Ni/63TNRS2/Welt/Nmduy
Me1DfS2VRO9qQLovU00ONTsDkyA/3yFkj77KoRUnX0+jfTj3bhuEsi1NBwNowzx4KMI2k4d+09um
jTtWxZbitcrte9W6MYpzXrzPercqO8Vp9NOQmBYnL80aG8UJqnGZ41cCZSrM2DYOZ/4TNG6lpnW7
2Qlpa8dKURiwybi6ZQ9lPVEUv8WCs9jLHPX+JBr7BhPebq13poa7sBzSI5ml2WPaM7KoS5AKGOSi
9yzOZ3lqb4xqogy/xwZADaS5ytqYK+3LMIDPaALFJNJgVGiZXDEDTPt/11Zg+P1EmhwAMsAp96In
hb3mHMclhmhNW68Tyl8Tc7jjP4bjB22fy7bTciG6ehibGYtv7mXACOL51rd6+he0FdrATQ2FuDt9
IefkhUMrSWIxBwObjPoPWhmXvZmf17UBxulTIxiyl9/1Wxs+hggnOg7cDU+KbCfqSF7nU6k+gGUu
O5fLVWwAN5x0XZKWLx8jEtI2jjMeY0zwpFnoQZQb1XZ2vW2RO/2h7cVH7maXjeGfV1yaly5G+TB2
Fy2uNu4nsxxoJhb5jTad/MYKnNj+oGV52XRaLkJn1LfBn4n4+RkN/9vDY2dZgNQtrGByoOzMqWvj
98TDsKb9+2GIxxgmotSGTDzH3r8llRnIrRYSw6KGHGnhLi1kfY0rXHWfhOkHPfV/uCtiInR3cfmH
vbwE1tIR1ywva7kYERug5AH77GYRsGI59vfb+gNe4AHaNJYtByUAwQKXERvCTTH1oqAc9K/+DZl/
Tv0UItBicShq6uXJ1rMPDmKfv1/2H26QSY5bhHVCFnB5g0ntRxE5pTiDNDFKqaYSL2NI3EwhUbiG
Zap98ED/4RuDiETtgNnj8p1dfmMUaesMlSAeYhFSsVk0q87SN3+/qX++CM6fxuJiaYsFhPltLNqC
/cKQ8InhgYESrZI2mQbW9MEb+4dH55NTJRaS1FnQqfdX6WixNoPJoyu8m7y/L4ZvVnxfZ89/v5ef
H87v3VzGBZdhFkSOglP7ZXdVOCE6t3RcHDVolaXyuUmGL6x+gDvZEWeKW6ierSkykiS7cOWibZep
czbcLqD09GQUPGatsabAR+HkDs2/Hz98iBCj9M9dWMOLuSVu86bq2DVQf9IJxSwo2feTKg41mE5g
Ahp9sAgtr+7908CrHlTTZbACMduXi9DgmqWh+Eq8Jt2R7xhgJHad1j5n0Wk/TO12iuu3Vmavf38L
f75r8g/AeRe9A1/8knX2+4hKWP0r6dZ8+CrfLT6guAUGduPch633weD9x0tZNioHvkr/Z8z075ca
i0oa/VKpyCkLk5QuAE70mmP2B+vQ8qW9f5IsCKChLHREQfH23t9SQbsLOSLzqIkVJW3addsh/tPn
zVDH64kEcnbIH3wxf/C/LhsHLJcXaMeG3fEvvn5vcExke6zsnW6Zq2nUdy0eYcsRiFa5eGp0+akp
m31EX6MSnFclVTuzvU8R7H3wU/64e8J2XChwCHgD4PlyFek1HaHpgn3YCXdr3pWDIAU6X5k1x7Rs
X3ykmvlj3C7Xs5kl0JEs8TwX49amzyXq0qBrsMlu29O8qtbgfi/t7u/j9I/NBZdZZteFPMeh3734
HAuHAoLDuSGgHF7gjlW5AeTSvbK1RzahSYDvzvq/d0Xj/TDycZ3KibwlGjv7hj9I0Gca/ROaEFq7
TfMPV8nlOf02auEHydRjwULm5S3z+8UIglWq2shjBVZld9Sd8NpssH/kjEp5pMTMEEOiSGnbGD+s
n/f5r9SV/x8Bkf+joh8ZHf9vWeWh+FYW35vky+/SSn3ZtvzSVpLP9R+cofl+SKGHDlskEL+0lb79
HyJ32Lub7JuWF8ZL+r/aSvs/jicA339StdhLL7LLpuza+H//L00X/wGMoteMEMqHfmPf/y/Elb+S
Iv5rqDgL9I4EidXZJVaPpeJigssBFAqbHvyVlZoc/P1A8+tOW1cYHWir0omALErisNSqURb13i7p
zDbQcZyxApdQ+GYDcqM5RyPse4oUbTlNaznin4dtyARe6TSOOQeaF3XDqgXynrdRbIVv8dxgkydR
NL+lYVf62Ok0drM4Z9JoH+hhVC7OBRilNvOmnTkqfkbYLtSb21N22rDEGlgLJTEgtDd5WJJQ4R7i
h2zuwjagumzS3nA86Ohguf95n+hdlz0u9wGN4UgQvYCbpLEdeWH6HKKO0t/U4FLWvOpbqeenaCyz
+Rm6oNEeaH0JZ5fTm7vrMN4McXpl/uLP2KYf2atQGLVJEvLQi/xkIKuCWtGkXjj22sA5TV7poP3a
g40XqouByhjXa2bx5V+RiTPlpzrzSWjA6ybVnV2IFtz4NLjpUN7xM/k7TpWl1kla2ACsMb0w5FVt
8K+/UtBV3qkuEaU8hPjpfeoaLURb4Kg+qVeQt7ZFtjQ7oXglQzl03828nMqrFmMxE78U1WbhgVwj
ek52WydiI7RURBs8beV4Z+aOVb3FVVuWNya9fHUVDpkud31CZOBLV9vRS2VlUruNRWMRQx8PZrNl
92U3mHrbovteG0WOBIf/c6owQl5CIaNpOCQAt/Nznk/ZcKPNc5p+R1YurCt8FotmN9RmOe4oEBXO
p4qCq/YwUNSo3oAEdHlj09P2d0PJmzwRVB/RLO1Umm+xIxzChz4Nq+cYR+T8gHkf1EIplSbpVElD
JkGCKV/xauodhWoWemVf26Kauu9ZonjXRcTm4RvwTGOegX2sFGvQOp7vmhjfseXFNsJn56+YbJ+X
0hRujm6VZ82n2oo6CslpAXgXSLnkPNMYFKq8yVM1GzdGhpvkvjBCH3esCRZ6h3VKHAY2NRAGqM5X
np8ynOLHOxXGjUlhMc7i26gBE1z3RQkSbGP/UuP86fo3E6RrcZLR0pXREV6fE2HkGXCBhe2K4dNC
33cZ/MQKBRBWvvTltfbgVHaE9dikcbf4ZHG9nrfd3ivPxuGwaBCrrTUh/Zc8lMAABU56W11R2LwS
5VAaO9KOY7WPKYLrBNVBwez0Fje4LUYy/JUuQz4/p5T+rW+TiNT1WGPscvXrRxcNrb5dB48gr9wY
68IdONMsnr3OiHFqzOR0azlKU3ehLngLwplHbT2GWMcEvdOOPLhezN13/eeIjIxuKMihd8PqU1nL
dLybwJHCTWckEumRO0zO0UmnQfvcyDj5Rg8k9leZwGnsHuYkxAmmsxNUbZSMp8I+RTT7xzsuZdiH
qepVsqmFxu4pVmTibZQpweX0RAJgtMYk+VWTme08XUZAInIoHXtFLcmNDsCG6fz8607laOXjXWdJ
s3pTuGgw/h29FcdyasWGRLBGfMadZjbOukaHfld2KY/KMnPuPZSCN4PpuUa/u8A7ij07DamdRx9E
vI5t3zyBDuBCiLS6OeFGZsiTm2RFjG1nwUzkEffaHZKoM+UVO8FyPDaZ1fqPJVHa8cY1etEeqsjs
70SYNKRc546Sm5YG7YguZHZ5Os0UWcO2k75XEnSjGRAvHRPyVsN5my8wUYyiTpMq5MOnYR6GPgZG
aQeMeJsM3bdZGWV8n1RlOh+7XmBpXfdG1ex9G0tAIPeK9jcFZuqPGR/kFQo3rbqfrCiJv1AFj/Ud
WRpRyDUN/UuUqGzwV7GsixHHRu7qUIwAfwdtJHj1wRr8iY+HNrVrHovETMsjRH1c8N8eSr9eFUWk
S4iTfNKZiPWp0mKcSuzR2UpiMsfr3g0BF1a95hbYNs1WF0W3ad13/Rmv0HSm29EaCRc2zbE/FWne
FHlQhY5OnGcqNfscEajr7DDl5P30mjMCSI2GTTsIGyATe8vJoTM8SJNZIHFb/hplWsL8TgsRJhVc
Xdc2DEnH31hx0zzlFhYmdPtVgaf08seracD+7NdXNtUTo0Mfwix7wIW3RSv287trmQCnvRvqSRTE
Ew5hd4WqaEa6JlXzJ3qqDb27TLXd9TTWUtx1WZGx2pphZZ5LDsY4eel6Oxb07cN2jPq18hO+0sir
8NFcd6jIvTu/8+k60m5z8xuyUvnHYvDy8ga32IRSP/hkEu4JkYf5xya04v38+vh7qXqWPuxB+Feq
mcrM4df/blrVaw8TqzpLquSsgXyJFtsqKR2pzhjAt/HVr+kq+7nwZb6Hj/OvzyTqQ5bg0WnsYdoS
Y7R80KOEh8TLvXErulVl1A9598Gu/f1x5OfOGRGszfEHywLI/ovz7BDbcY1Va3mMWJrma2mMc3oY
/Lq1yL3Sv/mRBiYV5XIwIaaIadhHtIP7+9/2k7e/tmK/u1GY7+s0lHYprFOURGWHBwZFw4tf0SRx
kVRYXJ5+zasACA71b12p7sby+ogWj2YnMnDgbNiUNHZSHtkNZXCeMGUbw891D3KW0l9Q/vyOmfvT
7BqnX1vdqVGvH6RTMzwYGEwfrsQxC0trvxlozgyjejO7ulYQiA2TQr7U2K/MBv9XXB6LcWTVt8WX
HH17fvq1AXCGqJhv5nxE7VAnYWI8tBk5uKfcFP30QfTiz1v/r83r8mjMRcqEjQYRskud8/2xqhrt
ttVk7J4qE1hvpzujuZsBddE1RUNp6nsd/x0dfyidCS8fQsDyBs0g3EE9Qd02sizY4aQW/AmvX9HB
NgGdm09aN3nO2dV87yhGGAQf2ljF1ifNsPoK68Sx4tnTONLXdabzd/BOc0CFyFM2T/jm9NF5civg
QF20xsmKkMfyMO2O7+bvY4MwwHcnvaXSslRAODQjurGRJl4MjmLGSTeVbnaKmzAxd7EYlHzCchWT
fDK0a6wSLRvvFKlyX27/D2dnthwn0kXrJyKCMYHbGlWlWbLdct8QbbvNTAJJMj39+Sg6TrfKJ6z4
z43bbVsSBUnm3muvgZqNvQtc3XS8zWzk7pfUbFtnF/NUUySoCpKTYUkm6bnTdwW6mlxQ2vTsgX6/
mX3iVAhtDqGvtoMFfZCYCkEYiNvpb7WNtO3NyJACU5h1EnpJXaRntrf51ZUcs1nv/2Du2h5gDUBy
DMs9nkINY/f8hZDWNw8yw76jFKATzzrYKB4uId6DJeUfBY6eWDcaG/KDDnaeHGSZPrHVbyHd2htF
vAyGgN1D0RjPuqZ4hS85KOwaOpQQJCSEzyacvXtHg7WXIfPrWpCANqNUOvPeHYZZj3itpDD2bzLT
wjuU3eAlivzq2Eu8QSNO361XjRAGbGhmpARjeNq5p7nsT1Ul8L0cvihZjvA5x2kfxNaL5fb3Biqa
jYfJC+2GyDZKkC1hYra2SSyh/gZo0tZxiD0cWgd7jvEWqPruu+lLL3tgPhgoWKRLTY27XtC9lnXz
0Fb5QUzCuyHIHc6h/+RXbDeOAZU2eYzNwNimjoHtE24jWOndipEJcRoGf2dj+JeqRPvcqGI8ei2M
ayfD/tzTIUHYjlabZMIuhB+HUKrvPpsN/JbCNne9kz9hfPVqzOkTRNAfDmb92KX7atMVzqc26beN
RYcohuQ2dOJzMDQYH4bqjEHq2bZGRQJD9j1xmiNs3W1H6sTBCVuxsVXzQOX0kBou4ozcf4IY9CeO
1K+QQUgAgft3lDEEW7ol50uu1d/BkJ9nJof7Ka76PfYwX4JQ/TRVAW010T9iWCC2gwsso0GYJ+Pw
047mZwHDFppd8OzM5TnX4T4pZPRap3QsxvTmd5W/YfuERJ/PZzI9bXhITd9hkWynxVH1lFbbATn7
hhPnwYqCo5n5t8ozfxDY1d9RJPebIMvcbQFLJcZcs3Sze1Lb4PcoUqz9zhl3JTqqo/L9vxYz+7mo
n5vcefXy6G0auEubCvsbc59CYRvsqj+MpbclrzjDjjInqWI3EFKEcUtjpyzyFt97rRx8ghvIrJSe
mN1EWwL1uuhONqS5n0fpTT4xMRHDzmjq0js3NFT1ALfdG3dpZFk3jkMtsTfKPMOz2Da6TRsT0TfQ
g1RDe6idrvvTz8rsnkCRmGSFqEOw89FW9W6nAo0y2b0gn3tADRbKgOudqu+sWkNpO0Ab892bjPRM
cZZD0Q73lQv//6YxY0dUuwk7unYfEuXQwCEXUXyE9W3bN8Og++gg89lzUUmMif9iuJV+U1PUYc3S
G050I9zM7Y5QmjjI+nlss88WdRrO7yHZHks4x/RRitp1og+fykf4R841Jto2s71lqvifIYrZpm3n
B/FwaKqZM2bOvGDYlW2UmTuLnbn5OiTG0ilN6Zi89FmR+Ug4aiv6K1u8xOH+54WBGSvh6KG4KafU
ImVBwCu87fyBoza59II+jPi/p7AwNWhlH/T4AKfEjO0Ccpv5NzX82ZeeOM7mxprnub2PDG3Ff2BR
KtUj5TiG6J6L6+Pp90/0WsbL1B+ZG6I25i0WePW1+h9DamlZvTEeZneRr+Y5PgHneZjM4Qb7xQZD
f2hKeNhjsUMMkZ/Tfg2qt0u8aiXA5QcL7AqrJgkFITHjOUAz0rcYfL5/ErA+wiauW5uuSZsSgqoD
58UoXB0dTA+M4MCYnOCKvMwMAjBTEX00JHx/Afx4ZlCBw8+3WQ8Ui1fFiECCZTtFUp1dq+JV3nih
Xj43Y5d0n9qQ5bdOUlTTY9c2on9JgTXyDxLXbfvdO7ZcAliiz2QFOwtuwfUMG7daszUKiTt91vrB
Z9OYqo4SDebS52keyohquQwZwkGA5gKbujEQvXCakcsx15b9I01j54vCx12cC6tJg7dSxAPeKtlg
0fbeeoNFVUgqyGwe8VVt1b0qJh9be9fnezeXprepnYRgut8vtffTnuVzUeuZDpAno3lsQa/3DppG
4YxLF+s6vNte2vU+IuqhFWfVCmP4HPVhZ39UXV4/UMwmmHkwSHN9l9L7+m46Q+KqsYxc5od9k++V
O3TlN6g5QXLGhwcL5DDLouQ2E1mbPlNnXXqsgLedeSPd4Yob1nNNP2eOjT3f1a7snjJz7OKXxHBU
fCu7KXE+xcEsZLsZZan3OhKTPvTQ4uqv7mg1/mc8zef+rfdzRyLIG4z4jp51oY76A56Sfj+O8oPx
yLJn/aeqFnxuwKjAZw4D1MyQ/f2bxN7CJo5r1TmcMlaL39ms1NnG0vGza49sy79/uNczfd5cMkjB
nk1MD5AYX/aZ/+yhnV9Du48cj3APPxZvkxEur0/LAYzBBr7KHIJRUyMok4EgNsUru/v1kMDozDTO
M9xPhBf/60X5gOvs7swY0Tv/kq2XoSfCd7VNjyscB1OYDTQrAx5mkkm2XSh+PGpoUF38PaomKHrN
3M3NT0YBCrt68Fy6/g8uatlC/n0ynKE+swTfosxgHCeYkb1/Mp0xIfW18vTY5uTUfNcGCp8fcM0X
dKYMi/gYt+AEW8eLbPMpcjB/uYncGT1kWRWmeyTHrBpOoau58PbS+3xwfVdzJ64PygJDNVzG2IHs
y2TzP0/S6hGeoZ7Mj2YZuupT52P2DCArsWyj6PPqcIMAx1afvAkGurWJc1jJz40IYcL63ujrj+zw
rkapLCyXDYElcTmgbP7//Q3DVQesHwCWItAZI8R9o+pDFFdx/SyDvoOun8WDf45r+VdiB3m9LZAu
9BT99eB9G/qainCbh0DqR4B2ZgG/v1/2++e5XB4zApMTgxDWRRS+/P1/7tfQWaRok0x4dsrU2ZdB
h5ddMNg+kT3GQsKcsAzK7zvbx8pGYSPw0AIWwzQWopP7CdFXeBe7cWjf4XZbj6fc6qLkpCrfMhHR
6sgRexfyaHWPm2/JN12beH9I5/lutp3BxW4rKvxPuMfo6IMB/S+bp8d+jUMDL4nJQ7ieKzmiNNPM
dxCxgndyvohGuDcjfLxgK2YdGI8ixkH5huyV0dtLkFv9QQbsr+UJngU2mc0hto8hZKGrlyXNXZLe
IGEeJXNg+8EnbhTt0KALQLZhssu9y5g0/msFtxr+iTjakriHk0PR9f/z7lIdOJdxn+Mvr8j7Z91K
Jj9I27NjiloSvTohmvWhHirnnta+7bcmKLuqaXyKyPeJabLZaMXs8fwbtA/dSccOr/mKhM2By2Dp
94vxympoKZ/wvnKg2rEbh/C4rkpZwo4S18ui8aQrw/b+GgzkyiAePWU6Lm5JdcNkyziVGqhjPyWz
ia69SxWwihqIPEpKtAaKE+OYgO5B/9AM0ZtKsgLw2CzceyNa4hl/f83L6/vvfrhcMrszJDeYRdRz
v0BjvijJ0ZQ5NH17AlwkIQA0PBNho/eBn5jJgeFmuWugptnHcsYVKWU+9hG5h6ntL5fBQvPDxRtu
IcFe37ncdxvKE8s8ednEyMsScRjukqnr1ElO5MK84BXEwaYqqMTWxmrYBM/jpWaqAXXdG+UUyn7M
5nEmfDFROadLnfYct/Bmlp4nNfnVSKPZE5uKhpBvEkwVJa3E6zy996ogCdmzln+b4RDQ7omqZ/VU
pkbyC4fEDxnvRRR1aIuYS4Dn8Ua2YcZPqPJYmCfeiWqjA8LycMlvuvrJCZFfv3L/fQNxiZ3L742s
hidugrafoslso/16nYhG+KlxgMDnMxkf/J5ggjF+Bfn31NZxaphyrtAj+qemlrelDY/98zR6htqv
HyFGJ8GXIvzPYDe7uOtjkEHu29nBanKgrUcCsBc5uOZT645G8VcxWHjTZzpRyb2hMvi/ly4j9sCq
XvAGjwegB+FGT2DW1rFO24XWVZWlLw8Ymc/5vQIJMbZeAYBnAhIQ9HnsyJuB4HLpPG2Zt/ZjvThz
7DOyuCnzci+xGK6h2MUcA4EHg9AMIX8rUj51HKcz04cB3gpb9aVrs0Yj9N7iZOlDSXfpzWTjsm7u
wl5kIxo6o58YTaQ482eoKVK+bu0VSAxjNRCIZnj7QZS5eKPEbeAY2YLqNvNjWGodXlzeW1g19DXo
Z7jIIMrhVxuXCjjQMc1zZ8IxPTBrMIk3gQwcHaoBQPPcGjT/j+vX2oH0+henlwugq23WH7UZj6/o
PBbK+iihXtEajBGi5cPoY77xOQzmqH2DJIcMsLS6Rph7VFudPOVFZNU38nLXSkNwcVZA2OJPrAdi
45gHM1HPliKo9GdHRFvG2uTT77Qb8i+bJo5hcM+M3Yr6aAJ+vJhJUaR730UBeg9HvYpA1oj7OuKs
j6tQClyW36o0qPSZ6lKrV6v0zelTgCBh/DrUc458tiqAwMpm0bmYpEa+RgVGOacC+sGJkM/wecxi
D0Hd+qDjkSnLwQiY4tw4EesPyn5l9equbX3V3DuZ3zpfnLzFEXrPA9PJfRJyIJ/yrg+JpZzrqcl+
iiaNvLfKGu3hlM+9qO4TU8DqIHvEpzeYKxR8Z6D83n+MkzTK96gySnACvw67vV15hX3DCkDFFzW+
brC110aWkjIRTke8Y6p8344juS8luc/9aytbbq/we1aAMNTgt6gLidn45hXAZTfm5V0sWGqkqCTK
ZOfApo4njghUkKHkhU0dkolh53x9kgwVmzfD3+6PKmh5FRw3yBC2/H63vgAC77dr+lMPYiKEOuhk
9vUJQyJIkJL2csKCIvwWaBd1HLEl3Y10OtLGXJryjSN6flWN15iniu7mLXOqtgCURUh2iGJzsI6Q
GtJldgxOLGOW1+fKDtxxNzYjRJJlFFyeJ4f35oWs5Sh/QZaVY85Ex1YcG0NO/aNT6gJmWYtkaFFu
ht/dpur8o0OxiG9FEtfpuGEaXQl0Jx0K8wI3eoKoK+FOOxPfAYSCeQEiTE83CmfTe6UyH4hSImKj
jsg+fikq6PnbmOVcneq6HKc7EtdGca6niNiTBT7YxC1qoy0AY29tmbqKhyVkRnzUyV1XYUEIOXJh
ui1EI4CJK6ZbYBNKPkEkOq03lzewIS5qir6PmnuLkV1ef2vygpSg3AAwwPo8fokc+CUbHElwS4nR
jSkG4kuyHmuT4Kxecq7L5Q+6NJHuk+xnX2NMEBJHIMpC7HjCSbVpQVwzhDHYXG7lhKHNWbl+4aVb
nXaa2IWhH+R9nPTJ8JIZbv8ipO90dLNm3dLliu4V68oAwN7TjL19+gWgBlc/91ET/kVohpmeoH9i
KtaalUNsCB3qxtA84V2eyLbcZuYQoXP12/KTqBLAajraucWSQJfDIn1v7gc069WZkj/aAm1RWbkz
7rLbaB4jvQMddSUQSN5/C9DyI8Gq2//JUYvSJbQ8m18YXlFQ/AIulNg3saB67yQJEfqa4s+EH0ts
MSKoIycj84FDIILzOXYK7tn/Jaj9PwaK4peugwceYvhvOmLVIryvRHXTOiW20M6ZxAd3IFJlYHwQ
JjGnVdiOAwYzOsDMSTs+eYQUpx0lamTXf9U1yXU7rogxPPk5TGSdzq6thRrlNl9cCo/gYJIWQ1D7
0mGOl+alHLwppMGKYR3plJTbJ7mgTCC2NXuiH04m4SGJtqY/MqDLgW4Lr1FSV6Fn9692YKSfojhn
sl4kCUUwBCK+c+aj5Nr3VlOTT1tEcXlHqlNOyY7LG7wOkCnG5qlb8FEIKIflQF4fv6ocBO9FlGn7
I1EM+7dGW5nFoyEtDLP0FH5tBNblO2xZhvMEY+/BCqtK/rTcqI43inf9O6KqOd6Xzcx9SC5kJgHR
YTrVVAjknJNrcofqfWJXmxqzvJGDF05/YgQ/v/3+EdJCXZWc1OgM6TDJWLiyS4f7/hl2ToMTdFsz
vkCMqL76hGzA9jEGLmxFovNW8fsub+fqO2VbHRNaRDn+mEnFFD+ewL6Ovstk7+Qx2Ptp5H3sMRUL
o3nPeS+np5RIpICEkxq3mbG2C/UH+ZF4LVdsednBTXMZ3jGaxTMtq/0QCWPpqX6DApfJ2dqlSCPz
hn2Gg6mHmrRwo8ewHp34VenQjO8i+r94G/o5ynoKVYW59igrcgwv7dFKp4NoB97CNt7W3+bGKadz
7MXzDTpr3vqoICmKBAiSFPatN2fug1ngInsaKyK0YIh4EwvMHQgqBuNsrJSRHSDop66i//2iq8QB
CoHx8OhjxQRqDGkKaWdw0e+KmFU2xD4CT/xNyx8sLx1uvAtZB0hjjJG9GnOyjRLXaTaGzUZIXmyr
sfoJGZ6c8sya4aKT0blzG8Jdd9B023LX2xlsGn8mMedvRL4y34dYAie7WA38fiUlybzhZyu8dX7i
1VN4D6IfxcmPjDzeFbVKnv3W1RX+t8s83vIwf0Lx7MSz3MB8GkbG8s3yZGHiRPDkTILIsXwfKtJv
WsanWWvtLLJewROJPt4mDETVAfBRnIy5tbNjAOXB3JPINSVol3Gdfv5o4V6tW5dOPIDYTgFAk8kg
6P26BYwQui/nCZnQAggwKbGdY6XQGr+gcHetLSZTVKS+SHrma1yuuu1FkZ5q3Cqq9IOC5Lp95GKQ
0C0e22glFhDg/cUITHPqWITjIR1ICcSTI+9ttXNUYB9s5VgPRlkwZqTTcqablBFN9QJNSmv7g8uw
r19mGO8O8ANyDXQGAuTs/XXoGgAYg3PvQHSh8dOM/NHYN15dPtpDLL1tM8FHOArtJdWjgzK+HTes
uEpBN8JhZ77tvBi4OTIVK2+Fof3LRuCPNXt0lqULxUzNzoMW9aTvI6vM1EM7ebp6LX3baZwdyW3e
9BBOdVN/g3NW1R9A6TjYXj33BeMKLcFJt/SboAxXH7GPYgPNZnLOiMaAS4RHk9pS5uJJN/Few10a
Y5sY5wqy2h7n2q554KXqyhvQ1AJRr9s4j3XB24+FhzWbW4xDmm4vmMIyy7fKyLuxw9qzdrxQg7xp
h/nRXUr9c0adlR29soUwWjWjKf+ALhw+9J6MDEy4Jks9ePT0TC9IwUTp31rtHx7KcYTtgkImx1mn
WMwaKJrPdhXq+s6x+8/x2MRfPcZyzYYDp5j/YFhJcQSbzx/uOpFMt25fUsaGM8lTW/o/1e1bq/D7
myqcR1z70Cq9YoIThluB5jzYIeHh4yREPsVHD53wQ9YhTN+RtdHpQ5CHXCCkPMwbBhuS3rZxTQyk
6pTSNDaS4RA7kc9GBHNMeF+gWuNkA7hJWreVsXhOiVX1jIOJduQM1qVpH2JJqYSF0dzthxhi5G3b
jFrjM282cmeXFIMnieXDBhcOiaOZQUzxNsF3h4BZo+my18Q2KZmGoU/g0k0GDIKiQT+5k2OQfA/s
MnuopmgqntqwmG2AtiKcmWvidivSqHi2wgQUpnHIZMedtQyAhQvL/7HykMgfDocbgz8l2dbsOM/X
WgN+ExujXaPfZjqcwaxlnO63p9IZi/ie0d5y2jdibu7wlGzhuizMWdy7OPMmUXjNN3YDDU/XnjnU
orD+6dh5bOwLTZt36trMuAEwwJFQ+aWibNBiOOC848Yb16jkdBIEfD4ZWZv1+AkI3LLyMsCZP+oq
PdxEE6XevRxTY+fQhJYM85vpc1cZTGjIxJg+8kcNr3euEE0AcCK26B6IO6Py969T03bEVjpJcztM
bfmD1z8bX1MbqviOCXDztja/QdCI5igupJ+K/GD0bpBN+ntiyiAaDqbhgiNFBECezDEg0HSAwgtN
aj1ZViQU/hv8VpITm2/cLiO/HevaJPeuAnw+dWnY2ifIu03x2eBrj5Cq7OkBJQCkuMx8m2tv4D2q
DVj5p2josJ1Msa4csd9jTrprm7g1Xilf3BpTTVT+XYoXqweCp2pdhZhHjHQKtjPFzsHi1uZYdywG
gBJnD4asbTmf0giTgqOXT4VAADpi3L3zopQPobJxIcOhvcY3LyJ0GCYvzmTf0miqwi05Cp66xwXP
Ia28TMO94+gK4msxNxITd4i1/9QNZpTDX1zpuQMfFJZciyD7KC+VsFPHXGwLR7r6moWtYoe5EOwc
k8jqI/Myfp2hyc34abVYKN7iyok9ig57vMxwu07+8HsXUR6rCUQLxxXiV5l89dM3OpG2hojb4hWg
md289Toa5IHhBK9AGxiJsY392mxuRdyFRowfX2bme7ebdfKyXmeE9B46giOK7DgaBvPCup8Wv7gx
ayC1I+sKvQpB/Sj1o2gnkkM/OOiXzvLfXn8ZVbkeQmoqV3RzdPtXBaoNz5VNrSqOub4Enc8AEdgf
DeZjlaWKp0iLoc4BnlFUrBfOK+iY/VR6YR+9WNKdy9vfX9EVVW65ogDxAZ2WAA6AqXEFwPv45U6D
Tprj1Po+pVfG2l9cLebnZrokR1KpKTg9aXxXwLxmHLk+TXaS4uhKU4ZY5BFTfSjKYCKkG+ohsupL
mb1QQDGsy1JjPwadRYBi1dVgv5lpktbIJH0bk1xm3tTuKHApxJHLWHx1ZHtUTGwObUwe1//2AAL8
B+xFOgzJh1ku7e3Vx9U12GA/ZtGhhVWTvtQNlHfEPVasPte96TWHPrOj4fOKA64YX14QxvIpU3Xb
PLadmMYPet5f+AmexUUFXrCYvwcuvP7321ZvYN43dSKDSJqBStYG8QFQuZVB2CUxkc++LCp/a87j
+LeAqmgTpEMK9pIpMBv2G0veiX+GKu/Ke3MOLoXzgpVP2D35B41JFc6wTk5ToJtC4eV6IQKhVAUS
HVwWh4D2HWZwvH+/sqxlLf+71rnV3GxfmHwD26Opv04L6tqWTAqToLh1ACF8o/6qLkVZE9RUs11f
1+osCfy03ywdQKnMmAfSIV8aVbCo4DELwno6TwlUz+M0ZnYDHL8IOD640utzgyuFneKTLcAgClbx
1aJoE1ZhBPXlSNpyWe47Ah/TrQygUn81KG6w6MqE6nZ0xNI/ArD2BaSx3lTPUUifjfeya92qEkkl
lwcP8KgIdATeLGx56DIkK49IWBANZXqEMGHn3odkgQtG+O+9vrzFEFfhkbGQFoHz1cmX2SCkmHrI
Y4WJnzqv/Rb584K5PCHs8pRVBsFjoazoHFmFxfi8tlQ9iCjWeI2WSyq9StJdGXI27xk9jGIr7WG+
UWMDjbf2J8pmIlzD/ITZRBUfDKBAjsqcN+kYN53P0IECiPOnzlnBPyTrrP9Ad8xhfrWoFgOAZcti
u0LWwRz1/buiYJ/2Y5VGJykVJxpmoljGNLLIsjs95qX6ilFtCVV7XeWrzqb1IPt8GaHY8hfO0C7y
A4wGcanEFUh/aSqPI6aP7ZR3QGQBmEjlA0802EiLcXrQeBbTOZOHrjgjanumpJovGgTPV7U4FUNs
uQ8ru2XlTq8DJaMUkPpXzYobotoBiYFVgY2hgy9g/zfUaSt9Qcfm6K+yd3V/LvuS3GlSglEhkYnM
qWYGjGRvcU9CPhNH8cC6FBdQw0OogOzAmY2JD+v1ofoH5yhwmuZq9TxP7pMFo7L53rqJqe/NSmm0
i5FTgPhdXkAR5S49hjelnfoTpyJDPuJplMJZp2PpX6K2dYM/c2iU1I0zo77jChusi2iKSxZXXQ1i
UfZVmnWlU0r92/U4bnqWAvSFhQ2S+IFUX+MQEvY+QOun/zawhq0/eaHATG6lydv4IxknBGKJs8Wf
FiyCl5AZghh6ne1XVskUkRm9y5WasvNKIDR6OsdjlQz0cqZqF7xynVKvL8A6HF6vGkCd5y5zmnCc
eqeRKoTO0bUfbOTO3T4s8FY5rQ/L8Zjtpdv6UtSAear6pLSPrds89fZ4w4xS+80/eqFcZABNKHGK
ctqgS6EW3kiUOeor/mCZf8SDLKS1WQmsY0aO1FPK7D84WOtWvcp6VpgRbgPCMb/vQ5j6MIyN9G+n
jhAOVjPOqvgzO/YQ7QqfrNpxY3r4So0EX2XoQfh7K2dB6UHByF363pXOgmM2dzL3I+586GQxQmec
EtmKOtdPwkcnGUK63YvWThCabpxNlJxyX7OzC+T1Ya6+6tTTC25UFQP/QYVY8xLoKV7+D78jftTa
U0xtRnGyNiX15eEvcwD+0bqdV5Dl3W1bDCo4xXHJ0JD5AVnveK57SVcdsN7Gkgs3RRWOm0QZucKx
GMdMH+uKRRxFxbhUaIZJhsY9h6Usvwayy+xnI1iWVbLeRzLll39VyIYHoPFd4lnjB80dssFuTPIS
HMu7D9rELW/dAm+OZGPqyc/vRztii5AJ3A25mfA2Dnq6RFyLti1IQHZ2G91Y28SoyekshY0TNwaC
tn+0tE03Psbk+W06w2+K+3X5rxxUEZb+IpJMayP+YZfanV94YbriyGky+ZhD4ke4x817Us8DIATm
oxkDwJMkKZKy2WBoK7/JuGwzMsPbvjA3tq0ltbuTzlzthOse95eBjdu+hmY5vOR4yZb3Ca3ZZn09
O6du5GOutPUlN43U/xYl5Gk/DyW0xhfGWz5jOGz8Rn2EcjEamymt0Wo0Oe/ndnKM2WEg40/9Htyq
izmesce60Uw7IeJ2kwywQrR1elqB7SGCyHHbJPmknzUSww3cDnNi6hyIeV8uU90DlhKOfVjfBfKZ
qmNTVDn7gyM4a7RPybypnMYVOLRmyyYbjvVXcamFXcO/FO4VV89sDs+QsKXKe1j/HGUqS8QHXuS1
zUF2QFMD3ePLniHPrjdZTf+0rRjfz08opVF4gTeM6OEY89dvuCJk1qfwwhpev5+8wOO0g1HwtXWm
PrmtDSRqz4XEt+W4grArpFT1Ls+jLHpq/mWpdOMpgZ0NWyaAPXUiQ6IrCUos7JofaZvTV0gmyDfD
Ts/RZ/rEGI/1Po7vG1hOO5GmZLc72HJOu1UGWwunR5lYYNN9xIVGGIxLF9HZ8kHnL0vgjMRugsLm
bCIqGoBNCCe/Q2HOriuLFnAU5SbpF3k79X+wRQTh6Z939nI/19+jCmAzTJAY24egs0eMjUMPJz4Y
YmO6j+shNM7rRlt0+fxzZJpf7wwJD2GflKmhb6G8ar3D044STuZWYd/KktiPTX/hVRQmXrIbwMIW
vsPKhg1MEGlJlEGwSNaywWR0UvQ2Kugg9vFY3sqhZzf22fxZBdJeZLr4eoi7AAfm/hbfYmd5TS/K
OyzruKF+5vPVmTtzKAKY8sUe/LbuFJtzRllmVbTs58wwGeaIYADqn7j55a1jMnt5DSqkzvfNZbtH
Icu3WF9iEuGNAGG534mbiVjSFldjdsZzXxMzwCjcpu1tNkXR9tEfRmxxRK/KIBvFPB9Cm6Vq9hEU
fMgo0gv00youjebOLe6JMo8dHI8vtVgZpII7gZMKd6Kuaa2PWW2MTU3ExOXU9IaQV70JVMexFS29
/HpzBnos6mbf5OLQ/bAWhwmDxU99hF5pkxkFT/aDYvkalgV+W9iftCwhSIt33a2QnWFgxywLpskU
Hyg8IzYItyQ2C7tbq2V/Zw5h60cExKP+SRmycBnGKqG4ArylPckZssrtOAVK3a0dVkw6knvz++v0
r68TKq5JqweqagrSuq8FgjimwI7GM+a8KnfHLqc8aArUPUd2/FqcM8trn2XsUPMibNLM32Ftt0ds
DawbjPFnrJIvRUGh9LKJoo9tcRC1y/jg5+Gc7Ra1dLI3LiplKAjJcOwMfCwP8Wx39o2k/YGjQnpI
hUWqFUF/FmZ+RPE8oWSRsRmcyeiFETVXNg+pzyxafilMGWFaqjQ6QVNVORwdLTg7ipEgBjT9tfqc
leTVL/phNwt3RVD1R1UHunrJYirncwntj3QPPBtHkpzzkFU1pZDBkHJLEhyk4UP71AJ09svKuFvA
UXVwV/H9WtZO8G7QpF52kbqLlk11HRuNpaYuWMWnFfHGLqbDYTrsUbnPCicc0TRH21Qct/1csUZX
Bew/RD2fbf6oU8l6bS71RUDlB4HPraghaEz589RlFLYtylRPu9+vhos32L8N0sKlxh/NEwRsW4uv
V7islv9wSpPCknNTuygXbc0ZUl3mSfOlflmhvejyog1dWYGPehEbj0uwjvunJCmh/KYr71sbQJzd
rPylKWJ2tdXRotlKoukugykfbaFppc5unPr8Lk1V/prpciYkL8mJrxgEzpFHXRE/kYCOW/ug5CTd
WmHdbpQqUxsP2IjnhIvocqJcbAIayzNPDTaC00Md+d6flleEwDB9bCVn4GUrBYVtCJr4/b1aesX3
twpZLW8MXHcLZmawyA7+c6tKPlSE44hxZuZveG8Ghr9qD4o7jXAuh+yhFR34xFRnGqLWcOHU/f4C
rjCp5WEtLy8cgFAQ+krS/fsrsNt6wjBCFbcNUOJ4mvyweVNxkEjgQKgqj1lcgCxZgePCt6Ayxr8C
IU1/syoS9LrSLrBt4admclSlP8obwDfuryhcK7qVeIlbu85qwb7XLTYuZizGbUL/KBlbncc3jAxd
nDMLb/hihCR4HAvU43iuXwQdH3ziXzYrYn6J8kRXwEAIEdyCUPznnmeVQzqI9HCKT8gTei4SGwRn
lbWLuArzxZjFIicAVZNPwxPVOJH0YW3pvwc35gvkHLYcqMKrvg9NKazjP1X3pTzJO4tykR0G1vd2
5eKZds5R6EJ2CvasQDO6Xd/MkkCJxa9F8eN//xF/WVULx4ngaCRIrCn4+u8/YWL2NF5O0JMXYpEX
Im23eE56QM9jSvCieIs5oq0bv9QOTDScDj86D34lvQOSwwhgyooDpCDk7P0FsD8gWpmwf5aNC6sN
i1b4gR709wgsfkHcVFZq/Kd1YhScTg3zRJV44WM9G0n+jHMqVEEkahSaurb4/e9vz1XoM2seLAP6
CWaKYGaQCq8wqChqDSdxLOPcX7bIPuI0v13BFVNMsXztjDo+QVzLcBoWEyO/0iPIdFXEJp7VYz9B
7ui5ZKg13uEiyhYzTenMWWZW2fzQYnJknqdcAkGtz/r3H+DiQvZu2/AXoQoufkg5HP+Xl3acxmAw
4ADeOrFXFDtlGzGI+sXypixMazi0pPM4D/WltPMsd+qgKbhDAi1EFupHeXm5MJLu6W+wPMMpXbbe
0z8v52VgZcAaNV5XcAW+VDF/ihZT+01qBF17hCTLEZID/pa3hnS8W0Wb5G67ck6zR6yTjAUMXU6f
GVcXce7U6H/7/S1YlvC7OwCxI1ic0y6meP51ZWSXKeS9oPVuM7vk/TSruqj2lr0MdTdroaN7o3Sf
Y/wF1Adl2TWEyRjZdh3ogz7mV7/C+BpldTO3voFfinSHn13aFt0jp4XJHu2wsNVW5SMvVRqnLl6d
Bb8qxO5YU38kMHh/F4AiA9whFtUnOxpL6vqkdVN20G5us5sucsbsZTBQ/zL9XdKHi4XmeQthKsR/
vVFO9ycxvbQtGLzXxcPk4Er5aWztKfuraXUZ7DMonTA4V1J40jbyixEDSx71wlT86AV8P5oBrsZg
cGFgAsXRrPEU3+8P2PZG4v9Qdl5LciNZtv2VtnpHXyiHuDbdD6FFakVmvsAokg4NODTw9XchwJkp
Zl0rzphVVzebZGZkhMP9+Dl7r63Rptsv7YHcSXlSIkVZdvSA4UVvP2U3zsjl2EJb6D6QGahNOz20
ldy4skm+/P16cj6eCszKZ04lAg+4uDqWu19fUqWQGYU1XaSxjymcFz2GXjSuvAu00kmeizSLk3jV
9cwDth0eQ3GSdYUIKErjbcs1wzowwSb8km62lgarRQ3fXfYv0SmoHIvUHpfUVOUrJVtU54svdMgH
Scm+SGHloFn2YbqYJTs/y5nhz5I4Jnhtys7pXmT3/iAYKdjj7L5dvtFSKzVtxMKr+KgBUGVkUW1n
WDatPZmh/G0yttZTjzGWMZ85Nv4aOJcebJYJDLOakQFFj418eBaXv7DIhru6dZI7EdSBdQXGpo0f
CjP2kE3EDDbXeVmr8npKaaGtlpmIFhi8CDF0SL2XZzHUCPp9Hls5O5RFOBGzUbVFHFyVGNhB6Fp4
0nfE/Aa/2+ovH9uf9wm8EDb/zP5JhGqcG79+rIEkeowHVNvT8unyp6IcJuvRTnRqckcfOZe1i8Zo
2RGXjoSjrMg3EAAjk9o2qucPTSngrvsapTPtCfTWKUEPs8IvA8ZeARKXdrdJugG5qAYcvIKz7tKR
rQKkBb+ZIc5Z3x+2PkaHDE5otpoWJhnd+1Cx1c0wNm2ryaPkUp+Oa5UZRWec3UFPE7m2Z1LGg0Op
5nBB8Xue6UWA38cubzI8Y65/MkZnu1lMHz0JLcPzMoqrcrRFt5pEZPCDFEqWDMGP1dcE9WJ5w3zI
e7QtQ6kj6hPrNcHj7/H95uommawuOZqWRgMZRT3fIgm4iD0OcVc1NzQqWArFpdLwO7t8ixyamVvs
R0m7WV5LSORCtQWfhn6c/7B+JqFh0meMRl2MQsq+qfVJujxE88uKPN/pHhIaguWmVEiLt14I22oz
CZ9Dru91q7lfiun64odghDd32S9PjT6FvBqg32AVXVLMtR/oPkextfl39NgWJXi15eUkiTMGz04j
59WZZMyPA9+Z39HF9rA8nWMb8gbQesCnQXbTcJikrUgJxaMiihfMPkPy4BIL0531vMFfuhUOVMEf
i4918a27yiQTtJr4gXe13mjGZ7317PwHIbR8TMtHNlX2rFgQWWagTasYeiFKbfyTTxKMc+o6Leif
MjUEz4unerlE5lCzuAMpg+2gHlH90fSLBselTa1703Xa6VH6pjeZrr6S0BfTiJTReylzN78zKBTt
ndC1z8h9fP+47FTKLlksuh/yYTEZ85uzyMys31mXKnbZwBaftwhL5qt1ZOvaNRH1gRmumotnZakp
eiIpmYlmDUUMQarGd9SzXbb3rb6zDk4Ovm6Fj1kjhIhknZJ/p513BNdSq6+NyfJ44ILuj4fMCuko
Swy8/GiLnSfLwzE7TEmjdy+LD6TjwRh3fTHkNciwi4clZscVOzdqvehRVo2HGlCHAnWtbMV4AdRe
SOaZGffsaYu5x8KHPEJVHKPxmAbNzKzrO16bY36iU+kcjTwmYZHEycfUs9XaaicbKFVpol+33V1c
hJsU/Qfan+Am6WHMVJlvkbWjheuao2Tbl9os3CldXALk0ZLkEZ6zaCyv6OtP68aUfDSJDQWxhPDX
kCUJMofQmzvkxkRo2aKWR8ZncpuSw3cjIvd9QkC+y7yqQaQ8PCRdb38FEo4LQNXe4ySJgqwYlpyU
cIJzKAf9WovI9gTwYDOWq+QWbMlEAF0Y7lTttvdlPfZrXR9HOFdaUbRrb7Tca+qMatMGxQFOZrtl
6IdpP4+6TeO3OuyxqTVWvkzDtzrOppOLomRj0bHc5qNNxGtIDgW3qNL+bHaR/tWOh54IBddf6yq2
UNxq4XXZK6xpqiGBwRrsfWwApFh1BKm8tIS7HYVST2iASTWijMg3Qanic8uufi40Ye06zqubimNh
P+ZBhtAks7eDJs1dhe/GJJCufSNkhmwwffTuA6XFn8lN6I6okg25opffroPR68+tRZKOMrgJ15WW
JBgM+2Bfa8MpMeJhG05kqzhR3m9Uhc92VjroB72iBTX5Y2ptKN9NwuUs+xubMC33CjjKidiMdkcZ
Vt9rjRkefYsyizwfQvw685PKCnnrhaW58y3kpmy3V4UW3WVTW545wYZtEI/AjdzInmgbTflOHxG2
bMLCYb6A4WoOYQzgukTWs45Cfj2GbrTjriO/Tn2Srok0Sp/bYnjXg3QAxEOVGnv5Fwxt+rjpXWqJ
x3KsQnM9BuJT4nbyIIzQmr1I7Da8z7W9KQeC+aq6v5vQEq8k4Edsvbm58WXsoSAcrGnfjkXjbFs0
FtVmHDIMZPnkpesKL/CTkZnAf8wEAnAhSwuv5+Rxn4r8dSgYm7dNCjoyYn+bagdFmMUx201hdYDz
4b7h2tM3wsj8g19o75Wly9MlkDpw1Xida6pbmZqtvRWJHT9jpIWk2KnmiuFV/CnWWpfYxNTMz3Zg
SoKF2i9Zg4pbWoW3z0FObKAZeQpqE/lqZBaGG7yjbcYUmsY7rfFAJ8qmcu8LTNX9JkSt+IDKQM7R
77zzqelvkWsbkoLIz9+Ntpff+8i+jxMj+J7F7nAnSite4U8bPredzLW15fT+tjBEX35q9cT8FEw+
DQKaPM6K9RU/uUbnX+Fehd/VaA8BvlhycmB+lwm0uTZ0bzWX7vfBbG142JRfOm6CMl5nOBzETkIR
3Y+aQ4RwqiU3uGXUHs3P9Bnor8Du4+vbqnOnZ9wt6dlJ/YCn26kOozvY6ES19IqAKritWukfXGdi
FBqL+WIDbM2NV3ma8ptu06gfGRFkt8SAOBvDUNUpk86LHSnrzqIiSYs+59qZ1yTl4qvw2mRap2Cu
N8oaHyGzBK/UbSSVRh0KzsSoH4s6re8CZj7wQkd5F476na0SKORpWx3jvmyOWd0YIFLxRdWaBKJC
Mm63Ts2kJm2miDYEkD+OSRreW43z7nXjwH7U+UcRiPFgkbp3CNqEdF9OMZfZVTq8JW6+q1ELXPVR
ZK/NYjC+OMqYzFXT9h3hCjIljamTTyT+sNuLoiKmoM/MFyUm40YqvXvO/bh69jmpHzJLprhKUP/e
hB0weNvM629Vmud7sMW0P3gMgCu5hD0aPsQhB8mqJwgnF1E3fiKQtF+xJMkDLEfhPZmhI3dBwAh0
YjuhypLxmy+b6dNEJNpu1mCnW5+eJSsK39Pn3M65sNkZWyG5S6uCiFzG872+8/Kyf2wd79rD7Hm0
8B3eEX7a3AJSiffNRPHP4rZuBX7d1dCF5b4zIQWtuN52V3Ek/JeEsGhuILX5AtEl3OmxsL61tMJJ
tC6K723demdXVQXZauZQ7SqXfNhSb6Mb9BbEl5DwtqM2adaEmypmqWHXrKaetBhpZ1+ySs+uCAUk
3MgLfO1KGytCnjruTkBi4j2p7pi4/QE41VB2Ny1OEShpoX+dy1B+spuKCB+dd6RlkvuayEmtlR8S
mhxkI3lk5GUiEk3cbaL0Xl/xJCN4Ixb+W5+aN5AJ8td81K1jVvZGtXGqwmc6LhmbZy0xX/S2SOOi
zRnvjDgzvggpqesCzdmmvakRSyq1Cu2719Y6NrXUYtziajNPLWxvEyttPqtRFfdpirloi0c1klw/
kmaXDNJ7dF36gAVBzHlQ2PuAauaTjoldSCI4CWEnw8obuMQbpQ/lXxAnkbOxc0yW95yO9QGq6rhx
sqa4SqhFV60lA0ZBSbbj0El3hZXu/IxIejtknD+IiTq6MTBjOsQw8D7daKiSnkhox7kYoGS60coI
wPDUdkiMdAIMYxwX+6xtXgVzxn2LP+eIlMvf5n5owbuBtpeEhIKxxWCTHadNJJwG8mMj6pORDW8g
NJxraoqbsWdfQLmg7ZRjHsvQIJdWuZTOlJ9rtOv1oQGX+YWbDNLrMb4JKM7W+KWKrcvoducTvbvr
uVBtKAHcjeXI+lUVQXoDgU9f01tIr4uu1m5YlxWVTzO0q8ah8TbgX+OMM0n0i4u+/oGPMN977jgB
9paBWCUCP+doGd9IMdc/OZn2QurVW1u08DMH8GOrCMnSc5vGZN4hDgm3kHbzLwnoygN+a+/eTgrn
CeEqkcAiqXY5M66VJO1yNZG4dEsnSqzU4EXf8GuJPYmR7SaImCeu4tFLd56Ro6VqnPyGGfGA84T2
N0Y4zqewJakWzcEIrvuMCYSIPmGHZw8NzoPfdMbOcdvUXCVD5T8iP6rGQ0wG7LVuS/uOr5XAB6ot
JtLOqwaleJ0DVaWYcMRJa/oqJ6Mhb6eV8AfKy8EwjpXdGfsxyoJt3NrRgxE56qZEerMdlXqNbJcd
WuFYbETmrEvl63emM+r3deGQzYuQ5LZKjO5khYniEWEbsbCZP7PZTNcx2LZV3clXA+skahQR4Tsq
3hwvgN7OUHANwi9lRY9QE7lG1irIdmbXtYQLMnvn4kUMogd5e9eUsZ2uGMx0xyguqT1jb3qk3ZZ9
M5xKe80znR8AKuYZMEX0ZPnKzrASYaaNDW4IOf65Qwu2+XNQjtG+xU7x5qMHvO6F6q6myNQ2GMrz
nYsxf9ZFZBA1IUgPazvriUPKNSdd6Z6s9ghv2M6i4LrMSmo/bsrPygzS62ygGcTHoc0TjQwDRyKw
xwQxGdlRf+qY5H7XFEnYphvd9mIs3wai73BKONnn3AwFxTZ1A2loAA6jHqqexbNCTN6aQOgES01n
np0xLE/T1HCCNek16avBCzzt+qRrpBVTpbtfFY5sBuKBuOnCGAS6FtVfmPGkr5odEhHX8D6t8lD3
gRTKcTUJXrAaLDTsJTO/DjS1+zCiU77BvzUw5dC8o9N73lXV4ukoLBPTdlZNZ9Orq1UZpe5KZ2B7
ZjhagUC0IfnFhnMe/dzfjHX+TQ9mX2Nu6/XOM0l8FLIeNz6jV8aNkxc+G5mXnmJdI56ymsTOm9wO
t1k5JxmSjdtPyecqckM0k3V5lmxiOVmgORl7ZsNnaHX+c2Z2uMwj8HNI1URzMjC4bV0s9/1qGvTy
DqBL/JSYLiJAoLxrmtelt0rb0N4NcTve4rbprvSwsvewCsr2dUrsaRNgV9j67hzL3lDtIbZqTnZY
qPCBVGGxw6igSIasX8ZI9/YOOeebvgm/l0o2zyl5e1/wkfmbGqHXGiqTucZHGB3dPtO2TA/aaDUG
Je1CF7mG7ZK7MUypM24nHJKn0EZ/tZVJmj8R5+nTGbtwH5A8cvaZkUP7JOtYtQ9+7Rrqa9vBbaF9
ktr+mUm/02CtSUDYya4lz5HeIC8e/m4U7Cs/8fObBYam4yTK7vpkUvquxMqcIX739H6D/lx22zDA
dLjtp9jyDwnsPMSaZWpEm8aOrHrdckdKnxY2wtLTm/oh0M4RXihq/ySOvR1pBPOCr8PR0J+QZBTP
hlnHpB5olZY/A8Ydu9UQ2crZ5oPulS9ZP2pXdUeQ6Ur5+DofKr+go1LRDByeaZ7QDiCTtFB7vZ38
4wS4Xu4jqwmdW02FvnUiD1Crjm4cp99N3qNtVdNbxQ0hIv28iBoWrIRkpZh7E/NNfrM0PCMvcWri
BxUw7Vn6TucIWwAtJnSQQXMqrNwp9n0YyfyxGZAc32qElgKAvHSL8qWLKgeHC0ZI0NhtWzcp3Vp8
pDn2cLwg7OcKkMJOGhiQt5zezas/eVVwjsZs/igvTZjUqztvPXhYhnmT0VZ9XvgJw6V9NF34gEPq
0a5ZGiSDCCnktIqG61XHqWofSElnGbQ6KdgnbKOdc7uwM0jogp1BhCMwrnXmXjijTexoZ6cHnf1Y
TrpboeYph+0QwLEUOx06Y/4s8C5PRywIVkycZkQzurpg95rLR7R86g0ayqBZlSgBsx0kdjpNC0wJ
4TLNuSjWxy8z/i2+iWWSD+eIugZQ1IC/lkCOzqFXpEVjrd6zkL5RSQU9oEOhFtQOlvRFOCNHcWKi
B+OrLZCZgoQH8dkY27nlvdAj/r7T/5fpn8fwgGs4oz9LGIwgPkz/KqMstJam4XERSOmSQ+xaztKi
vd+VvVzXiIzKtUJ65111Nv2Ga470+lvkKjUR2hVlLsoBYZWnADUznm9KZh3FkE/bkXlJSgP9tsJm
pB+gnXjhvidEot79/Q9hf3QzQlLg9PDnpDGMjfbHccUwmcQP841Py0y6NATWqIyIsXancIh79yKy
zXuT5SBuYCu3w1YxFB8+6xkXuGvMqD7Q9Bks12xQTDLPNhWDtD2OLnx9U9IW0/3ylVmwTnYtewWX
v21JC0KCKFJ+aqACTe2tqwFf2guJ1rN87DLxJNjX9DfaWI4b2QnzdVFxW2ha213iG5SLaS4q92jr
nXWtkx9qXJs+2ooa+oDF0FFF2tDzs0Q0/6TUUKzUF0uzlRa6AWNhEL+Z533gdDEPZk5twSCiYal7
3HM/jKsZrHlGoVecrpfGpqYig0HI0rVetua4lYa+SRroYeRwyXmAs2gT9Ahxym/GY/avEDteDxIH
cFIM70GLAzj9MIuKSyMvmgrOokbXpLrJyRiVV3TFimQHXVtntpQJr3sTNv2g+y4OZ+mvjqBR+04I
OYLU+QErVqFTJeJeA8s63C/66kV3maYleJG1GcbRuDYHao5DruMdQUvNxNcpCvEaNGzzuik0bh7I
ajAAd7bpbqPURgWSdWVonmBzcGUsXM1N2EQ8P97VdjF+xnSjY1cwAXht+qq96whfhXkmND3faAPY
z2t0ECiexBgzllp2mb9/NIy/PBozWGIeLILm4pP7+HyXnlNPRDL7Z0f5dObtKG2zK6KHquRoDE5E
mkXrP9SG4xkbEx3Qk2rITVrnA3ymqy6zc5og+HGd/61Fhw8VUS1IYZgXlxX16yQqGQVeb8sleVtz
6f/XDH7Ily8Az6xHZFhICNO4bb6a9C/kfc7IkfCMuLSerHbgfLclIdYSNHniNtd8Mpm9w2SLQMJT
ouFa9ffv4V8BHbxU3QCqBrxOJ1LzwxPRRUM33yvUVR8MbfxCi4SseOSzObog2VPpXC0ojiUQILHo
1dPxHMpX1JxoApxL6MtykAHmRwz4U7F68bMt6Afjp0QIl9Ves4x43DPPcisoL2GS3pAkRIpfR9UR
HFqK5H5D1JGa5itioAD1EIGwl8I3tXVRG6f2IkAKFYaVo+DVlVe1ZRV0K+YNESdl0Y3vPcmA/Wpm
qL3n+HvazWR60wtPUxVcWVyP1QYxCupApKxNj+VF0rVAihY1xzGZnHE/Db5OYwTkRbiWuk3eeZz3
Q0rD0Q0TpsBZne4c4qEJi/VzmKyIbqJ1F/MQrmwZavq1WcWdma1MXdXtlejpIaynyGOog72EzTOi
s/JbAelfZoWCR2HGH+oO07W/zApbskeyyBk7rp1FEh70tvIeBmco6zMVizmQ7tMmxQoNbHY0wmx4
1wbCiVdVg7V97QHvIkaDdTDLSMXErlM2MSOXtm9300ShsRk1Syu03yy+vz7AuocoTmdIPHOEDfPD
zHa2EgCOCdRpGVzOTO3sqinJ3gAc5AzertBU0OzoETXRqhjo1a9Q1DfhDvBP3uwLj2bOZpmX/f1j
8UHXxNpAaoEdQ+ig32a9xQfdgqwUSzQz29MytARhVDv3czIru+1lyLZg2ZZKxjcIBD0qYYgHInWs
V07raD5DmJWt/yfs5b+ogsBHsGsh5+G/hG98pAVXPt4pNO/OT1DjpMPd/mQ7lbnD51m2WA+lyK/R
UBbyHAPA8k6hcof+utP91l17sMNmIGo6iW1biKeSvIJcrnwF3G3n0l7DsaQabXpJqZK45onZbqRr
JeMElwbDG7ng86Ey0efrEaUUZwIN8NNwulWhtSL8wbW+lelole/S0zUGLVTov9u3/kp5IEeOT4iB
JFN/9v6PRHBHmIPPXbM/tWg5r3ofcM1dOSkXqrvWjzTgzS71mJ2GY45loUPaRK1ZSawSPgFM5iOf
bmkelvAv8uhKGhJZ7L/6Quu7F9vEF/DMNdEedjDC9FuKvTyip9JP9YFhfWKcFeqV4Z6BJoxPHZpi
/UplVLVXVPB+ven7HKgvzXs14z1H5j1YenoVWGtVBal/bknK+NwAotC3zD4ZWuK/iPU1LnLVfcOZ
6qiT42ldjnc5B7iO40VtOtYsb6/jyZ1XCJk/B0UZEfoN8ypfRaGej9+bUh9Mhq3BqHkIwxO4MbJK
NesIao2SlSA0dAquEhhCF8liPViUrItKv84C4DygGuMvXuSOVLiXzTa5OAkcUappa6PujuBJRoVa
69Dnso3D/jDuQ2KG+DnTtsgZKOUsoYNmiyjfJlJhgOh4XTpagpiOKjt5cvKGctR2HM9UmWBaOv8c
ue7EdGDJi9IodNx9oWUB3Jul9Aaj29CKqrlmvpjW1MubWbEVrdEla6RokvlVMjBk3ncO2D7mpiDN
iy3CisBmfwPPs9YKB2haVxvKvooELikSm4jHJtFKSw9dbNfVofFLpMWZmzcmmX74pHioHQAg5Kql
u8TlenpkF9bwbV7kqgzb82kzEY9172dx1uyjybFIxJGNmmWj0XiP4DGPD8iBcghNYx2CIooRjpyS
uvGt/eJDNPGsobmgvQWiFpDt89gbU7r5aUUQ7URsWdUPjBSCGr5uYQ55+hZNoo0eseAQ6JlnReHd
Ak3sfoNS+ZA4MJfLM/fB0mfo07wffigOoKelFP8+kGJJqugpLWp1L7hGPWn6HL0HTqGPDgwZUu21
8XJwHoHRjwOfCXXn1ulH9MRxSSjVJoo0o6W3SYfoemwkixNKZl1uMFkl2R0X3eIOvKDXHRc5MeG+
3bj2ykBsgjh37u1eEztQOUW2L/h2z8gMkJFVXkF9+fcb/wfb+LzxUw7apGoSxcv+b324M4rJKgE9
d+bJu/hkysiXLoylkMPeiZpyq+jLiANtIB4bmCwoHxdrkjLHKDkZnogexKjq8WCrgYiCTNMacYSq
4WJBZ3EhrgwHsHDCaqpDn05dco8BrEwe05T2aS6DSP6v7xgWrB8fEg6FO/Hezoc7RmX2VusmgXHq
NWK2jlOTlMVeuRqYFAXW6tPg8YSLlU7nkYdxzCrmX8A7rquyb2luFRM8Cdq/DhU9j2h7lWH301eh
lSftrh41eXJJP5m2pfA8+HZ0zN8W0hS349mCcbEroWLBnl1jjCdUS3iYjPYTT+JPh3p+iXryR8m3
mPQmsm8dBspP+FCsgqCesSwIjGmwihC+PtSMlFBFvWlpOAbfeZDciaCTvqlv6yQrtPVv1sOvN7S5
SHQtlIvCQHwINukjL6kfncnAy2sgAZyjEpOL2ynT+6y6RthDjCVpXSo6MXIk0ams2tZbOUFqeMey
qXp4oBcX7WQSh3JD2hy98txAy1oikxHAqauKsV4qpc/mxWIufhA+l9B3RXDLTe/vf5TL0v1FIYe1
iGJrNuRzYhLs+uu9pGSfzUAfkH5iYAh76A3k02sMLNLaRhZbyMqRekaEiSRDplnpUsvN/ULejUvP
6h7A9SI1i6mFJEb+qHKJFTVm4LaoDexIQKaRMEI+sXBVQzZBwSjQWF+1IfvBJmhkXa6wiaBsrBwY
Izu7YSdYeWTOoCrqrTTYLh24Kk817egmtUxu/vNiocf1tjWdxnyU4GPEb7wZXFI+KO0c1HeUeqYg
poZ7EEG3vzgFptrVbMYcwX5sSig0Zplawd4oW+3TYoBWF5eK6u3QPphlFMubxRemjy06R+fycLQ9
cxaykuig3eWKi8aGDKfmmrF0GSnk2Epma3sIiZCKZh4jsgRvSn+2pgQoKXFog4HsldqU9dduam1r
W4jAu1+yCItLtsNSSkW9MT8plyvFYI9ifMD9Vo+oROnGb0WpF68z8gXf9oVIl7QBjYElmKzQfNzQ
y8G7XOagh/CBgRbkKIY+mA1fzRrFk72aG33z3CpKWnv303l+kZguVEb4JnMjKEad9GoA5lb0mga+
RtnXqIlgMHdozRQXAKB6l4dggeEFHsDHc6YHtXcDiGkmU1xgN0uJRLYBAv1Fyco+QN25wJZiRscM
ABZTUVi45KYtNdfixV18uYuFfrmFLgSnHN9BSGyuBNSy95GMJ9uFWEjZOhvmuRlnZ0pgVb8GZsPm
2Jfcje7jS+LiQoFkAOOjaENck+Xn5TtPJS5lbRPa48CtUF2yaJdYzGW5tprPj8WuyBQnYyCmyBXX
7EinWJGNaey7xuX+11NLAwUwJ44QwDS8NMPqQsz/STQ2u3SYEz79VOUF/cm8D+89erYuQzO/r3nM
sCgm0O3thkM/pd4o7zsz52abN2hWtmU/ugQOgP2bF7NZovbaCHoAyInQEk7mj8ygQH9O6fa6m9CV
rXN0Fv/jxEzyWgmPj1NPmArWmwFQivupFAEQsyIswNWGmtZxey6xps7atNa5sjTLYYpHrKBXb7Gj
pGa3cmXGRGPhYSQXExZZvnwMHrpLbOSXY6G72NSCMJkwdmbdnCpLUvJrpFlW8zVEIP7Zbuu4ZTKG
pwrz/sQJxUGL4Si/gCqWdqFjRLPjdbH8+ZmRs8D7OoQM4Q2Uig/KcavaYWCX9VucYlx7Oft9GPNZ
K8nZ0JqamFtYvfhKUeNwVcEJwgPjMgp8lUNfHrAHwI5bVgtMKde7aYHHftNp5lS3jULYvI/NMege
Zzt//Wpr3tynyy4NEpN5GenyWOFBxS6y4w6rp/Y9j3uBSrBKohfYVDqRHiV6t5WvwUw59IETy3XQ
965+NNDa5ie3o9m1ARBQ4abxyFXY51QP8frnDsndYHavijrFzlSE2OdLU7rm0wCNgjV1CYAd8irh
aahVyLmsX3YPN6jmB2RZw6Q2z1a8fm4jhjH84xq4TRzZL5kh6jWtcuOOzA/6hS5G/PGpz1lL9xLv
J2584VmjAwJUps8OQAd5b/R95yADxB3df3VpSI9rVomwfyxQGrJA4cx5+Xgq8Cd4AI2QmKLRmL1g
iyWQaPBU8L7OHbvL5WV582wsoXIdhdIY2BsUSa6FXZNq5WNqYBFwbwiBOU6hdgg6FY3XbiIoEqux
tIIbJJaDe98P5OaeQ8dG0j8EnJZM9Sy/GN4mYbtFu6oJaqw+ZZc9y60Eo3DwxFnXr3BScMtzmBpP
NxZf17qOSxhxL8tlILkEPEdta3jXJLoW30b0EMW1ThSf4I97CAQCY+gOZmHMq7U3q9ZclTYanXbN
lF2FB4fHQcwMDssWq9JIakCfRl2PEWrNmaPBTU5ke+ivrX7lJhWS7KFr1bBnp3DqvcN9Iz/Td8yK
gz82U8rG4YZKgC8sQhJumL4DVretarPsOWlbz1ugsFhEi9Ufan+gXwsggeWW0cpY7AVHwRu18ghg
Km396XsE/NXAwkVw8HBoPbfRVx57bEpq6ZSpQ0XrFTVAw3R9n3SgHvaIPbH8Fp5e2GtAP361QZQ8
Wty0Zt4Bkwuo4aukzLPuyqbei/aWzbNwHkUwl5sXD71hxnF7NG0F4XSMVJwC8othN28dbRj1vU6E
T2hje9fYRAKrsvJPXc3ZiH+2qF4z9BLhxhAokw5xz+LZEXfbYevSoP2tIW4IVnzclR1cDDANK67l
dDXNeEQj0SkuRh7VyrwbIP3kmGQdX45J/uVxiSi2MN4y8ytpBvNjNO/xwz3hlFbxiRuPaPeTBnWd
jF63FSZMVZi+7j3OZzvIb8B2EU2uZ+FU3MGWUe4DdO35swgmEDB+YlAlr0hCkMO4Q4PLdGLFkCfx
frh630/p2mpSNT4u9tbQgLO5Dt02o6qEMzkJziVWggUYee48/DRpXsqUpYRY7O5L4HWv0/xAMYOi
9iaYcJDdS/RT8S5TIrEfOo5Ne6+8qvqNd/EvKCsSfHx8OIY7k9LwAXzosRld7ZZan+cn3xkttHJW
kp50qEJPNca29Nm1icOmo9uH28nPo+hAtrY0blAZkt1jlnGUPyyek5KJlPmA+ai/XRwJf183f8iM
4hZsuXNzlX7CTBbl0vFrcUiyGZQUjRSwpPKYFgMwxYeWIddMrkOnYP4prAHrwoCSnP+nI2zmWULT
N766KW2BH0tV+/evyZovbX+u5fE0mg5HOVgtnwrk483ckjo7vhbUpyUQ3Oc+xwaR2Io4lzisZyVQ
XwYbyvl6PGnlSLAa7s8SzVGHFRNIcTKkuPigRqOUsjHrW0NmWOeFlL2YWoo2MmbsaddEuwV2bSBn
paiMGrVvVTtCFK5Is82zySh2UwHxZC+QTqUIsmeb5VLgjPOsQF7oHQsy+vJG/J9vw/+V78Xd8iPX
//4Pfv0NRzbT1LD58Mt/PxUZ//zH/Hf+68/8+jf+fR19q4q6+NH87Z/avxc3X7L3+uMf+uUr891/
vrrNl+bLL7/Y5k3UjPftezU+vNdt2lxeBT/H/Cf/p7/5j/fLV3kay/d//fGtaIm95qvJqMj/+Plb
x+//+mNGdP0XiH3+8j9/b379//pj/aV8/8fLe/X9/ePfef9SN//6QzPNfzpzgh9L26KTDHvij3/0
78tviX8yM6erKlhhpjmbkjjvmvBffxjuP0mGRJg/w5HpjPssyrpoL79l/9PT4f/54GRgvunC+OM/
f/ZfPsP//kz/HEN96V//9+qm346x0mSAhqN4dvBeZuJ/Mm4DwTJ7CFFyNeiaOCZ2xv/E6ea8irKw
Tx0epLcS3bC5TivLpCnADCPyEwszgfSyLwQfnUKuWJRz9PzAXJJ4QzUGft0pG/sLOjXz3Hp6hvEk
6j1iTCdTofTMR+8zWfMaRLmkjzbJWGSf/KBvr7Qh2AwUwSsuQYZ1qAxf+wS8AsNiXND6bG3xNdZt
7YudjRa2Z6MHQosAWjiQftK0G49YcPpN4pjR858+1J/v25/fpw/NKt6n2ReKK5SkQot8lEuc95/e
p2KMsVPm1g/hCpNudZ6s61QNPY9hRStGzmSFHJLogWmAihgTt98A5ONYSm3XgC+G1vVRI+UNaatr
di/wWsBtVd1QrWM8GUValOkWvEun492vUJ8a9INwrNjTb9yt/9+fA1MmWludOThxc7/usFZXS1f0
xQ/FQfSQBcE7RqsRMkDckj+moWKXxfeqHOw143EL4nvoPPgkXaybsQavxJB1TXvB+BqkAa1KQa6B
n+lXXdybR0+G/4+9M9utG9m27K+cH6CLTQSbV5K7UW81lmW9EJZkse/JYPP1NWjnOddSZtqVKFyg
LlAvCcMpi3uTQXLFWnOO2Z3lAIU+Wmh6TphEpr/pr22f7c1aZeSNk3RrlQJwk+8hgTgTQNh5MY/5
qDyvmIqfu3HMpHdQ5rmxBSn++pq/kzBs1xy2NdNarilX1fkuevnpmqOpThdmI99Gq3jQcvkpAbHA
nn8TBtZVccaeAZJYnZIq3NSs/bnc//oDvHv1/PgAm5vepga0BWTEtxcLoPfM2LD+lq4Y0H24+8Rw
s0trX2q8Ia9g5lo9iHoFOW+Q6a5V+vJUMk9pmIHK5etkIDjdlR2KG3JKrmTl6BpcvaJ9BEJU7NZ8
cZiB60ODLaTU0jMFPKzCPOFo9zXIUwXuBc8DarEBipZ1s3qaNh7Loos/V1UV32iRG+c+svXmN3bM
d71wvrbHUwmhgdxAGugN3n3tTe0fJwQhWqpj8EVrE4Sm5kwP3dxObD71tEaTneqvCRMYPPgR81We
BRECX7ewb0naZsA0IyM3fOJN4R8OVUZtuTTjZ1vTB6K4cSXuZ+le224v72e6xJf8VRckSSt8HkP1
SdUkuKlknd7NrnvtOMI5+fWl/dNS3uzu1GPchAwWxfdx7U9Li5ujhlspn5rWwbgTFeuuwJ7mM79H
BJNF4ncNyb86Hoc0eIABjZXOu850m+mOaS3IHgdvfpBRLHdglvKQrlmZnRAyaX61iOg4Km09SwYE
vjC/+htTVU3nm4rnkenE6rxuOq0MHa+yjz1kxjjsNulKUXrOiaa7LUQTB7B5gLeR+R3w4esURd2d
KkdN91vkBj5COf1qKVD4Fcna+nqN/NVXjIAC4BHKQk3dnXpWOr5y+xtX0lZWAI/Q+51s5C3KY1tf
hksZzPyeBiQh4++qYZytYsZv9Tx5ERbjuNPDhVPmgyjCiewvfs/r5TcX4G3X849D2qg/eI/Y9D/f
FbZJmjoDgmMaGR2Wy3xYQ7Nw4hDW+e/oN+9q6O+H2p6SXOdNHEPB//ahwbu61Myuf1489YAHo4Xv
OvTFF5SlQbZ6NcaCGChqDjWOC+I6DLhAMF4swiYi/teL/F0Q5vZRvq84nckVHwiw69uPknslWRum
91SLGTfJspJQNXqi+2hmHdlqs2o2P8m8OJ+yaNKJdRax9pBU/YRL1M4DWjztlVaCnaKp50W3TNq/
0oRbUJGqlEfPkDTPlVF1K230qq12lC1oF+KxFRyr/K1+53tn+s3rx7PA03JSSSb0HOf7q/Wne1ZP
V7ctNPsrPEdC4e1itl9oWUNY5Ca/UstAy69iNAe9n7nXruG++TZ3UPDx6woXvoIJOKozcg/pdz5d
rvU87Iw0Sd1Q8i2+Tmm8vC42IeqoX9aZGmI1b6GB9pc52p6HdbbUPW4NnOTaqEwcMrjB2/Q6TwCa
+c7iqtJPa5dkMWg0zmaKrKsj4LnlS47Ry6BhXXzSm0Ge2TJZz0RTj+ckF5Rod6GAeT7Bfux6Y0Nk
14xDhtXHxKudpDGqkN/cCe/oAduisIytjSe26R+Tv3ezEUsN/dTH5tfOTPQvYuzozxuJmHpfx2zA
WBoIvRMa3oziqbbnEyeZtSBfM6TumDuysNbN7AaMbhuyfdeDOWnUbZyYJp4R3oqvg5X2od6BcyMV
lhgxn55jff19Xf+jndD/2TbnqvmGvrn79m24+Nr8D9jrfMca/f1m55rdT/fzPuf7z//Y6EjzA619
eystERgx8uJm/7HPkfoH+g4bGoqLDRrK5Yr/sc8x7Q8Ad7ijGG1Ldtcm/+iPfY4pPqAYI1aGOZqF
JNp1/9E+hyfNf927RMYyDeXIdBesrZh6f+86osSk20R92HeNuDCcMjtNdfPHunizQf55k7Ct3DcH
kWTtUTIisUI1xMPi7eNurJdcgwfWhVOhyVNJ3vaxJZXtH5UOfBWOgurM5WRyCLZvb4+SuT3RVrrZ
hUMb6WeIL+8S2cX7VGlY1XCD/IZD+PZl+cfh6Mlw6pCZutsV+pns1QtGaPOwdFjB8zaMFnJKZl1h
eibYFmfQkp6SjeX60Qgn8Nevj03y8P50crFo7lELghnZPtlPz9t6iHR6yTpHBtWPpzH2TpjYLjtz
sFRIZ5FtlbSOhGksJwQo/C6M4+0b+8f3RpMKLdKmVDDf86zUYuQRO1kgirT3oF8ogp4avQ8SQlF/
s6/586EYenMMVKwOFYLc/v9PXxRZ+1gogK9hjL4qqJEC7VsMaYEclt9xBOk4/Oms0jiAdMVCpOMA
8Ontwcq6inr8GBie2OVNAfLO8jSlvLtNjYTynzzf7tHVY57HaWsZKe6yaTwpYCg/FmiqDkqSyOJn
RFZctIuK7tm7JHWIrDV9dQvX8ueqch7mNq9D0cz6HpQC2F139lN2b5kPkbZMttDG/mFZCwyn7EQe
NSMhDs4mxS2QOXyDAKfdoFMg9SIK+giU3C4RM0EZuMfWADWefp4g/ogY6kfDeckAB0c0b32mB6ie
7jeK2zMBr6PYKS8taOxnCLJ9RSHyOhN/owU2opEMO14PvTapgDVA3nUCGDTuhZdZ8ddo7Lx7WHPR
q0OVXmCVbqqXaWxa42TKeuKIhqEoP6VsB4sQ/6Gd+t24fkIn5N4xIRafkg63lV9FNtvowTFXe3ux
al8y11iezUXhCCrlxAu8tkjUSYGsk2iaOUbuL0MCcSu2tXgMEaPTKa4iCSLAwowZkFAGw18OqHdQ
PK396NMuSL/2ICH0MLI3j4GccKhAZSy7sGqG5bkBc/9NR0x1ofKsHQ961yYPuszSO31Ke8e3mLnc
rYM1jeEIgPaFJg3zEkFy+8WUae0lzfl1Nzh6XPpx6lXBuibJVTd4+mnZmGL0haZpKFs7dwYmIqXK
g8leNdvXrGHaK8CpRbDUhlwDhd51lJZ2bMmSvDSsvp+R12XeC1RYtgk6CUkHHfF8gUSjay80OBZU
cqSIj0HSrNl9NDZ2tuM7Rd5uyqoONkBWpUQX5sLGAzvLsxyVD+m0i+qoFqtmvjJ75fSAOkS509PY
XMkqF3UYR60D+3cZ8+MwzevLUmYVlqqFoT7zvYIAkGWy51fldvU9QYPLV2CW6rOmdySxVdUqTTyM
TGyD2WjsB1cyIfVVV2O2zBxlfqY9wrSgMYpyn+JJPVFN5x4IhVVP5CpYNx1MyDCtV/VKhnTGhNGA
/NAmlX5tjkZf/a7Vs+0p3j4/t30OL2N20hvT6J2kDNcQOnixADZF452RnNEu7mHyPlWQOjzMK9kA
eUNyOkbbH6vbpn2erDOkN1i+L4mgn8uriTE3GZ1udDcsu8LUiLYofjzk/38tRQ9XbBaAv6+mrvqB
pfGvs7H6Si5F96//9Z8/pv866Yuv1cubUuvHr/tRbBnC/kAHDyATBiNk01vn6EexZQiaymxrSYel
NYWg6r+KLSE+0HHAkwOnke0+Q43/FFvC+mDzS77DD3lhIs37J8WWJd4tPfZIGz3PsygY2Cih7Xj7
kqFjC2PeAOIgVXaDx1BctIhHd7bMnuphbHiep0lYjm3zRHyUt88rpw5H7uUL22yar/i/FiBh1bpn
ci4vEb6tQaVVAESgulwIwcPVbtd7YSHA7fJq3I/dMB61hMS1soyXg5qt9LhalraTeiQw1E71ubHM
6QFaO2HTZi3IZhTXC5YWHJf5V8upFigYKUfhibNHENcAyW/AGQ+iDR0tK46lg3d+ZeOCAYcJJkCF
JsBq2wTArhc4JskZZgCXbYu9xxiP7CGuHtu+VlDT0/TSzSUuS7d4Mhbr2q3Kc7bcL+WaPqVORzY7
f+FF+r1IQK1ofYnkeP3Sg0An+7G9Hb3inO5KDwVxTQ/2vOpozuvHxIVMpGoYlKtsmv3kOdpuFXYe
OoSBB5Gbv5pudCqqOTp1EJgfU5k/JcvoBX1S36JJu8CvgNWcAZNPJv3sVwx1AnqLT45AlYi7OSU1
ks/fdHp21/JIO0nLNLlyBwS2BAyvyxndX/zZJEoEuqg/VhYzY7a4IsxRbRwgMfFiEJFxPjf25Zi3
ywGXwcemhYzF0fqiegS8w6QMe7SvT5yF7a9qu3gk+uy2WuIzdFYN8dn8sJRAKqaWrDpLac9GatS8
dXVIIsZwkSz5FBJt7ezKGFmMm9h3Y5W+aLaO070rHmnRN3unAFrSF13KtZ/RXy6DgUmaqnanOm2h
xGhbXLV6dwG87tr04u5hRq7DV1degC/3NRLaab5sn3EsHj24JGB5DFQnev2xXbkeaYZDsKj65rHJ
PHmsDVQA7WoZ5xZ64ePkSnG5bEtntvoLSDGaj0kX9Xo0jueODdgMuU0FH6lHJ39TxEXzZBh6e52u
40MzyYMJUCtcPetYt+lTQ8EH9LWmyznMl81cPRKyeRuJrAysrLrt+bRZ2z9UevnR6NH8YTFOiB3V
8h1MzydnzF+WbKQ227hnqbDoHFj9fFrVhdiLqrF8DMJlUCbaadI1t97CUjATvu9Q5S8m/gXDMa4l
g/iDLPHN1WmPYT/3OIXUf5c1vHi85+SMEHIv70fCAM4zwOQzXhiNCc5SfDQ7eRwARoX4fFGKcJ8t
XvIqF+MaBwHUmrFg2aXVq2xsjWxgvLfCLFmEtl4dUk0s+4hGdUAMXB565XSRpcnjajd6SFpOfaQm
1ci0JUU4SBgtH71hQiatoYu0VzkwKpUEucYrwALWzCy5nnrqWHvoOTHnAgZOM6fzVWr21YFSqw89
cg+CBgzYDjEFeOvYksHEXiXQc36BtFoAVW62Ytsh+aJK2odh5oEwLnYc4oCCQEAX+2WovWcLx/Yp
tN7XyBUH2SSoKpwxpA1JYaha+dHhsUixbp3AaBNh0a/VwaMIpAdT9KEZc8TWq0SoU9xyJm1ggPpF
wRzsSMSTHiqwXX4iTcyFffKiUpy1Zf7qzoW6LzLc8iYzvUC0EWLIlI/We0kZTNlQHcbYpL1SZISe
md1D7sZPnal/ddnchZrVonqyK2Bm0H32Bjc36ZYEAeeiNuGU0eB1peJJWylzV6eEh2RurYMKki2+
sWw85hZpo65rrUd3jtqHsU6Knes2FZLmqntqaoL9FPsLP1Ljxfd1I+nmbTdbQg+NW8rrVpM4dqAc
usEim3keHTV30RF+pN5BivGHQuK/oQz528bPdqz/DMX/3xhdG9vc+O8LkI/1n4qM7R/8KDHov1BL
ILvZ0l0t29qmNP8uMT4wvEDYDCWaDSSuhf/0cyTDaX6SuQYA5W03S835Rz9HeB90nUxrvMA0g4nP
+Edz63ezOdjETORc03BRiui0dN6LxXVnNTo9VvC51mZdQetl+rDPjBjBZhVrjuOXDs9/Asdt7+Pa
JjbhA7k1H8zRpEr46aRxjoBTVz+3fd5t37ePYmHCQFFH10tCpn5b7CjRTrCAdZ19It2JmOfJbuy6
m8Wlzv6/O9K7XoxTs98YcWwE5LzLXRdzG0JGza7s1NR3vz7UX51g2kt4uQy602hg3jUlTCbSvVYB
BqpI4t4sBBObHtGE8I6LXZWoMVywrvlYmAjZMWe8XqNaHn/9If7qzP78Gd6d2XWTpDJU0dFbJemV
ZbVeGFWpdjMbSfWbU/t2QPZ9PVlU1XRGLKpg473yCLAGjYSG9UR+KK3xzoP9M0eFPWOcQangx+UM
VObXX2+7XD9t0L4vnK3RxO3A/uxP412yxnMhE77exrdNwAARmGjCaAz6GgwTwRymHyUkFv36qOY7
n8X3w24NPZ2OE81V592+cKHLhKEkNQL4LwQnIzU4j5NxzXa9mmziPK0Z7xzQMQIGpNt5ofDIHD7p
lg57/LLqpX2UMbPNXanbXRvWbIuFvzaZdtsPq/axsulfXTVdnqe+tlBCfgQGAxru11/ir1YG80wS
rrZJ1/fn3M8tsyKvasXrxQgckbMH7+IE0AQiYd23rLH+8uuDfb/4by4UZGAagTTOuFDb/fD2Drdr
kJrRho0luEy/oeDOTkqtYsQgvXraaRYRXP5geWbmDy7+idB2+priTIv3eOW0O5M6/qKP18TY//qD
/WnR8rkAbLPV4wzgZH53JVNP9nmex0nIbPfLZpPdA6DBRwQHcOdQmX78x4cT8ntjG30oZ/3dIwGD
YWePNJxDT5Z5aEaLEaokT4+2a7260JV/c3tsZ/XdWeeGpIWBHtCho721239qiyJYJdJQB3c1rEnU
f2X41bn3JZXeTiSJtjw6k8bmrVVzvaO+s39z0TnM++NzZzKZZ0jMbUKz/d3TZ1lRDFdIUgIg6ZAK
eyRcHq+VNL3GKZq4vjUm6P6UIEc7mGLTOYeyjh5haGQT+xBXbMePNeJwgmbuyRYykqE5NzSBD2By
BgL4sAJbw1GhG6sgnQ4b8gg21d1CjgTzO1fVn2DUkGa1puyWEeaMZRpkcqhc34GNrY4RfodXE68R
HETDrT5WSZnjPt9SwWXopNlC78bVGt9ppGseSV7o2Dhhem1CWIJV+rGrHTEdm9adEmL4AMUHrOn1
sarnptiXGT3xC2h8XRI42AhvO2hiTyCckmYfWXTCwj6PUqx6LRgBndDyjK2u5j4bsV7Rjm0NSFm9
27o3Bi6iQ4cqFwio0SfkDqIhG0NbS4ZxZ5qTlocEQucPg956H0erBI3jdaL5hCBHdy4m2vzXMm9R
Yy/1WPNaL1bnkzcQGQ3jsQA53fXtF06TxN80meOLa1jOsh9FDEUXygbWqN6JJSkjCfDBifitPFBF
0T/bYnE+p+VoP6Damw2/bjL7tJHD+tyb2br45O1YDzKv4N9lU/zNWMzpWtWdg1YG8/Yjhh62+3hS
VxeY8TJcAw42aWnUjbwn6TyqMZnZaIa7Cq5vs9b67aohAtu5Ua1u3bxxb6B1caJIDUN7PAN5JSaN
ALFjI7Ek+2YBMtGf4El7PjlTAybOzmkJyvQcfEKcFOeZ4jzKDmvOtmLIkHOHmdDycxG1DNlZzClw
hxzq5xU+JfMUb8HU+CW33w2FErHRKORMZ0ONeGK9nzEgqAMab2GfJhVIcVDgyozIVygJMDvYlpt9
qiJyxLD3CvrO+ClI461JmfvUoyu0sCx6ojnSVxLyRIylXe8d1dtsGdykY+TPzmu2fFXCJyctTfSp
eTkhZSWD3eg30iJdaGvX0ca9jnUdV3NPedH6DW8wJCWRxTu4RBT4jGssnXdrl9Vk8yXsMnxvUcNj
M6Vju6cTzTR4UA5UUho7kltFOBmQwMEZIGEp5kOetaSEcw6KQf2armAsqW/7r4w1YuO8FVL4RJVV
wldrNhWBwj19GZdJJI9m0mIX6ezYnoCyN50dVmZjTgehxnXeYykebPCrEUthYIuC7IjINq86k5OU
2ae6pYb2B02NIqzstfUOaNzd5SJylkmDX0GM/OfZtTxFexujO4mkAznJUQ8W6yQm+jzBEepM9hgs
pjMXTyY3mQi8CV1ALapyvO9hyqorczDz5ErvJklzhRvlTJAXSbM5ikf9umk167PUB7aAq70QTx0x
oAz0gdWZBLA3q4xHFD2XgCktZHmWgPdZbxaiYbN2cjzfwReeBaYReevJjCItDTQnYwXb0VyEFi6Q
24qUEHQLU2ph/m7YnioTlqyf5HpLtwhaFd7L1kM+ZseFXOjK6zxBeGjW0vgs8bB9dJp4ejJwYKsH
iBiIZfwc4GJLR8ju1iGopzGv9IvEVK25pcqDbD+LLHr5xxpAo3ICpUBAEkqP+aIxfPzyjrgqc21c
ZOjpPU0VqmVAa8ZJpJW6CkkRse+KUcLs8+bVofSppACllaCGvTDHvCwPk2hYhCO8HpoIWTy67P3n
4a5F1pAcy8yAvFXoroJnwi8DUevM+edF6ivazaVBsKoNo23vlTXGhzoi2fcCFmRuHvsFPcLtKJeS
gQKG63u8AOrOVpV3rgF1uPAgA0ONBXDs0NkT8VlN7OA+ye0tb8LKg1lHoAsQovnU11Z0K5KZOWjc
YtScVoNdNRC96muUFNF+nlqDaUa13PQJsWsJ/OhzhV0lBEmo7umLAByP4yjEi7LrzH7YTdp8gTtu
vgQH97WGWYKzIbK7XTU1a0gve/XREaW7PvHUXpgTILUoNsNkQJqHQLAs7vpUIWCVo6GfLbgj29zN
d3oD+mrKvsQZvQc6t9hyx2SgSVaO6V7rPO8hB03gr0583SlUjMe0keel50UX6TrD3LaqvVRJ7E+z
bp9pnYtQmQEKGZwqP7XHDeW7rLfR4oRu5cx9UKULEsFGt3cZ/tudJdSOMdBh8Zy09IWCFg6DsvBF
ovp9CtR4P+jNEdD15xbYKI+iZnYZ+fQuhVRRHlGMQ9mBIvHFm835ONVCHcqBB9c8S5ceTcFTxTHW
ZdeI+bny6s85LaNjVye7xYJLoMwmD3I3UrQg5ZxdZHPV+LSc+rO8Z7AdQsp7FJMwDpgDao92jxM9
gTE+qbAbABA0n4l0k3mglcZjm68aGlyyQJ0+yw8jmN/Er0me9Mm7/RzNk/056tfmDvi4E7CxwMu6
rNauVDWNY2d8zZLG3mlectb37fOMFy1UbXFdV/IEwS/xrGb22TGcj5OXzQj6eEvn27nKi2IAqShM
yC9b7zjSO4as4J9PgGbr+1Qmp31q3JmFJaAuGU0ALbDdMyN1jpmIJGlN+Dkr+jxBqkGcGKkNSl5O
Qn+IUuZ1cCvp1huVaV3CSxc1AypiCTuTgFW00Wbhq7x9FFWb3Famwh/v6kMrwy6aXXPnxM1H2I/2
fmhVdML25c5C9Xg5gZsY4K5VV7jzT7vUOzKpbAK3r5+SybzMvOjUJBPCh1LYn7j0sU/r2LlKRT0F
HsTqxGzwAjrMiCUWbrDBNMKzkD3PeQOm6ZVK0X2isCb02YNekRChAW1PrJBf7N7mN5hLoCs342ng
bKkhWgkyZBp8bjjzPGFcDipdRDvRJSdwAtdbOVlXDF6/kUzB1gGCK/7uLFC1/gqpY0+RNlw1KFYD
VbkHTCigwrXyOXIBwAu0aJhOxRUWPfUwk+pwAmn/GjAllWYLWY2o3VQL9Uarr1fdBK3bzRUEkWJv
9U63Lysn3NIwWE3tbrRnBs3jGrDDheFPmDTVYHSSyskMSTVWu7RarmuBxgRn7mPcK/fWqozT3G2m
QNPHA913Amkj9yLCCzU4zVcBbNWPtP5WU9kJaOWgj5OHwYruFiQygWq7swYVV9gk8dcy4/1GE8rw
UbNclgUzorRpdyC1kWIa7Ikjqp5xMJ77lhK8nWo3cFpDJ+2VctmChhA2GY1HLxVa4PUmP6xiEZFS
CTGLc5/aDzX+3JCQhVe9SNMwqZawH8s1SOlClpb0zciswh66Sd00BTfn8ij0ZNwh4N+tmjfAOCNh
PFnqC0FBjPo6jUGgrvH0yZ1pp+4G6JSHqrPUHOr2NAVT3dqKcgVcJ8vdY2wvPUJnw4Ha8SGGR80v
E8nyZI7t2mDfW3jstVHmBiSlpUeUsut1akfx7ZLO1edkwkKLtT9tOWtlXHobLBcXhZpM/ZszJMbq
Z/aYtoHBmmuJabYh0UaoLCufVymnHgWlDKlP7AoSVU+irdQkUwUsTIyS9FS23kmzOsNlpsiD3BsR
c5xc75ooaCPmDdjpklOTNzDb+8guUDl0NIz1vPCO2rzxudYVs6tfEfNJFjQs6ydMx0URSL3o011m
Wd0rp7HA9jxUegjT1HvpFtdQaBNHMfl5C9zAJ9hlYkIxDc4jM2kBw7hapDppTM8gnCYGy4N6OLrL
9FLh6ksc88ZdUgyXFuPFSx1XQh52juV+NabK4EVAA9JkUcs+DVCr5cRjpzIjsaAzWxfamT5M4eoy
k/BNudbQt8A+9SHYAP2efsctNuTYDTw6d8gop7bA/IaVQQFoaPgz2ErP8BulJa9NZJho33sRz2HT
aw3ctLpFgGGPWoqLWNWPsWUtu0lG5v0AWtfcZ6PWf2ZKR17HvMD6Dxyz28zlIJzWoHFj+zwtLFQv
q6k6/jqpOlY6ry6Hvd1Y3uPkTO9T3DppYJiVc2e4M68xF2TtZjZBpBKuJPA99k2fca4WwiRSgKRt
0CzEziRLi1M9HqOEdwNOYg7uDMWjk7WujfzaaI6GSXLvyYDz81sEX/mxnCp1zYR3enRr0Z4UY7NY
rG1YCzucdvIzWguqwAKx6yHvjXqg2F6dOWgm+qS+mXk2LiGUPE8qSb3PIvJ4HhXQwXnu5gxzQ7KU
7U99o9kU8ixMwMmQLG+E09YvuSpBLDlxy+xlnNvlHEIfrVXk+YrtCgagdud5vahIFDfqb527iEe9
jOSdZZdNj1dAiDpIlWwiHzt0N4bOqE08uOaFga30qunFHiurC9aqT3p4zsq4IUd9uIZjXqanPQe5
KSaKA59uoKYOQg45r0t808GQ9COCactdnyBF1tdMpRukEjIu7qPabJ+JN1/h1AvcPtxljWQtxO1d
mZlMWAcbsVzYDp6XhUCvCjOMx35lrIHAtQ+GdY2t0IukeLSrCGL1OJvpM6Ecjs0bNyoFE1rZN/QC
h/SVqCHreiTam5fM4DClokRYH9yVFB9eMw5D8n5QDOh6wBqf5j4ytvDosnrRxlFkPIi79kYVM/tT
nahpbFk8aUm4KSr9pSWUcyWfRSeqCTCGLXZTWtfrbl4WKlKy05Yt635ZzlPGsFPYyFn7gs22A+60
ak0ddAUBjr5y5z4nvUsjYLrMAfT6wwCpDY/DNoRMphHL04BQbM/Ol9cFYrLYCSyzkDdWuWauT6SB
+alYHMGvRRLHTg1MCJE3Okx3JDx6hdXM7JoTRbc53oM1MWAGDrZxQjhTbOxzsN3zfrWRFRxyZXrL
BTQ+WP+ebWb3Wo0gnYx6kVw7lK04auTU1Tu5TvCRWny3OZDucuOzddvOSOvy9Ztr9WNy8JAWU+OT
unDj4jphZN07RcLLo3PyvWy66ZOtdXYdQIDtNArsqr021k2jnhJn3R8Jx3OIXYit4ho/jyegm/V6
hHYBWBoLy2RsoPJhyHxn6nmcR7zC2a6p/VqiYcZdZLufQd7XKnBq3lD7uIhMgEBG9LvAvr/oqm7+
NgwiNvF/eMTedtyYGtc0nJgvLNzOvssThVm5rR+0ijCef9hLdLAmoEHRQV7hP5TvRhnKzpD6bYea
u2Xdt6WVE5wzWqEx2NOxrYp49+vj/cVX276UqdvoX2zbede7dMa+wPBMf990yBvRo2TG6MIybjW8
tP/wUC7dYlJEsUGbeCv1d4eyrMkB9VBwqJiMZTzkyb4iJyCwwBv9sEr9N4wt/6cp0TfI4N9PLgO8
t1391qe7/Ys/1FGbqpzwZ1q68scc8t+jS/cDOCabrGIc5sxbuEj/GV0a1gfdJfoVKTqqc6I0+XX/
ttwijkI8TucGtDXjSzrR/8By+24lbuvdBHaG0hf/JT6md8uj5oUZwYUPlU4Ahs2u7ay1JoX7E2j3
T+fkLwaT78YDfxyJA3E2qJc2Rf7PDfTBmCCRVwVTC9dMAgAVoNqFnuZ71ExP9LwpYX59wHcd++8H
tMV3Fq8DLUR/NydZx2hKBO+4hE7dgScduSE8jrG1uPC5KAoZyNrKFARldp52/+tj/9VptSXGHIE9
h9P77rRGkwF8g9lEpac66b2N6JYD/cWhCvUaVspvTu1fHY3JOAtImBYE4ndS/zmJhgoTTUgSaWV+
1qKuStFzuuQjTM3Yqt8MXv7qvDI456sh2mPMvMntfpqEpMaSTHiEqXSz8iBoAYJ/cR5EnsmTqHZK
8H2Z9TE3+c+vz+m2QH6awGzXU/CsxNFh2waN3G2S+NNxCTvJm9ytQ0V8W7C2LfrswQ4y23qOuqLH
lUUr5J8fcXO8MnWRpFzLd+fVrIjGcLsypFMw2dS3rkDoY6sz2ZjJraGv+Obi6Q/xx9/6NjBovP+i
GLqZhJIcx39RMLxbPOBPsajlGz1T6yt/mTuKM678VNAAFNbL5JjRRVJrkXd0oMm1e4MIhROM7/qd
BpiObR/76I6Xtr3cLJoJAqoi3P3bxj/5JDPKevJOOkXm4LLNdItqrM+RQMc0h4yxepo6x8aBRe36
kdjJbj7MZm+Un0SBpZkCDb6Sj146plBxW1kFNigOJ1zGarkSU6ZuMIANc+i6WXU9siLorwGviXZF
3DSk4tWpFZLKBYV2EzttfnRquN3c9RFNndwZUdkQMNCzK8eSesbGB6vVnnfyQIjMICW4CgfM7GIE
OOAzdVgaYRO/bNFEDeaZQCg/G+mU+I6aypeh6OaHrNNS+0BWXn4jV9Hb1+yu5H4SXVux47dzESYw
tgNwW3BWGelX6W6MHLq6yZKqDpZSMXATu1Vx72ptnu21wlkfVS0ZgaGQNSx/AuD9haCirN4TgV5I
AvTq/DG2bZ4xnWBt4diojE9TY7BL8PoewRyiqarYZ27B/qU3Fdnjqx4PlxLoDQSj3hUnOiXjN3Yi
6JwHuOsvVm0sLe3PPlt3DEPtU6SrKjpmdADFvZXEVeYTU5dXJ6XXN3iStalfvmR1ujCdWWidPXgW
G266GjWqvktJmgRDauaVS73LZuYb93nZY/SgSwPtK5yZZzXXa5nr2tkCdkfOAUytDH5frkTeYj6H
D74fEuIrLlVtaiT/aNUIepuEo0G0V7lJmolfilpke4BUqQyLFBVVYNSzPfEYrEadSBl9cPMb5qlp
cgpVcREXSaLYA/ewWGrMgzInKtVv9ayMz42ykVgxS85H5euzhhjXT0rbJQ7OXQy5fDHjtFjOIQqa
xfnUWv10GDKl2pe2TtspxdSZ6zGhJvZAkgcXiOtyaQiIm8866EXjVqAKs/YuHRmx+IwnHBnKjdb5
QK+qRnnp4VQITYmA9Av3F03HfNSh+tDKoUYnp8t5HQthtlT+yA/B8KwTt6PnjjFTDQdTKZMadVc6
LUZGqm6ErlYaswuAyrM8JMqb7v43e2eyGznSZtlXKfSeBRpnLttJn+WueYoNEQqFOA9mxvnp63ji
r0KhFgX0vlcJZKYkl8tpw3fvPReenMt1qKuRZ/1uRc3NE0j9aTBNH52dyyfAQXYHR0lz+aA8iLtl
UJXJpfKV92mnOtmDYmE2azLRIjJsFA5D4Tp0rlj8B3NTtSBqNlxajX6DHOZld2kwtzx9xSKwbor1
tbar5Y8h6MYLVVl9Uro4/ZFWSOeW5DX127Ywq4eUrqEvBa/ru6T45vdkJe4YESEe+t1MtNqHArwk
cC5rz3j0ZJbYCHpUyaU+5ikuJw3CDBq1JFkZ8n5yuJcvgGagtVXYUxnR4R74selO6qIKSMlvhgJr
Sm2UgRXYASZQ/5K57XLz992Em9cRaFbxKUDk8x3JxH8v1LV0G+kVa7Yt2wRfQObQR1U2tfu5hrLN
IjmUtODUjGDgslMpBBreFQvVZvxjk+ksaeIp7+q3MsVLijxbGbCXkXCYkuE+DKiqWHv6sW5JT0Il
Hdowdbj84cKauc12SUAAT2EDDhRLT/5iuNRexomT0VmluDN/dEEJcSMEu+cxNqZrZaNl6D/1eTrj
EQ0kOXvpOPUvPRKP2JqlyOudU7TpsPH8jDmoa6/IBjUlee2ZilBZXwLmvpiRjWyA+SdSZDwwygu1
Dn76pEvKGDc1vxaF612X3eeBl0/bGsdlWzKfqSnhpH9jWR46Naj8aIuhU6e5HrBurg5ThpPT1mD7
tDVhI5952hIKx7qQ9iqDXD9T7Sq/2H2ZJC80WlLcjkevqlndG3t8rnPQ+JtGesrkf18qPneTtpFc
ikktkSG9udrmmesg81QGivJGm06W/g27MQ1f044C37vMxEy9W7M1rPa+37rDuS8qppRWN1fZt3D0
qO6UDJYa23hA6E5I2YWYmpdJPpRd3zln1lw/50Fsu4B9egjrQ1kauvsTLl15h43eNbYJR8FJwd5D
6T0vTlc7F36vdf2g9HCGfpImKR1HHEny/qksEqp7kHQRkyiLEWrPIUWNZ09TZ3fKTELBFLOEOR2a
6USDyJeHTiC2LARobZi1F3c6jtMIGGQYdU2TZT7lzwDSVvvQsfSVG3e0XmmV0j806WRP05TnZ3of
csa8rWF8aznogwjqedwsWLqLfQH9zI/ELaTNPpprBAqV+vR9ePyoXeky2tmEhNTObeDW5gZSWIuq
v9JCGY2JnPW+T9pWxZQ4+n/GQHbEiNJQ70XeG+4WR1//qafKecuZAjF9mFTwRy/IKnBBtfyaAELa
2zLUuGadVKT1ITWD3tlNc5O8eRVMRMZfKcxP9Jdk/sDRSXCM0EV55l4d3P7eoMyOtA51+p6Ewnpi
979h2GAgBnNMP/FwFw6txh5dNEI823MWvOl0poY16HygwzrzA/S1dcLxS62118eTm0/t8+hi9zyu
jhXS9ZrPGANkSb72RJB9rC9tI2gYGOjTqN9zBZzqg8UbqBiGcAQdErmBiibozd8pxuoPufbhb6w8
CO80YfGXZLBztRun+khk6S0Hl5xYG62A57xt5nqtvevTm75C+wJTtrWkmzmmdS1nms/GtDIk7rN6
U5rCxZ3AKl9tgGgmtJtVxNJ4TIKZulNPEsxP2zH9RT3BcqHxhfwGerLrkmnLjF9W51kXXYmi54CX
OTN7etmSd0u89dtZa31HCURtXWQz5FOELOEbO8/t5xrdLg3U+2QMvUFnt7a9L3T/sNn7xoJKmNwS
Mft+WLF4GB6FzCcdlHN5mo2AhZMDhkyQfRdN8QvWICqzk0W6Z6m0174gvAXDnSopFz3DwWOZ2The
0qH3DWnDkSzjKEEbKEPGCDoAtyKk+aLkkydz5wN2NaaLeu6LMLJBVlacDHz6ZCdNAS0HNZ2ewKD5
dtSHWfd1kzf9KPWthQMp4zSIk4HaqoStiJNOXYY7MS0Lzpe+ZBkuEEWE2syDvRgxab3B+568XKCF
lghI1Ln5VGv+ULozqr3lzTyTwHPz4p24SMewPuTtC/6EuUd9XMVH7M1z/fbLAE7Ar0NyUm0sCl5K
ykAwqjMXXlagbL2P9yXLrJ9xrvJrj0r/qWVTP60ZlrTpidgKvicLGG+IsQRNrO+n3t3NNJrvVz/w
jIMPt/Da5GXxy/NAGpKhUn5EOIJeziEf2bWDMc1/LeNMwXFCcMLZpKbdXSHDBD/e2kKkN0RX0rOn
1CcG3cKJ2nICteM5PR0bKyHK+0xhQKE4wE2BKC1lWsZlN/O4a6difRWjXLb5sJT9njBhozccjR3y
D622fq95sb4DlLCgGC9+/h3IYnS2oqEykQCKO10ycqw+P1EGvwf4gc+hIw0XCoY2D71oC6jeVbI+
5HWDCyXRyjysZsscIA/TqSf6IgyEUVcSVSRqgwLI/CwyuNpTK0lpzu9BD+GDM+GCcCK7XkZp7NnL
s6Oty4Bswo26xJGLGqWNyBVWtSafGNBzYvS31GvSzNJ7xGyjkBjHQ2LO1FoXibY/2r6e3rtFNu9O
lZRXTmSCzmA7SC+JKtTn4g90H9m5KO+gt1cvXihXSBXO5C5RMauKUENHBo3pqpH+Yrmyu20I0fdj
SgTuJytU/ik3crRnMrzeuygG/aindX3paeLIsdMAPsdPNwMaBZBhnd26cbNdp6jR2mRFZr90SYiM
2jlct840QVGW6mH6CiKdh1SrSovQ+j5hI3+suiRvIyD26o4GbseKBtvqQxzohI0ih6PTSz8NXANC
DtRXM6Q9Yidu7adRQ6HtHdlpPCs6KeZ/xbz//1zw/9zC8f/LXBCin/pd/dv//VH5n9/Nvz397Yav
Kv/z34OUt+/wr4iD/++MNzA14WUF2MA//3NOKIBPCJzFoMbwg9Mbxtf8J5pPkGPgPMdHltXnhqj4
rzmh9e8WFlBoFsQALOY1gff/MiekcO427fhv8xc+R6Ft3ebwt34cKIH/I0bJFZArjKr2eUuuEWfp
5Goy1H3Ham0YtBc6yvzlaZvsdBcOv5zV1LGcPEwD3OjehT/O9yrteNi52TW7NBHhW+nkX1hTVBKv
3YhReeSu7pPjiLl0ADLLlen+9e1iObmcRHEZ8B1nylfICFdfuDlEvOieq6byg/Y9m+s+Py7kxo7m
0M1vqdv1dxKq9ZMzKffOE0tZAGPv+GqaOJgfkVRou9V7TbJseZtHypS5i3w7i+A7atfKjtot/EPH
nfEyeRmmEcHXmsvcgL+smgsJu1gnVX+f5XV5n7vDd4G77+pXNeeXyraORWeaB7vS33WaGO95U/f3
LDQ+lAq/facH3L+yAJN7ymjKqZfchwzW6R9Wiq+xvq1pfKWBEH01S9t9ofT3mwKZ5cwJvOL6xkue
KNm+nwGQ/tBl4x/yvPQPwUpkEuAO3SR2ea+CdbWjf36NrPE9jpm8T/+8ShCz5b1pSf86LR0l9nxV
ueo47WwR53ogODe7Hp1xoYgpyXJ/nMJs38PBgXiQWVNPgWVt4g7Jyns3TLKjJbI5po/hBg13f/ir
zhKLB7+EaRi3w70UYl8tTgmqkLe5qDNzx1182rEb+rQj8MJ7MNb3C0VdW1p9yvuJuY61afnEXVfq
m++Vwct3/c48D2wlYNW9qnSxXVbmYcyqedsQpsBmIH18piAavuuB7zmVNndQz4VUt/nnjycXsMWq
pZ/99uYWWeAd1rk27E23JO4PyIEvpB5+oj1916rgqmtYkSXd9nh7W3FH+4fQ4VduaI+LbVl/rcwF
oxHDGTHX1PsJgkX9YJLjLoUwdiC+j/HI1t8kGLyr45YL2WHl/LJai3cxGK9l704PVJRzHuekveF/
fTMT80FUuHKZgLUWId0c3+KA9v+sZO9vsaf490Yuy7Pok3zPmOt2IB5E8MZtUcVlosx7crDBtmP3
wrdmmuAbwlvuF4jdTvieERs8tle6iQa8cHNyvhVhXcomBKRmDeozL+cp8pw5P9Krl0UuYGIw8SQJ
SQL76fcKhPzQ+Hh9Y9dqk4M/BPa3DeI52/RL21mQJ/p2WyfKjWnH0JeeqV+ENbn/C/McnX8MU1om
5pCSNwWqwQdecD/xgQ9av9gAjBW4glfb3ROj8B4B2drvHaUBT7jIWhyTGF+R5pfsdzryIKyrR4VP
5QpuHsv0tKR+ceVTP7yrzBAU0jpyjEqG3zFWiPSqPdGd/HUyd6LmRuWRaSEoJECFthZOLGORyVPY
3mwkS4/xG1kilkVJU4cprUu5hOs17egAn7B0xE6Jz1KBiYgWlo0sUmqkMq8Px0Nm4tPYJMBI9zkZ
sK0/Fd619wb73myS6dlsOdLKYDBRrv30VHXAljcc+70LhlL7q+bH7pa5ckHgtX8G39NPgqWSY8E4
u6eqdl2Kq8Orl9tGTGEMAzWpX0TD33Y7lQ3dulQ0b21s+LzCRu3skUeCxIYb4652joaVJbTd1ZRX
G84b/tf2IRuEuBZem7+WdOSdQHI7XxqtIt2UltlzDzAZN9WyL081zmpONWlgH0UnXrXp5e9h5bvv
Q+edbJyhCONT9uLnxCE8A4N4aDM7WUW9HHKk+oL2tqwn/62TN9ciUpSX/XJIGBU/DF42HIBCMlzG
yLBuJrvsCYR25bmHn3LxlJ88AVUNI1z9o4RuNqDee8AkYW4wdAArwf2qC/Lqm+z7X9W39LQZ88HO
BFNpb82fB45JhwESMmEqnn2svEaR7MyZ+4GVKe8ddId1FH1DDFXN5UHNpLcZmqkr7/+wGbiRhBFV
4PcMhJsdEQL5SlPqusGl754yhqYPwFSNCAUGA77rzJ+z7efn7NaoOXJa3eoyxYQ6S+jopVVtM0ty
n1dMqs3WUkQy/PT3ylR/4yruhrklcYetxke5Jiv0GkXWI3LmtjytwVpfoHunsaUs6zg0MzOkvK83
qml0eYsShFtZz+HWHaC+Oh2Pd9KPf0aiqaoI5k0L42MTGO65mmdEDF2NR9NbwkOXVDM9gK3bnqu6
xvc+LOpSypY/h2AuhaGT0p9zNofqvFjZbYygLD5QwpVPmdmBrnf9KarpcSI6nUxHZY7euxrNemtM
wfSHtHPAGaB70WOTH1Xb1fhswvUNxHBwXubUvD0S9tXPUotF2FmsU89dArNK6sHOA0XjPuY5lUru
Cg14FnlzlyztesAyMBLWSKrYC5j/D0bib61VVNekqQleZFruUQRuDtOAtdW8wdlQWY4KkrdepX3y
xiS8J8bUb2fJFQiOZHZkvyuO2MaLR4IRT9UwLNfUncJz3q/l9zDho2kTlyBG29DkVLE+C4sojW3V
f1OxNBcPb8RGU1i0SQqn3UHgaR+AyTwDgMjDTesl/q7mrv/XVjfjXDAvhaZ8QOtDmNTWOWgYmRJl
KxL8ZZ2PlXiip0+P8j7sSvO7IBlw1sQX4BvNn8ainbPJWB93nTM0O4qXatjyXnuHzZn9roUfIJMV
EIGbt082+nEaKUEzGv01yX3fyscZ9WlvddkFmgfJfp/5gcQgic21x/PJ99+5Rv0wUOYa52SqnxF9
boM9Y9onWX3fZe4bsNb5ASfcGKt+rDYJfeNRFuK7Y8N1Vru+8KwuEW2eUAoC54QFQUd119UEZOSD
ttkA8tp6yQpMoPX6xQl2iZMZRn8bupRIYUyo+sDGJ2caPLS5i8t3CaPOr57t3Bc7pUJS8O4M+Gfh
dskxjfwANUxvCL7+mZWm2YrJFjsMWgwhwTp+rcSyfpXFRBwtCejuWF0xH2mZc+51YzBRdubwKe/C
cK/x9m/CMFt/FPRPNZnjs3B1ci/xr17dBvupI610N6b2EteSfQ77ur3HuoYeRn8CJQ/0g8M+szEX
2cuuWDx7102DQ+o+aLY4BheJGxuHa9XrV4/N7VIXs8RNtQg8s9bA+L5pDQsnCLfcKKg9kDdLY+Lv
rL0/i5irXcPBN3J9nW3hYnfxkgx6Pyy9hE7izzsbjuMuGAP6nYYWRlg5nzIcfyiHPNIn24VRsU52
NA6Vt9We6Z6KoqFbra0vVM9j9EEjoSJbN1eMKE7MmNN7tRmWFcqatquwJPwlxzh6dd/tXXfGn5st
9RbOrRMVFUa2eqTcwzOmx1m2XJnDHEsli2JE71QZ06IHual110PbGMtudWoRAaqkpq9RPGi4j86j
hPgknWk4BKIP9t1S5HvDkeY3jbHenrE4w22NlZHfKWG+N6xnl8naw8yhoCml/JN6dR2ZOdZDwK0b
x1mKx5Xzyt4OZ+euXRxOw2Nw7dzsnnwOpMcZv2+hG/N5McU9vjj84VYqo3ZYgj0bA9P+xbcw7YeG
/kM0w/mESt3/STCPHptu5NPVmqs44kcKBJ3ryJEbdCv7wljPYJ7oknSL7XGYzmHQglxxKvuBJ7Y7
itVxL0GnUECl6PMP09fMFsysvSZj0icMO9z5BfVX/s475PXOarNDuLKkDFoIdLSxuNTVtJ6DgFDZ
RnW5xzRZA4UaRiGfXEc1jzV85E9hY4yPAPgl+8mGUrllV/FLKBbN8jCm0njCFMgoIyO78eW2ZXLg
TKjf3MQsIYrqdTkauXZeIdS79zkuyl1SuHLvekRosaxX/byhHyzApt+ZB98wq4ndqJePFEc00LzI
4xT4Z0ea52q/+8IS6X+zUaxHl2CGFfdemj3gv1j3QCmYdIhg2Fdy8t+muZi2aIsTrsCxpbedJO2x
ScLigfhFR7vuqM05ygO7uGSlexGGIozi6/WU1TIjrezeImAF8beZq9KTIXpcXBysvMEJNllX/y6L
Lo1rrcczoDCSqVmvotkLSY2MOZb41P2Ydb5EyKOvNWGzqPHHb8W/2qa1yZmxXVik2afvKNdytjMd
nvc1CLmt9IPffYdAK7FtHlKVUWxCve7dmPa/y4HSSSkGkFUjp/GUbA3r3QIfo3eYJdbjk792+6BE
1+S1vi2LryJyB6d08KbtCBA5CjJp7MIaB+I8upe50DktdOv0VVI+fKUQj3qdsBOPU5rmdyR/83ho
kE/XJU+3s21SCrSYj3CFfi1gkJAfx/Qy87zGazFM2wVm3ckXbnpqZG9scY1aMSE2kFsMy00upbFK
nXbfwUG7ohWVtGeP4i1xDYUwteDAwJBHV3x/N5bLN2tnSSNTFgApcnatygjdhPWuMsI3ipBeynl5
rnu33vWeLmmoWV6aFk+M0uiG4/Q6g+hlrlU4n90EGLYFRPdgL0nzaszyhn2236ip/kzqtXkYXPp7
Fk8kkcWjcKGai918+Caw027LWnzNdVsx+g1HogVMoU3CwtFUo9EU9qpeTaOt7wp+t2PLeXcn1+KZ
EQN4V9QAp5zKjyon+kCHzT0TBDueMegvufkFuht4oGG/qJldMkyYnHKyhQVbop645S+jJL3WC/c5
mYwfhrox/bD3rTl/EqkZd948PWDWXTeNr5e7JPGMk9cHCQZRO65suvLWJOPXb5JlMwjjXYx4CDgB
3k23QAYRI5/lRhbbUJfWxS66cStXpz2VKadJgkPuySgDBhZOV+2DtLhyLCX7ZxKrKAqySyaC2rbz
0u64WtRWk3e9s92x/TO3/oICMpjjpnDFGodscjFUpPnFSP3gHKxj+AsGMb70wIXxVKUnaVIrTY3p
H5Od6zTRawdIG/m8vZRu7d7jdxj3BWfhiDHQz9L7tKsRQCJ0WCybpF2tXZKEfI4Hpple+AsPwzNN
zv2GUtILOJXzmI8/kzv8sVNv18jyZPnuuBGcKfIeDhzAyDNk4enCJOeahcm+Ygxk2MW5kDMrm1nX
21kH7S7vlzf6BM9GWLzqvJsuDsWzT90t3CCs9sfDyzEo65tw0jENA/odaXeJere8DkM3xRlaaERt
67jthXiXZvgOez+JekseiDOfu/LWYTWEKS29+lQldEdVJcf3yfCeRzbJkg/EhqPlZxkQzFMICfsU
O8FkNnFtiGBDZ/gVUwBaMl17G2No94nj37cGsWEryFB6inqIK7COcWBNcySDvOdKv/7wAV/5mgUr
QGvuk3p+61K3fqQpZtgbYXMCTtIxAICtLNI98ZViixAbs22/GX141w3VfLJuhc0dk2/ej8+qcehR
yLT9govjvbbJe3SF+dlqxXI16Q9hyEdCkX9rp36XYfg1LelP4QR3I8bl1CbeZ4c/aSWOQce526os
WpfrvopmJ3tah/531srpzKSbT1tn0wJb6WPae+qjoxt1A+20vO9N2+asaCZ3ft0WW8KXflylWclB
EyWorDxrYygZHtjxuk2oa9wjoKLAhGxMOYwREu5+7OrTrO29oiAEtzS3OsM7yHT9bij9ing5mmwH
mahEfvJmPvdNRtqvvTZBNm+zatxRp8C2OkCXVt6NNcVEoFTVgSYxCUWr9e6bwYgq7mmbYhLPWOJS
5kzjDu2vAf5vdnCnQhSp7qnkbJ6iVzDz5NpU+Q9IHXs83qdg9I4qb2F0k6IOp/rm/0Zpz/K3m54N
lQJ//5D+9gqbTYSQcUCJFsOm5NXvSf5ih9slE9rFOPpEI9zm0ViNC8/Dnu/y5K3FvZUrvV1X9+ok
pGxmNUFJrd6LVD+NHRtl0p7hIRNIkkPcFutrt6YLtYZoT2nJNEPjP6/ZtzZ5ubxZc3Yyq+TeGehf
Tm1zX2EKj8IyPGZpmURBTmbW69IXuwn7yPSGTxyjZ+7DkuBG7UReK7JDx1KGaQxVr9M+n94sYyTc
wqDCtV/5v5WyuIOXyH29j/QPVsnqnnQ3vjIkFHtdGeKU0Skdwa5w9iWBgGqbNIV+Ww2CTaQ1WwYY
NLFx+QkIVHc+qyLmiPXSAvk5Di3cnTEfQOQ2oDWJADfzxmY0tKXbRpy8sg//0lEYHBNk/BhzxPxF
eUZIKLhuT06oxwsn1eZ7KZ3qfQW9dtQY50+9z2SYGcHsQZEj0frs46j+g9dCfN5QDQcsdNYD8ol+
VboYNoVajY3VFybX8j45VX65nFIof0Oo/3lJ7RsnEx/3PNcfIbnuaQ6q8dL2f1dhVGceW3c3+g1v
8JLCGAsg1QWD39zWCf2kjew2NOo9rnKZUDv8A+MWjZC0x9ollwXdZ2tVYfaQSW7KTidukdbBi3LT
G4mjZfLNH7PmRWdV+TtdSrmfg7bfZRW7kj311snEF/Y45gavPjOGfG+JQeQbuyv0J4UESQzojcyX
ssgUa0KRuxCY/skc+mlfKX+847bOwAGsNTdK+YlyyNSho3lqQ3owj93cTZ591LI4nCS0lHqWB+1K
iqMyHzp1UTuPwbL+XdIiufArJcei1eMuubUTwnHhwgvPIT+i6vUndhR9bqpA7lHwsQ6DLhQfXjGN
Fy4dzTZj890tpIbjybAYk9hp+ZSFy/KcUXVx9H1ZfQ9D7z9lrv6wXdfSMdGcS81lMG5yjvEJB+NT
11iPnsL90JBWjnGd8nBLJhqKF/Q7yYPlGR6buev6G7i+XuY9x5jhc2VuACw+WKLGqtXBkcqIhj7g
4OoLfVapUb0iknIfFqzY8DKyu6ytzLuB/e9Oe4YD4ca3T2kJR5r8Kykjl2wohaZEf0lhwS037sEN
/MLDyGnVy59X+9Zg38n7vjLTu86EbkMn9wsMOetpDAuLWXMDAnDo6zTbVFwYdqbp9nFiTenGdYrm
SGUGbpRyLe8IjaDXT3118GspYuDqAsNRRsKWb9v+WctxOGMaAfBGZ/F2SG9/WNUUihbAYURX4X3g
k7lNE09cSLGsKK3Tc1rb/XYoTMluPiebYqndYwPyPM5D9GCsiFU8pIqYS0B4BgZGEzvzmJ7yohK/
Z8EdsbdUAciKVcXqve4yz/xULpVTJILUB/5kFrukGShhDy11AvKWR+nsuvfVMr6QFFuegPCTTk7N
+dguzchpuS0iv0oe+8UNdu6iyqheyvUkdd/GBebDLXgKbqFY6fbBbbiKp5QwWXZDRRdZ/sQnt/9u
KkFTvEedBWWf6FVG5se5pQR0x+E5GbrxuW+9crsi3kRVNjXvZVgMW8+b/dNQ8NdgZN3Gpa86XNQZ
7nvbkntmLcgm1B5dhWTCpJJCPhqYRS8JlZk7Xs+lxSLHHNGjgLKx6zsrKH85ikBHvzjVkeJdue9M
kotg7AggkRHs0A1PPL/Wwyim4X6EbBpZHeYUAmAgh0VW7dx0+Bw8LLdT6QV3mPSaA72/5T5f5q9R
mXi+lko1TCbX9NxjL772Yzl+p4V2ik2N6/C0jFOzzxxTnVpskhekqGLHAXXHjGuLB7PfWc4gOG83
t5KRRsRo4sHOSPEYkeRvIy9JzP3MFIIWiMHc0r2Q7wq3/DvmtY3jK5uP9txN29QsxJcJAGerXHuO
s1ST8XaFipTHfBYfUbALVjmfMA5QKTJhvCPWJXdzt4LKMCTrejYEF2Yw/utoO9UlTTornjKttx1a
EA5N/aRIVUayVvqlBEi4DXtpRI0neQKLQJ2WxQ4LHp+hAu9e/UZsrPayMidY1vT42iZZ4cLwISqU
pvuSr1jv+wrsAfL6XVYDKmN/JtOclpLkZoptJ/GAKzq+ofklRzKtoZrNiP3Je7z1TalN1emUEzQh
++exrPS+BdK9qfww31MzLYChtF3z6FMXjmvZ9l7FiGomdLgejDXs/5j90F0lUbK/xoCSKYwRcMZc
IYolKIaXpVvlXs+AoXtmKg8r/B0gkL7B5DfnGRCNffTa1f4Q6228qqv6Db5izdzVqd48bj5xZTJ/
5mWGD0uOykUbSHWqfdTCNRzH11GO33lep1fQBXREJbU3vXWjASEU+0hkrvo7zP5Rcfkmg9cYsTX4
Zh633kizCI/4g7n4CcudUB/YCMMH23BqKLKmi80xYZXhaG6X5rsEc4Qe7I2f9YTrL+ooNXSjwaEm
tjMLEAbWwGtLs+AHTMjEvBXyB/njZo616PoTwJv5rVC9jgsOhL+wyBrv3dj3hyZI+9PgBeMnFpH6
UfQQMTcpIZ2r3QU/E/gRwLho8Z91IPTFD0fn3u+EeRIlpCumybyZ5LBY33zGHAoV8qLSvn0f8Ue+
Ic79hArFVy1UMfgZAqcz8w7gB8bkvxioOus0i2/H5ccV3gyBkqTql6RM91HaDTSGZWH8ZTjmXloL
irJtggYFfvxQqik5pviXOE3mavi59SkWMSYZaDBzyPHKt5oKt78Ba39logGUNLYCVHfXH6ok6gQX
awLRI0GKkbdozkANgFDlq4smPVDsIh+wMGGADJ3kKHzmqQNr8pFGBOdD0ma85cnjnV3tbubqw+8b
jujcqxjUR5MgitLNdXttLRy/eA5mFOKJgfBltWquyYu7Upw8qupr7KciRhOCfuGDBu2q8Zviq5nc
RcXLL8e2OyKzd6d2MiDVOUN6SP36xi1ow4cGizaztKQeI0up9mtxO7v/HrxadsYjP6Y/Y+JmLU9z
M3gTNp++FtF62Ng2sfP97V2BgZI+0FCOBYZCdI/xN2SlbV8tK7ajAE3O/pJriUGgBdA2wM4x9Y3C
mjsHZn32prYpsovXmcIdDGZ81G0QObd03hpLe56+E0a7UCmqZmGWE4rmE5lduU+5CUDqoqrG7ziu
Oz9LPYK3QK3O5B1BTOBJCZ3kapOIZVJXejWLv2vT1/POLXRX3VcuKc8paH1xLpZ8dbYrN8nsiUon
675LTFuTYzWFiDEqtCNsGVjO7CZrxX2ZdcG5IWOH+S1hipI8KzIcQ2wE6VOR077BvilNr43ryWBH
shb1bQnRocjyBM1c4etVXYciK8XG0lp9mHXK7ZfJd/W2cuthN9Wr8V6n6+S/Nx5Y4F2JL2HirDuW
56q1OG0s8AD4IIY96esORNIHPFxLXZBpXgeL/7JO5At+16mGfeWMAtDJ3AbDKYBoz/5GKYd4y+fW
ENECkkceCZ6lC40nBX0V/FleV4zD60YMq7v1KcOmbkC7v0d37K/GNBpQBYDxU1AH0wtHcwItc4PH
LmMOIZtHeDRmhNYk8GguKQvpwecTdU6x6cTkxNHiggDZM77N9HY0NR+0NM6r6RGYJ32tdtnAvQgJ
siggWLf5fqnq4IHhNmuEu+iau8zUozdzzghODqyX6n3SsHn2zlSa9AXBXCq2E/JHNewZfTQIom0v
7ywp1X+wdybNcSNptv0rbbVupAEOx7SoTSDmgcFJpMQNjBQlzHA4ZuDXvxPK7uqsfN3VVr2uVVpa
KsVgBALw7373notYmbmFhrdJOKdhc2fJYp0MGekaH9fCuFJlUpI/qfqBWEUPGNOOZRWd0Ur8LnQS
1/1B594NrwHppWOMJpMWml5QfBROJedQCaE/E8dz7avIVUzKhxq/n84SW1dDm/Tbefywx2B2mZFt
CCRswnCIPhIhnMxTVtpzfmJ7WrsoPXV6raWM5aYfjWA4Vrxqxi0MtGFldhxcs2hBqA9U8iAHAZxB
crmvbOVBPihj2yhIyHBjNldtE5jh4C0e9p54LMZDqYMSnByMuJ6/qzaCYNtOrDpo1QgyCHLsqz2H
Ok++f2EQRfPawI53sKk53mL3dq8oIi2x/a46W6rPbnGWOEQc2C1J3T1zSrZ507rsB+MJFkii6/0m
8OYNRzvYRzzaXzijXRZ0g8bOkY1Tdz5Ia2rWBtnNUC3uECo9VQ+8m1RHtPNXWh5o3YrmB08R+00L
JHSOIF1o9PZ39pEcf1X3qnkSnyUL8WRO5DZzjbdeLQ67deuhQ8D4bHpuFjW3zi6Q5c4aW4wLGZMJ
6vVpQgRZ35CZ59q1n8qG1vkUK7SMiVblDhOSU1XoEkqsckziyYLqQVXKpDxyDSYnKqpUZ6S0JmfI
jgl5cVTZLnUfYH+EjF5YZhAukumaz89+XhwesiRwngFmaLwqKOoKFEkKs4nyFXg409BtzLjyXwm5
VpQSW0yE2WRaYQZ8oVaz2LQNFWxcqNwRqxQVqFFLdZemTfpKsIL3Q9Rtca51pZ+dwSlBq8dfSs3h
0JvrlwCFdozCwBkNjw5z3l9qCmenvAOm4d+S8I5boxBFVnbbV9ernJ7OcMmVs5HKgvtOKOe4KFaR
HH/SXddR6RJHE2yL4uT144NTloBcnHu51LC1CuoETbXRIFfC1jTuEcdwiSvOF2XZPER0U6/93DPL
FXwVaA/9PIZFEzxWBdvc1h+3nb2Q9Zm9M1BPWGWJde1N9Fx6C+stlaoxLnY8mVrmHwuoom01TdWT
CWtoVdeTCMdoFjvWfeaN+3jqJzPfVRkmOpLBIGjcjqMjllaXBcHCiZwRyFzDWhN8hnF2rwMkz6SB
B2LW2QNlJ6dYW9i5xUwharExUAcPCsMzqZP12Ol4jwyIohXVRXEMMh+Fz+rVC7vS8V3QFHJCMMf0
7KevRp3kp8rO3wCcJI9TIb5NqgKl0JKpoN+Atdlo0kzfxBtQcttaL+Iw+467Eoqnkxk9NtY4bUwi
Y/tWDsuOwGj/I/CiTytPUKSqcl7rksVgYdcv+S0QN7aOf4crEREO3/yZ5gTjtnCs13YbHwrDnm7p
E0FGiw0joNblkztTihCMu8LVyjqXDoCoAvmlQeQBUAYrx02mrxEPqn5K1FkaBUpH/M4c9TVqu4z2
FWwojhy/UGaiEcsL4PXzAETS9PyrTFk4d3J+9yeGZuz/DACZ/GGLkt43W0F7suBj+TQWbPlYXaoA
MZYM02StFj9790qqh1jHsvMS/a2pZsYkzPku9Hz5xNroszAaDhXT5CMyZt2aBgdQc5V/gJ7yxZDe
xAMfGyEeHFYRwIq+qVx4O2mzxZidPeqHEapJvmVDm+zSxmB8+Am969xUwXe/x6riioXkEXfpFfTS
5jnrWSqRV9oHlrGxwCr1ZofqbRzn0r0XAZ96S7X3YVa2uJuT6AFM70eWPSk3u9IvxvcikKSmqpNp
ZnfS7ob1nBn3Iq6NfdnNGGhsQP8Nrv46vrStir7WUH7zrtzMacNBcWTdrk2PIrQo+j6AjE2HYn5u
HME+cn5sfB9Zy/eOVtPcJWJRm6qHC+rlbwzCa79OfoINxM/sIdsQxN6MDfKbnxvUlo/HuYCQH1R2
sLOlwwndVdeMmN0Wd8p8tMpYIWfG0abN/K+TrEmKkg9PiSDIlZnJGxhsOk+NyWscgq074pJpPUH1
UCeci8NQUvbTeBVuenWd4osf+4ckk+naqMvDgiDFGAISdRo+goxAZlAmwUYZ2Z1TZAjUkCpVlxxJ
D66jvH63Ofzl2oBN0lbfW8faDTGBqQJHOPueKrlGVGgUInuJPb0j4oaLsHsITHWi9fTqpeN+8YM1
asneTmEnqdo9tWabyxUWE04+Q9Uz0BXruEqPssSopyrW/5hl116DhFEp9YUOsR2xluihKcZyo2aD
ahF57Pr8RzaIu1zpEyMO+DW/ytaZQbyWvumzXSTo/76JLyabPqwp59SAnL0hBOe82TnOoSFJUhIK
AlsJWdcwyxQV9aVwb/s6sW2MaUTO88ZHcDw2wSgLbdzqsDtausQ0NHgOHFohz27fwV6SPLcEV0BE
IDDqxzm0ul9xYOJkZINBN92Cwv2v1LAo+aIFicQLY86QhmhwgDcVXRtMNtexyJl4MIgEOS+sGNlr
1TxilsF5LJz8xee4HyZ4dfc+E4hREZ4gRLByuXvKRZM3kyGWKl4jgR6DokgKlrwqQkNN+gP7y+Eq
G5toAqP0fd8XK7uFVFLY9DB4vaPPVelTfpxpatvy8SGFDLawCmeWIAxj5r3cIeH4xx6C1W5sp1Nn
N3ep5bzwaDuZFZWwsOLSVVqYEhOr5e5z1XERjLJ86OzRvtdD6YS8/QP0ruicxdZG9+me4YTVJMpQ
HtW7RDcjnRQfiNPsGrLOCk0QZnLxjTWkukPnjWeja1CB4guxtIPqiheeRPjVprVdqi91casN6UdU
G8U5ezVHkf8pfXIJYe92ot9glbnBbe30kgVVdmY7GVxi1qHHBOpetho4E66jwZGfrs05LtXlT+o6
xhDnSbkuKypH117rP5DoRY6a82iNLzdY89Dx7yC/uufSV2X47y2VFo6ws3tfqgHKn5nlHf9Yfv9H
2xuaf/tl2/9XgOEv4taJ8D8nGJ76z/fqj3GFX3/+97yC7f8GgPyWOrgVt3tgqf8zryCs33x4IliH
A1oXXEq//pZXELdUAkEGIgsUJnikGv6WVwh+gzwPwNoly2BR9OD9U61PjvmnuAL0BGl7Lno49RCB
C02NOMP398eUHeBf/2L9O9dlTj2Q+5VS3N59ps0IhwaWtCwzmzMlR7H3IzZ5YHCap8uubt5kx6qA
xgRMhPN+Ju5jhvSsRVsXFSiHyFQi9yREkzGH4ROTC0t0Qm52J+5syGAVa+3UR5nOEieTRVg6rmj3
ecnGNlQpKUbmDzwP2aVXkvwvgx7PUwJqLn81mLZqZBRWVFDnW42+l7Avbn33I46SbM63PsJ1222x
mjlIeF4O4W+t24Kje+FCid0YMU/hsJqWlP6kgLy62vnKVSPfDTGlPNKduYjBjLGERkA28sw75i61
fsWm43jZ4O9gI5Gui9tneTR07TifWeX45kUhT/RbJKcUa3aUyIrzt2hLDHmLT7RX9xOlOZz8eJKw
zaKKagG4DHhK8TBd11whXRj7dXehfIaYtu+MhKxIMGd5/dPGdKbWeIdLGmhMdnT6I+tZut65caxQ
nB2HgSVckOedlZ6KoW9WFdR5AvfarxcyuZPvH5C46JaaYQ+Lm0YdB/3JbDH/Yz9NaEWeRYFWB5gf
KCnrO7zyN+mNnPdCSpOph918Ueh7XOKg5yBh9U98XE7/pfXSzj5pQ+b5vMqq3qbExu/TNdxTJHrB
GuPEHANjU/eV0W1zBA5eHk40oriqZfan26vCXNAxUmNObppik3MB1+uip79oBRKtq6AetFA0EoCj
nzEMcx6OkcJu5OF5A8ab23F/xOhsvlKBY/ormYFUBouAcmlvUxxVDyoBwbZqRpQxHuMu8Uuyb5w5
V9UI049pZOEXtvTMbwncewleKQIkO0Ygw6s3fm4PmBAXQzh0SsSo4yqMJg15oCzYfbH9kAXA4aQW
vX916xxuYSh8DtrrvFTp5xjZyUhUp7Jt84AqM9nv8Zhr+ytrolh5K5J5dUwwfmGoP1TkeO1sh1Ae
IZbQQsd0Uiw8RaYYA+0a0dS+EvfTIMgWX8WhlcW8qCWl8yNU0mE9K9KoQPQtg3re5biYxQq1Nrnv
ed580tl8O5xnPsdonBy3kke7NsGVsxsjchwP8T3f2OmFq5a3kbEEolo6ZyjFhk+SBYMSfzVHC/4j
TI2Gc9oAMn0b9Hb9je2PbjeqF/jnjAHBPkYvfgNwYD550SLfFuh0L7Vu2E8Ok12diyZWFny1Ih7P
PcKLt2prkfrEiczgZipxJzxZEjsv8n4BdNJphOdyOmREXOvbeHj0OhOGoj+66iAduA0Ye6bh0S+D
5mtBV1O7qoHvWFhh2cqEVZRzqXgJCjiyUgao0JwLGPqmBK7MEnrZesQufKRts8MM1Uo7mrBcCDQg
oAbJPK7EiGcOSrPfVscOdjXnb2ombRRx4XRPyvJFcakQc+dVPi4KH1pcV45BDZebSY7aOQYthHXH
trzltcsDI3lEVukmxlw93ux/s5gXIBINaQx5iW2+ptaqFU0EayUS6FfDUjvxTqB1eRZXaW5Cw5aj
aTWHibeDoXRQdrpJS0uDW44N2R0Y4nV7mfvEp1tUszc+jlJVvl6PgQbmZ3jKdENDmGSfWIMOFX7S
wh1U/B3YTjK8TSDxQCKO6DhhGyhcVtidMkFkuKibdGBCNaaZttlEIul/4Pbwl/xQZUYsSuqxbOrn
9gGhjvgLWTRMkTHrIigBnvyCU9gjmMXSxiZLPDTNri6Y1t3yq9BsGsJgMCp7LkMwqXNiPrkxzwlf
nkSfRgs5lbx7zZhpjPPQi7p/rFLyKockIWa9cvnCJE9lMuCvbZaiKoEc3AJWtgoIrWNf7INtEQPO
oIoYMOFjXDKkhn4QdQ/sJ0DPNz2NvitRGtCUYR9AeNHZWGI1JTpKn4wp3n2zSMDwUq2MS5zi87uW
9YPijVvIzMU0P8Kog/iHdu21cJfaEYDNxdG0sgLQd12iItqmfyTHVHBHXmDhYdo6XQq4InDEtSPK
Pe+0UeBraRkh7yOVJiyCAzXOB3Ryk9Cu2+kfLdaSry4lBqjjQeZdsJDXFzbDgMO9wcTsHbPUXI2p
GWT7JadTF15ju5iH1G15eiqeu2IdWdxUtp6hXDCbmJyLOMQoNydbdL/hHdNf/RkHOBguRiO0Cwe1
qgnsgAhtwc0TzOSMOrL8LWCq2AjC0jyOs4JwTObxhn+EkxORPLGpplhprQK2fAEU1BWwLZpBfC+2
TqmtkfwCtMc337GY0aGLsWeNqroJcAd7t+0rLjpahPw6Rf4VUU7C/bYSnJdFlyuHy3WPT6Udt3FW
O28TYGKDzWPuQSIGM9fVIXp3s+wByXfLI4HmBNYzS8Dd0KeuOnJBTf1aB5O7hE0zuk++qWsAuJQI
frpRoX0kx24+iiKqwBU3GDm2dl0P6PiUKhxjO3oEx6L4K8uxuAuCwZ/JjczVe9m39fNotK6/mQYX
AXdFa0NlX2COco2lcWXNXxCEjWRdt9Be91ErxFWSJaM4UmdWdi2SfFGHrGPzHXL4SB64k9jfbNXT
2SIhbPwg1cFNuCszW3wdOtbGX6pfWxbDzVQVNvDCBV4qUDA7LLla76tfy5uc4brlOKDpAOp+X/VM
v/Y+aUXMljRb50FUGM1gIc2dig+Q8vGTtiWGF7Q483sEPQ2pFG8WTxuly34z814/igEGwCqChnV7
8CXNM5kj87ORfQ8xOIk9PlfTXr4XE5f71kMxzMB6F1ibEq/y3vPpRv7lHAc0OkACPZlYC/mEIWiw
O+QUQ7WSZ4qDU/JGrNxKAnbJUolaH9NKwudWm1/wUmOI8BR7tFUMWqheG0uNF2fUMWWb1UCuidRZ
wYvPrEV/lMA/ulVkJt17wKLg6DZ28moMlXqkSRu91cPUlHGXU8MlVUTqWXR4OHlchzaKTdp1JI8q
nrCHNjPLnwPD9bn1uuhnOw3mV1i9st7NA9E8tzDR2xtSXZrBNW7EoTMG88fYQ2VbTY6OXsx0BGHi
ACl9JWMLSVOb7NI2wZAnyIQFDYrPUJxzrwrpeaq8HfY1i87EglnB/n1u+59Ran+fWGYEALZsAVj0
iUeThf4Tvy0YtJMa/FKrRAugUoGPsLlRlknJs4cGxYU5NNY/+zMlvFIWobAbaT6Uv8po/zB2CCam
wW9TyK5WXp4kK+NbLcoEHmhaNjnN6ps/DGT/DVaRKeuPqWxb8PMIZVu2uP1AeId/P+Y4xpTxULDc
lYLe7fK8DXmPGcWzJdiQ3R3XgA8HNuxVsEGWGa7/+KffWo/Urw66w+df/+LdfroXmK7tcBVzjv7V
2/aH33ahShUbWs7pWbnmhoxAF07iViX8t5nzv/kVibf/6YfgeKJeC03b9Vmk/il4jgBQJRM3c3C8
0gUi7bKsa21TUAYwqPf/y89yycIiGMNvvFEs//ALsTKASpxC/eo5dK2pGsL5OgbYs5AW29U//lnW
n5GYDKYeDDjpM/Ninvgzm9WwNBScqb6VhnP3cdm0cG4tzWXfaNYxWEzGTc2pmwV+po+suf0Pw6cf
I7HB+w11zH1h9OUru/TuvWapfIR83Mz/y4v8/z9hXqPnua7r8xHwjfr7N2SIYxuACG9+plB7+yEt
9vKWoPz1VvxLYfmLdRMm/na1r9+7938DC4H9/A5q7F//sntf3v/tqWvS+o8yy6//6T9kFvkbvEuX
ijzTFyZfA74dvzdf2vI39rUBiEjOWOgv/n/JLLZFITdw2eD2wVncG/5LZuE/CWFaOFAs23QtlLJ/
Bgth326hf7gBCJef792Ygxav0JZ/Ln1DlnC9qI77sHUKrLc9gWWOgLd1ZraObG86Gsy2BXMDTxZm
dMiB0xHVptk3qqemwEq0HYf4xewLdtL85LCymrfWSM0ueNWlhWs4ZVciX2QqkypuNuMUUYGDW7G8
dSYbxvUmdh+iwsDNMFeMqbuqxTQT4SqIoQr0MU7zG7UKC0er/nXRcl3ebuzob//ooj2/q/bvLtfb
H//9crVM7zeX06aAu8tNjQfDf16ulmnCNJY+QBuL68W83Q3/g2KCKogF3fZBELOdY5XMTahVkNBv
r+S3wLKQGG3PB8PnoSX+E7RjTnh/fz8zhCW55YLE4RX/8caeQ8kcm94oDnphHEM2i+mfU5Z+qyD0
7bDNLBOMpMk4kOLoL7YwsFRk1aKHwwI+i+aMyTdwdsRz9tNpZcrprsTuOIDQalayWHCHlgTYHyaM
fjhhE3lIJpOA4BA33dd6Lqwvbpre5ugKhX5l57i3CEtMBQfbWBV3E2HwV7NuxqOZZ1jrgmK405l2
9yrCQgWzsEflQdlDZoqU61OyESzWS62MdlvgnapWk5yy75Gu4q1JiLTYx9YofpoWxFxyqmO1HxeC
2gluj0thlLRlTY6LxSjIKJgyvcnbJNVIsoBtfLty+lo+BTngxFM5ELFYZQK2/8rEjH8mJdMceh17
OzuNdEKDnzT3LsHzs2lP/ito5YnTFhwrdwX4zbh3M6t/Kuw2fUE00/QL5eOpwBV+Gmbtnehp6Kkb
Y22zGii0ZCOne7Yrhht3B51AG4SuodwNbwZ0zalcMObQJvZh5zSRbEaXxTZiARJbhk9t6+hZkt0Y
5uvgW+UjAk2wQ4Gst8WCh4QkVObqfd4m/V06NeKxwiabUO1w6y5ICeHG/IKx/ZhjylhPy8TrJ8df
p0MWuhbUyMrW5smojL7ZDsNQP/m5YPqDOJW/oRmWF8xwxi6hg5DGwjrbBkmXPbfIkyEhZyOURfFG
PwWCbBTUoKTi6ozT2cKKFzQEJdyUQA3SBOX1CYWIzpCnj/1McCD0O3pDVk6CirvqwEqynR2mXTuS
adv28hnm+EUk0J7nuss3LOHYS6bLvI6DxGHlRwMX+WS8A7Gru2eQHHPos/M6u0bkA/ueoPvpOb73
3XZ6z5ZbH7yy+nsx9kxUpD+OXa6zs9+yGSLneXLx2lx0XsYvbZNl3/VQcENXtRWxhdflWRWR8ekt
E5UIUo7oFui7FPxgs7uPTSM4onkm60yn/keR4Otnq1ThDcKntIs7b1orfEQDW0L6XqwJyMPoxeXF
7bW/nbHk8A6WfFwiIM+1KlE0tgv4u0OXTsZPpvfg02kndeg9aVP64LQ54Nup7147tOPgNWnPnPSs
aoUDbHnIggH/rClovtgpl2E0x0ey4vuVreclHd+w0MVfQQhFIChz84oOZTxhNYJA59jpPY1xemP3
dY6ibLM4zD2PdV7a++aeglCSgiqoHjFXdg+LV/lPxlxTYs6VjBBuYtUsGp1vEf+CI7kOfS4hKe3G
0qLlHt3qyu0PzuXEgL6HJzAeF3dEAm/95Isaa3edzzU4EUegqA3O2GqKl4l+rqxgRrdVFrvGtBu9
i5jb8TKbwg6rztbXAc7xA4kghT+HqO67VXoCSLeS6jq2gmhp1+YtPvypPPDT5V0Hy/bdGpT70mdz
tAtYdTxGOeYAns3gJ2iBdFcma9GNHyTx3hqwYvix1dzrCCpDUNfTa+OBXDWDYeT99aGsM5+WxyBP
KUqT9OYMXtmeUniRT74jKegqu4CeJe2/0BcjN8bk4NVKHURSA6/5CWLd+GOesqh8iirhHezSXp79
vvS/0J2Gq9XbBFl3WsqzHpb4spiNV8N0xuewVPyUbuo4J0Sso8ne+5AXuNndd90Mi2egvW1xjU/4
NvdROSdPOsMVjzypkh9QrhMk2UK4ZRjRwLnJvdF69FCyfojKBlAxylM9xOJO9J1cI7tqkABZe80s
o32oRDsc29rzdmpI0x/JqId7VJ36Usax2E+WmL9m4HvwjFHJ9tywRUMULpNbSRENn+YGHdPazmLp
2tC3E7xa4GcoExy19RZMtKqG8I+TQ5E21SFteN6u2GDXP6xl+bZMnveMpNXJnW+S2sgsP9osRWRm
YYlx73kJpuYwoCFt29hg9xCZ6b4vUB0bs5jvJcWyxDCXCTOlG7fnnkXCM2mw9FTROPjeFnWNO6mo
7vKYWLHQLV/ycYiXM4RO89FmwcbCfToWg7RBzqi71C7Sp9qrLKoFs+Zqiz7YxSn1rYga4/KzqsVw
RrbnzttFMPO06DDCSEMjKbHGskVNZq13KhCBmfUOr/+WuV/UThC8/5bMRfBFjG57jAsutI3Fdfmc
5PlI7ilpDy0W7pMueoO8YGFumy4372o3j3d4/UYsHaXZgVeJ2vhkgZxgNYF7s8eVSVoHULSOp2Yb
NPicLCmCDRVh+qmYTec7sTgKo6wgFc8lTc+kt4zFDRXm1LO9DPJi6nL5McgWs33qBequ1KrD4e5R
fTZGA25f29j1oxBvHtJd2MCmlvhJSvmVP0IDIzvzFFJD7sy3zLAEV5uQyzOwTO9Zccktuefi2EkH
UwJhYbMp+k22xPl+RCO8xztR/CBK76FnNt6Am9ZN6IHmJqXDkXM76w06CB9NXwUnfPK8YtZtJHOX
5h6Zyjz6I1qObTTF01hP9sWV5CkRV+hoKmcAFdLO1C4PuhmKOHAdgiYJQRtsVs6jqXr/ox2a+dEe
Pa7UOetxgOnBsB5imQAurVPQJVmlxdGyVfNuDtGy82qMoyRFS2736UwOhsarWIVZ09ioVDoSR4Ms
5l2mPefUk7pex2WUbgBg2LwvrdvcexCQQfM6Kro6FW4aQmfdB9uChX4oDjGzWxY/ELfLNRYh4zXG
J4ENQkZ3QKDJvTtB+pikIv/pBj2LjGaKMLCIxuiPvSB5QD/E8llM2To+0TPJEQE3tic36RBEWNwj
F+uHNF5i4unfE23xtGkIub83LXdAeKrWpiWzdsB+a11nzzSOXQfPakoNCZK1BNMuWYrS8Rq5+wSz
V73qaUfEMu675snqqUErOL3hyu7qO8OlShwzrE0lj+0fUK2Tj5YkM3kNzPkYkEvzVJdz9o0FCost
8Bf2C2uDeJcVhdoolMJLUXiQugoihgYW0ctkBe2ho1SK3kmCkbeI1pgDDS4UF45b8/11HBIZrQI8
VbJ9fu6jSh/nIPDPdmNNj3XBSaPmYYyTo5lPcIvE1W7n6YFHW3WYeeI8JCz6Y6RI35vXSckQl+W9
dWydJZ93FYGlXd34HlyVMXspgyLf5h1rvnCsjfY4Indg3ANKRJWbkxXrqJadXlszjsmEPSon5/aN
PlEi6kseH6ee8xq1aAOPkVbhdk0t43mue++NeIP3vIA9egJRjDfKrbrvcM04JspiwkqXGXzFC/t9
ucUPKQSCxOGDOKkjvJo593Q2GokTgvcsn2TXjnuTzcIRdDf7us7Db9gFBo49igMPU5uPl8mfHR2K
xR72Fu//BgReDoZAdk7I9i37LGZreMiNKPo2l+hKtCv4FzbVCFnk7qIz6TT/SiraAt0VyfvUZdG0
SjO86ETtaojzuCmiJ/oruecsEG1Cjoj2Lp4lfke9YJVaDcbNZy50jxXQywFOV0OTbtPYMjdpPXC0
7nRPMyUEubtk6NV9PQzsep3eXE+uti6A2UCwwf3GdLbIaGZ+cMXd4MViq02OY7gZbRYiRFxIhI09
lw1Bkn1cec6ZuS9KwwqjXVjHebxp5zSlI4BYGk307j2hBSoFRDHslxmALYURKt+4AY+FsLTt+QWO
kXcCm+2TdFHFeCRrGQCApnKpolsZXPStLbcQ3O2LYZ5R/8r8ZamFBkcM6aFCcbydjNvG2BBDsOCe
jM6VnvBbBWgp9ujm3gMRlTil9KI2HokMVscIOuupKHznrZtYPkks+tS4udkFBBYuckumh74U2TaL
fHVNuUQPqjL5G1J20vsBsf+90XAzKCTDroZVcvp0cjfacJW3CPYUNm9E3wdnv2jNnW90MVr8gj9D
SfdSJi41lYszfTg0G+4YZDr4ruZeJeNwP3SOd2csFo4zP5IL8qbjbgFucLNPjTI/mmPrftglkzPX
gzL2uF2hyHbZ+DlBCABO53gPdpQXYZHJ4IcHShyic+++TMrmBJxP9brzm+q7b075YyTL5Wr2N5Mh
uaQzUa5pwy6Atm+PRz67QCv+Uhhx92OIVcwi0cNGOYL0m4aq/ZAAeI98K5yfxSQwYnJ2f9CWr1mH
mABcHBCXa9Nj20RsV3ovQWsQSr8ZBACzOEsoukJTBJvxFhejg16E2z6GirLIk9G22GfzgekG+hdo
kVv6oCWKvaXckb1sMDZkTdLG/T44afXNsZGEePOdzQChDoeAT7jN6oa7LDbSF68t9IrCPZbOlrxJ
uq4Atmj2fAHxaABoM29HBWbVe+0r/vKqmcRJs29ZE003dvhgSO3S6Llgu3WDnOZRDMtS1cmn73CB
s3Iky2FXWfAKvkWolU2cYFsA+fxiRO146IMo+EIbH+5Wi7UXzIZsJLHug0xpzYENqNs5/U/GVtDo
urD7q8zT6pM/29DuUIP9BgsUnSLPmid8DMo8iwVPJIWH99lssORmu4uRIIX7BFCs7F7sktkq7o2s
IQxAPiWkUeSUqAUvaI7DmmQafkRWtfH4SI6RnS54rRqkoIe0EE8E8GzK3+4s8koXkTNbK9Pwfs6y
dy9xXqHaeUDbCEXmxzpBfWMaGu+LQnrvRKLZ58t8G2N1Od2sARtTz5r7pkvKfeIuu3YQ346qlsOV
pL3ek+zR78LpgaJxIHNWTGA4XthQwDhy3vjZOM/pRvVIBojoS6BifXEX6V1o6+AcR4xgC0DZu8KB
Zt+QN4G8zjZtGzOY0PWiTOvLAlJqN5WZu5n8vn1ySZCcAZVOr51UdJMa6RRcRtFUwEVg40gMDQVH
f5L3xVZxtRTZwWGwXTnNxPcIUs3bnNuAkpZ2ibcNq8HniCoXgihl/uSP+EK0Q2t041iU5NHv9GIb
9fKzDm6M/dhL7uYxrkMXeO6KNXFJcttJyMc73DyMti5PrkUY2icHQw65KM43n+21pGmdLfISOCdz
oCA2jwPvfTJJVYVkmsFgdVacnwQvZUcAv98GpDJeGP0pRE5jYz+Z0/NIIdKTX2kJaLFvtxXp4gu2
ItaNzthvm+aW1r5NS4choDOa7u1lwzGEthJLpHc9rahU4TZz/OGDwPYc2oQ2MNP7b4lJ0WuqDfOr
KFoIJlXnYKby2Tmj6FRf+zZ6Uv3tHKSt+VKCamE6bgVPbxoe93zZRiM04N+Q0u2wssDgNJYPz8th
SuZqg8HIIs7s9saD1efGRam2fsVR0P4AMiQ/E8AqPPCGFseOMgmyV+O8mWujCk3KzwlMLN12romV
lFVwnNik7jCt4IXKfv3eshzqE/0Y1X7inr6fZ9e4OPA1IagjBvEgFop1vHLfmsWKrlOOx4KEMIaz
oQGRZjATgNRRd512i12Gbf7SIo9BC8cFt7ZH6F0ceRRpOq1li6Q02iK87d7vW7bg+nZvarlju9Zx
cPC+QQNJyqfOzuNvCUbeIzucYc03onosBi/49FyLVAGpq+RM9oq26qZO0g8vze0pbIbC5//XgmMB
5UtXrLlil5cMmDxK9casrdfYnNHAZVV8wDwh1WFFvAmqneLtRO8zZQOJaZ9pUW2rvVlx7s9uFrZw
ut3mtpxQMdb1HssnMdn6s0/Kjn7meBxBGIBm4ykyejgwpjZeG5YVp1vlNSSxmCaDfclA+DUzjekx
1S25FyJpfNSRkZsHOPsUrObZFEauomhBZpwdN15vsSNHIeFJ2/w/9s5ruW4s27I/1KgAsGEjOvrh
WNB7itILQqIkeL9hv74HqNuVJHjuOa3q186sqogsKbUJt81ac44Z1C829wWuM6yajeq3YJdx6SG9
QSvRUkwCe5mdT0Om/UY7gV9O9YHNx4bmbIm3BCpTR37zy7IHvEgcV6urfkidWwECVNskStRegFNE
XEBpcLwNLchL9RjD2lNoYNoAKzJ8vvA/yf/WqqbbRFWkXkh9ss/wKkTQXphf2b9Ufnc7glu8lnWn
PQoOtDsoZ9ZT4GPL0WzFvjDp/J6XbCB3Pe5jTmKsKddlFRIAFRmop+QUmd2OdJhUXxlF0X+hmazA
33C1EQ0CCQL7vPJNFq1exI8piRrTxqLi1m1bq8n3HDz1Sx3/DqJtBwNDNiEmJ110QITdNz/zjAPU
GDuTvorTUvtNFJe1JVbXeuyJAFxXdQgIwHRZ6DtoUx4tZe0SxSnAIhQy7SOcOGuvd3V4nfVu+r1z
LVrZVeKGa3jx4IE0o7sbENPypIsqXzs0lndYTaJ2XXWDvJPBBCQFaMq0UWeOxcrF5rEHZKFuCoWU
2XPTmaA8SGqXjWLyQkASRwFBlhjBblleBDsxh3AECMoewhLNaw0WEj1Orii/m7pwb1TZqr9Vn9+Y
6qr8mSXUn32hjHR/Wr50fhwqMyqK8XxqxVkfymLX4p5CFRiY0zdnCMvbDHgKcqhW+dlT393C7CDQ
QuJbZtLv0/twGq2vU6RUv0gRChGoZBCDMPn9jEXoXwme0deK0iWWM4DFWN586a61fnQugrKkelil
2m1raMjv7TYT5xM+iefYlshzcvrwADRRrEdDjwFMcOSMqWKzD5doJFdyGOelsDSh19YtRd9y/MGh
j3JMWKYEFgDCfk0xajAZWOP0DZQfh1u/D+CtdZGxM1q0BXC9hyfLoIASRFp/E5h2ug0MqjKJiH6X
QwZrTD62lw5IksLlWGXtRaedBwoHnCz+psso+un6MftfsluuYrK/qQvg7IEPRijqimi0ehNzwF3j
lI2/NHhuEZFy6JqIeCChgRclMZ+rejZq2XTtnxq9G87dCDHUZlCqbJ+JDH+NYzfV2RhU3AqC4K2v
8JOBIiHdVG9YKmOioCzDvWSbFr46ePb7FTl8YjMFcX8GiLa+bDUnPOMEp88+Cb2FPRtU+RYJKOJP
w2r9NQjA2iUNPjNAAU5DWm6zUTooCDEwMEkHclcaevqCBC/6VtvB9GAHefBAehUVLN/RLsfKUs50
WZS7sVUFxA4djJDqDpKNvh6t2d0QkdeGAxEuk2W3jxiGbGJo0uwCHxMForbWoFsnEzIrp5bPyFoT
TrNSbrF8UoNybX1rgcy6xZOh3CKgyrFtJe5PfDrltYh6Uo5JFTvrA0PssloT2wiixzmFg+K66FLr
WXMSFyelIV3PbCzMJXmXPpeEOT2FvqneAL1gRcxliW+pLdBfta2ifScEis69cP1dN+TqC477eCv1
uCFoKg/AmORaCH0wtPQbvL0PFqvCBt0JBNsybq85EvSbPmjRo+qACcw+MzkIxUQoT/p4RY5J9j0l
DmfbTpSz8KnExo6GDrE7uO/u2BGrXh8mwaXlRJxgG5t+7ORX032pIneCKI8U3Kvg8MEBmKPNK0s3
rwNh9njpFbXrN47b5N/ZL9AVljjRlU2qdc5jquaT6TlWSf20VpQVGeyob4MQJQptDnCsa4GM7nm0
sbXQX6RZoZBwQjPGbEbjBWsO7uAa9Wi6TziEx/tQY8I9K5lf2emVAuljhsZLB1EChEgSC9DgZBLa
92hU2ueB0sBGDLa4QMQEGqcr2h2aujpeyTar2J1H1ZzxbXRsLxApNdRUw9h2dtJRMKhS8ZKccpus
X0+YFnsWTwzmG3UYkgdXouRaG6CjuM4iH6klNor/3RwslVsjJ5WDGnJfjDGjVbOLqZl7bUBy14Xg
rLhGxcHvyBOjl2dd3RRzgEqZPKKz9LW1gU36Fc1/R7bVQCD9Rd01heklZgd4FrpmiRkn0FukUm5B
6Xsg24p9xCicL10symmbkmUzePRRIZuliRtcjOTDmy+uDJmUS4xoDyJWQXs3cxEAK4QyQdxt4wqy
FqfnRIWvatQ1eF5eP2ULTTH7lcDSiu/peRQ3soZq+moQDmZ68J7I6cbIP/xShwIDYevKptymYC5q
dhVk/9GXrfmpw0KzXwdV6bNdOFBq38jIyQA1wXXfkutE4OwU9va9orTqPnPY1W6lrRWQcgwbNGKN
hE3bAyXEPaYKy1yXmWN43F5alyqNtJxAxeBsCBU/3lVWq19OVRS+9hIG8ybvZ3G7VcEJrsbsjjMT
NXQrY4/ANr34kttOPF3Q3SjvQcvEP6cazl8aU291Jp9bHEwee4QaVWDN6XBGJ8uzHh3sjpoEy5lD
Nw9SwDi0YEewpRoEjIEYcESfbVqp0PdBqN8ghHKyEi85fbRpp6CQH1aujjzISTDq4avmGEkzk5pa
0zTxZS8s8u39lq1QHubxPef6ahPCxjzL6wRGteHrkFsx1nynUCE2AAPHraj4EZDhmhe2GrdfJjnW
nB4sCuHVoHTnRpm4v/M25tAcDNGVLGFbrWxHj/cZVb4vAeUJZoTESX+3wBm/ohYDpdfHLf9vagxi
284hYkwrcPYxo3F+TosZL1sIjGciSVkoKVXoF11fiHtaxfbD3P+67Sl3EqiVSmWlFePwxcHKfD2g
1ubDC/I7ym/xeV+UOiBBvT2P0lD3TEfBgEEJ82mkHHs52mN9ric2XVs7V3eGRdWDDE12XQI/3grF
d3rjBvm4gWEhhhWbG9vZVuboPpC4ltDDBU1JjwWrYcnuXtRxyTFfrJHyKjeukggwSnn/zHGXtLOo
q+IzSzbEm1amfHIsQaagklTyjBqRBkcURTUObqHi/tHd/jxR1IGFVU3bHZ2ufjtMsKQTCefHn0xQ
ZIkqs+u0d/ynNsNrhGKYM75ECdhdzquosYo0XP/SKP0zAmqNK73UiAzI8HysqBbI21AO8KvtoTVf
UR01N8StsF3UgsY516ow4AODc6SicBjy8qZ1BsPc6iSgQVkL0k75I2D8K+nXY5Hxn/85/zuvRcmU
BZ3mTebxzz/tfxWzYqpZ/qYP/07zv95+OfhVzEKrD/+wfRNd3bW/6EP8atr0z5//X7/z//YX/0u6
RQkZ6dZr0UKA5k8LICC/l8MYCBT/e8XXOvyO/vHX248za23m3/1HO6OjdeEvB40jW/FZ7fVv7Yz4
l2Fbs26LwIZZiP6PdIZfMVWbf83gVy0CZf8tnbH/ZRiaivpV1THokQL/VwFA/KsLqdf8Y5G1xh/q
8rez1HoCtWiNivDZljeX856j+RnEfyV0yzPHDzVsp3gMaLQ6MksexYz0wNsAAJw+Mfi5GfkRDiQ5
PGIdNQ04kjMgBMoXsJDpDRxSzAwR/Q0ngj0CnkeMqNunEzMpzI9qkkXlrqlzvX4KNVaDNSU+TR/A
Ns/ckwASaleuZGqNbKutNoJ6GUN9as5o6oJTmam/gIcstfMMbN+EY6X4AynvzTwWcnHy2zAq632e
wU1HTKPuGybPENsP2wY9EBQPDeYCK0GhT5AiiSJDreTqtfEHD8NPpV7iL05e2AjMQZMpuo0XYoMJ
K5HlROdFdoS/Vrl+i2Kp2bpjTUDbdWmb06ZO+YzJfys5B7C/hrlMfRhjiuCP2DA/jeK+fwPtIL0o
lBemXh/KaOAG93GWNxyW+EFL1G+5bKv0EgthZs7wTqBIeR064b2qjDDAAK1oeflzQCH3q6J6E0OX
Z9YYNp3KieIhCF1p3oN0NvKvZVAX46y6EAQcQC2aK4IYlJK6QDxvj7/BIRkkYKQtsedbljbrxhgJ
4mn8EuGdJfws2jWN2V6B2oJOaiKqath54QbAY4gxYHozCcRvhgGnUPtfMW2F8i71rZA43YDigrPV
g6B8hDTin9fkzG3Ukage1eiiOxIf6XfSTFmZNPGJXIibge2xHoqHscf4gtfNNiAjRRFberp45Ww3
XWtZnblXbhVytsEeR0oycRy06dnvhyl7beqfoa0aF4VwEbKvLeYnSkGsSXQ70T3XGBvdqXRDDgGK
wFRKsxLr503+Zkhp6SjZ2wGHOuXRoKd6wfo5zIQNYYOXK3oLp1JEO3JPDpBzq2MDbalhxHF4Tkoi
WOuK+ly3QZgka2if0Lg8uwYFfkYWgflsIfdfR8qEQIat/L7D4jPLhUsqbGpplZe0k8JrJcuanXzz
7LRunV23IuAsPPiAYv1QsZEskZvzMFLtqLcFxENECEV3F3DAvIkt0o71ZByUa6ep2ruejEx7PaDV
RDgWpMGzptDo0UNsV5Rk+STo72S01TtEYuxZaBfrbz6kUIbVWYlh/27Q7fI75ynrq8+rVa8dW5kI
N06h/a1GMtPNdZoHykjsZSHKM1OwLhE0kIQKGw93Nue9+aDi2RJl+Wb4OIyVce0kWH9qZGDQOc5I
IqF19iTbPo6Gn6GOOGTCq0EwpZ0pbJEVvibokH5PTe2VWcEQ7Za8ympm4HGIhxky070QeOf4ARM3
1fcuWDBH2wu1krMWTuuD6Zuu6U2vX4SNocoHt4k7SJSAVTlclBhy9GnrE8xOm5f9CxHqv9HuiZlS
rLCPCuMNLtSIY8eQI2iiA144HdteqLl9EwHiQ/ORXfgOwAIyhGEMZpQatYH81DqvVaCSg+iNXen2
OeK2webmryapJo8+nlVHuxLgUPr+OaN+Qxyy4dQ2/lvcgam6j3JCq9hbcpiq1uhLcDE1HA8REMGU
KOgK6lYffjdcJAvPriQs/euUGkXyiNGvH3YtuJf6yk1kVF9x6pkiMAnhfJal5Ze3tzUqfMhTtOXq
lUzYh2L87W3kBqb1va1MGNBqUtlIlyJjL0WAJ7hQs28hD3dluoOCJCsWm9BMy3N4gcqDM8Jiy8MU
UpWVxcnOGjAPjbqJt0rnD7qiNVufs4917sO84mzYTda2jgRNYKy/SDvcVs09e+ibr0L0+jqriVok
l3lqN10P2jBqO0QP+D2hEVPvfQ5H074JiBCnrl2o7lbHqUvLI7Bpc9vGWS5T5aa1OAEhhEg838qt
PdAS50wte8R3dGnMb93YAleF4LzJyJ3eqG6TeRBbikuX6VxZDdU0PiY1ar21m5pym8WmoEvOoWal
64O+1/PGRiw66u7OYMO4j/RQezITwkFVosGLIGvPYWD+tgxFe7TRR4hV7EDsyNFEnJF+mj+nY2xl
FyP3eo+2+ofUkqr+Bi25nWsUwDZ/+kgti6syKgYNCLnNA7fQpz0PehfGa9yaYvwa/QlOz+Huz4W3
zPCvhjo1gp9J1MTfkaLryotFXz2AGJPkDpkPseJv+ECIsuh5ZVZNoNswoYOoBx0RNfndAJIJ0gwS
olUBzvHaSgjX3hi5oeGVdkgd2IG6iCiLqIFzlUZTA/Y4YS6tKMrsY70ZKUpKzEOBGytIUrPxVprI
cbfiLSie9nrsnllVms481dERnHLw8iga7Xlok9UeDJDzDcqbuql6g0aDytd5lzWVfenHiXUva/rj
KMyhOa8woA4/UkX0l4BeSDAfSAFZt5FMdr7Sj+WWzXXyMAgHCymWJ/m9s1SevZeHLDOQh4CMvDbh
HHvvJwjZd2MmK2fvR9F4IUCVXxJTD6UjBsJIbIgS/h4nIxj3zZTXfPT4NNvs9v+7Jv4I0A3E4ce2
0FH668Memt/+Zw+tWNa/qPe7Bqbjf6wSCppydsNEbRvCUoWpmf+IzxWNjTL2JduxTcHrzW/99xZa
Ma1/YdJkN65pjvFnS/4X8nMGeWeWQPJODCfCRcsy8HXruKL59XfmImGnIla0Ybrg5W3QjQNpSO9k
7bAD1El1157CIC5+vLszB8xTGmeDD4POxwWbkwFFT5ODwHxn3w8aDSbSqSB1zu3VTbC6/3J5/XCX
rI4P8tGExgFjMcbiwtyxM0rLTJzzZPXy7TFYXfqr8+MjaLOP7R+jyechFvr9kYJpNbkM0WzvXq4e
b+PN7bT+qq5OXcrimPN5oPla3z2kyqjTkXnAOb9wV9rmMdxwMSx16xPXM/+8R67HXOBJ2LJqQGp5
LMSCbcpib2ftKp/CnQWvztZrSD7ZxnU8F6EUGdMqpU+UsWuftr5M6BUZ5wm+xrZsN8d/rhNP0pzf
pndXb4z/5zZPu5sbd72/rlfu/+MQs6Xo3RAVSsrOR35znq2+hetHubqGQ3Xi9n60DFq88TqRbjiT
gA5buEpmF8i7MUq62Sz6UF0L2+i37MnICOKcNIdy2H8m4f/WZDq/2+8e5NtQdGMF7SyNWcSYf5T3
Qym+PmBpkHvF9IvHwHTOSZ6IPcKgk/Pe7SVbJdL/jj+lxURi6DqFABvci26Dzftk+kxGI54Sy6Rq
3mgNmoPeWpkQUjaZrgMW0ekgHh9PLO/nPKAGIoEP3aAKMM+s7y8S6jLtZl1nwAzGjV4bqAFgbK4L
Ws4bElOqTZJU/h5gt7sFFUwPFH2T12jsEVh5q12QyP57Wap1uZaa1kLOwX2OdmWgPBwN8wHZj+8V
iqerxuSoZvsBJ27UA15QY6AtZ5xk1HT2meFq2YUSJ9XWMF2xESBWd6beOGt0luHWSgR1dvQs2xIY
1u74PZhfmffPmcaGYVC4NFVQLZjdFnPcnN2bZS1KJFGSX+umKVqRou/+dhSoqhrEbpOCjTCs2Vj1
/kaTZ4eCS52q3WjBvO5Nv9uhSq1PjPLpcboawis8g7phQG9SF185pZBEN8fM2Enp1s+lkyvnaWX2
D2iVNe/4bTswFJgQLK6syiyz5uK26Ymf2SGixh0JrTlFBCV5Yt/Ubh1QQfd/P5RL8dQ0XJPl35yX
kHdfIlIP2gJCNXYTFaZtVZsxmdHkQIR66J6YXz69DK7gg4BfBWJKw0S5uIE0BJGKRqG1w0FsbieH
zCDOD+GJz3w5tXDghdjBt8erwPbEWX51DRI+2butZ/uajmBem2AD0G/9nfrIdrdTY5ecTDs3PTFD
L9Ymg1KiwGzNbnW2sAuxuDpVDzkIG52/D2AxGSurS2f8DNDVXa5GEa4am6hg9lrk8WpYSE6Mvpzc
mN3YiuGLdgyBwVVdvDFZhuwFEX3qaQlnYahVhWZ6Q1NgYKMwooJmcAPtL+809mt9/uTYAbp4FucC
6/tXx8kQ+spcsfZdVUQes27wUlp9tm5qOnyErxJUERXyxKexfImAuNPr1fiLiQUy9eLxmpk/ZcJ0
Ci/Lx2AVqmYBKCuMrv7uq3gbxWUXK3QLi7m1+Cpw7gKETfzCq2STXWiZP2uPTKhVDSaZ40MduCCd
NHo22GDAbX25eQg6E62iwwUhJ5029GgU2u9Ttz0+ynJG4YJwcbpMxZS0bYqPH59VXFSDPYV56fU5
VIe5P5NGu4Bobn1TVcxDJxAHn4djTTdZ9jRhcG5w5ot+N6u0TgGUW5e0PRHKrgpThBcOUst13gJI
OX5ln+8f3lSTYwifHpbu5awytYoEY2ONqM39+toEerVXUZmc2EofGsV1aDobKq2DN6v5+wtSsOEG
WLBGTyM+dSf7qPaUKv/x15dCW4LlwhXW3LqYP/J3d62RvGyuEkOjKrRpS/LqLMOLwvb38WE+zRXc
LZV9kDtvTzjbLd6FwgF+YGhArxTeyRu7rfxLXcWXW460AnEljK/Hx1tsj3kLbNPm6ag667TDqfHj
ZWkUr1C6FIMHsyW4sxLyEjVBuxBdYgV0p082spT61ol960yKqDjx6A68izYOa0G/B/+etgRGIF7T
7FDvwCYDNkFNEmEE6UMgtSkxGE/HL/XAa2LzyvOJMSWqqLU+XirbdCIXOq1H5Y/WboXhCv4T+Uvi
xNR76JoEexBVo8SOqV//OI5fNiKOhTt6w2jk37mjduM5OZI9BMiRKM6OX9XyOGywi+PuOcKdV1UN
qMXH4VCqycgWqeJ1QS8ckq+syrlVlaB4piqtXE9TnjVf48x1Hnvfce7zGijftgpV0pKKNnXjE7Pz
ggHCltICwUDCFI06iJhCW0wvwTCj1NBYeYQ3xwiRo6Fz91AU7HSnT6FRbypyiiD06Gx6N0zviJ8T
iG84YmO9tMG6DjLHA24rwyqj0E4OQCyVZ2SZ460+5GgBj9+/Tx8AP67NAm1aGqv0p9s3EP6KrG0a
vdjW7J+5r6Cop8Uu12Gtmxe9HuB9Rul61dq9vdXVsT8xGy+3RPPtsh0aTiA9KWosD3a2xKZnZNVM
6JwTQfO5u9N30R61Uf3id0aEGzGITrw0n15RBqVyIzT84qrDZPPxnZmQNUG1UQizj+LuW+J2aUuU
DzTrVaflzXRiFT04mjZTdbhIzXXnX383dZZI+OrOwoyYE4V5Zsc21cOAeiZyYF098fodup2O4BjA
5sBkRVhcGZ+937eSjw8lBfHBHLmYpseo9VygpdvC1octntLAOPHNv21t3h+m5sfIzKKxfuswH5ZU
mZBk4sluhtHDooVXEKh7u9el8G9F5ODUi6nsk9+1K0H1fyHvobwxBnLFIM6v0UYKiIVddKVxbIEG
ngaklh9/yT+tKvx0bAMdxzJVCmfLu0KGlZL2aqx6o4GBK8yb8TFtEUniSJb1BWFPp04uhx4DDXzo
Fmxu5rrFx0fu2yiaVMg/Hj7hFI9g7l5VVPKfkJYE27YWxv6tjXj8Kg8OykRIcdNA22QtBlVT0Skm
TG2vSme+Tx4beGlosT3grwnvUaPQto/LQtgnHv6B95viBYiQeY9PkXZR+RoqIEOWjFRvtqMbUAPx
B22x9DlgocP6y19fpGBPatBmRjiBSe3jnVWgKoBzs0cvTFSFt4jojpUJ6PIaaX++5edoYcW0zd9u
5OZ1jB0jYBxTo8W8WDutThSpqC0gfdRFocxqBi5ctY/tYHv88j4t0m8DMRvPN9JhCf14eQ7hmiKl
okxOhdoS2CcSDw9We+KJHRoFfprLRcEvAzf0cRSSNOxBk4gr5VQX2BT8Plc3wAowYxy/nGWVd14N
hU2uzwzFmrkvi/koJ81N8RNF86paRcY41TS7NqVrBNNaYFEMthp1YMAageFs+kmCPy1rvQmI1aiJ
gyYvVbVXRCGDFIwckOYnfrxD94Eduk3wDTstPpmP98F3oThGWal5ceoQYlnECVFKFvyYU+WFQ5/I
+4EWj5WzKshMwUBmPtAShzqMsIbgl/ReqysQF8fv+qfjPlOcwXI9I77YhC0/SFhjbdETn+SZCnkq
QSiUL1Ys9bNmGLKHzGxsrBlQol38mtGJoQ9sJwxTt+yZtYa0abkOjH6fwDlhLhgzN3/EHCChbgOv
vGddQOieIne4DBR/PBeuWZJMlpbxiZ/gwDPleMe1w8LinLI8qGCkbCvXamaKTZwCT1abpj+PgF26
l8fv8oGBeLM5f3IWNyBbLJb1fEynJE+k7ZFkamzStCQtjfCCv1+6OKGwQ2JtnfVgi1Ea0faEd/sE
/ZmKRe0+A8hDPzzKXpmIwgQvpW+8HL+wAy8rDECDwhrPkQbaYkgSokLMLantFUpPwkqA6kWMI/QY
2fgnzj8HFmaXVZKpbt4zU8H8+AGyM3I0pFUodDMpv2VJkN+iaFe6jYuZADUvTqT2xN5v2Q+apySX
QwNAK+qlUJEWY5pFXY7YnAwv06fK3jUjkneAkllyW0Mvu5j6vLwPqqD9bUi0uXPgl3Y3y/SLzfHb
rFkH3iBO05Qb2Sdo3OnF5EgR3gQOGFteJ1syrpKB3QjCdElMqBogy9fUWuR7xywl2gKEQPWKfDDz
VQbA8Xc62ZIxX1DemdBWnOQ5DogIRnYUcsaKQCCj6UgRjG1ResvnPCdDcB2hrIo2QWeQc4HYHmef
rqVfNCXKrtVwaKoXMcGi99xEG24yy+5LGKjCtDYAHjJrHwalX+4UAlIFvjrgBxchkleHGKkaEILb
jdAHcNhqP+u6k7/ZgFbFZYins1kTEJI8V0qImsfFfGZvo7Qp7s22M2ivN4o6rcpmZi0UujReUXmQ
BxKpPmq+Kte4JTgf3ZfWzWyoXcYA7gF9u+LsBr4MzNcdyv01Wlj/hv5QV9zHwjH9jS2wQZKTZxbm
TsTA9SGuE9GH1MqBNTXlxvBNkwRN38RRW191/Uyit0Kz/haXbNDXKbWu71AfVOdszKJ+3NSuOT7L
rmwfS5nn8Uo002wWi5VfY60br4TFxPUeD9d0Z7lpqfMw41LgitDdkVAYTnZswwdT3KUaKUqbDkzw
XR0h5VuxFlr3fmnG6grig/8a5kiWSJT3y2upYgf0uKbuqWhb07+xWnRYK9OK1WqbFrMwLNeIes2o
Z2EjFL0CT8/McaSiOxV70Tjp09DjXtv6Vd/+NNRuDDyAXAhyMsyU2tokg/MV2A+ibFGVeX4RZlLN
1zP0icCwIqElYhmtHqEw5wfaNRnO4F2ECjC9UwG+wzHLK6RKVjc0LRYNofpnShaP3Vrqaq+vQjTf
ZLFmiLWTuiThfiB/yCeNLsP+E1RotVYD3IPXAuSwu8Lt39vrxK47ItaVcs5kbYdXtpDT2Wgn2O5y
TZ9Z36jhxa52Bv9HQFzND0PITNsVNQLnte2rSr4lmU15UQLVajZJk9Z3JdsIdhGtyo/BexZsHVX2
6spEN4KQERpCTcDgkBlbqLz67//RJUM/NHElWD6b+Y/GluGugjECX398BjiwTrusc1DwOIk6lGY+
zn44MNwKZ7nhGb2oSV5WkbBuE7zeLzXJDu0qMOvcqxWSA1Z+J/1TR/9D04/JAgmHlx+BzeDH4TOh
+HmvlronmSavazoWmyxNwxPT3DydLk6GnHrn6+N4SBtncZHD2EpRCNANeqN0MzBvBHyPkRYJ7Epl
BU3XrUjtH6E9NsXv4/f30OrC8kxfDJbtvIp+vECjLYJ5q6B7IyE92QqaJOodoU73ZunY+6Gxvh4f
7/OlWshBEHQ782lTX64sfunnyJh605v8jDTLsFPUaO1WfdleKMlEXJoCM2XYhZPC9vf40J9fJdug
hqKj4jbply3XbJpO5AJhGICEgtR6i+lU/CBECVBUpfZOtcoKWLTbFsYd2rUwdJWL4+MfKMNRuKVV
Nx9aOJstDy54vy1jtOLsjNQBMGKd5YQVdv8cCo0I2GdvJUc6jMpK1AiPPkCp7DrClcBkN6p8MtSc
nOfjP9LnbQytPGpaqAXYAvMafHz6+IPJaE2j5KyqG/rQblO7F2NDeBEgFef78bE+v2mMxbcMMRXt
Pkedj2OhVa/yQk2JFiBkD55vlGzxbbVXIb6unel04Ylr+/ymcWZBMsAtp3Jt2ItPt+uIgozSyfGc
KE72KIIcKABQC0U8ansEtxrKXNGc+JIP3NC5QAjvk2tEjrEYVJCbg7RKuB4zNyj5TJJaPVpgTVpV
PXF9n6cm27aZMHgnLPVz46QOQsuWZuN6hVnqO8Vok3MZ41P666dm05xxdcq1dLKX+y/NhxCA4gZR
jhorLCG+8tDAbdlGvdrzlWrhiSrCG5/841zITp5+Gr1BPhWq8R9fkxjfTz9waqM2rBcppS8cBWvq
GaK6wOom7nBg99YZKbJNtu413/f3McT5m6av7VtoU4UgSWSgtRj7tfLojzbCZ60RWXoV6wbOXR9a
VrtvSlPexars/Gu0msZX7IHu0xSwFTpx+w68DwgBOO3RuiP6YNnNjkadraUpfegUOqZmqQEQ3WJ6
t+0V5uwh+fvXz0H+Q92CIedS3sebpzSOixE28b2yaucQgzzPlC1V4/oRliRq3ePvxoE3EMERE5GG
LnyeVz+OhlMA+Eio+Z7MoFPgare+Ejxdn9AaHR7FYKnQqJ6yVn0cxa0ZIU1H3yssBUYnNrO4fSKL
XXNODHRgfcDYoNNdZZ2YJ8SPAyW20VUW/jFvsiN72rBd1tn9Oc26blrin2rfAk2Om/4yGsEinLiX
h16UuRzA8ZXXXp31mO8L4Cn1YqVrdN9TFRnhJDKl/pLEIn/S8aeUj8cf3KHBKA1yyOMMi2BsUY3E
8xb07tApnlJjJsSoB2C0qKo51siNTnwBB6Z9XnzquwgrZm7+4iWZhglfrjYqHtDCbJN2Um7UQCci
th5/jHweJ2bFA7M+zQp0n1TSaPgu28mkb0kC7DXFozUe3uhqVW8s8AyXTQL9gbQu5azWMuvEmzM/
nMWcxaB8tWQaCd6fxcOTHeZC1m7F00tykmAcq6G/TiqSaGZ8xYAOL+txzwsiz74ruu/s9QY79ont
xaErp89Hp4j/GlRhP75B4IqszIQi41G4zDQvLHyEYV1g9v1OgBFTNxClAvCa/lg/HH+dDn2hgJCM
P9UktDMfR+ZTBK/WZIpHiop1kcUEwUId0E9c36FRHL5N+l9sVymZfhylgS9k1g4IMCMZQ3vV04cT
m7x1G/vEQIfeWLL82KDR+qZBsbgcq3ONxMRD5JENR5fbJX3GjbqfBkFHgKuBhhy/e4c+Rj4LohDQ
baJ5WgwnXXJMSzjhKGIwWBuiaGg/SQukZPcffBz00OfeK7I0XpXFK+KYNLj1NvU9jEbIw1onbu+I
PjJQMmZthiLVKLk8rOvu308CzKcuf5tIuoxPkwCMylxiivRaX0qPsiwObW2yntKO+gzF1nz71/eU
e8l6C3ddnxMnPr4rZkpRfT5Meik5bWQaaeBhQoeY5bE5FWhx4LWkycI0Cql9LnIuvn1a+bnQ0sr1
SM+OrsFDh+et1cX7v78gtmAU5pAu8u4vLihAGtAX7OS9IEmHC6eJ5TaotOCXG4BHOz6UpnNzFrMZ
awNuVwy2qPeXC65OKpgGhMD1Yrchko36CgQlHZ9jrVoBNG8g8an083UatKj0mg4IFajVL7WYgj2h
BM6J+ueBZdnlrMiENn/9n45tKYWNrB7m9b8p4fwlTlHui7buzgPqaNgEYSXCxmPHx4JWnbgXB75N
F+s/H+X8vXxqFUfIxyDaMDa9lhqUAGF2KbsqA1WupczcyOO3/uBwnFGZdpjAPx3GIxGVLahldosK
BuPQwpaz4ZXob/tyBC9zfLAD05xrOuzq+V+IycvtTg8rvicHzmW7g5RaGzCrseMRKx/xBSQp1T0x
3oGiMjtTOoOIlIE7UWH8+FFaChY1iDCu16QT3q9M6iJbY9PF9jT6aq3srMIP4gvK/E2yz4Kmg9ac
wxygHjqM6YkP6u2wvXzLaXWbDiZxDorLKSLujYZUQsP3mhia3dqlCFOd1/Dbw5u6qCm3hilwnS1+
UiI7lDRJLjqI+b+s0WpfwtIp4BcSzxOsnCGKNdYFLcv2Kgix85GyOmx1nJj+iVnt0BObdxdvpfm5
M/nxBuZ+FIDDC33Pjev6V+mK6KuaJMVX9HIp2I64M/UT7//nb4+jGJ3y+VDBkXY5FYBsxo2qZQ6i
AMKv9kbTaV9906/UDeqKVG6bMiLQG1GO8TA1jaufeGU+z62OSprmvHSo8zl3sV61QO3dyU8c9lUz
3GgIrNjeJQMCvxPr0+GBDMSOyGyYbBYDhSh/Wxk4tlcFgbNXwjQ/ayXxdMe/uM+fN5fDKoFgjWIL
79zH59eQR2slRcMopAbutKkzNlmNVhtd4nDi9T54QRyBMD8hR0T4+HGocCzaEJ2y7aU+IhoXf4BX
6l27/g8uiG0EhUOqOuzKPo6CyFadmtGyvdCu803jatW67lRxZiu42v+DoThKU4zUZkHS4gnpgsS9
oewp9TNVrJ1cHbezOX09jcWpNLODj8lBCcNqzvK3fOlJLJ/Df1Tbm4BnaoiFEGL3zd5Jyv7E0vb5
g54VVraKmQX5x/8m7bx25TaaLfxEBJjDLYcTuINysHRDyJLFnDOf/ny9ffHv4RBDyAeQAcMC3MPu
ruoKq9Yi4Lzev9gAZbiYkwWwq+z8WGH0VM5TSAmdQmXWSTP+2IHwTSRHAGChMQfNf71eEEEIBbrI
vqCdKz/AJgm5Ekohx0KDq0gxYWq9f2gb38dt1zAqW+XPeg6CWdqIwKHDfViJ/K6n1f2evK1un4J8
MH7CaJeoO5nYxtkxAwF4E8CemFJamVg4dk3aS5V9iaR+duNyLF06+BbkinO14xu3luLgCA4INdGb
Wl1+q4NoWwIoeVlgNXyIjK71aAGhLKwXw85SG9ZM1RBDFiGQCAGvzy11as3seHQu2kCVtmva1IOK
Y9yx5q3TerXKy/v9CoOnQdhbQfJkwxpkA750YDkbxnn4NEO0DH2oaf6H28ilpyKOeqAIeq6/aiR8
m+nmclYoa7h6UTrvZ3Oa4eUti5OuJ/Kf11gQRqRg6kA2xz/r6y/Zg0WNr7Qv1hCER6t1+pMJII8u
17Q3TSJO5Dq6oAjM7Ktoo1MFdlaW1htJS0BQsJeNrB66isZUqnMjU5grD8uoyRc4kQEBMqngwdmi
/rpveBsxPOsDT6AKAriOfsv13nYwIEcaNIsXaEv16hLDnPuPUy+97qUxWs2HXDXb8t1cQy12thvV
qgmANIjvTLV9qCiR0W0eoyTfuccb4QS+AIQncy5gqtYxVwEZR99MmkXdyYDGDLyA8pw0gfWj7+t2
PNB2dlrX1ob+t1IbtIDvb8qWFdHlYtCFEhuThKv7lgtoNOpPDpMaUutNmQmroa5I/v1VttwCl0sD
N8ZoJP+D651HJhXKfYm2g4VO5JumL5JjMsy2Z0/Vz/srbQTUgi+Jl+plYol84XqpDpNaKPDYFyAP
w9uxAKxxUOhzmIepyMxvOqpwpRs74ejLMsm2o4x0eztpr4m0sa+MSNq26OmRUNxEaVqsMWAzO5fC
idI3qBMM7oDm6+f7X7u5Co8J3Sp46ckIrz+2MeEoHBvFuQQohgQv1RFQ2LMNkc39hcSurUxXANMZ
saDLIMpN1wtFeShwFWEAfaNcBl7WSloNYVGTfsng64kfxiSroUSFm2Tnfm74X5Xsnq9jjvO28zE3
dN6LMuN+Zqny1LHbD/CghM962HSHAjqg8/0P3bw/Am8ItI9dpe98/aUWGtuZkipUSXRt+JbaQfVs
tsgqBRq9gwgx86MRE6My7uqcYaTIT6PS7V2erY+mfcD9gR5AV9flk0nvlqWN6WL1jZF+myBsds6m
lSeQxhdwCh35D0t6vP/hGyZKCA5dAg133tX1w0PZY9TgQ6Iz2Fk9+uJQ4SIsXp2SZi7/w1KsRelG
uGGi5Ost1owZEhkDzuEIIMPnLHb0f1qcs+FGuRHWOzd3w72CVf3fYsKEXj3gsjxOhTGTxZh9JOsH
iSj8W79krT8BHytgIw+Vd4A9bMstQQhPl/u7umWgpBuisc+smrz2Riq9R92ZJfsiqSNCSHo6PjEp
oO6EzFtnRw4lHI0qijLi719/I9zHZtXPuNfZaI46snKHaTb1Y1RXwc52bn0QlVJayABFb6dm9Chc
Fjkj6gpg8/QRX0ftHCXD/7AKEEyRXYtG7g0ooEuYsStSIYuTw90O35m3xHW1cw83Rm5sIQcNkoMJ
OJoxq4tIARuKXDNHXBGOVqHs0n6YNQme1UGnpqenaAwHc3Su1Cn2WtQ5UOyWrSfAYzQt9R4xJ2lU
4Bmrmzd5EsL6viTGzsmu/K5Jj5niNHNmpArU99d+FyXDktErc/STdujehUmmwUS8lJ8zGDCheAzR
d4zlnSd0c01RVKV8S/tifZviuWx1OLNGf0B6K/eauc0eiQs6L55kyk+VLmfABKwUJOR9Y1m5PT5W
CEeToDsy0xY31zgvuyKFFl5cKyN6gwpidMj0IftV5n35j5ZUXOv7C64u878LMgpLpY8ByBvAagOB
6BipcFBXqdT6S4DMeg770c5ozfYqFGnFZBfghFXwo/B+SfD+1X5eItPnQhZuv3cSU935mJUT+Pdj
xGiDYIO4PTYljAwmtbvGb0acGpof7XI2jQBa+0gLh9/3d25jMaqWTL3DgEDtYR02lkh1WRDgdtBR
ddJjFyU9pLtB/maWq3jHBERo8Sr0EN8FFw/BlADl8EKtjRSNsraogtavqrbufhUJRL8HFVXMN0WV
ldN5iBtjeCiiKHjH7Ej2Zp6VsdvZ240jZEAP8xPulTBdmMwrB2s2JRW3JoRDMoj6JyqaC519Ofjy
55sKzsOx4dTEma9TMTsG6x6DLPEjJt9PQGd/NBAjHy292ut5bViasG1qYIByROnt+nsm2YGecLIa
30wW+dxPdij0v/ShcNt46M+do3R/OOwjjhFchA0qBwoloIMrK6jKEK7Zxuh8itrTO8i1SWfNxXlU
az083d/HdQz3shZNNdIpnkRS2tXn6bVDDJwZvQ/ypc4f9DKKGoYiGQqBf67RH1qjKf8p0hkmkpQh
Xfyg/EmF7HLHn20YCRcGoCQ/QQbyL/7+1a3JVW1Sa3XpfEogyyf0XSF7tuHwZsZB2xsq2DhRNpjZ
WUHXcNttt+A6ges07n2I2OZHaayMz0Hd593FaE1bPbQj0pDe/W2+XRKCBg3XSe0eXNf68+xsLoos
Tlo/a8byOBnm0VSy1pMRNT0UMDLuLHdrgywHiS0K6LLoA4lA79VuLiNBVoRulQ+yqfc76BLOEt+6
s8rtmbEKVB1A8qiYY+3Xq2QwOFLcDBo/7pzlTaVJ9jkLHYap4PLfCXLWS3FSDMbTeublIfdeJ8US
un+R00uLz5Rn/QBBO2m+bJUnirrNjv/aXApjF4Od5FJrd82Q0pIjmif7kxwVF73o/4rHajyGmvaH
9QQqV3zUq5XEpXl1SsqsIRjdlbKPasV4GvvA9HRJ3xtUWr8JYhUbdgRVMBALcfvrVQbQirwUveIr
RCOFizzaF+pN9B8BbB+HTkmO5aA6z0T+4AaUufqzCR7xkXDdioYdVRPmj1dPUgpNbZ6mleyrY9A+
FJLdMxC87DU+1/YlVqGiDmCSlIyixuoqMrJtoqihyX7B2ILXgJ9huGEZvWKJnYNRGPXOQ7s2MLHe
vzGKyp2kNH29qf0iEQ0xx+0vYSYPB4pyCSTDlh3/+WUUrU7iPObHyXFXL8FgmeUsFSbyml0PjjcI
kqX2NRhzlYdcaYw9BrCNzyLTZANtygi3JWmjRMMDDD6CDoPBxEudJCgV2pZ/3xm+sBO8DlPYPRy9
zMAwkBUxZHq9eypDNdhFrftYfOt8gSk8mv1IL9tPdSXZM7MDMPO7QRZGp0Jv5y8aMqgqzy2k/G6o
KwOU8Ci1oHll95ZgMZEb9MhkVDEaep/BgcnoGUlY3Gp4KOehfl82RSd5qPOZ7xbaqjnyvpKmn8wx
jZ1vkyPPyGPS3dKQ4qUxcDKXMZIepkBOe/SrIUM6TBkobzdvnXg+3d+LDW9D6QTELzBjbHNdlZpC
NeiXNFP9SLYTf0mmyk2krIQIOdo73A0bEVVrUZpySHJfIoFX7gY54aSGsXPx5Skavlrx3PnT3Ixe
r/fVP0hcfb//ZeKNWR0ybFxUMAlFBWGK+PJXy9kN9LeLzHKNk6gyjET5b8Su7c9hpZdIwU7qWzVN
c79Cb2bnXXoJ/m6WpmBCaAhK8QbFmmfIStcozLOfPRIMVaHHf2V94XxgosnwSzu0GfaI+vAt5DH1
X6ga1ad2cMxPNcKDX8duyN8O/TId7+/HxklDPiKQU3DQ4T5WfjifhOxXqi+kAa0BRVvXPswK4+pp
WO4NnWwvBUuATBqMP1xtvaMv1ThIJifdydozQ0y1q6P8+Fwi5/XnD7Mg9cL1ApnEv68cVD6odWIW
vJZRVDPIFyH54MHpFX1AzqHb6c1tXGBN5E+QkdI3u8HX1jMhSNLai9+XtCe+hMR2nycmop77zC7y
n6o6SzuP1+aKAngKcQxY8nV6H0l5HCroi/vKWFkfoFEzvDAYZC/twwEWlHAPLiTuwPri0g1nuoSM
XozUXNtMO0iVBcP+7KdRqHqTCip6qGLDhbI3f9ta4U/go+YfRt44Y7BRpFJcFRCL606/E0VQ9IUG
Driwyg9hb8uHVqshkhmz+P+5lHh+XrkE9EnQIBvs2V9UO4nRl5jH93na1JkrZTIDovcNbnMzmdsA
800H+SYmQCWb+ZiJzXTaUXkcsyo79yib/4Ya1LyES1V9kQlOdu7olumpNFp1EBqI+K6ftiSV22rs
yxlZNGQ3py7Kzl3VxGeR0u3EIFsO9oXWhWwTYPvaypMWJnWc2uTzZgVC7LQGisT0JVyIKkkF0U/f
lqFbBJa6U6XZW1mYzetzhGcFQbOCj6SnfKhzSzpKzqyfYG53Lvqk9L+GqEXItjHLYmdpZWttsAdk
/jThBLPk9dq1UQ19l6Sc6tA0JS95FwA9iOd48IC/JjYzHXFEE520aDyYgH79Wc8iBhvNwHmoEgRg
XVmv9QgIiA6Xt6JCrOiq8xTYbmPUNHNRdRnLt/04lNnx/oXcuhtUgQh+mEW4RbvkEQLBKDHLfp3Z
2Wl0EF5FsZZe6iLbO3d/y3ERUAgRE0q2qI9c75I8IM2jj8uCmlU9n8Iyai/OMJUg5+flKYrK+Xz/
07ZsTTB3MMTIgjft4pzqVxhqEQMA6PeqJ73X+mfEDoPwHawequ3ngaQ0ByVtuw/3F9Y2QlZBwwKs
gaeeSHkVS5oh75wMu6+P2KhaedBb6D8aR44Tv7NquzkL5Ix9ouWXxsexSaPlRNPamN1pmYy/4FKR
i7dm06SqB1ygQhCh1Efbq2DzCQ/2krYp0tZ5hNZ0PSSf80XwSQ3oWPQnuYqa8CE21OVzUg/ygk6D
gVDrMXR6/XsXIkl46OW0+wlScSkRnYyhGilgdf00w2iiI/BSTyhj9INVPMoyzZ3iz28A1VqDJ5HX
5HbwdEoKdGOFd8Beyv5gVMxNPyZpNH7XKhnJ3rbv4/p0/zA2bp3AzPAHxmxxGa5vXSXXRJadRAW+
lCH3ZNp55trhGY7QUaKk1kYDRY//siZjKHTj6ACskeFNSHVYYFkwcwuWxlkxkVnGN5wAZUwfB9nZ
uXAb943uFE+lrBFDAw2//karMLQhCMrJD/NFJyPrZMQNjTE395pxGyalU5sWOkW0dYAxXi9EK1yL
Zzg2fd1o6+hJzmSYIdHwkBnImsYU7e9oWZ6Sdk5+3N/RDTclCG4ZeeQjb8lnlzFpGcFtZl+F/ic5
RGY8O0czoMV7HJgN+LNhCVEfwHKpiwOdNInpxDa8ekvQnalmOABnH5W+/qEgLFY8PZbUybO6RUPz
Ucv2/PDGE0ILAyIluoyiyLNyjnYZhZ0W1Ys/Do1TPHdpKTfwEqQmaLb8hylJzzDJoRlc2N0eF4e4
HasAT0xDi/BfMRzSvuuvnWdk05D4nX18Sn3B+WfHnOmfh8bWEz9LdSSeclVohCRo21ZD3ezs9tbZ
ilFCARYE4rb2lpSAc4JzBa/QFe/tacx95lj/Xros33kQ1mRlL+cqhqhE7Yde1To6SRWjGouw5lwJ
k9DHTAyKqnFjSYXX0+q1QGUvefWsWT3g8T5Siu81OomXYGjsL3JeaBksC47zN1ZQmw8xHA+dn+k2
daT7l33DnHmuwCeDlxcQlNX1M8O+s4CHLz6ERJkHJ19/1Fp1j7pNF8a6OncxSgwLkuDwomZ0fe6S
qpS8xzFFOF797Iy+SV89trUTPvSlMQ2HaRgb7ZDESvJo6eXCyElYLN+o45bLoZvS9odTZ0Nxlq04
Mi6W1Si/WjlQzUME50vntotqdQc9qKXinFUj0oCkmEV+DPI5QsXLcRLrb5PZzuAQU9dXH8kPs/mC
dNEYekyEpSMa0LkVQOrVgXKM4xRxxKTDWT8N85z8PelRhTpgGP5WKzPvvGBUQtktA0tGwJhhd+WQ
D0PzoIWyFXq5JMTCm2pUHzS5zYtv98/rhdpxvZNU78k5N6cOMiawY5HV++aE1PDXcpwaE9nYYcZt
6E41/tNrUfVVjQl53slA9LXnOo+c6YJkqHmp+2lBMYCTig5U1ubfVtNIeyC1jStFiR/bomBHlLpG
pNhKZZtZrei+VsqqBMGEkKjIEBu7vxMbjy0JIs0vEPZAgA3h5V45Thl1mbGE19GPJRyNx2BUrT/Y
iWVBfNgFwfKBnkP059kNNRUKkpCss+Tac4ZLrMbGpGu+4QDnvBBDMO45qn04/TUTGey13jaeQND0
L1QLIu1fxxMR0HBdXxTNz7XS9DUQfWcGdYjlIdX/mobaeMrl6v39bd14HLhcVJIBUeG+1lQa5JHW
0BWRTosbAJ4bWZnaHoCaju+g2CKUrgdqVuGSPjoI1YyX+4tvXB1IruB1hT4c/+ysznTMl7bUw8z0
0T8Kj3IY5+c0nuY/93lQykOXT9sUiRZL/IpXN2eMVXNJ58L0094Y3VC1Mo8R+GQnPd14agR6FWAK
yQ6tdvV6laQznEAnOvOnUk48UNvJk5ZD/QtSXT3e37abJiZBBAmhASSXiTN2b/VFjQpRWCxppt8M
lubJzLE+6XYXH2PJWAD6WGCC9bz7S+8HtLQkO/EWbdB2dnXDHgX8hJP7Fxy8+g1mhfoupE+Wb8xm
+TVLjO6DVSvBqbRH4+vcOmhm/flXw3TP2KdB75YnVvyiV+dot5lZNQ6kyYS+xSe5MPJzCOudC41S
BU6zlA7N7LSHdJwYEUF66oB8tOXd/xGbX20T8hMv8mPW5pLO8oyit4zIRO7oJ+a/WCUxxcBTMHjQ
YO5S/4ptXPl/R6aCzVSAQMTdVLGHJDOToLd8NBMT2506J0W1QC+8zh7ro1XpMHCldvwBFETmSbbc
HmCskrwZkLQ7UP/1ECC2z7Fp11/u78TWD6MI+sIQA95rzcCvlCMlb1kysF1b/wBXv+JCvhXu1D82
XCI7/b9VVh7CEAwksRybvpwq4dGJ+u+206lfp1H/MRTq9NCOnbZjyC8QgPWWCyETSoQgEm50YXpL
In63eXKrJu8lt7KEtkZZTNU7xJnaEN1hxyiFNGE7vy3aCDG1qArS/llNGEZ8Qnd3+NZ15XxByyIY
vsWZpEvvdLXQE/ixNUTCoFdTGhf0msR89DimHyBKMH+3qTqYB4ql4XSGs3b6QkNHglGIGXTDjyqG
fr0Y+Mo5Sjsl9jS5X/IDHatu9MomUQJvsSMj+GAHEyAlVL4pMobmZIYessFJ6LbAOvf6uVtuCE4i
gdr/F7q9cnnWFCKhHLYmdTHgzKckIZI7NzUqK8gywNrotiAcEV+eY+uimP2sHgI1xDkZVhTsgXM3
3K/o88BXhHgXA9HytXNw4l4pu2g2fXQ94mNihhByJ0gk8XLLOz5g48lkKcrkBqOuon14vVRqpKhl
gR70B1TcfqXGOLnoa7fHPGzm59xUJvjQsvmB/r6x4wK3bE5AHOic4RToxK5Wzmvw+PNi+u0yLMfC
gA0C8Pxe42xrK2mIkjKKaU/6StermNkyi6EHwx+XKfsbEGyOZ0u0r2kUfb7vQ7ZWwrM5NK0EJH/9
/ndzl2malvMyO4xWpWlc/gDyrD3HHdiK+0ttORIKxwxSiECVruD1R0lF0FhVxf3IJ0t7CA2p/mSi
IvIUk4E/qdNofIe8YCe22vw8Ui0y/hcM6Wojw2TS0iRmIy3o1qyjRBCWH2LERo+oeCc7mcL2YiQJ
MgU+wuSVMeoN9JYG6hp+XDAmbNaw14SSklyMvtJ3DOB2KXJYhvB4h9HwYOD0ei/nODZShHZN31Gz
5bFuZnhnA2P5WC2A4e8f2+2NF+myZmLUPLc3Zm2gO4pTVQ3fGEsZvTMe+Txr7dP9Vcxbk1aEG1ME
9yofto68nSESGvCJ5o+wbjnniRaG+t6A8TZ6zKe8QNJDdvpHca9+FZKkXlqbZ/UxpV76qW1M+ZOj
AzI8NHlSozqsoPwTHbR5siSvV2CJ8xCkVRovCTr7y2SZYeEqkVr8XuJY/ThUyDScghJBz8dkCoKf
ZpbQzYd0O/ysKlKZP9kND7yb9BQi3WbRJES0h8D8mfWpoSGpOac/LWOyU9eOJOMflEa1nw0CBW+T
XLf/7py+Lg/kswOjVINaya5TW+0ZOe7e+tRZC/WudFnq4UM7ZUnxmKII8H4pUMM+BUO1/LKRrcgv
QRlDODmP4IMO8lyrn0Zz1gAk1UB+D8C8CgXazLSNPD0rRg1d2SL5maGmBvfmnHSzhy/Vn9NKQhVX
y+tOflADKf+BHGMuu71lt8hEm1pv7jzjG68TXXiecMGOpVHuWBlE3Mny3KWp5hMFLy0nmDnh33Id
8RpSdovtCNG1RIVSD3JN+4wu25RQDrcHoUZeoXh1/4ptJPIYpcghFW4yIySrUtjQDcgmA9IhXoo+
2jUC3wnt+guiy+7UPNuz1R37JtBdKaGJVUq640U6GsFZo2l0m6TUm6kvf9r5UWIPrkMd7Jf5PsBS
5H684teWvORl3UxZqfp6Nvdp4pq2VDzFRRJYXDUn/GotoFkuUxHrstsOKBscckdeEAIr4y57yFFI
Tk56nA97Zr+G31NOI1MDascAJ6g+aqXXP4xGGIjTudT9KSrLwXdmhMOP2TzWzvPsyP2PRXLS2R1a
2C0OQd/L3aGmpaW2rt5K+Rc17yb5IsWLivybpWRwQ6Zd94NG/fy2ipXh1/1t3HBS8K8BPgRfTeix
lucwrLlGURkBXgV6/o9pEcrTYdbMea+s5tyeFqV4MMaAgFltTS0+9JbR2RHz4jKiz9+yIUTOFjjn
W404NXcRPEoEP8SY1cepzSz0iJOgUHYgArfvKE8L+H9DBAcw9K8ORrLV2kzRgfMN/uUjd812azlX
B7fMJyk81hJzbRkAyZ08YGuLeQXo7wCTh+1ttWyM4qTVdovhO8ugnuA4Th7IGtQdI9142OBhABjA
wCtDtusgIcjkUpIDW/fpB9QxXZzW+dk7Vfgepi452Xl0Nj6JLIM4ktK0IPlZ+SdC+mEqmkzzyyo3
/JnJ+vdLl4Q7FfDNVcQUC9hVuvTrpLke7SJJrRFxaCQ6HgLZGVyoK+odFkLz9maC4QC3x0gKYvBr
oqRi6axAG+vRL+IgcH47o2qmHhMGOrRMLQb4XNC93llz4ybqcJYxkUZkcNsZLyACsC10vnyl1trv
oyxwKq1Uu9ZQxh6Ey+nTXNbpzqG9MFusPKZO5EPlg0kUwX1x7ZhaKDGieNIGf0jHpnnO1RrUnNVE
dFEANjXv2B5J9SEqRTwNkh263aYFm3ZotFF1SMR5n8YqqmsvzvNE8cKpbcK3ExNvn8d4oeMlIBvP
VlYX6jFMo0r5RC21Je8nHYhdJcXh/tCiMkq/VaRWP6QuUsoLLMd2C6RLja3TCPNKecgJrcMPmT3k
psu0uFbthGVbe/8yGcXwmmAbWTXrrMhB5LTuOh9VpvljIEGFDQWgXANs6dTTBH9O7U1KPX6472g3
rplo0oHbp1NngCG83vyoqLUUacPeV6bReZeFxnIwSts6VIVqv8dZdTufKbzK+rApUNKVBINNDVFs
w6uKE/WvnugZSHk8Rcb7sVDan0VpR4cxMqZj1HTLzxdK2qVoi517tmG2JJb4IJSMhPWurhkMpQyV
NXRDe721XL1Wu7MB/+X5/n5uPbOsgBUJ74DO4CqSrxc7GevKnPwx7tPyoYO8u72YiaL6ZjVCXpUU
JULCtW1Lkpf1VbQ8Gi2TqR97JaB7OPRa0P1qwqrMTzi6QX4XIAALAgiS/8+qPEf6zu/duHZ4Szps
YorpdrQoG0e4LJuEdh6sBTSKzerdzJAxgUCnpb0bN0Hml8i37KlNbq0rpDVJhinsQpRxfQ+qRIsH
ewlmXyqt6pL1Xfxeb8rpMAyp8pZnsj1EWRN/uX84G5f9pTBO2Q/KJTCl14sOw2RyOtXka/ZSeWi3
pF5tD/Zx6ssvQTnY/v3lNm4ckiq0aXlfBTXbyqSbIpV1WIxnv217eOutwVEjV69ggby/zprVWYR2
grpFAOSZHMZRXH/XYtQ0Bitn9A1Q0ShAhlr8A4pjeXRn6trBcYoa3VekGmmntk/jj7IU6ep50Gvj
aaJVOf+4/3s2ztYipAGoyivCROPq50zwa+t2Jrd+PBLg+WUWW+8r7vG569XyEcbnVj0qWVT+eZVF
RIqYhSbO9qbZs6SpHNOPYLYQGvwjvLyRm6VhexkIC473P3EjbrRwYLxbFHVot6xu0uzMJKpx1frl
Igj6Qzizkc5xDnISd6dJq4KzEsjdKcaWTpFdLp/uL7+ViXGpaCXhSylQrKEdyQLKPVarzoeqeAk8
FYo42y3aKYeAuMplzKg2klNt8WoctThD06VLlPCrHJnqnpLLRoQHN52IYJkcBJew8qsTKTZk8czw
TGk/eyZoHdPVJUHXD31as9dt3zBhPDizDNgVoLT1M0myC4ira5nyGkuwe13UX0izetcpi8Bre7nY
yXm3vg5WAMGczGnfMHFGdV9WmpN0fje1TnmoG82uzxPCsd8GO2rVHZm9jdeRjizpGQ8VV2uNpKW1
X7W92UDE1KLt10uKc2gNpfT7RJFO1jR3DxPEXu/rjALi/RtlqPiI64eZWosIm/lM0aBdHSNAlyQo
M0aJbMNIMdWBUN1TDMH/Tw1Dpv/FEMmbJbPHjw5y441b6vb8FXJzafRA8wWU2G07QC1uWWzba4JK
RvbdDkbZ68aujdxqqVEdn52xUTx7oRx0bOHiSw5tCGwGZqtykt1YX2LjEGqB8juHWq53IcmZLdcK
KuujUrUSlJ1tPr0JesX4nVqKFJ2MiZaBD7Wn8qkMg1x3h6bogXy0/UdntBoEwxnZSA5Bh4wEhzd3
CK1YozMcKCukwHqVdvQM5hN9U42C8XcZmX3gM77XWQd0iCG2bBp4OCCmitMpco28b9VDWEfmH06e
s+dUtx1CP8H+RqK+eiqCAR9vRgguM+nQH+Qyz1zFO8pFJDNRZezWAkQQ8uqwb5YTL9erKAwVX1pA
YWheqmFQfgSdrv2CJGLIT33ZjOYhb/T0klRR+QmJOr16IKoa9KMTLPWeIMHKvF5+CHNJ0GgITNEN
0qHU1Zm252BepDHp/nIiBSScWodvU6OIdlz26jV+WQrUL/EGhXhi7NUWwzkQmQVFIQSFuQtJKy9e
GKG2c9+OVv7pZRUoZhmT4yitG4InBLzG2Ibg4hJFs+VHra16GjIhEOyVxbtaH6KdZHT11or1BI6F
95bIlsdPbPCrk6QMVXUVHdyLNSz9YzBEzrFZcukNOzAdJsMoUE5q/wOlCKTrtGoBFZK3vbxOrxZV
6S2EtsSiWpcFblpUqjeOknFReyPeKY5s7CdoJzEfSrRIyX99U6Nl6NI64tTiyjkwiB97A9PN58hu
U2a4ym7PD95axtV6q/3MaAImQ5JYl9CM4wM1a/WNVbYT3FR1crl/VTbuPjgY4FzUCdjLNcqnmqys
R+nJvORVkrshYktvR4pPn0sz2PmorU0kqWeOgQBJlHxWl0TTAIrZY+iPZTy4QUybu2nt7nEZ7eSQ
UHw43/+yVXT0cikFZNjh2WTRNUZwiHNJW5gx9LXGsjIffH3xOSkUpTykpTZ+t83JyY4EtHboQjCv
PnbpkPj3f8KGtQtYNheCkATfsopBu2iSYX6xQ7+vWuVoVNCOUYGrd6x99V6/fCjBF7gFxqHpg61u
i6FmcVbXWgi9TVc9aVU0PJv2Yj1bjWk+hQFtbY8d6kLX6pxwJ3NfzzH8uzjs4AJETOZuiVN/ZYX0
GsJcmorIj6zSqeGgQfELHmKwA099OyJupdQl5A1TBerJNYY2Ch6MbIBje5DyqvQYG9TPzWTqy8kc
skbkpInVn0fJtlPPsKsmPCzUedWDNer1nnjd1sbR6xUzUeKfdcbSp9TgK8OBkp8gN3ItVbJOQR9F
77J46R4ckCiunbby0Zpz+3j/ZmyZHY8A6ZKQFLnhsQ6sMsjsbpIuNEtGz+kX9RzkxuQRgYw7l3DL
DkitMTnGo4Sq0vUJWRgdQNQl9os+Sp1zjdbAckibKuu+m4GmfrcHTfk20ZhI3DjS7acUjKezE1Ju
fS7pkCqYxCjzrAs8WuZ0DfWdyLeVKT46dhMcZ8bA2jladrzMxlPE9BckWrSeBTOC2I1X9zFJk1DW
5xhJB3phFMniEIHOuJea5RDlRPLuYDrdeIzrsU927HDDwTEWw8wxWR88wWuHo44k39oA14MGcypz
I4OdAGIaStjmSv7uQ0vFqd55mTY2Vsep4k7JR0Qucv25U0T+5SSpdEGd63NWd8VnOcs/55097Jzg
1r6ymwSAJCHWzYXNLINEQC2DS5Y1BKGyxJDkgorwQz1aA5AkSO2L42SV+R4b3NYXoqMr8niy+Jv6
xSwrXd9lI7TnWRfZHv3GQnYpIyWaa03NspNpbbgEVGo4PQbwBanOaj+tXsp4SiA6b6ZKDc9OZyGE
bM+D3V3KhBD9XOLu/wFNGX4spLCdd67Q5vJwqTKvoAn05ur2ptIQYa52cCHUkj4roFNLL7RaGsct
Ycb01Nu6UV50Oykbv14Yjv1y3y1t+Ip/oRTAM+jIrD8fGHCpzE0S+Uk+WMMvlPy66KHk/g0e42RI
7lW2lRQI76V95Pah0VSu4rTVHs3I1pmz++SeYH5uRWCQYKln+BYw4qkNHzO7T1w7g4yjs8J8x4DW
AH/xgFF7xv8TMHOz17OxZWFn6SJZ0qWBNCB8dirw3yc60FHhDkzq+qVF7h27vdRaVFFMOW+/OjkQ
kIOshpl1AkfbJGcLpd4HY5Kk/nGUpPnN1MMsvHM1NzdFpGcUOozbLMXIxwqwdCih4zX2httXafhd
ArCuH+ApKvd6klvOjEsI6TnOlNLs6tXI00BNgxRpnKgAIS0ZdWm4uh0tmh9qVfgjxn72OAQ2oiVe
REGNQu5JRWkVLZGedZMayrGvz0p+ait4UZbR3APZquKXr9JOAhWaSw5SI6Lreu0yU3uJp9I2iFia
Lsp/1WGqxI8UOObYbdQlndxYU0PnYe6cYjr3srVIftmPBqP2yIYkfqhqWfK11mniu3OjNeNjUAz9
m2iMze7QaUNlHOYlAQ1XxEDjHtTEqpoPMTxx5j8SUVjnjnk1EdUgvlfu3JB1CVbc5RejYYwWHvIb
8x11ZUohMoh9yck0x1fMxZqAnNBDdOt5dsLnPpGr5qAGTigf+qVlh3NDb9WTpknZm8pJEV2971C2
zhT4DbYMDJ00TVzqV8+xqUitPGpm7CvUT/y4NitK6gjJ3F9lwzSIa6i5AgwB0b8uXNS1ag+Nacd+
bhnJg0w4/C7tlupsUZL5dn+pzQ8CG8kfgOc30dSSJ03cLGyxGgLonBK1OtCk03a2beO1Ff9vzFwA
H8mfr7ctk+tUhi8z9rue2XnJErDPsYHGvqxQKq10tXuGWaM6/5dvYxMF+ku94SDNlgGGkg4DVEMl
zF0GHqXEK2s729nDjVfOoLAomAg4NHh7r78uGO22NMMs8dMwIiXiG6HHjGndV3Dx/R9n59UjN3Ku
4V9EgDnckh1H0kijLN0Qqw3MoZjJX3+eGt9o2DxNjOD12vAaqmbFL7yhpIjnhW5SP6I3O3wxC5G+
3oqLfIcPtOAxITy4vmgisdSTST2Ri6YhLfN0E/K3qB/LRg0vZdfFl/vzunGX8qmQH2kSUxxZv+pj
3EY1aJ34WlhdelowpLqYS22A+43nb+qU7olZbIwHgg9oHTodwBDWN1xHvo/9nYiuRdbWR1jjlo+I
THkO62S6qKL8g5fJlg8o5AVpULHmyDnGGOWI5kbXeWhwIujy+jRzlZ8wLt6zRdw46QzFC2iiBuDd
RINc3ekYiyy6tnbiYdFi62+EWmvXekya6/1V2xwK1jlblXLoTSaxTKkGgorscBjxOV5SJDFDEbkP
StGPr4M8yHvbRt4ElXKgN7faVkulFePQZ/F1ma25fDO0odEAvSws41CLBW/rOU7T8LtVdEv87f5X
Puu1rJ5DeLlgxWQuSuwrQ8LfbmjNyoRuoYtOEwlW+BmNKCyEJ9er/mnjDiwk6J/q1C8iNA7Itc95
0OG6Yp8cO4nzwE77fg4Uoza/Da10/xZ977ztbf6Ho22lyWMEfzXeCVK3FgbqJwBSDhXdvVVokuGK
idDS4F1GYUUU6iPvQhUofyDzUXYelnWL63llZB6g0pSge7re2oqJED9y4mCfMHh4TBphEghXIwzi
CDSGiOPjWLTTUYRJchBNrAaiS/qdlHbjupQxKlaxYAYo76ziohZQapOqjVT8rof/qmoaHtppMg+h
u5jBbCbjR9cq/g2h7+/sjY23joCC+gS6n6R86/7iEltVkkxIjWeIjF5CoG8fHAAae3O8avr8b46R
W6DWJh0y1vWraa57Y1LxiiXczkqfFosZHuak6+OTXhjNDwwY0m9doQzfrG7g/2CmcUmuCYCwOimL
bNxAsfbi0/2DsXGJUrRDDxB4p8wRVuciR9cwRjMelyZkFd4lTrT8Z3vRgp7MTB8J3OL3++NtrDLo
dSaaCQBks+66xaMT0ZNDZXls6Lt49n+OlryPG/udiOxvjWb8VZUYJdwfU+6c1dmH1kZdks4HUuvr
MKMd6Vk12YT1VWRUP1p4toHqQmuLJocy7VL/o2a2uXPXbZxeji6JBQeXj10XnG2jiDtCX2z+vPQH
laYugF2LynmzNDvnRq7Q+utAwcq/OL43kgp2Y9kVgHYk1RNQ7YHS6V0PYSatJx++hen6ld2hslfF
mvgVNUsbBl7RKB/uT/HW51J7k1hoOrg3l1XV5MqQCAoKWq3oBQxf1X5sHQsVicHuwHD/wWi8I0CL
qDnfBMJWO2GmZFIsAfeTB5pVRV8bK06DxBjEn3zYb0PJy+O3d2NIlCGaiiG8JG1ankWv/DDqdDzN
Wjb+wUmkoIPaqEZz/0aJtxhJMKDK4dYIFPVa67H6dmm4HNy56gJ3avfQSJtLRszN3tyCAtaGQTEt
F+EFNkebAICd1f6ot13xr6Et+p430NYZJDciY6Mxcts7S0pVqG1n4zJoW5KENiVF+gi61MoO+jzX
FFhSXaPri0Tonhj61ocShiMJzCUv25Evl9AzJnuMZ4Xj76bDUWVCHssK3IZRmeL4+o1JBY+2sgPd
41b4dErs2Y1x3BRVtJygwHHszUi9aD1QodcPBTSDCokJm5OL5uVXwfdXa6zRnEuG9NeHQtUizt7s
BMNSiz3vwK0rhsCJtqBst95E2qPjldmi0hiEr+l8EEqEqFtoqk+YwiFzqXVj+440q71iaTz+GGnN
7OXXW68GoGYL7VNJ01/3kyMzUxYgAiSGcRgiTirCsj8tlE3+VfMo/E/AEGkP0Zgb34gW8j2m4NYG
8ig1gBPh22/KlR49PNoOnnNxirl43xX2dKrd1vYp7lg7scjmUC4EYYIRsEbrIAFAcJxYNHwvVT+E
pyY1loMYkuxBbfU/cAfDxZf6PQOxpuv40tBnciuFoVrPXd7WtjEEHfYqQSzSyR+yZm/DbmwiJk/a
OEAfuW2ORFZa9gl4lYv0nWpxHbGWLwL/nIZKVBX9mK2M16spdetvkojqYdbb5N/7R2Yj0AOUwJPM
LSs9N1dHZo46CEgVlhV6bTlB03b5YSicPezDxhLiNUufEoQF8vvrdpvhguDUY4zCegDep/F/4mX6
dE6bzN4JbJ5D09XbT9iO3jnweh3xvFWOEBcugiS9510G1KuGizUmmVH6Hb2NXyLOR++bVuehC/a1
z5t/I6Wz3i6TmTxqdWjUXxezpkVkDrUzPo7GqEynsRNz/lUZB/TTs252tEAZqqh4V2hx8amq6bv4
adMsj/bQ9kowI9C1vB1qTf1EA7hrjgocjv68zOH8j5fWA6K+YasbJ32cBUyysS2Dce7iBJCiFlmy
7KzNhwZz6/hhHkO/8XLvu+aM8/RklRNMeN1ITO1SJm3+SVvayPZb7MqHgw427L/WhKPqZ3Vbd0Fa
lLp6mfFx+EuphB4emqhnK7mijT/amTtPfm1nZnnNu0EM9BnMOsFtxmvqQO3TDusLlTbZUStqa/Hd
2jUfU29Os28VSB31eH8HbkTbsIFItjkFbMD18Z6bAdKUPHNUtZRgHNP6qhip5helBbNKL+3XB0qM
J4FOhgZLdX3GE0LQ0BoxRrZG1XmqPK146GosPxDa2jlbW7ueOxBaASIfQOrkP/8tTuoGJREo+UbX
2DKz6uT0ZRShIBeB7NeTFJmD+xO5EU7w8hFfU5DZQBfPArADubNy6QEGnXgeo8/WPLU+kmn2ITVN
80DleNwZdPMb+VOlTAbYpvXJFnYjWsDHdCEHgK8sXvioe5X9Hovt7nj/+7YuS3xCIEkB9qRRtzrY
rTOZ89g29CUArAx0hPSIooXVJLbfKHgnHIwcelmQ5Kr5oMOsmoI0dgxxuf8rtj4Y3JFsuWJ2ffPu
Y4pezPZEtbCOx+gLPk1lYC4oPhUKKiv3h3qOwtZXmYRXUX6QTeX1E18gNmV0aUeDikBw/tR7ZfWT
fqhT+3WemPEpz5dxPvV6WOZvlkRJ30YdDTSIpZn9PQOl/FjktdddjdxCs8pBe5rurQWiCfNLxUyf
ksj2yiCZLAR3lLhvvoi8zJCfbOFZ+laXKUVQ0hv5C+xG+pVQtVRO2ICj2+05OJtAQyrfYHOQ/IHP
KXgWlGsQQwHwv0bJT9TkFM3WlYunFl9ge3pnSN6Gn6uTsbOWG48fHHXIUVQTpQmYPFEvDmiqe6ED
FAMz+PwY1gV3b1XvKaBvVZIoNdNqpDHDbbDuUVR1bXpNYbKMiTm9FUg5QKSqQn/wNKY4LU3zV40L
/HGys+/jEMNS67V/72+ljUuWn0AVCVVenVtv9cxrPYXM0lM4pvjQXxQzy0e/SurlCFBIOyEQHO2A
BjaOCdceBX4ee5MKmvznv01tu9jZmLezcslMY0DBdcgD2E3JuVd4e+9/2+YqEgNz7T3XyVb3glgm
I7V6Q7lYyHNcEjueL6PXWDtAx61RSKwloAvw901RKEHAHY+DULm0kTkHKNdmR73DPer+t2zuFQmS
gz1ASZ0A5uW8Va6SuNNMAV9F3eDqYcZ8KSfDfD/YVL4tb1r+o2etgnAH5o4akbXEBxBg9tP9n7Hx
lHiaZMfwF/WEdflv8saiy5WEsj6w48uMv3EwwNI5EpouVG+m/kzbMN1Zx61BJVYJ+AGuZjdqx4LO
VIEgFV3uOALHrSrhg4Gd0rs8zsRliErxUe/h4N3/0o1HRRLbUIah/8zRXF0BTSsSe5oqgGBxUn/V
4tg4Rp0ApLgYyWFSmuLNhEV6EE+8nFr5J95/Em+CmgQJzm3VRk1mvUafgHNJk/Nd2dXlQfPqf0OX
SiNp/7QzxbebmLoG4A4ELJDvvWl/pVqn1brehpd4cfTPjjFjDOCV887Zv8lMyUoRB6JRQ2WBv+Sv
+O3sz7roREdX4+LVrfvUDE39vvf09tDnvfMoCsPB/rUGlAh+6dWJBkOje0NWSn1R4pVeDl30XpjC
v+sv0xD3qr/YsfjZhssy+8iehnvm7LenlauAkoZHS4p2LW2Jl8NFs2su2DuPF9AYbBrIGnAEojld
oveDMwn7ACvKcYOlrKG2CxIP3c/1sSSmtiycKe5v5Y1pJ0GG+S9PD4GS3Oq/TXuaduh3peXAt5ce
rAmA+8UxYja+paJ3v7uq6M1T1BoOtKzYIpl49fBSKI0HhvCI13R1DfdLbAwjHf4LYYsRVB2FJb9b
7NYvs2R425agOus8dx70vvj2+pER05KZJW/5TbPC692KIksz8gCETZC5df5GLU0x+WZRjmdtidw3
TSP6A9Dq8Hp/6LUGBNbXHCdppsteIyRc6/eEbhsOiMOOl3Rxhoes6UxkHcpQP+hDvJwnrVXe1mlv
/PDmHpMVkbSnVDVCX9hoZNDDbPy2tuK/+7D0di62m9uUHyafQ/4Gcgi1lZe7oTKw5I5Tfbj0o2J/
dUvb88t6cc5wEHCn8mLjC7zk8cv96bgJMyi+QeinoMCIVOBWe0AoFHJB4/eXMe2d4aiEXnpFXy39
PJnoiBwbvWj3yIc3V5qs96FVLzs20kl+vevHjAMY1cPFK8l7LT2Zjypl8OP9D9scBewQxGgeixuo
WOug0FW5LWeLjPyX4cXlY6cve1ZmW6OQo/EKgReQPZKXayZMXCCQhhkuzeha5xa58xMNyL1OwdYo
NOyxhMPYhBbJKsRoZ3RbinQmC6jR3kHaxQ5mt3F2roNbRBILAywHZB1vAbH8aphaUKmwcbm/mKPj
nmFeRs2hDG3tQ244/FcnHakzUACxHpekqj4IbB/dAzGpgSd13pnj4f4K3mxN2BvgSEyU1sG4EMG9
nNvK6eLa0cRyiZU+032jpOrid8hDxL7tVaicTsRd/9wf82am5ZiU15AywMHhpsnW1VU8tADALgrh
6Yfe7NrHog7Hnb25+WUYhsKE4V3nQXr5ZW6VWNYAdY0QJlqCyvT6S4oy+kfat/oZKwFvz0T+5qGh
H85Ro69GkCZFy18OGE0d+HjNmlF/NtOjB5ztrYPe86cJ3Vp/0iLnjFiwuERdEr22gyhHppfAv3hj
qCW/HNlOaAaBAkEIRhH1ySwMWNszvQTbQzZhJxSXf9aL5FuOxXvG6tkeXI7VYXQNXIK7WlkuQJvN
YxN689uuseNPY4Mvx85Yt4EEg2kWdyZPNzmvtbqtJzqETmfry2XMFfHNGPX4DfGom5yKsRk8fzDb
RPO71ur+HiPPfHQHb3qfplQEd2KI2x0rG7Syawr6VvqRvZxgN+rqIUoJ8nWhlx8ga3QnkGDdXoq/
NYwkG+J3wN9hrrwcZii6Cqo4W5YNFqY+ItutG0CVnPZy772BVq9DpumFInJjuWiFYr5Jsd47Fln+
atQVza3fPucZd/pb5CWVGAwbFb8Loh+tH5fD8lSb6d+hvgwHoenTztV687TL4QxqYHB+pJ+x/Ojf
hmuWnKqioy4Xe7aXY1VYMN1NczqP6SL8ckBNaCwoCr/2Lns56Gomy3LWrMUclotrTdp5aefiIRKj
vrP/bg8dWloUvPg39xlN85eflulk1/bCOQj1af4Q67M4dk5aXSKoDjtD3W4NAnYs4qBiyihu/dgq
Shp3rTkYl1LJEDqLQfCYfbtHfbv9IDmKPNJUnG8FoGXFEsyhMC5dGotAn/MxGI2p/pT0VN/vr9Dt
OwBghY0BgwDo6E0qm5p6HmaJalxmTLt9N8zU47y07rEriuQwgsb9dn+8222I2BHweU1yJmA06S/X
ivhnwIU0NikI5MMZnSzxs6rS5VBEtdTrRJtN+EBZ1Z1CzNaMyj4B+kqsHvWll8NWUISduMCOGiBn
fACpNwS5RrO8Uow9WdCtGaUWI+EUTCsQrJdDlWRyQi1T8yLyTFzjrs++RMJe3i6pPv/rzZRsd94B
eYhevjlgzQiaeA14eW5sBVE21ZI6hv056knzV55kjnjAZhxCglEXlU542yrWOW8KJ8DCSbmWpl79
fX9VN6ZX9nOJkggniHRXLxEO0m1eJ6VzwSAb7SLPqQMzC7Wj66Z7WjUbJ5DqNoh/PnmjsTsj7V/q
EYbsS2XEZ0hx9mFhbo73P2hjEaHGSBsQRKVuSXBQQC083jyLaEU4tOas4jTWVn+AOFqfx3xS9sKj
1WfRieVhw5+CGBPkDwWQl7vGAQVQ0mHKr1RW3LdWiBFkZ8Z7+d3GKFCgeVlAkAAwXmf7edMbHl7t
OXydrHxEIbc5LPgCfrw/easzLr8FWQZCVxouGyqajimk8+mcX02t7H0EKrVjv+S/nEFbat+cDSKh
CCTE647B86gAYkjqqCHTx11FtH3XabAsmvw64vn3OaWJ9TCERpr6Y5lWnl9lQtKI+wTUuGZFxofM
pZ/2J79BCrlI4TgiTTkzvz2yuGvOE49qfh1m1f1oGQRcU+g4vojCNLCTpXmnKJ7wEfMvvudmU395
/cQDz6OdRzJNvrkavs5p/SJfUl1pM2tBM4/Gj9CxhU981gW6opfvIIdx6716VBwvwbMAgKJqseZs
LGODysgsqusC2ewpwhnoLOyp/dqqk/surbN/EzAY3++PubGR2V907B2aXLfVG60q825phvLqVcJ4
j8gtlgWKml/uj7K6WeWWAn7AAyzNl0Hcryp1A2ptE/IR5VX6sv108YXNjqMYs/pCZNNg+oFdSeUP
KXL/foYaeHOs27BJdurqq8v1+VfwC4DyGlSroDW+3FRj53q9ZmGOWoZh+z00h7/ncrZ8TC31z/e/
d2tWn0GHRIhc5OtXMtbqBSOxorqKMOxOHsJqp8WYsvP9UTa/hzvu+amgtLwKCuM2QdmpWcprm5J6
0oJElsVAabRrlVfCnZ6nDklGqeOIuwQC8i+nrrWsKi1jUVwdZ9K/jkYOI7RXOLvvbGWSEbBeDfY1
SuO0PlCItIrXHw1KM1QyQJTgprm+k0bEmCAzdfV16TMFpZ9hvmK03R/HyiwOfaET8UydsRPrbKwi
AAWUnqiiA4Fcw/RGhGPLMh0qRIxV42SEfeV707jnr72xirBi6IHIPj74udWuNOpBIdcPy2us5aaP
rFR9rg0d9yZFGY73N8y6KiSXkbGk2CtJtVzOl8uI1h+RlsJpxxGsmc5GE4rWT4RRfMhHzbRPNcDz
t5HdDPNhqPUpQ8ibntixmR0xBqnqlfnh/i/ammJb5mcgVygLrbfwVMRRv2gzH492599CHzvI8Miq
7eRsm8MAbgFhReGN1sjL7+6nNhPEO9U1E23zFI2Zcw0HV9n5mFVl5nl2+eNBJMo+yA3ZXiS53kye
KK/W4GWGX1LMtA9GgXzTqYvi8cGc40nx00FJz3gaFtrO6m58pGeSDlAPh4LEhn35kd6oQFJtF6S4
hG18VqxqfNC8Xt+Zyq09hCUgAbkUn6BMuhqGTsNIXlI010gx1S+e0oTv60Z1zkqDgXadmRQ1u1hB
g2zpTnmHhpWeTeKzpRTZTgq5cXDo0UKYpmepkY6s7qRk6hu9i6PmCgqkfBxsq/xGmUj4rhENOzft
1tSCOZFqrHBXbypfaY11uJba4trT0zoOJeQ59tArW7ASrEQwLnWgIJ3cWhFCdw4VMuXsqjpYM/k5
O42vQa+KM8rzqZ4oxbcfcPweo9duHUYm0pHYBEjAN2D5vCQUSgXEQOqV0Uejg/cNPbXfocnezCKj
AB7iAaEYS1y5WrDQa7rS1bIUDpmDixa0R7+cxd5Zv92gchi6BbBfETS72aA4HyVEqGFyjQbBGZ8L
SAi+1RRe/ThkxRh+0eNuUR/GUW+N06AOCWB2xL6UIx2ABWV4BDlS/Xr/nlvLtTyvrWyLSkIuCco6
tgvrstWduE2vZT0bE++WSvg4m1FBb3Riwx3VAjnMuqkWx4/d1PvbIPoNffhhavomjBPZyEJ83Vcb
jZRpso32hzZDTjotYRF/bps6KxFEypI9psrNIWMyUYEAgw5hlBBjtWZmP5TxkBrZFRWY6Q1W3Ql+
THn41OSFt/Pcbg5FcAGaGgmRm/tL8WgSF96SXWEjZZeljXV/qjLnkiz5l/ursTUS97OkuwNUveHb
RkUFhC3qUg4aer6dgeReHk4Gwgq5crw/1LNNxG9FheeFh+5KGicLUTc29kPTZpGnptmVWFP/pzLp
k0FdM7wvCoyu2c+xTvwpWIOfKYKk6QMONImLGXOv/oDk1uTI1vUmWnqEPf07qx6spy5Hzu7oIKtZ
BZPulr/UMDQ1f2gn4ytq++Hi63kB2hQd0HnvazYn7rkyD7ro9u7XBUh+Gu7p1RmrPMAvKPWF2ohg
oLGyE/FtXRak8NKhCYn2G13oaBrjEtxyejUTzbws/Zy8Bbr1yp7f8+rwZINzkxqPlIxevpkAcjsv
d5z0aqeei4sZskdVMtuH+5tg61s4+bzNAF0QM1s9mS3qbBTz++RqFbOF4iAQZHiH7etnjBsc7IcE
u0rWzstvwftRj6uZGRszPfowuV17sOy+eP0lzijEkQDKQemvm8yzYo+l0UeMos7NER5SdjLD0diJ
MjY2Gn0QKmDaczi1bv80iofVBdWPK8T42Tk6UdZWfji5bunbde/uScffRG5kaZJNIomtxFDrzlZW
xEgwdkt6BR4yX/rBLSGR5LDy0DNdvk1a3B4TNTX+UvN0L7OSO2x1PyAP5RCbymvvRi2tjR1bFlTS
a+U1xqExIqHAfNIW4zK5avVOi6fxawnU7b9OyZx/hGr9c39vbo1PiYl/SQXXW//r0MrKsvGy61AW
1Xwi6nMb2MN5715tL8uid6kumqcW+F1/5MZqyoOxoNe5E2DJZ2Q9C1K8WCeuRKpu/TzmmPwaoeiy
a6wOxdnAbkE5mkC3PnZaWn6Kcf3RH4TZ7pWYN7aZQamW9INIEm/V1eum4K1XedQkr/ZoGXMQuqWw
0CEFVxyU0Bhe/8CRRHLRyJISefsq08PNrnViqyyvlRhV3dcWs/koXBH9MxmzvRfSbczoi8H0l7dB
hpsr0qYhGXufFW/wLIwOVtfiOpJ+UVL1exVa1en+TlqVeuVdijwArRaPGJIPXN0/fdKNwqvN7Grl
TTb4WZ6On9uyAOpUTAkO9SgpFdOOjYUmP2O1caSNhSUb/RQH1kjXqkXOc6jj7Fq4YnnyxBIhPTbN
F7TujENkl+NpyEV2mFJbu0RtNQRpJJoj8WPzq8XCcucK3pp0HkZw6a6MmsxVnYvdkyCp7RJYWHgL
turQP0yeW7/tI5xnQvIm4OJZNe+MuvG8yIuSsJqS7Ya2vapmpa1U2TXsiuWpqwCACVVxf71+eenE
QCGUAin2OnpHomcau45ABlMq5VQqYXtCkUB8akAffMwSFJ/vj7d1NjkjHEvOC0d9tZ3sjvC89RTm
ErF4dM6m6mhFvXsGPrMrf7yxieS8YQYos4b1+6xO9qTUbpFd7Ua3fEtMv2pTW4IZy4Sdd21zqaC9
ABKkw3pzBaRtouBsmXDP9Wn5VnWU8SGktrZTbt14zqSiKFG0ZJVhjvTy7Htq0/bOSKJlpsUyvC/D
Npr8yUsWcUz6Mm2udhIZ+gHZZuE8lLhf/Hd/6dbaXvIqQLeDmwBBJGKrddaw4LHgtAuhfFa6iDmC
HFcvkYLWwFVZmmz8bmiJk38rRVVmgUtRffQTZcZi1O88p/oyJ6ltHtI6bdpgsVKzPJZLmdknr/a0
4fVnh1/qQQ7gDbjlP4EzLo244ey0LVlNlifFG4obO0dnY9VpcrOJITkQ0KxvxiE0qf6Crr4mtO/P
JDaZby1zvVMP2bh/ZW7JJga/Tq10teooCJWDlAW9WmPjfNTCOXnfWlPy11y7+RdBrJ7vzN3WgFIr
iXrBc8dy9Z45IBqVuBgiXBwqcehwhzp3UzS/c5Xlh0Hz+3h/Vz2Hlqu7nkid3ihIV5nhr8LoOnQb
fayG+NoVonoy7CU2fah8sXWg511+0sZwqN65oWrDFaTjeRn7ZaC8b47zgz3j330y+gzv3lK23P5K
08IowAWkMbL1XTEYvjpniH13aTmZQT/pGlhizYijo+0lRkZV2zWow8DxUfwSpxklqJooQ0BXSvCc
crWoTp6TKs2DCF2j83EBSw1MJpyGrvXoVc6p0SZ8dO5PycYdSUGcgIL3j/xyPSMVJqj4qqZoyMzm
fBzdbER7wDAOYdfOO0NtLTZdVarHHGtZoHp5p+T8o5HyKvyAyZuvYamXnzFlzX/CXVRxzFX0P9ld
1DIRAkEziod9tZ1DeBVmEfXKZdR65xBVxmOkYflKFDg8LIuyJ324dUZpeFLr5/KiHL3aXEuRqT3g
HeUSqmp7SLCNPdTVUu7czFsLRo3f0mWH+rY7raJDHgnPVi6a3qlQu4T2pi2a9iOCINmn+3tj64N+
H0ou6G8tVAhiqDO7yCi1Rt4FppIVZ6dCjOoPRoFpQFEAyAQiSi9Hse1ligfJmInypvEz6uJnunjp
zigbDxpNQ0CHSL9JJvMqFsiTeMo1s4yuoWN0QZlpyhE6eHKCVqs/FHYTnyMsRw5Rzp13//u2tr33
jMoz4WygDfry+zDC0+EdccL6aU4CvKWyczXkmu9lfO44FFZwfzy5q1d3HKVLLEWklgjB9GrXe0Bw
yUMdJMvMWXkyW8094fyYnOZIEwEaKjnE2XkPELg5qIajCV0h/mNNe+potuI37sbXUdPDYzYuQ9A3
sXVFksY5DJXVXTxqqjuvx8ZRQN4JV2j04OCoenL//rY/ndYWoaK06N24pfZYZ3ZHsuv0X5XBM073
J3VzKHhUoHN55jniL4fCos4eXGxQcFNL3FNvh7lfKEX06Io958LNkcjxgJDzAFtrQlNaeoVV1Ciy
uZYQfaBhvlLTYKuKH0UfjnvY4zVwVcZZEHwI8Dh7vME3+gFTFNcdNsLXtut7LOuV7OSYeWH4rhvZ
n9oRNb+jVSw4W5tha/40K0O8FUtR7LVn/58fIptfHBZai6ttG9XCEVWOGnmiCeMQayI712Han0a9
ro7x4OEyO4mBqdAqN0A1i1sp7Jvj/WXeOKvyduCNgj1HEqa/XGZYPeVoTeixt1mPlFrq/FMYOFh6
dmZRWLGdP9jA5J7UKKlZ0FldJXt5NZo6vlGI5cr63qGa+gR6Yhf/6sBH7wlTbtzm7Cb6XFSRKViv
u25TtYg6rGrlkhTjGMDMax7mTN3z19navhK8KNVZwQWvH8G5EHZv5ZB/pzpphwPOytZlzqB1+UOX
GD/+YLnIg9DfkWJnazhGPKp2VekwDmPoW1ZQdhUrF2p0QdJKO4wLecHOim1tECgICG5R6MIpaBXD
1KYz8bbAYYeJgE6+axY9MIY0Ch9zxZ67g5UXjrpzoW8tHIURWvgSFHpjSyWwavLQUI6uaYKbqFmY
HiQBnHvvz+XWDU5YRlxB5eG2jh3CLaK1RyjelEoPEMM2EnFuIKydUJnv3nR0IbDPMWLrfH/cjQ0j
W83oa8L4g+y0mlFvpLgUlyrb0kq1hziukmNmjI70/d0rlN5468m4TAIXZCtK+hTJ1f3twUD1e5m9
dEiuQxwV6lkvwk4c8JIOl6Af9Ub5Go6WsE9GoRfJpbRxJA/CsgUZoy8h0Bg1Vd1PKkaS6inKDEwe
+2L4khdtamN/GlrqTuCwNTO//9rVjdgoc5p3bYG2CMCRgzkPiNeNne475LCvX3wwFPSWpHknz9xq
qLxN6d/Ro6b+swyf1WmpgqqkdWworXhf9diVt13X76y8XNlVoCJJUkSQYKvJ9lfJH9LLjagaYgan
9NKnbtRm31a0OOgzQw9cO1cOaGCYP1ge9TD0XvF0f+NtHGVQOVKYgVqjfAZfboYBr6ZuTKP4auul
UR6iJqdx6lpdoZ+jCWMOf1YdDMnuD7oRhpIeAIIi0CUrWefxBYJkADFxU/AUPXmj9VV7ssYx8xcl
19hElFi1rB6ACsavpN7Ih557CwwdR4wq/fpzp6hOMx0M5lWpQ/t95ag1DT+85/S0cXYWdmtmId2g
LCXBeDfejM5sg9UrZC8kDWVILwztXNiZfrZrKpeRKpadk7I1q3ApyIqkNMKN5nLaF6kBQjC9xtEQ
fRvbrAZwJdJjY2mz84AXmldhN2Z7J7J3pdgZ/LnovtrHjswrEAkkZGBtX24kC+dNutqCme3jtIc4
qpjikMPjiB8MRE+aY5Til+2MQxQfjI6Uly5IrOo+VnDleyVuxy9RowCLzSK9Ld9DOW2soI608MEx
+i57CsOke/Iat3mHJq+qB3Xt1supca2q3DkRGw8NdFNoTNyQGOquN+fUxMJMBdURUafTe2uutcjv
saA63T8DW8N49EzIT2gY3VSZoD1lKBDm8bUclPmt2yOqVJrOngjoxu2JdCySGWxBtJTX8aTdWktv
j3ZxrS1YLwcDBgq62EoNQs6kLPzz/jfpG1sQ+28NgA/NUxBUq2dswOSpzmSzJDRaNzqFbT0NPggt
/VNSmGMf2HFdRj7btNPPsz7XqY8+pwfDup3m/GehW+ly4juS/DCnc/+PgebbEpiT3uQXp3L4A6ZC
QYG+99ywPVdLNOF926vje1ONo/FTZ9tRFpglfh5BL8JIeUDRVvBiDX3+xoz68glm0yJ2FnJjimHy
IaID9I4iy3q/IIRS9E5vFETLZbEEoRjGsxGZcY3fIH/feaPWVG15g7lk/9xepAi836sLe8nLblgS
EKRhMmhugM5VrgV9oTaFX1p51Aex3hU/u8TM6rcq1HH1XEdKOvp25FBgAleKabMyNFpPfd5Al3Fc
ilrs3O9bUwIjDlw/MT1CGKvfWKpasUwDePsydVl/te5PyjS3vpXnr9S6fJ4OSKPAPuGRgfheDdWZ
VRzj6JJfEUrVToihdX+HRVhiN7+U/93f3VtfhXo0XA/ZXaXP8fKGi2R3u0YC5qp2lXuaM8M+dOic
BHZWfr4/0tYx4n0CIEd5Fkld4+VIY5j12dIW+ZVqzM+8SNyjh/qkryKa8mR64xBg5ZIdRq1Of9wf
eONSenb/QaUJRe+bYASDx0gtLGazqrr6aMyz824G/PX6/q1UhaEqg9AXqiGrWyJvzbxsm5btgV3b
ZcmU+hhP+H0pvban7C5fndWrxFDUI3mZgCitQ7qkU8MCT04+yI3ih7gYy6CxyciSftZ4gJQ4yGu1
+nJ/Fjc2igcCgh0CHOEW7xx20gBlgDqTzE0LGKoN36Qahm2Vk+yASDY2iuQZYqBEjHGrs9Mlutdw
G2fXcVKG5erpyPU+xFymdSCMCXbHklbT9DgANbU/RZGrh3vX0UaUI7sxXMo8MLewh25uCjWqVAg8
qpn8HSrU7C+o7aSfNTvPhd86dvEZsS4qtUj/pfZHZa4h2jREvLbfW2byXu9yuzoPKDK8AePlOkT3
UWT6eQi99nh/XTY2A0kPjUleRJjB66JS4phDn2Z002pCsnOhT7ZfqdlyqSxjCfKC+D5MpmGH7L25
RIA0ySapL9FleHmW3boa1dAZsmvv5MYPzavyL3NVjuTl5v9Rdh7LcSNbt34iRMCbKYCqoidF0YkT
BCWScJnwQGbi6e9XZ3RPd8fp+Cc9UCtUDpl777WXqU7NvLQ3ku+X8mYHl//74/4TmESHwSmmHDMx
//WlQY9MRxhke+lGpurTWiLFTlGq7E0msGIfcyqNEBiK9EOXnSPDPWLuYg+J9jZaj//7zfzTmUAC
cKaO0xyyqPzvr2HpPGbnKBC4T4ZjnDLfu2916Y/n6BZ70f/yS//DPYZKBpEMWOy5/Tm/m/9vxGXK
llU/UICg/kXIHGaMGPGXy//vn4l+FzTiLF/7mw9RSb8CcLjyKsKJfkCi9dLKNt2hpC7+ywf6p2NG
MwqgjQz7DIn+9wcifbAdrSVEwRYU7WmWMqozT1fRq25V5bEvWLvn/+uHQ4ULjwg+Fc0cnc1/vyKm
wIj2k0ZeugLz9jT2STfEenFYgrTf9/BfXu0fQAk64f/EUUO7/7shYecDA1oF9whJ8riKr32Dl3Qn
g/alRQM8XPpyjsdsQSA4/Eh6VZVpUSTQx80UWOYUUogN+HC5FYdOhU11CEdfdYexc5ciJYZi9P/P
PwiOxVgznbsOxG1/RYzdGV+TDpvPS+Tk06FOdHAVtMNwwZFq75dk2f/l9QK+7v8uZBDL2U7C0UE6
9LcwD/h0A7hL31wWWAdntB1T1sTEOnTeFl3871/eOdffv74W3QcAKWAUMo+/1Gecw8hLcxZxyaVi
5rxaNwzZw7MtdYqLhP3UM7b/KsQ89qc9muo1M8g1dIpGtSnRSo9Dm46LrMJrWOn6Sugy+YTENK0Y
wWrS3d1SqTJH6hqqfGsU1fhf3v8Zn/7L+2ch8h9/TWiiLFP/+9GNdjxwoxECVR0500MB3PZbFfR1
SD3dPcymIvC/GBwTVFAy4QZqI7/5KdtWmpuwE3gkV+hp6n9pev5+grGpwSEdYgzA29+8yvk+V5Lm
zqXa6Ycnp7bC1FNJctjk5jwPq37931/CP7zcGbnnwqXH+rvnfG3ZSomtFijnmEcqXMvv1maH0JSE
gDr+3vybaubvxZWdEF0xhID4H7gyjc8Vb7UB3J96qR9VBSdb27ZBvO/HRIOa9QLWZvMv/c/f73k4
zRiyE0tEw8pO/b9/adQAPRq2drscWns87PEszj7T0b8UUo7Y+ZH5yyPFypShli4H/dxfN1+hrAt7
a0VyOZeTVx1DVCzlXWei4JA4xqpSqSzlZKrS0S9nUf18qAI9Rzm2CZtJZWxtn4SwdO5Zlha+LToo
74dCVPIuGGey1CZHbuMNqpJlzlSnTc+aeapKKD1uOZ8KU2B2NpaL3h4IVRdhWu/kjGe6LQTpw6st
Jxzvo+RjsoX15o+BfJBU2RIYzy3e4rKs9jQUtFU5tEPre8fZzOTdvvV3jiyXD2O0kDfJrvWfwNm2
BmlEsHWZ16LryPgolUhx3MMzEMLY/HI+wlWqgUWD47gElcn2JDLtA05l4snuZPsWNW7/5ui9mU6V
K+aXKgbXPjj1vu+pmJQiDWgt2vYLi5iqv1zBhqw0TkSl0iEg0/WnKrqFABG0ka1/UipkdZJYqxk+
ytoDIzRmDB4tu49/1yoZg0NNH65OLslsLTYK7TLdtBar0huJXKrM10CL9nqVlrGvIY173u9NJLWV
Yq6k9j/caC1uW6Nwoas7e1dkdWLErXRDi4o3TQM2T10x/pSBVZQbahGd2J+7HpPuwnJH5d02Xs9u
lihgbbtczZHViemSTG2IqZ9uXK1hBg+r0/S7XvDJZqELrxngzak1+zhn6zkr50KDOG0XIt7EZ1W4
6xsLYzoVCZ3hebWx4L7Qgr+QwrJUXd4sxtUpDosRwUFw7gey8Co1ZhCIyu+4Gzw/Q+/Y7OnaSfHe
m1Ih7palYmkxxvEjxsaOgBEmq9cxKIYRidkkfi04uorMjWd6ckOxS+C4Qdw7ED4ixxQ2j7OnchdQ
dcTUJXCuUMx/FiX2a5njQPaAjl+aMoenlogcuFe/FKZy7mhjll+QiJbuUA1zOx02Uaopnci6W9MQ
u3+RxQlWv9kU7PM3ZzzIN+gVP8ycdHVamyW8sbo1hmoXsXiUvdM6GZNImzXFEK7ZllT1D2uesP0N
8FNeU2T+63XbxKInbLOfXsqxFddN4HUnq5PDb+OFMjm5rXGGfCY3Q2QJJsQ/6qUPm9Tq3E1nPP5t
Q0wiji7ptAfRl7N5xdtOUt5V3+haH1DVkA3W2cIT+WJTZ26qcXQRl7SDf1WBV/epPaj5eq1xJkvb
qCx+OLtdvyWUUIGtel3+7NuiebKDcX+vrGbes6CuHJM1blH+IQmpstLa3USdtagsy9QihszkRRt1
8cXgLPrFc0fvIRmEt6Z1X7Yvut2D56T0V5XtownvVgmzNK/qWP3pfcu46br14JdTHPcVCq7VQ/o/
Dw0G3pGs7bzqN7OmSb9vFn++JocmXqeCpIm+ucegtXT4ZHU0Nvk698GYe2auzR9kexzlOamDKu/Z
/4kLaxn9G8nK7H4vqiSXKNRxMiF00qTQDv09Wzbkv3nPck+mEu++TIpZPVpeOM25WZR775ee4D9B
N+Vy2GOZ6V0FVSaTtXur20l8E5vrIRvuBodf15TRwlPYdQ+jIdU+C0y9vlalmMts1KXcU/JPOCDb
pBecoYNu/N0GhF6lBZeZzGcSaovjUoXhS2g36nsOY/HidWurD0u4LUGWzGH1EOAvV57gkyMEMt24
lnklpmCFogUQmNPwJw5dTlnMqSot9+TPrSyPXs8SKd3KebrVrWu33HRSPReuC/jV+fTNaR813p/a
rsvqYCYMo45ta2KgHbYvv7y9a6o8BiojrhUTuOfZqoo1k3UYvILvTcuhscqpT9Fl7t8We96zjE3H
e7o7lnkleLubsqS05MXkM1RnamwdzCbwZW3zkGcmSR1r6B7QuDVvECzggG3zsuk0SezlvSyLkfCk
rrc/yItYXgVcCywMZrd9F4EJx0OJrV+YJmrB9zGqea2sqeuzxgK1WZA2RT18qxoKUT4FYSMP26aj
KBtjW9y7yAF+OKgSdLboqloIXau8F5TcYJB2vcbDc7HY4QIjbes+9jPBhOPoWNNhLzuiE92IpEHf
kYudk/S2TFkcVfplQKVDa0pkbUDaU0dEdYu3Jn4opBg46T65GGcC2uLxG3b7Hh1iS0VwcCIL+gI8
VUxUfX8wl71dBMVp7oez4i/ya74UV4P4Z0HbulaGC6QjD42y3BfggX7E7FVB0Fv73vucZZLcoj5C
bhgZNC7pKPu1I9tSmB+e3oaboK3mKPXLCXITJbK9N+5knv2+3Z97MfKsYhQWfscFfdyh32mnuTta
90o3LZ6vYirj8ehrYuvSZFgXA60SO9DUaqQvbrxx8y/rcq0+yp5rgXTEqmoz02zj8+x7VXtsNkQu
GzB/f4UVzz6y/vHnSz3Mzgfhgw3xGAP/worbe801v9rloZsi9T1su4elNsIe0GQ5cw3ac5/cInIo
ytysJjo5bjePmVcEYZfh+bl8BV0hgnQf7Ko6NmaJJKesTL4RcU9EyHKbWOneUy0zCQ2wIsy1JgqU
HbT8Xutw2+ktqh4suhe+SR1oBUvmlFMpUkd1yX1VVpim2CbQmRGEW6W+NzZvm1irr35w1ZYXkYwN
qLYV/ig9u+f8B5bfsXESAQ0GrqYQlCis7cjvnPprN9/vsbvOmaFlfiws5HDHmbv/cg11keRaFjTH
A5XIBSs0awydusb5FqkeVTcMi+nV9Xt3h4RTtk+T2RNx6HoIsClpUvH9gN/Alke64Jns3UXPFy1q
tS+vs7qH1uoI1AmkL1VWxvHQZqpJNp2b9nxrscUwP3TZ1+FF4zb1LVZV2ErOxPXB5wim7aElQcKc
TI/I/8gtYT/EJMJrmgLHHPpVDskdI3zzg3gLZt/JHyOZd4GB6masM12CemO4kfdSDAe7xpgyHUqb
skNiWxVhiCPs+sayyqFPl6kXQ6YQW1AfNz1wRLntv7p9aR6wS2P6d/yKzFhSSXb3Yl86/Zk4a3ma
wy5IOC+LfupD019XxluebFtSBrHcZ//QjfNYpL3LDZuRJyFVKn2b4m+1LTYpcQTvIJxU+EvEDSfM
3ifvqmhkvPAJgD7TYuJSzhyhBvLzrGrr09Ltw1tmuVqnEQa2Q+433mof9rZ33UxXI/fi5OkgyCHp
QCMSuDO4HJEkvocERDJHVFRFm1rKFB2PX2XdzJhSyHQY543/WW/JfS/Y21FnIlKFC5UoddoWdobs
zwSNV0NqwNfgBmuNMp8mFjqlJKhUzC7PSmHW9pP8W11glVw5P6UcymcrWJO3aLYp8qXgTl8bYp5O
qqqK6TiRkok1Ueg6Ewj1YPWk2OjQ4oHvLFYoYde/bYm9DSB37XpB7mvVXQhde09yWoXH/OHUXjpM
LpzGZJ2c7miPlg+hO4CjkbPVwPzQVl1x78fnSOXKZ1MMFynA6pIJSxDWadxKHStWNQseZBY20Bp5
2Zrihdv+Xt1uny46v7IepbQxKZohqj87Z4JIFkwYqKVNCH08hR3hXnTS0uzvcIAlekyr9WdSD6Od
tUu8vc+2U95UZMmYrJ08MV4wJztNhqSCSmIx7LS0h9K/m/yiYzcYV86VMpajThLa3ZyKWK1P2KQE
vGs7EAR9mdB+b4emuVJhodqsizArzZZx0K8jpL0lrZw5VAQBe1pn1TptS4oNTDGQOK7a6uCsNOJZ
0jHZ5DyqTpexSpr+VK2/4VaU1FGTUmUs+9axIIJcMxxEInWxTWOU2lz5ONZ1P6dY/7h/kJ0HtCBJ
h1l1NA7yoJqOh8wnqEWlGH6MDyWUxj7FeaD47a3O8rIPctK5pvno+J7Ok8AktZzyzbQLwHms2ykt
WFrCvhnH+ufc7Mk9ggXq/x6aSR1n2iQ/bcak/LOMXvHB2tORWRCP9paFhT/wstgI3/XskT4nP6DD
ruzwUWIYOKWdNbV35WCzgDVdoD8IFMIZPnHQQWd+P8wqN3Rev/3AmV7PDmPWUdGPvFm7s37j2idb
NKRrfL6kpVnSlu7lQ4qNj+fOZgNdRgdwV7CPUUfXEvUfRjT9LQZRzSwEBI+oL4epZZrYRpU2lc8l
XOiAN6yUg2mLYMaQMxBT4S23MBoCP2u7QfwhPGr645cJVUP4GLylYzXvdb40lv/mr8xmma8j9cZA
y0XGhQVPMuZ6vmlL6deZceqtymnzhvP3I7EUWXZh3gMdjkNKfA+zZeDu3jtCUTofq94WnbdBIib0
S1v/Vhe1+gxWCZWjkYxOKeQU656OPWB8XUdRnLZROipd10XzM4tgrA8Ezc+IF4AbFqqiNr9kjQld
ukSTbWUU+OaqIAyF22ZqzW9LlfV17+q5+dE5UIF6S4YvFULx9jgokyBG6IfEu8YAvR7yeJblKS6m
pc3pOwcILI7ZhpPcsGdI9WS8kj676DtoJ+7K5Cx9l2MttcjsIjwDxrKkjJPMMn0Rmhu3qTJ7zQwI
9icO56L9vlu+XtIQalCbc0cXd3r06u8wXPwmD2ZLPG6uXXf5+aG+7slSoXEfQ3vM0BW4RDo0EUDb
vMCeU3SPP2MTrlM2K6XtDEqIRfmz2vWzLXY0aYm190HKkKsvuiYZnZTWanouYxPrLGpwoEitabI+
BEXjd6HD/r31yj1JlUhW7v6gD5iIQ7oux9dOzPU3WEnWiGF+NSIKamJ19BQdqfvmZ2P39Qc0mfEH
/kvyfQp3JzrpzRmXLMEMvkzn0AxUDNmtfVbtMuL6l9CBU8mEw3DcVv7Huk7LnVfzumlNIsinHlop
mLp3VeAj0HiUGmp1kNmjVg+C//coaiuxTqF0zK9CyuSx2JYmyQsL4hUnYZyozD4AfvofiVBaQWu4
3JpirzJLrB50sHgP3Fyprn5u6X1PiYyTd7WHPvd40jUB9x029ekwFMkXnj9jm9IMTtMhmQpfHPFF
iJvMiysuVFMo+UrX6Nwo/NPX1B8ChzT2yJnnY2+P8YcuGvPuK3e5CpyzRx3RreaT65pnJV4CXjCR
a8ctCWOwTB0ggM/FBPH9Gu3jnmEeW/+mP0r81MRWd4UoY4lAKVYYB+ABY3FZDTs40jzauzo1iWqA
7O2G6hHuU5Qw0Hry1DCZ64uJjDELUXxgOYdqFvMtvBVjsnqJ657CNAJBdVbJr9+M6yTS2e0E5cwz
Kr62BmU/r9W03iP5phnafVnd0DQzrplKlB0siXkjkHpzAezq3fLoC2H6ibQa8N8/yMAtf9jkhlx0
rts/qn2eLcIsiJ1JCyfWfa6KKhrSPd5Uh0FEHNdZVRlOx4qkArhsc80h9ivxe9+c5N22lqkhdy9x
WMiOe7KmW2zcMh1iQPJsXQfvybO3/r1ZEk3I6RQrBfg8D/Ylc+Oq6FjVVGek29lOVgEsl2kQY7ta
+gPzRriN1Z1tJWI8W41X1hFhItsOdJDBY1OFTpcLd8VL1wPgMqnvhBieNJHuP0OxEdNXbtFOrU/i
+aVtdPGotFcUOUsG92vm09y1iYueMHJE/EPXi+Y9yuasRnaj9wJKlkzbhqEsnQtA7dSfkvJjwc6x
zGQ/DlSYsorHw8DU/uV6Kq5ybMR7ysqyeXsaDB6y0B5i8V3hSWrqCEAzH52zwu5q2cft3hKNrOAD
LsnDEE4rF7Rl7wAb0eQtuQXa2h32oLd4GNh4O6ktd/eqX/vQ5w0X4RteLqjZYrHJH5bvVLfEg+gQ
RE/3r5FZZz+zw1o/qcYt+b5KE15ZU29FV9CPY4fF0lpqTG7LKLwix1x/D3izEfsAf+578A2wTOnb
2FlL6Cj0K4tYP4dArVNqlta9oTMz60mepX5pUoPxZLob9P1EG/veJeGKTw3L+OeEuLiKgXxuevwg
1/id3DrxtJGtQKnQ2KTCg4yZxdq93x6SpG8qJu3edQ6+3GWIpCqyf7IQtKbLbmG2TpPCDe9EUHhX
GA0nbhpv5fquy0D+poNzvz1p2AVU5AgTTjd4GPkMRdRWdGy7M52Krrav0ZAOE8Tqotd5rMrho/ZW
E7NCS8oZE4cknA/LXk4vG1ibS/NetsOBXgBoMVr3GsNoWY3fwh7tmR1QIf9sU8n1KcBs41zFvcXJ
27V8mFun+oahw4ztjuv2tDuzvjd+pX7xfHiPISF0vytQzjbVM+xQrDGL8V3iF3Fbln3pnvZ2Kz8M
HWOcTY1hD5hEDGPp3rr9a6m27tfeOvbb1jnDzwmvoDdLzlN4UvAH79HrRx91XRYDtoimbfIRBK7L
d8vRJ3hpsAppMt2vHRb4rxkTozfRaakzrI4YXOlU3U9pwPlznKRCnrmVQ7LGXotxnu20T6FfYJ/X
ugWkEp/6b6cJ1sxJaqRIpiywtdanZAJhoW3plxcW1+6PJkr6n2tQ9dfOWEftxSJtu8pbvEH8TFFM
dLpUnk0KiktOYmqUXz4V1mhK9nBu86qSyuLa1Mr2Dn0/BV+dFRngVFY+b3u94rhZiXrwgbZbeziw
81FXQ6h0BOshWl6c0q1GLrXSi04dFtJxynMJ5ZlPh9WAWe0bLiKut7roCzavg7N9QyXkVrFNRX4k
y6XeOvJ9nbd9POZPZog088LClHPpDVoFqenZI6ZD0uo4pfXY3kdUA12K7CUGi2voZVPBVqBLx6H2
CTZZuGFSCQG7ZmWy8mB5pSu+ZgAG8GzHhow5zV539OEWOpm/ELqem2pCjotMhKtxtAQj8T7gqpIG
AIUm70FPS6gkQjys7UhkdaVk2FNz+yTJymacrpSLvRtvsdmaXBJgfitGmYQZYU32S6Gn8HtmffGz
Kzd6jKXl+Vxh+k7ghEHvcz3NVkJen+he3QWz8lTXUf28rd7mPRPk4j+OUMmG7hgPkPBf2VnPX+vo
Wtzxc7ySjHqaqXXBiTyA4bZ1k5V5ZpTTjVPD57jAgG+TB7P1xfvK3XFJZ6jlsRngUGQiXPpPvy4a
fNMLEU/4t4ZAz0TdJYzO/bY+j7OqQFm5s6vTFi3rbbIsaMFJgd++q1GdJzYGxB+BaYcHUztRh9PB
5Cma/0beqsFxH9pN2/VhRKBVp3E/m+9Ght51X0XmKRic9lXylAY4HY/qwWhv+uibMXzpWLSDoNUh
42bnNeuzgG7d30Tk5kxMREIxVo4uzfMmnQZIaNsCZgku0nq8G0BXJ+dC9LG3tYAwgQk8oH3b9IsN
mylyZQhYMM3lga1AF9HlNIbO3YYY3B6qySmYuRyvvhrI/+OPO2LUUivWjp1P3K/PjdV6DzHIKe0G
VJwvhRvo69rO1tvEe3HSDg9/w15odpAnMq1/Rovns15hRPYyGAfN1QKmNeTVPJxxQG6ZO4xlRY8K
y1XjoSl4O2w1dHiFNKLzj3aFQOhTOKiVU5/l94LrXLHRySQ0lDhyMdFzOUBDW/BwK8K6uAu0b+ts
MzL52alRjxcuVr3mtElcXs/ggj1cuIoh7hC4Um8H4XXla2fBkwW+mIB0iFGswszG9rXJK1Pty7Ud
lk1x0N4eJXnXhfGS1vMQqbyHihHTlizdI4oN07CYNyNU7EjxRbTJpH4CRPRz1iTCjj8rWwRsBeNq
sq/m1dmDNKJ6Vtk8eLRnS1yIlsNEm35iMUQYwrwyOIzhMMp8lHI04KdINw6e09kMgHVp48aVGAge
R+JitfNAGs4GdZMa9+qaIgb874Kzq+Pge9I+EPKiX7ZoXZJcedGCgjlklZWSxKP2e36+0c2WkI1b
vmzxcE3Rlm/bpLyLpBHjn5YKVl1sMHPbY6yMbI7hOCb3cptlm3NYgBAaNxorxoywTQ69g1o0rdeA
BrEGYB+O5/LoXJaq7qPbhkHhTyF8wuvGzfvVL5Xp80Y4XZdq3Fn6LBFoVXCd253voPPpbFLgsCU8
OdHgLg8mqNf9DdBDz7c7EHh48GljqrQQqvxCxVeak8PqTl5LIo8YCdYqki89HqTu0RmxwsgBBf3x
EmpxUx63aKr6O98MhU5LtUfdpQJOn5hEfZLCORc0waDRtbmSnj87b1xbTDTJgAqhTms1rWEqamrw
nbZFHTxYCcYnXmolRi8HxKPiia6qCC9dYPzyPhw3Brs2DoybS7vfP/saKPBjPYs3TwsP2sKRt1nc
VbXtHDyuvOZQl+j9sm0hMp1bt5POcYzLldmU54dVqqMwcauxDl74m33hX+FGFS7XybnpfiY3JNZ/
GmGtMyeYyydtGR/5vuZ61nd4r65cbb3dTHj1Cs+7jbQO6yumXdlmyCMagHSlKpxDCyp++KcPgyE5
AeXLMhPxzH6kCspkO7CbSF4qk1hwAcfd/eMZf9aPogjn9dCrtk3YqnbLfKv8Dd+CKvFH+yQq13Vu
MZi1nJPV1Cz1LNJU+iP33PitPWuyyYUusG1Y2IUexe6oz6FswEHawmhF85I43xv/+HYDBDe2Rw8Q
c3nGZ6wTaUv0sr6pgmbzsgFxAs0tDjxexocetzfsedYbhxTF6ZNCEquMTVPnPFjFGHtZFQ+J9eDT
sA2YM+zrdpcUKmYlyXlXP5x+ndQt2HTkvzkYgESHWc8+m5XeuOqqMbFabnnmnSVjqhzw5Vw4ALnf
o4pPt20O7D8Oe+0pj2ug+EtPCTFcAuPiJgDfnqKxoD+YuacoDhdTsAxVHoS1mk/uCn0oRali3CcB
HDSnslU2YI4NdJ6NptfdbRfN3P2CuXXO1dRBSNd41chU4PwsUogR9rXtbA0gU+1NJnMHP1kYhTBE
vUoA2j73wbBThos+LwcG1cI7lmOB81/J/bDddMnIc8NKe9f5QqvT/2zOYglqU40Njl71auU9EdIt
b3MtmuQAByDUWdEv27vb7pufJQih95QHbAkvShE1y3Fu95CpISGf/uB2W7dkk09WbT6TSGgOBY5y
bl4t/mhe21i6NstJfw2fgnlwoquEXSpDIT6GmWd1vHGS7pbnadQFihZiqftsQ1Sqs5ks5z2vxbYR
druYZdFXZx9vk+vdr5sDKhqXjxXu6Gcqa1L9XaK64JF/nILY8+Fe5kXNTr4va4KdBXv8Tyan+Q7T
o9JcTBz2l7DGHzwlSTy2b+xK2+o4JIpOIlD0l2zoLNq6KizlcNWUC3Wwraw9zGF87Gy7l8gbTAZs
OnpXZBb5P33GWdh2zYKhXQo42XaMCcW6v/TGHmVK0GJcsE7o2PT2yVoUR3uz/eGZxcPMD7M1srwG
uGDrP9fLAqbMPis8CF1BPIRnNrO6LoWzvQC7V+Vx1wXuoigjwjEfyPqB1x3Ei77r1si6DaBTxJfA
B+GQWoNdO9cBWMcz1ajY8gVcgfsdDOmny7cAEue3PoFIEUTDTBgPJ/zZlQOAnCOL6rhEZSjTpmZ4
vBr2AAtgQgCdR4BYJgrXJGhb5tBCEskv0bxXvtPvea/2ushkuA8zyXi9X+dNB13n1yAlja7HNqpJ
I0904mLq69m+T1okk0e5ydi+tbG348LeQAhYYbIWoclBCeAFB7xVG1wqWXaJQ6w7RGTrNKPkqRoB
putA9LXuvAK2+Y/gbMDx2i5VVbH73VjOHoamYMz1IVoHP4ewtrd83fAT/myWIh7ZDXBtCtpx4Bqw
WJvnfLSZuU7+BEJ5t7tOU+cWPFfvsAQqWS660p/XYwIdsPq5Tnqie0AE1x21hXH4IDbTXyjCl58k
9tPXE4nWU+7Wy84SEVpH7lVO0N1EXtMPlxQ1CbFQ1yAi9TKzF5xqbyOs3qvlG/BWEWb1GBcVKTDB
+o2fDHQfv7W38XooJzyYNpQfn8PgzPeKXdcbUnb9H5jEBvdfFuMdQYYtl1Qh0ICnuExiQ1KbH425
OzRWgXUQHbDG85gdF2QC79h1OAU+YVUDQz0ievCrWWe9X3XcgepgqTqG9MGNh+39wJZGcdrcR+gW
fW9nsgXt/uqFEs0JgWkrs4m1dZS7XRRux9FnK4+KTFvr2KfR3rSkfdv2tg23JS7iG+7EIDI3UFzr
7Rg2/fjOk0pHh1dgDZCY2B1uGTh5FlyIJenrs7ujxxfbPr0yPMjtfgqS6gYR8VSeqsls3rEHEwYU
2FrWtHOyOx2sms4r8sFtW4LG1RJD5gknMMB5tP0oDRChyVRbnrqtWdEnp1pxl2TOzIYwC6R2DVla
E8Pbas31euzacTgtcKvKzCOXqrpx2ZHJvFgRCF/E+GFBujVda3KSldch613j7PlSBv2asVKgQFPV
a481tr9amQmi8laTLoRveqdigLykre4WGJsQh6o14IPVzn4Ia2fxTibppl9NN5V3GyJlqC8179vB
/1ced8aml6oawzvD++6ypIhXhu2y7l+VFu4Hngftox+I4b0sHAnRYtv9/eFMtIlvHW8DY4WqNONZ
A8Y9ZGBR/Z4qDGPfvdaN2uMkiDQUNvzC066t7supOdFHoYulO5J3GAQnTuESH9wq2sQRhwjIUEv/
/yg7sx05kW0Nv9BBAiIg4DYzyanmwXaVb1CVB2aCYIanP1/2kY7atS1bWy31TbcNCUHEWv+0lqU5
uJZfzAcf5UC37bJEeXuMP138PA40xbtWystBUPf2F/4yp73uKUydN2bLht5Ba8txdzqd1nTfBH4X
7pecoSWPQzxmn2Qu+WYz3cavRRB2IBWzFF+hddBr5cSDPfULwGA0J5P3tU2wimwMjRycMMUJ3zo7
0ucObC3dxmlrfk6M9612GRzQLchfgXzG79U9EQAtIobAG/M9LPrMJ+Smsb2xhc7QFenBrgkFTHwQ
8MquP6V6Dj/li9/8RB0syxu52Bki5QqHgzvqstoqnYKleXbW4F0z3NlT7xmdHpFoMcNwHkGonwd1
ISeoqIcHfzLLu4PmpiJUMqA3DSxtvkPE5dk1ww856GPf7+SVWPque5nQRap9zPwteWhTNpbzUmuT
HTDmMYTYdGJEG+NOFVbTmAYmBzqaT0Om+icieFmbluU3Xys8a+8TCusHKySxeVsnhMnwKTI1+pjP
xALsfDU10yeR1CM6KjFkyzFdrFEfrNHMj+M8wfwA6hP+0sPEhzs3WOCIEqvsgeXSjJkATUMbi2hj
WrojgqVh2vFH7XusRKBiGssi+aH0tem+ou37ocdghoRaFKRzm7D0vhX13CYb4c6rC1o5zuaEuI+H
QAHRbDpGgVR7kfZOuvPnXr7SRyANACxbqs+D7idO7mHkMGLgLOz1Bg+IJge5cbs0GgBb85tC59nn
dCrKYmd06NhRoYZWvygT1z4vTcCWCKbh9kfb6eVEglBlv/fxhEAH0b23Ip2axveut1ZSE0w29EcU
QYxGUJ7H1PRgYurOTrmFd2ertJ2+l8wblptBQMNtJ7vDKVzWVqpRcrV+tk9lToZsSLYeKXyiaT5P
LonW+3ZqmZTLZlSIiH+X8CO0ajXnscN67kzVT/hOs/XFSfO4PpDkS8YZ8jzZRzELFXgXRf2nvExs
dWP8OEGTkPROEs1pD1Zuh5Z/XqyhARRKlSnhatpLZUr4pbdl5BvCkASDOSBqYscojyBa6lNdMvpl
N9ZBMu/QuKUpcpIGuGpskp4puU0ACuhoZX1e6oqOicf1alsBA3SHBrsYDD40724eU+ggNJU2Yge2
ZgZ6Jrzl3TqUqj1mkOhva5cBkykw4pH6LSmoMLLUPI9jFo6nOZ2dH36X+nHUgnM/5GuHmIgzMsVB
0Sj/QkNWQ4T92sc6MqdyB2/oPRtkM36EdSH+QeYgGpxLWM796rtVfgjjylZn9s2x2FFmC5ezoTF0
vt5qoxWib0/3CeVicPB48T9tnpehru1VdigRJJdvXUsi/oZaA+55k6naPQL/J2cc8NZwwjwaFhe9
y9ps/Wqmj3eBGs2j9kHNN24dAOZ1eeDMV+yb+bT1wiaIgotHbNPDHDhHj4DW6kBDlOLqS4q0PKNQ
LmbEl16HAV2BqO1Z4XVx4yAkrfgCQTMijPnxuW6X9ibtef371R/sJ0iy8TEMRPi1RWkBnk8ikLbB
oW0WD4JE+2fWhlax6SEw0x2EjyP2RThDYoC2lyi/ZgDvwWTto5qkPe2YjjNj3RzqJtj0COQmBMrd
5Eag6wXknpO56MTB4rOrgtklLbY4p08g7MGvXlQttHWdCSqAXWige7fSLoilc1PXWh/QZoCw9SYO
/d1U2t5NidYrfVw0d5wzr7rqhi3qk+ym7GenvhPr1ELmdUsaHoSVZZfE/M55tPFbEsJnZe78YEKd
YBK2m/7HrPt8uprBevUdtchyyS4IYgrh2tb2AYqVOkT6vXHvQaB0z3xkH/WN6YL8i+6mQm5E7Hrt
8wrOSx1VJGDAMSWE9cUxxhqvl9KBhVsxkXi3wFzluGdqgCc/WbpcxQ751gxE7GciuHQnEx4NxEnp
rqOizTbFlPcWj6kJ73MaM2BqCFD7iHA5fBWovPN9P0jWTRiWM5JFIZZvwxgunIGFgWJOUMywqOI+
+Wk1bTg+JsKCk8NgVIl7mQYLalFAoel+FcP4FeFs0SJdRaG3MePqVwfZI3qKkj60OtKbl67b6lmN
9+vAhGoq2Fi/9lRACT4Tbb0yoJgqsfRc3EuhqMbpOcDv0X/zAX+RjMupxwSj12Z+WhkQYt/3AENI
I9xBSnPMppEDKkH59uCqRUrwDi/8Ujul/WbCVn0WKPKHS39nXqukzMMnN84RibtrlYfXk90k5f28
igsyFWSBObjIa9HyCjTD28aF1H1YMxCk67Y1Jrx2GgWPIPuxePLwk/q3Vj+4+YHSJ3Yjt4AwYSJR
OFrgWVbc0tH6STZf5x64UzQN/vgt5Kgdt13aNGzVnbZrBr4aWvzYcTowfnLe7nK0h9XGz5oBmUVN
B3y/ABTpHZledbyh0qiY0dqs5bhB/tqSgsnoOTD6+ZJaQMM1UrU0K/ON2z5AotfLNe63ql00kJd2
B7FNeO5EVA1m0lQXftBsbTbcS+2KP3CnFzhuAHy0kueYTzDcLhlY5bYwVaCpXxpTb4k75g6DsLHb
n+ucCze96KCHJWpD13O3DvD3a1ZM5bTB6yncaFCpkjddq3mPsiOk+Yb8CqTSTeg23XMJFrvuF2aR
XFZjCPiGAyMvt6vf1eVeIklZkFxe2hoSO9A+cV5zCI6+9+I0AEpbSlynOhRW17RX01hkz07bVN12
7PLF2g0zalyYV4E2WYJT361M2rD2DDWvRFQ3SdKcJ8fk6ZUMmpFKVYxoMXk01J91Ni23NeEIRHmZ
UpOiOuc6p9vs6o6aO1zO+D7y8gVnszqSDDo8GpEiE5pN07xNnip/wjkGz0yhAfoe3BiZPYNOb1zb
K+5KHM73U637NpphJFByDov7WFIIw21Daz/KkUMI7pKoI2qjqe23cekic7aHbtxPdSfCa+BIR+2G
IO2+8jUYjlJafyhwZ2J6g6YKfa2CccQUsbTI3pbEC34mc+gmUZ51xbxFANc1xzA14mdlIWON/BLx
BB0ks/WIyDV548M7F/P7gNT/y9xxRly4a7/by9UU9p2zsM9voSvc9iSyIV4PBdL0V9RQmB3cpQqe
HSYct3cNYrweqEo5E/hKEOu7IVjYpLtgJK5unAPvLc2KXB2AOGDFdNJlZ6GWEPMCSfXlkUO9R2Kq
EjtifmBbRWhXEcl1eC2v1maFicjJikzPlRM6D7rv9DGuNcIl18T8qCWbYgoZbctzoCp2WdHq7nWs
LNfeqzRnf6dhZ5PlJumOiqz0zZvDgfJpTv2u3abE4IjI9lIRHKuMAj/C9SQbqpzaIwMqTrTC39Kg
IMv9qfo2l8HwZVksM5wtZU+nok9G+dg4XrPITVwN7vdEKVg0WbtA/hOZYa/j6oL2GTKarf3K9rVD
Tp7XeHAbE+7XwaP9Aqmd02rvWLOTYViYhvvUsurv5HvQDi+23X7VWZnrPcIs1Mn5OALka2a9e1Tp
tf2FQWld+ozrZvpEn4KDbg6WcLesnJ5oJISNl6blNF4o2N8ZbDjNO0sPbGeMw0aMZYsAsXNFh3mb
o7D8RIQA5Jo0qfmmUKb1m6AImyslNDOzg3gAy+nWIrsC+WAVkW87d9sgdb2vjAnPPy9ZkKlNBz2S
btoFUQdO62wdN7JMM1RXF6rwOmDSzBw5cUd1qXoHXTgWa4Qbk7BcAJRuIeurJzfjWa5VAkuBKuKb
GvA2n9Q4rbim7dVv98pFFr6N7VmYg6BYiy8sfphtR2iLyFgpNRh59fpbxueYnvsakxpQouuWO2sS
bLODpSVoFT8ov64qCAx0+wYlCfpB5PK1S1sQlV1gdVETJvMtOUmT/77yJElVoW60rxolKzxR+eCO
+zQLBxH5k1iKY6lmaXheHjtFuZY9/p4xnbMdzQ1p9ZuZcpLlYMN8AMk3+itJW1i8eBUi28GEXuRF
jR2+2w06qw068TK7Xe2uNJHlByi5qEuk5OHKmh26NmM87FusMd0xsIDYIW5XNLJt77DmOpSu3Y75
ITpEX7Mg6M0owrHpJQwNi8jvdhGypP1tQQ93o1TfJTuV9om69sXivIuZpGJ41HGSB3CleTl0WTg1
b0WnOnebjSjizxdtWLNjCAYQCAhfMO58K8HTRYERBMfOmfL8ZjWO/kaLvDyyqxXZAd9MdmN1/tAc
pjnJvCsk4eEzYVTZt7ofFiLN0DRLRMB1y7AvXWcpbT2B3ZtKjRzQaKjqjN4EkekWawHmI8jaBIxJ
0yzuyUdjeJ/JBAc0sjtvZYT22Mt7bFROto/dPr8mdHnto46Ct7jt6DP29SBI2Qot07JnMvDwJyN7
ZH5GZji+hDLObiX9Bi1zUvQ/Et9WL43AZHUbhFOrj2tr9w+qnEXxaoNDrJ/WZJyqY9AvSc8axTOy
q5UZQwqFQnWnPFGcMGyBzqfZIeN2W8qSvY6Sn82Xc3AgRZTeqSN71qnlwZoGae1wJtSPwNfZT22N
1rcG0R7d3QB3iFBwqN6sqqZOZBKgYZa37vws8tKyoIjK5zRijuqF4ApEhhyJmva6BVeod8ZGlIuT
XRQyKhxleWD2q3qv5xSqzhnxBVHDmGLdzTWe0qhUGerBkdA1cfQt9CKHfFjdVzWgn9o5yLDLg+2r
+N2fuNV2iAfyjWDf7vCIIKwaZkQwl+wblDt9VS/9yQP53hf+Mhv0DaylCvtb3X5J89Fyj4gWyRts
hTfNBwP0adgUquANx7B4QEzhvrO3j/5FOVUke7BGkz45qT00KPk5qfuHtJg0/A2a0jjKq3mZOIS8
rDg6buJSbfsLLSai9lrvLMDxF21SORzEQsMFg5Xo6iZ1GZmCky/Ww72dek23G80yXhdjUaMuRQpJ
AyXg/W6wWWgbEWy2QvVXomGOpOyzYT5aDuj2BoDVObpN6duouma8PFg0unxH/E995eW1kXdMmEjb
vW9dwJhuDLN7bqj+iqqY57NZYcWo2hYnBVhgrnLzJOIZymNYxx5RLwH2eGAmvXTnXOmwikIbPVqB
uw7lPdHkwYE9zh6PVopcFSlE2LE7gpU/I0dfqKI94yY3STvU/e0UruuA61GtaBVszA8QFz0Ol27A
WH+o2jhWj9xUDXyLUSfeTrEtPsUaGnfbOBlNr0rTMEZ6V7MZhykCwcUeMJmPiAWuY9fy1L7G4nBV
FCz6B2WTk3SkW0eOT6eFZM43jhW/lMU8AIfWevrpITtYTzRf7XywIHXFGXE85aZfF2KPsL1kIeVZ
cTNoZ0KLiiL+Ga8UWi/WqS4fKUHDbwgcC1zCKhnMFgOXS99KHGj67Js0eUNVpJZ9Q3CnRz/BJD78
WVK5e1P903ySiyf47oDcv7lT004b1LP5DUhRm52Z61CN27kqup+zmwJyAwmh8jdEBLKATM3bzijf
173tDc161nzKya6UWXafJVWOH0PxKX/mdK5R/qMDSG5StNHBGRl5JnZDgfkUaSSk7S5eenNVlSKP
t+B4wRdDxFRxwClIPTNURd6cVOsU6dlxM80sTUoM7DgQTGRlMug82yQxLPe2LWXXfJl0wVfmujkR
loSjMfTAq+2+jwC7g/IOWS7Z+v684EVZ3Ca5Y1Cc5tQdyzmCA5BxVOUTCHdjieATU9Q1+hOzTPEN
HxmCiktL92Qn0hmO5RpQucQqYIvwPWxJPtbeYNc5HUd/KBrtXw+zwmSgAAPYfJ1J3UyFv75krYc6
rgOTD7eViOHcwsKms3HzcbmvuA5PBV9Cxgfc0I+AQ9fZ1kYs4EWCORtTVAlcgFHtSMtmhwXd2wwt
uqqtn7iyOCC+KYK9mwWVPMwWVCkJXHV7sIMMMa3pFpEdpR9ncj9mqbioxbz8ru+nWKNoK/zmbq3a
rH7g+9X+KXasaT5hmwA0LuVwlyp8s1vdpCPyUB4iFTlhVa7dOMMNeUBzcA6btr5NFuzrp3AhYwSx
S7HSSWRLgNYlzn+u+FrbE+QmTRTAVJjZ95XlBc2GQLVCstrytdxVferpXQuJ+t5VEPeR6izdbo0C
SaLEWpOHDhfA/GZ6wZiLjIqtiGKkIP6hGSG7js3YKipHhiH8FByRODoU05h2tu/m9WEc5Djd944u
fKx85fJZTaT2cwm/CrAniPYq0HNiH+weletmWBPYCQIe2NjrBHciaJTh5KkKhC+bufAdbjTOoT2A
6ErEybblfw9TlbTbxJ3TbBu0i3GiigDr0xyyfW7RVhJq6lEtt5xfc9t96sZk9aGpmKWkKZokhqxk
WD51RRw8JDA8DqUDAv6dLXsmeDvIkFA36xSTc01YMx6O0uumjRcr8wYTAmkf1qGgk5UpwkIeTgZy
QV1YHJGOO0XkCrUC2PiDzCDBsBBHhOUkau+0UACnBeEM0FWN2JQSrLA7IEHEdDujpsza5kXH2RaT
8yhP84p8/OjNVfAd5gHrFaBQnkRiNrOIVl0tn/iKYROxXi6bwFm0cxA1ybPEJ4zy2aA21Nc6nJb+
nBhv/MwHfpnHNw5JVIVafxe9WH4izs3wixlrQQEWUDz7A/pODo0At1OTV1lkh7qH78ZCFx6suVvb
7ZzE8Rq1QtBFsdzvNYqon1Do4Q7F38V5BD7dvqzLuObcnE8tPNFuYCQZE3MHR2UoD2cULicq9ymg
Lm/bYKPjlV1PhAQ6bDHa1DpiZIeH2uXS8OzmlBD4DUXt8mUMvf5JGKd7nSu1HEtCibKzAa2+UuSi
XSyrE1abkrEpqHYVaf8gW3F+bVC8vbhpG9SUltppEF2zcbPklZkjEqxicE2Gq6hjMFlBsVtEihEo
nMjZSAOkDocGWR8BDpYJ0CMESX3PWDDzSrht+pgthfXqDDX0TqU4Ta5JwipFBFw5eltk7sG1ymds
I8zXkciebEb4iUIhj6hidzpeOFCYPST2oOvo6W46OTfvNsOOp2iYJbEDxCfgEFeBTvzDzLSOEFwQ
gdFjv/ghDR5nz4ZmKfzcobzLcMnEg0+oUOw9e2iX8wNYwvysqtV88WXBkCnh6PStZ9eboxIU+t1Y
6Ls2SIqT+UAGvf3GkiAnlDbFpi9S03xHnIS85OOtnmRqSFsUURcOXXfPVJcWCbVYnW++WWu6Edi4
eqcV2dm7ZFXNU0bWj4hMMyT3GYFR3znMlb+zhnJxaacdgY62Lsv3Gr5uRnBuFH3NOkk0daKA2GpH
jXhoFRTza4NDFSVsUHhH5dKcbVNU9kBILonLG78ljWLrOim8hpyTkESKjPCiHppmOBSJHmOO+cl/
Ye76hJtFVN5dohJ6IScPxcsYKxf2X6v5Ic/KpLzyka389NWYvXRWw7dc8W39A5Suw458u0ptCUJK
Pyut8/FoshV3hkpUeLRC4U63uMGY6jWG84B60s3Ecg58NKYUjyOYiC6YWLop+tl/XaYZlcA8hH18
KGClrxwsetm+YVaKTWnUXcBj7I/ysFrrcj2YfhpOLoa7cOcXNK34C6dQXcGVdhUfoeEurEEDR+PK
zAuYUBIkdp7T581tncQEWrB67U8Fu0V9QKDFZCdLFEv3WPhDfl90y/rNwdtwmh08lBeanPHz/ahN
woz4xVuxIgXA1mHsh+5WNlQBp9o30kaIYpEwJ7O0SA4eSQxw8p7UyW6W1JcHcPnU+Tp38/Ss5Wh1
eyyM/s3aJ1V78AmAeM0GOgtA1qZ6RL5ZT5vJ48GxDMgl2HJikq0xxf76qMvBWzYACQta3dYidS1x
fLQsg7XQ8tDtL8kxAamMXHuG4M+zypEULqP53rsBTUKPsqDf9JM/S7qdNX6ohkpYe4Fd4JtdlsI/
yckVP4a18SqgFd++j9eiQmCvg+HlMjC6Qx3WNpQKsg6984qsksHuZITc1SRVSWz9CUvrEoFyZ0IE
+9HSjN66x2VeI5HFRrPxiB59m3DOg6IHXvcW+lVqnQbwtieDMSHf4IXObnvkwzmkUCPvHbBxFtwi
IAfcRWfxDcbDDINn0YZ3nVOW8wFDJtN33QtFg5bGPFlOD1Jl126YRl5fGr4kq+2Hu3BK5iRappIZ
Yh2R7/rITkXxFVYOk3xZmSUzg+agKFlaihCRrEZFkibQZWxKfSAOjSs9lDz/gEXVxRIKzMGJtV0w
dl95eh5ZfBVyJmqoFGqG8JYBTaADifVetGl4l3PSEQvDmfLVx9fVnrM0TtzImhVQBNjEJCJFuEi2
w3OrHt14ddC6iyatmFPRqvs+NWz43UC9Z1UGWyxZOA1bOQGJITRBWCZitxZxA+DmNmpvQ1QhdqpT
4W0HyBgASdvWj9Rr1HSTth08bh071mH1xHJXOmynm3GBV5u8PLtU0y0A9Dr6OSCZztJtNiMA3owx
U5SuRGOX3cWHQlX5TnujFFEgnnvHc+ZY8TybUWEY6ZcHSRDXl1ibjtSFVCDAXzM2kz1xXX17tmlm
HpNJFfjvvSZDLISTatzoHB36DQgEmFiiO/k5Dor4vk/W+MaGuomvpPZXtSVsw5qiMJycarMujr+g
3pEEp829Xf1k7GDzaqVD/HlBNbqeLlFcP2FDMiaZ1WgiNkG/jsSBmxSYzInD6ppcaPZfIcf0nSCj
VB1Ik2NK4rKUi08nRB7CyVKNuYtT4wDJ+/RgkdfC/fEa0hoDk+fH4qgs1PMY8XGe7YLWtJASOnB2
sq4QujJl0DvCk8FdoJPJ451cVYCKDYkzQzeKcqgfMTsM90s+jA+i0h07Nkr2Dhl+On9p5aVVwTgy
nglhQEAWFJWartjuYvuJ1YiDwl9EPaJd8zwnSmJwExygCNk29KiXxH27n67iYEY06VkeMZmwedXW
DxLHTjYFs5V+GCj3i3gNi/EGFH98HZwA6TctS/uY9g1afWJwrnTvZ14UL3ByBDYlGNFikWTfEzM4
8w6tOJkvl7AMd7OiAYn3HhBMT1KACL94sZt+JqNdPxVzxoeTybo/Lr62bXiZVF7hzEncTc6iIfOf
0iePvEIQJ7FkdnjQYS6uoWn7mjHc4N539VCizgG59p77MBi7TTOIlg8BIVAMspBweEoqye52jTMT
bhJSqrxt59QX+3ZCiRNZiZO/+F1u1r2BeRnuudX5seWcIpHfMiFgqu+JPlrxGSCs5BjzeVwelGcl
1+4zWU/QQWUZNN+6cFTtxkn8gFOjHLBsoOpARCLb3uo3yWUqwjYXcZUdWntuoA2GlpkdAEOiu3XX
MHsG+/e9WxZiSVio6w9x5BiP4w02AC49GZBZg196JonsYiIKhj86mojcYwILcrWSgYeRkXR/ni1m
K5AkMFgyHVS+a8epz/cdWbYpvVY63rruaF/SA4L0Zl2FFTwlsVyeq8vHCFKR0/A2OvSfbSQh5Bp4
TXGVtEEpiNYJu5cRFnQ+VJjrbyvOBuao1cyDTeChNKfEMH3tyYT+QVSCvJZWJck0UkEcbBOJevqM
hc0murnR84lYIu/ctsxa3OBoQSaxUmSxXmn5va8O2OgXB6kmFRQiJLBN9JXqyXdL0URjO/pE3HA2
bzvcRScSKEZz4L+lxaabZviC0vUbeyewFFX7QA7L11JNgNzrmIbJzqUZrr6CzwYR3t4LuiNaSmg6
PUsckRYO51GMQEpWYDxKFOWFb9Bpbon73kkv5wOx0Bglykk8E8FmP82dW36zWCevXTXrm1Qmy8Uv
ErODevFSf8Ohb1+syQ7IWUh63Y+0sphiByHjz5uF8+sqZKUvV6WsynuryAtvuyIQzjeeQnvwQiRG
gs2NAcTY0shlBsJfaRo5Z2Cfd/3cTI9znq/9o4a/wzAVtv3nCngSkSgJ9C9ILqbggJ5MGGRBNTsl
0yCVtzGGHvQ42drqvsKU2/XWnTLTXANx6LOm1FoPLToZN0rtxMLLgKaLdJ5qTh8oSdyvThJTiNYr
OhLE2z1quNXOTU+ODiMfNgaiSYMwiyY/rGu4YCWrS+roxrdD1lxaSypmNsB5X9HNsQvozmnuwloW
t7ho2vx6akoPbZBdocIqElEjG85lEnnAyg3V5HghRg3xiw/En+FZ95wsqE/IZnyxRagVvxG9leT3
zeC1+Z4ZGG4dtW44Ic8MXHPL5GZjNk5mc9c4bFz37AbowJFrB+WhdKoyPYOVako45hKhmK+7xX7p
g8b6TmNe83QnrR4Wv5KIMJe89TfkRQ7Zk0nWbi+SeRmi0p1p/ld37JDCiljvkdnl9w4RR2REad2s
t5kxgnmzeGyY/IYON6lu/weNoG/1WT+d/GBMz+RyNupmdLM43KxqmZ3d/7ixaCXy2Oq0xiMjspyq
bmqydmRdRhNxwPMeObqt+atWVAo6b5Zj0y61isqBE2sZeHE4JorpL7Gev0kQ9SlwyNUk1pV25fLf
/5WJCxu6wPk0w4mkaJvxhlogFEHJ69Jy/i0V+ndxiYr5Z4FPBiX/fEgQzS8xoVh5htNAPsIuJu0o
ynw3uF1IhdkCFqmvVrzSWoTUgZDciNE0hTkOwFz8JXbzdwmRSjAzHoZIMY/pQxaoxZIGObOHU6fW
fj8QhEk+djYe/py2+ZvwS1+RChe44jLOQXzIobQSEN2FjuQ0xO0TLzD5IlLaRv6AdQJKoJ8yJU7s
P1/U+e1TJvneQdnM1KCPw0xqvI9TDP54msbRuUfXEByk61hbCTezp+oisgjBTVR1/rprpsJsmGoa
bptJ/20a7++WFnld/38jlzDSfy0tYpZa1fo85LGqiN1DdxUETnaFT3T8y2zW375O9BtMgrokuv9H
tKs/+6WS7XDyoZIPIhDerU9e3F/Cqn97FSUVT0sIlG4fXueIYGVwOkEHy1hWgCrpHfXUetGf399v
F82/rvIhElv0iY8sax5ODW7oE6MpkiiAKPpCBFd9zluUldR841++h9+8Kmb92EwvdWzFQOEPP43J
8SGYoxxOiiDECAq/vx2KKSa1Db/fn3/fb54i4lBkNj76JWLqPySfD6QsIRDJhxMT6lyMs70f7NFO
wqP/t9dxWQ22YOyNQwbtx80mrdnOUbWw+vJO3OrVRTu6zslf1sR/BupyFcpIIRXmyP+ImiWlEYW4
x8qLyVncB9q4n+JwtubzmuXuCUgwdv8yk/3y/n/NnGUQlS0ZIWArkuM/rnWXGSeKIKLuRIkwfE49
2gwrL4torv2ELOVLyH/ha2LfYtf9S+LtPxM6PlxbMS0h9AkblwHzcD580RAwOMKy9dSPlu+cCpS/
ZC5JK6QBbmpXn0aFEPHUDtRjRwgC39CmON55GPAp7As7NPRVMWZi6HoCW7xSLdUWc0TsHWt8tOgJ
KgJAIV2DMDlXyoOQb9B7b0q8+FXEHCgksxVhJ0gHy1U+q3YVzV+2z/9cnsRbczBIJDSSoTUfxg46
YamzLHOXUxoU/jMJUUga1tR++PPi/M/v7XKVy3phh2Yq0ofvrS2sQkJvLLBW5Auk1tRvrTF1T1Oz
doc/X+q3Pyj0wyCUZCeSx/TrO7PxqK5BorgUg7KjQgLSXrSEf/mqf/eDmG7B6DjhSx/M/derkBwV
tm0omS6Iumi7dB6ZBytNHSaGv40Z/M0HAMhpA7PS9SgIul8vhdi5xsAYzKeEBklvymoiGGqYLllG
JBe66TX5qunbFA7ocN3SWtK/bCyXv//DRxBweUcqvKpQBB82MIDVvBqkmU/AJRZoYgV1qyd0eyAO
V8bY+c4X+m/Tx3/zfAPAQI8RZWwzjGz+9Uc3cZPlqm+XU25lzPLwpzJS7TBFgryb//5VcqnLgATJ
6A4mSP56qcTPSY8vWJu5nF+kOw/4vKB9fSGrv1zpt0/yX1f6sGh6Y5EdM1TLqacIfUTG5d/WoV7w
yrjjyRBvAj0b+Ps/fw+/vWgIsSiYoGNTcfz683DG0UAHODw6dBzvfDHJt6qheQlqLLyVM7hvCyTs
+58v+rvXJznzJA9VBvbHoHAMbAn8TjGdEkwvZ1PhtrIkFgjQ6vYvD/V3lwp8VyLOCx2XKMJffx+h
07SoUzOfJkka+CQNbqRs/DHMU/hfnkQsD5sUeSZfMkeHFKrLnfyrvvPzhdENtMYnaM1GPl0+jPAn
+uchPUBdQ9KmVWvISRWE72wMdqlu9+en+nEn+L8b8BQHIlNUwo+lhCHq2k6VtZwsX/b540pm5w4C
qTM3CWN/DuTp5rcKwOVuaXTy8udrfzz4uTYDVKixkXQJxsd8OCcyAo7KtRArdJiuUS2C+9oo/cH+
S7VfJv9vQ6Q/vlau50qXRo1PkymU3ofXWhaK7EoGRZ5S2dVRBrkMfmn/6Ecynv/8yz5+IB+v5P76
WmfXrTMERfapx5Ee9XM4oJAd0SfoEnN4ijrTmxdz+PNFP55S/1yU2U+BQ10jmEb+60X7fJFjnPLz
CC5PtxM6//NI1OFfCxjB3/Pvzfuf61C/8PKoY2z7QwtaE9XTD8pDUzXm9fRZjNAPX0OjC/HWKL0W
V7ZMCY4v+J/cTZ+1UL+k3OYw+CWYF1kDbmhOCePkIbfLEka3YbLtusMm+b+cnddu3Eq2hp+IQDEV
ydsOUrOVbDn7hpDlbeac+fTnoy8OLDbRhGaAmTH2DFxdxQor/EGDjJmnyGAAwkfKJAG5PRc0iiK6
QzAjgBskY3RTUWUdw0Mh9LZ0a1SBOzRg6RMDzbC734WBgu4xCMuGtmDgTQrIDBX+UhlDKDiga6g6
e7VWEaOm5wH704du0J1Re9XbD0pgxeqTjRzn8NkpeuXLLCATQG7wW//O7GxQ/7D//T+etGLrYBR0
Dw5lG8bPUPAR4Jh6KkH7CVpydCuELB4j0PvJMel8MfGMhvLJkCniW1Jvstc8FsYNnjPqR+g71oeK
H3+n9Q7UMj/wBXQiUNw1yu9YltAqjaLyHlVUE+kj2vFf1UZFrT0AJD4wvUZ77Bt1ir7XE/wBNET8
JqGVDq0NAfK0Kn7aUWtXv5oEOQhQd4kT3JlUckaQoEr0tRnHwDuU6NrkN5SgndtOw1LoFbxi+IlC
bhrfwgMc+hPsqyn/IHKOzGsG1KNivkqB1lQgayAyzaR9AmZBblX3bZQci6Fo8w9RCVd9LwbTDl+0
Osm1c21XyIgrLIwO8r/SqDKZWeecwGR4ocvh5TafQEKdYdw14ALiSh0RvOMV2mdB1ihPSdPJfg87
EnyPDRzL+yGLSJ6bRgNorUjuHHoYQfRdMcHAofuqxsPnZCo0B2lHdIievDAyiiMSHmhaWPTT7K+9
b7X9/VS2Pex92qP5ix/HirrTrKo56RX58I5eHuKuxiwmf680Hj3ZYWgNfzcFhWfcVRPy1ic/zavB
LWoBgYgmjaLCUR4lQjv0+uobCliU0JEUcsaDiEy9+NbVodV/q02l1tDQ1bQXH0JAfZeHGbAsvw4I
MAfuX3EaoXMNAL3wh985jZ4/mabkmnQ4nuIGtJCgwCZpmAxpXSIHN2lovSPC7iAdVkjViI5NBYN9
F6HKeRY55NQ97U3tJ9wHjy4HDAfaM0kzfgThDPnB9sELI8cPNweL9uEhT+OxpNSZBe0+JlP85XkV
SYmFJm9xl9kOMsW1Fc5a3gWf3fSMAbJ6YJmKCxwbkHwCiS6EBoY35jEBsiN3mm7Cl2hMBX3/urMb
Faqzrf+qzB47ixLYCpw2QEtwv5H5Sg++VonwkA1KmJ7UtFXTM1BMkBQh4lJfc9ildxLAPYAR9HI+
CrOR5tGOUFI6m4bVjefCUcP6xposz+UOjrG01JzwARiYyG+TXiJ7DqGag2WhLmcBBR5T/16oDUI3
iNig10Mk/GrasDvBRFEQ3k+mbINDj90quMZCiajCoaMX77HkTMxboCDTw1jZ5R2rxqIDcgAcV1I8
QhnRFpl6nCIHFo6MPNl+HURTWb91IdDSsOsWJDbvggebuNJ4e0czm1kNpqEewHnX2e8M4JX6OoBX
/YpwYPZBTTT1ixnUnn8bIkjm9vBs1MOYgzq/K9uyqm75K3S3s0O2WF5h/7sjcNM2DGovjDN5EACD
Qs0xDR0bF2Px2tlxYYZREtq4O4d+CVwxsG+MVDNekOqQn9CB0H8Wppk8VIVePaASZ9/UvoZ4sFWZ
wU+/ywbvCGUL+AAIEPXl+qO4EmMQwpHnADtDR85cPIqKDDUbLRLLlR5aa2z74mZwnOEuE9V4J7rM
fP/LT0GGg6cZuoOE0Px7/gnoGh+uQVOwFmigiY8VEKeBdqKenDz2MtqaoXQ+j7nXfr0+zZW3f7a8
dUhvQPxbYjEs8E9aFvFouU4bhkif1929J8R4c32U+WVfvPx/KzSCLedglbZINlpdyMbxVMtVEh09
NFSKPPi+Ua8/ZigAfK3KILujj93dQ/fonyeUJF6v/4CVCI6EQ8LW1gjPdXsxTWoqkdZUrC64vuZQ
6yYKc/4wfBoALp+uDzX/Vcu56pTxCI11SdC4zPnLSIqhxfEIsW9eYxjVe65qFavQ2nlU/XHaCMRX
p6ZKCfIYHuxF9KZFdQ2iRLdcVQteDF+W5wllSESTJrExs7W9wlE1yN/m/bKsM+QUFWOuE8s1kB7Z
l0mvPppdPz5fX7/LEHi2cjU1yFQYkapycSl4o9TKTh1s10Tm+y6KfCQNJxxFaMjh5eYI5BA1ds/1
QS8XUaeqwA5RTYelXGYUEuHuMO4629UAtFIgA2RDDRqN+6LbcuVaH4rMmx0iDHN5FsBTlZ7oK+QD
R+QEqM1hUWiY422KXt3Gsbv8YJgtWhbtJUrmVEwWWxG8dYhgELseRxaywHaYHoh6y41r/HLDz5aO
pkpfSTjQ6xajTInut1FvWC43uSeO9GL8WSfStEDqKjDiKS7SPX3/93KogmLfZrLtlimLiGpOA+h6
Csx418FmimqciNB82Mum7DcszbSV6wtjEk3yUrFDqHu8vZuRysjDkWqI26OYpuzBt5qPOtvD2Bul
5nxuQy36A1YRhw61dMZiB/4D35e66jMJ5kmWyP7g9VzcUA1X8ls0B3sVtw8/im86myLEAa5rZR98
RxbVhz5ttJZQfvSzT77iRNbDOE0j/eXWmBHJFOXAfWDp0++tSdougjOoyxVRrL9OZddqG/fm5Q6i
wuCQGOo4hOoXr2CZd9PYB1zcTZlFpwCK090ksvZw/WuurS+1NZWKhk55bbm+jhN2iKVxheV0wp7b
sYp/wFVCOEPXGjB6Nbzec5aCDtlpFQ6HgOfLb+/9BTqJPSV9+G1UapfPYF3XQQOG1XTbGSWE743n
B6cekQSwgb2vWYdh0BFdlgTvMFyxAzv0NoofG+vwt4v19u3Ab4mTJA1KOsJQFxtN1GFUeeC2UHRD
lOEASFpmn3pEgNs7O1MGSkpD4KT7hBTpcwfTrAbRK+DvKoUVNj8Cavw9BtighU8ligPeEW31sLwr
o97Sj6PSgx9VofpkG7Woy03CztA5GFLOXcDl4iWTpRRsXYOiBaJAYYTnweADaLr+iVbuzflMaRTv
hcaxn3/FPwFSDxnLqULHdLOZEtvECQzPIuScTZjFTRv3y7zQiw9BiXKOiPCHtCn8vh0sAg/X+CKR
VLdA2LTOMH7vph7zCRuJyQ8GQWq5bwNLIAfRgGO7PtOV9USK2oKDjrmsxpK+HRz5cV+PJVqPpUXZ
Di3seI+m+9bj8Lf5sJwjrTMW03AMU10u6OSntVWVre3SPWge7GGe3gij/WOtKfTAyEtwqjkI0Wgl
WTpH8yYVMVlBnCmoYOseXmSoD8jpxbDiQsxcH5+zmkezHVgUokZe2RP6cUGOCeLRjqPqXDSoGuzh
s4UPpYMTxs6M2+qH7Ig4gP0GdotVD6+/ONZIXL/aalOea2iL+qOTkuWT/mmYsDSgofUjxlx0HgDx
OO++8WZowlzQ1AgT6Z+/XXxk3zz+YWS7dlsnR3jF+kkXpr3xidc2M1t5flKo0jqa9naU3MHzAd0g
yw0DCKRDg6xcw4yeIthMG6/X2m7Ch5yOoRDEv/qieNlpCa8ohCPiw1ocVAX0R0Cw7l7fs6sT+meU
xYQo6EWlYcQsmxZORz8v0ht/8LrPEQDPjaFWAkSiUEl3gN4dkcfiC3k9mr8xWvZuCxwfVuwI94cX
BAIStaF7p4TJjZybtREhrkQ5s3PrXNQnVdWWsZQ3NSDDVYqXRgAo0ETZ90Yg/bs3h3w4ViBbP1xf
0LXPJm3dAtbN/qLY/XaHpKICFN33lhuzlo8TxGdYk5a9sTnW1pJ94XCzErqxj9+O4qAFD0DOsVwq
kA76ufiEwaairoLC0bmoe8UF0Ntt9XlXNgsiQgYNUcTmjIsHw6bEhy+BId1kAHoVForvgr8Hxu8E
9vH6Mq58Nm5vbHBJck1eqMW+5HbHtAwhaXcYg4ycMza1V0VXhkdabcmDY8t0Aw7zN1VYXKv4j6Oc
xQRpMuuL23sAbONDEUGgJfH9hxZG3W/FifVv1Kecz0OCTFEWN1yICM8eYhS0P5ZR7g0bkf9lRKVb
hMf8hyOty/eLSCevKivHJFNSWoeOj3zQFI1Dd6BTmn4NCOscMMQBokeOhpb6rlGzIty45FbW3uKY
guslhhRiWUKxgjTN9MFS3EYV0wggV0lHwNrK+CebPK7UAFWVjdt73q+Lxadko+kkZ6o2o93e7mfD
DIIqQK4WTOMUukM3yA853IV9F45odQWzpIKD925HRnF7faOtnFeL+IeMDhiofvHZez81C2eieAn1
2/rQS3Dt8PySjfP693JbThBiJNE4m5kocf4Z/0RBEY61GO2UCgiUQaiQ4O3J7ZDktRBictAqsuxa
/CcUK/6ACCXeWlSNwycBD+wFvwJz+pwGcYS4D8Eh4mmaOQ2PeZjm6S4PHT+CRV1Kde8oXQNSzldC
9aZpVMsDPxsJ8Jyt71DohPc/HTtA6fe1njc2LhyJin6+TMBrBxLpYgTTwz6+71Bmhhwy9sI8IYCj
fgbZ5fQnVYlyeht+pz/Xfe19q2QePjcVjl2HGNZ0faSVEjS3Y6LVHyc1Ro676WdydkPujsvUWKIH
3scz+bMLjeGTjDHP2WP2KnDuGlv1CQSQBD5upvghZQHGHBDaMuhMgQX5Bt1/VMo8BQQx2t+zet+Q
ApKwysaqD2nnFOm+gRYgd42vgv436Q8988ygfm8XGNjsgnYo6eUgk/wRgzoQtGBj4HXbWTJoH7JI
5tkhQL2k3kWxPZ4zktE/qdloaDnkmluMrPGx99v0ZxwXMcrblLPrvUDV5heIdf1zlYbpL1qa3g9k
Q6tXZJW08RxhEv5FzTmgB5upoksZtPZ93JoWijSWgqR1EJN5etSHYCypcZEAy4hs40uqWDLYeHtX
bu45+kbhnMYzTNTF5Yb/Yq2rbau4aE1+GwdN0h2oVPtoGFm48QCuDYXlI6xL4nCipMXNjcxhz88g
UBFZNnx0dCf/gI+dd0at0994JFbOrg1CQKP4Y8q5sfz2UNHgizxA/bbb0DE5xZCuHscIAPP1G2Ll
OrRNyjCmA1OLfHqxdhKgL5oClg38VFW+8wHLOwRbRLjXR5jj+yG38+5wfci1iQGnskhujbmQPf+k
f26LMapR/VMnygSjCmbG6roH1J2yjVHWvhQRJuvmkL5T1Xo7ih2gbBWCtnL7Gh3JuEuHAy5Jr7ro
443ttzofbliTMqdj8s3fjmRIJZEyYD4WTOETfCAIZwXCyNdXbX0+/z+KsZiPEmtdlmSCYiAiYvvY
KZNbGkfhvhGxero+1NqEeK8o+wMCR+128YGQHrBjyBXUsVQEBGrKXb9rxYp+vXsU3t+ZngAg2rqo
4kBNtRPc6x3XrzEw0dt8vFHzPHv/KQIbKXiU1Bldugx8opHbFtKBAzQxtDEdwH3NOUH47ZuNRVv5
PmRMlLosMG8a99HbXTC7fKdpXdGzKNr2MwKEAAU0vR7Q+2sxQbu+dmuDGey0v4Bu6HeLL6R5HeWX
hsTGRIIbhc1GOSQ1Fs2gvLcw+vM1s3jbHZPgxaEVQwS5jFV9mRG5aPRiEsofysy3oj+OsHqEqlqu
FA2AgM7+lQWwE1Ty7o/XJ7pyPTlEa5xjCqoAXhYTDXTLA0JB3R1ecbpTMLhB/DUoDJd+5fi5NnR/
4zOuTdemlQp3xQDyudz7U0IhLgKc4WpWEr/iQwQBsau96UC7L3lUkm444sMtHmt06/+H/JvqiqRB
as7NDLmY7CSVLGzn7MqO+umMx7hJqGNW1gPwD0PbuB9XDjkgbh3sGRmBerGFai4Qb7Jyy21RZUb5
wEkfsSFINka53KiQUOma0MCYK7XL5ewwmbDQv0TZA7jDCWRDvWvrIH8aLN/Y+HLqfMLe7lQg+Gh3
m8BnHaqmi+UzbUOlSx14boY5GhoqwhjRA6VshA7khDQLKUXV7yHyyR6Z0BQd7By7WFQ4CyODpmgY
xIdHa6jlsHEHXe6p+YdRqsYuR9qGvbgaBMqrss7COT6ZfP+Gumf8K0194wZGqFpgpVc3xl4b/Src
JTk0tf9l+BlIRWeCy3Z5hgY7h+kvVM8N29ZMMcXwR1TQwgzLK7Qw87uuF/o3H/ZceGz6kBTsvUd4
7qjzYWjPUbtazj6vICnhyuq5k481JtBwPIZE0R0zz9GfUz/eatWt5Lo8KOTVtsqtDytu/hz/xBdV
VZZ0VnPPFTrU9s5oUlRJ2OS3Ywv3rFUbnJFwctprhd1/gE8K3cfoi+frs17b+CRcIEg40kgGzcfv
nx8hVKOra6dSXGxideRnh/jGS5oMJxDL3Dhjlyd5fkApmc4MCkyqF9sL1Q3p532uuNqQCFA95NOY
YOn/wy6iR21bFGZ1LJ0XpwtWVFtgfDCvajTeCDWBVtNg4DPESFAjM58ckrjXcQ4bht31pZz/5uW5
pr9Lac3giRHLIlfQ6lCxJ8Nzi9CU+xLY8QOyVdneFkr2pNCB2Hpd/wK2FyOqyPNwVhnzstsLEt8A
eN047gQ8ZM7b0lj7ORWJXz6bs8DvTYa96TeraXR0eDIj2VsoDFj7zJttR4Mkr/50RWp+RNuF6s71
xVi75cBDynlr8esI2d9uLHSgEDquCiAZiRmnN10fx5+EjDQb6q7dfOuhYxc3RW1mP4Xi+Gj2NH72
ERtarTr0rRXhp6Ngy7axBS8rO0BQCUc4deZcZ1r8qDq2lJbSjuVGoXge2/Q+V4HehU5tnkdfTY6E
B7/hPE8H9EmS79dX5LJayDrwL3IYzTYu+Bky0wJdYiwM+l8+oFhziAPUmCsreUzyANgbus6n6yOu
nG3QQfAQeTZtuiH620/g+12sQDp1XAdDBHRjRHcMElX8xkrw/egGKrsElTxn9t8X5O1QbTFqNfUP
xw0tXOnxjWoPSH40G59vdUISbAP9Tkhfy8ADyySCVEowLjA9yGUkfmQYSZl9mnqdZOP9q2davAWw
7iheL29Gf8ZSeRiIu74EVAj2NDtYmWfCu/W2csB52y3PMWU+PHupfNJJXWxLkdsIQCmt4yIc3oan
poMDgGuqHlFKCdAv2mPvChJd62z/k4CCs3VYV24uwOCEWeQE/NcS4EPtwybE4h4RtjId7NCYjpPe
lKgJdQi+9P24cVOuvAQAwZmwRcPWukjcUKbWVBRiaULUZv9AMmScCCq2ep5rs6LYInnY5oRn2SYa
EfhGVpQ2vz86+KmZPvoPaahzDYvCwsAPHcb3Y925hW2auZBQVpAVPRSfWvPJ4qwen2BRV/cFwvwP
VOJwv3n/9pyZj4zG3C7OwqikLRJZqeYOheiPnVbj6EJNci8CTHPePRTdQbjPgAwweVw+qWICAaOP
UncDCxT9cerpfFAyM5U/RVDH6cYDvvZyUJq1DYZkahfxcVyqUz+Zpu6C7MTGJdWjClWdWMS7KCFH
vkUUGbkMveqn0Y39qjDQe+pxgYpjDU2QYtaWOQ4CpZiNFV/ZtTbAGEpQ7CWqNYvKRuQ1JTbzk+ni
lld9m4T/bUD5/fn6Wq8MAtOG4IUSNcZKyyBCBJ6OZlomXRVd+71KpdBVRtD910e5PBpzQQuoBjh2
3udl6IlkrtoaM3ARz5TioyKxVUPHDBMntZyil3D0jY3L9PKGY0BJzYFCimnDB3n7PqAcblm1Glku
6sHex0Ya6c0QOsWnHNwIKjpB932qUyyOIrPeKPqvTnV+8KnhAc1eXuO16jV6JDoLkDvyx6DGCppJ
CKpoetzSidSjm+tLe/kBkSTAKRtxNV5C2tRvZzrGDs6TQJ3c2cjmNscB6YQUivXupx1I1VyMQjtI
JQZc7MVWm+gHgKlwK5/O0yh0/z6rpl8YHeXvXz91ljwAnfa34z7P958EwUA/NEaugrAFT/JHrXWA
RTd1j9SOot5MIjQ3qpSXYRKdxlk8lreXGG25fpXVIcAC8woIAQ5GkQwR3y/Mbt8p3nBWImPcYzD/
Xha5AW7IJu+XvEY8w0vECsAMBxuegp5qhQMJrhIl6h7wFZppyr+8e3/MNF2wtBw+8pRFFRawT8v4
g3fC4zP42NV95dqF2m9xTS9DJcCRYDComwBcYDHffrZRb2Qhfd075bahFJizoOWpwaZoD7i5bbUA
Vgej7gWEdj7hf9nX/+wRTc0NrkZUy0Yhk9u6LZAqliUiZmq5hfT+2/d8EytB0aWtT0xCsdy8oK+p
mVnbqayCM5q34DKDsbaso0BxF+v60Whex7RAHD/HCAFLuirJZ0m8JnvJJifKENPByHY3DUP5LTPz
9L8+o+h0007tmFNpSPJfAePCFSsxPd0bJr7K+2gqTTCSKF9YT7rPN9N2vm9AhEimCKO5XAnbBCXF
XMoTsr1dgbVR7HsHHtPxm1565X89StugGgF2tXsd+eX5ZsfjOMMAoN7rmaLwP05Znx3xe2y6fYFv
0pOpTJS40skPkK6c9PQb/webixLVoz9T5FcncEWmekCkWYU53yNItUvEFD8Pkw0N5p0bdl5wDVwP
nVkqjcucCQZimmF84qNtjLg8rR6sofDr27hmLrYQIFtOIGeQjAsk4eKaEYGi48A1KG4NJuyLIQr9
gBR++4hY/1al+OKG/jvU3EcCaD4DJ98eDTTyAsIL0BlWVYdHvau0uylLt0AEq6PwDlBPoqx/gUac
kraVvjlRTMP45VYdQ+WIyfe7gTW6oQqTfg4ZEYieZdW7mJwq6mzTc2kuakfPapK9iuT1d89po7NR
DajvXd8NK9+JKjfk8Rn4xoO+WDxaYaivFKGPFlyu7KtaWLceWLxdEHRbWdEloJPJQf2nS0EXU8Lr
ePuhcnXUSmCZiotlQ/mFzFJvDnMx7R5dTfwoKG50eGThSNJDdZx6jkogm3OGWtkzkrnDs5YNCGWZ
OppkXoJX5S7Ptcg+cnCzX7Seq63W18on51bCO3C+b/kci7VRccEeGqhsrpVm0UdRteFPyJXi8foX
0Nc+AUPQ7aANCjxnEWHg4oTThnQgVtlKSBM+8HuHN1knxUBHTfNOMX4tE3Y6oeLvR2Q4lRNuQhLO
tordWhqin/wRpyulO6Bvb37HEB7GVJDX2ALgK46zDv3HBickweV518WYmO3NwKyCj6o3zDJhWSrx
5Mq1xrzFe0up97AO4pdsMLpxX3cmeMWxSTAhzeK41o+m1eLPEOgmKtw08sBagDOa/lAFLuG+eWh9
bISaa1+BUFPj3+RF9hLhppiRavolIt3czwGXbTmeda+EUHr9M6x9hRnc7Qh4f5ekh67WejND9cst
DRwMW1MPHgo1QYxUhh3aIu8fDIDZ/LQKSh/LloHaeZlCed5zk6iLoR3ik4gWXHoPkq47Xh/qIlLn
0FlQYahUUTO86HpPnoXptEd3YgwHY98jJ4weeGIfRzF19zWFrVsFt1SU8qX87/rIF8U5RoZsgTQF
Z9i+qA93QYoAAJ5iCCgAUdwVI3LDOM8Mh14E6GRjZnfUJLZfKAhPR7gA+UbkubZxQEuQuNsafLrl
xunVCV2CtnZcM/MQQsPvao8aQLqRH6ytLwgGLLtAYRJwLi4J9EWmzvQUxzWsCsllD/nW2wSvjx8z
l++kKP1L1Vv1HlDeuysGrC8dp/k5ostBbPj2OlVywFuRDbYOozNEZSsd8ztQTqCLi+y9FQPid84y
J4NeGrWXean/CQjRRxR9Nu9Xz67i+0wT2V1WttZNVWBBfn3XrHw1tiqIEIOSwGWZbpxLdDrK0We7
L+uvJTYyMD7TbgOlv/LVoFXNeQntZXKFxdpJPCfGwbD8s97Z8R9f6/rbDJOB8IivhPNzUlOde83M
gts0LryNHbM2w5mo8xeuO3eK3i6mFSu23dAFOxd5a97Cv9d7FBtgXB2ur+Q8h7eRNRBkagEk6PSk
qFW/HcdppjijbeCfJ9h9uHGFpyntjk7YDCfNz4qN0VZWdKaqQROl1MFuXqzoqI+hoQV+eA70ojwm
ieXcIHstjykQ9S96qZWuZqfV9wYCycbmvMgwZ5IKPBmOH9ccTb+388QixrEDgQlIIsH4Dehg3TZJ
En+GMavfJVP1B368t1Fw+XtDLxZ3VngD3qFztVyUPMdUAjO0kuQMNaHAiUMzFHuXoStf76zebocj
nmgpdo9hlOsnb1Dr7pyCaAO2hsb6t6SM0AUfM81+hcmvIZhshFlxpOw/PSea0yInWqN2u9M7tumu
NhT/FiMyqe8QNzJtrjFTPOEKpCZnVEyb4oy5l9fscquxcYESqfbbTke4BIoTul2ButksxRo+gq31
v8vJ6797vuj/hJjD5ju/BOuFH7mjvYK3SH5kqR/6R4mVUfBommP9s4lN45kG7fRosWEh609Cog+P
XuDn6/t19Tty7slvQaxe1HdLDB9aRLUxBgswBvmZTmqjYsnm9Mhspz6GGf3sZLYf4ATrG0dy5aki
qWZgCfyBrGVxJNFrCZ1oTANMe9qkucVK1gfHWPuG+Yw4e/XAhu9xOIrNJ8LiVrsvB4++1vXpX9ZJ
2cd/99Qcj3M5zSfsn0s2VPWkxVoeU+gobuKPicmzDZ6Rjj1EEq4lLJusadornupjNaIOHwZz6MQB
jm+NGW9pdZ+mTo+Ujfv4sq3NzzJmBBNoHGr7y0xOYuvu1w1XZY75eHdkoLpAL7KA2TLQhFR36J6H
5q2qdkWzx77bxOCulniDYf6jbmSVa98JSLExhxUSZtjikjFaABOUA/yzBhfwMLc5j8iTeo+IJ6tH
L5XmzlGy7BAOsNGwBvFer3+ieRssDz2ARfp+syLbRQLjjR0yi07qn5GencXcR/PeI6jeOAcrkegs
BEovhfiQiHdxn402GSBEK0bxyTSBPaGJwig3fTltXZ3rQ83NU1q7oLUXwQtpaG15TswTEWvOscEj
46Meqf0BDYtyIw5dH4piO9OCg7vsiRV+SxQT+f45SvvmgDcG/hfo9+/art3qCq9uWdJZ1E4lpduL
41z1SZDlXaO4SRbLO3RnMkyAdfOzrmAiOoR544YiS/bCmsRNM6gwvXQv+Xp9r6weZxD/M5FzZgQu
s93S61JEGQlkWnW0ftDmxI++KKviqRZJhJIJ3q3p7RAbAZjumOvtYVT7fDrkvt7/yA0Vx1tNZsj7
Xv9Za5csO1gHS2HTkVjm+yJOJ4tbxD/ztnW/gqIbgLJjM/7F8pr6LmmpmfZaj3/X9WH/1icXRwfR
KDIR4nFkZQ397eWmeira1uS3Z7ouuHCWttP8ysGlv+TDKH5g7Vg+d6OVZM8aLgEol5SiFTvYfhH6
OlhU1HunaaxnFHCiL9OYl1jyYar4YqGKmO2zqVU/6wiX40qYlWW3E3qvGHtUbNT2YMtgpKqgFNVN
lxsanG+Hh7XsC/xdgjayPkWhlZhnHe5fDcSviuw9Mov1T9oXWXKHqW7y28a+hMw/sYqjgTLTDFVH
5maPAlDAn8ckeo7GsvytRLPjVw4PAIA8eidoI6VBpGMTl3s1N+OYv9S2mqtYLIyltbMiPOdJDZX8
e22b+R0A0Vr/5E9DfEyNeqrvSqxvX0tMr/4L/aD/vfFBLq+yN99jvur+eWwKf7THWGd39mb8onWh
hRa6Ve4Rz55O7x4J0j2QdVicNDiXd0w7kjj1xEHn0QD0ZnZ+f8r6zjpk4WB+uD7U/KMXm2zua/Ba
UTZCk3ExqawubStH/Prc5U5+10woI8i8yg/XR1m5yTBoJRei7zVLLy5GsQDBYpAwRGdK4u03w4tD
xAK98Cbr+62+3oWEMk8vSGgTZAtgAv60uKCpztpBafrRuVec8qXuxfRzhFn4VaD98gl3xf4JTfv0
RS27sDiFIuirXdfrLfLmhu39vD7vlauDd5eVJa1HWmPZeQvwTGi7kvgE7BtWmw0+YJhvo5kLfOpo
5pH23TETufFJ5xd9+UkREUSThdfwUo6tchIlK3M1OJdobR0hI0DuMIL20W9xZ1bg/3z5HyY5N+Io
U65wxRDmwkWNWZ6jMKTGBLE9+uSrmcUfk9D7Qfd/wNOaKpS+cUOu7V3bcgj8bEAjYDbfHkjuQqSd
6NmeA9LdcKdnNr6BU7AlHX2JMWNHka/MuHQTe6HlOzxGjtpY2hicK0xj9B0Awe6zMJL8FDceJmvW
bM2uwMF8LTMPacquwNZR1pWTHXtM0/dNIyL1ppy6cuNDr52qmZsIkYHNftEn9DWoElUbEP1ravzY
K1Z/23u2cx9PuKdc/8YrSz0L7pEsEofM1am3S50EHe5IRRmcNVTwf1qVpt80EyzI66OsHBdHoJDK
WgOKoaz/dpRIhKWDm5V/LjUenEGfDmHr7UcRjXsvhnLVoqNxuD7kyhoC5+CZpeRHiX151fZD1kOw
QrE4w9HjYEhf3EqVhrxEyGXjVl85l2Br5VxeAAFKdfzt7BATixSR9OG5GGvlrovs9hGhaYzDEqL+
5iZTcL3f+GwrFQaSwlnYd0b/0FR+O2QBolf1VU6I0JPqoSTy/lRb9niXtrU4B2HQ3pkSc2g6fJHS
Ht+/snxI+lnz0bnoz3faJK1USMqIhZ7eGlb4oyuV/INWlv9dH2htb+rc+JQxeCphKr2d5BiDMurm
45ljAPkEXOhFADfYSKPWBiHoB62MxAhVxMVKernd69PsDqHWUYZbjlcHx0A3qi0a6NoR4DGYATCg
0C42iWJikhM0TKZtuk8lZehbetfWjdEkIdZFvSj2YQW3emOfrJ0CclWQYvQdL3HYMkMPBpdpbhLF
8D5URY+RsTrgeJKP1UYZ6O9tuXieZv47pbxZ7f+iOQFjQ699WSRnSLyDd6O1dRk9VenQ/qkME+VH
6CMotA2Nbxx06o0WpkRB86FAbQLw7BT8iCK0sLGF8oqXGqjQq/D99lOWNGgupplZ4LbiFNZWMH75
+U36MnM0gWo7sIzF2eUIGfWYjsm50O16h+28eixtr9goHKyNMvfNxFwhu+zb2E5LsIsx4Fn2WXiI
0EU5jmVcvPtgso11qjZ8aojcF5dCGwxB05RIMk4yuWHDJ7cVBjduXMG2eO/RpFkDnWRuAtO0uUjo
KjvS6r6PzpYClr5I6uJY4WG8ISB1eWbgTlEB4rioFNuX3cB0bPAabKLojGOT1u+0ppyaPfoY1pPX
0JndacWgVscOyMkWFONvDvZ2M9ORIiyY+0SQJJe5oSSZQlkyTM/gg/Q5EKk1e99pLUbrBR64wS5S
J8P563yGGzr1WIl4tBjES5Fo7ZcMedDu0EctlEpeU0mzqavT1zJtVPzsSh9NQ5zbOv/ewQUO8Csw
8f8oQw5PJvqpcg8pwngynCB8LlWJXkqpORXeZHmqYwbWqEl6yJvGljjb4c516ANfG2/5Xvg1h8k0
pB9MTHUTGMy1UcHQVtNmb1ezNEtSp0aID7Awvk56Dl0a01OunAiL7hAtyspGTMjkH1/fK5d3EEuJ
OjqCDkTKQGPfXuPA4sFT4vR1LrImuk2MqThqOb7PuRU7G5f52oaZufbwf8HqXAjkFJjd9Yo+4IGN
wClmmLb8ZcQVOF+rqz7BSVH3NpaRG2fh8vlnfqR1aLYwNJIpb+fXtY2KETphMsgR9VSPs5dj7qi4
PmgKIvRDuTHeZeEPuAoJnSS5A9O8LNBWNbZGmZlFZ9XOzeQQxoHxGlXSU2cyYIxSLC/QjTU6WX8E
8WK9aj7GZhsX2mX8Qf0dTBWvv7Mm/xUFsYKVDPFHEWXevvNG/zO16OSuHvv0XjaidA2tapGV4fdv
jL22n0g3aXOw7JeI8gog1qj1jI3Fq7Of8Y+zhrKBKi5mk9e37tq9bVP9keQhVOKXSx0rJSlOyn7y
EBE+DnZWnDCybzbu7ZUNRKRKW5FQB0+I5QZKRn3i3Mr4rCnpPseA79aj/r4TJdIuwC42YnF1Zf1w
0ZuTVqZ0KYXh40uimDkYGl9rMZ1HnUmeItBvn+0gq73jfBsMB9Ov4R3j4oVSb1XGyn2XgiqqwjDZ
Z0pb5ifZIxu29yCq30XC3xJLuTA1mZMyLn1CPyCgPJyLQ4XXLta7Q8tb5uPYfjsBfwEJQ0dAPfgN
8uD3KuqC4li2Rfvke4OBB6imd7g7t0XyWSRt/McBBDfdSaw2XFMTzSxrXRk/bSeMrKOEYhcdRBfa
EBATUeRuQv1LOTuQArq9bddBgfjvFA8YgMs6BpsZde+13Pk7QzhE8HmJ4NGnfHttSCoZ4djyGdT/
4+w8euzE1jX8i5DIYQrsUFRw7rZ7gtp2H3KGRfj198F34mKjjcqDoz5qW702K37hDaiBfNYL3XE1
dKSPntBVxWnzkAHc4ZxCd4P3uJ3IBTc33nGARo6NDU2QoBevuJVJfwyzS6nENV0z0NweksZQPhh1
pUueltG+cDtjpbKpqxkhal7zGHqpJZefwmjREfWAkT5hMSz3lHQ7HTdZW9iVq1YxoAJnAJzopVGZ
Y6aO1fwz+QgQxhkLwcXDrT75kfX6QCtyMb8Xw6J9NKp51FwFiBzO5l2cpKdMnWwTj0bJ6Pwuh9J1
UobGVP1R0N6lymJNf1WthluzGPHnrSpj7N0iUeR/mjoJ/yvq0HxRzBmrbQtQ7OdkzLXvUOgRauxL
p3YewxLxZrem8BmeMboX39oFD0GXSxylhTzCb/FUDBBqcS2hOuhW4yjhzl7NzhciLCk7L7oSP8xZ
Lv+0w9IasY1o++9FIzDOqcBuRmihoIruUtlIlOcUW5K/lHbuHIy+EtsgLpi1o3R3pzpGFsNK8xUU
2W9e2dmM7aVGC/yh7SakmamV+inupl4kF9O7tU744nRpRcesL58LqR/8nh6KZ1mDenCb/cqstzsO
tNOaUIHjugXgR6pWZONsPyBaouknJxJx7Tdp17QvizM1nCw1TqLHDJvZ9FL0RAco3EtZcu3SqcUb
undG5wJMK5zPmjaiQV9YSKtk6CAbrkFp3n6ibTIP/8lKm/QeQkmUvQu2yxd5MLr82tlLjGR81MLv
mSSBPW892KI+V302fi9yC3sAdM+V6tm2F+fZXGZT99vYbN+nhpR+xZTQILjL9azgr00dv7wv5tmT
OmtMXQk1gW9JtcjZubDkHrj4nJCYLLFejB8hlXNgZoTRy0DMQxWMXYIZLCcOBZocK9F3srZ0tms5
7LODh2on8CG5WKE9HHMCg02MJRrEc5apch5UucGoWy0wZ+3JsfxRYQ9IGTZvMZHuwah7m45hEaiA
W06DadueC7ENiwDL2w8x8gRuaoLeGLOi8pN6oJs1VLlnF13o9VhDe7Jaj4+obrUXrZuPILY78QjP
M+kIvwWm7w2OBI31lNYHPwRqmT822fIiqVN/ohdlvPSDPKFqX1hnwzgqBO88pthuyciDgi251W6x
wA04Wr1udtkpz2GX4uyJY/p5lWq83A9GdsqVPFT0DKmEsNQ3pYqppNWq4wPwYGdT/wFhnbj0UhsM
tttpCz1gs8gWnOYFkvtWI9PJhBA2JJ+HUVr+0VTEExrEGWE7uVESyuWbEWbg/oliVoYkmfRNsWbC
cmVcpURsqc1PWVIsgTaNxcEoe/t87ZxxvxEf3OC8+IOimCHZP6RpKtHcAjj7GVpKu74egxNMQ2bZ
bmrEyVEkqOxE3SuzYTW4Av16g6ADmT9afRNLD/i0dtNJwy6Z6LZwDLAr/BHm73NfowttiPn7ZCTT
f9xF/Uf2Dc3VEv8+3LxjrXdOphIaWK1rKGb7oVWLv2eAZjTzrFQ621NL/z4lJ/14sHV2f/2azRJu
A6ne9mkoJ494KsFPrxduKnCk9LSNNO8ACSiF/jRr2FhA/ozOdaXIjxMW6q1LXmx48MH0lxGvFK+T
hPTO0SbpvNiD/CnCq/oKFkX6qunddIlz6UjTZycs1mhz0DeGFktRYxMCDg4e0U4M5Jh7JH9IlyK+
jLVe/JdOU/Y5KSTlYJJ2jjIEmVWJierJbbkxzho4JT3jQZ/Kf+QwTBqvEkP7PuLRP2Ie7A5GQdzC
gxRFhm15uke8X8ljU3qYpyH1KUHh0oJa9BUpNuN8f/F3khi46lyNK0LrVsqxQv8NkRi+i0by5CkL
KtLVbGgHWeneaq0YZ3Y0n8O6vQ5n+ULCqbgkR8iBntTNkp90SkSXiEDIjyv1CGO3N4G8dlTBoaTt
1FOhorTYg4QPU2EOvkFkdZKEWruoaby9iMrNvoqA0Y3BgHALRtLD0JryaP20ZO6fYKbKSC/b2YOT
i+Tgftv9KoC6lO9WntgNNKAfabMOGU60tUieB8mZHqhadv8USmy597fF0VCbBcNsRomnKOV4Icpy
tmSb0hpc4i9RmLxZ2Z7KOs+Cyf/oloJteL03LDCAIzTfEPM6GXnBYdZaD7OX8TpZXCL3P2vnhaAs
ghLCmlDTP1tvwt+a+VLbqymYEvjm2RCdOn1JXzCGTX3LWP5phvg/vVPGg4d5ZyZ/H9LeZHJjuRgZ
MAjnQTET6GGlqU6fKrRTBcFpdwQh2Ps+3LjArPxCO29DrmaF2Mj4fTzUtlm+SDjUPGZNpz+WZof6
7BiNPIKLdVBX2/vC1R5jrbpQV9sCWvmXS98Nof0gVXIWmPFA7RXz1nNkjNXBtty5R3RTX4W1aG6h
c7vZlvPQJ0rXE1JWQur9BVlGf9T60IO7lnik6ubp/n7ZG28VZV0xbBgHbHvAsIPDQZSoO2SDSM94
hS8/x874pve9GiSmcA7y8Z2ZJDuj0kMblHB1yzdPlKSU8nbFmmB6/8TjUHkFxjsXpCWP/EZ2h2Kt
fr2ftzzaqUrgLcI2CLh8xyetNOYXqj7m+8GGa3R/EncAXgY6aAh2ocRBS33bDzDMHNczM1zVRx3l
PM2F5NVTqfsTuIyLpFgzicgCsRaC2kur1avle1Z6qlJLj1FExfv+z9n7ctq+JrgF9tJNJ0prGL9y
8LxdUD09zRDgrsR00imiUnvQ9do5jujPsHPWZ4/nbxOkiFaEoyXg9uGFNj/hixtdlUSSz+0S5ae2
M95PUpUegE/WI7BJsEEF8A7Rrqd+am2Eu+WuyBG2n6WHtCujkzOX2Qd6Ee2BXvHuJP42yubLarmo
TFwopAdhpgn5uEqjInWaxEUXGvDS/RXbyyTB58N9ZbWIwbYbaFitg3vs3x6geVj/4iBsPIxIUfgi
hCFAKOpo7xsc2x77cHL+UppMt7xk0YCSNeGbWe5kFxAu1m4FacZNLq21JO+pRmhWz3Ie9KaVB07k
HFlb7E4vEnerfA3U/W3GKsmpFaVFHQWdZkyBnQOisY24f3Gc4g+adcwplADCpJUvvXl+RxCFadMA
orWnGAim6pTXXBSf7q/g7kFYVd8oP1CY3z4RCBE4rR0CjQ7xAnFna8aTxMxwGkyRwRV50nlDFv97
f8y9Ofx1cQPf4XnaQqABJymThUBuoM9RR21Qrdx6YTazENLwHwy1ikpwv/GPbTJScX3m6JehHw0D
z5vnDLONTi4eQuTbDuL1nVrGCg1GpBsCyS2wmw5aW8kNuRoCrfllGGwZyZUhOyOimvrFMKbfSMCM
L300/UFJGnCiSfAJkmVlc7yOncYJAR3EornF49q5VEhu+VYyzAcNiL3riwSLcgnhNACS9UX+LUJD
oV8ZDZujDvAYLZBWkh8yVc0O3gBlb0OSOK5KBLhtwfp7PYw1KLRbHSTLpNZYIheJqgYUbS9mxTWx
qGqvobVo/9Ego5HaLspU+203i/ZS5Iux1q0mUbt0AnrHx/AaOO26N2K3ypfip1wubXeivKketYL2
dvQqokxeQyWFEPb1j1bVJZ4wZJMeSiHPwWK3+Q+nVLWTaU3KHxxYC+g+XTxECW/swdDJake5zilo
VIXtrzAqNzHl4VL3pThn2Vy6RVWlB1yzvUX55eyHdhtVenuzw0A2OnErAzeTwlGg/ahggYkRxCkz
pA+mPUNXgJL1B0d3JcObpKcU6baVKUeFR6OmkPwtJdI/ZVWbeChxtz9ma/l2/5LYObnOr6I3o5CV
bnd2kS5K3aXA3KQSpSTaCXr7qCWR8oL3nYO9pBEVn8xer5cL0NKjxGfnWJGbcsFTiaTSs72hrBR/
Kxxgo8CYAN+6SiuD2UQBVz6Yzt1xqIFRCVtxJtvKhV6FZtx0Biz5NqtHVxijdR7nPPz+9rlcHSDB
7snEV9u5jAuUJBZdUMREKSmg2Yyo1QwYlH5vGCA733tOBE0Qy4+jdH/vAyktEs86gENvSjMqzS6z
CymztkMhPtLQaqCbtEeP8l7EQz6MfjkCNBZncHMNhviiWHMDZTWOV0nWJWk624essGrs1vNCGXMs
a+tUpE4RulBTxonqbTzSLFm0wfK0ttTqg2B278tXIi0YBtCaN0LklT1FRlrBvi90eX7pqD7ACJiO
ovPdLyfBI1lYwaB8/+tLzsgRSKwhqzzAjlCuE5XpAM+syo9MKB5aLqngQYvoBfTN5DrxIB7k3mn8
YbSbg2rL7i/hqK62CUAMb2h2ozFIgkNrP+QSSiZ+EQNhgBduJI1fmrNlXpEgGhBxlBscp1USlVON
SEt71oAa2G4mmWN68JN2HgAHND3QlTUXvVEkMYBWtrORhQ/ZnOTnFpTOk5ZOynkFD/7BaoNJW9Uu
APDf6AIXSxUiLpawzy05Phl9k56kqTkiIO3k10gnoqdMOIGw4fZFm+Yy1LoGXwozA0EVN3V0FbKS
AQFqQ79e0h/3r429+QP5xtSpVOtvGHoOyXSVV6szrwnFX26RhqhLgYOMyPK3v2WrVeMKM1rJxdvK
AfWJBm2qSELELAkvndalkqubbf0kusXQiERjRXMzI17+uv+JO28oYTa3IqEJSktbLn+FmHqPQS6p
Ej4Ml3aQ2sC25ugxTG2sL5AgCKZOOwpMfrlBbZJOB0IJFwNXPunW5uWOa+jtGIkS39dSqZ+SGvEl
L4nRYqH/UZKOQeQcggFPb81Ntbj9MbQ2Vl1WA0gOKmbIQy9nuuRDQrHmaw9VI3MHWNCV17TtPJzs
OB8/zIsjgT1pM5CiSjJMqYsVR/ov5cWJznqxFMm5R/7oK+6bWeTB922/yT3Mk/edIwQuc4Cgrmnd
2pYnuMKig5By73nnykJ3FjFLEEibe8uS4jpp6pqSsxRXiMpPVvbUzLVzbqyUynMRd9VD7GQO/Z86
udxf9L2rGQi9DT+f6/lGYTU3IJGXSoOIt6omp6HR+kuRhEcogr3D6mjUQsBWrUOtW++30Lwq6K/L
I0+f1KT51ZBbGZwqps9hbWBxUmnZQV3xF7p6u6t+H3Czq9oa70aIB6ieWpVJfb0rvFWg+100ARDk
/zmuPmOMlAN4c9UQnS8roVNyf2p3P5oSILcU9UaS19cfjbM4Oirw0rgy6ubdJDntOVki1ZMazXAj
pzrqlN5eUfB3aCYQj9pIBv7qNP42yVLTpSJGMwb/EoGBtNBR/oGVcDLD/CgJur0qXg2lbj6tSgEY
Oekq22xb5felWEbPQU3Jo3envXT0qZnj4kgqaK2wv15TPmqVbqZlt1pYbNa0IcKmu8maTqnKfIYO
eEhAKCc7CXPh5mZXfcgiqn+O1GFAlZtv9j1eGcMgShWOKOTxbeKXdYa9TOoQB5pWxO/iaSmf7KGp
l4cUcGt4sIP3FpNzgvwB+rK3Ulid6EZVwsk+yKIof9HCrsdNJZze51WfHrzXe0ORFaLY+4t8sS01
Tno062mbA241ndrvUxuTIaQKTl2G+vX9I7E3FPUvrMpsm1hkmzLJbVnLUQ8zNpkT6XFWpPxnp4ne
t2Zt+nx/qNvTRw2MWgMh2Cp8t60b5UMhzTw7QKzJPaWO18LQxuichWPmUyRZTveH2wn5GG+1X1tN
0Ij91t/z2+lru3ROohHNXKQS7c+iLUN3WkLQyFKhnMQwzCDQTO2MI8PsY3SVPdXYWHlTpmgHZZDb
14RSC8wDKiEAzHFHef1DzHyMRS34IeHYp++dynA8zSQ3RbbA8vRpNtykkcB+l8I4MPTYqda/Hnp9
bH6bA0SOckMMcxY0iyx3IHW6ujdOspFlz4uNRp9bt0siXErPEIgLpdWCAVOBOhjyUD53PMw9s9do
RxfHzmuAFQ2aF4gfcoRvJA2mgSaWID8P1BLbiLLszEsvLck5FRPpXpHXj5roUr8XwmbR2viSVqP8
B1t/VV/EIY8c9yaH73QFuwr2SJD1huWFZSt/U4ah90zczQ7WYW/rU+tZ3bEpy95ASoQcNZSQIFJl
9fI3Ugql7Nmo0fhSV1ufSioJBxfI7vwSwBCsIjut3fAqtVhHq8KQ4iBMh/ysxgoVrmQuNHdQQtOv
tFA/GS33VqUq8TujoWaLBVF7UD/Y+2oimRXTS/xKjv1686FTb5ddBFtOaVL7H7ntzXdizsozshrd
o04EdyQwtjsg84tBJ/igGyqHpaRpmDvcm4rN1jIKOf84S2nxaI1S/CFHG/ogVNt7dEl0kFugjMsN
urlhqnjItBqj26AYUKqwxhGXwXLCqK4c0pnUVoR+m+rax/sX2+5Xgu5Y8Z+/yvyvpzWOiPxTgeZQ
64jp21THvVtKcfoyGiHN2ig5qlLvvfK0an5xY6A2bV9ZtWkLuS/tOLAaE/e9EakYpRDfZjM00OQv
FowD48ybyZbdMp9/3v/YvZ2MihOS8jBLuM+3D5QhKsr0DjaWIX0q3AUjBZFLRUFt6CL15nIusM0K
1Fa1zhgFjM+Uy7SPpVhi6yBdX2/KTayjUI+FXYcoGOLPm7U2G2OK82mIgpx+tpsjsPCpHiX5IMjY
HYUsExi3xqHZordsZtjObXpFc9JoP6nMfWmQJPz7YE53HiTydJyzaPNTR9zuW426RzOsFjlyKS2G
S5mIMmKyJP3zINf4OM9UCALZjq2vnNw8A/uKaKpbCtClbj6A+XWlOFxad3bYjC62oUPkLSae47hB
NEbvD6VYvSWrLJOOHvX1rdwuw1qq4xLdM/7KibOdpFBIxU29cTxpjJendIo7+5IMiS5fU2KcitBT
7b9GhSwM37In+VEJs/rfqB/CJ7PK7cInFqjebD+w2p8TRSH4DrDspow5wsPIS0MCVCZF43lqeu0c
g6X/qeaV/GEqlyMhvL2tQuRCQRGdhJXX/foaYKtYkkDkOVDhpQeGGiI+NMChfX9/s+zw49DmJ4AC
pUS2eNMPQ+9HiqmCRUGRp7ntQpKL/41DU//SLWrDTihC1AyhJkX/qoOlTM/SrBVXNIta4S2wX7sX
ba4y66QWa04CvXP6FlsmCIHaViX7ahm53SIqJOavoPyt761Ie/miTJx437TTBuGDpSg+VXaIoahL
T8furyOKYs6pGir83gxoqLa7YD4xnscJiYbr3Nvz4s56VT2C7nMidxRK9qmca9V8luN0qCnDDlF7
UcFK/GPxH8n+18fw04HWtpF16mpCpBN8mSb6dDCTO1uX+FfFixHY3M1NZqlLVi1zD0NXnrUA9Lb5
MnZdeb0/ys6bRN+QC5PbiuLY9p4STlIhAEDfpU4r+bGtx+bRLJMuyJeseIF9+MWpQuXr/TF3kgjS
Iq4ScCG0E7cd7l7UnVpUbH10FmpvKvTioaEH7MMgSQ4ugJ3HD+gApGN66UgGb68uHv00bxZAQ3NT
/agdW7Cm2fwJsw/nXRg55XAQJO6MB2+HmsH6ANL0Xq/S3wLoObQjQCUFEIFQmyFQrpCBc5NLFKwi
SWsnD7qlnH65P597g9KUWEMmEs6b3iAuvXkzDyJ86BNJOS2j+t2Kl8415xppxno5soTYWT74G8wl
zFEu1m2VvrGSDoIS/YmhrUbi7Wi9vfnbhu5ViZYerODOvQWYk8ot7+Sv2PD1jEa6Vkdys+I/qgaF
CBlTPDCD2sFDujOFSHaCg0VdZAVzb+ohmg4JuzZpr7YyTZRzo1Kd+GSOTgwE2mmX6lS3VWT699dt
ZyJ/IYTINSnXgo14/WkYxhodaoLSQzPqDZqHi3TO6pT2IMnuwSzuDEVfBSjEyoWgwbL5vryb0xjR
MgArjajOFunrs6i1uPCa/PDiUneWbA1zSV5WcbGb+jcUUFNSFy0PLHSXy5MIFeiY5iIbwjUM0Zpu
Qhr5ox2s5J+kKIbC1RUxZdC0cv2/LEubZ27cevG1Fubyqc5UNJ6nKLbP+mwrf8HlsU0vdmrVgXg1
wBGSxr77rghV/qnZkYlhSpWOn2zctI7cyfe+iyBLpbJPSeem1KpPAxWCScqCOnFaxO7n2g+xEjm4
kfdG+VVboeqB9er2eOm8RMYUkYMb+pJf6xGJG0ebj2phe6OAaoQVRoBK+LG+C79fVJESJbYm8gAk
YP+UwMvyuqo/Mlc8GmVzHQ4Nw4xqlweJAZRAm8z4rJqN/Aebe72OVt4BIc72PQGeD5MdcklQF7Lk
jRr1Ivpv1VkHnHpwT6w/+HU8CVaASwIx3P8Xt3o9baBGpq5b0ixQwihpPbKJ9hSahf1RKGYR+dpo
WGeUf6+alcUHSfrtESbKp2z6q3KJ3crmCDvEhaY86VmwlHqJsVMiu5ou5iCWhvkgedn7SlCLNLCs
FWi7xYXFiM+VZN15oMWQ3C5xl3bDubUmO/LyEgL9D9US6BXohRYG/TRDwL1/Me6OT58Z0jORJOS1
17OctNlIJ5pZ7mujfNSXMXqhfiq7dmfE1yKe0hdobPIZRll3MPLuJCNqBaafpOGG192rVp+AE2fk
RVYWD494+7sB4zNybbU+2re3pwNVII6fqYDouY2DyrHOhw4l/yCBjI3H/Bw/wcwbLvcn8zbCgzEA
BIl7C37/jXdIqpUjfd4SwjSSeiXqfZNR+OgQdJUrwoa7tYn78Nmk8HLUNNopqa5kBfRAUK8juNzu
o1aOyqHTsiKokKD4Elbt9JznqSmfCtTCfsS9IT70XWn5KOwPj5kmRZmXlXmVu6aNq9gfLC1lO1jV
YGhuyfQRiOoUTY2c2mb9uYkL6yE2YtWHdRx/fvuMA5ZYUaJrHLiVfQJlrPaDGRcByPQcbWFH/jBD
WXedvO4+t85Qni1QkAdN553KBwI7KD+tjQBkBLf3QycaardFVASlqOrzbEZoTCjG9H6k0uwPlvpz
bgbnkrU9oox5V56oeRz1gvc2NCvNTqNusuYtm3MrjSF6BVYWtBTIL0Nja14Krvfgut/9UlAJQElB
otx2nCXdjhQ5NLJgctr8A0anwnFldXJSN1fqeEWZj/NT1UfxyTaTonLL2hy/LDgYHoGTb6PGFdC6
2tgDuLZvbotQHaGrY3MX4KmSLW6tWeP3OoP2iXTmFJ1KJfuTw0z3jEtZAQp9QwNqB7SEB+KClUKM
VZPN4/o4djT9vWwMzcYdskRkXquK1jg4Pntr+/vI65//FjBQ/sbXqEvzwK6k5UUfGzPAvLg9qHzv
jkK2S4mCPh3o59ejTBRIo6IJWdrOMcoAEmCIzmkSDY5//4zuLh2gE0SeAP/diPrG8ki24fDEhbra
nA3tJ0pU3zH6Ur3SQbr5/mA7VzC3AfcgNdg1NVRff9XQy1NkZVoaZKOqpp/pk2R/qzhmqO8y0wov
GCFUD7I8TNf7w+58I9Q+WlrcC/CCtyWfXp91utQGmu/dAAJaLGQHXphSAkvUrHtUy0EcVH9ua7+I
lyIMiYIt2oE3gu/AOkWdtNSazXKkuu6Ozag2T7bUS6Bi7Up8XGRVaOemTPL4fx2KVP25GKNe//z2
DwcsuwoXUt6/WVwUldSMoZPABhD9DKW18mu1FcDkqugptoYjUaidvhnfDZAePWr47jdcIcGFSGsE
5RlbGzDJisPaF8msP7X20l9ay8Q6JM6QXJrVzsMrp/Wwwn3MpEj5RlgnDpZ9b7et7y7oqhW8tX11
EWkfdJ3CTlDFGRXNfNCl4mx0zvxX09qJLwa9e3BqJXq79CB4Z/hS4BdWoNW29hGh4hZmBV2rKAoL
X1/K3G/ts1IA90/Ek+id91pqlQfP3s6FQZCKIc1aG7htSAMUAsEgHFplcoh8S91bL85SHXHBdsJC
RkEFcJVQWFXzXh/g2FELh0QJwVNDSjzIGe15UebQnws8a+/v3b2hIOqtu2jFJm9L+iWAlspaEHFy
lhH+U9O3uD5lvROi5ixwkLw/2t4VAUUJgg0F/hXR/vrDGgmWcRdLaVDIE05tCeiWHgDB1VmS7wu4
qrffuuRnlMcAI1Ed2MYoUbpUetKqaaB2RfNAm9v2y1HrHkgRs1MaGt1B7Ls3mRTh1nI0GfsNIq5E
RGRQJcYTYxcH8Rgupx5VHb9CXuh0fyZ3h1qRmXTsdygnuTLNUoJMeiAVBCX1UqqnbOqUv3t8mA5m
8XbPQyhT19o6Kp/ccpvd2HWR46T1lAWo0hNfknme1B465P0P2gmzGEbHXoYXZKdmBATfZOOrDIPA
sIfNbHZZ05lT7UQ2tH7Nfo98WHOxkDR1JWXSfVNv24OX8/ZBWX8DnnUA1wGBbO+yKe2REpqJKA1j
YMNwi18nIc1PKevtjbUzGS73eeXi+oW2zpwecaHXiPV1vs/4aA2iTsuOvSmPy31kojBoE4+oXZu6
ptk+ZnbXniL6e94A8scV9TJ/6K0sOTiZu4vMwaSEhnc7+/H1yeyVbkBmvWD2i7g/LcimX7pS1968
a38VxumWrkAT2B6vRwFOWiZNhpDVFEuhV/G3vLFVLD/qWungYtubSgWJS/qhRK434O6VRy85fc1Q
YV9dR8vqz70x1a4lLw68qUk+g6Icz0bfGUccrR2BFD6TPFslK4Pxs83IukbvFYkyRtCI0vowVXr6
oxAG6N+1EyEulCYx58hjKXmm81Y3V6e3khMPweCbU5d87pYYrAnijm8u6fCzaLsAOCK0vsF5RJoQ
paQZxIWR2cwgt9Lw44IsZOdLbQto+P6B3ttRsAqAj6PDAMFws6OmqM4t7KLTIEQ8W3PRx7I/N3bf
vV0CkK/isAKIXUlW2z2VWDTel6RKyfqHVpxTJB2/2IgDC/Q67Omx6gtye8jJeYQioRYeZBCqsnNk
UR5CbxbI5q2UvqWLvO6dIg2WZWmyj2rRT2iWadES+cqqPPh3MdUCKadSSdAWG9NRnX0NJJvmqgri
b25i63WML0JaVq6UgAz0J6Ozu2u+LN3XflJrKBlDLdBznEPzXBfzlFxlWWihu8x6rB1cgLfPCsps
K+eCdIi9u61tGqjeFlWZpUErq0VQZNPk97aRX/tFO9ofuxc+2HGOCUo6lMDWE/xbiqeGjtJ0QqRB
DJjqXSV0DaUyVKpOM/psp6RJpmfbGJFzguD2n93HIPIUbJPevkvRMEKSDo4efabNjZT2yRAZBgKy
4Az7l2kRkmcVhXVw7+2dBWJUvOjowhM3boqpSBLHZW8DWyiyRjwYVitd0QyzjwoEe6vHGAhhsnjo
cWxmdBG2qJCbo7vaKqYfy4npdT2MTSePrANW9m0kRwECZBw6X8DQbxS3uLRHiCkjUc5S988KAvFY
tlOynIQi/EWzZ//+Ou3uFrCSdM2oc1HF2UzhkE1oL65OTPmiyd9RA5rFqbdKoT/milUqfksxvHFz
1AVz1ymzynqfDKX9Ts56KEz3f8veNKPJu5Y5CYhuMg9qtpFkz0i6x5CEfFtvwyBOHeuc4lB38Nm7
Q5HD0+PlnNyoJuqgSCCDAuutwAoKX8nlTnke0fnyMG+h73v/w/YWlbyS0ikLegsSibFGkS0pI6Xq
jdKbgDQ9RinYAycJ9R+AMI/gvbuLCj4EphH5DpLUmzdCrVFUp+SG8004qrmLxmH+qPW6Xl/ROV4y
b6yoHqBOFX2eyzhtTnXYRtdsqrWj+szOPCOuvBb/0TPTib9e30UdszJq6HVRMlkmr1AWHGWAW6VX
UY7NwZOxOxaXK/kBrVgYDq/HUvOBpcaLJgDerF5NJ21PjgWfLlMgodxf0J17h1Yv9SZGoYW+nd9o
bPUYGjHbB63AS1F09TmUwyM+yt4bSKyDsSjVGJ7CX8v8202uzRO0XQgUgYlaq+4iSDn9wFdK+Qdg
k/2iKWWFVccYquXjUImaxxDvwelftNZT54Rae/2ld2Z5OOnI91+rto9kf6zTMVNcTZmxRVV0VKu9
lMy7dTE3yVYAj22d9LnOnbcfbSAwJMPk3uiibCM3PMfpMKNeHEimhiVvYytuXkTZNTNz4+Bo7xw2
huLq5NkBg7rNNQqRaEIdkzyo0Bd/VqSht70WOtK3ZJCms6aHs3JwvPc2HpwaSEOExGC+193y2zLF
/YJaR0H0jUvF/Dx0un1ppKhHNHFwDtKJnegbFw9Ap8S/YDK3H1fP1SKg9dEFsqPkvVQ66cPSZmZ1
YfL1ZyhzVkBfs8GOEp7hwRrubXqSGOIYUEbE/uvE//aZaEkB3SgYO0HH4zQDxjz1RtIffOHeZK7K
WDzpXJe8t69HqTShhP3aTXOaojFdYE0GGu1S+j9z0dODusLeVgFHCradnOmWdIWmZorMfZ/j02am
p0SN68dJij7Wqqj80rLHA22gveGAUayhO6QAdszrTxsRH6pH4HRBWRW63/Ha/BUN0JslXWSXQjOO
Glh7U0nJmBgMzSga65uwxUgyq9X1Ig8WdOn9TB1Dny1Z+qUmvb1lhE8A5SBKh3D8bzAw5CtoqYDS
CuRQhI9KLZpTGhVHDeXdD0LsgaYJIKkblUPg1cOg25S5+jmyvIna7EtVO7q7oM/75f4Nf1t95YOg
4kDgpuZ+UyrMRAU6qs6zwG775SxxL9IDi+13QGeLS9d12UPehPKbq6AMipwF8TL35A1CtwTB1zRR
xkXSECobkSJ4y+qf979sbxdCSqEuSaRF22v98t+PcYFlugplNtBA8UJBb93KaeZzNIvGl5TyYB6P
RtvsQb0pO54FVLBFlRhPdV78mzZZ9r7n6Hl1N2en+x+3t0MAsxGrU+ZBa30znKPO8CrKKAtmAc9g
AHLgSTHs06jiBNwfavfLACUD1UMh9iaExId3QdCYzahLknNONDW/ql3Ue0mayKc2nsT5/nh71y/7
HjY7KONb2p2mLo5V2hRenEzJz4TydRCuqsr3R9mbQGInxC14pm97XLWOla8zVIjA2cI5GdBwTzOV
yms0qO0frBUdBjJU2i0EiZu1sikZ56PJdRilanKuwiTWfGlaphPiz6I4GGxvtSwkdWnsUCW7KbZW
0WK1kcZdKMUyJEUlHr3EQshZXujXWVV3hEDZuz9A3YBMhTQIgG79Pb+dMlAnME9KnrHZKcovbdF3
LgK6yTmpO/kL+jLLSU2kI9jqzqAEibwwZMKs3jbKYh8WbbbWyZmALqhyVJPdvDd7bzb7yDOlAjPj
oe2+3t8yu6NyR67KUDzcW5UmyVLhmFpLGnQlVocJGfQlp0V0ztvYekSmpzwvS6W8fZ+ugp30Jg1l
rdVvMpxaOIuo05ZB5y57Gcol/pgqSeYX6qQfgMV2jgR5P8Uw+EXkFtulVK1Yd0SIL+FkxYp9Ds28
eRdlICcfKpPU5iC12Nmo3Ccr9gNW5Kqi8XrjTLh55Focko9nufVPEzfhRQxNdzGSUepceq3jwaOz
t3w0IUjRVnntG9gxk7iUQmDxCC1O8pIELxFVj6OrFqviXAKP93QZK+z7e2Y925uC/JoOrG3dXwHR
ZvnUxh6EiU170JRK/d5SphfSWPOcWPhyWnGTXOaonC4TZl2f7w+8t5iMSXqA9N1tXUop2yEDeEIh
DmGv1MOvB+nfYoTFJEwz/IO1XEHrlP25t2/KU7NKyIA6fBJoZhX3Hhr5defVWh1TDKugVL23Sx76
g3dp553gAeRdR7EdtMI26sNztlgjXuhwa6/FdMr82caD62AB90ZBR4wEi4iPO3yzgKnZQIvqqXk3
hVH72byWG2tRHtzaO9AzzhstPwviD4nV9mPSKB9rpLMB8ikEEZ4g7/vqNLX0vuUYpl6GakXpdmVT
1q4CE8iPIt2I/SUBaCJbWn9QYdj/OSs4dSVNr1Zorw8n5ISqAMFIeKGB9YhEVXgl/hlPylKaf+MS
/n+cnceSnMq2hp+ICLyZQnm1k9SyE0LmCO9dwtPfD92JiiKK6D3RZMfuLCBz5TK/Kb/m6JTjHSVl
p5S5265LqvYxEKhG3t/G67+Ezuqs5rZCGQsdkXJyFQrqNDFqbxR69GDEUsSWNlPn0vhB+1QrtX4Y
C2N8RrlZfgxrPOVx0WnfznMFpCE7bAfmz2geLd4K1sDmlBf0eusk/JWiOUPVFjcuoqvqcYil6j9s
PbIuIj9h/xYnHKQNEBTDJKVU4umDYVXJcwhUYePsrgQKjcxfwdVhFstbNrAR3zDHAN30C+CzYd9o
9q+xCdsDqXK5cb+sxEIY/wQJjtHM256P2r+pQu/bwsplyPh1Uf7QwyIW58xu0icZ9kLpNmGWg3mp
ML3obGFKx/s7aW11Gr/Iu6LVBGB9kagEk102Ke2Ki0TvlQEwcJu4aoqDUovwlFS6eazxHdirBLKN
77j2hmlDMtMnEHO3zr/sn+fugkAZxzSj1S0n4z62JHsXWn5ypFNVbMSRlfkz4AHgEVDxCYnLHYqS
C1G4GYJLMjXtRZbbGhuRLPOyJhCvFhr+bo5d2tEK8Yp0GbK+nSVIAT5fAtw4BOblqB/biAHzbj7x
2Cd7GCrTYWoneDZtE+34shsvduVGJ2LyM6Ee0OZdokHwPC/QYKz9cx47qDFJRv9gW+Ho1XI97hLm
tvtwkIPX+/tohTE4MyDRdAY9QFm5bFY2ZN5FkHIjyLiGiP0UWEyFzcnMsv1UFTi89KDFUK/WkkKB
NzyYH2KjDaHgG6bfe8IqlS+KEmBbYNvDH3kI02qnJlgxeHWVSQ9J6QcpPGsVgdoa9yvr2E8ieB8p
otVxE2rLd36RTLKLLEcQH9q6Kb7qdaGMR2qpJHUZwrc/GBdV4YFhV/0Zi9pI56OjmLobUyeyT7lh
jtEuU4LiJYce2O06pCHTX7THKe7Qcpj2U9vpwUlURaB8UdV2fMV/ttlCSqwcRxRjoaYw3uVlLqeu
CZKJEByj8GKkfnXMcGo49B06eKlUxv+LSwYyo5+HkHEi+XT/A67sGugINHBQrCPzXI4NQ1+p6nxg
yKWWYXHBVxL2pgi793Q90MfogxpB1GQLO79yMMnf4dFjKwLaeZlbVymWOZ0DOzLrgnLvTKm8S5DL
/lKpWopKT1oeRZD3XmOBP+tF0X27/8wrWQzdgtm0EBjTDJ64DkGF1ccJtFASNITIz01kRQc5neoN
JZC1Vei0AOIjj8GpYRHgywyPLGdM5hFbXwQuPr79rkhzsdFeXF+GccTcjoBxukzJmonrIQS9aAxT
nrnZGGQ/8rDYcrZYKVDQNiJgE9D+ZpjX7yyYdWrY+dg9ho7xWNr4EUWNproNggm7Ypi25tmrj0Uy
i34MpB02yfV62oBTlJOTROetVF5iu00/irTfmrWsr+IwB3W4i/nnehWE/Y0u4Kqn34fK/y4YZcML
kjRS355W4HcMrJP7jix8id6wYmjsIJEQLxr0NnB7paDeKqwG2vIgAXJ/+/5mJbpF0KpkwCnXTxUW
ihpnFZi5NMf+rC5BZIf1ptDgWsyCZQMLmLQMVMpiFbPturICgXTRA0164jhZuxhxt4fJThqULYW1
I6LknqKIt4ts/7WmgnejosRx00KaJAeuWAJsVJkYYI6FjC3dJHXvYQ1+vf8mV5IVJuQzKhhOBqPM
xS4cQlsTdZZFl8As+2+FkVc8WdS8CoDSGx9t7YDNSvtQgRkq3Tibx06v2VGLpzP+n8whaufSqmnq
mfn0uQ3bL/efa3Uxvhn94HnbL3MFCPe2pCU6Zt9d0D46RhS6WSfbhxJ37r3gXWzMylbO2fxYiAvQ
wqfJvdgr0aSr6aAVSNRk8XggkRjPE1zS3f2nWvlarEI+S+4G3W6ZWkZtOohREZhxq9H0LBrccEym
gQ9dM2yhOFc2vwnGhsySE3abbJky3kEYoIQXBi2OfonlJI135tTVp8KWHANvQTM+1mzSz041mRsh
f+05gY5C2mCmRF26uL9yrcA3Bp+hixjSOtn5Q6Z89OMhLndyqI6H+y91reYETwAyhSknTc3lGZDS
wM/NyswvKRqGe2XU/F0ii9SNrVY69JbqnyLFeaVQxAPZyB1IyUq4s7tk4yiubNnZjQ3/B64fRoXz
f/+nbkBrvvLruM8uqVoE5xwlHE+AVT8YmUOS1sdbOcrKF55JhHOAmzFGy8dW5ULSq8jKL4Mm5Bpp
kSj8KgtJbXaW4o9kLpH53CRhtBshJP6+/85XjgsgP6AjYFUYry2vi8oeuMx9Pbs0GRA/PrBvvASy
1W5pKK0kf4DTyPsA/mNcsuSwq9nUGhIszUs69AHKxD3UWO7jfd4A8quQ9PaauslO/+Hh6DiC+UHo
9KbwDeISPbRayS+6LzfvMr3OzvUQVxvl9dqjUZPAgqUNB95n/rz/bBdwqHqZSGN+YTJk/Gr6ST35
ipV8c8pCg00TIOWE9nCyhVlf+3LzSJnGiAH4eKmLC0wF+KIf5nTFk26f1FaE6KY6bMDFVgIAkx5o
BkyEkHBY9sd8Gt9Qj9LiImtlIbvAeLRvddwUPbaUwaap2cpJoCHNyaM3rWC8sgjeVUuG1ks+J8E3
ne5kW0PzyLSl/9o4SpjvLA3opIfPbqeAvxxFYRzvb5g1ADA/ACIUo0sKhmWNovtKwq6xmeJMAnLK
1OmJ7IITq380oRNjxFcZ5XTqCRuhayVB9lvDtf7zFDbiZ9WqdkxvuQ0UV4Jr7W/c2itfghubI6QA
8lqBXOEfj4agyU8L0FKVA3s8WFqqn6h85I3XsBIASUGYgP+NSjeEMAkIv0kPLCWXq8qdMRX9A+aI
HdZos/U6lOuNILT62om0BCGgH7eO5JKRBrCLQX50jt8+NbFpvJD7V/YBt9XRPkRClib8A0Ui7xok
n82Llpr1R9RWUXG3OimWz1OWaCcw+MhZ3t8Sa6+damduB0JLw2D7+nRLZTgUimBHFLGR/ZKiEW67
hMSHPxj622HevPH5AphtBG+av5Jqp4J8A30CLfpj+LrzYNddf9BoPnx6+0Mx24KGQgtytq66figB
Y8iPVCO9JGNS7EY5iqiuEJjL1NHaqEf+lriLSQyT8hlsShF+m0LjsmmMYVRllzb14+9DXk/v2yGd
fHdInOSsDI5+NOnAmK4eZ2jv2IWxH1raN28+Pg6BhRGbTYF8i1WJlVxy4kLLLpWmDLoHs7BLdmDd
ZlDbqNZbMqG328ahWU8GMZd7M9nv+g0XSdfbcgi63JrDZpGM6efRNH8g9Kq9+ZJjJSaU5KMQYW+a
4z23eu4jPn9RcdByDdmfzlWRbuFvbi85VkGHCVVLHHJvAiNt8kHr7YjBBPq7n9gn8okkLvmlgbez
XDk0u30vozG/8dVuIxFwMFydCHzg+m56Rgl3dlzFAlHCyUw/ogSswmgumidz1Kvg2GuRoh7uH43b
a5UVKWbpycMLuIErW0VNgWbo0WWIApy2hzbbSaWlbETYtdfJroBlMeMgbtIurSDYNYzrL02VBqe6
KJT9mHX2U4S32oFSoP04y3m+/Sgytkco92/hxz+LTCWMKFSUiWo2inPVTXyO3uR0oUejcPxYo2z7
Z2Baela6Oj0gQhi4JZzxfOOTrr1gohxApHmaQ1J4fTJKWx94Jwxz6KRnRz90/HckL1ttkNu+H0ND
eJF0qkwQysuwDb5jVLB+iC+lJI3dcYx05yRxeb8GKlp+B7XtZRn+e5h+AIAbdR6T1Prl7TsJhCGd
VpWdRNy5flBk+4I2U0O4A34fnDVNUnYDYrkbvb+1E8LRBLNJ/8ogP7pepeMldy0GNRfVDiZvzET3
ktQqeuhB8DNOAbvcf6i1uEYwN+lhARy+QcjlqLjgzAN9QFYIblKtabjShPa5RXZsY6OsnRFcHJUZ
ITeXY4uN0meqxvazgHaHabnrHAOIOVqkMEwsM5xVltvgNOVj9/n+E66QtOmKQN6dOcpc+8uatxul
cpALCu7AqITv2QBtPCF8+SEA8vrHyJq69eDMK0cjSEbHpVbU/X01TfYznlsS4508sH/d/01rZ2b+
uDMDl6x4WZFmKCDa9diHl2aItJ9JYOcvev8fDF3na5ouFBBLINTLWlCyJZgaNaMB22j9izUgw+Ko
/fho1vKWZP7fgdh1VsCHRQKPAMi46gbPSS2M5JRDYI+TKMXMFTWHhyobstGdtKoBo5EE2KQFFrJe
h5gr9BU3wSz4WQdFCHtEbb70Ztk9y22b1bvWrHrtaFtseVp07WS6U1joiouEo8YMRoCKPditY+xx
zCmbo9TJ5b5sbD2lnVBFX1vNGUZPa3rmAIqYQG85SlRY3gReV3OFIjX9RvRf+ZyzZBf9UpSoboVS
EZ0m15NAUIjCeVW61HxMEWbfKEtXTiqLsIfx+SAWLiNgoKVqm7RadIFc1O7wC2cmoE7VO6Mf5I07
cyUGAc4FEzJ/ytuqSQ2TcqxmzIs+yAqa8tPwPLRq+GhNk/ojl0W/ERlW15tnnezTFSGv3sqRzLe4
o6UUkcQoMr+iw5meerqXzyj42hv35trnQpeDupBa6pYlIZVOjzpGiE5dLXfM5xSxh6Hebqyy9r14
HrSI6bTdNrmrYFKaAublRYxp/E7pzHJXSKriQQ0rN4r6OXIuDt8sGU4CMEuHc0Nd3xkFeoy4kABw
CGtj/JWgNel1zO9Poks7r5Ts+MHCKeqljTdNq1YeEtVE6ql5Kk87X71eWWkVhosa4mQObSDjgK5n
8hRlcf0tjaX2+/2gubJLACnRR4DxxStdqgyZtTYirTzTCeQxOmDjULRepzMzzpNGqt0619WNAm5l
o2DMS1XF3AWC3TKAJpo25SIqs8sUSoVn9rl2nD1n9vefa+0dQiegPTF3nm8cikzJgJM4RdmlbnQ6
3EEYXTDqNT1AaVtSHWtLkUMB4ya/oFe+2CjoXnUORqPZBR2u6QeOgoHvMZAzv0Zw9H7ff6yV6x5B
GEA3BtNSLvzFWj3BWY8NDFMLdUgfFTGMtednjfox8tUod4WqFKilFulGLF5fliYaVnEKM575m/7T
vetmdnI5gqOtbZF3bkdYKd0+TI19KHTJ8GpUyy6jPDhbdntr75YpDKhPcORkqYvnHTkl/08jGkRn
7iL8BV9zDefTTMjqh/uvdm2puelKX31mIy4zKSkxVJFkFldBmxsoziAw71qlnu6zQQPucH+xteDC
fQMKF+zNrerEgEXymJn4cciDYX5pUqGgb6s11tlMa+McT6V2UmAPPcZ5rG+RgtcelBYz9Cxeqm6p
2vXH1EHOjnpLVmHY0F6KSp/2chVVhyiyg42zvhZd/l1qsW/SbkiDUihMje0sPuSx3RwGbo8/kxbh
OVSF/ttHrSCgcRX82/ybyRXXz6ZJTVVGOS4EnTL8ifTef0ibaAusxT3Dn1ncDfNFx3ahNUQvbhGh
EUKJGDMAmvLL0NBfM8qbqXBhy0vwcjtVPqRT1Fiu76tJ6yGmY3ReiII/5TLEEqxX8jzzLKWTxqNZ
2WbpjYEhv8flRvtiNVlguTBr4ho/gUwYO1lPG/NlnJL6TwJFKXZtu3Zeg8TI85NjIjdx1OxKCfZN
mBeNKyHQfUkVBVd3J0t82QtzMfwx5dzGgaWw5a+KmTvqLgAl+b7vB/9D0ptTsx8yNS93pioQcHfi
oH+QhNO0h8qJta92Lol+pyddUHl5qk3ZLmVM4+wao+o7FxNdScJodJqehKqV5rkcOrDugwTk3nOg
uf4yGgrLDz6dNmKGbybKUS3rBvrjONGn7ZGc88aoSFKv9SVLuKPRMpKfgC3iiThmefME4Qin4Sq1
05LsohA/MwQHUbimtwQyJQ/EZxGI5BNRypqeG8diLuWC9U+N34hNCqQgGiX81sRVNJyzUneOWQ9n
5CypQxPsyeaV2NMS2U73vpwm5l7OAh0XCT1QNeJapEleocXR0wReIN3h9dT8j+ghzHdqKiJ1H0hS
DS5qiPP+UzxS5OwmW8/yl6momo9lXJmPyOsFmTuZg6hfRrMMSzetzemrbSTOr8GcxoMj8LByuwih
n5OkmLV1zOUqQ+Fw6PunLsnV5HFohn5w4Z8G9o66ciC9z4wk2E1ZD3c0cQZ9Osl44wVuIHPr7ZHp
t9KdMnZ67ZWDibNhSW+qOSVyr2RukJaVvqtbJ3qXj0PTYfydOF/RIBtsrxW58alyjCZ3LcA69qMq
DcPFKJUhRVkYzq8nc9GIUx8WY4Xsg53pEfYmTaa4rQNzCqJPObS7FHxUdVaS0MR7i8uicu0+aH9X
OjJ/rp9KZoVdHRNnr8FFXn5XtpPxuZP8EACYEede2uWIKpoJM2p3BOUWvPQUk42b2WYlfc5FrZpe
AL36IpXN9FGLEbl/ybHZnVxytrhnUzpjfxZRVX/qx8ZoXb1stS9lpU7KAaFVs/iDJaWaeSpmGlsN
pJW7krqQ/h+TPPKOZWVcJiKA8QcRw+gy7QUgrv/qVI79K6M2/1g1yu9alOPGdXIT0mcCBhJQXJAk
OzdK6U1iD1YFgwA7nTHymhlrV0ZSvB8l4+f9i+umZUSHH7VmSlK0MVlrcSEL2vqyMVjZxWzU9Jst
nOx9oLUmmCMnbr+W6HMeu6QpOHmj+AxeNy7393/AzaMycqKOov1IusoocRHhRSyaKR0qdKMrp3gv
QjHi0OgPlG11cvgvS6GdAbSbK2WJkoj7PA8cGSKgP8DXzPJggp5QGgdV8rdsquZfvbxQyOYYHaJg
c8tRiMIJsKOdM++thur37Nb1S+mYlL39gWZtXG7IWTNo2VUMIrTdAPNTPWk9x7aeROx4th0bP2b5
2GljU65dkhS8GJ8CuZvBxdd3sd6W2ujkFFAJTP0HJ9KGY8+AWBxNTZC2Vk4kznqfK/tCVsTWKVzb
Jjhf0xZj2gwIZdHxyyvAd7SIOIUN1pFZq9eyq7LuOZfa9u1quIBowAWgywt07QZOk5uR3IYTfVRV
gfOfqIQouxXHBjOSjXf6F3l6tVFm6CJXJW8U39qbukY1JbNAkpWBdpzGw25umL4ba6f5Oem5/T8z
1Lmv5MxOVDer6/wxMevQfhz1UpN2bSjZ6cEXafRN9nOZke1AYXt/h9188/nnYbcGE4HZ6M0Ow7Jz
1LErzS6hX+cenurcI800aLu0dH70gaXtbVuknu/nWwSqm1STlakUQJfPEFJkOq93W6FE4RBUXUYZ
4ou9pOXZPi3L/mgk1vSgRsa41V+52WHzglR8M32XqmEZCZEervwqZMEcV+NLMcqCY1V+gJKSbjSp
/gaa5UeHRUthwiCSluD81v8pv3C9GUHoWkwi1cnvXXUIQGwLdTCCna61NfeiX9mFS8YysyqrvELS
dozr72oSF+9lTJxeVSPSx900wog/9R1i2W4eGU140pzK+pQ1jTlgBFEm34ELpN9S1Qe7NAoeb9+r
hTLth0qbfuVCQuyz7H3ADQiuKinWeXWtfmbPd60bN5Po39chnbq91UAqZcoGw94l7TFpqoHS+1YF
gSFcygEr8nAYjR2Xq7Bv3aDA/eWJsJV8rJGB8l1ltIcv9zfmTYDla8EbpGeNAh78SPX6FeZ5aIow
R9Y+4ln35uS3n4xISt6Kq5tXoQvGOBMGzk0gkK0Y9ys5zS5y2qrEuUh6rLNqS9XyFgLGMsyniF8U
IbfToSiOUzMFU3qZLD86pqk/7Ml35J2I4o7vr/hemKr6cxi1ES5zxvQ9rC3teWBuvbv/Vm9ynfmH
MAYk84NECAvq+q2agy/TyWLuHyX6uMeMiGAvNcymZU3sEltiTxIcN47DWoxhOY6Cjv/oDbWOk+ZM
M/CEHkiQ/y8wsv4cS4FtudSX1sHXC/07/LD40UeUe4twt3bo0fOZkd3gD8iArx+YrVVyyMr8Ynbj
8K6W0x68mY81Wu9syf+uLoXIMS1VVrtRt4mlknJvhi4hRm3T4JQCmCqIBYhksjcSnZXPaMsMWFFl
pSlHv//6qagiAm1Er+cyNk5xHPWkvJSJZe4VRg1eWYXFO9ny841FV56PhhLqMOAmmSAtk5Faq0wy
8ym7ILXdftdwpDxGddd2bqRO1hayTlm5HuiXIRVEO3zF9JLGGRVEz6apKRvdujeUs1nXmVs0KeKE
0Si7wPXjfZ109p+BUeGujMDcJabcnGJINEcpn4wzXbB2VqucXL+St9SMVjJrxr10gxBqksEaLi6w
WTlIEYL7JDIs4FMIPGYES0TqDlg7FK+YATVfJ/DDB5GgEYXaRjqe7p/m1Xc0j0k5svPEaREjKxu4
S02pfZnUxHwnd8YLBhUocw4ZTCkcTjZymbXlmOvQDGZseSttWJpVPjFxyi6lrUif7KJBeMDIUB4t
+3Q/WWMrNha8RdnQhoTegtkkGKXboWXTl7mTZi2YVd8sn8ARBfusLUN0l4wk/oY30XBIq7a0PC13
xle/jfszXKdiI0da2/i03KHoU0Xd+oOqQkrrTAdkk5lN9C6D/YRub1+5rZRFG/F59RXjnEWdRi4G
eOz6YGepPFV2MmQXOzXbvRVEzhG9lPTklIH1rp1q69v9HbT2aPT2dYBxIFJ4xuv11FCUw2B28GGD
sPnOSsbkobysfzL6vtY3Pufaw7F9OHRMnNBbXRyYDrPpAAurBK0l3LUTJZmOSqVWxwJhEq+zRPgf
Ho4qG0dMWprs2vnh/8nCUiVPLH/CKaHkpBwnP//QO0LsIyxRP7/9Nf670vzk/6wEqkQJJtKhS8uQ
eQcsLKHvRd8N/9ithunaF6OewBppJkQayzOvNrjAOAol4diUhVuA43tMmxZXKdhvn/7DU82YUbqh
8NuWycII7xUzXtBRsZy3l8jisO8Km/g2YMMmbZS6805bpMwzZFtjavBX72zxChNaZTJdovjShUHn
DbY2vgtLe9pIRdbe3iysSWpurBR+Q2NGegscFp3qSfsUT2GyF60xHcqp2WrxrD0QBQ7lBpXVPBu8
3hN96tBPqhjUNUGKKhHt5AvgnS0E20puxUYgeeUaYNq9HIJgwG3GosJtDMImuqhyE7q6PTZnozfD
fWjTno2qvjmSEG6FqrVXSYYOhQMc4C2fPDNTUAVcashyxRF8DXk80YVKvFQkxeH+Rlx9ldxwoEQY
2N5QFxpTYDIVmumF9Bq289iiqdlbW+DG1duGbArGFzUx88HFdYq+digaay45fKfbx0080SiVw4+j
NsUHkss0dtFHavdaMtGpG7oGw2Kr2OCm3KKGufNmVgr0BS6+m4zV79DzpPhJ8RJv1WAfq74p6KXH
+qGPkSIAVGJnsIIliPZukTt1dyyKDEXjJMGxlWo7y1ygBN2ZnHur6bW22Yg5/DJ6Jrdg7boP4txX
GQLkwKXfDWbFEMO0pJcsKn4OvpB/OIi1fe8ZOWzcHGsbgNBA8UCddkvvVX3blDSnTC9C7s1Hqx2i
L0iVbElTrWXV3PKAd+CrYeSx+P6YUah5UmbZxYqs4FfWieCrI7WjqwhI7kCIhOuIZMvdfe0Y8Uiz
Js8MCF0G2VbHQsdukXMyMkN+zJQxK13fsVrdBZKl/rx/kNY+4KwAhzOITb97iZA268ae5IzF+DFQ
arVoKI/oRfjkx3WoH9EECp9EJQ87utPNRqk9B/BFgJ+xytSXkNzp+MzK1f/ckWGZBohyEg8ZKOkf
KkX6nYjU+YMVV0gN3PX1xihzZc9crbf4mnXoq70zj8DbVOlTN1fb8aczqfHu/itdXQYuNDwSUpqb
HJzwD70x1BL4+4X0KFXwlRnibmQya6EJAYaZSQn0Q7/RSudryswtsTHrQ7XvTwgN0UrCrt3cmVFq
KjvJNCPFNfLOVN2wbuvcxWUnSncZfmNvHkcjWIV8KwBfyk8OyuKmlq2kJviRM1ZF9l0zElyE7c70
QJ0Wb7+tsTbBAoGYjCvIcnQg+3qtxS1Ck12XFZ/bwqZrlRewA9PR/A+ZwfwREbScBxU3AN6e4b7W
pTTibHQmPpZWYjyHcenvLNFbG2XbWjtobgoSamhKcPIXqQE2ILlkNqiqGY3ewT0Z1e5PlpTFz1qu
ygcRK/5BSZsKEj8eansolP1Z1fJOcfGy0zb270r8YUfh1gvyDBUKx7k+lmNTl7akkCSrZhh86epR
8YyhqC9pGoz7+0fl/lIApa6XKrA57icHmFQ4+pFXdF21Q7Qqe5I0Cuf7S62EcngDKBnSh3Fm/M31
Uo2GGXAzJ+RhooBZsuAniDCOzo5ok2OFMvppDLewE7eRAOQScEH2KwUcN/j1mkKNqjbOa1rpwseB
zQ+MV+pGeUsT+DaOsgybkQbQnJcvSzYtDCxjcugl9r097qMg0h6bQcp3vpSbD1HTbAkJrK2nIm0I
JZhNS0f2+rHUpCq0SaHtE4Wl4jal4j+qQ5g8qVpvgl/COOf+p1t7jTA+AWowlJ17wNfr5aZw2qaC
p9r4vfWxk5TkqZWVamOV272ISRTGE4wkNTKaZRkV6dTyJqIIl4HU/xeauf4h6ULxqMnJhlDc7Z3L
ShSgM3ub6mZZByQ686wxBD4HpaT8NTm4JnlWKxtH2xcMBdAtPRsGs9fIxjBy4xisvUvWnKkfVDz4
Uly/S3AcsI01QHUFtkrnRgjlIRLlFpJ0bYf8s4q6+GK6H4bZqObsSKOVXwJ1TA5lOI4HU+m+SQCf
j/c3yNpy+CvO5gVkhDcIyLgjMYclj9TxWLZePkhW7GJgEbyLzK45Nvw/G/pla1+QuSgZrwLc7GaC
bTaa4g+wEi+1UgnXDC0gNmgoIPUn/I8S2G2akn38DWN3ZyuO/bX8u86a6DmBi2L/zEX/TX0Hnr+j
oMouQzy2YEMsMii3xQ1c8XrmI69llShEURkkiuZ3l0R00gOofYysMIP8Qj5n/kBiNaldW2RxhlCV
32/s71tmAaRchqmcWFLK2YLgepPZamIMDBsg+IEF+RAkRXIY6t5/RcOof8AzejoB8cLEOsVSpMps
2UWzWfOCvrEf08IKNw723z29fGMAevhFFMVE48XPMWTQUFHbw7aF0J+7nZn5tRcnmn4ZssGu3S40
8miH+WE2HqShKIudLVAAdSNFS20PWJOeubZfm7YHmBfn6UBpw+gljuvG8to+xo/MyiawV1Fo0+EX
ba3KG48wn8rlE3Ank4MQEoCNzgfg30y5ssMicszs4lD77XWaSIcOhSE4oXb9qPqo+zgpQnFjOeRo
sNZbWrYr58vAYBN9/hkge1ORYMLr4Jeu5he7r6XnQe7bg2KkxrEuRsejJ7Ql97iS3HKYNdQXKUzo
pC8jJIdLyoMAg5cqduTziE+fVxnaF104ReUZ4zRhk1QWIBAga/dPVWVkn+FBibe+dRC6nLJZpAcF
jJt7tchNfOKZZp5xkv1a1Xr2Av3dnMeuxqku6+xZm2pQYPKUzngs43w/qN0kLMynZoowlNxZI345
XOHBTKxChHl2JLggBbixZ2ZH/SOjB3HIVCxOaZ5uka//Ro+rnYZg9gyg5YKyoCIai5pM2M5kx3Ls
nB0d2cEHTTUhqTRDoifvdEM4n5GbthF5SrvINWu7eum7UjZdXOvjcJcg6/VML0+WTr4zMjmc/CT4
mLN5n2QTXdRJb6Z3ZA/qVv1xsz/50YgSILZMZxfRrTlc/3M8aFQLkRaSfe6r8EuMwdxRt4Lk0ED1
99pGrzay1pXlyItNCKeA3285PZgCNv5smHpGrVF88K2m8ZgQ4/89BtJPu6pf37oRIKMCTqCpNgt3
LjeCbQVyr+P/ei60XGOglfjdg9arX6XU118yRCtPIEHbjSv1JhvCkQPfWTxf6dzq9CyvX6nIyqqn
NnLOgI3Gs61XtqePqAsOA+KG95/vJiVhKdp0sOwYJgI0WgS3vitE4DeCLWei47ezUZcLTjoYkN/3
17n9bFAVoAnNZBBe6FIRrjc4TfSqrHM1pPYu1lPpbHXAe/wpig5tWSkb2+QmaKNPxWdDUImZMu3U
xa5s1cGuMrWxz0YX1O+dpGhPFYCKU2CUxUURTu9KVlE82QKt81HLttrnt/EDmQ6KHbTo6GvfgFsq
PXXkqVWsc6bJ/jPSDuk3xpYdqxq58R1hQy5lx6qC3f23fLtxWBY5Li4LEqSbZL2rW1Tj4VicQ0ua
jgn4Yg95UeeAlni8sXFWPigETZIwmkeMPpYbJ8gCVAe1XuLYy58AaKvnIZKtA3bc+a4vRfr5/pOt
LDebfyDXA1yck79II1ArzIpZF/0cm/WQudC9mm+DnURPosgQ4h/GN+OhQEfAnOMjMtafJ7rXZ3Bs
INDRCXDO9pDbH6WqlN0YzcevwM6Z7ij1n/vPt7JhZsHJufQnrLFvrpfr8PujVlWcsz9XdANc26cx
6ZRnTbIqt3aU7jzJWne4v+hNJj0/I0IFTHpmtvYyVYSGAjxlqp1zm+lOcAxwOitdJ5thHxMoo+SM
iKP03Uhz5UeR1e2WU/Ft7GF54BmzqtschhbfFC3WbjBNQnnNQx9GW0tOPg+50bVaW4W/jjwr9ziH
cd5Z/9xPdqxpnd/azrmqK/1LhYbopYiCN/cdDTYLAx8DUAvc/mU7NQsaETgS5FkrymnDS42678pk
K5teOd9XqyzemF3rekCfH1G10Wn2lVOCG/Y12aXrsHWtr7w2cMLsSe4Evs4yYAcF214PUNS12qna
Kd2onrXO9jcC1uoqfBqg3ir97yX3S4SlM0hk9Mxns+msiASsfDC92beQj8O0ymKOA7GCC+F6CyiB
omRVjdijFuefp9ZPj1mtRF5lmcNG1krzl791ncORp8+YDLTviItLyICaVYMqIiyTm8G2nq2iCr72
6Fc8K5Mcxm6nJUgMRXmkC3coMkTWwIWo6ee8N6DU+31ngoQMQ3C9+hCdEPTAcUGnKfkcSmn8J1ED
OCAcaeC+M5MseYxM1MN2YdzJv+QiNDsXqob6wWotQKI5bT2cJeNefwztLB3dTKf/7CaktJg4S/h7
WKBuI89po149pEpbqa8k5ZnsGmjw9Hvkxy0SzTST411R4RLoYfzKrGu0CvPFnJJcpuaRrHQvDTo3
m9Mp9m/dTuQS9kLAfZPUQn+xx47aqAkmZ3LDoZrGJ5Jc453R1ChG9sKWfxTCif+EoWa9h+Ib+LtB
Qm/eNXE++Z9ep/mHNEVy7pgT/Z/RSPKL3WBa4C/lTko0r8f15Uss5cX3pu8yxxsMI7N3aV/6Aw6Y
Vvia2DBrdi30u73m20N38jthPuIIn/fvzcnWPpaGIyjEG1/7GrcQMejXazNwJ0yk/dBpInBNxBil
Q6JE1UMmhibyhkRKvkeoVkWnHO0v4VqNUjsHzLHD3LMdqQJEGqH4AAlGoDnWqUb1jMmZUu180aql
p6dZpZ+n5v84O8/duJWsXV8RAebwl2R3Sy3Jcra3/xD22JtkMedw9d9TPsCBxSZEeM8Ag8EMtqpJ
Vq1a4Q0oOyHqJL5UiMM32DAm8FyUdB0a3+p61/btLBmVEFqZMwSi4l++q1j1M8rFShY2EYzh0CZ3
U/lStkIboucWfrO0AKEYGC3Gg1M4c/uk6MXSvetiQ/1VVqtmBFmD9II/Ns3avNWjLLsIu8JiI6Zx
pfgAXtr/1XzsMZjWLBJB05UQR0x3rt6tzjw5viW8pr1TdL35FzmCPLlvWZLvocOo8a3UFd5bW9S6
+jyONv0ZqpPukYCLjgJwuBpIlpM733FISTKYUmMh3keQS6sDwYrbUyhH/ZKJSFi+lcWIXIBRJkrK
99zu1j9jHPWfuVrG8PX782YVyIcgrzBYIn++hevUyaowCccyDXug7I1AReqbk1reQSq7uwoBjHSO
OQ8I/5fRqxgzJXIUO7uOxF/gMu1wBdKT3/3lsxAj6S8wcAcNxOhzk+/YaaOpcPLS69LH04NmdNHJ
ssv2oK7eu8BcbmNKRfLTG3LPwuU1Y+6COMwwpSGkqJXx/SDCNpqOnIb2lqJtQL9GKr0xJX/52nA2
RH40zZGEXxVMlCjYwJak2YXisTuguu8sRWYKB5wG1854Q9W7arJEo9xHojcC0bTFuW7s+NHoR+8I
cCS/9uZ+gayEZQBXMoan2/ult2zM5ECCY4xhDid7UbOTVVn5d6WI88cJM8T2ING/2X6kTLSs+Vas
yGBqk5nm8IX1aiyj+9Xp5rDApiJsCExHbcvdZeRoSMr43yp49UCsczxjSdNIQMO8GbzAa7Fwd1EI
8e1JN/9njW12Zy+FERZ2XD2MzfKDw5mH8WqXd1OtD0HfVuPBsdjJy2leI1NHyQESYZs9MljCx2aN
3fvOrvEviL0EeH+jnnrHrb6Zi21dSGOPADY7+4lFAYZL79xbemxECF9z0Nj3A63mMEJA5DyuMdiA
QXEOAuXtdqKTLach9NKlgrn8LH9kx8vqoi1o1fq9Fsf54CfxHKWfWxX+9FQmXfq9mqIjYYjbp2M7
MZpnYMDMlQbfyyXjEkLu3I3afTpPbtginnmKdEDvomyOAjSo9u1xYREqKv4tH/IGRFKj6by4DYMl
YY5uc8I22j7rahzZQZ+g3OAvc+38m5U4sp+zvBeur5qF456NKqpFgKS/80lnpheHdADTKJynGGIp
gKGZe7ZyKj8z9K4JkwEvc+xoK/05hWM/Y65ckeahEWxmZ6WbrLdei+vwJS+X/lsObvuXJrLis+Ut
sX7xaNF792qMpcCjQcgyg4KJNBeqN+s/7b61ujM2GtNXB4XA5a5GGsg5RbQD/ylxAEohL+fdeu6N
PD+v2jQyEmwry7mX1PH6rHlicUN7RBHkQRk6UpUYxR0ztMw89QJVmQbUKrCCiU5JNYMX1kgRvxUw
hyusMopG+DoMAitMXaXX/db02g9dB+uZVMMF04DCn6MFVTTQYUAb3nCQAB/bxFfmvop8xbMX3Tfz
ONP+mYvKrkDCdzlslcwQP6y0TaOALCD7X8xIzDyXqed9VWoXIosXl/lDp3lRe2nJdKogN+0uOQ+Q
7n9khRbl58Ga+/daVg8C84O0mv0SZlruV8ZgPE7rOq0PRu0l8ZOXKe4YRIC6vlpTapPMJg4a1IWX
rQ+Jukx56KLp0gej2mJgbg5R9bPHlBZPvwqdwFBLo0yBrG3Uj66XZ2OAysxi+mKOjV9rXhTfsr43
HjBYqaaTnsdz5zuOiJs7kXXqHc6bau8PXgEQZCqVn7qN/qGrtda3ZfKUu2zU8x9D2zVf2xKLBggQ
7xHQqYYoNe/yyPA+LJmxiFMXV0N6ktEQ+rJdiNJPVjH+4qM3T8IYVu0tSv+2fXL1ccjfYYGFk+kI
BbING11ZPo7pDOWoyMfxooglNU5mVPSIM9Sp94zWk9JAQp9SBin22p8KVxfJfTkYURWQ8tTf8hxm
tG+mrdWfO29VszvHjsxf1Vx7TUjpqABtS8h8wnxYobHOmRWdGzWuy0DvzSENy26I2QKqMreLP2lz
9z6Cyy8NwCujeVRjqge/LzvLCSc1MjIfz0GY5/Oq9Hf2mK/eHfMJ1BtnXGCfGyUxOQ329H6tIu+p
q0z1w5Iw4Lyr4z5P/WK0808M4vKFr2nG7anpXTe+dI7RfYPbArurhtM4fo/1ddLCwms0yo9ssZpL
ksIOKNKuzfy1b6okSDS3nkK3Hou7OdXqNiQI6+97LbHWN54yd/+0le39cDAlUB6whFf7hySJqTGU
OK0epsRO3FPciwnMz2zkmg8jon9uMyOH0AiXXLksCrJakIwj7xPOa/P0AU0pXqUu2OGcT4L8c0UK
0X9AETTt3q162cXBkFPgXvkqOrj6tf8SIVdmXcxyrT/WVdus4evZ4M21R2YrIUXM68Dg3GSDboFc
NzQzpv5NGsxwHlFkHcxTnrYQ9NfOPo3VX5No5JJEE+DGUqtryzBzKgaEABnA2hfTdO5TvDLqrk1C
mhTtvbM6aTiaYjmo12+yDrkoEEOp2sl0b5sklnX1W5kaZuDcRZ8HPTPfUdwdCZHd3Hi/V5EeveA1
6PFtbrxRM1L8jWN4E3NTBExEtQAefvN+MKsj1S+Z1b5ID38vRZdVCn8h87S5zyl3aIajpXzlWhlT
fxpqHE/aDPwiSguR32MOBMCpys+ZkcZf/8Om+T23YjhOC2SzdpXSy+sGcFQ4aDlBV/cOTXZzPuVO
j7LCnGZKwEWgfnt91Z2XC4CRMSUzE5ouW/RWUSSIbkxSCqNO3cccp2y/cRTxDRXUo67+3lIMSviA
eBLxMTftN/i/fTnLl7uuZhaMC3LbmlGU4YAvxd92LekFI4WKCAI55+3cyXCjzpxznC70UntOyXwf
WtQXDpLum+SP5AhMjzx0HnqftzUfwORSqrchugZbK1bFeHItBjJpU5q+Ryl/UEvcvkC6zKrUP2Cc
Tkt2U0tMaoLdfA9NPxbsiF5RjQfUV9cghu588AJ3nk3Wyrw8UttbSWVnjBRosZjcFXFT3DVZmZ3a
vO8vTaXWAQolh8Nb4+bk8WwELipoik0wyy/TWiAWlt2nU3Y1+zRfwgaBRwW7aiN/VyhibX/pWkZu
lBj6xGw2S5a35Yz105gsmuYvi0D/xmJz3Q2OtGp+/YjcRjlCOIwtzqZUR94GhchMijEx8RNWcrfD
zUqL3nXRMLz/L6sAk+cDM33bivp4Rks7JHPpfA56HSqIbb8hYxl/vr7K7RbiYEjwltQLY/60CTJW
D9uN2wOlhy6JsE6MYh9h7+RjP8ztAfZ/bylMEgmk9PXR7tosFWWYFmTwJ65Rr4unZc6td1GxTrPf
Z/OUHhyN228kvVLp8TBmBoW6RZlAhTW8eELuVLczNZiMJD0bWnvET9l5JO4fKX3GTYT48KYpstjZ
WtHKF9jqKt+yrizCWSn0e4RIp4PdcLsS9qQSFskMFrmFbWd/HBprqEtk40yrWh+jZvmZOwuu7anx
127ZcsdB85X3NzOs7YjeFNPaoVOaodcOk3gs6dBCaFN8PamPsDE3U2W5FA9DMw5Y8g0opQfYpaIJ
ze1aIdIYD63zjwft9Jwjtfmlqmz7E4883tdpDANXAYt2UK3fslHkDwC1SK+OqTY+vi+DzDg6VlXV
3EBL7zTzpShT2/ONRvXqk1NHZeQbDOucdy2Wi7/cvtaysPcYOeDvGaFTkGcuwjZ9Yjt+rCnWX5O7
+XEMWADtEABunTBQvPKMzqJRacZCu9arbV7oyiuXCpfPg4i2l5/SHtGZzKLExoZ++R6Qd1pI6/gQ
2O9C8C20/I1d2pk/TeBA/CRiFFB16xEuY+/zgxoFfiKHpjcU4x7LADTX0c7HLN06obVAJJ8a+2JQ
j196RnOfEL5eg2xKLlpy5N10e6GR0mEzQosMrPFNEHeMCeO/mjynUazqE8Zpih+jZ+lHhZFlPhY6
6kFXc+8dA2mG4AUGhf6ffBt/tIYwL1QjpYfkMFtW9HlMYiXANifys34qnoZarLLvUR8k5Ldhg6f8
/4uS0L1cFIY+IVKkpFjolV8sRMIfpkbSyZtDefSdiAvuAYykDLwQiTd7CCBwM7jQe6/jrNMMobf7
rEbZ0SUi/8o2IZeGGlKxU4ppys/6x1s0kgGydMQDMSXT3+N2W5y70SoDBLRMza/mwr6IZPqqaN3R
3GBntyJWBNiGWxKc7E1B1QCnbJYlvjaZPv6Ikb9aWa/VGO7rgHZ9hMO85l1dOs7/jKVU2wd0TMUR
OnjnJevQU+iNSwfaG4ULbTQa+NNljBG4vQDeTOKzqVRH5MedVeCjSHQRAUi7ySv7tZrJdOn1C2QK
HrxpTqzAEbV7tDt316GNiHiQJw0DNlsGWMbc2wjcQZlONTx18/g5hxZ4cAZ2tgyoR5yJ6PHbcibz
cstobmbrU6Eo9/pQlAGDWg9vb22lZ9Tob9xa6EGCsPzbGPjY32c8VIf2b9oNeIztpa1biTqmKBxf
0zhCr85SohPy7G44xGtyEF12XiUtWQ47CiTYu26xJ7ExTjrBG99c1AvetpOjfYchJw5W2YlhdDH4
iSz1m6H98lWuaZMOyhDF18rFVPKkNbH+y8psD8mfOW/dM6yVer6vYmqdg9pqJ5D9P0oWcy5wUlsA
Wl6ObeXqQDX6iW6Zl2RtmC5rHc6lktz/dUpMHuwSXBCXBUS0CTGT1qU5YDa05OsUz1PqhxKgYpye
MTnS/8NjcSHIoRrYr5t+ejZm6J1HToykYTxgr5In9t0CEZWxclpORy6dey+RoQvlFEBkmO9yE/0R
PKfW8lol7dJr1nC5O4g0hVMTWaGbKkeDnr39KItSAHsOGeu2R+PqWu/m+kotXEbxE+3F5aIY07+v
f6lbbDU28KCZyVhA1jA82jxQ5bXWZJO1XamO6pMwsvYdslH4r7eTcZpF34TMerEiFYp9itLJQp5z
+Ws0DL9BqiMg6oYGD9H55UtNUmcQakRmPqlFc58bjXYxJiTVm7hbDnbL3kvldEtBPo0L4GZnKqmn
ihJF1SxP+jt3Fstlztz0gFq6+1YhIwMhY5aFhMvmiWgoMgGFRnBVa00Pk0p3ztVarL4DFz4Y1CEP
J1TFggolGr9dhuJdE5l/zWCSbxVKCIh7tNtu8JDpsox5rNYpfNqqOqc0QEBdVpMP8iU/eKt7p4I6
ntgJKR709ea8J1hh10PXYuo+x3iGDYvjt/Pcflu6Q4TD7lJQvcHNUVvdZC+NYySmBdH8CvNenHSk
0UJjTiFDp8ZfY1eRWAFpyeGgeQBBZdM/kQpjhpdrBUT7of0AcMb5jDoJigmendgHxal8Q5ukTMIp
WI4ZOmIamxtW4XQ7Zomui5L341lV1cFfJQ9bb4VyUcva/fH6ud95jazHcr+BaDfHXlUGEesqwjlD
vRYJCsR6/2hQjr0FsxUd7I6dKw8FGbmURI/fsHRHs54gLkjeI2NyEVrkeiEyCV6JekJW8D+Ymbig
cut8eP0Zd7IWSCrcCOBhYK9u+1+qVRk1CrJk7nq1nlq9Tolvav5sjJ2K0K3oGEwN6nOZF9PfZy00
MlFwhbUiOzWb8zAXhcIpsdBB6Kc5tOIkCTFIzE9zcWgSvBdq2KN4IUqFRqqHTajp7AU5rxxrcSa8
ZuM7qT2fal2bz6K0bSj8ht6cB7tyrroC8Cqs5mawHxrPGL789duWqSEtRxqqt9dVrVhpnOsKHgfR
0D4lStYF9N6Y9WbRr0zH0lfFviacZ6hmry+8E9JZ2IYdI8XPb7Yy9vTGUttUTUmhe0/wxc2nvhbp
6fVVdg4MzW8iOkJPXB2u3OR/XPxlnDfcUXRvdQYzHzV1mM56vEhBjUOl090H+mOpTSzAMHR0ZsaP
136u7dDT1jx01OGoc7RzOqQ9sUlFJkWGfxML/3ggYK5J3cliOpum4jvc3fiTDofnUpNz3JuiTAU0
QqtkbmsP5afXX+ZOtHux9uZ86MYytiql7dXMivKENpfD+InmKdFD81Pe7cEWuSXUS9I+7RmaMzK1
3yLWqkZ0S6egLAX6M04AEcT5vegz9wvNK6wApwFNK78D8hOqSxTz5F5uPFpxtT4hHVgcgUD29pLU
LaA1jxAxaikv95IwV74+vnxXrn4E+x2mqk82WIbaN41p+Pj37xqeO0R3wwI09Dt+/PGdaQTOhges
AXGh+lvJjO2cCNSVYTqmYa7Nf40U4k0jVyLvFUL9zfzSQ8YIdOpCNzz16mtiml0gHFMJk9i2DnqP
ezuYipSskQLbufHY1pMmmhIDS12jBV0BXDRK3k1KhXB6MgB5mZyYEUab2tEcgjTK/n4Pk33Ipith
4TbnAY+wzBaaglc1XW2gOs0vdUHvxtLr4Z1wRH6whXf2DKoseLpwhxKDtleKNhnukgM/vo7t2L9F
Osr8t4mn5p96VIajiLq7lqSX0lC2byFmrsU0aLBR0+kda34sI9u614Ci3Q8WHMvXd+feUhA+SMgt
BgA3N2UZqcweNMJq0o/Jm1WZ1rMdF+NHoTT65fWldsIqOS6RGzILHfNtOpeVk61WEXOafLbE2xlg
8B2Aj//wnUhLeXM69Kmd7xQxdG5cVc6cmuSfpeuboAew8zQOnXHwQPrOAWDAx3VLOQMvZnu0FXTk
RITUw3VyV0cBvFw77QljdNM7z0Bs0sBoCzEEEM7AWemlY/+IShOVX9Ea6rd+xZ2Z0qRawGtaWvax
K2b+kaSfbBxSlLFDzDeP+e+9tVhwOicSYacoXJStBgTEMLFfxBh4iaekIZZDbPi4KoxfmFpP4qxa
ES4Eae+C3Hn9K+5sGAYrMveHCSXHbi9jJ2iuAXg8bAa0VJsTtK7l5KE6+Zx009vXV9p7u7hGAgdE
ToNCSv7/fwROxc2irkXTHBEWHXlj8JgXd7azC0YNFUZtRREYQzxjyIcP3usr71yPwIT5qMz1JRFy
84yD07dRoVcYi42iOAneh99k2XQRfdz7RamOB0+6czJAuDJuN7mRbjEnzLoXnJvAQA+2GZ+qKlq/
gqz3DtLxvS/3mzQuG/g7sAg9SVYwjOk1WiHpiVGf3isT6mSo7x5l/ntLgX3GxAgEKXX+9tPRJ7Ti
WKWh0NpV2KRxe4YokvsZjP2DbyXzvk3hxlRRouAhW3GZy3f75y5ZYN6reoRFiymU6WL3RvNVV1Cy
CrwqSs/FLIp3cE3r+D+cA4klQBSMBO5mtt1MmrPGwmXdBGAgpKn5nyKa3wyR07x/fTfuvkxuHWBJ
ZBA3fQTmsgBiLSu9OkoskJuLzQDJUTNYtOooyd7b+HIL0sumY3FzyfXT7/HHkiIAtBSBDWH2ex7l
amB58fLoNDRQXn+0385I26+HwD+JEaRqtsvmpGEoZoPtRAbImRLrK0MH/UsDcvadCqr1i1UXycc5
b3DoSZ02GZFjj/R/K7ATH1yINWqgDo6yBOQ7GHU6Y1PeI0gwLL7bYZo34YLanwfhjN9Hq3Nrxp7N
DNdptpoibPXKejDX0jxy09uZsNA74EEQNeI/tu1J7orRRDZGXMvBHRl0K8XPmrr3R+WIdgzM1XTp
/7T6HK5MiD4Zk9utB5fSXixBC0i2nSR9dHseOsudnbZxoPevVvXFsEGWVVk8H2Bp9k4dqCdm23w5
KQP98tRBEupHSyI7lHYpASqm3WVOi0+eNzd3gIXbwMMz+e71zbJ3Dmi6Spw4E6ybQnul8uwiE/DF
6Cg/oBxpT3Umkjs974eDhsneMXAlqZgUjObTtj5YYxoUJFygY1ZV+eYqpvbd6PIsRtxsrR6nrjwS
HNu76jzgOL8Bh9AEN68z8TDtsC1p25209TNHYgm8FMOpWnFNX62n/rPRKcspz9m7r7/U2w9p0MyC
bQnkfwcU1RkQVaqKSN17U37ChnkCNO3OJxd/2WAeMLVsCis52D23j8ui1PFwIpFzuwHorQ0ZjBAY
dypRX97pivljsjMzyNdYx+0ot567qLJCHf/Lg77QDlqClTmZUrGamcX2dLiLZbTphK+IWdXZVwau
ueVP6bpCRcRb4AQvGdKzaDMUCHpPmYg7lvc56rrqTYOxk+53pLB60I15chR6b1V6mHtBR5BMCGMH
koUIuq5TFFLPWML5DJajBMeElnoUWtpY/sJlrLJgFyjiuVv68kcRryREZq8b/2SARlefyWGRH1xy
t8GE34TIDXwfqko6ai+PuVbNlZIPJNNqMfR3xojGqd3CSXx9D94ebNoKoLfQKNhTaHRKwei7It3y
osK6jkrmJkGdp4ruD6ZXHFnL7G0+SjgQeTQjpPTWy2catCJ1B4UQnSWp8lDklup7aj6fKCbVS6Ea
y3mIK/PBROPnIFXZfU6KKfDJqJfeOOhAO4H5OAC1ApMCHWAEOd02XGOKhvDS66907yGlqDaUR9B9
N/2WxuhEAZOSXC9OivsEAkgalJGnmKGbKyWWcEvkfm6irn4QK7qtB9vmNn4yeiFdQdpP4nG2+XMs
YluYfMFrYyxdsORp9s6JncRfq0lcTD1LDu48Zy+KMVWlu41CipTneflNgTwtaVNJo+rREE+p3k8V
ROC67CFatGjA481YtHxcmBXBWrmQU3Mmlt+dzOvck+MOc3UPRWNp36PwBmNkNVzYs8mUTm9GY+3d
L2M6Kf2JnpkonlZHr4iKAyibkPrOUu5aO5ujC/bDaeZ30aJ5YWLigXeeG68zTsUIxhU916jsfFoV
gwGpYGyeJnsUPYZRkY30l65FD0U2QjWo3NX+wjTajX01aUpJl6nMp6geEjUAFzvWMPv76n3upEiL
TrNiVCdEmIr01K7wI3wnb+mZxdyL2FqY+ShBSAZiYyODP4WHTitIN4Do8d0aFmNGvMkef1igbvVw
smaHCWc75hzy1F2coOxW/GR1q2/huXVKOYWr2vWwMuYxs/16tUY9zLvIds/6kCaan9dqMXN+E7O+
KgJL+POAIn5zRx5nfCrKWh2eCugeddjMo/pWZcKf+kNkj0m49pNmvH/9COxsQsoCJDxlG4A9IffM
H4XBXGOUotfcqRm+Zn7BrCVYmsl8I/jdP+3YGT++vt7OHsQJwZItTk9Hk2EDjiq0au2VJhXXvBp0
JTC9xwJZy9yP1Nj4OZZq974Y3frgJt0LKVKfVKq6ManebvwBFQuuZzAFi4iNkN4V/ovkwJdm6vuD
TGF3KWnQQtBE3Gl7qHsm8k1q52AKvLU4E6XbAGWZ6KHDJf31N7nz5VCQoQhBnUHeDPJW+uPLWdD0
1yIdGd4iZ2H4Q2uL91Ra9qWf3f6H1ahHKH75B19WIUiO0A6mkUkr5yaz7J11BBjVwHQunNLylShu
8K5UiBcHYXnvyeCe0wiXJM4bZSzVHmxmJTiIr6pog4mZczhoTe/TdhypYJYjybS9b8b8DS4LTW5y
i01cnCMTxXQXvyBDXesLxlFNWGVj935ggHt6/aPtLoXsF6Uj5hi0hl5+tJjbdFTLRFxtdRgfYoTQ
r1ptdKdlsc3/sBOpAihyDMiw2tY2olyAUuZi5i2WpXlSusz0mzhpT4kJZeHvn0p2upi/2rLFsHmq
3rZnI6mRjF6KGcFBZZrFHYJpUUSRiaT764vtRBA4t+js0QP6Lb318hWmprYgrSHt/Qw3C4zVcwcf
2PLgI0NRX3qkst/QxzgCf9yWrMwMYSIZgGepWrdxq84rtFVV8qFiNtMfjKWaU2Zqjeu31oyJONOL
iHmMDdUKmqtnf4qVwTtMfm9JuWCy+MeRSmZqgUjly0d31JZ7h/vzCsvMoSVVNsobxZvQW62TJn9E
ccYt3scQllsU/kHnB3j51J8KVS3IL1KUaQ4+xc5BBRUvnaJkg5ch9svfM2uFPtpphVT4XCH5h8yk
34pK962kzU52Hx3xMXYGZNIbAlo5m4zei7p5AR43Ezg8UqZEF7rfL9581wyr64s6ccLMarI726nq
sxmv8SlbV0GzeYiuq4sr6uubcCcWYl9P8xOwviTCbX6INlpqWrhcmyLPhzsnstJ3XmFG59dX2X1e
2sgMjxibI6m4OVgt407kn3FJEa7EW7iFd8a92sTmHS2YbnTLe8er4e9TBwWthX5K3AHkMWmwX17/
JTtxCwAWbTUmIPyU7fMi2ldVDloN13mZ4xBNQ4KJla0BVuJH3a7dhwaywutlCiJnvi93VdGlUVpA
s7uaUWOMvlp1rgXTVW9/kiPWzzAoxacqHaw7K1keJ+TxKfVK/b5LuiOt/51QI8eEPDaxGuD6dn/r
NsnJWvPUVqfArU3y8YHp1vDWHtLhQjHefqbrMB9F7p1lETCAW8Z1BKdz2x6L+54OHR3Ve62ccSWs
VjfRAgMp03MLXakMYLKjIdTVLhqOr3/mnZXhzzEtlL0x/tYGpVE7cWePfebdm1bvnPW6LO+9yZkv
iglFV6D1g8NMeSTOtXOWgMxK7xXJDLnpBhrojThJyaIpZg5nMDL5yR7pcbz+aDs7GMsvRjJ0J+g9
bllWANRd5oTIRwugq6HSiDhsTePcQaH++9iAVR9taGIRzbFtOhGvawJUkYBYg7rwZ6PV3/ax0A9W
2UHUoAvM00gwIgttK3R8WK0eZxWEXnEsm4Kpb5T3QnM7MqYpThV/HWrbfFJBzktGVN2gPpt0VfzY
0NgRf5/W8OmIUB5iEWzazb5BYDZyIrWPrxHF4rlCteDTlDmWnzjrkb7gznNL1jGoZC4AmQjIov6P
vJesNwfzBsrbLnFYLb1oXbjnNO1HpxdrEwjNa/pTXa/Rh1RqQwSl6MZnr2+Nn69vqP0fQrbIhQS7
5Gau6TZjMg5E6CsaDRGOUlUaYH1rpD6NsggGY6edu6ReAj3Vl7BIZ93XI9P+9fqvuN3WvA2UOn4z
Nm+d1pamsmrcr5X7Qa0Reeb3IBTl2igPW8XBCdp9YDYaEYIbmC2nv3zzdVWYyRhbyn0m3coCI26E
4aeVgTVsDnriDlkBvb9UiaoI34lGKzkXVtxeEUKG1/j6Y+9cEoAdeV4aoxD/EEZ9+VtYzst6y4qZ
nXUJsO2qtj8IxN7eFHE9/k8oRoqN02q+X/J2uR8qtK5POISahl+uCRpdr/+a2+Tw5Y/ZvhhNpXhe
YYzopVq+TywHRa9JW5zHRtRTkC+ai+AQFDLPjd/W6IL9fSggFQLYyglERBFxo5cvo+lqYxiRv7si
640Cg0mG/xsZ/QMHB1K/PKu9N8tYRWcE/aTKneJdeRdKeRAFbgO5hJqTDUErdKTh2sufIUw2Y2wP
8TWznP6usOxFCdY87YaDdW7TTv42ZbzELTJa2X77qne8RJk02CTmDJnLEeAyrWo4r5ad+IiiKe9e
/7x7Z0yaitBa9kxu5U3PIkEpbTW9mehW1ErYzfV8addx8JEa8Q54F3tLSV4e4Bkej/r+5Sss3TEu
3YmYIiwl9WOGemHsrqj0lYhzHGTvu2uByQQpKE1czM3ncoRVFmWZxddeJB1kYECRVqfOYMuso3Hb
7lKSHuBSkTJEkTvnj5hdZgAI5sRG9DZXk3eIyZifCnsa3+D45X19/WPtbUKJh3YkXsemHf9yqS5S
sGC3Bewtc5xOZh0pZyfLi4PM3N1bRrJjgJKSTNATebmMUcRWFU1LdO+lw5yendRU+6cFUnr8tre0
4UvaZrkWFM7K9Hmsm/57CnNHXFDUK7MgqbzKCrgglhQMnyc+FsvciXM80iv2m35Rf84tV6dfR3PV
IQ7UphnmL31uXloyizUc14XOZZfY8b+pKdra5y7CiiYx0lkEVZs7Y9h3ChzH1bHSJNBptvxbQrSn
NLCs+S0eRXPk0yHK5+cmqtjOKqKYfTB5eknNKFrHuYtdtTGDMUnskis1N85obhQN0naD3YZjP8/e
iZo/GzFkAEv0pOqr+0lo2Vw84uXbo1aNLOZpMQVeix1GWXe5UxbgQ5w6EXdrZhvf7BxHAD8qhzg6
ZfNYrBcnn5TupPUVsp21WufuI+n+chfHCHb6UvvljaFUYKKXSRk+t25eRPeJ0bY/KW+95KSodfak
N32DytJUIJwDHbIfTj0YcnSfohR1yBZJg8rv1C7+QMGE/kQSYzzrdzp+b35ZagviUV1L3yxVzOo7
vf9UHFwUO+cANJAcmqqaRQd0k7tEKeNgHf2be2FO+QP3Opa+eQzkY6XbnByc79vpBrWwdIfhqkZ2
w5M/5o9DF7VtZcRlm149O05PzBNmH9HwNSxWtT+hMBCWRY6WoJMcLXxbRYCcoQMhe2kWBMpNYBn0
ajBax02uppplnwX2C18mbRKIsetuf4+1MHdxX8f2wfPu3MJYslk0aaQoO1Sdl8/rGkk0NJlJlzep
umeXl3KH9PzzZLrrg/DM/zHWVC7tPNKIr4bmIHDvzExp59FehhgErABdkJere9aqmUU/pFdkREsP
fa2xvmDORF9q6OEgdq05VlfUIfXOR5Ck+AbOaHg7GB7FJJqtmT9rrXFJk2G6ez0e7mw5OhVy0ORy
f90AqJ0iLta0VUFNVVhpcnVSP4phDmeGYge7e++7Y21I0KUK4FrZbLgU+TV9FW2CElFqQyldhyD3
il+qEVe+GDzvxMz4aDK/93iEYFODkSLhTZsLMxFLkU8uREWY+/qZAKLdR4iSPQpFO1L93lsKOVGK
SKpzqZnw8gtnPfAzEiy2tca41WL2E46tNuKLXS6X1z/aToZDPcwkWcqXSv+Xl0tFk+cCTjG5xMQS
GX6Ve/HjNFRjz9hd9JcUaph6cHp2lmQcKeeR0pyShvHLJWOsWrDdc2OsxurkhNGA9ZH5U3z2EkTR
MmtWDg7MzmaRQ16GFxCybltblTAmOhjoZKeezhU9zB/KNq++gcu2g5Uw6VvTsvyHyAQ4mTcryVLQ
TDeRKQcO7tizR+2YNkPQjrr9rCwlxfPc5QHiy30w1/VfOzjyFTWbXjUaVsjF25tFbSQM3dEmp5ut
CqHEmJakE0QcCOc/fEKZjZCjUpMCg3v5CbW4q1B6W5V7A2dqn4FGEhiickOpI3ep0lw5vb5Ld3Ig
muJQeiSSmD7wZr0oiwrh9LNy32Zt/c1xyyFwM+too8i/8nLsJJnIdN6ZptEV2x47JR1X4WSucp93
pX6ZlqEMqrV0g65qrb8/dkwI4efYbEpK+s0JX+bFG3KPpUw9rp4mBcJHYXhfhWjcEwafR6pOe0fu
j+W2hFIBhtlmPkztnnipnySWdlmMsg+tJNdPoNOO2vV7bxIwGpejRfPf2eqM9UbSLU40e/eLuU4+
wnTVFd1SMxhGpT/A6u4tJdnHkJ2lGP62ObXU0Dg0hC/vuyWTz1LVd2Y98xYH2OSv78Lfg6zNBmGH
SAAa893bPkzXcrYyJ8EYrtTLOxup8QFQgZjuXYb3T7MakddNWetlJ7ysxc/WHNrJn2g9A1QaFk6k
aSzueteXBmreOcWz/UFN/4+z82huHEfD8C9iFXO4kpRsOnTb7ji+sNyJOQNg+PX7sE9jWWXV7E7t
aWdNEQTwpTcEm/iMbq8tDjZmMnqEPn06xE236c4Dzmnmld9WzrfSFt0cOWBzbvO6dT953eZ8Qw2V
3N11t9r6QFPOS4+E+e5XX1sNoprKF/cptVD2wyfxXEN4H9h7FQvAsmgxjbyIPTDsejhrqR+EvQ1E
PkTrX/g/pk0J/QCLNXsucCxZw9qZdTvxx1afo7TQ1ffKLGd5hRCO85V+HEGKCgWpfCtHvM7WjKwK
lTetYA9Wr/zT0DpncvT+xziTc9KG4J+9fiWQ7PviXznn5rqlW/QoOudm5d7Wc5XGq4HS+j4govig
aNYAifyuofheOLtndhxNV5hDEOyRmjm9JiaDBErHjhdTDKc7zvwbcZ1P9HtWZ3l6/yXPNcJ2GAEp
LkqaPG+Pbf96S9FrApyZpSUaDn7XK7UtFDGtWsmv2YFavWohwWuOxty1P9qt9YL2zfD4/o94+744
uoBPZzxhM5Q5HRI02CFKpwWS2Ig+iFxgvFE6ettnS1TbhVD99p7fxXv2IR/iypClTq7FprFbL3MZ
Vc8Mhq7JbrXruhrkn/df6NxTfMSZfB5xpsvibGB4+pb0HWdH465bZztBxda8hPky3t66yC2hzAP4
xN0BsieJjlgGtIjAWYHW8+WjAcTlpVLL5kbIyNUqAmJNCx1lDPGRalZ8wV1gu1oLaLHFZrgvkFeL
n+U8BoCV9fzzio3A9cx2/vL+YvxFb7y+1GizMnJChY/k9k1/k3ZNbfrtnN8gYD3ddPRq1lCXefNH
aX52TVmB0KAJNfBubTNF3dtsn5utmg99qXmxozz9qDzpflS5uyXv/7QzG49pDdIcjGuYcTgnuyGX
W7FgDoOQuj+pK2wGx2snxeOmdY06/u+PgjUA5NekXkao7PU58zWfMViNrIrQpB7rtcRzoR3SQ21V
F2Xkzmw/4OgwMQgjYDlPB/wtaQGIOPLRDNL3i6KF2oQdbcbqKrXk/OKiv9hHkuI1CwcnlR+BvygV
gvYRLy5tDXEnMqQvFntSNpAwuj3xsgXmjx6IFxbMPmSZEBnWbTnmmS5o7WndUIWDsqbPWDgW3/yx
mfPQYsx7vZpLWcdllhp766VbngMHMG6sO1I+9DsWO7bcDVH1STNQRW2aBZ0yI3N6B/KUbr0IZjC0
f+vOGUNFDPmzzF3uhwJhfZeBxFoOkYmBSEo3uis+DfkWXMLvnNkhO6SSCptuNCOh/X//1/WoMfGq
phxdlcYvVGQuW3swgW0/LlZ3Cbqzb7aTY7IP4XFFYOKANcjJZpRB7VhpQPm3teWzIa38atMcEfmN
NcamP+kPAWyIGEt6PSxasV7Yn29rGPiANBwY9yHGwwDz9YsaIA58WdMYHq1Kj5sxEDE05CHKggB3
YXghwBqHS9I8517ZIsPfLVwRPjw9FNnsNZWGPPjNopf+YWT+kgh32rF0ck6f2jRdAaWkTXqV9x19
hUGOQITfP5fn7tCdtLTnycwb6IG+fnGkcuY1SM0U1WtRse+CukkYA6XBnxXnBuNnQKNJhorBRyJA
TRbXODwRFDfG6NphbG3zYa5K/6u5tc4fe+5m5BQ9RfN+m7VLyIVzy8UwAug+vaEzfZnBBsXljWnS
YFszgJwAT4ZIdUEO2NO8ckNRFKYHd2dbxuvezXL9i1FMtn9hyc5cL2Cp2anAZcBV6ycpQ1voVEbV
SHpiBWs0m279YLei/8+UDAoktiOMgZ2pelqRiaryJvTatWTtC32OHS3In5YMRdCoW7vRPKKv3X9+
fy+cCadsfg9yEmSat12RrCbHrCaRJlaF9Wc8ar17NTVqDQ7gdIJPPsP9L+8/8cz1AlyV/b+jb6BF
nWy+yUiBnk9ZmoxciANJ9UFY9AuWumou9M7+9mNPrhdyeRTFkDHdh00nAciphrQqVqEl8+Jq93Ye
1F5IMbrpUdEvyw823IZxAFgkEMh926xJVRrFj5neTRtrbT++oNFvDSFsu+B36qIfHdqaa9w71ew8
4A+yzOFkDKURbYa+IHzZaPp0HJXWOjer2dM18yY66L+NCT2XyMzmhRwg7bMAN4NlfJJzgaGpuS4p
sLfK7L84xURTlSIpbzBToZQ8KDUoIAipFD8YtyCVZC6a/VkZG8OlsQ/aB41JaRLQz6JgEZodPJGV
6Lc4mBlGbCvb7e65vhfxyKQKlLUvy2aLU6MG963sYXu0Sbm1yG+DChpu02rjdVG16Nj77WDksWaO
Nh5rWCteBdBR60dSfwA9ZreiFTH6weJEeAR4IiqkqUsssHv5cdDF2NA99Rie5rX+RcIl+SSRdRpD
LdfUfVEPfYboDFdytC2gG7sm8D9ZFgUVwG3lfbDAgn31janzAc4gOh0XnTfYx5ypKTj3rVy2uN22
ZQibUTHswuEyGyPBuqhwy3BkCoc2zf3Yz12f+6hJaxljR1PKGDaEXiPIsgUQTJauhndiZpoeelXf
/gNTAl8mJFXLr+9v9rchBuNPKO4+TDfkU09rdjUKx2f25yQ6zeSD0Mzie40681FvFIqSi7McsSe4
lHedKXB2u1F2PXUcnOLTGJMLihnHGd1kRV0MlSR7sNG5srvVYSYJwD90rTH7XY8Whmd0J30+iZmP
a30LYamaLizB2/P++sfsV+u/0glkiPg4mge7v2qyuMWT8NC5g3lY9Iu2emdWG4wzdG36WoyYT4mW
nttwsGbTTgxuzgh4v34jnS5vsLDcguPGQbkXFupi73/jMy8IrpQkhktmH5jsV+y/XhBmnihko6xE
cW1epa4+xEgbwM2YLynNn3kShTlQAf7DW57KvxbCRaW8xEJGgt2OB+GUT0LP9dtBOvn391/qTVz4
q6oHUMfZYWzEh5OXmrWiV2YWJL2pPW0s640xT5+DqUBDcLOyS0Hh3ONMBmsEBN7wzdjXaO0OWFKJ
zykeNYctF3ZEMmFEQZlakd1slzw436zkPlnbKxPyThCRpyKvOIXkTqpvYPRSr/mSKpGCr9LwOe3b
TbskP/Emh9kfRsMOSQSi0ZtGKy6BmVMjK5g4VVGk1y04IieqW7M5DKY7yWhbB/z2FO4cGbdkXn+c
5NZeEIs7t8Dke39ZkA6B9+R7bibjCLxNvcRnbH2frbZXXynQpgO5fd3e9lyhFzKLv9o+r6Ivr006
Y6GxT8X5piSzub0bgD1Bkle+O10PxlRvscUMDWIwNAUFqArPkNYoHDhwgWyt2BAq/TW1s5kIT0Je
zv0q+9IX+Qy+oZ+qCWp9LS71vN6kdvxMGjCMdUHI0us/Ob6avxF+NNxgB2CMn01Um397yvrPCuT7
U5A+hCoG9JOs+/V5CkzYavhsYPraDstz36wuGKuVGX+GQtKX98/uuTfaaWJA+mg/vDlMnRXM6cY8
I0HtZDmQE8vboi/M+P2nnDtCCJ0E8G12maHTI0R21zQUK+zqcq6iCi+cK/qrfZgG9FTff9S5A0RR
Dy4E2gqR9CSPc+cJx0UA7MlktHoWeo6yvvfE7Ucpm/RbDSohx+4oG0ld0wUEn8vYZL1QAZw7QAD1
UB7bafy89OsPaGBqhVHW6icr+MDdE5S2AWSwSZU0cltNT3AkvfTeZz4krTROLSWBvSt+v37miqg5
qbnpJpQ0fty2zXBtIfqfvL+6fyGXJweVCos8hcuJC/F0rGaPhq+VOmZvGQSrfoq7bZrHA/lF+alB
UEAcSgpZPzamYRJYR7lIeOK5VY8PKJgCodkKpxsiHFA053nEGOlBphihhEDEsyzSjU2sHwJkcfIP
qZd330XnCO12kwhjRWvgZb+UbTfk2Fq7HZHbDaZId7AHs1MNky2JfwVmV5Nh1Uk/d+lX0XrlL19W
1SessC0/Rtln9a9NG5+gaB4H9ax7KxiTxZ7nn7Owu0vo9jObfhdABvqxCzrQM3j9RfRZ+V41Y1zm
+eN4ZejZdGyVpR07UbXH9z/Lm2SGfgijOaI8qoYExpNHtfWaj66GE/dKrh0BBgnCyc7LGFLIduWY
DSUTMmKH9x/6tnG5P5WOJbNO5vFvUBi0cKveQTYxQaJHO1KXt5QDzG8+dYZh3BSkklnUMtO7X9Tg
fNymqrnXaGh8FG5VJq4K4JAI23SfA+R48wv13Jnj4LDq6NVA4+fXnVwDBC5nK3t6Aabmdj9Tzdke
12wZ/p91p5yAo2JSEJ8mz6U1eaIY/CDROjTqSgSCuiitc3u88yA0yKTUpu7nUFYIir+/9mduOVKR
PUBQEOzk6dd7azTrsR9LlSYAkxn1BCKItyVIo9Ut28NcdvqNWOrgIIxsecKo9z+jYPnytB9ILtng
9pv9hi/vWqGsH5BcOjLpRVBEWlk31/Uoe9SsjPpuDBp5mORsHvvaMS9MKc69PYA85jEBKRmEyNdv
vxpuWRtDQQbo++PXXc7ho2N1OkvvodZnTG08GPUUUkDO0eLpF9HRZ+53LCEJZ7soDL9gP/n/yuJ5
39VP2zpN7J29i1ze1D6Ufl0asZCb+bBsptZSIY7D73KbczZe5f0zOLl9C6JjNhBN3qzlWjDIfE5T
mySltYvsYYEd3V/YJueuoADO+c7r/ysK9PqHrmOFy7UidW2LcXhezNIDLFCu1OGzlc0XgvyZIwfW
DXI7U8e9hj05cl62LNqYUQaYoFqZlArnj7vo8p/3d/6Ztad+AiAATJdmzenat7lR65rWEYCqzb1G
ecv4kq9CHPXU1vRIDP+Z/gWxl3nYjuhAcfdN9l9ZYuznMQ+SuWrTqwkh8fLgNXJsLlSGb+UueBAY
U8sEvMVo4q9N57821WYixZGWJC6tIXDNqI3V9elBSOsZTy2t+xSkq/oxmTbiuAQC8WLWhY2DS2DT
e/baor8pvb5Q/30DvfpR5usNhK+nh9Pl4GOWOa5HtOLTRxPD4MOgp9uFxO1tJ2JfANAKRDLQUCQX
r581WK03dr3uJ4udyqs5B/dUQM4NvS7orxtumwiihRVyZAqcSReaVLKtqwub+MyJ4WKz6fLvXREC
2+sf0ZfDVmn9RIZPuL23XQ0+2tilN6j2XnLzO/eonW3GhBId4jdpfiu3cXUadlZni+zPJJQ8YFUu
vnpu9/n9M3PmZLJxwervBHJu7JP0wHDopBVg55LJmexDk2bd0zbl3gUtmTMnk2fsgEiwy2/bw5vP
4NIZyXqRotq+6rkor2f8mh4KljqLqkC6P95/rTNhYKcg7Tx/QiEt6dffSpSN8DK99ZNuAqYcevNQ
PNeLVy7fc6MBcmV3Qf6yjbV8WmooupFCQ/XSATm3a3dSLI4+CAGgy3fyIxBt9qahnb0E5c/5mdlc
ejViTjyFvrLaMkwpAfIQMl+7MZAYx1swAtvN6mN1cuH8vMFjUGjsrSXi8T6lOr1+1y1F+0rqThLk
tD8z6Vuh4czVoTRQOW76WjyuctMiBymhC+H4b7w9KQpgS3Bmd30TFAJPDo2H5Y43Z4Ob+F7vbQd7
mezjgEeqH5rKtNQdIpf9GFqIQVx3gZV+zoWXfi4Db/uwTlV66QifSYbxqtkRyVwiO7nx9bZIKbHy
uk6dxGzGCaMjvk84Q3yIXWRRjkY/9ge/GbeX9zfjmTOGRKKHkiDA4LcEaS50QPJD4yaNdJ+HbWhv
4SLkFzozZ64MFKXBPMOJxnLodAZKWVlD8ObVRIHFfaMvA7rhq1x/4FfnDof33+jswwBpMH0B4I3R
ysk6ltnusL3Sjy6bLmmRbrnZDWLjYJrt/56t04EGp8lIe5/3nHyyUW/ctHYXJ6GLAzqj6cVx1Z3q
wgk5u09JWmGTExYRKTzJmhe9seZ0LZ1ks5ehOvh626D809TlUzoYpYiGzSjvZNGVVYQjZP5B9kCb
wnaZcURu9QZF5v++wtC9d79RpudvRtqB101TvVbsVLPLbxWNpS6c4d1Vsa58W14Ibed2KOwV4BUA
3t62FulV2svmT26iMd6LBLOkCB/g+kJJdG7XQLoFcAuxmFB68iltXIZU2/EUxviQ9Sxnjip7WI+g
b+T/sXwQ1IlnOy4KqcvXGxQpw97pWx4FH6AK62BekqBcgjjNRuPCo86tHVuTG/QvaPo068yLUdt6
CKKJ7mnNjeJ5IB2XS5ZtZ4IJeit784/5AA6Npy2DgFaJDx+cI1c0wS+BlXYapZsQc7i5K1LHBtDU
X+RILhpHzVZj1t21VWzZM02t97fm22DOL9nBfbuMLNn2ydpOGRNzvzCcxANEda+qSoGsFG6mMIn2
mjtzFeal+uHcI3f4034S9v7Syc5xQawWGSliYsJUu4a3tCvCQLk6ZliA3SyWvNTNfbtVaQ8AS+ej
/rVlOAndNNFVY/mFl0AgUHHZjNmRfpJzaEcQhe8v59lH0ZBAOG5vHp9Ol61Ft0BIOm5Sa24Da1rH
sw3J0uMwlfoFiui+TK+DMW/FzIds2iOHPRWSIANj0IyhWmL1o3fQ00UdV6FejGKxD1Xp0RLN/RTp
rAGDhrW8DLrb6XBvnk/9t/P7XRc09+tTqZeWlgP/8ZIFZyIwENn4Cccs41ZXKV7AgzFfbdbYybDC
eakIrTafPyBbcwmrcG7BuevohgFZeVsmKqhypWNnXqJPRnM0IVdEtrXW14bJvP79b3umD7aDC/m6
xJado7r/ln9Xbh0IYzjfbgLoGgFVBMDMn3WZrxQtvva5BsFwpTlN8GkcFzdZlha7ewlN826r9fl2
9K3hShaqfPJktfx5/6fZnvn2a7C9EZBBThDh4dNzbJc+rw7mM0mrLFAvpF+9/Tg7taFFlmZ5w9He
XBTMPETLzDtYPQKk9Kqta7grrBnHJcfAsw9bZ0Cuq6hAA7qPfa+1U3/nVLZTPZDxT8VhaPjzoRqX
rgiVVw1/wLL53e+1dUV2HAwQrHdCb0vzbgiY7n52CiqCUGLs7t+YncqAC616t/2T18HURu5koxun
OcGKnY5rZeULoJ9hjpW1SutK86zGuBa+Iawo6FPXjtD3lukfD5utBsTBghhbxCQ7K+8nNY9IlEJP
X2KFZjzhyO7kS+3mZXUEkQ+GK28QposyDX2RqPVlI2LyW2YSE/K668e8NBWNey2Y6nAay+FGrsWc
hgWchCVExh8BO+SQzAe/6JigjNOA+ExVrUYTmVYxkXsCj/ZBGi3qx+h0yo0KM5d5rA+S/+dYpPkD
0nmDvKmKwUivs3TQzQMuduC2pyyYp6+VtBrTjT2a497LNo9GdmztyUsPvQWw+7D4xYo1BBjarf4G
PMPv75ayMNrbuXTW7jjWlAQ/5q5Z9Ah4u6uidjHt7lC0EoGoDtnP8VGve61GZ3Rbn8fBae0Ypkf9
SaBCr/3At7v7kHWVpcew6ltnTqZtMnoRSjfT7ft6xasmGmxrudu5UaAplHB+eNJ00gfDneh2o3A3
fHPcQVUx8sKAxwyRg8KCWW3qIUppqP6iO6IrDK9S8yu0/vy3YcmAjMtclrtmgKx55fZsnycIuM0L
Iw5vCOnWV3mIPIzxfU1NbfoIWWsxwtHApfuOOY/1wVHuNqMWZZe/JPKl/dc8q+v1in7zfIduVNc8
bISE/FBkjlmGparWKRSOu9xgkqPS47x16itSMGYQr6Y2Pxmp49zqeqV9DVb+QbN4XYnBhddEcs3T
fzrKOifUx7RS8SzWDUWEwGi9IJSFl28RNJPupWGWm0W23VsPI00Odesiv4eg4co7hlYjrTXqrQHr
rZz75Ys3t+JFTL4046ApmVzo4HXkbZWOjXVVaYUlrwsl299Qrfo5bjEL/9EEshrCKnBGK+wpR4+b
cIuXAtmQ58bDxzZ09RoJrUybgy/FlOsGc6/KkGGm5PKo9Rq5YFn2xRQGDsO5UA5uYRxtgJ3BEZlD
PF80yvB4SVNmrLnyDGq8omkTgUf5el1ZTZ/yI+3ivsTx9ZeYfWOIDaNfvshsdfMYhx7/wUU/rlWx
Oy6W97gYaWNHVpFK58h0HbrCaPe5oDqThv7NmhDWS+razbrbEUZEqkWjK7w1tqBNA+zLHZBWbb/j
EUfbo76epzxIkcSYHTI/aVnak2f3jXdLv018aQRzvhd/rWoMPSeZ5vfGWBru16Vcq2uSVeD0RZdP
IHWHepnF7VJlVvrRM4tivC+d3usiFCaDWyblojxkWrDe94G+/FDlRg8M4gCmA6Ux2I99Xgn9YUOm
KeAqRBuGm7S2fxqMQKoIvmqw3Fj+ZKsrBpHT3UIjwA1rnLSysEP3BRVJoNzioSgXkJSpGnBE3CCJ
hKllKJBnY9l+m/FqhPBgy22GXk5v7kH2U/1BQ9c9vVZpX6mDpKOUsema1UH+reie+q41wB2vrNjg
bMOnaai6+auRy7Q+ZFwvHzcpSg+6i6Y/u70/fERQV9jIW066Abe7E7BaaUutIerWmxf6QngPHsJo
NnwflMnujB6VjUcYfOL7NmqcDyvzx/vRZW8fc+IBYNGx8iPdhacToQY+rJFr4b4Vt8gart+wv6rW
Y2YBZ7vtNqPAByZbiu5brk3CuLJhqH/K5dp6R76tH3wg2K8ywu1MfezTLlsiMIHzfN+vHlA0VGE8
EVvFuFVIRaAAGNbFOjWhPeh5HXldrYZjXZluduxb0mlCnCHrg2UiiE9CYnRHp8HdLCoyBfpLVabz
U9qLMMJWmjUC8FRxIY08Nu+KbVjorXX3tIB8+WFosvjteaP1UDdox0BnbMtfxTTOv/TKc8u4V9nk
hTPMAj2e5Wp/olNegkw1Nh2SDPvvGwF5auJAdus/gTGkn5S7TLfd0q5/Ft9dmBrXq/yiqLu5J9pF
iBD3w+HbbG41prm1to3HujHaL5419f/0qVF8opecY3hT1f0B5UsDQ4xC+c9ORc8Yg9u2qOIW6Z4/
rs9c4CbVc9Ulhmy7PJ5Vrn/sfK0aEvSdiw+b9Gc3qkCUp6FQ+MxFCErlXxDe7j2KEnZ1VOpe0ycC
+GcZM/d21zvRuc63HEhQijmE9PQQEe/lz+wzsUFJC+MoHzLh/YgAsh06o4PKcO062Z1dt30VwmrJ
0WlfxRinauI+cypvoxUsxMQnAx742DBvYcopsmWLtLYsfm59utkHigq8hGxhT88q64z+27L4zVdm
i7MGFalDlKd1cm5anJU0L5Frnyc+ThMd94YVPM9q7X/auNjYB66iRv9nVcvgHNMxNfBqyFfdPoih
bz+YXjP+Y6G+R5CfTXEvtdH8Tj9BbJFjTXIJLUX9EnYmf++q79bCjYdpAfYSinrr/RsPrrQFN2xS
Y1iNdYEsBLJviJq7Xfs4b9ni0Ppuahmlk54mpJLed5dir4posaWf/RYh28hfh2l8IIU0iS910cPa
Dcqgi1dN2362ntKdsJOYrMQjEAVqR89drZtFmH4Zw9VfjcOi1Yt+ZSpnvJ4M4Tmx1pUqv6tNb3sa
VTfYV3hIsseBPS1fxxo8ZSSF6cko94Oq5osMFNzVCDQXKJKDWR75Qv8BI7dtvXZQD6Xmz9Lti8hy
3jIAV/vUdMVsRLY7o524rFaj5XBy08391YppGL+9n/a+bYWCNdn7Y8h87vqsJ8WrUpwGO6+MpPEa
O6m0Us6x0CvAjNZKCRRmeprdTkhC35XSM4YLBdiZ0gOZKASyyDJBqJ0W8bDF9ZqIZiRBHexJWlY8
wAZuwt4tL2mTnHkU4EV6vSikMw07rfW4kJtaE9zFCFfPcUYeFXlpOl2vov/Pij+8EIL4NHVsg+7y
aQXbWXrW5fPgJO1kOYcUbfVjNjfZ4/tf7kwPYBdUo3Fr0qV6M9ntRCN12c1OAoZY20KIMP3XhTvp
k5XO49FFOvjn+w88t4IAWynfIIpDqD6pVpU9ds1cBwAyySsPhhLm3dx6KHnV1SVd0TO7chd0h8+B
dQEuVif91EVBFMR20Obq6YzhsKEpfUj7NW2vRapNV6jx+fgcibklNvZGfsmJ4+3S7uOJfUfSGUC7
4eRNm2oq2qzrAISKzD56epHemjXYWjtQeoyY3nqhp0v5e6b2xASZbiBKKIDmTo5hQ5q/Kd80kRjM
tZcegcMU7wZ+Rehuo1VH4yj1KhKtUipyG1/fwmqaprshtXRwWS0ugIc1g3aLiwnm0Pzu0n8xJzyQ
wpIZRxnama6GeNSJqYQKq8OKaNCDl9UaN/TZdomquPaqDENb2xTf7Expy7e5Hcwq6u3W+a70yuai
0ooKYPPWuwg3pyRtOqriJQ7sDYyabRQ9eZNCVIZioC+0Q2UGIr3hr6TbbW/vNz2ZvTHGec9kpkIE
d/Y/puBO1qdp8PzioKmm96+Woc4fxl5f7efRsBYLIysTnXQSSiOLehp+KMLkBLgsrvtAa0Idglp6
5WbjTHGUGtNTEEzdri+9u2V9KBtDLtdALUwEPop2YcwyNJob6bpIZWwXFoKafqlrxhVt5KWKlZY5
7rEIFqONSYJaiVCLO3TXw+KRcmemWfYflGsg5AGbYSi/eOjMaaGPxmpxC2956A9eb/eIDmETjjWX
Bf3ji00J/3FbwNhHpSssGfWy3LYos1CQD90JfAM9n1V/WBpf1ffAuZ1PmxOUXZQHsFYPKs+M5mAE
WYfdN8LvgMoZDtjXveq2l2XZjK8pyj6E4qbvszvN8KY2ZL5F7LGbrkFXpWiK8Qoc3/Aggx26hSJJ
E5Anmcv+L6LEeDCxwoHjSbM7D9dU23ymgFmvHYQaCxF5SEbRq5BOOUVtH0yPmuU3RAbimDhqYmAN
oqpbrc9t79YyC5vAnUUoKlkPH5q0GMY/5Ta231y9cCkfHHv1bwvDz+6QEcU2klqqkhHInfRmGCts
XoNW81Gg1Otuumtmc3KuV82lcIGq3XwN2npwoXGYDucAEMA3NUv3pu8XM7iaVqOEXN1k642onbEL
+8JJ1dXclMYWC9evv8sC1h9ChMrOw3qprE/S6YN/KHPKT0swmLcZg0gtkrnT1He9D0o2HLtWC65h
yMv72l6hW87V5pXXyOVPaTRVDAqOoi5JHBrAyF2M56bsQ46qjt7SYPofqhxNI0DJLVpi05C1feSq
pnuxbdzyOIJ18NPOmnzm3Gy9fSDZ0plHZhn0FHQJjC0yIcI4qCZ26knqrV3d6TUSDfAY1/Sb3TRb
gwq/X3wnR/TqyK2d7XNAW/yP2gZ9OwxZvXyutqWXVxp0c4EsubX/zXIpqmM1Kvcp28TO2NA9QSOo
ddoPvaqHjsGnY/2iBNi0+3UO5Ke5Rdk1VFCc9UPtF0MFjWf1vKvUlwXtngZrimMHVuO3Vrv9CsMF
oGCorMZqMBVw1ick74Y2yukxmqGFjUGTBH07XhVTEwSRQJG7i/Q1yPSIFL5pb5cCoBq6W3rBx5IC
4vEWSKsLc81KD0XVp0Goa+5QHanoLKo73KT5qJpztOZcMt0w0uVWmkqWEYOHpYER3DPS9joxf1bF
6DPiDMzpczl2nhkDK3DdyHCovpg81Tg3Yxr1PZsy27xyhmyJ01L1yI8xxckjkU16Uo3Wog7NOGoy
qlbQTcliZrgRGCotH6i53efGlPl4IUS8naog6ge3nk41UC6ixOvGaW3AMkeYxUq2vYXCKHiKTZUF
l/qz+5953ZHmMQC2CHr03t9IwRheS1EylHYCMlaW4exM08egLduR8zy3v5mqtx/XqXWuqhxx0TBw
y97dOaQm0olW+c/7CcfbLADwLGKmOpJ/pKan7+xvGEx79EASLI66uyClPtVMU97Q9/MeafGV6CgG
MvTtprp6/8nnEgAgc38RJ2cmc6IeJtObJiuZRtN/XORiUGOszdGWfvthNlLtwszs7JvuHtDAtFAR
PU2t7Bx1w7kfrGRP9cIuEF3sD1ZxrNPuOQ0a9zslUkOvclTH91/0bU6HdDoJ3Q40h2pzmoBrpYKU
aLlm4tbZhgSWI+PFrHy6Wvp64VFvUxweRfsKATR4G9gVvt7BtDaqsnQyKwHusMV1M2X3gsvsI+Lc
5bGyGHkq13Oj99/vzLHZrSbJVunrA9nfF/5f8wblrlMnt1JPhD0MSSDTn86qX7IvOLNboKGwfNgw
4r50OsftVd4VCOzryWIId4h8OTc/sNkV92i9B8Nh8gvnAqP1zGdjt0Dd4b9giE4xrYUrEUDPrC1Z
K25Q3ckLZJTa4ig1v7mAWHk7I9uNm0FqBOTBNHtPPhvWi6bqHGkkeINsh210zR+7tNgVnDb7ZkSR
IaK+GxEfkFT5yKdeuJHOrC0yUS7qF6g+gK84eXyRV7VXM65JFCpwh1EB4a3cMiUt3cpIzvb/cSDA
pexp+F/BjVN8TlMxCWuEviXKHPWo36oOGchCJY6j6gsgsLfieIAH2Jw79IYF5lp/vTlHx51bR7p6
0qQdJ1vXvOlll68fQmPOx59BjVcOwlhW24dlGWhlRMm3CJiio/FBiqGC6ujpCpvkJWj/c3HJT6Oq
RDhwH7GfLoM9iMmV5F5IkxbO02hZ6w9DLWUVz35v/+wNGicXTuqZ64GbHlwUwmc4nJxOBocalp/r
VZAyQFskSp+WeN0sDBmdXt7s5ofR/9g7k+a8jWxN/5UK76ELJOYbt2oB4Bs5ihIpURsEJVGYh0Ri
/vX9QHZXmZLabC87ojeOoCkS4Adk5jnveYcB2epf7w4/LyOQzU1EtvV5Nk55Lx9A49ezYa+rebLj
pt8ZU81MaWLM4GMK+PcvxZVgFoO2kGT84w4Pj9LJ4pITxajtmOnaNJQH3GKcZVcMGAW88mH+vO2x
5SF9o1tnY0KX9vIPw1edIDjNE6d1hE8Pduhcrb1lv7I1/PzIYLHBQUWDBtEKMtvLq+SEcspSJjq2
Rnp21dnUuJmonEt7QU486nobLmZpPP31M/vVn4bgDw4hoV14zf5wUXwkY9fKdP1EQGB1oSxZnBp/
eM007ld/GqsTjiIIy0bsevmnechohEVq5AkRkXcjoDkwZOvVbVEk1nspfT0OlhSm6it1wK8uyyYH
QYc3xCXS4+Vle7aebM0G/WSYrf5Wy3IMa0o7248MwazQKJAnUB3ko3zlur9g0yBK4QNlMWBOxkvz
8sK8SMIa0TGdgK/dTQLTMZktO2/9gKM+nBo5dXYcKUrQfZvN2IIZfVVFRa3c1+Jcfl6T3AniHObz
Wxb9j+eN1qM/MSpJBbqsxT4G0D4JXdk7Q6rXOES/uBRGJaB0W2Xw89FWu32fVdt4xpLtdZx5/XVh
9DiW1JrY/d2X9vuR4sDAIjyQo+Xlx4vcTDWKIJOTYC4gIy22mYfZTWW8siJ/XhyIbrcI2Y3Uwmbz
w2sr5rTMKoJdTvacN5dw/etoGYX+yl72i2qVYgAhJKI2GKw//jVgmbVmt5Z+cmYOAtQ0yGv285Ln
Yu/lsh1Dux/yzwsIGqNkVRevLc7vdMofuhSidTZ0ULAP/PSOIM6whsRZDKo6YMhAYZeMeqWo6fmZ
PJYtHe0y6QGUdHGHgQVjcnSi1hc84vyPvtOaX/Rinj7GxKITzcOs9XqQQPbhnG524hPTy0+FOYnx
SRgDeFLH+D7QB2i0JxODgxuThuipSD37sRVZKiOC1jUVusodPnV2vl6Yqug1vOvQeETtAmLzymL9
RUkEaXc7sDYj45/ib+zca1QB2e9kEmwA1jZjTq4lzH1ptUN0ZsPxr1/eH5cJkjBvGxDoPPSN/rV9
/081tKpMUXsO4rxhTDsGZ0zqLa1sQ61K29Mrl/rxWt/1tVCDIRDCUmfTeXktDMUqD1ByZh/Kmfgp
AL3rUnNncb0WEOlDv5v7CxwXCCvQkix95MjVmsAefeuGasW7nFc4LwFaMtz1ekbgIsynpms+5la8
uNcSSnDYwU1+mmPC4b92dulf6lOv9DnwZOo4AEeTjaHhaBtFhJGFnd6odLaZmnft0ITzlrEVJqUT
J8jNXf1xXfyVNENcRPv9XOo4pYpWdnOkKadUobaprwLyxpBY62snk+Mw6/MHWxMprNnK4Q/sK89L
ojSf2vp2mia1t+d+XK6tuALIUFi9+kdr8jPzVook53hNxgLPE4rU9gTElyWHBnzEOcLTWUjv84B9
7//6ifx4IvFAOBcMZjOk1f4sl8RipdRYF8Mp81oPAwjc1g5mHA/lxcj0fTyCOoqPfpPOyWvK4J/O
JC69MdM3qTsVE2Sxl+8C4SnC0jRnPJlelxShl7akKqVTk3zSm8Idw5QEEe3s9DhMn4xeMx5YrTic
V+UKW/5vfwoUbiw1ndEO1NZtSf5pCbhDDise9P2kVDxGDZYKQW7kzhffgtHgtFUbWq5KXtnMv/+B
f97m+AAY78CUgzMH1/tHJi3BAQB/bTOcJnhyIy26498YFbgcpm8TJme5NYMGp0vc6FfVnCCkkIns
nUjLWwVnx0jy12wCf16e6Dc4X5hvURTx35efQ1pneYZ75XKy6sa/SQYtP3n6ZEarVMUru9yPR5mL
qgm/Jl4AOgLxE7+3REVK8zutjICG/Gj1VXluod8d/vrB/uoq+MdAc8evCzvwH/CBqvDXWBOjflrL
oYrStUB93JWv6U1+8Sqb4Fjfs3n48H4i7duYPk1ewZadEYi+OY3r+AR6aufKwYhEsUXVI7dpMnnh
a9K5Nup6emUT/3kdcwdgaKCH+GUw8X355JpJwduxFv00TGV8hHGXHSWC3H3mxu6pMLslbJxkfaVQ
+KnD3R4iuAsrGPdT2skf6h5zxPCunDBbJNYSfo6IXWJqNTTO6X6oZ/00toW0mFkA9xpiUVjzWbq8
gG+X9rj+MZtJ3URz4Unim/LKvf0kz/9+bzgtIHLgrPnpWCsTH++OtF9PpVGKiyafnG2Y5MnP7kpq
DaSWsZpxi2NwE6ltaAEnyF/rkz52VhpCuU7qEFYoFlFLO9VZgLapEseup9oItZ7ozMDB9KsLzZ4+
JYzTyflgmsqZg67FiiYahFS3Dk32HOqQOB7JGFYtPttyZIACsv80sfpv5irNuyDeypmg62VVB3qi
T9+ItcjAQns3zwK7Z1wQlPDsby1c7R/1oW9fC7L6seDbPip0AzjI8Jh+Nge1nDbO/F6tp8424mvd
rt3LKk9I1bDWwv9aw8r7Rqbx0O3dpnPe//UK/cUuCAwNJoM9AFDsT7UzijKhWD/rCfJu1uzcRdjf
igSvisAqKnfeyFbxjcyHvAwVm2MdbUXEh7KfyXIwrB60/K9vaOudX+7KpsCxAqx2K4jo1V6uJNKV
cKyTvX5iw540hixLPmKPRT6bYWIkHfRpwWzIgPFVRYtlZlSUuma+0gX/YiPGj54CnM0LnP7Ho2G2
tDqJl246tU2XQ2nQl52uFfE7CsH2lS3yFzsHDqDUY4D7FMs/yjwtFccU++t8WpnR3Mi+YNRcyTac
klY/1+z8UVXk5e8f8n99mf87eW5uf/881b/+h6+/NO3SZay0H77818343PVD9/yPq6dW/YMN4etT
nzX1/2y/5N8/9PJX/Osq+wKVpvnW//ivXvwQV/rjTqKn/unFF7u6z/rl7fDcLXfPaij77xfgnrd/
+X/7zX88f/8t75f2+Z+/fWmGut9+W8LN//bHt05f//mbYJn9159//R/fu36q+LHguc5++ufPT6r/
52/mGw9KBLv4JqwnS8/iVJuet+/ob3BWIGkCmwF0lptEjGvUTden//zNEG9Q/2wAvMWLi+mL+O0f
gN/bt5w3PFZOJY8sS3hAuAv99r/v68Wj+s+j+0c9VLcNgx3F7XxH1f+zRLZacYMSBE0obci2+b9c
ImIpMPSG3DtBP52zw2h3nlUHhimNer8uAsPVeZgkOTqrhMxpkEXi7cZ4ap4nbS0NwDE1f7EqY1oo
95C6RMgzmiG055hCWnllFoelltdlBLcAQzIUhMLedcxr4R9WBl0X/Yrxvp9t5zo1Oy3dFRP6vJDs
HGa83dxhqTkNeKBcFRPAInbgTeuG+sSvPK5pvDD/nEpJWJtdTs1Fw2hwDqyhS4YTNpIivc2lhtFu
2+dFFY5OUuhMzlOvhQivpx9EmjDOVsxsvLOaphmz8k4NaNXYiLChammUkVWW0QzaKIN4tpaLOVEj
rroCmjExQ1n2TRLQfjdATHd2/ApLhYMUgx0mBnZ6iEUt+d6qDQwQMPGM7+NUZe2Wt+sbkHJtqwuE
6tQ7KstWI7yhX+ABtEoj2ahtpiem8Z0IJEQ9czfrel0HcsWRPcrg9n8joaobdqM3YNOLJUgpD6lW
wYKfcy1h/j4Ms3cDLznnsLZjD5FTbOfDXrWu/OwXgq24LpRYgq5Y2Iu1Fj5SjxFlc5ghKrdhaY0J
zMN1bK6xOiX3JvHtFDqdNWqQISaPkCWXsfayE51SAlbdUhDRqFEg7/05dj/lcpiuslwMz2RFi/LC
RmXQ32SygZYwC6TLPAa7XE6+HMlZG8Zq6PcmSoAMczydgp2KdhEkrqSQow0kv84BFUP8Db7DLA5Q
jCHJCxyb32ZjWn1q2NszGfhjXntBq0t3vicNA06Fyl0zO/SizzErytyeQXqm4jysmCzDjbfG6tbG
oavekWaV0x8KhSofNZMV4PE/2YGrevNTs7TuU44xkX2YV1PeovQadcbU2CnD1/GIIYiHNqkC6RVN
hZ/X6Fx6o92Wka7GpA9KUZRUBZ61whiEo+yGSkuY45uDCxs7wT5qZCizr5e59wJHSO+LHtfVPYZS
w7sB8o+/X+A2MGesigFvf7ifX/NRWR9olSfoAZ0bZxB+l/SzbgzatUzGWIcmDWUOwuY4i9Afjfrj
uArzI106OUkl0g39SmtnE1wwi79NCWpeayyTr7VcxB1ejeKpH82Y+L+6jj/3Wm1+y8q2exTDKM8K
95v7OHZqmvlFYcWUj4nBqkmTZd/YUuQ7okLms+4obcErw7GxNbL0ZPGifkTJgnmI1EB/iGp5dBuY
BnsRz0YTZJ1I28hL9KoJmhHufqBNlY98R8+dlmluzo9ipU2llzhyGEPDyNolkH7eHtyklDBUsYCM
ctsobzPyKxEsmGaVRq3hpJ9xjh4/IofryfOcEljXflZFMu0EK9pbhmfn+6PugSyvEygstzzdmlfH
6E9AJt3nLrf7KoIk0X3Wcskf1WX5ZPBqmCOGoZOGfYOnXPs5WUwAvLRrWOBpO8MWKmAKfeqhb130
AnZ6lBaW0mGaJmSn2NgH+vvCwA0vnNxheJ/pfRWHYFNmfFkTnebBQFlHPzLynLqULWveSDV9v9x4
/WxW6x76VFfuBsPK4cWPQLvZbU02zEHLm+JG6Q4cELdUkNU3M/jPMAhcB+1Rq6yNE1t0+zVJqit/
0CznUiX8csjBHTwOpzbyu0zigLy3F9QvBwcH8eGEiIPdsWpaw9zli0R3FqL/KOadpWpa3B6G5Z4s
mrzYwRpz7iujbXxuCzmCvPdWWcHEg6F70rIsna+kGv300Gaelx54/zvjA8oZY/myIDF8NGWntzux
ZRQfkeI1tz5+TFCKPSKDw6bXwGKLtBxu0nbjGRVq1LBbmzRnCUCCJaxqf+yfkkQX9W618d7gm4RE
BJzfqb5LpqK9z2hWPyVxHj8IwKFbXnUWSyyM6tvkLuk1R25WYsyKGuRSpKP9Ozrxt4ql/2Ph86JY
ummf63d99/zcU1P9P1AibYOrvyiRml5NTzWl8+/11lZUbT/xe5Uk/DdwfT3cPPjwyQTeaLi/V0mG
/2YzqSGvygVioa/hO38USdDjKKGgvmxVEnA98Sn/rpI04bwBhgEH5Yco7rd54d8ok3Cb2Oqg/9RJ
eEPbGxGZERpmFJvx1g910uThjt/1FXh1x8sRdWanis9aWjCBsTbGDyTwIlERQeqmRyST3jjMJm2Y
ObdTS6EQ2RKIETgqwRk/4UPQr7JKAzjESiSJ9+Om9tyllSiHy2RICv+s96r0yCYcVX/vzsi3T+ba
JR+ywZjV0VmXPr7y2byf9In1FdZjyoALoZf3xNZXgWQSyxbPnvXk5iZFVayKj5nb2HsHF7pAFmnx
aI2QyCI7hv9AeiBvfIZnsFvm11riZx9jNpjA3UYs4K7mBwydy0+ZKuudJYfyFoJ/HbqGQbaMTqBA
YC1dGZhdnt56y5bjuPBIs2BxNIw5PKcgldDFPH1gu3kv6JtvukqLqwj6WvJ2mBPvovIz+7A663zt
EjsXqjXvS45/5e6MdDSvDWBf5AFydr7qUj3iqmeErl5v6TCdcauSycVoeoqbfWPh1L/EeYNN9SDn
w0oHNOKeFBtn3R56VN5O490gNcw+Y6NoBLFbvkdrn55qQNH3ftK2ZaBJ4ilMZ/J2y5J599mo83Nd
pfKd7cXfOq99rKDHhLiOkMHT5sNZ0Y+H0zKPgZn69gl77PJAhm9x75jTXpuaKG0s7DvNNTH2DbKW
iERKe98gnbro26w68MC0aEWZdF/00rhJY+MKg6D7bLME7xev8zl+suRhXbr4okqwlguaeKy+diNJ
OxpqyCOKxjkLNFWmV86kzUMgnK4J3dwtg5R7q3AgdNobpcb5rLDex2d8pZTGljQ9DXGnBQBC2juf
cPjQV4ZFI84+jpSoOfhpuu5lSh7AsOj2OS5FH+TeuOwBO3flmPlcT107CFZQp6VZMCOZSNzWOCm6
6wiC5lXdrVrkFP5y6YOV2bI2L/SUtOWchJmQk0kc4BUlV7GY2vc1Nl7XDPfzr+um3t1EbdWp7DO4
wuaS7WIrlQ9OXep3a01LK30v/aJUJSO1mvmhrqFF97WeX0vH4AXU6B742G4B8dQJtMeF5rvKc70V
ql1VXcJXa491YlCfQJ7D45v+J8hFkYQSI3IeQoUoE3seFVDbDzunW2rWVKre08gZd1Qx4pDniTyI
bLkXmZ8EFhvH5rqJK03p1eehso2LVaOsqYXxaTKt/NRXZnKHFRatUkI4XYgyFI5G2c43Xj2nOxPu
N8OhEV9cXz+sq17dMF+t9+QvmFcxds43KqnX61rDfjAxbXWxZjpHYFv51tcmscxw0RVaVjlnFzJL
3T3k4o8G2todMR1esLhLfQUtG4qw6TwkWFXNF5ialQnczbz39lQsxjkB/MgoU5f2BEP9fR3D8g38
tHP3GNbPH/u1iQkIWnYVbr3A+5AkPnmzKImC48f6ru54d+aecLOEtTUzlsGb8sZLoXVmRYqksxNJ
CBanvEDrNiikY77KfKb8MDmDeSZx1booZo3OShXmuTHine52X8VYfM6M1r2Vy0Aet2ZnoWoXGjSF
H8cDyNG6HDAiWjs/5KEetalOCIXqC20aPiujSMdtgdmw9OCQYt1jUwlYkUps44hCoH4qLIq6srf8
ECqlcxWjstGjvNRNqOvol+9c5aMUb/nUumJXbFXBaifsN8JUlgqSikf3dqaE8gLje10/GU1Uj+Xe
bAYMItOjavT2KLoW3Wdxo61DSdkJSC6SxTigII9QET20yXiWhggdrnGpZ+POj93PyGrPuZXuW9fa
570u0CQvR71MrxNBqTg26JlN7KFmKqKmZMwgy4DvYuWm7wnG4uuGUROzMnf5YmXv9JidjTEoXjDU
3/re6MZDM4orT3T7OkfwWVY7s8oC8v0uWqZXlcXUqDIvyO89NAR4xWt3WFN5Wqi5U1Vfe7SmLqrC
dvR3VWLu63i9WcxlV09DiKyBDWMUISEfiKMV7G5CCUNdqbNm2zCmzDYLCi2+M/OZ7UAcC46eoY4v
p7Khx1xue60L5l633rOl0Spr0HUDzi0ryCemuKFbYxsfuhBy3prVhHXa0JILUKVvJT0LPXF9I03z
sknyd0VVoBfvDp2WdxFlqDjaemldl6WdftUgjaznrJiMtwa6zlOqFSqqvdi5Z37X+bvCKO6Jkkpx
f4QiTyuJ7wt2JX04sn3uuymr9ijcIN4XbRF2iWvv7N7/JmpZHbDg0MO1Ni5rK/nSOmwiiO/XYExj
AomXdTj58/Q5nvP+Kk51OuKhMxmipvGNMzeYPLpmF9Zmc549ok7nlAxgvJnsPRj4mY0wDZxJiiBr
1RTpXRsZTXpMWv+GkOUFORtj5oLUoUiaSbtrYlfuJm9bu/34NV6bK/wyMG4ths8rZtMdg6HKXMWR
uM5un1jNO1uP39kaieuUK099jlaOkAFJtLZThFAYQnbNfVrSVeTaNTT19ap0URXl5fSWgIGzb9dm
iLyTl31OPuTjmETU0dgLqHMSq7d6Yl7KSbAtjuXRG8w48LBI+jAhoouoG6YjPLn6SkJXf5oYbp9L
X9aHuN+UMb5PRLUp4XxP/WA8phb+AA7btgKzHXYu3HRY/a33DSG/QKxQVTtbZsXHdNC1x8ldCb6Q
ZRbACPaDuPGtZwS0Z6fWcdnGtGDHrjeFtW2gfnWsT/EovF2iD8bOnhjeBYNb1ogXvUeDuV1IGt47
lFWgEzCtIweaXBEs49hGTYdscCJj+tYRgEhg+/vc5CjK2vUDvOCJeXh5U6DEaUdb+9Svil3P7AKe
/eVIqsO5VB1qLe3RyLK9pxPumXoKqbEsw1yZb+21Eteo5i+rAa1rJQyNVm9lpxDaN0Ry1lWyTner
XtwNNmjT1Bq8v+1FXzp7bWiiOfWLbzkstFBbNSeKEaMGSbYecrJujsU4ulFKYQqEsjiUcb0f9FJf
7hWATVCUlF7tggSiN8xHjzbJjiGPSExAjkvbXjgu4W1TJT84eQbuNTYAXLk7oq6uULa1hZlF26CI
vwm17BV54OV5xUo1ctfpvRAUTU5lPcWegfOEZGpRbJEW7ihDbTTuUuXdwEM2Q5ILjeWSRHF1q1Ak
74s+NXbUwCQAxJpzKMBeviYCT7zQ0NPl3tB7fwqdLk6ebEX3OHqliZYmqbY0PW25bGYCQRo+scDP
UFEz5dIfQCJ8cCcGpPmK6e2ijXwN8rmiZyp8gAktsYpjrGwNN9TGbXcZz1QHTxmJWCgd9N+yQqMO
1Uw6hAUTrvcWSWH5ydISLki4+E1M331FqwwYOM3xdeLM623flqt5rPAfm8A8nfpKLUJ+0mecjwKq
3BOk0YHTaB5PMtV50URsB9QC3qWG4UjQCcbnV65WmIfKa+WeUts94xT4EQvBkWAVYzUOarSMC2Uk
1kfQAEoc7AcQHdtyj9OB2nlpdrumQDA2YTDzNBjHIsfK5Tbpe70lxrPzxgdjBh8+tKRysWlrznRe
u06RuD7mzXW3DMvFYBia7QTGvOhjQqpp7apDPiN7/zrbqzpq/tb1Gz0Wq+jxvbvYyqrp6GflUkXW
MHf3qYc4kuFYbTyNvkwfSkjncEbK2b5sXQLMsDwc++lQuUnSfTW1wnFIw9R4+Ish0nJXE9JunvWB
yOarpmlqLOpMo9MObOOZFmlZXfS4kjR0FGjde3p7QihxRdAXPe4PnWNB3BOukoiLM0f6H+pZeuqu
TDseSTp3s3ZHsn1H+ifKWDDtGXufgcXuYEwHGqy553XI4FUUc0tIfIv0HHaPHSM+HtJafZrJAlSB
W6HrigoEYenJ5dgRt6O14pRRrQg0BtonOjLQXScf0E8aHuKxlBinMC5s+7Olx9V7KbQOVoHDTvNO
jlUsrmktOaZdQPnpEq88chN8dynkyDHbjU/1gBgKk4XByt6mlV+1Zwz+7eaEQNHr0LCB3K/LmM3n
YoSEhGkTBbZJtHXTMZpGH7jIKjCTHql1rdG65E2G682YnMzeKD6XBCgyfxfj21jr7ZOHH85titAx
hL6f7Xk+Wpi7ykMN7jBa1TCRibxZS29nMZbvs8RDvpiGvJZMmrU1KlJoObCA9Khwtfu61G4wP9iL
wnBOsancoywYKuSqueHYaAMf7/WgSruPOZktO4T6ctdUvD34cO5dHKLuhizrmxCPzOtiGquPTeM9
xUp5R4xiHurZlGGluV00WI1xK2KZvot1511ZcZ9dW92vQ9pgJNqHRSzPfpXgAjBMtyiRo6ltjb1Z
ahdG0cXcrvleCQNWR1sFhDo8TE7bkmMzFztUBEaoN9bbpTEfu8o/0xfgDODjDaO1zUEU/TM+Aru5
WR6myb+elvxDjHkCsqWNL47h/AOP+rGX6W3a2DR4mnwqGdL1xcmu+y+53hwrrAjWtbKPY64eHWz/
vNkPyT+KrNRlyAE6mbTyBLmPbSjVHojUu5NK36ejcTP4GIn0VU3W+PSs++iByGJqrvGbeWeVa41v
R3WbWNNdscorQ4o5BF9D0dWOV3OsLiD53BKWjLGH3n/zBVCILM5FPC+XxEdQhY6U7828yzQS4hM5
vl2b8iOg3if68eloFvHJkfgUuA49EcvQ0dvDdgjW2bGS3/K4ChzguNLjKDPNHZEyezbfMZx051PZ
rxcpMXVAvmMUr9hwanF+WGkwktL73C98HvZy8oT5uPhpUCOBfFxSNYfxlJFVED+WXv7FampxYej1
JxAP/OQlZH1skaolWXeiqR7mROi7YXMx0d0nLU7LSFt1YFEnm/ajPlnBYjbHjlOwTfprdKPjHI5i
feotXseszrnvsQrR3iGDnlFmSt0JB2c1o0Zxy4LfJFT9aOgo4xZa1cDzyq9dtpnmp6j32dBRD+YX
0NIuPVeL8tbIA5z5vDqoDEgGunk3ufk9eb1vVT4eJMFGjD4EPb7Hp+w5J9fPYN6Ko0dg/cr/L1rL
PXh9+a7V1LHH/6Z1a4LXxTud0l2fk+u8mB9mOcX3UGl2DOkwY1qvTb+4N/UxanvvnI76qWm1Q7Z2
RxdH6q4jbofpWDC7GKxMqj7oYrogNOaIKPjsDT3dfHFfCj1EvLkzrARnzfqd8FoFSFOeDUY7xmhl
l8jlzn2LhBcqr6m0+5iJbNhiNELuJEZucjUPutWf46XeJcK/Mxdk/+nCAuecl3i8WTtJaGHAwg/L
pbv1Vs27QfV7A3JyAqT5mKvsa0xhuHJER15fxNeZaQ0QBzGb4RR/7NLFvPCRGB+hjkVdyo6Rj7UR
YYUxRXmn+VD70HAwS0qYJSlnRx/1MM8GETyM3IJsQnhsxn31llRV4sREe5F1HL9dXy5BoZc3kA7f
OUruvFwLckddeVn8Ho+o/Tr5/t2QpCAVWjHCQ0FAaUiQDf9AblLoguuckZWeDZe5yVjsLHipRyAd
nXAqsYOG/a5feW+tNuRsSyKpyYtVeta+WECQADrekvF5Bs6i7waTPG7xaHOs7YhKOtp1VR+k7u7F
VEF5aOzPq5V+VJp/JvhrB8LEQslcXCyKmuwxM+x0/4RSIKAfQuDquGe3XLGW9SlqWqzp/V3ilUdr
1rUrrbvuGonylyBQfGCCokeGi2wE3w4/rK34a81cTm+9wGxnj2qij3LmXQ9d0kYE/XxQjckbqw6K
IxtPY8xJrVv266CWXTTZmHrAW99VrqldCbu4i2N/T0L1bunvytY9ddK71wXahbW6Y76C3r87DYJu
raZGNyhJRbF3GK3A5tRBB7fsiDG2LXrzddrTgjPmLeSTl667ZEnedxOteFbmDoae2hAQdMiMWJfH
sRHPdaUdV2P95nVZSIBrFuSdU7Km4+0COP718/g+c8erxODWlaSCLp27FCIFnvTeDgEmKKDeyyBz
5ddR1mfmUJ+KPL0qp3jfG3PklOuHri0fDb8I7bilWGkdoJi6CQdtuvUSc1fb/cVSy6uJmsNlDIi0
/mFe4z4ojOxDXhU3o9ERnqkuamld46HjXtkVe4cdA2J0hVPjg5fsnMV+XDrrprC76xomcgCjERc4
vezDrscTySke2sbb6w2l+NA8gqCdZqc6xJtsuIjRAsbxdKn7zLAk8vCAAIqCzlXcJ1jN9LCZaOZ6
/LeK+QorGByV6uydp1ePXmH5UTbrewU9IDAyCFa4p557uzb2hkjMQy6rp9KokDaPKhjmYYC6mkLT
oRB5tGYKSuLypj0pvaSgZLSCy9h257ay+FjSOg0B9D4PPIIo8yf3MJGyRD34WChc84202zmlRAvR
IOYelf+2ysv7Oh786aNPG0Upm1mwgvs9hkPQCPitWRM70axcycM8elWilfq7SmFcY8DYbedl0EI3
60yTxPm0LvarV4kWt7eiW/eTZsR3KoUSvc/IpW0urJwMtEMZ59b9inCZ7gKzPndnTY7xHuNqIg7h
1smUFq5pHztq9XLPXHpgcsib8bVx42ncFwVxA1A73LtmHac7qXtFAQ6pYQ03Uz25UCxa9oiktAYw
zVZb1Q57hfaRHAQDP4hu0Ro6Ka/mpKum4nrNJ+1OTnb70V5tl3jvspGE6S7p8hHJ7mZqQ7xuti8S
sPgwT9knwszysnsxx5A/8Kgw26A3J6SfyVyv8bGQksfozzkx3kGL34M81OnqqhO2PQ6ZFfiDzruh
UAMQfu1ph3lpqk8oAvq3k9etNwaeZGlIIKFjhN+HS/9/zPYbAsu/mrNdPc/Zl+bFlG37gd/HbJrn
vHEFqeHEWJDuYoltAvf7nA0FuMcMjkEtYgWEffYm5vlj0GaKNy5zAkxXNwHJRvf/95zNsN5sog6o
ShgwQ/xz3b8zZnvJXcS6wIQ9yCTPgbkohO79MGPrzNHIsF+QVyk8ejeSjViMmwLZmPiidYRA4VmJ
JOqid3EZ2cdll68Pf/qs/qBH/ZkOZWw89T9N+SBuW5uOCZgHPpaJouwlGyqbshK7uxZvdyWliMTY
Of47KzGN4bTYftqeMXkS9m2M56nigM9nxzqXldk3FZQfzPEmTEKqbdt95b42yu+L+0JiJggSZzS6
cft+vC+hm3ZP3hQj6akvVeQ1TrZREbxpDIu8gFSa4tvhXKvZtNS+qGY/jTyz4kgGvclyoPOimELL
SmlX7UYBbf31/b3kHcJ94RVAu00XgxxtextefmwyThwPFwbayVxbhqgV/4u9M9uNG9m27a+cH+AG
m2D3msxOmSlZvWS/EJItsW8i2Aa//g7ahY2ygbPr7rf7cIEqV6GEUjLZBFesNeeYlWlG2ko951z5
nVE9qRr8zJWm+BDH//KjBfo1hsBkWzCb5R+/f7RBzDx5xJ08eYaVzwegFBMqbaDWX5psSWe6ZDpW
KD8Bmv3Dl/5d18mXFtgouek9myQaz/ZWYvDfjAaGqRM4bnUL1VRavBUJiO1Qy61XIPWmbP4HbedP
V+3f74GfsTB4jwMHZS+f+MfTUTilsFvHbS/kIy+kqTdocM5OawS39K+q9nMu2qVnf8psaI8jOpvI
APPr4F0X0G63KLjUPdKvYDwndo+CpMSJk91O9Zi5t//5kvwhoXehviEmDFgYcH15/PnHU2Q12hIo
tRiAmXM5X43ERMdXsgyWmX0hwLZdCjrko2nS4a4okKBt80nCjpEMj7J/iBZYP+pvJ40dFaLxNX0W
Qf+qA1iXnL9dpDpL6TjiTTijZx9B4VtVV15P0+K4m6UY8vYrPZ+eXNr/fAZ+1x1zArBl8rUJeSZQ
yiZA449PXRrDI2OgPzem5Y7bAUMRr38PV8G6UXfl44IijgqbhKT50Px6Wgwmq/f/+TD+0CxwGD8N
INwu5FdYWIJ+PwwH3m2ayrY626oB4BsNFI4S8FPIuPsf7s4/HwY+yl3zkaBFeBjQ/rw5q1rU2Acn
eTbn3DZOEj/XcEXNxpyQRkT2j9kcOJf/uLK8wywAXKtnAcUzntDfvxxKyjluEGkeusbQDQTTTn/2
Dl2to5NgG9txzzV1lIfVEqkw93Z5SX+iKhFogCeT+gt+ADrDVKdEjety60sBwzdrgnOsMrzldk15
1M90SFQ/nig/nRcJLOkowdncT6GXRbOqrZ0z9DezG6cPY+xPwGfKELeasZcZ3B5xMg2ip42PscRh
1ik5fELZUu/t0I37xLDKq9RZ3BvWxvdqYK/tmkV/bdEwjFrXVFBFY+tYUmISTw+f6KxwvB6CJQwe
jdkNvgBnhpOVNGIzt42/N9O2ukCqltvMWOfCaG4LTgosLV6qT4ha1D0J0uusgpkYGMWc+UeTHOq4
epraYrkbJ5ugzKVR29Ea4kMfYlVLMKK8tUP/iXXCMxluFDIKoSqtiqtlW60WHwYzIpKuGsMDp4H2
eiraG3DEYmMZRLRsaJsdeyeH4+Oa7XNsAT+zvZmBtELW9aYw1B9i7SKAxNb/mMgu2C0IILfrlP09
mKhMN1oqvdNNoq9XMHeHtfPODcC39rjJ7oI6Le7Hxhw/x9ydAXC6YX3CqhxsiH+e6jvAqoJU29wa
Gc8yII/c2qMZM2DpphFkJQ1tqFBeCPR2T3O7wi5TmsKoecPD4LUPeVUziE69eceDM7GLlHGU4kOJ
6qHr5c4zQsc420RIX/K8Gh7joEi/0k4o4y3vynxlOHsPVhA7XxDljs+VwMPapExM5VAYZ+kRdIXq
RofoZYSlNhLM6gFCbrozyqqHFVFg5N8ylMm/M/A82zQaOw+Njpnk4d43oE1VD5ItStndzGJ2h1MT
6++u1brR7HXWpsx1d4X3YD5jufRfmS0hjk5VlR9Tw4D91SOJPTamerYTs/zhaMAd9KqnQ+6wnU+9
cryRPm2Edsr3Jv7FaDDl9YBOlcZI69ZPWizZdgm5QvSy/X1pZ3ZUuW2xBz5ZbGzEtJGaNKO3GF0s
y9O4s2ybLh9UgAdfWRc0tWWk/eYHzDbGu21yZbW6erDc9EVba9Atxv499Nlpo5k0MhYLEKdXDmCn
ob3oBEi3yIYvcTNOB7tZ5p1TFvlxTuA9ZTb6HMuIsQIjV6d/Z+H5nQAb30y9Hx5WMNzRrtqGAHvd
PXhLXN1AIE5uQd7pS544cg3BGM5YgsBGdf7IAApt8kBCJzm/KmptBps7169itYGWi4c6TtP5g6G2
jahjIEg+s2bgcCRFFecgJWXlNQU/bnzNAAPRgAkDuLgbgj/pAbTAtfIfVpxbn5IrZz8zllX3ta5d
b1XM9/1NkNue9xL6cNWfVcurBjHFgrXvNHqmXXwGq142MjBkeQ9o2Mwfikm+ohwc1MKQgdEvEpWA
5jpB52wwfxUNteGRMbbxgn4UV3MqOKpO56jMJ2hoZB7OE1lkAfvBbM8cbEipMVMqjg5VeckYurFT
bI5lHESNrvgNgNhSwu11VlwzRhQ0oed2CC5JbS4i6lYs78nVnII6QjLaqAtBimK88VmJodLKJigp
my3FuvI8pKsYk/GGTwCQOYRL5JRV0u0E66gXod+YxMUlebG4RqIql1sGi5SbtjEt8ceieT6uq7YQ
b7aiqDm1ulue6pBbLIFkrSiPPQ/j5d6XWey+zpIQyUMXsHYgyS77E33T1klo7nkmK267OGPXVEBd
F3jze8fq/fG+qmRSnIbUa5ncASj0HrEONKuZKAS9RsCPM7oM93DfbriwsR3wSKNI+6gXdvtbSRev
OdtoqNMrMxzbBCW6EWSTt19MrlC6I+4uVAqbH3NAr59sVBWddO4dNkN5dpEmjQ38aqWUeXVNEGRZ
JGd3qHDkRgwUxxXUC4UIiq7D2JoOaS3rvbDNsD5kZjN2PPsjPItdHZg5wQGyKGj/L+nS2fXWKkz/
B1D2gKD4xtI+VtV57LWx8/Nu9A8uWev7JksTHxTyKIrh4KJtQ8XjpEFzIXWhSE7hjNHkOZyDSX1U
9cRlQWjejt2WEiTnbTnxx3xg+5kHcpc0fZZf7Louhm89DdeMxa8xQbnzeoob8SHgyLcOkrnY7RnI
sitKPinFVXu3UDcB/JFSdPdJzIIZ1aRJs46lbZI9tUitvZux0wtnit6uE3+tUW6xZMWMB+N7SZ6E
FpvOk6XwNxObKrwupMzK/BOtj6nQeJUImo2oiuFs9nTvGcdKWvbzkD8aGFheCGCgFZTF86YMcC8c
MBrIq0SV8er8iMVN77jzN7fu4idLjyHJUqlH2otFL7q0vGdKxhfZJdkVX6/eTzX1+SZ0Jo8mb3H2
BJ3yPekDOkbV1fS34TC/ybFHtK9EBsAvD66NVSY+Cc19ZrcdUIfYeDCbuD4sdsu7BZl6BPO04SNn
865lXSHWKvS/0J4kViILva0FMXGbSkm0wEpxIqraH3bMWZp9QTTFiWiAYdeGyeJExDsMUdDQ716Q
QJb3bpCU2wAFk40gZyrnLfp7+OFMMpzN4JKm47tJWVyFC7AJexkxrlaFdXSsMd3lCJL2ZJg/W7rK
/I0XJl3EIE9ugJK653FW+iRyV57tapqYA6/So5q72u0512nbrIGRdeu+20lbHpycEXg5D2DoqwFU
fx3IO0bNCJ2cRl+BSO12dZd/iKVS9zIhHAOWB/PaJR4ia27S+ybn1zEP95/ccrAC2tRBe1G4axxG
963/JZ8QkqFjcRNeeIilSPG1oGQYw/i0TK2qdowX0cuPmDg1zg3koTvVT9ZnGDOVzzERoiRgo7Yp
6waTY2tIcxOaObivrENHSt2v5C5NY/e5wEXr7v0wqYKvQoVJfgNJl5FuwOLLjshl6IweM00hyuO3
IZ8ogKaq7UFlG0yT9JPzcmgfMl7WJ5j59ruTNPF5ZWFc2XOJiHYME6RvpGiEcJls4gz6RBur5Ccf
NvmohtOc9NNL06vmtncx92349sF9LxuLdz5gmce6yhvATslov2S2gxKWCMJTqrrmvs9i5ypdN51b
oefuypQzrQZUAdluKca5iLLMFXuTmSjt+nHq42gQBQEKgw6fXYtk4cgb2t7cDCSyMDUQbEg2ypgl
DqcgJSOUZOwjvzhINnI0s3Lb9WKI5tnvrf2ghuRUwRzatMj6YgY1jPwiO1MZYNKhHS46U+rbGGTF
g1US7ICacVheHCchfsNsyxzb6xw6N0SPmt3GMiuidEvV5NduwWN/CgLdPfVsRu9Y0DGdWGaZf1Fz
XB77YWIqP5ulppHNgHGX5BJWr1GOZYRV2xv2YaVnRpde0h3h+E4T51fDvA3nwjXIS8zLs60TA0Hz
Mr9Vo+/vZpVZD+PQhdHoLCA3CzfZdwpQOrqVZt/FVfZY1OWb1RTiyBeEotrQb3jh1EoX3hYp5XaT
Wf7WXEJUPnaqDwnKvLNk33RwPDDpEs293MyqTMebkPrwVmbm9ORl/lSzHMfT0+zUPUhdWVyKgRTr
tibJWur++yRRl9M5h6Y0gtI1Z+0eBZ1xNAGTrw46S064GYkepLmPxajI1WUxc26xDj/bhtXCQAhR
qS9usxhva4rMjAlwWb7zsNrV1gRM+ZUIg/bNFfV0gNP4w64pMPk6QzDsjIWBHeXKxOYqC8EJZGzH
KhUYZG9kyYckq+dkoI9BmpBZh7wrl4Ne5x+dqrtruy/VznJbRgLFhKo1cOGfuqP1gAjd3o4odI40
qFo0I+6HiyaBRPfqnPgDcT5THN6ZsW0+9uwBTiZVLPaqcLrpp0RES9DYm9hb+h2RRv4raZPdDUBG
Vh2jTw+NKFBDCqZSrolnhvAdGEhVZqIE7lEyCXnB2m5T/XQykvPURX3D/IVMwPLUTDHPCF30r2JC
iNICf74qa0Hkb1YS7Rl0R+xWDtXY2IbO3nGpqBYOaB9kVbxF7/WdUK8UAZ4R7sbRgDNh9fpYEzu4
1d7AdtQokl0VJj2jRsuZvutJPLVCMbbvvOTk5g15ReFy75WO/8keq3kggaa9ydl5dDvt6YLU7YCw
GCQ7Eo1eN7SgW8zav9YVTxeET7T7KUE8WYYYNHCJfXB710Hyob3brHaNR5ftVXAI8ATkx5zgehT4
QR9/o/axmM6GRMNor7oH9mC/MpPvDtinUH4HGCA4Z1bxHMwYHnu3RDxTx+69Wbhw/4uwvMoa++sw
je39lOJtr2Q83hLLM530gvEoVL51jletZkydgMQjIMukqbCbzxYlnesEL9JTQdQh6PiCTfE57y37
CJeFBhUaWkDlYXk9mKxhzLT8s0wFBzG21XeWMqQNKcDtZmiJPxGTX14tNes1WjQGLrXnGVB3x/lm
Vr6+8GxjixhFeJkh1pzyuHhna5zfFWxDotmQ9l0teu513lBHdEXePjETijLuk5QGBLS0qpnznSYS
+SEP2/EGaARi4tHUdgRMrvompNG+tlLKG4G1N7LaSh7LDOUmTT0WcXIu99zRPnEwtoFkde4WjXQ8
tj7VRKDX4jPKb4VIdiVN3V0XqgwRV6EIWIXZgmagZWXcoZvAQZExreoK8kt6VdyulsZ7/OdFlDpQ
D1PcLoR9G8V1iCL9yqyn7ti2449MFAq1rOxwEnR1RoIP8+ZvIJlJhXAzNqg1723uv3mQO6rhN2I8
VBVlOrM2uWndWl3TnOL1XWtKuztjpQ0QVNvihj6Uc9fhNkOPW/n2EVntuaoTIRGelz76gz51NnNu
OYc+M6Z551IAPqQ5suABPeZbWPY8gISWfKY0NKjsY7ar09wmW/pw8YMwe/Om8UbbjmZqQiS8dr9X
5KEwT7Rq+NWx6e+6hQynRBhXo9kitykNc5+0nVttut7CWsEWvf8Y6OOuu8lxW89jcyjxpmwIb/K+
dYVpvy30YpBvDaxj1PucMFyE+1WOsOMEfJQifGmTwkBvK8J7sVgtxEO4xTquyHqbUBhZsugOk0RF
nwglo4TsFdy8HSpJo4RjSR3tui+mLfs7FLgjLRHX5RD8M1ta98lQen7zuq7e052sxG4GLc8uysfa
kkz6NpDaHTeGUbkzA8Flcbc0OYeN7ovyG4HRU/dVa55yqqNw3Ft1wRcD5yW+I5iaP3hZjlHGhb2g
Hcq3OFhNRPeTFg9o0QCnAHlsLmCiJlZMPKXoGQIi27NmhMpOyyhOLrEXMLIt6By9m4AL/CPuzWpA
Tue5L2BdpycyDNSUomBjEIqgN7e8Xl4wQsdD/zJ71jgxg89A5DmSRG0r6Ftm+zPxUPNMaThP1wwm
LNTJwCPNVrwo3rTXpiqqD3ollBxtYozitugtOTfx1g6aooEE7nBsp/HnHkaldAZu6kKyl0zHvhQH
OjA95g88krwafMqks7Qzfmq3bYuguQiQGy065r/oLo1rMup8Mot4wvA3jCXgcjMkkcbPlm0tRzE+
JmFPEBneW++6nRQCqKF27OJ6mSYd72KvDPytn5l9fajLwOAJXJUg46OWpJ4d0kwWIW4bLvi9tp2Z
yRQZrznXhANjj5C1TioO7c/tMwt3PH83EAf3eKliV8ZPyAU6Z2/RpO72wZQE1UcWdv1yT1ZNSVOv
XUgCigrI4dgBhkql52BJlvyciGX0bx1gKiqqsALRbG406CziCS2p2UKZSSBZDOeKCDsUgxkWCMCK
/k3p4i29XXI3zr7BundoacYLm8dBo/1Lcdp3fnDqczDlX3BcsPFHEevYZ9kyO2ZtLXG92ziFGtoT
rUTDhdIudqrbaTFac9/4oqMLUlBLX2FbA8scAF9TOxOpgDgOrDRMqcY4gfOVYB7HKz/WXbOjYx6L
Q2DhHD9QmtIsSIqZ2CjsYGwYmFj0P/0+ujqZtBeIJvBRhl5P9dzkn0amWjZBRLX0V61VS2u/DKYH
X4Eec68/F4u5N3KUBNXWJ2G8eZMjoui4nywrXcc5TcOJdwzFn3E4euM9hgWbfWnvLcyVvFh02aVM
TZmfKxAmw7b2KW1fWYxz+5ZaKFdUyJa8sxtgnkXqeNgtgDNggYDmrNDmJWyNeXJahgXw2cfchGoq
sx7BdQg2cog3Dplon7LDc/E4FaHDpStH5Ohor1xvvVlcLdD69i62g61VrfZzYopQf6QxJeZjZ8UJ
7eFZB+0GhXd+sglkF3tF6KmMLEKLnLshWZpmL2M0WHvKZNIQxWzXLvpqb6lvc1DFPFbEQtBYXOw8
rU9lllivMdh8PW/w+rkpdRwTHAIVfWSdWLHCy0Kpa+zWoYy4rtEH4u2WYrHvUtGhgp0yxYA0rhDC
dDrAd42Vvt9D3edb0+wIz5YCl4CNc1w7Z1BDi2svsK16F5N7N+8zx5tAyVV5HW+n1VEUTbKltmLh
m3GUjYL/S/ijH1DzMQ8CJREswcmNB3yFVDzjuOx+TezEz8uqnFlZDxg9wyoCf+BJfFCuKRGyGONy
QfLlQZeq2n7c66EK7F2I8AOQeSe7cpvPg3Hm5jLCm0EJ5Lx8oroXuVW0bxi4DGOrfa9Aq73k7Ymt
pq3PDG0Gf5+rwKuPpT1U5n1KAES9ZSF0Cb02kHHfoDx2UUwJq6uvoSuEW7cj+g7Nmq+oYevQCy9s
jGS2CYAxVruW/nF+cns7o7mL7uplDKuaDBSQQHTXLKcPo2Jemu47RkJR4gkb5bse3PE2qbhER21b
qvsBMEUUFKUNl3tIVEUKnuPaL35Z8bw1bctmyl6S9ofDpX6jR1QALAhRze69OcTeYqPUcbaahSHe
rU8YS3TAph7513pr9PgL3389nL2yuEcDU4XyaPaLn5LJZ3fTcqxHq9R4MW0agyiIl+5k5xVarZJC
0dv3wPIKhkItnOEi7/IzOkyU2oSQrDZ/M5n1ydO2gjBpxo085wbGxA2l6NDTS02bnH1lT3LGaG1r
0q8IE2mgr+bcuP7e70OwI0lj5OdRo4O78k2r/fQ7c0o/nca1FjrPdkzAmiUEnR1p2I5/WqkQ1Suu
eJ75zJaMtAtVFTROk6ZkTh0tDl/u1rZHLkHri7I42EuVHCYbz922KwnhWTZVUsjyQJBVo0/s2Bld
bmxW3Pwzp7dTnHgNeMW1OwZ5o7fg02e1ZzRJZ91wW6/et3mon6Wu9QVmDANbBhGK9RPuEasXQE/q
7lxNmBOL0PeqE1ASU+4JTzTgYfVtY8fPBEe68hAabmBYNMqptFmnq3j6Ugp6Yl+w+KQNVNKQO8IG
9+oc5pLQri1cmmHoorIriE6q2sooqk2RNWTEdVVg+NvJDPLjYmMhPlpp2edXbDfCJ9gBJIfwBBNy
kQRmz/OaNyrdVksn30nuZdvdd5nl7i1aYq9KBvG0FcCR7OjXO+KXbgCoV5nvmiy3HtzMa5JrTpLb
3DWCfKMNoZCqfwa+0Xs3v1ZMnxQe62lUZpPDjjExxGh2FnhPDOGM6cEgplHtQj9ABSFSgcGR9lGd
Hu1lXvIrm0t5BaBe5JiLnb774SkgJ1sokuvY2CuVd9DUYU+FANGzhVLRfQXubY67UQdLDVKlaScb
He48eFTKXGSYlTqRuXGEnsttYemYmphQ6Ka9nSBexXQ+kXMfzDqbwy8GnU8yYJtkCL6V+OnLazEX
3nfaDFJfOqMXgijpmDKDisgd7xMq3+U2tkdnfPSTQfL4zs14JXLDGy9lnZjLPVYDfughLUKyGHIn
ZVexoVLxPSem0LT2mclL8uwsi5YfvE/KghcKAeHIDelfL8ZNZzIROUx4Mc2jK7q1IWwMNokYW7bQ
8Yw7Y0yk9x2fUUJCEXy45hIot2rSdZkiRsYwg2ZJt81sG7G5tUIGChMKSYAuI0afBhuuJPVk3Hkj
b/pvCpDotI0nyHoIJyR2/Nc5C9FIbCza5tTDyk/r8aFT5djesZnQ2YF5LBhTvxwmQTSOXVXHNq7y
r4Ui3IZbdAjU2sOemXIc60oG1g39pwrXSG33zilhaEqzXeWMPf6qkVxzcKi6dOKJY5cVq4EDxYDf
8xQTH3OTmMX4w8o0KwAe89Too4CisgVka/eCXsBEIlGSg3Z5CNo2S7Y447jP6qDmopl5iPuD1kXb
Hg3DSFRUunMxPCwmNQ2uUnY9x3HxCYP1VXecJlODyezzOr8QMzyCWUq8Uc/ISozkw/eZfb6xZzXq
V1JizHffsHP53dTgOGt2Uqnn95tJpjM1ADPL1bfUV3byHo7dlL5O4SzjN1fH3Bsx7c3wkwHLLMl2
wxd+pXSebZ3FKIiZmVJGEWenLpziukso5HcYSjrzQdPPajfJemKPTpcZ/aXGkFzfxAiT2v1S9Xbx
4jLnZ6EvytFtNlaaeh2OXADpgvEhRdePNM28McBI3wReVGvJSLHMO3ZUnQVPJViqW0cSv818cgnH
g+aQiVUanCJf7tqYsfS5yXqveycGUmmEVcmUoSdhCjWcQQa2OAXQ2FnrkCVbLgugQfumpVNebwwf
dr7eNBPbM7zURtPr18YtZUZ3BKHwNeDyWtyP5I6JY6Us1mbJDr24xjXuLSe8yTValdbsA3+ODBJ+
M8JfMDTe5oDW/Ztg6WObUQsVi0dTpLXWp753DH1mzzAMOzgAun/xXSMLd7SBiQLalXljdnY0TK6i
V1gmVSy3Q0/rZcUVgZkkug1NhdGSnzr2VnhtNE6W5puspNDFrMTHZv+UX/+HCnDdvrtQ+3zhrrBv
5F2/CztcamrljWo+jE3lOQ89Et3upc5FW7zNqcvQLrSYuN8uJVfolTBCXj8/ZTP/lXj0san460/s
ym+Alv87jMvho1khcd2fv2o9mn+T8f4fgdytws7/HeHy8IbQ+H9usw8F5++t/vE/15kcPso/QHnr
7/hLbep6/0LDCaIeWSeMFlp9/1ab8iOYLYGHbtGieYCa6C+tqfD/ZUFL9CESha7JKovsp2t+ku8E
4lVEXMIHfOchR/Xs/0ZryqCT++hv0jCSJHiCAcewLKEeQrv4+30mjJVZATjlkALfOPpT9sJn7mVX
XfyM8YpwFnMDXID2GAHfkZ/e98V8Xuo42AdjfkhLfsLTnx7dvEpXc+w3MGTeBpXETkAr29hZdRbV
copVso7dH4am/Dap8lO0IkLxch4844SK2iR9IQyQShPrndtXUyiemYEgV4nnfoeR+DVMl+fQwmS7
/kue0NDu8pTVeU7eK+Jqjpm/wDUWRLePjv++WN0HpFyDNoEx7+QYkO1nMrizhHXHF75xRP0tM+0j
weVgDgi+3nb04jaw98j8oiYq66XZIixYrhe9LMe8LK7VTCHFlJIjyPJPiDREFK5dwsSVr2VbfQub
aldb8ann7bVhrnDSI/QJmqSkPhbvpquwuMROsoNE1v46rKyz6XpIOlIjwvwmT55C48vcOrfLEhS7
MWi+TRoeYDJj8O6zH2kcPELMoAFizsAVPKZFWW8+V7wGboWMmUPDOI/mCaMlYa7bwc9/xDPT9aZ4
VxgT6A4TcTa1ww2mv5eqM7Y+DozR08/gQ3BvFVASdJW+T4tPYlcOcMxW7U4TQBvBcr7plmqXp6rf
VXV5a4TLyzJxnmyC73FxuRt3GO6Gvr0tTNlFueb7wClmM4U8khIcMURgIcsa+lMZRFpOcl/5wWtP
g78ph3Ffjp7BnTJgb1pwBImv1HOgbHjzWyz1G6fJ3teUavoWRB4ng23sQi0o1ZHt4/cEbLVocbfa
MXKPaW1mGc5JdTPt8Tjt2Rc6/R7PI7A+15lPZayve5q4W79TAtslqibNlHRTzxyCUWFKQgsQUcjr
yAiHfkc50j3GmrNTS6fbqR7cAw8zJhiTIR32nlOuTLwHsyDMseOdsOLHgNvi6O5vNIENGzfl1iwn
ctrThZvdY0AAHWY3OVbk5OHVOpgVVv0NfyFwELIcU2mdLFHc08a49U2ufir728q60Um+px3+7W+r
1+2vJ/3vYu8/pKGQYUO05sBqCSwkutRaf/43aSj2/0Ykg58cgpI0TOBIB517RzcrqDNF+U+A8FXy
+dtqs36aw0idlxpa+T81seOASdpI4+TgByR6ekl4UD5Zf039CjVviYubyWXL2BMRlBXd63/+pn/K
2n99VRbVNYfApUT+Y6mDtLk2lmwQ9EXxThhLs/UMwmBpqOTLxFrz80JAfQjj8hLU1cVA0PWfD+EP
hfjPIyACiyV9NRAwp/j9ZAvHFRUKp+QAbeBa2NUlSb0rCblKixJMRfEPp9v/Qx26fp5v27wvLHvV
/f4ZTlA7qw2aIM1DTIWx6RVyEP2sii80g/FEQYinsx0+ImgMo9SdnnPQL337bkt1LJn8F4BVgjjb
40k/U74/h42xrYazzMfnAI/UYBdHpyUxM5SH5QdO9DqSZb/1NW36hfWoHjD/6yCgJPSh/mZv+YQS
L8FBi7aP1WhnBumHJ/HEQbX9NpcGeiHHumjZwKA2O4FSp9/l0trGQBM2aTq9SSd8rBJWzcJ0FHLe
xYjGSfzwJUbojrpS8Ao7tINFxwsqTcko50AqaL5p9PJsS5bPwH4udPCYLuazlmQ1Ziq4wXBAmzZI
T3U27DF7MrQ13ejndf//tdQ/AIMtwR3+v9dSFyCa2e8wvPV/+IuGF8D4RQoEGRj9NpxfKuRfLh3b
/BcQOhfSgG+S8ENx9e/CyQ0otqxV6Y0VgbLJ4hn/q3By3X95lF9MBwMBD8+iEvovWHj4fn5byijN
1qeVviF/M6hwfq42f1s4ixmWlB/k2PJdt/6swj78ir2D6QXNg0PpsEUsEFHVG5hRwdeYSI1hB2lz
vuYNKcWe5E7x7KkFKpxhGcrfxGBmmHI6LTyShW5KpNgbzBELsW/urIYt5KYRZVlvY3YkX4nododd
HrgkgITzgG9VDaMt8YkWfhYVbqyHDbSyhtGWH9tnSCceachTWjxy1sCeAEybv8+iARBRuYKXFDbr
jrcYQRFTZNCPLqPAmdnUpG4maf3IzNoXqSAkFqYx4kgmcPmrg00dp6s3hiMtZUm5gAMeS4EzQg8v
s1nyzsQaRCRqI5R5tMFVnGi+6I1L5/F2DOP6s1tS40QbqyLjWc73eGzVXewWfoKew+7mPUku5VtV
NMGAHHYgkNkZzPC6tyt949paM7LMhX7WenbT3Ty06VUYFiCJeK6tr8hHR4RguNTDvYTM9AqgtYUL
FNbt21x0iv59wex+UxCy0MOw8cqYJcdQFrbl3v8B1hR30dKnAIprgnmvQS0xqZeI5ugq1Gr4ZBuW
PSek0I6ECUIdiQiXMnzyW5K0xFI6GahfQ3855VolTxrBgYP5elpeAE/Ah6nRoOExDaisaFJYeMcZ
ySbPPbpETE1Vw6qq1pnDxgd+qhAjNVN/ykCj9kDsXYGEEZNWtdHFiiqOl9q/mhjx0lIFOPpjGELn
hCumCjYTjqwiIoZwuOnKNrUP0ubrcHkdmgJiimd33y7jcNKEwLaRioeYUxJndHMsuxrjbd8haYNa
1rcgM5rBeg17hlg44BW4M5IotgPOAxCFLV31jUYwGFI5d8MFbm+B1qCpOYYRK+l0HDxfvzvQ3Ojg
5hSOyE7nd9GaJe9e0TORGvBmZYBlxBxH/RBzKymdIcKzh7pGnQaQYJtmnbwThl+8kJFsoqVFBvtj
YppIyy/zga5WuQfpMchNADMygeHH3IBGDAKw157pKpRG0nBGWhrrpW/mEpalEw7I0eZmMF5WBol3
HAmF/sRkOukDJK8KETIdFrINVl3wpgmhWzHNbvUhlQB6Iyu2yTung54+x0sSUv+KPFYHDKjsaPLe
WZ5blZN7kGl7HcXqziKJSDG7jVKIfCmoEDGUEbJ4p9+ssS0XSL9THhXJBJXQk2H/DW2A8xIHSsVb
4pCxo7aEkHfXTgBLBY5Y4VeHYiny6tRUfi3+D3VntiQnsq3pJ2IbkzNcdow5q0KZSql0gylVEjM4
4ODA05/PM6K6S6l9pLMv2qz7SjWkMgjA3df61z9cp2k79tfk09bFgWEYQYS1Owt1rAr4pu8WbY32
lQ6R2m6HYeWZO1bmDlusuaGk9VW8AvjkIePoviPk5mhFFV69EokD57s7rPPN7GTJU4izx8L0u9XM
7mU+naI+ap2bnKJRXM10S/pxliCQn/PG8+t9aFXtvJ0rhB27rl+HTz0vAkc8GNCMu5aHb4S7mPEY
A4wFq218rcqeeeHAA3qXl5lITql2Gf5niTXgJaEgJd0xu/QcnAMaP3sovTj/roI5Y8hVxgCWjUkE
J7y5pCaYAk58NJdxtI9LiZBgmEN10ChE3V3otV764jPu/tzj2ffXNCrvrz6r7Wqf4WSh7/JxopWB
aG4/Exvs71rJPrLvA8cSRyR55Uen9aDriGwqMEOOgvRjWKPFvxvBccM9lE31sakTpiyj3/vLRk3j
Wu1no8beCKKx4M+0rir3HtLO9OQu9R59kWz2Nd7HoIWONVOpeWuGnAEP+J2MxEomNUySpzXwoZCO
Nlj2rrKRQuBbN/XMPCqbPrR1IHPyscPHzq+GF0+XKtljVDCEG2UkQzgowWrZDgqeEm7siEF22J0i
igyzoIWpifHHrh8rp7i2yPn8DgI+B9u8SDyIKRO7+HUSZLGHOxiGYFs6rRZT76HEFTzyu3AfxZPh
a0lZM5zJ5jjn/gRaXfUwTT/BCtDO0fJc56W3JcMARxaBvetdaxpuMiT96xXD8z6+xkdLfTWSIYTe
qlufEJcnTww8IYQRQ/WnFaKZ8Gsk5keMKIKbNen1ixjbFFghdr1NwaQBlNudtmM7t0+9H6l7Tbv7
HaQeQpadNcuVsjLF/slHfJWFQD+IjJDa0bFDDhNd4d/nBCsnmQa1xnqlSufPbN9hQA8XFJ+g6Tr6
CWVN9J5ZtvoYdRB2tlgKjX9ABO/1vlwT/bHMsZveJv5osxH3pTiGNc8FZ8UF3tSSwLRe7GxpD30X
BLBIoE7QCpeL6+4cgqbJIVDT0Scs7bHF/iUl7Ktsk30mKiwdOlQM1QZdcvwn1KwMYX2cZF/Qmq/g
urKAAg9RrAVPx1wM2z0cz6EvIBn+zveZ+lvounFMxzdF/l2Cb2i3W5pMq13U9PO7DJsQJB6lMxtq
TYwrLNxw/FHxpGRSm5OT50AJBkTeZlgnXYKQ/6Oa+X8GLv5/5xEN0PffF8X/q0kxk6h+LIv5Gxc4
MXD/FbtC4MNs2Eo4OlP8XsTrgfcvyl7hUuViUG+/Fr9/R2lQTBslZoxyndoAneL/rotRvGPlzPTa
Q6+KTDXy/5O6+G2TLdicYL1C9gDSJAXgbVm8shuPsCrZJj27YoCaf0xjr9ovsv1KSvhLlEcnVp9z
lSFPvhkmFFiLj77qH3fs34Aab7W3XIXJpzWqZJ8oVPqEN402E48w0gwIR8+2b8douqGh/zYUxdNs
DbeYgzSo5HAGbolppwDTv9GBvsou/4FzvH4+FBwal8DBstvAwf9EVcDupTOMnb+r/YggKHT+3lbS
Z7+TtcBlK7FXBY3Ycla0HkGIyVwedQBE61Dqg64ai1mRGaakHcsOfjEk4wDqzgYFK615JWW7e71h
/zcW2/8s4+b/QWDfvPP//bLbYsv+1w+Lzvz83xi++y80vai5SS8y8l4ThPO3Y4SPe8JllUUesL1N
1BJBRz7/BDb/d/fpO3Sf/A7oBK+gvfhPFplpiv8Bo5FjB4yGSIhdPWKh/YTrRHK1rTYkyCH0YibH
L0wQjZ8v2uOpUx9qOMh4loaQrEtrU1Gzk9WI6V7cqV1VQNE0Zl4CQuhGuVNBGEm91oP2r/3USkP7
CMnKK75UqmyH/LjmGtrCu3jy+9S98iB6xsO17nPg/nsvTcqIhcTEtHJPAe6O+SPzT5+PEaW1yPUx
oYCCwtWPbu88FJr9B0muCB3+LZ2yGTnl5bKGZYi74gCHp/eqXUWgRN8/RrjvuNjrdGPXgt0jaLGp
VJp4AC6lekEKFO4LsmMRt+JvaPfJbzLrA57kP29zGFFzh4j3fQEQ4eDL8eMqrhcYr9Qr6UcnSBuN
2GIdKAP3eGZFYQNG3BmPZWvUSfeCGHlFA5xnbtXMB2ibY/485YGGMK8Fi1vhDuTAXmGs6CYNQm0e
TrFcT5ZK437To4CuYcyqMYr7LfFgHjc7qEtC747scR07laww+ZWcw2FL9mcF2aBLQeR1xXWlNvJw
gh3w487i45AWHuabcYeCcLqpCScv233EiDo8ebpOo3BbLs5Eg9uWTvsB/oW5usaC3YY9EixMPhrj
xQm74yVQsCy3QmC47uLDVSbho0W7MeDw3yXKxtoAzcYYHsvEan1xoMkSsr5PG1nIv3oOqFEfVqXb
mVgSf0xCJHpJNPH7uy63pukOXjv+ANfwLjGcvvOhAfJpHXoIvjbcRptL6Ltu9q1jNYPq0xyMMCjD
bT6OOV87Qzzbvfxj0f+bk+PHcRgeGj5MDMIUgHU4v7Ab+fGR96USQVXo/nmFKJiSnyv8ZNUIIfQU
CBJT2kBlezddy0Vft/CleMktRBaquHKgbAXl1a8vh33lxzdQhMzIhetx0nOov53O5biFufE8Jx8G
mxO8384FpCsYIoFGVbOXwWxu1aSzWmYny61kMN3N+dik+RnAZPr67xOy3hxo3BdsVyIMaQJzqhJB
Yi70H2jXGum8GOUQfghhAov6YerZa4pj35d54J9iHkgSbNLR6HzXDYMzQFwyBCaHVytfIl8vh2Sl
mVoOk15iWkak/ni5vIMZuHjWuxqOU/TSeorQh3sIx3AdInRzwenXd/PHWQdfggIILhDLGRaeB8f6
xy9hEMVOCbl8mMluyfDPm1aP2+iPuo3p5j10ppDELdiv8+9ySHGdePsoCWIlo4kiyweNx3foxw+H
x+CPzFjTD0EdjEvyNGJBEMINQ4bJM0y8ynw4SjqzBgDm6gJ5A61u3MHlxL/Xe5AQpFgRWZ6alTpN
aKiwZR5ax7wXKeJjZZz8wgIT7LF2XXFE/Gq2Ez1lLb8z6LsldI0dbsgu3E4E6/yZEIQ3y/eygQcR
Hv2srxpISmK0/BibT97reDPIIgm6w+K2wizcYai4zGWGMIowz5Mj+86Cjo4rMnNY/gLxNmZPIqQK
T5GdDYeDn+zRwyE4yMm/6QETkHfyTYhPXPh/0fm3TB36m4nEjyI33CMydbikWWbIiSnemtR8vRlf
Lb0pYCR1LzPmRHw400zHz74mOQSk5Xbw5kTLTctYq0MLiKKqQz5MVEKKo8KQYVNGfEPg7ByZ03FB
XkPu68HMcaJQ4pKZaicIT4Vk+JQfGxkSJHWS5dgE1pf2vEFWYdrx8OZOVbP8cyK7m1/tLQ33+6Nd
Rmg1odC4DJiuisRti7mH3sJqYINdJ8WPalmZq478RPK94iKdrEd8fc2uVp+vs7NybT02Ev4u0lsR
4pYINOL2tXNYKm0PGIqNQSUAOOxkHOw9x7nXvQSFwhrycPlVqYkMDN6hbDJvE2YF7Yxs2x40FkCk
BaVH0n1woHkasXLgb+V4pxTVRzVpIuk2Zagd5tdl1pj3TKsxDsZb114G9piGGCFu6a+XJSk0b3Y5
nKYMmu/aHLUsjjdLIwsSe2DorZ5b1BFrCZqJfyzQxHnPs8in5pYFU7ny0uimIFGYwp0pcrq//IiX
Awt2GOTWyjphz2QOa691kWIeFfRd/Tj1iV0Pu7HCayMk0YM0N15DMJzgKAgGHRAIIqcQ/mPhzCJP
8UWOB9mKR8W8EN4/di5D+l7PuGsEd124QtxbwRVkF463SGfMAXrm5bcQ+/mA8784HvmT/bY9v+3O
tJi6p4gKs2cLfzKUUJHXcAdv+kVAnfxDOm1lI31qhglL1I+X086ZAYXILWCSNZLPYMU2SYSWZMie
nTgeKatg5eUpuHDqF6ltk2SQjW5Igk7UD19tYWkWLiQ9lzMW+BCPlR1KfwRJN6L004TkgtpZm5lB
AIhRQB5XYha1wEbP/V0Q/Ju+zNiqEQTP1MY2DjlmhvLjJigxLGRPEuVjCJO/JaMhmbAu3LoNLyfJ
5+fSMPGxzAEpnWMTahg5ReaIW2/xNLvy2naYpv6Hp1tkU69T15PHY1ysfir01ly6AsVR/wE6t+bL
owQ3f1RDlwyMG/Cql+/ZfKOW/VrZkMa/wrgKQYBnN9KZ9XVBLkVBHDvzSEqfq9sJKLVBA8TpUs+N
KkCOYP/74b2FcNO/7gm6Hn5n8vTjQIqmwBUBaU8RXSfcYmb6P97bWQDsSrdzHx1EhKm1zad5TfMC
U+jAobZuEsTl3jU2EUrLY78QZe8+/Xohv6lWuALWsQOJgKbaLOa3RULfO0KvnX5M26YMxUdtz7NY
DlaM3xRE0dArJwIyg17xrJ3If42sDGtvmff/6XUYiARojNRRH7TjzZ0o8Ziog66Tj+e90RUIKcor
Vj7H/kEl9sxj0ZUbmwXBqqccUeC9rJJfX8abcoNm0fYYN4LGcDWwKt9cRlGOqs8Cb+CBDFYLx4Sj
2vIwD8bt142+B6qoh/KWTPQwTH/Tuvz0JPhgKp2Q4FSIYj9RHdal7cu2XOVjZuUB3R+bRcgmBSXc
4o/L5uMZ3mZ77WXTtDwniSOq9jd3gNL5x60dogXeVKwqDBddKtm390BXUTuUdSwfsTlD8fHgnRdY
hldmEF1VSrGdHwku6FlulyKmrpdGT3dZmxTa3pSNoB09IDgxW3Zp2dSG+Yjg/yVTxEGYrFDx+p3O
v9ijkMzoUMnlHEj1yWbRRxBopKXmp9yy2rF4pxJshaw9bj6AxNcRFPQyuHUbcl6mGw19tnsRVmQK
B8SrrdXvKtdP8/59GpO+lx+l3Y/FckOHRPTTRloJReehyGyXS8HcwZQ+Ku5r/iAkQJuT6rz9FxNv
38vQk1063Qyx7orhbhKzlycwqG1zaDhujnB+YzAlER/caVjbD8289pwxTrP6nPHnExCzokWRxoPv
uOL/oY6vuVi/FbRat1ii0yYebCexEucjQTNV+dAQJ+XM90klXI4jckD5jgfhKXqaO/zeV7wU1JIw
1sUROEkYnaAIlQQa+iQyoVWOqtGIiNcisOQH7gusq92am4d9oJ8suYRViIxLaM81i+5rnCnx51Eh
5hBs+Fj+HlZXGThBt745r+S02lxKPiLDmu8rRhq0gUFEtMV4K+YF48uNe25VLVYXP3n5Cw7Lmhel
MXJVOGWhNDc48bAgzGEUBTk1Yp05lFSTYtpK+mgx+TOE9D4wFWCjKReoRQmm5A/3/EYNTWAKLTzO
GI6eKskJz7xdJGyhewoCc1YT0Gvxcf6cuRjTEP2UJNnBq5sFGuKGmT/86k8zStaFucMIJXrculUR
JohYx5Z6hBgOsZaHAQNA/b0ji4bfTOG4cI/IqSTGHYfkMrG9bdpMimbKShveceTuRTRsw/PSWAFl
2J/UWnrGMiLJajiNd/WaolYmxITpO47lOeZ52feafsCdNsDBXjycfFzj5/Cmj2NTtxUNJlUps5Om
agd89qecvePZ8o0I7IZ0IATpWHbY0KE26KQ9ezwkQ52ut2g+ylw+kFM5x8sjK2Zt126HECIhw9Ku
gtyUr67f4YVlJbSy9bVzXk/w9hX3kyC4GgfAYvKwa4T1xlg/2DG8K/mgMO1No3Dpbi7Pm8xSUx41
53LKF6H5LZdT2Rots3MT9GBxS84l9K837p92T9BzFydXk53oEnP4ZuPuqs7RfoNNyvn8ADFAcunx
jeaTwGOI0wvX5Ixr960yo49sQ7gXvwEifjo8otAcG8D8cIDB1M01/qPh7sgpZEBjTSfbZehzyohS
LO8X9OXrM2m09DqHJs4qjrVff/XX7/Z/kGtODT7MgTJGnRbzz28pakVQg1fFCp+8PImjlHQuHHMK
IA9XztZe+7POBlIRsoFwJ9SaXdjuWYv4zN3GJYO79UOcWbiTXGlIBR4xEl0VRhI/cU3hejVgXsqz
zla0evmWXS1RBT7lxMe8TxfRA1p2hZ0V+ujCliidQ5qFcqT9odUjTjBn65LejmAUL7N/04O8OqT+
83ubEdnrgITt1WM29+aZO0GndRpU4/u4WQOn/1LMfk+dl/fDyPP2mHnRNTuRHtkQsDpwDXaJmN3p
sdzu3ehJzSgmc5P2azpVxx54UJKeix9o5azxjMLRiCx6euDRgA7F+Rf7VlYUPaxhZ/b1PraYG8TY
h9usr9swdoI632cKB8LyOkjihfKlnpAiiVvVkE/F1kQQTO5/w6IuwBvPWXOuJJVyzvrdkAOx4L8i
9VJWe9sqGX9u0M8jm9tCA2EQT1xzYmMBfoJ0DHAHGzqNJ+sQcvo6RG4P8eigBBecN0SP4wG2mKdM
As76+t0R9qH370Ezfid9eFvI0gAyeGdw40CRFD9V48WA5AgCU3zy/Hya5Cc6+nI+rZmXstZMzcLu
nRWT4G7MLvqs34Fdb5ceSKjNK0Avasron8rHtmOvXco6OpkR0foszmt98aqQV4CsHWgkWwp49oRf
r71/87loPhwGe0ilhf0W7BNSk7Phr/7JhsmNHkoOBsfVbmv2x7OlbljB4P0tNvUGmkLFC8xttAlQ
2QzM92avqRAAzL1e19MEtQ5/JVehCcuZ876Wq2xQmdsabkmIvBie1yzFH11Fz5YTcpUtMGbbzi/C
/rrNkIwtG9TOuvoExBBpPf6mtHfMOvxhncLcA8yG0WqIxGzTP+6LMX5LmNZ7xA2aBEEoBnBDeBH8
Phiiz9QARUpSKBq9/kMxYX/fbZt0mYuv9H8jte6lFUmkjlcJY0hVRYPkFoMq6C4SGbLa/fqZvoE2
ItelD0Imyt2N8MB9yzkeOpze5qYWfwhIamwkAaGUvEWzj+miu5WvB0euMRHbCXeE1na0+9xo70rX
S+hLfn0xP71grguNEkqleasxMn8DbpsyQbVg7acmGHPWkj36prjCKjnkswYEX/MJ+9p8ff715xpD
9TcPzQ99uqEwxKSOMLg3m2uczunaY992msPOUtdNPxn4tSFkKim3rhIGPkQPPyJGo/bM2vJ0qbnS
wTMHBj6sCeWAjhZTWGOetXLZF0Sull0A2zFyZgOEuhOmmPmDk2YrWUDhXLcUDn6rS5F///WXEj+9
iUbSA7eac9LUC2+Xa+wv2SqmYjpdENmYuO/g3eh0S5Tt0aNg/EU4Ub6uza4pg65Mr/LGHSCbBDaZ
fmqXDrrj26jedSgFJ/qWquU9Bq56TwZKmFhbUNnAs7aEINO6bjx/jonz6AL8t6xNWGeiHK9D5Qck
r0Cfo/j9MHmwz639uVhwtTAgbe5nZnLQA+q8/kEzPPyZwVYRYJPhUKTzPlwwBfOOgZX7YtkkmMNO
zR4lKvTymxHvPetxJTjMVy+Xx4G9sEGkVmTYPDgcVFqP9sV32pQvl1ZO1R+wjTSPA4St5m2+YMnV
nHEE7kaGRC1kb0SahBZVHiHR/baLA7HoI31eVK9qI8vIb6zrtLZlS8xxOVMNb0NMfKGC//o5/nTa
MKf1mPYE1Fvkbr99NwORpQhUSnWaGs+sUCT79FoVTg6sU6Bgcw9Dp0rUNRxA8dvN9+ePN4sC9RV8
Cc7z6M3SoNaCjTCgpr1Amb7b2Jwv6GYDPh9bJqBuLH89rqJK0ViJ33x996cLMFLDAL6EIW04P33/
TPkFVMoOX4IgNV0VLlq9wUi9dCxw89QJhi47LmelN+uAHHiAKHp4R/YWTGSaiktvZrna4IYjGzL/
MZGWgfFJuTUzgUs5v8AAsR6TQfQ2JLQmnUa848Trp17erNqvzIyjT0d85K+WcGpQ5MS2GotgpxxI
m9DWooRdA09/ImyJjP71y/DTRoWqLibKgXkpY3rn7cQXk/TSHRje/nHZomhHfB75ZVjt0a52L3hy
sIcFQePxtixB1swnXfe/bQCg+PywZ2KrD5MdC+YghLHuvp24JbjninSp5qe6UVYqNuxlfIYux4qt
Oo54H3/91X/CZgl84NtgcmWmZDEQ3o8nKwKlAPPEMX3K/ASHhy0UOBq2jbOAXlEytlk8fTkr5tWg
EihxFXtdNW9LG4wCgYZkYPO7xfkT04GhHbfA1IPMBn4+slBxqaVt6ww3oNTsJItXehz3JTM0yt9z
gaYZEs0naY3cE2zYTIG0vp4zHGuohgWhVubkBaPgNgaroLtGMG2e3nmjrFOvXp8xecUS+biGPIv3
+OAxft7CPjXj1nMB2lE7swoHDOHm02WulUMM5qrIWuWVqJAlIHnPBqTiML0Jp+g2MrST8A7/HGXj
OmaFUiA1xDyecLQwH+lfmxGH0PJq0t0rztHjlEhn5NcOlxeNECJx4DqDd79+3G9rARY9Q2UG8g4V
ASLTNzUf6ubcjpkTPF46y7oPMVtpc3tKDrSmS1FshGR5/64gAg/+4cUW0MycgArbsRmws+29Ncm3
NVleBDC4BywGV0Q/+Ow2PkOfOHY65jCK1qcDKs3jgNA9hPKkNkHKydp37nkQEnj0Wi6Kz96xXpwR
pAFkNY1AfS5zncvIcmrpfaZNHSocmnZM/1i2W7Lc2/6eoGK9YCcRZsZnAvDeTGIbXY0hfBngmuqh
0qhxmbHRNC21YSEY2KpKPYPv+ZOc2IjirOxd9B1m0PlyAbbaSjbQOXUTr850lGBCA+zIYhDyvkWW
WNZHK3YH9wsT8qpt9wtmyeEzHFHBYRyixR1K5P2I7X28s5I1IwF9pBd60DYjoHSHgTJ2dJtGoJgo
jtWCK9O9Y04I2gMRWxp/wASHxOVh6QemqpRNuREzAmeuaXm1TEzsl2t7YI3MO08nuUWWN0nzvMBi
GAin/Lgs4F8tjoA91AJM2qvWevI1gjbmbm3cL9WhBMBxw2OONQabvV4itVKQrWqpUmw8hsF6jLRi
n6qL0RxZiW3F4VfwIiLf0irRXQg7u2ERQy5XGruh9TxJzgOgRD4EN8qCitBaKGF302sE1VZ5S5Ya
R6w+K7zrGtxt7J9S8JfCu7G7mKaXjEUI9qR/F21o3O3FiEp+zDDyfokxjomuR9k7DoI2bNnw8ZZu
ZA66y/hZvW4SeZSNPJC+JIayvJsiafC/M+x6mckTN2XaA+M3wM6jugQIelrx/q7QkZAdoDfTyEGF
n5mlBV4fAEv99Nd5EoivFq9nFgaaQzRYgO3JdvNaXDL7gljZ35XbtIs/rjFOcogO2FpDV6OTpPH4
cS9naWPC6EgBgzrL8ZurcDNuiycnTEIGu3WTJVch3DFBbiPSdpRykv6ecJArTLLGbjc7c17etopd
cIc+I7jTWkmw3NFJnyqMadFI+pjk3bthPQx4rfjBjc09GFnMrvBx0YmwjavaclvFCtf1ETewMTvW
bmm174oSytmNJYFtjyOATr7L2nwinrRcioMncrIR8O7r39Mu5caFTNnVtl8jClM8kF19HUjiVA6t
l8CMJHInVNtczSGEUwdlunMbI+95sEJKB/wVU963sc70TkepgFmdESoLYNfGN6mYhgi+WRPe0Vw0
8R6PPRnxZcvwsWpG5x5nqUlvmT24n50gzm/I4R0w1ENW/dDX8bjrwT+e53pGLKP6LwEJI8+W45YP
FZkvWIth+aMQYqfE1k7g1RmT9TtMWznqd7MgM4BMVY+kRvsODM76K56IgGNAV++WhCw+KXlZQ0Fe
K9/VAbuhyd60zAOeAsCXzRD7I0hzvN6pNUGBFVfh8gH3kvWgOgx/tlg6De+mvJN/JJ7s71OCzEhI
VOK9iiwPKajd7ttCmlEcyrVbiiliLP1s2TmrrAwEFd7DykuvcLlTT7YUBOa5UfYhGVR/WkigukvB
z68J6kZHNnYDTN+8dQDu9LoP5gK5V7wW87XtqfG2LfL5He51xFTrvsBCCqNct8TmEqswZ/lLRrp8
7KAF/VFjvXIDyp496NCuy43VF90eC//11l6q+BHYmPTMNBF/RC5a700BHWFTplV0a4+F/6ESY/8h
Zi5zhLeBJlT0yZXoR/TMcxPU6FtqC/XrGOE3NAXNo1SaWEFwZwYYy2R9SbHRuotbRFEkDqlHpwxc
km5776jD1r13vdTa6XVav5F5276kQQ6GtyTWDrPGfjOsifOCWru6wmoIPWwulnera6l7HJDl0WG0
dp3pQm0Ic15uK5lHxTbHJfIPqDYReRojoZRIcZI9jnLLrZToQ4oo6sNDVJXJ94h80jhoxxeH4+1Y
L+hLShrCzaAE+2Fe2k8+G/DeIknknUhDPCLXvAVfH/gCaR2Ip4i+kxJb44i/a6O2+TLWhcg3VFDt
Ha8m1rqx1KwT8lE68FmWTFQ6dylA1Jc59wmwcfGHTegfrwXbyaltSbLkzGyePSwFN4TxFV8IAMwr
ciab+Y+OrJFtIhOTMcosY6P15KltDZ/5hQ219jYufxQbDp5yC4MFgQZG692nxQrHg1hlcV1iXc2e
ka3liRkb8XgcNhsc/5rjCAV0E+HU/EimVIcJcd06xFtY+ZSNKXHUcsZFgGTzP51QNQ8Z88G9pfGX
RlYYotlKS53ugTeedcFAax6xcGUgdQ0l8+s0eM9BhbQjHcv5YJHasV1jtzuUQSita0e9+kj6SX3F
F6s8bBq0fKCiyIjhpDeadl3nciRnVoFDfZRIttcGPQ80q8L+0lvWvNWxgErsS+tPCxYlWTB9jt0+
V1X9hdWfuCKd2L9tsX/6TDIrYshCTSwuf75PfU/fjPlQoBUMBCJBMgP+1Jwdt84igg/MWboTRjU2
aZ6ktR2CRQfPyETrfpfgMHWD21UI3ZQi8JuV1dkCcioVHbkLyRbxyJDfd7OH7a6XDHInS2FM+EPE
I9Env9Yk8Q498sqGO3wDU80laEura0Kqh/f45ln7EVPC/DCJ2H6fllBLNk1UJ3yhlr0EFsB7ynbr
5DDE+NZ6C9tPnHt38CGQwXHj7RsNV3gfeWP9BNAvNvO8ElDttemHMkUfi9IVNjGpbb58dOJCHArC
MjDtTPrqmLZR/tmn+r8KrSV78QdvuPYTFYKcoKhDook8fE4aUkmGStcHJlTdTe7mzQ4wnvECDuy7
Ar3aX5HMCM+do+jUO0gWp8FPr0w217aaBrUHp01v63WSt12+PHDhX4shqL92q9OAcDDmalGN3jmd
p/Z9tOb8LSHjm9JX8UMezv5+yUV/8Dqd1ri+5hIje0vc+ZIgpVDan8Hg/Nu5nMNtWHkYW8VOAr+H
tbvLe1l9Wn03g7wm2mFTlyq+QsHaPwVglUxcyjJ/wL0TryLCwN+j0pmugtjCb5jd7KiXJbny+WxS
Yyffep9FExEJbRNb1WEuyrw5lmmUFd8sSvD1ucPXg0HEmkd0lCUmimAL+doZoC0oAxonuVKo5dsc
ihxVpBuneGm967ISysulA5XdREN8gScuvdCA3lJ67xG2mhlPyYYCM+bcopFEnNHrZLXDhH+vGF9V
OEBXqV7zZ2N5SHlVQGLmR8QZ+6a4Mq1S+IrDEw3aj83GRmhakqGqmEE+z7lKu4+JiOsZU+1XJly8
NliVUfZHXXEdN6LBak1lBm+cLcUsezvU0DJ2yzhN6z08kbQnvNmyJCh2KheJ440OmgeCjBDqbdKY
+IX9CNE921tD7/VEkTdmBJfgbPDNhjOQ3MC5dAgX80tKPAuCrj50oS+bk6+7pPikRNoqRN7Abvl7
ptGJ4yDfLMmIvgWgnUVwBJNKcZUc4UTA1tEwQJe9mlBmAY11ZbuhQUS3fEh0wcG1oUnHz2oaZsYP
1bnZLWJcUnajQ6WDMNJ41savE5NuRUge4wub1+objJlyVBuStgfx19/DKldG5b0WQqY3uPezxCLs
845JiXlstVV+uQZfKMjwbESXOlrHrnPK5o8LrbReidhseRxpsz6fO+RYrh2xx0nGbQyzyRm+0zUZ
zr+9aNMuzILMAuzcZN5CBTmXxrltGaDwwgqqS+0nbKRmFzhdRk0XHlWc+FUQ7BOPw69/oJbiFSY0
JaandyrkdAzpRtweC1zqrWFJj0wCcHKgKfFo1/HdBxyoXnkjWJsyUD1jAw2xibzNSwexoDjwnptu
ngkTeECN4IZ/gRVs/hsTV8NaurCXW+0aUl1mazMVtMlDnk/nPkLOjWFmG57H/Dei2OGvxOyBLohE
iWv7DMuGWW3eSVQLLnfxfDWlF/HwmjP0P9DS8cvP7bmaHPNre5zJmspsPtHsXGchrnTWNTFCXg5K
FnJr2iPd99K775Kp7dvvKg7CvrilL+4mIGbNpELerPirz9PWtTn86/0IkZJ1eiZdN3ANB6gluNa9
slSJD2cxAhqaS00A/3hS+Cda8NngGLSuA2WvdOBOk2Bibk/b4ZAKdz/T6Xid5nBLnsfBN/OZwI64
IQTdGuQb/X4GrJK6dAdqH5Ed7nyDgYgZKBnNUSNC3p6gWJ+hngKrdBj3Z9E1zTqzciTbzTBAz9cr
AM3RafEChSl6vled7xJOse9Da3IZn4G288TOPGmczNfM/2a1uBhkm8ajJrIxF1ELDybW6evr0/QG
OmpaGbw+EYRlGarV18d0mQGmvo6YvNdJi1fsbspwXQuvEwqWCpPz0peVIjyPyRXexl7NLSiCzuBH
dBZmZog42ZmLY61hIVH7JFgkUg0yPuZSfHLAuMdOEy38bT1YwL4oJcyrR2xpiHXsedI5riHOpVu8
m7MU0wQtO/8DI0MzX1YMc2yiigs6h/s5FTP2W12Sme804ivI13YK34x9gm6aTHSyH2eo5CvmL/Pz
zPxgeMEtEyELMeQ5238V1EbzMLhhmHMVeO8uwzYhMpmXIM6XeOEQIAntc8G2YD/ZUFAku3OcFfVh
RGAyfaZry780hiajMUWNnfK9nVUjnJnZw2YPLlRX+M/ZmhYVYZ6wEw89/VhwOu8lyphjMIN8PWFU
Wlv5F0tMiN83k7KBXK3JBmY4L7puys09R29nZmtTBXeKFDZsFviybqXYKC7D21LBQ6fqfW3eUXLx
SjYS93mMBuIYBG4DQhMA3kW5cLH8YtWKzzpksPS1zSilX0qhTKPfu7Cyxd+L9pWSdkaBhsQ2wiiC
lTKDEUjfVe/rpU3qL9JllDHiNTpiOYvkEUaQyVE3PLYLZFm8/gscHHM5lQWqflzqCBuqBE2/pB98
xX9lrJlOnG9RT3hV3RGoHeGIT9GHQPlTiNy+e0GEnHKn/DO5cX0dJ58xyvOJjTmt4E41s29Oe+Js
zTnvAajwH3VimwGkbrD7Pp336MsxTyIWMGtcLt63QbS+rrc2bP35FNOv8/ebM049YbDAX1xCw4it
YHC48y7t8Wl4Om9lMGsK1sQFBa0im3EjPvfmvpoxqqXe6aU3G02tBvODY6cBbBNUJ93L6JI3kZOa
hL82aWnzYlaqnJhCkYHHoIHL72uGHS3m2xQBRBxKqlioxGcguMzNT7SdNF/+zKWBsmuOn1XTrrN/
Ne7cttfF5NYzlP3zRhzY1sI6WIVjBmgOAjiDPhLmwcXFJP/xuM7vi/KRjuTHIteaLdFDPbY+B9MC
GfN6XhqUMlsSPYB2qefbsgjCfSXqhe2kmzFyCa8nY25r74EGTc2TVjZ73yLJoWZP4vRpO865Nmen
J0bdvODnee3ffIwlMTNRMg7NQaaj/FUf9Lp4wsw2L/3lYQfQe9bn9r84O6/lOI4tyn5RRZQ3r43u
hiNAJ4G6fKkgJN3y3tfXzzqVyTsiFEFOzJMCFNBdJs3JfbYRMjHq8T6R5cZfYtmes2oQUlPQIJ2l
kqiF74Qw4uAa0Qw04FOSaBVR/E4s+0/9sce5ZB1N/V2c1YMzXVJED1gSA3+GXX9rDci16g915JPL
cGv6FYP/FpSf6IcbKwDNmR8K/OtglcxQEKDfTS48TVwzSPnN/PwOjZyQaXYfRLmh/9nLLEd0J6PV
NxsHA8CyLsUioLQaoGynxwwgO3vmvAULlsabtApMWsg8GaeC5/fazJEQzZFoSMebbo7Df/yS8vGj
f2w5Rjkc+/cB8iccQLm4KqAceR0UPUA3IOhaygMkrUkqgNbP2K7iAvPc7aq76mrz4t99Jzk5ILhs
fLq5NzfYtaQY/5hm094B8tN0emhgAHFpexnzftzR3A38T6qqxDt8NjhSnpelQ0T0DKmbo+k5cdI1
KJDrH8ReWnYisYzCIDLs33N8rsvoOquZrIexmtA1plpO/JRkxoqlBAYfdtN9Hax16TD5CaZ5O3co
drgLXelgVS7vP6uMwBlfoewfw+touGAz0jC0MdvwKE38YMh4ViY+BUyIFGIshRnuPzNTAaeEbP2Y
qSrc7GJhXOsHiMmHkDG9pZSdCd8SmaF5nMLqwA2SJrp3bhVbYAhDqR16I4cIR8d6yGPOKX3KcEkP
Ms7kRkscfOyTWhYHBLGyUfVspXxihSCcn+zalc/IZn/lg3VjyBjgJxAwpjgREfUnf96aqDrAI7E8
YlwWRdcNznND0Ye6s84N+UyLLZi/S5pqz0fCIcsJiH6FVMtHz2acwPMdK85QzX3tb0kPA3+kOqKr
s9owkW/2ovQNEOd6Xyp0UkcZrZv0mO0gh7nHRikLBjKrVecLNRdvwlL6qI6ihQtrjjJY7YjYMMnm
bXjgP955DCHzNAD7lXTXkd97LVzzjYym/ltReEKG0eUuIEzPC6S3lU73Tb8NDCQ9ZrDxlUbvAmmZ
fyS1F/rnLZkJ9BhuM/qJRF3OTk05RlUm02a1Y+ZBiFc196mfKxRBmSkRAg4uZI1Hmb3mwnLi4T4X
+JN5XnuIvNWN2tvYCYRIR7RXuVwCx9zr5pyT7AB/Qo8ZffKArXocQAa6xfd62c9U29xTvEyI0SZX
pY9JG3SfASf6Muvpf6gTaUIMvOzUeTryzNQmr+c0gkZ175yJ82unGnObFaCfOM3It2YChM2MR6YX
bKNchKTKzWfwqrX8rWrzlHEw5WAM222guEpkU8qqq1t+7oYuhbai2tpUi7keyY7yMBk69udcre2T
mU78Yz4vR+2Q5w0/qf4z+d5uezstu7MQX3tU32Hu7nyJ0RLa6T2mmcXKd5k66DT5VT1oNeQiKkOe
kfoney5kHw54BGwAZiV75/e3OdmyuSX9IC/fdFfwphNUcvb6fSDIJj07E+U9lVTNVr2B4k2Gj5lm
hI0SG3vqY3eT0NkCxgdyMpOTHuvqPThjKC/d9AZ2+T5M5NKDo6mqS269kUdQWviqqFhlL9Y/AR/I
K9KUAw6EskFbg5eGcIaxKPOgKqhJ0Q2t3P93KmE6yt5frLMM13pdpYpJscviEfSwLqViBmvh+7R0
RF/y2K5AAH1NnCiHTlxS9pc0htYnTCqafJRQRwkETVeGutoHfAVogFEeorR9RwBwHZxOnr25rUUn
Cn1XtAEc7WTQmupIKgxdnndCLCsnMa3CnC0CHIq7aFtalty9R7AMDQN4A6rRPK3yMjYlnCQsVjQv
mrRYYZgtd6oOvbtXyslMc3KnqZX5OcGU5zPluCbXctQwulqcowUm5FnIP42Hh9ACgYkMyqPfzvmL
ahxFhCz+41GxKdAmcUIQzBsPdDBIiD2yG94Nh9EDG1IjuSLrjs9V/ftltaUfqYpdvXUjLqfKdPv1
OA2lCKAowxQTVzElya6XKkkF29oH9ZY2gRR5qooaSJXjQK8q/cTFuzw952qlKPJpbsFGKW9i48FS
OjS7Gjj/TAmSPVm8FVfO8Q60TI11/eyM1Fn5YgW36Bmnas01O8jtmyKtauGqM270IkD9pXyKY3Sh
rypAKWAhk9er4C4zaw+YTO2hmi9stsVcU+AVg7ETo870Kp6DqTT35aYz18ii6pHjTJP3wnJQpTY9
hYHB46kn5+xhu13hU5t9g+f7JDthsJCRip7cLqVRrPE5AnmOeRFbwmE+LpaNfBP+V4Ko6MWJclm8
NQUCOZes7+ooEKpVXj9q6FYHhAGKxVsP/EG4NMEap/b6FAIn+u6NryTYlk0t753B7Fb2OFedxHfb
JJH8US9AUKKlLlH4lzoAGSvEgSdEGpYHRjw5S4Nx2HFAqgabBCh6W8fx9wdSNo7Ux6Qz6Q2ZFKyj
PKLBKdygxFF5KqOtvkA3lOOARjT1kZ6zmNT6+icTrie/ot9soTS/TFNOiWo4aAgTPfLW9y/QiXHC
qHr01h815EL83xjYUJhX85r6xBF4J7pwB1XlwPgU6Qwl4sjDq9VaBV5JFUud6EHsc4xhuFUzpSdx
eHjCGKpoPnJsr7b3ZQcDlDif1WGUQb4UjRQ0+oBJoXdHJWjQROoBDSiLQdZxTLEufjrs/fxAlB61
yhWKdj8j6cC7lUGq171gaWQ/WMNKdr3ONaXs6f1WKpz2qNES5ivrn8ZTGg51vL65n2Wq6qMSmUJS
NjRKyaAXq6CORaDXx1g1wyBTlVvjhcKaTyvwnubehhLJTwjLHOyuZ0IrjZYq83BDKOxOpHyWF6Yj
/pl+XIAx6asd0DJwwPRXQxSRdJblhhJ/W83+Fg4w1nNnMDrh35VWQApFADOOH3w5/PP4mCQySA9w
PMQDDIn5TgrwdiUFTbj5ywEcKixPk2qLYxKROSbrRNy5Umb0pi/FsfCcZQpWNe2d87gYLf8h997k
eU7DIkUyqhvhAYGX7tyuR4YCd6YLE1IxZRHdVSWlieFUjsdnmlCHQCFVWVNXgaypBtL3gI7YmMNt
unHo2gAk7D4o093ijQGloz5LiqEpl6LqA+s44k+TVdnJBWtqdyw+gy5LYQ43S4YA5q3ySq2Nxghg
KCr4ECNNMKsOOsABWqSl4Xf84nhwGrF7crlvdWZuSF5kAWoLZJT48cKwYXHXTCs9KYKkoskQgeky
+/BQsnkwcFSl9hvcTo62fZ1uATMTqz/wcg1AqA1AC3WidUimSxWOPcnIepHSkLOpwGMfjiavMFVV
X7gGNU0MhBByGKj3TM6ha1MJprBMTiLO5Us9bPOLkUIb5UQZ1pa1PuwW8g9qJr8qp/2pRfWyes8E
pUVDJFjpHrdl+vfam9RQ16Co7fzTWMCu8W9T25+9EEmVlUxY8ARQr6jd+32aSE0ayYZBf9PM69lA
9Fg8c9S2yrPf4pExfRlQULjhGcFcmoMG7bsTXDDVK4rbfQ5a/yxolPU05EHdPc4dpKj0Nio5iX/Y
0nly7uuNjOaXmmH0X8+grftS+hOJhn4+7PQ182rzgeOhTj00Szf9YbZd3zwHlhNXt/HM9cGicoYt
b24LOzQ2j1BI270F80unD2vP2LpWdryZt21jLvujvefzuWhy8vHixg6oCxKWX+gmboQJ4ehF3nQ2
lxX+lzOkywNpvz5BNhvnOyIo97pezi3kLnKpaOtNpOnsS/MYZuVu9ld3iMYRDDBEwJddXfzWUYFm
jTE9YRa6lht1rL3FDDFagFi9e3VMmBZCPbN2Arq1RuPTPdx7nG+hmecDeYK0sHsceJsMRRC+7ngu
kZmdsj74Z5Np4Jy70DW9dzEVvk2hnRZzED1YfUYmysmZLXPdzzM9K4KdGr/qvzVeDaslmlNveSSJ
YWqum7uROr9npXmX5Xl1w9jr5/ctXhDtfQfi6T5F5dAYj5jsT+2fIYty+2drEmoCxmm44/a12uE7
FReUtbOLneqEOBBk2AyDV7/EBcOAqPgl5U0k8Xccu3USmkQMEWlteGzc6QjW6O8Zozpwmq/eTnkF
iDat1OFaXKOAw8BKEuMdzBjb/wBJhidz6t0IE1B47AXlDJRgzgzZVpFHk9B6qbdTNRGh8NSoZRnb
dzlNtGqj0IWyKvHtYykiyiycv4Qg7RwOVInUJLEgafmBsNpKgqX4m5EdgQGvDoT4JxXTqD4kV/1L
Vj+pzdWnWNbheIL2inaE7mWgQFxCZhjzIN7O6yGr0xuOgjxVizR27O5Ymx3YZjdQqGXiTw1QdnYT
VLmBoMTed+/3eO56M3y/untthJditCg3M+xo2b92C6bf3wNqMsw2x6MQ/d+ZTYqj1epY3bDCbZrf
xjaM69dsLPz4rwWLo+l+NWez+jiWo9v8V7U31d1uGnc6Op6LEXECzrYlA2HGFXK0aQYN5QvqpmK7
EJ4bTuEVvWiyOmeHfCHuqFBHgOyoShJu0obDgblKVr/zprwNCfsZoWbGJvmy7vvOmpJyu8WwZkQ1
M3kcJwb8NaxloKTAlfm974i/8kThgV+XD5FyJiASv9H+4owFjljf7NLOLeO2GYgxbOZPwcDHB0TR
sYBF82MKeuXPxg0bfkpSqnPOsgTV9U3XznVyWivTay9T35EfCmnKNm46TpzNc7sSG3fiEJTklABe
WFwzyiLc6pe0vI1Gglo5EcCUI2IrtT8XptGZOCBvwxnl2ErLqCz/U4yZ90IYcXHX2OH0J5vP2J4J
+dwuceSROgbzkC8tg3R8BESEGdvP7fI39p57cse5rvmUgmI+kyvqPIT5PF8mgkvm0wi+7P7VYr9B
wCDK6v42ncv1zx77V9TUu70QTjRM7WuXtHb/jnzD+hwApnzuvbB/XMzcfYdgxSHXd0FddbW9qnv2
vTV/3VBev2d1K3nLuZsCylXO72nbG3dBzDrvuc0239mltfToFhzH/Irmi1WtbJvxC2VI8kDs6lz2
p7iZnOCcwPW8t0G//wKDXh+cJElhffSSXkULgodXtIP9Sgui8J5sjnk1XOYltwgKSICi+z4DIbf8
2b9NAiq9U0Zby7/3vB2LZQBkvMx9eomvO5lf+Smxfcc8ufTv4FGU6XKz2Zl7ssnGe4JiTbe4Dkq7
OJPUsdG365r7oMqcc245yzuycK0/QrMJvk6Llf2ZpcX0APPReb+sFqMs8uNr1JJ4Kr7cD/YyFOHN
CG6/nmwz7h8sy27+w97GzjBjrvgfw3LJ20yYdxz1fsfaOSVT0+yxU1nyD7UZVdfRHqNbEnPWq+Os
5le7srF1zjz/xouK7LoYe/wpzeHuBItd0omdbCKoar97rknKWU6Zkc44tJtVd+tUQfbX2hjW5yEc
0vWCNW7/J9xXzNBgNgIAuqkxt6e2IKPFi1trven6hdjEjez5exLL2+dwXPvhYk52VZ3nqHYgmprZ
fBv4wfItjziLnetkMG9sN54hhqzuYx57xpPHHv+4Jxj54nDkfSZ9tbxOeYzzUbVG915dJXAix2WJ
7+FuTgmWwHXzOZy25F3TIde4tFRwH5ckW/6y2zGhAT2HdOSdvB36MzfifHZEtv/BXJEv0YnOQ/Om
Tdb4ia8tSSaN9yuKoerP0nA277c8nLGs4S+uofQH/puxZ37Da66O70xj9qffow0yk/cULmsQpBeO
33vk/0YQI+h2gf/VDIn+tnRTCL04PdBANZobY0rtCRSjwUv+sm9AwSjKx2p9vxdJMT7ZCzT8e+g5
rXUPjlZYr9tGZmZOJu4Sei/JDKODBBaL2cbaYgMZU9nh/1K9N027Ktj4mZDmWp2LzfCjnRBt0nWH
HBPqvYBJNEqja88eoCuzv5f9tpyJ/ZyCp9XM8SMfGpR375YtobVbz5ik3NpYmH9oxn4JTgS3Dx8y
oh2bkkRgvPp6CIpQ0k65SYP9bkOr1ty0Jb2iM5qIcbtl3e3Me4ZB6XzIp9Lbfyl7/pEnLKZLrgf7
D60JNBMIJz/yhO2WNN84aNYPm2FGa/s3jbWhK1+wKqoKzDL/Z6f5QUk0/xk0g/vJj19mw0O2GZwO
qhYbCcBbmam77qQmInD7kDb0frpTgQ8Jy0LqYWdeg8a789rcVfZoI4crPBPCRpK0Vu7RdJ7kP20Z
N/yibvQ5Zr9C+T8ctMSPWn7v+MEjFZEfaNfhIonmwvX9r749OfxbjuaHcxHmINK1mUYxS350kYZC
JR8X5rt9nmhY8JsI1XYuIwTdMD5bDGvBnPJpml9YhXLiQGdSGoD9qdJ6Jz5l6kINEFpuLFht+eM4
MYPyOS0R0tv31dJ7fHy776bcHscKkn3W1RkivlPZcNXYDPXx1euTKCp/Jx9RHsTCLr5uX5i75EHc
2NY4mc57fNTmbHuoIKX505XR7bndo78OWIh9TDAf4QZql5aFe/H7IuWZZUMlB+00YuvGT7qb4azd
bWYup60ZNa1f3Xnr0LrpxaNZg3OKS2+qzODBAY7a59SOu6l4l3RLxwvbkdlm5n2KKG+PP5Sun1n5
tZndMiZzFpYlwGFaLlh0fIypT/yvcRnKpWRO7eGmVGBagNpCvwMm1SAf2bpUNJ80pBSZhY9FSV0s
Q9pewKx3x3mGXB+2603EORQLUodsS0pDo0/k+nY8M3DFJFRjqeJ7OQTzyo1VbhkTjYVj0WBiOeKc
06EQgDZEDcidN16D1ZoaQga6RR63XVvRRG7YSHFenRusqvr00jZux0N0rXZghJJW41TGXRHT1KnP
2k6IM52F63qG9XKw3mGrh7/SOZmMYEiezNnGv+7Uxwmk19tiy+YpeG7Nbl3T32iYVvRPbL/w+PYW
0xSeRhtMNBLv8fRiZN5nLS05ePohZw6TeLMtIr8xa0fr3aAM0vDfQ8D4tI55590ZebQml8R2Bz97
n8PW4xqnzGv501/M50MQ9n+l2B4yeQREzGrHRWvgY5bz4+LBt2MauZbNhxldntvTIbcdw6EDD+++
xpm8WRFyOqMP1H2jPPvAEgTDDZWN55ZOllfhHNLYYj9o+y18/RfCUbEd+GOJGTqgCo5vRGizlX9J
QQPHv+3ghFfxDYySeiCmzTGNOjixSVAY3a/tYPJ0CZb06Vjh6Cjfp21SYcfQOly9GNAQJoB4rO7K
2NXjI/i9FE2A7xI6l1GVX1IX/m51au0Zw7xkMQo8tYBkKTghYLcOUpow3uQcVRmzmKsQ3yEuM9rn
rcvrEk82sk1h+OO8Qn87JiWDS2nHx9KynCr6/oebXXYGPOuREUsadjcHG7nC404YxZlKcgwrThHB
Un/RHY7Eaeeqva6OVxGe0BiMevwWleASW+2DGnEYBml/RuQu4sEIfBT37/e2wNMUqnLR4mNY51EH
BArv5bBXaoaULJZH6tS1SW82fxMpp1Z0DnsSG9l4Y1QEVcPhcqErJ+99H3UVo7ON5hErH63m1N6B
uTe4e/eBTpRndXcIZ8TLyO42wSKRHDvkWXhEk5pwJrCW4c+1BWJsH1LSjtQ2XqL2edKqLrtFvEi7
jDZy0NJ9ifFwpS7q/Pw/gyXnzos9eBy57usCOSEM2+Swl4kYcpuDg6+Bvd3Dz2fCjwpaHBtMB0do
vgdzu8CyHRG8/cOqpRedZpFEZNOi6QJQbA9Vv2IF6qaAdq3QVIyff/2PmlW+3gbgYbgCukQeCN6b
aTjT9W2wGV+fdXdb06C0dFX13pOsEowOVZBMKg0I/r9I/W35tn8uCkxITOA8y3EdRPFE5/z4MDBG
CaQNmPPa3GmDATQySKkUM1YD07iZqsHJl8vcNg1zJVpEK5ZmtHrxy1IcBj1aMWSKg/xDSjlR+aeU
v2O6RvRMmHcKEEDDJ5qxicZN9m1qwqSaPxVFLVuaNuLK2ID96pKwcFNT//ypY0fy5k7ZjHAoYT3H
3AzzmLd6WZeWMfLXMXlfJw0OYxfKkbAmcYm6l91uwBCCeQEEITsNbFAfUaFawqMmbQnF2QZ2sOre
DrvCI+nEnKbp3UgFX19j38v5W6bLisG1M6f1SbUZNUqvejJTCY/BO2u2lGKcEkQrImw/quRbNZfB
inPBfzkG0vq4GQyEvNsFSEmeVDj18iH+1OITcCqG1KK9YI8gJZVbFYLss3kAuNaqdUighIGdHIbD
FnMYcpB0OLsll5ajsZjC2tCESyg7oEK5yRL/nuXR9oZTjVUBuelQVMCaQ8Po2cDLuTzsb9fE2aBm
c5DIphMdWVTOV832Uk1hc0nxW/joQEsqPqPrhByllLhrBeJP50LMK2VoF06/XyeYsgRyRsq2vBgP
2t82GcNC0cVraB+VdFjDUcgOpSEQVr2fNQ/zwn7XnOl5gDE1RhGmy0rSDZYS02OyV0KrGEiS5ukp
nrxrtgeLqoRRCz1CNfk147Dv6MkUd4NVJlBFNR90XG1p8ao2e06sV3RXR3SQt4dcdZ/1BQedJSSU
sQ/FYXTYCDbr4dwV0rEq7YHY4RNxnGUv7aFmi90bj9OxYRMDw2l+eu+Rqp7MtyGQQmlf7S516aYt
hSuNFFQKCde1qYc31YAbwUfikdaECHWfYB3jameAJZgdNYGQZEc4zszAPAHjSD5m89Im/b0NByG9
T3Etp7BrAav5Ak2uMQ0356/Z8TvqwS2iA/A6t8xljjiZmRCA9KK7RbqKCZ25pmW3BXHNhVkNm6p9
px+mbeCL01/CyWr38cqSHrLAE/8nJaD+c9ucBvqaDv/TzW5QCCTN+zjosf2LFD3RCXxpsOiG1biK
zQ/WuHCpPm1ZtYLqKiqCbj+xSTLE9A+684PjgLz10V2hM2lauvayKiwD0vqdZYc7qYnwX1so+1AQ
Q/Nzi59JQQ3t2T1u4bFvi7thY3Dadh69xKKzR9ZTKt1YPRnNrA7m4NR2iWW0Z83JTdQLoxErg0z1
VaIWay46clMJRrCdBjXWiCtyyQLLhypElSANno1zenJUI7pKKFXnXWGJMzkyaXvFayfzupsBkW38
GTGktZgPRIWB/1/oTC0LaAM6GIaOt/QtkVrrtOKM/Nw0tTQO0eMXI4irP031a3ksIwvTkvWAvb9d
EYdle0C/Gg5yQjgkUjiqlvU2SBNc/k+ZWaXFQ2sbbteey8ZM5uh55BDKmBw5r7MM5aHfwXdalEeH
sUEhYHp7jEWcEVTXWEG25rgj4EtvtF3WPJsH1Uk5y2pWABuXdMksFhScvuqok5V6Wybp7mneW9FP
wjQ1CmIW6I9zj1yEfnr7aAzcctJ25nS/t0P4AZdG8jJJGjvUCIplvRx1ZhW38pcQZCaLApMejG1e
GquEQIR3dzzDDayMPiPZbnBtYnc/o2Td+YOCOoNGdDFNSTA90MgX4oYYtHDdMY0WZmQR90L/0P5Q
utXt1KUldD1/jb6RTww87toFpNDT6G9dMhOJNKAB/miRk+XPJNmqabYYSyx0w2zpd1RtpzXvM6v8
ACiV4goAC+aYy3MIKbN6yppCRrDjD8JazZRUAGttE0Ps3uboZn63ZQ52/PXsAkw6FWZrO0dCjWpy
k53oGmQ4DiTRSZGoOm+CY4ngUXg9BXoMloKEu2UJUf2HPkOuUDz61OFwZeIIJmrwsbNaWM+Q3SP5
f7ocdxXVxgD9JlWsme28DF+2IAjRrylKhb4eTYdRhJE1NtzW+aTf16Q45BbqUs7FwACGLNgppnAS
qZBjZU98WIWQenzSRrJ0LjtZJpW77NySJIjJbE2rz/nURKgrPZrrGFv/nQgV9DXOxD8M9hwk6/Vw
D0kV8xuWp6wxg2JhsjwfD5mlnzZzmAOeL++qikZVfteunHPNyxz4qChuPJLeluXWV3qFVjHiE0nj
eCVNjm7OFu1NKDqzQ/ylb1CzBB1F9QKpl3a3IvPoJUYRrjTlQ2+XsaK6eYQK8/T1il1NixBkzMOu
EImPFCCdEj7AdzSl9+9jPl1/mBUBnFx7mXY0zOTAUqqGhJbPTGqD1FQDhM9Sv2iiUtajvMc9CXcE
poRGDLqiFWDHq2fhDCTeePBsfNhkTHN48dyVFqTRX5KWbqFWwP2wb+kPtq/m6uwuomZGXRBsuLd3
E62f8GoboXTuPaUC0tV8bidC8wd5hT5sL4cxZKVYZFpZUmLYwLYf+KWQnLVIRjGwM9KiY+9+YNU0
1wcbB1A8LfV960GkH8Z3EgscYHk5ioasG9T69vUiHAVMQ+c0Uoj5+TlZsFKijLEwNA9uUhuT2Xt7
hv0YXxdV/NWTt7Nxb56dV83jOrZGUL7zekRYNFe9Ll7+xhCHxfJcxvBhXE5WXeB/dflHalmFoXVz
7BCLXfR0e4JTPXqCbiVU/vwVWLNAaWFoCX7BuAj5s3iSV2MnIcDQ4IQ02E7Eb8NFOM1hsPAljOoe
sMJt4nqMnlD75oJfwaXjE3uvlP9EbobB7YlLitdvzkwT4OuC7TQ3pslzYLtcImZhXO7oTByw4Q1T
adonPyd36neEF4LTOX0oOB2ZhjJyFWxEATHwgwaKEgUDtn0rk3LK6DCRzeTGwtD/+Xni7WkCtgd2
KFj+cGjiNHecNv5xiEzLvkdA0TjPS8Y20zAhgjWnA3X0Rl017gZ72RsoH/mcO/mjGnc/v4p/nSXF
ABTPOh/8i7fy1pslMFPDd43BfgoP/ZKeOkXKaIA2epxr83WWCkSTCCulkUhVZfTzi3ljFGNbWObh
/APfhbhsNoo3R8k8bsZu8OL5iaBUkWutM1UWK8xBEtWKDTgBaP5vf/7F/3oXHl10y6HKBxa3wLh+
PMPaY0iSSeROT57acANE0zh1a0O1ye1wF9S1wJxNEbqyRNXtP7+Mt/cPsCCre2DxEDhIv/UOpN81
Dwny+SdCKhRqmQr7HghbuG0c+0Wmoc/yP//mI6Xtn6d4QAU8Fm0XYzS6AsHbsy2CqgTr59h4lypN
SBnEnHsIxu3aHhHpoZ/S5KRVqXWmsJP1WHNkXNie8W/EOubYnv/82t4OUdsKeBYeQEVkYWH0Fu7w
IZhgqBab7/QJW7PZxkMrqIaokjp8Z+8ptYynVDA/v5ZjJPz4nCIT60gb1Q/qH67px5HS+8jrPZcu
Ln0j0scR+ByELfhss/lpS8bOnRDmjoH5rSx8gaMtp6+tb92EQX5yE3XkJQBDJ0GE2sWbS5gkv/DL
fGMEQ5oGMdVO4EBfCixM+d/Yy3U+WXseUv07x8J691UzAEcoDL8yLH4TEeSBfkG3sAnX8eE60414
8yzMmCBfo9vddwvZnHv6xfH6sS3u8RdxcQVi52DpDEgYq/6weRegPyuBqZRTY7LCYHheA3wHlksN
jBNM3x2XlhLZF6ll4hL2laoQsb9WA3HnsTFef/4+3058/D1cLyREER8WYhLfmouyPs+44EfBk6Z1
6uN4i+sJC74SW4SHNpDkJ/ic1l55vNSfX4T3ox0rD9J28AMMAxY+3Fz/ZcfKHjoL9r095cjm2NTm
bmjC/imaozJ+SdbVwLVnNDaIXB93dhJGUKESwzLlolTgXuY+j4G3tcUtkmwT7kg8JsW31LCICHFO
/mDN2ESGE7VtdutuNLA5lCRiobVYdgIWBxBM3wtKrGx7uuztKnA8wm7MQJzcNbbcJOsMW42dH2b9
a+R7EZhrDwYlf6dwPYZEw0dOC/FHsBBDRFIFRQHuQg0Uqs6GDlCYYvjA7AlDyje9tPqIJY3PSRh5
GZ5Nzhz08wVE3hnCGqpfngJCz8UGNf/WnDujTbiDdJqIQlbSrCQchANU2mmampfAowhszyY6gHF8
6LsUp90L8EFqvvz87Vn/GkPkb7BCmR5sNdR8b3etIGQ/gJefPWlMvVW3T83ESfIBQBJlEeFKSxnR
81TMbE/5m2vwslM5TzDTBaAz90Ls8HfawfykyEn6tiuaeM3v5orL0AJxNPTjX7Vs33Zsfdq1WMRJ
h8fC4PTtfHDIcQMuN/t3nKJar/4T7V3q1FfFQtbBRtobDebTYZF2aOXUBpHOsGPMX82ON6hrgEOl
T86IH/lWANT8ZkGboYn3AU29d8Fu0FQHRY0rJzkb66H3/P+qQwIThrPn0LcOJD/sMLT7R2lGdwYC
VO5V73TrUpeNnSoKCbbLqFBZabF2+wXI/LazwBKAyD8KWZsB+f9VFBZzJ4aNS/suS/OAhabixOd/
/f79ZYBB9IcgGqTHF1v43f0qv+Nf3+8AWMHFEzjfZSN5s6TX5ZaOW2ilj9qrf2FBkIPcDzEileWJ
TqJTouifz6Z/XQCvGVKwj8cuBw2W5x/3Vx/M0idjb3jAQfdYPdzjZKe32QQ2rKzLHnBBduvB7Q2+
/Pz75Qb/ub+HMDGpgMQPlMPsvzaEYl1cspGS7TFncdl/C8MJ17B08GOQBS66N4arb5Ne9YtBbv+Y
POnZ1JysoxEOpNSgjLk39114zuzsVdM/EnWRdtNz4LbN9hJVJDff67Y96cuN82W0eumf0xeSM5be
3rPYzgV07fKJ09IQYNC735DdAM507e1K1mbNC6CTIis8XdCKMYQCScRGs8PWAocMMnDzO/1b4V78
/LG+reGwxWZgu2wGYASy1/34WmP4TivuEfnjGM1YjZwgdWdFQBp82BcdlhTF7KHnUmEk3gY2/zqR
6jJj7QBFbvJ/8ZK9ty+ZZ81rDuWqaKK9PfQsJQRtmGf5o6KjZoeoTdWQCnv6+c3/++tYuWgZQb4L
TLbnN+82z/Bbiebde0hEu/v6XYtczpTKoyK0/+IL/1WaselyjGIRI0vSJDz2zVcOQ7yKi0b3oMVM
ymtgTZCnYtCxSINHgt3m8jHdoERaMOp9zJee7QnCZ3kltSs2+0ccNQrwOw2R6YQPLzFFTqPUo+sh
XlbiI2wPIO8SZUjUyAdvn8YSvS6fSvfEE0cLolriTfomrZLosssHDGHtOpHGNAxIBTkIrkpKpqVm
3jSLYiDIKmnZj2nSA8yEkyL81ovATjlOweCBTYyv18dMHc0QWuEXNMyV5IpUM4Knl8DKpKz7Xq30
c7abcFA7+ko35HrAP8pUt2euDVH37UEtxzASLUSr0xPWwpfo40eT1B5Y2NxOckvMH75ZPYch9wUV
hp0p8I32z4DrLIIrTTlWZ5dSDpuvG8ZtxLX3hpuMp6U3+s2/HSqSOKL7vNtJQFOIgGkuuLkgjF0Q
fV69hMy3D+ph6WORXo5znMM5M2q0RiPUDUZq+4vuVgOmHXL/A2hQgCSIjoCTh/e0WXvmlt/GxNVs
1o2yytVnztCO5GEG3SyCG92AwxdCQiezA9lUT0D9kS6p3drN3I8lqtAZnxNgNZeqBuys/S/VZZif
cP3I12+KKA2boMzGU8LjJlCkwgU0B5DLjuFaWyK/MpQqFSZCX19bplXkP1R2u0SPODUO0285oYVk
0wBqe3t0VmVJJNbN9RVnxqGiCUdeXeLgT+K6oFP4J1bfoFhlwc0Iyu93l9lsRfWlzWyUjwqqMiPB
RB9D5vnkW9iNOpemLIjiOPFPwGZjkZverVai14AXEdRIi4iOP3YFpSP9Hp33SeEv5XbWyK+mCiCh
FrRTY5/xhB3xKy4AiOxPJHMU7nNv4tiDdn+fiv13JTlyOmRIf1eI+shvTPM99V6UFJuG7jT9CWxi
uS90YufpPXmtVWtfMbwytpfA3VGNvsfcSOTJHsJrWm+Ft+wDNsb5bg3leVDNRw1LE3cnemlccUWu
r20mAkBSBiunct/i5NbmDS2EgGbXftUdaFZDIfLvFZ6+88cgLEaDhoeCdbUoslergC7gos13sy+w
0638oxrWk78yZYtj4s54WHXY4c6hPTQX1O8yDFWHPDYA2e9aw8ZU4WZWHCIFChSkFDEwlXIwt+3c
M/FgJmhxP7dYEgBMay8mbY7l55gG9hd0uN4EblgipIBn2sfzc1A4yQKlTPs412vKZqvvVA2xcPPR
SWplkZLgaQMpNdWLMAqNL/hUzs4lUkuXbjhp7ZWaOONhW2IeiLp+TN+VyDlmuuiSlWRYQfXgi+KW
pCSPyldFC6lcXMNZe8hXTcyXdaS6QPgIs5EJhKqjGz+3lQ37tnG8uQI3Vsi6aov44SqjEWk5wshb
bbSzr+Qr0BLnyUTJWbVutFjTVfC6Ns+KQM1ZDoWQ2L3q5FktdOthVLHAYzqLVkK51pipJch+Z6Ve
+uRljb+juVMLZVbHIYtotTYe465oUrOAXxsZZEGeIsNFgd0p24dFfd5hctI72xb+Tmg1b/cUo6JH
tkyGlwXfWx8x1av5PraPVW/gKbDIa+WfWintAzuxwl6IT2yysgtoTznVM/6uezy0slq9muCAu7/M
ky+/rXcJ3eBVXiR6eVBwpnYI0PI2LVDs4c4wLmuc+soywTYuy/aXqDNwzIZexwF4uqmNXnxfLCXc
VyIYjPFcqnSi9+T4lapz8PfMpcMf7n+DDa1iel42qPFYkCPc5/cddejXvaAayJ/rVzpq/YJMJZ21
saPes0856i8IKnqbc4ORmmYJd+nDaNykaA6P6UHZM21KfIRKj67Dk0OZQYdE62dHta60qKbYtCZp
exoX2I+e2dBaH6XBRp1OF+mPVumXUTRuUiaonyxl77Gqb1e1GyQWOThoAlRBUiHjqGBBlc14qhl8
ZFEJiyVQqRycOCvrKTfCzXzXIbmiv9Oiy/nak6qSfknoaGL5DcRg/F3m6MFU9FepRKq6E9ZCeGND
1OC5MgNQbjp1jlspgd32zIh1VOxKRFvIIP6FAB4gwTiJ6sK5Gj5swwaJwKEHHtzDWOj/cHdmy3Uj
V5d+FUddN9SYhz9++wI4M2eJEkXdIEgNQGIGMjE+fX/goW2Jbqva0TcdHWFXlSTqTMDJ3Ln3Wt+y
m3EdldGdtgs/IoIjTqqNS6uxl9te10mH3aozsP582wbWSzDeayXwut2T4MsKcBSt2aM5JLh8qYIo
aTEBpBHWaEtbdgWWAG6Es4/ydUF+LRxfb/Sz48jI57W2eB0KAjjKSEI4nxBfyUav8o1AI2UPxtmZ
yPZa4/bnoupVWGSa1qpxgWqyGojJGlpXnTMfy6lMh0KLUPl1nUXq33PDLNJNpw+KoaeCmnkO6+jO
ctjY5DRXh5kBko68xhfH26vg4ZXhbb8+IvUhjwgZbe3ClmeH9asg6Yy8wjO4Wr10tgJelWQwynfh
vB+dHWjaC4UsPa9O5+KpO5eHr+yi13Fjch7unumM53Hj6+15tpaekQnuuSA9N3nkubJF4ewS5z6k
GHBBXiGD4ZNkkadndMzA2vBFF5q/xtSe7+ZXakF2/s5lq5R6RYQNFirSTiJY8o6+qtpaYIuKXfu5
PF/s+oVgpDJi+ojWSxG23Vmuvs6XrSFJ5HAfJ0Pl1GQRrAl0he+tGiSOAOuU+ywj0bKX1rdznoPS
oSkL1GsQNkxIbzbVdPQ6+J2lAwh2J2JyX/BcnvmATNLXojo7K7UMyguufyshVNS3+igsA6nTmazn
nile5w/p9TuGQH/p+o3vi6Vwj6/NCi0ZVW5ECc631A3bbHhpNrNL5hjxBhYjbEg600NGw2clnVU4
q4CN5wHeEHpzUsDze33Rf/f5T9p6Lxpsydw5rx/ya/QQO3Td2tGqcUqna3nWrUCtB/uz5RAy1c3G
xuAss8ffH+/e9igC3/RIZGA+5vgErL5t0i2OO9UiqYpTWTTIwF8Bra9Umvk8M3tlzfxHT2whesQ8
woyOGQdjsretuCK3VOvXS3rKirT1n2dOCh52goZIUKIRW20qq20FZYFl/vdP/HbsQnucA61vM6Fj
vkKIxJuoEk3zrY5HTw/VODe+faQpqdzkFBB6ilicuXrv+XuMyJ2BeGPpU1lUkS1mi3hVlz21My/z
F9qe0ksf+yLQgn5sbn//It8qYZG/QqQyOD7APtH/NYN3RmLhec1g7V8VamcN3PSaX95la7tU96em
0HYYqprUy6DW+Z7/YVJD0zT7uphQ0IUmyAPtQ1cLrU4ilFqomsOS28Aqt/Y5OL5Ny6LAHiUKrUIP
63RgjcOUStVKtyXAapr252+L89JRf3mb//Pr9F/J9/rV1yP/9t/8+mvdwHtJUvXml3/bf6+vn8rv
8r/Xv/WPn/r17/ztvi75329/5Ep87WoJlvTtT/3yuDz766vbPKmnX36xrdZg+7v+eze//44PQ728
Bt7H+pP/p3/4l+8vj3I/N9//+sdXspjV+miJqKs/Xv/o+O2vfxg2vcp/+J/Wx3/9w/WT+OsfSDW+
l8/wypJ/+Uvfn6T66x/uO7p89jpkxTa8tpdpE8EB50+cdx4BRJghg8AkK50h0B9/qepOpfyR/o7v
GSpzuK10zihW/viLrEki+esfdvCOxjiPBaR7HUgSGPr3N//LRfznRf3ZrHVu7f6z8+nhYOc1rCcY
6I86qoQ3XzHModgk+wSXplT4A+AFbBVU9zBgJPW15agdTc1YHgAEGHczRLDIaTVri5Gt3LBVZdGa
VbyVMdnCovPNPTND/1NgFs+OXNR+McZxYzWJFdKVekKt9tR48ae6sx+XCR98awHAJ7CNlFi4ohU8
6hfXUtqo0OzwuKvqUqHEPLFEv/c0/5uN6hn9XNMep4XEBw7s3oaDixuZZqFdVMGMjieNn9spGB9p
mM4R7DvxYRrFjHUx60OIuN6VMmImY+5MWluilyFW5p47igwLLCUNtEi57PwEjn6K2P6GYWdwiN1x
ugw4uEbogDKsvtXes+aPfhV/YYipTrmZ3+FPKJJQ51VCqxrafUbv60SALbERwnOjsje+eIF5ZzJj
26N//eqlU3EKiCUMS462kxFf+CkyJGhy/q6qy2dwzBZBqIGMqi7BVmIGcThKd9npC6x9Lk4b4pqW
0VIj5K1Lzriu6z9BJjPxSAv42jj+T9NUJhdS+V/wdCbRhLzhudYzLI9x5zkHmxXngtO/DBGGmmEy
eh8rRruw4Mv5qpgVLhhTx9Fj4fU20PGGmGCOJXHEo5DGrsCmfT3Ws7FRyNVISsAgGZjV+9SeIKYu
gdw0NE5CU5hXhQMZijgeI+zEukPjX4twwH2yZtODlTLjP29VH4qg/YjbhgUumedI751Pbl/fk1Pk
R8Aelk2RDp+aRqldbsxXziiNaGym/tqMCSvoGF9EfNJgbtPZwJ47g09JiJ+IgcGnxvDAENLf2Gb7
QRptzDBpuMK2gGunquqt3pFwKVZmUkWLbX0FmV88kQMA/Mq4ZC5NEIVRon9v02vkiPRKYvNZnxMX
zlrGp9fUa2382LvWQp6jFkJYLzk+WhcFFNkwSWYVVoHxTN8xIXV5ucHE9pFcPjJ2GPCaNGZoMTxg
DYrJrHen3ez4LWBwE1A50j9A/pW5La2+ux8b/YCUzsNhZn9LRqeAYzo+0Gq1iajVtWMqJ8K6gFps
ych47Kzkvkmn+AOx6cNBJJm1tdJ0D1WLSGbbPJnEjhgWM1YNU/kRKKSJsY6aaCdqBRmpsCHrN5M8
6jjlAJ92j9IrbFpBvhGiBIkPGVbiqFPDSQdFdoA2eSQC0wdWZu0ZIWb7gfvrQVfdM8VljrK27jf1
ehGYLI47V2upZwf/i94nX/2hJdGwNMFIImEGA4W9ltcUlsES7I2+dqPU43VSsV83wZRGCxZsRiDe
Rd4bwZGJ5XJJTHtzkpW5bICQBmD46yC00L6u+VJfWBPSKPW5ril6Q8zs+UPnd8VO2Lmx8eT4wXKy
RyEg1TOC2vgmW7lmdcUmTps8HIy5OLI2mntb1h5WQn/Bm9hi/3aZ6e98TV073bKdfTgGasFq7AOU
OTiiF7u2KcowYTbAp5bb72dPOvdeVUFOT8Zi0y+FMZCSgC/UMOaL0sLosAJTDM0VWyqtJTRzWW37
QdwhJSO4fmRV0YQRVU/2uEzv26Q4kvtCb7TwiIIgI5xAFvL2MMFfB8n83AE+2YOKc31s5/G3NBEW
Swb/F97HgMRJDoMjt9/qXcPo/bGvvOchLi9JveUrWicu7oLW2sVx+4BpJ99UI1VYHiQkPevP5OZa
+8JzkZEXWbyjtbMpkODjUesZoXkabpWRfHn0jR4A/ykBG+sRq9LrMNTzNsQCcAUO61s9a1OIyT60
RlkfrUR4Wy8e/fA/r1z+b4qSX2qdf1cC/b9YuayShX9fuRzVUzH/UrSsP38uWgz/HRoYBqE6kgAE
Oy6DpHPR4r6jz41o0GNCyLicCdc/ihbbe4cTFLcogj7al0zu/1G0WM47XFBIqHCD42BjJPifFC08
xU/DWkoW1FYcRhAI6DoDT3sdqv40p68BZSyK01II6HPkdtOf3GA0ogIexGExCa1KHSP9s6MIssA3
T4up3XNsgxmxZaKbeyv4MPFJdbahsO0ikl0+NuCDqmOp+Y23CeKMqKhhoDl2Wcdz01xnGeCwm4Vg
LbpQtg2SKas0pztZsUlqqjV0vrWNpQcNYtDBWh7teOxAMnjmNyMxDbJL8qRjfQd7W+8ycp/0R6ww
unVogq5tTjpRD/UGfh82SK8FF0U/P7YumpyscJggZvOAL2j+pqEfbaNF6gLCmB60oP3l8HlAUzPs
Rlssa9hHOna3mJibD26GNhlbRLO4J6ysikQTWcTWsVgC+7Oj9Uuy12ATzby0aSTQMyBn1NqiX+c9
VPQESBLPV6vBa980mPMxiyZc0GvgVCe8i3QYXFZV5RVdTn3X2SMq+nIq30Nri81NjRlkXxp9f5el
hnFjJkSYRLrLxkq6+o3WTqncaEsyXjVCwvbo3IFDnjV6n8sKjCPx5dKub2OinMpdUdQgA6RlzdYW
u39fXOoLiBvk/RlcfiM18sfRqNwHAJzxtjI7+IROUzaPfuN3Nzr43We6FUKGjoPgCg4BXKFtPYqg
gWY9m+WzXsty3Not2rSwYFPNQl+jUo+UVprGQc8JCAsxywabXisb3BYtIKVwmZORvp9pfRji3HN2
ODgocWM3UduksdV26UdyQEItD9r+lnJqGD7g7OE5Y7dsH3WHvh0iP0IQLGnZUKuAJp8yoerrnDQ+
++TXpbjHzmaIXZaQzbJFMJN91UuO7uEkWkdsc60w3f1kqQbB/rLYZALMZZV34MOYkrKt+osV33SZ
Nozf1nO3YZ0CUGnVQkG2kCcx631Zg+SSfRn1rcjkbanXzaM+ZPxnrtlc+8FuUcspUZiUOoMn6vqG
p0afsOti7F7YY4K4u82lYeW3rdWrnHljOTVVZE4VyYFKWWs8mVPq8m5qOy1pQsjTQNE3I33D8VZv
aeR+ZKyVIl/ntucuxE/PT2Mukf0qjzj/pr8YYjiQopzlm3RNKtgTbgvFeNPlvistSDmJvyyAnWOS
BjZwv1DMO8wP0Lwzg5w359ksAvxUe0BCxqe2pAN3syWW5nHA+EbqVEsW7Ool4l0TEMsfYqXySRmo
BMCJQbbycXYmG70OTsMN35SaPdH31LSlbAoqmCE2f1/rO6Xva5IH8o8wRviq6M0EUcTu6yL75Km0
y29H127Ke4VfW24pVFk3lOSguYWnLQR1fibvmSdr4tiS5QnWewbl/RURZ8bZaOqlvq+8tvoOR1H8
KPCov1cgZp3HtPKXMOtrQ+0cwzjludHttGTxP1mZnQe70ZH2PWk13nXdG/pVOxcHcijCloytCQU3
R7cu25DBvVbGpERK71iYvR1WSUyKlQGrYkmcj9acDwdGu5eOIiXMahltqKH3bokoLG5bvPi4hH3B
yQV92wWgh/jTsDA52VJDC+8O/9x9ZZU/WvQFFOpicvZ6oYxjvwwVgZ2i5+MX1nXKalxEbWCPHyqD
lbAQZv3NhK+Hu1R374q6PMCv6DATOg/oUAVp5KlN8WV8avz6e8kQ/gqNQrtJbeOgTaPcz20T4wfs
nytV3li6429NSFMbPSb1JwsI7pHevAnWKxPMLfpMvz11c7ChDfaRg9e+UXq6w16fRiQie1cDhFHu
h2HfdzGgNpibgTREyMnmmlKQldWHAoeRMBHXQZZ+8ktrK+xlIQPahGaJkSfMibH6bCSGBWrrU2XP
Fz7O9Eg3klO/+HtXT9uTcjuQnLl9nAPwBCT3AWABCWqzGVj9cgH8Gm2HA9yuh+q/A0iRh60F6kpB
3rb77D1bGOgFmos4OsoTAMJbKjp/x1rlPCzefG8VTEAUtJxDKs0yjM2lO9q6dUwUfDCYlZdxPHzB
cl+jJ3EYWbU2B/h1IGjkJIwhqehIXbP2mDFCONEbi6NAYlrfTD84akZxqISJYx9yySNRKSoliI6r
lI46EAydab+hXZpZco81acfWvxDhMWfkiXLkIyO6bO3NLLI0J7Mg7Xc6/e+7Vg80Ij5Ue2Un7inJ
q+C6j507vSHoMS25mcBtPAyDdweNR8OdJy6Jgj0MkIvCIE+uTTgum34KyggR7T5p5mxr5eZ8nOfi
1tE42oHq3KJYtGhEarlD112yU2l5JY5aEzxnZDbRFlUioxc5uPoS6iyQIV+u8S7wyWMh5G/BXFnc
GThbGcMCNeD8KtUQTf5ccYZfWJu0xiP0mri7YisWBztX1g7ttoH3tx8M0uRG2q0fZz0eiX6bEp+P
uhuFAJ2UfA5mjgLAiGRP8kBPKBkYpfzUxVNzXynPeAraMvkCSLVxI1KDgnxrzM0lS8d808mmgn7q
+J85bxknIh+qpzSGE78r03nZECqYq+3c8JlNXbJJPGeFquYxA4cMCSmnYdO/l02vZYgKxpRZLIkk
WzkG9TZmw7hKk7xgcUyWZKNjonqcmMQcOj31vjS4dLZ1XYi7nPKRfSIfIFNOs3vDCe9Jd9pi6wP4
WQ8v6C/2ZLzW7rOTB7BRAsVfgzSSJDqBGVSM2ESHFRJLqtfICClKFi2FbJdMP4JW4CkC3dBGnDzE
g+M3S5QzSHZBcuGcRcHvSD3MY1RqWzu23GGDAjDlkKQX88h0KPMfsFir61IkIyNZ5O00a/Rcv0tK
NY0bcFe8aUhT2ibJpHZdLikzmbjpvH0/VFYohy69KTVD7gFfeM+BPuSHRcd+60PKiRhYWtuOJtyG
MJWsiNypnNkXs4mehljbPUQyUGIEzh3h0rIK536xNq7U8vYKTS8kW2S4bVjnsoEslLcf2nZeoMSl
wxT5cW0cdTGBJTKIYAnnJBm+IiGb95bMjM9tY1gv59FiASc0pS0w3j49ECRrf5a9O8Df7ZW5SwYt
IKmuFfonbwz2bQDNQJStOsR2Vx71Up9Q9WisOTWNeYifo01oceudErMEPDZ5D6Lo9I2UxJaG+iAP
OSbBa2HDFVMV2ifWxb2TmDioO0sz7juaLFv2WBIr46qJFuZs+wCcyp0obHGwWUAPqjWh5lh1sSPm
12E5FE64Uo0uvFbr9hWyaqqdYjiqNU7OErl7N1Bs3/UdY4sqad0L5Tg/Jsg2x6ZYF+HWH2Kie/qu
3malRwchqBNGxHmvn1zZL9cpTvlyowWZ0LdJXBIT6EsJeUgO1dEPhup6mYJdX3cxAQDQ8SM4ApKv
NmhE771ifp9GiZvFe0ND7+DXmfY8Y6D+rHcSCb0TNMVxJX8Q2DsYoFKbwkfxQDwbg8D6QnqlvjZi
0+/sqdIIfaXGvTdO3WlOOVX4UHsiaxwZns3OeMfS04uQTcjZpzALKHzTrj+QVF3sB23pgWdL0W2U
xSQCU9V0itE00WJc1EdlWRq0vYz+WSZ1dJuwq3cMJK3HgJNO/R23nguJTrlBf4HNU93AKBg/NWuX
edeQV9OFhU2kUciEXH2gr+NfWZ1nUM8UwCD5cqbhgkV6r8e0LlOfJDDSG3sW69kmUZI+pJzuR90Y
wCciBP3hljq3NGha80viGU4kOzeBFjcHVtTaXTPueq0wmJmOerBvqoQcLJegx83QljkwumF+bkaz
yXZBng5p1LnmdIOt2LdOpCOK7uAqpxixQCe1dyEX565Q6KnCKQ/qbt8NnXdCplLeI+y0o7Qo5Qk1
wHSqSlq22DSybeFlX5tWGe1mUcZwSccJ1h9P1d6B9xlPGeTZMOisYmsKVYW5zqCfYPHR2C22jPPI
opFIv6Q1anqkczZHfTwk9ha6XpzcpFz+JBwbejdzxjkd3W+aE4zTlmJvovTbxNyZByZST3Ko5/fC
VUW+G0fyxyGAkZRsq6a4GuNKW5lyyWWfkoZNI+lT7KbiglXduPDLxbkexNqTZdXcB/gzdkPvxFc2
q/gNAa/e1vSBQyAXFR+dsa0ir12QDs1meoXTWm5kZtlf/X5pHhxXl5eg64Y7LdZzOBL+x8wq2qNO
hM6l45TVx25q5W5pJrFVeiL3ml3Vh9g0u4Tu/9xs8qpvixBwDZRE3xyvsMqyURMNTn6xEFT6C3dz
zxgX1tn0fhkmd+9UhD5TerRpt0mLWPYXUBe6bQovYGNhcmjoacXOfkK4RwNzsNSljtJ0t7Y7Tn7l
KowprqsdWmCWO5xaEy0pnp4nFVSITdDgvrT6mg609O0orjh4gzNQm95RJpv4ItdjpZGHccEbzpWR
3MaT66KfNel2t5X3KYnn5UcWaB5SX11fbkq9u+EEKYEk8mrprg52pA9rAzBvNUYPSuuDizijVtRc
VesXvl+RV5/5NleLvOJOdMt71WXgwytK+z3U4/zW9Ug5CtGPIpHSVcMCljgInENIOumpL8Z6igDL
LFu0Gyoi+Ul8Qxk7b8vebnZkpNgdznYtVbuqda2Bxqa53pCcMy9Gb/RWRpmqLzVVecdZlnHY4m2O
mpqvvG3q9rM7984HgKLLqZCoDUIdyEGISdKet8hITcYJnDAE00l/SLZ0p/PNRMDyg5Xk7aNToCKs
Ott6b1h9u3XmJIaO44lT1egWNySo0Pue/n4AYnayZxJ06uCHw1J0r+ve9zKZ2HUJ0qYtbMrBirjy
ASMHeggPc+IziDKzxvra6crbWIoNjjKg4AA6pbAhByLcL9LFzI8S0MAOBllbhnnhJ9sWmnykCUK9
wkSqesczp0wUjHJjqphBQtdbG83p5QObW3mUYwepbpnUAeA+SGudewZT5FgVK2aOTD2Cre6JmMuv
7XnC8tyohU/fv/C4LKc46/Jda81EfsduTpK8yxrPRoHW7VshC1I/V0HM17m38qei1NbM4tkDFzxP
pwaG4j5jaHHUu0A4W1TQmRGi6hIze3Ey3qku9kqGIF45HfvBcD4s3mgOh8ZU1YMauOhRzTp2OYLJ
FWhsK8EpkGLqIifWr9gtSOSJcYcPszfbtCWdR+XiLjM5E23j3HS/FEZCsipNmzWCdGkkSN45U4Ri
I0NgJqSk9zyS9t1eruJSL/LnZbKYS6TVU1HN7RNwheXjpPeEm0NMDTq+RtSlfHqp1l0RGMdEAYFb
aV/k+TzuysxPH1K3ofhhD9WXA1Or/AfFmeRGxQIPjFto4sokfYx8Y4ev2GSVxiPtKcjSyhmTC09Y
8UNbevfs3zo7B21mgMu4n6MGGojDnTXLp5wx62lMcUZwnlgbXMhW+O9Sb6qv7AtDehw1zbvDQTw0
G1bL7qPI+4wWVmplyHPpuRyWtF3gxYhmOGn+AlLO0Md7AfqYrDWno34MjPShb/wCCYVRIruPneRJ
NTWdBUeLV9BQPGg0G6axsYpjz1TmYXDN0tkBLqG9pimP1kA+pxD/DE9KFQbKIsx3eon0Rb0m6FPg
oGECUTLvmCA05pjzaloRaYCAOvTLFH6t2TlGc0JCpBqo9mn3lUBgin78qD4ntaJ5VKkWX1SS3BSO
DhlZfVvObjxI47BFbbSk1UnfbvCohPEsi60tS/ujb8glYmfix/hOkqVAPBWSnsQqs3Ldsfj97KXx
RBxd87gqz46+n5wSZJxzGGQAqY8idvTVHDJ27NahG8MTb4AF9sZyKKS5Mh3oDTb1TZlkfBjYSQA3
A2h3l/KiCIYRLlwzj/SdLK9B1eaVda4RH1om8tYliCiL5gBiSWVDA9nAwuIhRj/mn2iKzPKCprWO
+4XQI9Pn+GsVHztj5vLjafXVQaU9u5CWFUS2hAjXSSg8UzPKyqMHU8a0WF97OTSw+JBMldEL6stO
FJcp4xrCnVovrrcBIPLsoI+aPkUu6G1oIHHbPJJXxAOYTsbHdG7uMC3nVUFRJyF2lKTBbMEl8uZc
a+Jngnps860EJ+TuZ2dp6XmN8BGXQ5+jgYkUHiH+yXWi9do0VX1D9hzXn04b0cVMbElOLzw8gGHS
xJh+zpJjlsskW9Ur8BLBnHJTphzX86tynmwsQbOfkUFjsPSUl0Of9w8U/lJ9qtwJe7wh9aXZjbVX
rxsaw6R9D3+2jTq/4dHg/PFCu7F2iuvg5a0ipendI31ArY2qUuEbYRxMDHMnWVEGXsN04U/AwWls
WfTt8IyBuxphkfVb4RKdR4w0RN3QNHtYXWPTJXvROzV7hl1eai6T1q6b7E9i8pnD9n52KB1jl1fe
Ut5DTx7d8H/oZlrRb7MJoQPCBspCJ3WLzQ4HwY09VkZ99Gvp/EfSLVTvWHFs3/b5oq+WxrcKqow8
uUAXFnetabU34A6FQT9lcKcwQEoldhaZzupPvFfmr3qx1XiEs8zEgIW5jLHMWwwvxTSKEoqn0PW0
5pH23aBHMXfD947j3cbscSbZsySDAT8w2NICoaa2m2m1hGrM2zsQq1kTBYPubDOz6sNq0ssdSYvO
l3b01QjHd+Ro3C4Nm/2srKri4KL8j7arDR8AmqU7rOfGSQHG7jbY3rvyPNb7RY/0s3TlV//ty9sj
U9rFzgUzAqjxG4PoopmNwfYx43LWBPd23R2TNG83EpbtbTfa45UFS5PJeNLe/zQnexXR/PzM//rB
AiSABYkiTkc489Yt2fJVG0Q1L+GQmRSW5PsdaRun31On4QARMILK/uRaGr9axdc3S9GK5MdZJ3Jk
F6xes59GXl0lZI9mX7JIFPH1YiMhQWsenBDto3lv48C/LPPWuyE6tzlVfsf0uyMKBRWFL7WdpurR
CFOoA/2fvLBfPW7r6/LRCPBvJoKrPnH9qH56XVULeaplQw8L5Ma3fllOtxi2KRc7PaM2+P3nvl7R
n6RKL09Gaij9TRx8fJveXPFgjt26llhPhgAUd5gWjdVHwZTYx98/z9s3ZZgegzbPoEmqY1v0mWP+
/KbmYclA0ntgNHVJu12nV1SATydFJaKVwd7w+6d7eyPzdCb3kWkxImUQsGq9fn66ajZExXqEQe5l
4xGTwBg2k6zC8hfnLPpEla5NKDYGOssLNdbm9y8A3sqbT5Zhp85UFygCM1X3/Oc/XUYxmmJC5cm4
ZVFt/4COctG2mW0rlxGkltxQc9jDVpNJw7gAZM5jDHlVo8fT9jT0vE6nOagndEwUU8VrmaR1HMaV
5zdbZeYusah+JjLAt5aN1n2KB5psivUjapNRcMZYzOUwgQv1OBCnc00DmJyAcEaVpB+apNHSjdND
nY3OcxlnUGy0DBLWGtS2mDHBsaw6RgJ2lwHqnuQXP5ltcVFRyJrXTCLcZqMV7jwfukLp6hYgHRcx
kJNRf+RswYbK6IbxYJtNbLpqAFK38SsyH4laiatyN+li3XrHmH/WA9Hi27yOnQsME95dEsz8but4
Dk7B0fJ6gEaaYexH3Vl3YjDAbO9DyYtH+UcApaW4lKxryVPSTE28E5nhn8gKpBFsK6+/zPw8+EGM
Ihs4n7GgBgBE3J565cbxA/BIYh06QAefFqJD7zxtVmymJmnfsNeAFW1N+u+kbHfI3dBnENN3qXwS
YA8pFov+u1PYVNGkcCE0ncD/kTuM4Z/eW+8ENCdgHRubmjDvcldbPo9jCTpJW3NpCXkhuQfJ3tyl
VFG55fNB0acRe21ayS8x05zlEEuM2kdVTmzQJQpTBnov9YjT5oE4TbWtTTuBenqMJCGM+kEZo15e
TN4I+FWJlvZ1H8wNVryXR+iFzZMQ3YDkrpYjer8pESI4MNx7+RA83jRZtDw7jEVe7EKNn0VjOaTy
lnDh5lES18rwppliOs1jsBPYlB9Mq+OuyXTmHLM2ttexUlUJ8C+PGetr/lOcT0QoVcwW3Cqbrw3X
5gBZyGzWTucqDeb8UHNhBztEV1VuAPJ6P4w6N+/mJEe9noBvd5DjVEuBMbup/mzbeyN+MA1c8hyw
sXmjBYdehDLj59UicAkDt4zKDIUU1PQJQ8U73iPrlG/Hmh4ZiNQIguES/H6ReLv4AkVAa6xDRQBR
gLFiXUJ+WiLMkfNh7I8MvElRjvFq0lre1Jxu/0ROvS6uPy/ySAtoaMHZcXxANkgufn0e+qqonbO6
C8GXep/SwCi/Z7rVtShQAwc9YeVxcCUJSvcv4sWoPyu+FD9+/1b/5SMmn8SFDcMIB76N+bIZ//RW
oYWYWlW6DG5Gf7qtZ8p4Wk3enWEaqCIsZ/5WJphy/uQDfltV8I6Rx0A5QTHhIhV+88aZwUHtp20K
PtfPLiyD8w2r1jrvLqrucUjEYPzJuv8v+xzvEwFFoNvIdtAnvNHRjHx3geoyB0YlG9xMM5bJTTJZ
39HRspT8/jN9e/uYOtYBLOk6ch3XQEL062WtUK0EagLQnwQcRUJO9bl2V6tmqZ5//0T/u4sHksX1
8cBD6fbWSuqni0cIVkX+jreE01Lnz46zqkPttOA3gqFusKv607ezouP3z8s3/82dCyDPRg+FUcGi
9MYP8Oszs+lhpo+hf9J6KggZkfI022sGZz4XVbM17dr9Jsgo+4Hl0fjmaGooIhP/zBNhK0JtcaK1
30xyPc0tYhXngswixvlNHBR3XjlYH5vKKy+Die5mKNBafAoYRj+VwtRfzJM+x2y6e2y1kFOaSIhm
3JjJMDwVwl81OyKYTg43X01+XDA/4QCVbaRlWptdsjozYmrd+nlU2GoRbZvTEXFGBe+UAFqIqaJL
xOc6IAJSRand+gECas0rrb33cr4Gt7wi8xmklQx2Si8+Knpi/ffAVCxDEmdncxrxKnqM06pBO6C4
YdVObRxeIZ4HUTOqXvsEQdfw+9VLc0lD2WhelZz1/Vt7mHmEpGhEda2rOn6fe4nBGHcZ8XWcejfO
/K30VYN8qC9LzrymLHlMWMkmG2ew3CbSWtCVgIN+5LTKMxXMF6/aoSv9nVhsFjLSWbQbiT7gw/TS
CMKTtYQFM9tvmcLIQXcx0G+kUyreCDodes4zRUKQ+dPeyQu7jSyStMngGX4AuHQqZClDwsY/+zoZ
rqj8oZg5GR1rJ7dxMXZNbx9qotPocGpO/CDSqvJ2c9kHBxKnrM+yEeMnx6ey2Pia6zQnDbPqBUJw
O4kIyfPFtgp8ucdawsqkkOMdGFf7bkS0GlvgnNnKjvxpHLoLmS+o05rRuTjvCQ7dwY51Ldbyy3NT
CIhtJR/Jkl4vVeBTEzSJoB47/zyTID+50AV+hEsBn9q+9GhZfp4c8uBIB5magyL62SVnTGqPGvOZ
ezBzOd0jW4+XL+hi8PORuYfMvtFauuaUuXtnDpzdOMOE3xXBFJegj/o+vsoqGtC7rlSyhVjVlQBo
R4IXI4jqNqm3KHyIUrLIct+c9S9LN/OSYSkmzd4F8UoBM7N10v5uUh2luQ26JX25uEBurSVq3K4O
Lup5mvYv3/xX78nrefCNFebNL/+/M70EbMv/Xjp69dTJ9Kko/nKUxVP1Tf6iIl3/6quK1DPesX86
kHVctBz6P1Wkhqu/W/dYjrUBZy26+v9QkRr2O6oaG5uIi20GZwyFxt+tL+8ceG3rSdMwqdWQpf4n
KtJf91tfp8Zgz7MDSCk8FyKnX5fr0SiLctRF+b6bMIrTqwgX3f/wvyg7r+W4rWhNPxGqkMMtQufc
zDcoURSRc8bTz9c6U3VM0kOOXSrLFikCDey99gp/oEekABOvzP9ZJP+f3Yr/uRryfDfpQA4nQ/10
/ulxMIxI6mcXI2qSRXaW5+A4KLFdKO2+UAC8oA8Urf7xUv6lT/Gxqvt7TaSMdDQ+cXD5qr6TxRgw
d8ihXfrJOI6RVazGdlwy+/XEvgC1JSfbCLvS7y/6L4+VrgjsBgscGIfwp8fa670FqixNL1gjzdAC
TEaQ1iMwqW0a6dIPWYWk3ehJ/5su8hllekCyzgVvzxVk7se3iBZObsapqF+so9YzTnSVyDWTNxEu
wxhAVn+LdI0g8dQFVyk+xh1ma0clX2kJJApHDOjXOjOQGKYgvtuFb2bwZhb3Y/UYdicR5ED/rqhr
hr0dRijhIo3v1Oaoh1to2ZXmRb1jMFfOlmbzPLcBmILShrAh33X1uglddRefi9CblLepuFP7a5gf
0vA4G8+6sJzLpWkufe2CQV8pn0X1YoKmaCTAU7TThvLcisIyCd3OWOG9LK9oL7kCAifKxfTXnLsb
2sR2mDEGOVoP8y89dDOtpTe6iZ7Vx+RVLp1EOM0a7myEUfKBkmFPcRqayFGzP6b4PJlXzfxVxVBh
wMnk5Rmp6gq0ZFPgUCH/6f2XVvNhrYDbWjTKumc4/xenXz3589nH7jBciENso9HDJ9YcYXoyYjTf
lUdacfW40Ume07m0LWkLcBQWRXPKI0dGGEiglx84gbVgLQSMU5Kt6rvG8NwJDmPoQMA/BPDdD2tS
+rdVQo5rkIOSf8qfqbNVDC87Gyz9MgBYcXTdV221mXzMaTDDAJqqLswmUnZQLCIb15q7olX7H+7h
y75gM4gEHZJf3ZRoln1cqJPRtgy1dPXSmr/wrAyddmBwoiNhY6NIJv+Q2v/b1TDeIKxRJ7IJlY9X
0wS57Qqmipe0s+7hsVAqY/3BpCJmUh+2P1ztS6AxCcs05Lgi+x7r1o9XA3TdC50ypncjFaStjNWt
l3FvgKNsh2yrW9H9VCPp832guTENPm59rmre9NNUROsoGm/lzT8y/QlVBFHFheaunrTn1liFWW/e
W3BO7MhEXUzC2JheiT56TTKs4BmzlsvwLsr6sz7kJr0dU1lnbQL7LoLMM8aX7+/vb6XxITRRXdHr
vxEUkPalnv14fzcJaWTdA+ual3ujW/K2DcVpzZUGCE1xAIGq4mrCAWMxrsUBJ2cXLwhs0IQ/yAtN
UIbpc+KDfW1XseBgvLCvt9KmWmsbYzlPdgfuoXKsvU4KHTp8IxhL/p6EQCQ6/g4TRWwkhY2+ENF3
AztmC2/CrtkUK9rF+qF5Da7hRt7WL+kmWIRL36s82UBkxIaRJ8Wuf/lpAvI3EH99GgY1Pb1MJA4/
rZGgROx3otS4mvfD5Ci/g8qJcTBhC9xKAcd/N7bFPTx8+ZRueRAjMFORTHlRoSjKfOcB1h4jo+pa
7qF8/Cle+Ryw/fqfVpX1JVT8fWv/e5+fqrgajc1h7kPrGq/LnTpB3XLCdb0otsWKyoUwSrPHVp6S
w7zwz/2TdMx306bzIDL6h0RewjTz9+HaWgW+I1+UtVI4ExIMxcrqkI5yhQoao1tizZzs4luSft9S
fEAQq+yxtbUGpqPbmzZez+htrYytvx5O0nm84J3RQnjN+EYXfiWFQdUtU/yn56M6bmdt0fh7qzhN
/i+xeG7bS05FQgvlKT34drFQV4AGzuWeTmniFNd6Hy+Fxfer3bqd65/fr6YyF6G2hx30lz3zj92Y
gEHM/LA3r9GDuJGO0no+xrvmkB0sW1sJj+oD0MFzB8oB96Ebe8HWKOAap7cWAo7pAFRestGDvm8W
TjOu6+FU18tUcHKG5Q10Azutl53pGdFiBtRWeXnpmoMTdS6aZSaOkLhsgBRUPSl0ml281SCsvXDu
GKYnhJuqZNMt0pfqKmy6tfkYv+iP0r4/ZAvhxMED6yI+x6ODV9NA8LhCU9PUq9WvQ81lP1TFSlFd
oVgI8XKYXav30sQTWzuj5P6BZaR87CGQzrD6NIIZEztqGYQhP8aMKSbHAUVkXv29v48eug3oiXvf
wSxlV8GGGT1BtItiETZAY6Ah2tleX3eLdJtvo2XlWudiPXryQl0gXgMaBs/v/U9SoQw6Pr1pNEpv
00xCmsF8UZM/xd1SLcZqhraLuNsyypaFtIkhiNYLnf0YpDLxf5vAnW0sLwtw9tyU0ToFzt+foUuJ
1kYftk35rFr3ZrtpGs8I9hpsX8WdoJTCsf1dmiBN7bbYtO/TMfRdobaVMz40tWjLkq2+wR+0fgWn
8l2Gf1vcB9MTpB1p9Pi6UjvphAugQ4vZ7DzNcIYBBuiiRjpGvs6F21Qu0LwiPiCqcCN4RkvspyI8
ng0AojxgiW1nKRi5b3rx3gCoMcWHOdmX1TIEO0Q0bo5RDJUnPzDocDrDcuX8XlcOluWyMfvuDzdf
tUsDH5uL2djdayPZin5Num0sL4rk3AtLfXqdyBX1fJXPjdvpGCgCJEiYo9SaBXqSj8jNqDRAzZpM
kDFABiaMZ4CrKUQrYIBiPK/QBrJx82oACYYgpoxdNl6M8NR3+8aM8CN6iIw7GVhbRsfNGv5jKoNm
AVPP21ZHlYMS6lOK72cyRHTEwy652tb2MMZrX4dpVflQlufKeP4+snxOZTR6k7TzFLaFxQb5nFyI
WYyUZJTUl8A03xqozygjJrEtVgbollLefX816fMO5HK0wZgw3spD5q23r/8jjrWRqDeaIgbXGNqV
3UkVBKE8/80g+pbnb0KsZZ3IWKOIo+CTWrmIx7nIQNUrqzQ2daH4Pzzsf7khLMfRFeGmLFUFAfzx
hoSBDo0YjuJFMv3HegjpnZDYhIa+Q7cBSnPgM1XiUBWys5UIh6gyzppOxwV1g7Mxqel/LGTJ8Ehr
aFKTddGltj5llsSmMchEeb749bBU546GIK04vaoW1iwJLmK2PmhVU/sh27sFlX8eL5qG6A0OBUjk
3qgV1qc6b2RuZJhFJ14gNOCVneCH3UtBA8qFlff9EviczeI5QJJClgLTlAdvfFreGMSqYVBk3aWt
WoBEvteOBlzAOaQbl7woSky7S1J/OD9Jlb98QlrxyCBbfE4u+/do+MfCGwE/KXVZyngbbgrTyeJ1
qL5ZKbSf4jDjIx2vOutgBL/yDC4VwM94JiiIB1Pc41iO6d+zVt2p7cUvH3LxNI7bfLxO5cPUvFbt
jfh+hTM3tK+RvlXbHdlykm+TeWVOq7zaQxSA1CGp3s2NUFLg9KiZ85QZLhgVJ14beHoCtlOB3Unm
EX+2CChejPjp2YjY9accAw19lYnPIojBShUO1bxSp30ivBfUHLMMcFuObOC3Bkev+qQHl866GMVD
ZVAJrQxuxEQTYSErv9PiQZu8AlWlwB30FWccLJ1UXFvatoZ3k79bRkw+sNOto2nwoUHjp0sx6u0+
3RD5GVpbwqMZ38vzQQ4vVNiG7t6kXyOeIgM89Y/fLbX+l1QccogE1V1Keau3uPEtsWt1exwneVYC
B23tGgINz87FwNGrIYEq2n4qFt3vkLG3mf+S4DCE2gsQe8cKIB0sU8kJoSE253yi2FnVYNa0dcn4
UV1TP+vGXd/dhXwrLASnVq4N2iTmQ2fhIolmz4oeReRTON9idVN6SrwdtP9kXmoiU08zDYVrEFNI
PfO/H8NIFeUDhB1fvYRRkFKw6xk6gybTpkKBEKIJSLlKpfHDrv2STaNOhuMak0MCKZf9nCuE8HW7
Efj0Zdbf4ABm9ewUM1qbyCQU26R6hyUjJjY+e04XnJV2EygbP19KwNCrhzZbEFCa8VkwF6mxz8a9
nB2Yd9iJdjYpBbTzJL34WFirILZhC63rejOkXkBrR99M8alRYxczcBsD7aoAluj2G9nY4Smg3JPV
zSffd3TrbPWdBy1hUFwtWPTKQvZdiImNuYFmaJfiJhc3Y/MnQAxfQ3XPK958fSny7MSNde6T/WHG
CHk4hvFTMSH+y2S6ijJb6nazei6BkBj1g6Fsgt6J6mOqLIwRmML2+3gl3zqsn4IjUycErRWKYYAK
+qeaxWyqMphyRb5EcBvQ/6ztfpeutZPvpc7wDpui2M+9XT8xgZE6BMLRJLHjSbd7/yzODOYre5FR
ko7Gvgx3KVpx/E8QM/TMYAw4We/iJT6XLiw9MOUWGft1OhSwj419mO+PBb02sLVwbECXrFXOZmX6
M/atlyhPHcw0o+C3XTGuM6mE+W5b6YsV/ZrivUXPx3L8YjlF1zDy5HElvJYnCUKm4ErBNujdXH/w
p/u+6x0zqGx5+hWoZwV6idbs1Xkp6Ef0LBTyAFHKnGwgINTHafpldjurECmYLgJ6QWK3692iAn1y
wQsjYngvdECkgHuMLkp0EIBrAI+KnQV3jXZjqr1K0eDGCNdq9R0y6bdHNlEPdskKorFW7/+KDlLD
w+IMnCoZwde504O06+R9pSxlVIzEgxpd6l+DG0inIXXKuYMgvk910AHVUfMPfjy4UY+Q/ZtCbAv3
MgIqEfw/f9B2eX1qtAcp8Fc3wohcHqvW+4VenaN1r8Wo7bo2QgaNHwisvBxfQWxkxh8RIZkqK9Hd
CRdSscxr1NCqhdH+hh1jZD5xHXAsONZw49fLaYa+WBMzk4k5zV0GJHhaj4lbdvT1uu6EQytMutcy
fdOUO4jsPaYLTLmgb5Izr5hJBnBLG9L8RWHa97zMZf7yIL8KJWjlZeYvRNGNL8J9h9LKW4DZKsVL
tVAGzyqgx3j1uE/CJedBf24P40wJvOjZ5S4HTboM1xN68MYSr0AbW9cq2UypW963yZa2KrR+e/ZG
lYPHVoK16O7KdDkAQnJydn2zjzovNBb6ynIbj/gQPieBXbwEW2sBR/6XcKpCO5Ps/gIFez2sOrrD
x45eqr5GaC28hC+IXo2CLa6qaxRzd5PKWeZE63IbP6q26DvTuVZd9TH/oeb7ayvxMbXBeAmYJvNx
EFjACj9G5oJcPkusXL7ENYPMPiqxrq16hwIxtOGrRG4nWQhu5fALDPpaAPAhMVrbVKexE1X6IVSl
+0YwcIlPfjgzvuTC9A8B90FxkpDsMORPqadVAUkW/G68xCGo/0CTC7g6gH6+j19f8i0+ukIVYQC4
QFDE/HQyKW3kIwg+iZc4Iqsote5BDMWTKvYU+fOvVpxPQ2z9EDMl85Ywfnjq9CppWmLlfXvyzBA+
PnUFUCw4zUm6AOyOZkc03Ax6My98JhIsKjxbsMdUPF1iXH2IhWXIOkUQkxhLF75cm3+kyH0l/JTt
rWXRpVtDugQxwpnCs1FVztgfIo2YsZ3CP51+moc/UvZkNFsxfe27UxWfiviBaTEsa1Ohi+VItQNE
oQK03LpJDNHIIeeU6MIju75gDcThIp8cJM2s0SvIpOJNVK9zw4V2CqgzRbs0sgfo3rjDhkynNyZt
5YXmqCt5S0NjRSJybjyKSYd+oUvraiktJgeo1aLxgoN59l+Kd/8+eS+fCk9ziy1zFL6PqdGi8nSv
f04es1fpudpKa/llOgv8rp0GH4NfG/ombAssfm7GscEKFkgyXxjyT/laMXbjcM6RnFqV2Wuf/MYm
fJS3kAiEfi/Gx3ZYIxhrS0y/onLVa9e42onFUwZkfscGn2WcNDdSsrVo4gTrNFohz2UlS0SuOLBB
LIu9w7/7i3hXPcNqzZ4n2tyFY9DvlIhshEA7HW3jOXr9fsFS6H5dPDjGiSCh6IB8rUamFqFMM+3m
Syi5SrUa9VUc76BASuPCtzySSv5c1V05WjOCg97isLDVF6tyaxh+0LCNV/j/9OLNed+SWIOuk5Y9
xLPQC+eFFtlILdAvD0qnuaTPwlOJvemhcUiu6RCktn5tfW+Q3Bg7hqN/nZ70FCvVRYHhwll96h+k
9/CSP2SshnOwK1fc0Kbah4uEH2C9pIOLzlyx84/dwvC4x3X+UP7SHvplAVDeFjQnuRLu36GtGCy4
GjUHN5LcDkYdN7gKj8YqLW3xV964xkpfl+ARpTv9qC/KTfiSFw4aYanXrNt3OoEcnEAnnrV9wq3t
lb3mWY7g4dy01N1mEex0m8PEERe1RwUj/Ipp0LCh0Nl4odciXv2dfycO9Dvo+ohv8jpYxvR4Ygf3
gGpfbIaDsupX+hsAvd4rFvKr/Bhvp4iHABhUvauwf3hiTwG9QZ4qSbxh2oD3LyVvzlciM6v+rTTO
U7+elGtYzksNjb9wgXoQX4tU+3Yo5LZxEZ/zx2SvP8MZRm4k2Gf3IOb5ZZQev2rf1YWVXixGyZHQ
cYOTBvW0cAYuN6ysBve+rdnvi0GkW/fUTJuBHibx/bVfGUszQzGMrr03hMtIcftz0jrS/fCm/en3
Mqpcpl3zk0wbasCcAMJn26xqHWkIx+8XWH412hKtryTdQ0M3VAQcHFQMc9UGia7aAMR1SCCxayIq
0i18bYOqQX0Dli2gRKDrI0kLs9iEwxnt3DpY6d27GpFPXRVGxOjFVctG3Rc+ajPHgdIk9iCm84ed
YZtIlhZuOxDqMH12Et+hsc0QEY8mi/Edk8gfqoivLRBdV26THizbbhjEzwhpVQOogzHhfMk6o7Nh
J6q2H40whnrmHWFibNrkItU7Xe5OyPmZWia7Av84majR4oXJ8v3+/9KR4nY4NhTAlzLztc+jvBpo
fYHJmXSRnixEJzGqLJmwFow1RvOHc4pR35dQo2symYF1AwbSGvjUjQB0iXQxduiX0c1WAIEP4254
kD1Yzd5wYmsAb5vx64DxOd6VsL5kT6JFfC+f1DtkMswTXfK4P8WJE9Mxx1oCEzlhEVl2g+hOtAQ2
Zv6eEZKwHe1XljmKZuutkxp2Wrj0MhvW9kk2vKw9po0z9B7cQg6oLvZGDGcpy1pbPMXvt41+nJ67
fqXEd4F6mHoPv2vxNJ3Krfxcr4J1tkPgaANZZ2ldUKXz2u10Ul24s/vyke87Et4fkL7YYUWzGIhL
yuEm9hAfDJakD9fY02bbh+wOgjrZz+1phFukch+ueoLVScdXrW7h0FcYf6EydJY4cqCdG7wbZzgJ
97fYuBdP3H7wUpCG34sn5mvik/IuECPTLX1iI7D953l2mcNQEBFj9JNy0V3dLRzJ1hbzjvx2gQCi
K7vyYn6vETGAfXufv1qxUzZAk+zkfmDfmXb1hwd9CzWreaM/hZemsKO74o5SSNiUZ9iM4Z8+v52a
1pt1GkA1SY6ACDpOE689QYtRUmIzG+veCy/fV8foibbJxjx0G2ulX+I/AefzsKl36Z32e9rI++QV
PB5h1zjRFOZ3YdzE94rCWNlVO0pou5W2mnLbqrOOvN+5QWu0OQyWK6BAuUn71TTuxv7ctadI3Qfq
ArGcTncFBbGIRWQSdAgPbiosrWZpwYFFSCBaRuFiMBy6GGrp6C80rPWGwO1mjaPFrBY7ebRy+4Ys
EGzdm9pT2e1leTV1C3m6yOo+gf2vOyh4CvlO6PZpexRa30m0vRU9lAEURdv4oa/7L3uWSQUgJLTb
DF0UPw1WzE5Bemps58s8Z+VRUKJ8e0Plw7scVa9qtek/xwgLc6+bfrXKrITN+zG9jAt9igdY2hef
hjLMUJOIWVcbiNBvE5i+n5rEXzoANHfIOaDISPiTEiw/Xs6Cwtd3oZng0uCX7jwhIAtn66QgRAGH
97coETAnqqSwhYoI8AH52dxJ85wjVee4ajPEPzmtdGsSltCE4cdaXbuwgub3fwudPHm6QbfuOo53
sOE/ddersRPjNs6iSzlbBaOdjmWq661LsePMg9ytv7/cJ5NGE1FlMMc4+mkcIJoEdejjc0lKK5vL
Jo0uKMYP27SadmOMLSN2OY2LycbvSqeimmIlQsBzZtASmsaC1nDuFGpab3vEv2w+D0JdseqvdEtA
a1crjV0ZJT+ccdbnBXpj3dxw30CI4eohn/jxTpsMQ5ukVuar/NJxPQm5Uzu9E47qUrv6SzgiXnFm
Xhpeg03xR3kk1DMUjV7SxBEy+rUAHhd6fFILRAgQmSWaeFJ3yGi4RAshWiSJS0qi+WCCAxuJOF+5
dupB7VfWJYu3gbTNfYSdt2R5VYpHkg3hQ9EWFu4TSBWZPVyrNUphXU0SsWD0aeHvqbpVts9lmrfo
PlwG0v3Yi1Dx+Zu1TFv+UxHs6LXwpjMce+gbPciDxqaT0QMfZohCukQux3mEOK+dgrEyHEhCYezW
JIGaUw4/POK/oJd/lny3R2zc1h5zBLgT6qcYkADepv2aite5rHd5lyWuYowawjkclKUwyiCo9V99
zvlZJmRXqA6qko+KQ1KsGYqcvl+an3esjpeMxrmO/6yiQzT71LOjFA51tmx+leUIbl6QHlV16Jd+
9BvTAbLW+6kvVvEwWj+EitvP/fgQuK6KhQDL+MZt/hQpcqXEnKmJ8mtvCYtWQny1hERoR7qPp1WE
AZKh/+Ry+HVpM7rC15GCiQkHpsEfl7agSi2Kf1V2jYsYa1djC07Xp8gjm4+zZPH9c/2Xi902ksoO
smh2S58C7xiMWlRqGs81rp4AVpNgK+afQurupzT6KTP9nJzx4280FTqyIFw5Vj61bhT41zS3g+Hq
zwktt7wh15YZ2Xz/kf4eFp/eGSazOLSyToDF/oW3/WM0FKvKiGy13l/NPU03Wq/2eIfoJHRmcWb7
k/Q5JkVvtDJRKGvcQPRgE2oAWvP7LloX+TYOL4J1LMdtCZnXXxYW+kzpItU8OXPL1utGFyqUUt+V
jZsGLgJVo+Ba6qpJ3DZaaP62lTyDQtHaolAzqV49ryzfszRG1K70TjnJ1HokVWoxmHTRvbiTHowR
7U5PiZzyQO7F11M8vWyxsKvQkyonIPvsna51CkaG6aFQvDZajdkhNhaIElPEz4FjCrihrOsKqQwv
MJaIEWUr0V8mKKDt8+VPTNbPXShe5Q0vpwA+BgsGUu/jIlVFIQujVOyuYoLAs94fb2Su2YJi1bf1
ExzzY0g7//sX+wWXiES0hUgofBj6a7de1MeL5kaIYgj6OVemNzFl4OhOGQZdqOuC7eob1RUVkZZQ
P65yoUWjpCh/Gi9//dg3aw0FiPbNxBgmwsc7EBFjCwdtzK+poD6kESrnNw8XJ65yNMjRcXHj4r0z
ivSHT/51lxKCbzwyEjLA16Ly8bJNNyXor5T1ddLrZtOaCG6vMyy/nEwKhB/6i//ylE1yAIOoAEHH
AGf28WJCK3ao6xZcbDCvlSitmjyFU1i9h8OpEPLyJpOHzpbFCAkt9x8SwX+5OshTxZBJP0jN8G34
ePWC8z7Mo6m+CjkyVQKsrj4P9kqnVa4WRftpN1RxzBAweGAy9/T9Avv6mC0L7KEio+AMxVj6dG2I
oSW2OHmNkmyzrRqZukZE1xAnTHu0EEL9/mpfjzSuRlsMaeYbqv9zI9saxBqIn9ZcgVa0KxpZQ7se
key1O1l/UPDnduS8nBgwJ/9X4vv/ia7/ggUFAs6n5BXTyAWVosgfH3LIp0HkgAlYlk2A3GrxLgQP
nXfXrsUYolbYxTIj6bGFJmJxIDggRE1PjdZ4dgLBLFNx0c7iwhhU/dowZ//+wfx9zh8COO39Gy2M
wMJKZLt9vL0Y7xfAuIF4wcTMdIJxeg97JLH0omxQeWe6TzKAWlHEKNNKRiJzSxFdhY9tJDPsUjN1
0Zpd4WU66V6pXGQt7bw6A/FWxj/c6pcVA1zVIjmXOKxhqn6+0x6vVR0rn/JqleC38YeUbKusJHSL
k99hBaLs+yfz5QC9YbJ15h5gLhASkD/FAavpGikPjOI6GaMCpBzcSup36Q97ULtldh+fv6kCoaFv
wyAAJO6nODtotVI0chpdUaRgrplZ8rMijZcmnNeoHBU7XQWtFuBYRyFSlVtd4z4sIVX2Y6cffTGw
ToVvJQsfgWSGMNqm15PhUGqRsk0kegr6/KSayDTldawfrVAANzR3CL3Jv02AvAKWJFYQCmtug24p
TWE5HQ/ID9HtRgHWSesJtAE6oUmrChsh8YsL+gZufOPjIwWqLksDPeSO7qjfmv15NjzEFqwLsIJJ
a4uTUbXToY1+SE+/Vk4oLABDhB/D8cTh9OnNNBHCGx3q/te5xeUlgPPn9GJVuEYqFTC2aPlFcetv
ui45EczvIP/gWCdaf8RW3KOp6Smj2j+qsoV+IX2AGt/ghQo0+IeQI9829uc3S1kHnIY8zKS4/7iz
KhntZsvMo6s2CNFSGXrlKKE54gV9e5MlYTl1fgGaoKQkwlfJV5guijV7P+wq9FURcXMFzIJp5GaL
OZmj9WxFu8zo23WidssIcbOdKgRbjEDk1fdL/8vJy0KEDwDXH1CGxo77eOdKl9eI/Az9DddlLRWW
xo4Jmx1gOWOb1lDYqTl27n+/JmHylnUYQI3kT9ccZA2crtnXFzluf89p8ycL00fEorB18TkKmX4J
qBd/f03pL+Xn4zsi6+diN0SddYsrHz9poii1rKfteMkjV8n3uno1rA5+zkOe20Hd2YH0pGV72EgY
V2c6yB0Qmki6+haVauAMVeVFN2liWD0TZEGYGZHZuAr1WjOBLkC9J5gBZMivBkrL+auOd3KhbGva
fjCA5P7YywltsVWMZGp2kcdDD8anTFb+dGpT15i8HF1whXLooUkrXM3uM+l1qDyEcZxOW6vWwgrf
Af/iC2sD/fDpq6N6pRcr8zHX3SF/UpTtAN1GwmzaaU7IRSPwbQ/AfhiW6p6OQkmM8PL4LpSXhB55
Vrn5uE6Mvaofjfrep4unP6qp6pnJMeCG68tE5wxHGcxVRvqxBwQSccgRnom9jL0ibe0bC+MGNuVH
eUkOxYJDHTjkEtHD79/c17PAogw1ocvQfCdT+xQ1UxF9v06XiZMKNgL+SIvTjw4B4Npi6JMfliaR
+MtW5nLsBFjumnX7z4/LJNLQ+Y8qdbh06mKQz4WOfvCxaXh5YuVojaeltAu0J8P8ZZV7RL+B5l3D
9insNo3yrKh/JPXPiMyNX56C8k8q7ENEC2dPTR7nbgnyrSu2vsgk5l4y7xHDsNX4Mehlp+3QefV1
hCnOgRA7rc9c46bYB3JkSNZ+dxnCfSEvA/OpgyY9lW8ycq2zQheDN9R0kSPpsd1WqJ6Pj5aPHGtt
a3B6MO12ppzuOv2UsWnXfSh4CnJEkzMAo1OHG0UWX8KW9nKCOy7KcikTNevGUI8LG6k/6A/qTYPC
7nAwEpQ/kvYWCaWdSyfraaSkqmF/CcD5c3oGwVNVZEtckDE6JNbyVRki0+CLdFkfwMbYIvKAYsOZ
kjDm7p+1FwgEAx352o4feiBLENHNc11e4uRNZYSMeypdgbUZpvh23VnBGfefQr+I4GbCpwIEj76t
kAKeoRUBd8vii8/NqNbaKpZd+QyICjAzSuwKGApWbLfED8YEnU4/ulqbsj0/FJx8qLzYluXQbWGa
1t3L7xLca5c5uKQC8Up2MnwF1TG44dDryrNwZjbYvypbVEjo0kfLAnntGoVgtC8xKLAbujZg2PCR
AM/HUSm6ifk6yA+C5RWY1sj8GLcf0Db0cAGvQlfvlka8SvOlRYXsbyLAjMOL1dCYXMsGWvqLuEYF
H04epmKjsIv//vE4HdsaKDosuWZ8FMOJqdxzVzyPTHPB4iITbzwMb1CuGep15hKKIWPaWr6zEjR2
EYzeBO1TYGKp8WL0v2ZWpgmFxSTpuE2suxChZadknTAbtZZF5ymma45bUPGEQn7l/a4Wrgn4qGRN
ZTbKmyQFPrDLOi8uD+il2XnzmtymyqOdNOtcOqvcvFC+9dK5T6/+eI0ZOTaaB2XErNc653qR3Ofh
PvcPirSUg2WYbdRg6cfYJqJUuKm6W5GvzEjlbvCtkvKtLrm5ipb8ZRoeofMp/X2HtPy6K46TuRzR
AI7u6gSC4EXqTh3jf/9RZnvM41qzPDSqgLNn2krOVxaDUsBQG52xZOF9H7bUrzkB5GCOuRsWTiLp
+5Rt93nRFqhl9hcENIQIhCnmsXiqt9NiksRrHKfDeq704ai2lWo3WbDLRzlyfcsPkUuml1J1Mt3h
ZLTYCODmqoQk2OixXTP0DDRD5jNIQaqmv8MA5g4LE6a4coEesAgG4gYHy4FstVk4LqubwDGKXOIC
GwAYkZi0Olr4iHijZKPvXoGZ7WGfmJ5etU6U6qA+52KZ9AC0vn8kX4tQMiN4h7dqEBdN7S8G6R8d
JKHUEPoOhfQq++Jw0nGvqpQc9SQfB6oeRS2ph9JiBq8YRjS2iJ7mTzX4l3fCDdxYgjcG5K0G/9R7
1TqpN2ZNS6+UcOouKE/0BDBca9X3qAFA2LYdGmI1LeJ6GhH6TeY3qONMnkoW+vfP4vb2P2QjtztR
LWYlImUq0J+PxwwG56GVxn12nVPxOdBmzu6Juqsg4V3q8gEh7uCnJPWWVn25pI6CMEB+jSLwUxme
Z0ra4FJKA7QZbtLf+eCgCf5bKS3zlKkB9IlOXus1WkFoD/oeeurHepTvFA7DTWVO4Pr07D6Qa/6a
OdWkQHnvtJjoWPIfY+TQggM9/vCU/mK7Pt4zXAPs6W+qZCDTPifW0exHePdUCWC4m+KalIfLfhRl
hIS73pVwuvDKtMejLLip0IPZja0sOLUALQKGjl2e9gs1sKTlJIodktUoWFdN4SS4Fi8Cv/k/1J3J
cttYuq1f5cQdFzLQN4MzAcGeIilS/QQhWRL6fqN9+vvBVafKVmbZUTfiDk5GdnamDQLc2M3/r7U+
c2XkhbOGh4ITJouRZDSiWTdKaW7GAu1VGEbfxtxqDqOSrfsRaNuvx4D+py8EjhMFW6TQOmYO68tW
oxnLwS/AG1xVrBVubzd3oxxvfn2N7zyor0/wx4t8+db9wEhUNfGR0zQy7Y7JylaRUpeoafibbuP7
swJ1ZZopBdkU5pvZOE9VSzpkWq6AWtUgFhGV9OppsHEJ9R3CL3pPCxlBgzfFI2pXtL7+gIOJBG8s
fpK9KQFeeEkpWSvH49vVfreV//NbPJfUVWpZtjZLyr+8xWVEPq4RTtLFFMibyOCdlmSNUiKwg34b
lhxaTPYFbXAwhrnIGwQ15lqCSXJiqn7zFX4v5H95vPQvTCSTcyODs+rP77FwdJ8MkUK6EB6+NoTW
rSvBU5QmfUuWNVYFFaLjhDZPTwxCY0ft5ESCTQJuiWUA2so1MvotsfU7OeNffjBSrFAQ8rprRFX8
/MHyss/jtK6lSwWJYyGC/qJN1Zb9Qeoxt2EBzsVz1/re4PMdZqG0l6kmLKwRrVRHeN1Ck8JrkQ1P
vxmOf56EOMsz6/HtGdhbvhs4f1gCavLf4zEogysxXqAKOM+aWrv2U7vfT7m/NX2n9srEhhOqD/KC
CGF7YTaluTcMZRlL+6E4aPRKdTmXNgRkZ+wVzM/cCcdVNeawCXBHfP/A/1Gsyr8FBVMZ/Bd/+FR+
5FdRf3yIm9fyfwNSeK5A//t0lfNr/Rq0r+NPqSrzL/l7qopk6H+oWEPpOakyiyl//Q+cTzLVP2hr
kvgxH7hNuMK8wP9ACkuK8wdhljrhobSYv//HfwarSKr1B2Q+pnv+4O/z2es/gArPA/xfbyatN/z4
6oz50+mpkAbwZeIbk4IUf0gNiIDSK/HTYBm0TFuUfvC75Mq/vhLef6yIMu2TLzs9HValIukxgYy8
PseylVGlTomOgwjNzQ/fwfnvH//H0Ne/upQm8/ZgDuMOzS9Tn6rrrVAFNyWHyjlMSdKQFONS1f7p
19f5+dD994dHiZid6ywH4Bn+PHugJGGhTJx4mQxqk+KFxsECaUbZY9bBYEK4/OOvL/jzfugfFzSw
BRGoQ8AsPOmfDI9dHOiRHkeoA/I6PTmF/UKCdX0DJ0NfJSG5kAR+Nr/ZEaEi/3kJ5rLswQizddgS
zjXZr4PEz5oKnAzkcqZ36yx1Y/pBc8BfRgm4d5h6RPEMZX8ckxE1mGjKTaQQnz6UnXX0rdbwKOmm
ngHx8NFRiMkk4aPfdVC2z1MY2KSc1MYhHAlicWSp3CiBaV3jbgIbqwyQURrIhospc+i8Z0Up9iUR
6DsKR8lzqhoZvU62iIukyotmUSel8OSO+iD840Eh/6QTOLgS67mTfWZBTRIcIvpGOtmdbn/zZV9/
0fnqSPSZakTJdUJRR7RiJDkrE6+00t7DBMG3rFnHrrHifaSyz63KxFE80M4xzwPp6RAZyqLKsFLb
NaYLW8HrTyCc9KjooX00rKpfKqCn2T0AVqLAYFFMs4xmTZ8pOgHdIqaxNKOtXjtiQ7g6qQCVuvGr
Hr101TXBg0yW9mvdJsq1FAHNYnlIBAWlcfxGLYhuH8mH0ACMnrO77tvIyrIOG4jZGpzZ6SnZi1SN
25MRy9Xs/RxSIL8O6dLCrA5hahQxlRGQD0km1U9d2iQXRU/7Oyssla09QrFQJdI63TpX38xJI90i
wq/e5BBqPbad0mFQA9uTIplUi95uvwUm8Qd+6Ct3pMK1Eptk35jRBFl8MIs62XRkIm/ryJbnqNIA
uLWDTzfQkhPLMHvStPK3iiU4ySn85KbN5DlxIGM5rvFsrZIIgzHJ/wNy9lTtdmXXiOuYGRUA4iyn
oNSEGQrT2AifA9pPdNXBKS2mLjUXU5gMK22SASWSQ/SqBk2N5YS26bfOVzjQgONsN71vC0AYojbd
VK1hLhOqioC5qcdly3bY07OiW8tFdILcgsCnmtp3wRSwywYHhY9s9g12F61WLgKY8kdLruA+9gNz
a8o83Al1ySpqpjkcIOnhHecVmPJSjVMPUFX1hGgg2ELl1Fw6SdRRHAlkutZieko7qq9dFk2eNnZI
lQfFeBB9V5zV0gRgEMAv8mk3P9piwp2gxuaTpGegqrIweTDkbkLmWKUvI6FEtKUt8iUm+0Moeb4S
eWQ9KbQ9PcMU413EueCSd4Z5MDtM/z6RKNABTHvdBHIAAR0HmczbR7ivr8j3GrbyU6uV/lFRIjSY
YsLGGsIH8JKi99+pA4enAbr0YhotjAGkFt9KRtM82VppiVtdlJDCJD5G800KdeT06uhk8UbkZAmv
+rwTskdk4SQAFIU1fZY6abRqTRmwqjb2AHHrtpPVeA7XkCr5PXfSPl1pHZu1dT5Vdk5gk00lWnMI
Hb4J5QaPltY48X1CiVsB0pHK7w3xV0T5yX0wLoNIQfpf2aDFblhSeN5TMCQ2Bjyhv0wVpBdqOJNl
rfIZsOVJfsJ5z4xKCyJIYJ9l9A5WTN7GOlX1gKqTU+q9RzqpFG9ygw/7altje4ejTU88w5kSa4nk
Tr+x4dPQ9xj1rN/RYPCLHSLl7jHPKJ2viXcdXrOOfpxb6Q0yg0pthm+o8qRp3eaN9tDDCLR2iRWK
z6xsxiuZ1KF2BxpWGAT2myjgrEyd0GVIUqLjPctQlYSxpghCbbT0UoNtBcvh30eo2dYyEACXw4m0
8BtxMOTa8cZgLl42FnFbsEpWXYeDs3as0quKfgfydVXNGYZKPvoPGnwiYCNx/KmDn6PgSj1yrABl
EcUAJ73yS9tydakQ68DQdnVuIyFtHXkvtSbzBc9jK3XSR2xY3QFXcnkWJfRsOW0N6l6GuimkHpXb
2F0Thlch5EUfKHj8uN5aGSzGXujc0Z881aa5IQaaUp0u2fIqq5p1CVdQtcg5snNsj7mvw6vVxwfi
9hf5RBUpsHGg1XsLPDEM0W1WWvt0SB/6vnoyiopEL3/8ZlTKq9YRPSL0tVJ3B8Us72057O5Zh9bV
aG5kE8K3WdcGYj6q0W1PNwtwHJ0QcKVFXqxxVksuFK6HZOS1ceHde6U1kfhZH4okIXPIWAun/mwK
ZV1oOvqy0svS8lpU6W2uoc/lVLUm7m4dWWH70jI3cBrxG2ClWOK6KXKTvNGPXe5/YvG/i2pxshQG
iZPflmp7LC21Xhah81gTxL9wfFoxI7WwVdA0t3bJOOqmjSVX+zCtgLziZ5vi8NsgO4uyxX/qfLQl
NfjKcLxwSh+KsiSrxKCnkcy1ugRVmu+TkVTlAKSG58i0iGAxFl1DR6Rg3k2UZRpTchbite74xJNy
CJPxlOn1rg4bILojuMyyhFwrqlVT90srtk6i6WEay+YxKFTWfQ3XOsSGq27VS8Ox11U33EHQScBz
1MVNZfubrM4YR2q2oXq1GktU1lYKo9KQykVsprueCroOgcWF10xnsZAojnSoWjmT6ut2oFcaDBIW
l7w3OcbX67iwsY1YxogyGwyPnc5pS+oahhVBMmN9lsK4elTsDjybRgWojayz1ulIMv1BKw7pRESI
WunpqmujnR7hZ46rkLpmkt5FBltDOaG1Rlj7OknzFSy8rTzZe2POcSyS91yTq0uoB8vRCnEbqeou
xrza4V8LIjO6Opm9H6tAO8US1Eq7l5wNF+Dmif+2fFJoaw1xBAy7lTTYj6M/fuhlwQbFoL3VFgER
seGsoGn6DvuAYt2qFgXpSI4zb0YxU1Csj2WJLHxAQXsLq2puFRhPhJ7zyJpxj6vfXyHM3FZTJkPc
FOLS1a2Po6mCAiT5G2dS+1dVGsKbypqsXTv2Zz/KN/AvW5oA6kTWgLGtbKnYRP20rYNm8AZLetFY
6zdKO2A8t8n7mczbfOiTTa0SP+TocfycyKQ7SSW5fE7zFHJCWvR1Krtto65JQ74AlkYB10ZPAsnk
TJB6Gk2u2HMBrB7DbQNSrVD6Swany+kJY3HUgrK246/LXlWPiiXd9JaDFdWkSVeI8DqM8lHRuq2W
lbeORm5U1Bw6pcbRlpt0TJww79dgom6UKZ2Wtpy9pFWwN/V6Uwz9qaiMfDW26kE3sHqMymcSkWum
VZcq9B/S1LygizkGSX2w0vCcOG2HYbFdKuMk00FrtUU0Dt9MUODjKNEVs7eOqDeAi9dTpR8kXldX
tzGRNclNEQbHNE6w7trRseiUN23IPBhsa4K5bez0TEGKZL8oenUJKNDhVLVOcZIu0Qat1EQ5AfDC
D24R2ECp6GDKFMkn+S0nFBSwZOeF0hBBGS3w2rJloXk3AhDlxtEYJC7xrESvk3jthn2b0EIzyX3K
p0M1KIcJtKrX1HSM2wLGaBQZ2gX1w1HhP7q23iobkUikINaYH8tSI0SobC3kK+q91ChbuHTlUq4n
C7ITSQ9Or6sLqVbfZZsvEcgagg8dKFAifSuJyV8ZQWvuYq2HKho292mhX3Ni8xdWROSY2lOqbcgo
pc+l1dGtUVcTGDKLuERVBSk6t69bu/vWBRio8q68ac1e2kW9tJx4tRkqzlOT5i9DnXtWE0/XaYDA
RPoHfS+LxakRmLfL3lFWREQ/GqIb+S375zFTbjIoLS4mWp5tmeFhUxtlo0+0msVA1qXaWW+qSNdj
I+3Hunj1c3tcDqp/YppaEq9DKzVIxao0E8etTGVaxaEZrED1GG4VdNe6wAMTlOaW++dWTLA8EZ3U
odnbMs26zhwIaqrQdEYN3Sg1SML94Ojs32LHoprW4DRR02YP21FfFWKQtlPaYs7zlSLfmHGSr4vJ
jGUvl2EyRk1QeUqlta5WjB/Z1IIBTDs6WBqsvxGM9lJNq2ot/NagT9HG9FcbeXiYUiBopE0b3wKE
W3eJUx8bwvkXYqwp6LcZNpdSyr0+9FWAKIKDiCxMDMU5EMokY38sZ03/ltcqdS41C5VlphUYFekV
wJ/nzDe/i4w6KpdEE5jFhzKE00EqI/yRgeF8WkHYrUWvSXR5oONAHk7KhR0mwlnajTMtgi7FSW6r
5msip8Om1rUbJEN4ZWQ7OaajGn3E7WQJT3Ma80XCT7BodclgeWBbTaXQT9DEV842t0PUDWEjj9uo
VarCjQfVXk85+eKIJTL1EPpDvBMy7n4deYSXR4I4C9uEmYuW81gnhbgK0Rgn/B/kBibOczFpOYp7
mQSUVFGAc0SC440ZgMeFZbEooOgeambBtS6K5FDWiXmtxzxeyugUjyInDKFAtLTyq7rySqkaAQkZ
3Qnihvkwds3kL/QQTaE/ls2N2XfWvomUpnUJN/dvSyfICMwhN0XzI16nrmofozFU9zmcjFuKAzC/
nBCTnjpBsJeChO2vL8t9hR/IT1aMWOubTob0smQBfRwYhZ+WBSW8i3v1bXC0FAIPTZzWHCH7wd0i
/sOI2VuA025IRQj6jAQ63v1d0vcBTc7O2lS6L24MJATLNJI/2qayVoHsCE/3Q/suHgbtVAEvuvaT
Knlj07M9yxTC4CZg3J393tWKvyQf3No1k8MXPahkMcplMe6NYGovtZHNVQ0rHrBQxirdjGH+pnYR
bPke9wU58QT9n8EzgVw+yBn2e/sT5bhmz9ZFhsMZtB0ChRuZUPQ5z9GcMIRbGRxJ7HajafdEbY1J
TNZZ75vZckitFFDmICk3TU3Ay9lMbOVR6NlI0wXKh+52ehFcMn08KAZWYzPrm60cBvTa1KhI1kKt
kLKMhsZhC7mNDlI6Y4op6EfEKhvRUFvlfq1ii0mrA3zOcGnO+ht76GRwoLSIDTsdl0qV+WtgHcaK
0ni/6Uh/iKsJtb82VsRnaF7Rl/kqAZtGCWZOPrQ1cuvpGB40XBuu3vrnqme3pKDkJOjDGdYFC/+0
iGOViDGLryspO5Am6bBLdByoHPmvYzf08xdsb/0xIs1EVMtY9MFNTGaMbk8fZjSAJ5SM1KV5Ky0h
7Gk7cPFrHZimjWs0wbGwC8qsXwD67Q5DMMJenhRjNZCRik+7bTGWRvVNKex+3aZTug/J09pF8Wwv
HzXtyXfMbwPv8zqQCfXU5Shf0cmBVOa3pBjl+h2k9I01zhiTaEbHCzUQi3JwwoUlfPDDam4vDAMz
fJ1Z5cov83orCoMsj8wn5iafBunYZkuzt8kIRdTmWSUdA8OY3pw6ZOTNdfqMeGTa2hUv1kjYM0ZQ
89bQ9X1tjObS1qYDnwex/+iAVWYcVW4BABtrp7ydQFoceJVBqtUEk0qJMmtRQ/1ECNVxiApnG5qy
WAX64Owqp1fIHBVj/NgUwAjcpqTh09bpW1k0CP9TAabOVjpi+JNiPYwEMepNYCwCWcu8qG9eo3HK
V6GNP7yIbGkV+gEpJpNdnaqivcQBXSurDh46Os+4znEq1dX4Mszt+VLufNQbhbPhfbc2wWCOAE3J
XgFMtioyyhAYdrSnMcurld+F9QJrrk9HTztS6hyPFZVa8kqAtnPEABKbkDiiNQkpiqlhjCsMam7B
jgPZOQMzkKHA1JVP6S4AhMhB7VVWk8/azPdY64TbT1l6jIfRvokc/2QbKceJWu2eNUeKtw50RiRJ
nfZJ59HHIq60+b3RMQumWXBbCjk62BKxnMmkOasO8vzGRkf9rDAxb8uEwCkBKPCGKT7GiGU3G44x
6ZKFAKGQbaEhiiN1OdaWsZUbo12mqjI8TZRXl41pjwfq4NkpHvqRg06cv0m+39/qlOZjF2hK/GyI
HMaRrfhbn5tfNiVU2EoVeo+2mJ9sM3QfqjxaK7kW8sUpDfDjY03capBJ8r1dtSyWkmYCs0RRneeS
tucsXi6L2qoeIZ/1C0Wqqpu4z52t5DsKfn0IWvsoLtHEqLGDTIgYLf8ombjk0dU9jG0ybUc/QVJK
EObC0GiIqqqKObdPX7FDsQ4XEuMtqx4mXTsqhMeegqKRmZegB+6sKo8HCJN9GgHFdKwHFcKkF00I
WAanlnaksJMUI6UZRYjiPikps0+eUvhFaC38uMCMYmMO731Sl8dBs13FmJ4YDvGmqScdJGmsEo9U
OAriQbagIa8HIg5Gis5GuVFeMr0gEVQoFJ01pL68T2dz6Bo3tMFJtAn1eqQWycKxS/PcVWl21GHF
1mWeopiyRpngIBloUxHdi1RBjBY1lD5DDvKFwf4P/TzkrJpZgiEBx43Agw5YtDAfKklrYMOQvZBN
q4lTYo/4z2lz1DzlsxXbm9jXztpov2RD98ZWymCLG9MUBdZ3CvXhXS8nfRXrAMt9nc561zRvYdB7
IinHbRVJHPIqWWyVujfOvHP1DfgUcQA8p29o0DdeGaXjJqyCYWmWWrIKIiTLZ2LhiOjpoxsjGh+1
anyV4qrlxNaP13ySm4veU+CoRBCMqJwzc6kK9VS2GdtMfZiDDXpoKXrU71twjqvcyJ1HvxmHR0Mr
OUdpZCYRIHfTptgbrRJfdmCbcO714WqScImXZV+ALV2lGPnSxGCFqwMT4Vn1nJtj5al+T5DBsLOs
cMOmwaOgexiR4r5UI+toEsoe56lNZ7XXvgZMPdheRnIJtNlyQQV+ZcSUQiK5uLGnTmXvm3uaQUxt
XkfRbV/jk1IxKvKLCoOxGLfVts+jrTUYWNadJ6eW93GPh1FX11MQ74JKh1uV3Q2o1Fe4bEhraTdt
wXzpRLeN1N51YXlf5+2iLuwNNdVVOGTLlnKIk3W7oIm8NDQhgSkfggZBo5A3ZZKoLk3Gi6pqXo3I
LFVYbLG6emolIXirl00xTo+xlW3mHLPZWZN247Jko56m0h4aD+uTs9csZZXBxVxQdVgN0oBjvjkj
9V45RvZQZpMXovwbgx6IC0fj+WgzBbsgD1FxlatEkVc6BLLnLjNXdaJezQoTeE1yhQZWbzc65r1f
tgtS4Zap3jKKyM5NqtWYlGxoEWdaVP5Ju12aFjmtlN9JPXnPtLI6DpnTbHrChlg1dr3al0+9pu0A
6a7Drt/qcJxJyxuIltW8EDO/qidsERDHiYLoOIm9SemT5T6nywzhYiArt+OTJkHxXMa1FwBnZP3w
srw80w19stBhunbAoi2bh8zIL3lDAcmRxSwZm7mGYmURcVvOKoesXcTkbhIHuca8uaDmcda0cs5K
C3GR0jcS2OWdJD/wKG8cw78TomaX8U3r1UMTRashSs56r+8rgKoeoOc700/Pox1SXYbkFVN95rDj
qN2qDYJD4BQ0mqLs6svVTTpS/WJF14TqTRWJbIMpIwbtEa0iZF9MzsuYSYuUly9g8aA+Km0GNV5q
2qQSdz8ckrohGbZkvrBvpLbcpyThpgbvslRsc59jP7Q114FtVrtlj/+YVf4WBP0BOu1L37TnMSD6
OlLFTo2nRagY9oXCOllDZerBnBFL0zBv2lYfXEmaC5h1Ra5gN9xqCUkcPrAFfRLxmQX/NjXFTc2W
cpITCggqpTXuPukGNvuO2Hd5eKmiEg2r1e3LtEGlTyE27WUCB5xVqSuoP3G9NL2DQzsIz7mRHXQt
S/Ed9pfOGAm5xNsek3nUzuFA8GeWrUZSg3CYTX0osm5YaO1KRPImCn3OnowrzrZLorReNNu3qUi0
z4XePtQ6U6eUDuiZGmuvq6PlBWn9LvckMjvt5xDOEdXxVgdUO+TRcxdat3SM7lWD+Id0bF9SrYPc
bjtbehF3OrNWSW+QHueNcMK3sRt3IcHXfmyeRyfeBLbPdEmzR4mc0KuxWFtKfelBty6ANaEwjoZ9
pRO5lGRr3zHu7Uk6EdZF3ORsrmoC/drC8Fn4tVjoQXrTdyDTCo0QMXVdDtLJMcNXp+mkBXWXrQ/T
0Z2PcgW33kvFibOJp8nJHjry3neGS2JWlxbf8CI0GoDszZH176WI8KkQ3XWfBsgaMxUdTWrZy4Cu
4CKbcoTsyaFW22TtSxN44Mrts2GfOe0pnQ24Ap4VolQ5uioB53AJ+vFxmujK9TbgvsXYqe11irK7
BLvzIvQpk0Anhw49ctIiBNVXtpYTYgaQE8xyiowv3pmOZR2Jjd3wXvB+pNtmrKx1MOj2MWUO2YjK
Uu5hNvtbGRC9myu2GF1LFc42HaA1qW1OwceuEbX1bGefpHjEA11bzrSPkPTcIKERi0Q0BNcVlYRj
ta7nLZBtrmgk00Su0mSTiDS8ZpMfvyWaGp/TsaLqkwBrdDWU114bRSrglcgghCGUuZnICTaZn8gf
XedQiZGUvmUi8rG8Bz4I5UoO39IQpPLGxwZG0mIctM8QCkdWyL7oz0rVlkjTHZsYPqCa6obf+63F
CURAdF7fVnQPN1AIrasWOdOjKRn2qQSIcJScCsMOdSNClqJg8ppOl5dhnQ5nSofasy+F8ktPJXlT
9NCYZoxkuTIr4u5i2nDpMgpIrcossjh9K+ovFd/McmR7AzKxYVOlsoblTRC9OpUFN6eZWkgKgij1
otTYj4/MPrEY9kY7aKRLNSobO9+5GH5KjJXccG5M2VzAsJJUbaVQJWFi7/obvVOjG3s0TL6jXO0f
0twfFj4n911n9PZrmDmszypV0CBBWYhPqfN6PR3u5VbgitaCjyBhFShG9Iuu6FkAEMWWm4ZEjB1B
INOhj5r3OAxfLGGIU0T1YKn0SXXXZjryeb1oOjhrmP7HqU2utUFhtewjijLUVb2pVpSFVRj5AmD6
Vc6o/PhMlDQlKaAa1vSW0xvs3dBxeryPTbouG5wKhNhh2rCxllVFnfMCMbVVgezphXIsqLmvBspu
F0eeIPIIY40w4ZbWkHYJs4l9cFXzv4OaULzBzvNlx277cWiGaZtqCXWyRuAcYA/bLWF/UlCPiN8R
lFDJ66TU1JGlfK4i377xC0s6jkWIscLqBpwGRjRQuSi69KSOPS2zXA/2ej30rB0AwlhNUFy4fRm0
xwgHCG4YJd77YNtu5cJ6qWq1WlH/QatOpsKavRPZXpZB6phcsLC3gRBHubMK4kjjhmZT4hjJrjUA
QDgicTq3aYvmfVJ8uV4E0L5WldW3J7uUM45rZg75ZlLbddc7pHJYbN844lv6etKbmhiqMaaZXocB
Ew2RqPqND/N719iB2OlJmRIdWU0mhY6wTLpVNgxzcjJziecEsc/eX631OwWYbukZA1wwOoZUAEQw
OacsawnTKEdpZMeIq25IWrpaSiCelEbJNgnBKJ5joPIfhDDg6hCC5ASSeSz9xvIMKaZKaYzZRHhQ
obp/m3IUO2WrUEpw1JGQOzuQ0cw3gc9Rokh90qPM2AyfNMuSAncI6Wx5ljnI2vZvIlQqpaIViY8N
gRXtDTtQ6I2JSj6aldWI9d+SLIkbE5opdTGHflYYca3FyBgfiHoaw4fA1zgTf9cK/f/Q5HUftWjr
j/9Cktf8F4Lf91cRFfn/AnWeqqNX+/fqvIeP/GNqP9LXH+V533/N/8jznD/InUH+SU4DG11rDvLu
Pxrx3/9HsrQ/CE3XScFAaGXYeP7/Kc9TjD+QsvL7AD9FFkXN75/qPBlNH6hxNqMobm087Kr1n6jz
vutP/yXPMwg5wNNlwnBQ0aJjnJwVaD8IQWXo75lUEAL0cCLr0n1/idxz5J4C9xi6x/PH+n73+fS+
u/7wkP5CPqfP+rhfXfWLVG/KfN/Iut73Xir34bZw71AiuU/84O3jwOiff/yxXj4/vh73D8fD6/3n
9X7/ftu7v/scv/kYX9RulFtxpCfcfFE8KPJbHd7++j6/Byb86j6/iB/VQReqMd9n4T493ELocl8e
nh72bx9MS+4Tf75k7uTevZ0u29PL3TZwtxf3vL1ctofj5XJYHJeH9WW7vlx2878td7vl/uV6PCx2
193i+XpcXK/70+1i97m/Hne33n7/+ZvPb/ws8f7T6Piqc7RNJnep5fPfvNw83e42Ny+nl/3T03p9
t795Ctzl4XJYrneH5eVyupxWp/kj7m6vt/vr8rjb/OZZzs/qF8/yq0W2oDxdNuymeJZv87DhWb69
3X2cA/cOjyeP8fJxF/EsOZrwr6SsuZf1x90Hj/dumEfzI//nY+men0P38/X5+Pn+/HoburvXW0bX
8/mT0XV7/Xz4fC9cyvKMys8HzJ3u0+3h8Pz6vv+8hu7t+2+e73cD/a/uaX7+P7x9eiLICkCV43mr
G29z483/XLnucrtarRfuwl0u+IG78Tberx/mdwDPry78RS9fBsWQcmz2Pe6QYXj7/rl/O0GQcd8u
H4F7OfKscvfwvHt4Pb8ef/NNzm/Vr649i0F/uGnR6+zIRm5aMjeV+RjJL0FyJpxn7tC6hfzw61v9
Erfw9zFMlJZJtsBsYvmaBmEkcpsGCUS/qaygiB7aRttkdk8j5LOysmWvJS/T8BpJ2jLvLrNNXQdQ
qu+k6XUkw49tZXsXaNFvkhX+ct6l5mrolkoOHUltPz+EJJ1y2aIzyWi+eyMIx71E7tvb+fVwfn0+
H9+vsvvw/rvX+Yvx6x+P4oeLfhluU1hX9AW5aCPTnjUeLQt7J8fo8Wo7mI0FOUz2XhG/ETH/LJbm
qqiJZ5iRoinzkvbV8DRKahtILeiUogrIiVWiCZxNBillFN307dff9tdrWXOE1iyVZo1UiX76Mrbq
rhd1IRCMhpPV3TT9qL12eq9e6jjKzv8PlzIVFPYs7AZw8J+/wSLSItnpYptAczFdjSkQ0HYl9vdm
OmX3v77W/LF/fGXm2zKIBSeX0IahOuv/f3xlrKLNW73G/kpH1jg5jeEvCRBKfzMo/+oq+PEIQ7M0
NhZfc3i6GlEL7i8YwUY7rQH5WeschaT363v50yicbwac6wyCxa4ga19uZk7KQKGvWp7aDOYq1DXt
ER8eRtzcsPDeZrVa4uYWsVclANCAzzvf4pwN9W80/H95t45NcgU5ZA6D9MszbcNKTwpqOagdTS90
KOzC0hGLX9/tn66CMwpFO9s7VSYtzfmy02mMsLZyv9W8tqmjNXx1MHd9Ga7/06voqDBUdPvkPhL4
+OXFDqjt96FpIXSqcJfV5Me7IYCR33xzf3q5bJBDnBNtNCWwfr579n+YuM2GJrAxV88RQju7sFIc
Qrs0bNpBFP7my/nuKPxpxH+51pe3y3FSJ1NsrjWSlq2FCbIqa1E1YgMdehtbzRKY6WNhCxTs1iKY
yg3jbClV5koZ2o1C05nm8NIYpldYTZ4lq7RnuoESn3I/xP/hRIAyEgMpU4CO3YY9/peHHypOPx9w
W6+V/i9157FjuZJk23/pOQsknXLwBn1kaJWhJ0RGCmrlTjqd/PpeJ6sb78aJfBnInj1UAQVU3Qo/
JF2Ym9leO1V0gLStuS28WbQndpsovf3zp/7tR0Df4sfE7rQiHr0Y20kEvQ68GNEULSQg8SwiCkZ5
Qf/Qn0f6OHX53B4TiwcDI3qspymHqK5EKwymOTW3Tt+zLyxfhJ8skPcSFyxh+NAsDa4fPAuClsOv
+MekahOK6qb3zCaPNAjyIp921aTdq2CmR7+LqFz9+ak+zCwUTdyobBzLuPH4rne07vPBQj/kgNlx
LuSNfz0+NpfyOf7uUeZeDU/yvHicb5ar7OvyM7+Jz5Kt3EyfBEC/yCr/nNzHP+HomSfTV1Y18RPa
R/HFvguvvav2Z7BPz8TtRM7qJqLOC5S4INtzqk7Etbj3Ptnqj9/68S842oN1JujRod6/SXu40ENz
gp38zvWxw6P95c8v/HgasTwE8sc4hm5DnGMfTVir8Dt7UMO0cTQdtE60yC8Ss9bnT0b5zTCUyNkS
sBNFRRQcvdO0E4lDw/O88bL6lOTaBEfDeY4ofGAMhxRCkmsu6fh4EM60N8h08MIN8f+lB8Slqr6s
Qhpk4/55mXYj0H0HX2c5ndSe2tTWpUufsQOUKaINVhRfETqu8NIaphfHeTE+ndjdqTPP+wUwPR/Q
tp5CDFfLYNiGJLHL/Hs7dK+c1zufytgnO+VvnjsA0QWBHFhPGB0rttrCi6sl4XHrdonfDIrr17au
Ptl0fjMIEZwn/AO7LkSu9X6RFk6A3o284Maba/gFUt/SZmT+ymCEvcz2GIToADEZBKdjEw6aOaSy
PDVt6FCYQZ9FUJoG7LY/mSj81H+uvcMoB6TZIYPikJs5CryDePKT0MVzp6yUuPBDD2z1PEaf7DLv
dXT/fhaHdApqcleQdjysv3/sanSKBk7WgxgxZTmSdq7IdIpiuMQsc9y3aJvgDBj3E7LZ8cXq16OF
dEgdTPlg7h0t6iSt24qe/mmjFTD/UMqvfePSoblUFj0u9BKWKweV0gaomvP3sxAfa2L8mPAAYcnR
GeiL2mpqiEab0keQPkgLO+0p+IyS9btpyF6CbJWHPFybjt5qNOf2Ii2NliwNdwXguzOHM/4TzL5z
vDke3qN3SL5xN6Pr/xjXbVWtlq2q8X3CgIAuZfjD/eymN3qao7MyAcCE1KveqaCBiIn57VZNrXqJ
TXXiaSTd3jyFq6Kq77sp3Oae8wm8/FcwdzyDUfVyG+A+AL/4aG6l7kgqmtMSUb9KqfgMsnlDYt9d
y7w97EVlchcEusF9RSDWazBGvFWGgvnaDioYQdbiNt/+vKYOE+voF8W/AGaE9TG/6miLpz4a0FA0
jhvS9nSIzIIeGQpdu2qcPlu+hz/1fih2BuBuUOhIggbH92a/i9LO8fS40XlET04CqnzIMc7WQQdE
qGvyi0Vg3WPcu862zSexyofndGwsIFHFBvzHYaK/n39IlGSEOgp6Ud3ApA29inOB6nTl7qesks72
z6/1wzxkniPRB5LGRYlBj440G52nqGabzuKiv66s4bkTEyiocH6lYm9/soI/bB4OSFIfZjw6bbYs
/+iiYll1Q698WG6SIhy29kwjYjMu42kwKH2n6HTngJkqcEBptPvzY37YK3+NfIhIeL0svaORKwt1
glRxuQlmTINdq7uQI9gVgFKvqNxOmrb5jMHyYR9hRELoEFYze9YH0m4ulDmwOtioemmvuzmlKHeA
GP75uY4+X3C4rwccyiwKwb+O+Xo1QqFqCLHKo8fVB8wUARC8C+rAYK5H/3i0bzNTdp+cAUdTlEFx
mD9g9RgRQPRxtNX4XUqlCX/MsOvUt5xezH3NmdOuUOuKr39+wKPXeBjLB6BLOoKzBnjh0bLXXAsS
USI/GIbcuU2KLrnPMVT4ZNH9bhRU3xBdA0IQEiDvF12yzBTOUGttBELr/eJkxVcpRPa37435AEGE
8z6EZ4K/7vtRctOnQbvw3iic0blXC9U80QXZVbtR9uqT6Pv4AkDSwyYXwEHGLMPN5RhBOlPOrHqN
IipHJhOdhp1HJqRJBf0dkfQr79amVyDGMaOfF3wNJ9m8LF1kgZ/yx7nYVg5UKxxb6GZ7rWUl32iU
b4ofUWPJy5Yui2kLZJhaN+10Lr6XBjWAOgckpSI6nsr4kyz2hw9E2A2aAN86hxyVYx+d/RY2gVJm
EELsIct20UKKI3HK6ZPVdLRLBNzWOK/gR0CPJz91HIKmadu3FryKtZ765s6l8+G1tyL94tAgcZBZ
AUqkWhbc/+UU50PBEiUj5lElwwL6/bTo6bixlo4PJZYixtoIaXpdtMnJn0f5sFMItl1u2FDKQjal
DzHpHPd6tvAgj+PeRYrhDQbZCtelaD3YvfXqkFj4zAL2w1cTjnMgK4LL4I1+eLKBdzcsflNvSDf2
26mI50MLQPvJ4v0F0PrHec1MJwyG4uXCACGXcAydLmlsSfRB9NEb2rNpYU6vpggDIlv3y5kzRd2X
vqItLQV3vVOjybZDpLAQRcW1D3uFhVw8O09/ftu/e3L8Rg7/djlujuljdYRde13QBR4jwz3JC3/a
FZb8jH/921GIUQFuHwKGY5gxfeR5XfeMUkg//xJlWYZzIR3Cf/8sbI2H1Ilngx052oItRRu5kB6+
mLlLu9JowdfKnebvbma/PiLRzoEaxyogNn6/Csqs9a2qi0EWTRohoJncjR/Si/K/eBaehLQWA/m/
8sb/uDMtYD96YtaK/cqpfrbCnrbowvC4//MwHzYSZiREFY8vQ7aJy+z7hyEmUEABGKZSrXVrFZgF
NvmC/mzIhj05x/IUY5DPbi4fjuXDoHh7kGCMHB7t6A0u+ZC2qLeqTRQl48YpjX3ilfSdL4Ws7//8
fB8nHhsI8TGxHE/JLH//fKXvK9+NoWeSKeYa5jTopoulKrvNn8f5+EjMBeT6DqG8B/fp6FxGquvZ
qiXJ3NDz89xNXDkwrVK5G8CJHFzx48/DffxsLqUJ93CXxvuMeOP9Y1WODBShCMO1tH5Jdgl/N08z
zUQdkvt9iVDkxObT7v922MMG5uGPQso1IlH5ftgC3Zuw5ormZBuaBg6gyur3fn/olRzl7K8c9qxi
k9a1/CSrfHTRYc0dpgyzEYAER9+v0vw/VoORjh6MnVnslFjuZW1YwwlOEeiaecYxY+7pSC1xV3dE
sbFBk3zy3B+PJPJJNq1wmFaRlTmuKNCxIg3N4ck6tHMs1d14yepdXTsFtIxakH7uQEc7n0ypwzd8
f1gwKErZgJOJe/cvsP8/njnSdlt7AVbcoDWsrTWW9I4WhflklI8Tl1F4v3gDkJphSr3/pDGeU4q8
YILUSS/ThcwbsoFDRhsMZqtMrE+OwA/DEVG6dkgozliUJo+SFuloPH+kSxd15mKjiiseK1wTTtwe
EMyf5+qHkZgnnAK/rqbMmuORqEjGQo5uhAujac6aAB2x0k6JQkGmuz8PdXRbPERjkKApvQEPc2gv
PlqNAZwib/HacJ25B1NznFH0bTBWAFZXRSns9JIbLS16QzGkKC6FhtzytwE7l45DfoZUL38pdI9e
a6U8Sa2q8tdi4jjC7qFBxk8L5mPbR97fXnQOY9FDSomHf7nHTVIzTcp1GyGxzoqxOxtLq73ETeOz
++JvPl/InCcJijeZz+b9fl4Ws25qi8we/bI2cD3Ls+Iag+cWYV9/6JX+69lyWAU0fbns3Yfo+v1w
xpPUrDlB6O0N9HlRujSNN8a5Dmuv3v55tnx8MoY6JGuo/pNQC49WXFqKJqvg3KzxNbPnjfZ772Xu
LWQj/ehanwTTHzYR//1gR1PTybuSvnYMu9NJT7vOBbOOmq7+ZH/83SORCudMpzDPsjv87//Yqtio
Znd2tbdGwIQirxhkeJdmIQpWGfnD/+L9Aad1w4N5zKFc/X6wJa+oTo+8v0wk/s4bKntr55514c7B
8slzfdj3fbIHHHiYHzEWdbmjoZIZoW/BUE44qttsgTq9RKUNnKKaQWQ19SfL+Ddfi2yFTd7JBSXj
20fvEXCyFHmrPKSgQ3ivazs9icO63fx5Av52FDBzbFjk7j6kTJUT48halFgaQLe7hsjpntZjUfz1
RZh3R/6dUjxZaq7379+dyQakqWHFNA/hnJQKQYEzLfMnk+E3XwjPRLI8bL4C/fTRuuVPL8rDaGyN
CVT4nS/YbccAgUTZKyqYbqP0Jy/v8Anenco+05vEJ/6JQEOxqHr/WJAapUV6n/4Mq8Eo1l4UlrsT
GcgfJLopVf75U4W/GY1GCdvjTbJXHOf4c12Ffp8yGv3YMe3iGV38Da3fl+mEp6gM4ms92eknCRmu
voenePeUkY8LFWI+bjnEx8dZyEEXi7uU+JBFbT/cdw58vJNB5MMF7TwCJV3ng15oXGW9iKbFZRnl
PLn3uYu2tbXgVFbGDdLQsB1ynN8FTi/KcwzNZoVHV7n0cd4dRVp/Kbukx/GwAEq5HgKwhTvCuKFb
697LviQsBbCOw9CeR51V0QxPlzhG2wEeNKsRU8IHt/fVSz0UC0KgtOsOrmmtu0vDBdOCbPC8b1CQ
2suy85ZoU4qDe0AVoZfZeGlXUpEcw0Gjt27ne8Q6zqnMDh0WrZ+2Z3Zhhz9iKwaNUotk2Jc94HeE
nCn5Q5HE6TpTfnFNK0vdrNN+qk6kNZXplh704A17zF6vxpFU8WpQZXuhOgnGP8t72MPIlF24VkWR
vvSJ3Y0bP1U8k7ILcT4H9gw6KRkjMmFaRxgnz0X7VGZwwHhHyXjPhbB8GfWQVDhqUGFapXAi7sa2
K2bUvhz3KzJS+bPvRmqh/T9o552zGPU9dSyw/P6kyvs4qsR82jRDBJ1qaW7paIJDVueWd69FmyOe
qIYcs8sAo7lChwcHBEXvRpUugFFcB+Hj2k0GsEF211s3vlqK59Qh3bQesjYat32A1mAdFj6SVCuC
1bNisUyXC5Tufg/SOsHoshLTsppMWuZo37rpBEiWNKso88S0TYMsf5mdIHtBPwzzQCrj+qcWmhW9
Gel/+KHo/cIXt+SlzQoYle33RgLFWNIL1NZDvRUFLhiF7VXuqkzTEAI990+xhkoalqvBq4a3sJtg
NdZ56T1pOcuv06z8S8SMwWtPZTs8b1Fw42iuwx4R7zi5eCIFSBztaFB3aQKoYg0cvi/W7oGVvV2C
EOVE2/ULJIpZ19FWq06c+vmSWZuBCJpaui0kgv+SwdYYfIlTNXb1W+ma6iYGK/h9zKr4KavQfq0X
ErznaSfrV6fz1BOVNOsh7x3vW9rQgAa5rY2KdUDSr9+GobZPs9wjEAty7c1bb2w8yu1ixNKrybR9
PcQ4Vq2VL5x7NF74xrdNPNxAZgKVTYCHZAv9k+LKmAXVuWAC/cwQakBfTi0sIwLweHytUqQYwAhx
r+d4fobyNsJywqQO/SfI5g77mAi/8yzs3a0Lv7LecXtMi11LdbTjJWbox0k1T7t5sTBJdmfsnLVX
hg2R6tgN68nzlse60v15ym0SRrXovO9zqMHThKDmSpxldQ8qw/jJWhK7YVANUA3GTCrjOyuLl/HM
Jp30RDZp8XeNFtZlD2ji1UIHP5zSu9Cc20negXYKxHCbR1Hl7VQypKflgrfchlJgBBYJCFS5s+ju
0aeTS0SxW9RSXapQ+z+qIDJ3Qd8sAdoVLd2V5BWolVcP0t6ANMKIto+yR0t73rU7KQx10rnWKW0k
9YC7cZVHr4tj+qu6YD3CSa3TeEvNsvV3tXTqMy2MCdedsuZ4mwuXjUqEvwh7QYLtUd7qptg4JBNo
diQO4d352n/TSzpBgSoW88ghFIT7Uc0ooo1jNWbnWC6O4CADTLMzUVncILCJ8F8Yff8eqwGkaZ2Y
M7Uygxyv1FJjzqU9BdOyc8PUW5elha+Mx6J31lO3UDOd6t6xcSkZoPYBR/mODCtCeVRlwwuWCOpm
EV1628I+eHW5iP8EZNSza5hqJAPn1NWGiVPCBq7Aeq5zL2l+5FjZCJxCsBu47m26Yak3zfOXogaA
SdtzkX5DVFb/hDUVzRtDUK5PnDlr9MpkQcxzD/rRHUZ1lvoWMHOQJsW916vgKwF8n+8gm01XVP+d
n4mpm2sLzIPZRvPcfp16FvVqLJV4i1HhmZORW2e3KqeyeoXFN9k0t8QHqSTX7k0uMI45G/J8/CYS
OMqrbrHMG71Kxt7FvO9LHw5CwqurmbUB3dS7oKZUv02M5G9i1QhkK7Liqdy7da5vsyKxbqnKWl9n
e5muDsWB16mFB7UaauE8NjqqRwqpOb6fbrCgAja5IT+a+YYqiLfAcU8qCCRnoqnHbwRTw/1kRiZb
EDX6iw2n9VuWCU4EM4FgW8WV039NAz2zNWLq3K190EgczQ0KMFTgWYNhGZo13A7d5LFf7LixIZ3n
nMP7YSjrW2HDKwRho3DC6IDuF+sSr98b6anhuxYg0Y0Z1LdMlli3jA0fjvnG5P0lcb/nYAvewBb5
aJUVVlapFsVLVwWd3AlOomYdpn790zIyeI0ryFao5DqpV2L0upxKuaVfnTJHfWYsbFJZV8jc6ECo
LsoQGsoqCycH1k87Sd5OOKmIO0dZPpRLxH4TD1YOVYtm22Rl9+x8azdDsox4NJyAbPNLV6CKymzn
V8Cs+LkLRitTdiBL2KZrls1MMIuFfZACWYjCxcMDpHQYNc61i8V90KGHY3/3H5No8eeTwBrHL65F
M982tbIWzC8ddlirBG3ar5IpScVK9Eq/igh8HztH1h74lXWo1p42ccum60VPSiUR0yDNoMyPDSj6
lUePLHieXNfIlolHAN708fhgyiX8rqgLy42VYhbCa1GxwURrir5VU+M+9b1Bka3n4pXMlLy2VLp8
M1PbQXx1UrmmyKHbFR3vibPn3C8u+8aC2dcVXWmt5JxlV4mHco9dbcznXYKmL965+YFLtnQdRDEq
tPZGSxxTiASmssCnqbXexqFy37rBaceNKmWBR0pvIjadynuy6SpGzjhUybwPSo0XmI/Ej5bGqjTZ
ij4tJ4lwk2HJ87STHvJvblx6IWr7vrR2pW7b9iXm/pVvLM6XdgMXyv8C2i6NV4ufYvM7o7cHAZLz
7vdDo9MfU2TDYyqWyFp21ljXz4SdKJq4IFTLXg0lK8ZZKG1BnG7z5MQAPmTZQXLCmqEdMS0ywuuA
T7qR/FZo3x531BgrnITFAdiS1QUszzyvreJMk4H1NqA6YhSKAdtoSGJCVf4ZiUTFQ1eFXZyP6H+R
fTYI4rMRB7mxi+8i8JBQBqehCZ9NX6f3YWmwLyF9KssUFg9mmKfUOKzlMbJkH1wP1NyW067pl+os
bCr6QMt8JLpY5/gTVudWFeDpN44wFPdwp+byNhMZZIwC/MQmFbZln2libffMr/1y+O4huMY+3ZFW
WYH28e1qO7b1OGMIOhTzfhqjnA5AimS4GFt2bqebTHcaqmaJSuUlXZYuMScUWvoO5qvAZuKM9pta
XUhnJvBjO/HGLxXxzXhuNEioWwHnwbZXOc02csvfFsVubtMpfgAYRLPZ5OsoPpnYIrw7QciDKxQ1
uuJL26Wyfogmt5wh3oZ2mT6FY2Ts1RDmkf1cNDD9bNYJABQOT58rA/+kH50qrwer0tQZzFrI5rTe
lMA1AaZwjjogNUqQsQRpNTgZDgN/l4ccl3tZs0/foypF3jwucKLOwlxJHDDaAbn63OehfnCccllu
vIwMYHeaVqajIW+iJz8HjoRZsf4RJQlQDLCAU7PrhVVD85uGzHoMAZ5X10AKSCRBchr9ZRN0fmKf
cRk+8I5GICavQ0f9uyYm4tqCiNobhwwyVSof2wla2TYdaT64j1IBY5iuKo3BfJUAe4FE2nn9yqTa
YjcAH/ysRrh8RAmZU+5EskgivcA/XMjUcODGdCZlYD5fftrBCyecisOkd1YO0YW66uxGs7ki8EDd
r6FZLbg7kkP4GdvxXG0FyDT3a9A0Mrpsg3rQd11U+WI/yBy2hElVrx/RUoSH43+qq/lpdgbdAAsJ
x0ReA0MgZb/qraKV66bKJFe+OG+H73YJQeoU5LFfkZHwM2TfdO6tm1ZUp63ONfZiheW7nFmOqmcY
mX1T7fIsw84rVlkOvWMqQn3j2KaVqyHwxpdQI2W4FpLE+UpIaY/fEXL4zTbytX4yhcsWHYWT12M1
I2u4gdUS31EkcpqtgJbWrrOZhmDsW8A27cc+c4AeeUPIjSL2fGnvFiNNOICkMFG2LWTSd4R0EN3C
n+jIneTKKIvwTs+LeEiMzvFsIqqfdyPENGBzbh2KzeBCMDunOwCJhV0L8E0gNqHlqL7Q7v3AR2x2
cLJrZ5MAmrXfnLjygpMQopuAdj0MIYjj3rTV7awiR67gqA31ZVlESX4JPYLuoRk8F1p3a1q6L+Ty
If+MlvBhWeiuGB4mr20KsPlQCWCIZL109jE9+vlpOpbsc7mYhLUbJtn9THyjnp1wWdpVYskxPA1m
P8U1L3WBQul0Su/iOIOpncK1kuveFlN1nlp92a5h4aNiG8l5n1GSxSIMRgzXKDJplnOjGgo3+NAY
7qxdlIN0tBuQfZsxIDriv+ERT6uhZbVWcwqqIIuLgCDDd4scPrCZ9ZuZyya+Ken6S97yBQ8msL2V
iM6VnqPyyeDTF4HZsufmIhPwSK80P3y5sjx3mi7rVvncPuNKwogipvUqII10bZ50tmH+q6nzgpus
9kOYL6YwIiS2W9L6ESKL1b0uRW9+5GbyYSQ12M1Gd2E6zMmadjun3tYOKPgwkgsbFzFQND+MyNf7
nzPAtzI9yYdYOTeBXdWPjma6bM1oJzde13BXz8cmwc+vQLfBCyt+4nmJ927RFhG2gY3p5Ar0+Jhv
ePTovLKLaDiHpsT1vRKxdwb3sohXpfHHi8CXPktBNVGz7f0MCDGtGu7PYcK/YEOCgZNBlV3/zddp
xEVMheamCOmkY/VUQDXaoEx8MnZgZHb8PbrsXCv1n7nitst+GU314GBZvWzrOfLqddT3Kll5/uBd
zEWKXX2rWxfHqoPeacUFpBr3ymLx0DSCecRW6jL8uchiDwGj7fZj0OmLdjzgFLoY1jZncz2tFmdK
1BaiYG+tTFmU52GTyxxwSFxO29zt+q3Ta/tNqLwBVl4c1rm0e0nMVoRxvqNCOW9yJFv31CnIIhA2
JHcDvLsGdMvkSjzcZ/0tmJzguwnTplpb2ix33VDP5Nhsp78MJXyINWhl/2mQBZTA0Kf5rze1g2tR
7uZfIeG1atfn2kR77pRNdyUtuwvSVW4bGzfUKp+/hyFOwQ7RSQK4zgr88qu/1P6FGyfTso4NcIWt
bxf6CxmS3tl6hSO/VGAJIce7S26wR+zGx8USFU23E829m4kGuhcZxSEA1gm08xrEqoKMIzr7Z2+a
2dsah5rFep7sYTkpLIe0qyWL7gcfrgpXsI1bjZeSm77C57NIDHgSKDWi++LZyWtI5UBgODzTuGte
W+WUYtdpa05WbqCtl6lZCisDtls6sIT90XW2s0iJQgouieNaqcbBo8lghgYVTnlksJu2ewtF0dbQ
hZJsG4+m/qHcXHGHbcdnZ4JftM65r/ODhUVgnnFleEDHN5WrSJEM3SigG3hqmCC/t3MJZXcY8Ehd
u7P+mTUkeNZzB59kH+PS8l2KA3qrYu5ci8TQwRgQGZO9jIayhK/RjOez5zvfLb8YzWqKw/HemWgs
M+UsiC960n0n1WiDqfXHunPO3GrKwE1Nafu9wY4OKn8r8+dmIIfEfYegf2MV9oLLJnmXFmRMrF+S
qHT6kpsC8YaX03eM58lqrNzwfBFSdCuTpEBwUuGQO2NjGbgA1zH2mK4j8eECwETxJK9S7mdigD9a
1nWwgC+z2GwdQ1QLqCyN8ED2Jp9kppwnuUaSlAe4p83JdzP27Oc68eKaXb3ADRWrb3FDMEQ0W0WJ
WVYEh+pHnxtG9to6rbEK5tymKU7StTAMTlri6zxZERTUvAi2skvyn1Y9ukAIo8J/NmWcq01Sjz2L
vRwnazO2Dgnivtcyu8KrAJuchC1tusyjqmL3qaNqWpeyc4m7yq67IFbEiiMDvIPFiK2WJ0/0VGLD
WY7YFrPpcckcxn7cpIi6DqgoE/5Ix2SCqMae6p5AaywFEBaJtC1PW/V1XpQh16g7WL+DNwC4bAah
4NdRXIO7aE8ALTMyLWRkfK/60tnVXF9ZVhaVWzeL81cmYzWvI45cZxNwKdqLrCvGU90HEFEjEv0Y
r3C6+/SnOqm7CduuTvcTPrTLNkmiRO5G5UEopKjY+Jt0MBjWF6LH2Ja0OrjmqIlJWYxGthkRLDSb
WNYujq7pID0MawBNbUZKac3WsuA1bcJ4CEAblV4mT6yk8WKcQy3/x5gDANrC2TZ0aEVpejcNrgFK
XwPnGvtuw5+npxGIjUImGsvKgRfrz+7G1k4ttx0GOjOM6FYmG7f3dLKJyiWwt9qf85+17iMMcswi
stMKgR2kUW4r2nyRSanGtaYVjrSRwowHVzRuKLQF2j+w+Ky45xMunne1bdReLICoVyG3L2czCFff
DWMoHlgeILckVWL4aq3jr2qrGq+QtZLHsOpSU+CyYOT6RZceHBNZPmS9Hgq3dV3mQmS/JOiV8m3c
zqSEMkFb0ho3kara547h/22KBi6rvxRkwp029A3Im9y2NlGVkNolW2J9kUWdpxzurf3NSfIA5w0y
M9npMg2V2edUP6KVq5vu2jRkAaCQkxDhxnAwqE5dHZ8XQMeW83oiIF9z+bWbk27w6xTqestelUYq
eoi62OL4I57KNwsde0N6R2Ejq28kt42rPCT634RQAMEpz+03nAe9dF0PffUz7vvl3qdKtWDKrYRD
bi2vLvJSO/RdGe8gtffh6esRYXM5yuYkTCI/50DjJZNTmtW1GccFilkzEyDZJivPJVY+8baOAsJe
34RY1ZJ47X20bBirdEilifGw9COlap0MRuCX0MIDJXFlTTL7d3/cX5Fw/ug7996h7v9bGg61uv83
C+c/Zf2jyb/+k4TDP/9vDo4X/Cug2caOyAfSMkb+/X8wOJ74F03dCKYEnICI2wS9Af9tUuc5/6IU
7bjRodrp06JKLVq13AP/z3+I6F8RnRARRUmaSlErxH8DwUFmcChr/9/qX0hpMzi0zhzwBCH9R8cN
2WQ2htkKx2ILBi7HtqSjZBaAMO4WMLEI2VM4vAJ/0jwcHsRUR6Q4g1eaRTZ4pV1mVhmsTfhYL8Vp
OndPYg7OVJaehy1FKknwIMUJ5ZKTaYKrOAuckQ3ZOkSQ9SOp5+y8LLrTEsMIVcfJmttbsHHivHoV
dQw1K1W7sFpuk6BjQ2uES/bBubRN+pWUobvFnQR4nBlJm+IObkLzlh5qGJ6Vtmur5xYnsvpLH2na
XKN4u4zq0ZoPXO9umk57v3BvMgnpuVqWOyBWeB+lxWXuNdFdUNQjWlTcnjD1qrZGYy0AyJESVwBN
NKH9bWy/KIC62M+uhGfZt26JK1EDzHKVHDw2TBIDCs3r06FEpgyNFu4exdsHZXfX1MT8XVyXV90o
hpNZpx0XTFG9KSjOJBuKUx2OC6mnEVZbk5R0jeSnUzG/9C5HM52bCrc2c6FdJ1uNB/CuU8ZwVKdh
b6IEi/QlHc/B3K+6JHpQnrWdwKUT2xcPZnblSS20c+uqkS7FQ1ZN94b4yrpTyUurZ72SJif5StyC
JDrc2MN8OizhU2epH8Ll1G6s2F3HPrFa39GiHXJ1sIe9P4nn5lACwePiNQkRr2Aolq1MxwWm8cmX
5jShhKDx2hU39oeQm/mKjtqYhOtgP1vUaVaOsh/i6JrKzhVYjE1QqueG1JkMgrPYSaYTcmQX1Fe7
tUcQi+lPgls7zlfDDDLNm7gvLtY0POKdFeOBYDc7e+lea2eY3jyuJieNVT1oOlQsiJNEfMVyQ14P
C9looRIaYDnjcOnjxHIvXGVmCjKoZsfQP8Aaw4sK4zacb3S7TRvrxkmKH3hh0XCJN0JXB2eiJaEQ
FcMCmq68Smzs46fG4C4/vhX2YyuLRxmVDejnUb8hTRiwGygxf5FTsPL6Kbl2U1LqtV2T/rQmdRKa
TD/qeRZnWAbO254pCU+2vOumyFr3UZXeUBDINlRqUeXZuLmOlO1+5BUzBqAN4bQttojhxRUGVIZU
EI4r6B8DzJkW94QiEog0vGLv6HYm8Ldrs0ursnHWSZACj43y4jzuTf+tdMPyUjvu1ltyQVGvWOvk
NOzn+LJSADzBiD4swgnW7F/ravD2GRfi28WM3XODFwxYYrt6ICeTgRh1mJwOnNm5ipgoPmke+gAA
xI13Wkb9pZ+mzWYO+/rWd+c3StPTZUS0eqaNaja2U1Ag7IaePHI14NYhgwXzv3mcqg02FvBs/H4+
AOLVA8zWDNMqN4Nx7DdPJT0ON8oG0gBwX8ILbjta85Q/frOQep3AJ0cvJ5FQXppWL7fsmAVexENO
ti1cigfHSpzrEgg5sq85geKLKYd7mDABUNCsMNdDE0zn1RQ2dxzyTQeoPeoJ8uLDlTSf0nw9JkF2
yCVAEkF54m8nmH4PcZOxV+H35b2C483Pxq7HFrGk2Ef5OQU1gu0kZRvaGMXXnOaHJxl2FTDI2Wu3
KhqWrTMX9XouyuzEtUpmvReZ+lQFBoZg09r/Rd659caNZNn6rzTmnQXeL8DpeWAmM1NK3e/WCyHb
EoPXCAbv/PXzpau623b1qTo1wDwMDlAwypAlKjPJiNh7f2utKLHmTjxxhC+gliDm8JAnc6ZaFj+G
nKIAKHLvsgjb6Wa28Z7hpDeT8zcPZ6uX95+LVmLa2fT065cB+3J6B6wwtHY+uwNWpX2g1yuOExwl
yDPNMcdd/fRSO7UgHBFTwdigbnwi2Sa76DzNO5kxeOE8tAaxU2O3bdEG59ecVlL2iPA76qGrGS7U
9pnZCuxx19m/w79DH+nMTO9tBB1Cr3ISOL0rP2ZitTwGuTLOpoUmEqEBkqcqLKgpW6P5unSiPZjB
gEu3Y6a72oJOcY0w2p2CpI6NZQTbmqX4ipSw8CVLBcl4mCLvc0Igsxg8gKM/Janc2FWdvrVttgAB
uNVI/KcfXttEFRxaMgFu8ZScdsIbOdSyxG3slmyUbLDUTviieqSNSmN+tVAN0kM5XyHxdiX76l57
7txs5sUagRjq3nuvo8K6GETZvPasNTjPEYRIHpnXPhpN1G3K0eaw2qUmPzzCygQ9uKka/6IP5+4y
7QwBDhItyPSR4IZnC4UjqQ3YCgl76Pae6Ne9YPa8oYCjlkHtQREiXWwkjcxOpFw7ItEEZ/pR+Ecc
zobnUOTrbeaZ5W2eZm99KggmX6hJrSqkxpolc+WhoD5XhpUQvhC8tDQSPy+M3vCGCpdzZ7DtYwSL
lUiXFjnBRZPaDb6nzoQ1ZDz7eSkPrQnw2ClV3RjZEO7kOk5XXjs94mzaH4CHcQgP6EItvss4MuQE
2xcTVgWBSzZGzWpXqbG9KIeFOLQS128xrcHBxCp4q+vQOIQiAAQqpfO6rJJ7LyM2iMI63CECeG7D
bPlwKSovBrtWiaOjW2Oux0fPIIaJifZuhkSxZI8DLNu2WiCG6grL1mY+G1PzjOP9PZp1+h+twKjY
JNgr/KybPlnRhJRpQKJL81lyCJ9rxsY5chS37+wYs96tUmA1xC6Sy5bliKda5teGtsOdn3k4ePsv
DEJm+m9jeskvvwm94aVb5JZWP1OqwZ8PobKrd2b45V1jp8VTT7Z0PHR595L6UASB0VzXi29AGlvO
JSIAc1cFbv5MIEl0txSnJDREf4n0p2jj5kAuxJGa55wh7tyo3JQT5y2ma3t/bhICunDSJhqudglR
1+Fm5WHcllOOY4/wd5VP0Hmt0xizkjthALCaKHK9rPhUG8RRMT/ID4iyD2o4OKm9Dcn5cHuy+WhF
gB+E66ZZyI+k4RaHq1DU3NmH0daE27Mhtw2kDpgJfS+R9tuarp3vFge3H08qc9I8pNu2G7/18iSs
2wdUtOoQGAGHiJJ6CRRpqhURnEv7HvLc9lN7N9f3QzCRKuF/ivImEY6D/yql8uxTIa4LuYXefoi+
znK507qsE4RuPg15PrDRLNnIpysRqquBQxdKc0zSzPGmYycti7HaZU0Xs7fu+/YUKuLgG86sZpvD
/R7zqt6VJqSM3UWPDPGsjR0sH8hE+mT0cfltR4xe7CqbOaEW+RZ5zqfQ9vbh6CekHpTntGe3dOY+
WroPnjvdK/JiK6ya8YGHy94pb/6YffrLJiMlBLcrZyNFfyHbewR/0gSuUzgypYjZImvV9n0d+60d
7b3cFjF7n/Fi9la+d7OJ7abLCFHy96S+nmI0aRFl5XowzNW7Y8J1VN0w0S9Mb6VdhTLuSYPe9xNx
fYM73qa5Ja8zL2zOvY63C/toZqQLVu408QldYUEPBf6309ZeCNClc1s9rAbDqB7y7n6h58gNT65l
L7KLisn4ZBTrPjLzj34u6avYo3/WN4UBOiPDTTA1rg/oQuOy8dfnLJrDDez/cKnMglTZlToE99Ej
qSPhoY+ygHlHTbhoSf7d86QNchLmejrzdFid86uvhykYnDOptd5r3ZxswK300SSVazNWUXA9CKr/
gtyWcw1Eg/38TMJuPhqxYsC38ZR094SG4VcnxfWp03Ag7cW+sSLU4niXUfgOQ3uXNhTzLtvbDm/w
9QgAhDM5Mun6QhomexqTkIc0rIgdsEe6cipqo01Q6nUDg0enA/iEg/ScX7nTGJ53C9gu3mde3FlL
Bf4RFOP71ITDvhhA/tN2vWlXnKi3jt3gnxz1YRIoVZxPYWodpYOYRLVkKfSTaT8PEJ4XduUXNw1n
LKRR2BIr5SmmRsxWlbcUt4EsghhdgfHCEhC+DmXp4Y/HiR4l+XAM0YhtJtvBW3cp31KHI7APY3Jw
g9Y4gEUSyNN/rbPmEJ6iAQdlPYWq2RciTwJCBNf8Web+ebh+pARaOaH9YZs5dLpiHDmA8QZDfYEJ
38EuskumLBOjjWmD2nQfQhXi+vvQ1+M7p+3uTFrCigN3+qTdNN/pglCP8maxVpyvOE+NckH0LU6P
KdFQeMhjX08vBH+EcCUeiSFQ3Gn21XEqx2ufwJeYvIiN3bc3VT/2TpJFa5X4OpsOHtPTF1nl/fnE
OIiULRkm1ezdkHshuH7JtmwKDuNCGg9jWhUpG4OffTVJQksGkuu2pQ/SwCm8VFQwNeHd+Vrd5oPw
r3NjfPAgaekKG6Q+xdp2mNjZLn7ZNZ3FTUri2+fBGboEVKeme9a1L50RmZh4ybTZK2DnPWN3nfS0
wN/tGiahaxTDa2eZugvX4HcrGTpfGqqYdwWBD0+qDKoLuyUExiz6e7ts521rGYAgTTZ3cPsRm0Um
w/OB6SoGQL5Df3lNIwrzxQ0A8DLILTLzXPMt7+hjslY7/b61FFkhIYnCfjuFH3PoGrtwwPGKl+Xn
hzKou70OpighnbzY67TSF01eTvHsqWEv6qk5C+BInwzq29gqZHA/q5R53DqOOEz35MtFvdoVeZoe
mAEHn0EcsiPuSfrOplMSg+5Zx7FqhcYMva72PuvGmdUVzqFcVHvWTv6LM9r70Mx520zGXltvqlTc
GTpMWiial1H68q5H+Z7gd+5UFDZdNzGIGQwq5nEFMAs7vdVl4FyJouZ87gQLK3M5PnesFDtDd4pj
ypjuUoQDHOPGZtzlPunhRs9hslJ5eCE5f1GxT0pvAlE9D+CNpyfU+mSEnGNjmWHsbqT5Qrq6TYM8
BpcpHmu2uHOmYcM5QTrm1yAdanjUfojObbboY716IHupzowrgtdlkuoUHFQXfnpez9XlyUji3W4r
gklxj1u1h988X9w4VdBc5q0/nneaPLsZYHihOtTjNveYRja2Nh4ityo+COgKNmaQrfuGRuSnSgJB
oRolKrca7KNtAsANmTnQvnVHH2sFPMqBE0ce8xo0g/OZ2e3RdE9MXNfB/8QQrWUFnJri1k85VsQR
MSh0jkYO2VNIv6mcKoxlvOko5947OKMzvSozY3mT4C3lhjeqfxW2esfLFP/2ycn2rhu1l1G0lMmc
cQYpVnAfNiI350YQ0yXWo8s2WpY3O1s/jV56k+Uzi6Uhjz0ZWEs9BL9i+3+pBXqZf8EXR370Pxt7
/9j+VO/NPeHk7z1u4D//y9P1vlCKarK7++4/v305e5fbt/7th78kTJ765XZ418sdBHTV/+f/4Tt/
+5f/r1/82/u3n/KwqPe//8cXPDT700/LcCb/vomJCQtWISfNzf+993nzZlS58UXkb0bXDf/+u3/t
hAbRL6hmkWsHVmSzxIf/7ITyFa6EGbfFnyi6Tyrr3zqhDlbhJ4cFguN9h285ucn+oxNq/+LZyBb4
eSfdGHZ6f6kT+k2j8q9GqGGfnDZIiTs5jn+vZwJTBoprCBOXPK/7lIeUXhcgx2Kv+jXKRs69diTo
Wk01toa5tbedQiRE7ZnHxa5sdSbZXDl1hPlbALt4rmlRPnmu9M6ztXoppu6VgR28zRQYR1wHHnxN
zIsHjMK0myrbExyM7ZSjGyAbmUuiqPZVicmkqII74ZBnuJXR7O1lF15D8E0XFcEBT15Zui+6btjL
CcAY2PikC+JXvaYUWJsQ3QZZRSrdubbhsnR595b3RoGr4WoA0wFp0m3auhtSJchMIDr0MnTIeGpS
sdCvJWXC0ksbSxI1ari7vDt4nTF9AbBO70WhLVK6ACUvpsX3XzNqv3MOkEGi2qDdSnOlS9Mt9UVf
YV+zbRzSyZwyle9O4cpD4TsZieOBPqqlab6sdpruNAjmQ0oX/CnoLR/QCt7fLkt9jibDOjSUX7et
XBwi3ux1B07IykhM3dYKGEojfOR/yzTrYo/7a+MHTXTvA+JPcdq3oNFkd8e+G+G9kIE9NxgonaVe
SorVpAa6IOQ4xwX3FrxfaLaxberpvOXNPJc1QKoXdQ7rTYMjaz9XxeWoGnW5GH5zU6aMatIcpC5G
xGLSBCiHvYNK7NLtMf9SAIFXfqjH54FT+UYaaUBjWUTXy1wZF00mx8dFVtW5lt6wEcxrtnVdV9er
kuUVQKRDU86VF25qN/BjFgtt3acp2GiIR6IU4hK2kDloQQIhUfT9Fpd7+qseBSZ5j1Zimu1KeIwo
FjM2tdnFY95vwtl5JEqSHnYULk8TnO7nTGhFZNl4G9ZMjmstmcdFeUiMDQP4rujTfdrzcTl2rrZs
cu8UGeXV4EIUE835mzXk/8Ay+iBr/vvfsH6epFR/sHRSE/ywYJ7++W/pCX74i+9hG+lZTGQ8RCP/
XCxR0vzCSgiU+U2V73xbEn9bLQ3zl5NR0MnhL8CmFteFk6rwt/XSsMJf0NOjksaQ0mefxZHkH3vH
za8LIdvOr3vJb3//WzPUNxIVePf3//hRWIiPKMpgBlpo8bBCMkP/NFf6TgYqvJTIQ11koHMrwYbS
W/e+VaZ/IpL8UW3921WIaEB0guCUl/TjVbQi/wzSgsB2re4o9Pbc+G8Q3pcu6bHgxOON4ciP7z6F
f/PKeNe/m4j9ek0eeS/wcS85OWX9eM2GwqXRojOgpxYvMY3UuMvCIb1AAPU2j6NzOTdMrv/4mnws
v7smHQM+bbwPLOtnH7mpL7OFwB1jq4z82YpEf14BdAN2IJP74yv9u3eUbQ6ZIXYm3EQnkeV3n5sl
vTzIwp5E37mbnmTDJN3JzIr1EWBvaVLrgP1IvyNJtDr74yv/7jVyPdtlz8YdjOSsn51AorUASnTt
lmIqHAmadnvrvpaeR6sptUGm//hqv7s/eXa+KXq908mBLJEfX6fXAZx0lqvRTtFBVHlHBo5FBuJ/
4ypcKTBh8NFu/qTF75dgqaqCyeBQzellCOq6NTiuJn/tKngF2yj9T2kpFAKB9dNVnEY54Ces3RX+
oDcooo2dbfnNn7xjP38+p6uEPGsnA3lcTX6OvFCWQBpUZV0y9AAHkkb6PV0E/5wiPd3/5RdELgEY
tOnhWO//7GxWOl7vYbsH9rdE/ibKHInyCL3OX74KPbTI5gPGqS3yfnrbNJstiLvqEjXRNTbMU9m4
UMz/N64SmViG4NACRH96W797oCrdkTem2i6BpwI/rAs25YEQ6792FRYGNgGWQMw50T7/7G63eIXb
1rqYk5bqlYxTNVvszkbr/snycHos/nUK9mmY4aQOW2Dj+ELf8meNNR+CHoeoNaFpujk5UT/Mm8zy
U+bCG8dh6TY3f/zCLHayH6+IfxPmcyE7E/ccOoYf3z9Ry2ZAAWsmeXcS7bYOoXE0J3a+bRbnqHDe
MreO9itZUMkivO5ou1V+EQBM/8krt/BB+elXwQCP+4Xd0cTS26VW+fFX6RgAjsFYjwnTRDfYUPGh
iTXGNWjOcEIDDcIjDx/YrYsGy95NpY7qp1PsWXgLF5Ut+NJM2ftiul0FVdgysGmRaK0vns1ad0Pg
blif49MjCP50as3yPkxTkENV2vrOAH3Nt7b2kZzW0l31oYK2vAHNnMZdQwvhwpQj4+bZERxZI1uV
D85JZnAQfkeHDSJpgO9a8lBsx9q3eyLAB58xvhKCjDXUPda2m6bla5fqYk2QFa8uYl6E8yoWQIBH
MyMT4G7yjG45dmU2HwfcwaLYDOi8YbojJiLSFrUuV0gjZGkcbQeX9As8hE99W2R9F6TUrOCHURO2
yFBN+YiNbd5tcrNT9LG8dEgKt8iPBRxTsS2zsnyY8uB0nk2z5YJzpqm+NiHKmhh/Ox5Zv8yDgrDW
FJvKdUC6ioxL0PmQVV/T6J99SDlUpcFzF2j3FJvc09ghWdkkydoSMIWe23k3pYtiZhNowz1iHADv
6KwkE29Nr3d3EgAl22A9aDPyiRDex05uo2MDnJDetrGg9gmVm4M7sw4QNnTz6aeY5RzqBLxr+TBW
zbDIdHMis8cu7b4UfQvsm9diyIB95+xVWB0SIEc5r4ZgXkyXaxnhQ1ww6bhwJ3PamyUyaxzsrWm+
ZT42feoyNX+sbsPOPLjZy9C6+i03cdPf1vlE+GwqM9iQLp39F7dAhRMjAGD6jX44uPD1KVCReEbj
GoJDfSlH5YgDuKu57hDcL9VG0mZuE7so0FOSG0cqYOBzM6aS2zoOGOztnEUyOAQHBK7JAvMKUZJ+
6hoqyL0z+tnJTTxXJkxeGu2RTkMxmja6/m3KTuHFCgVEuR1xFNobZRG89lmuXgymVM+Tg7SwvmHc
UYTyNjLTDg4vQkc2JIxBm32e5pO1yYUd3fGR2e7W8SYjT0qORVPcRHP0RIGlJmSN9OYYs2NufgyN
nmmsDnwy1UtdDn6c92HboA7yWrQUA0g8WICHxzy2KE5caTc3Ynehrr/IRFZYl+Rqln36iWgKfZ1l
84Sq1s38r6tdqQfVz9CF3dqjQwqjiWFAg9zo1ZgGBr2NsoLbRQIJ0YkLQJtIa2zuxUQgZgxcqq6l
tBEiqd6ib2qLDFzFssT4AGZFy0+HRfRQiqnyzqDzyiuha3ckvpIWIOVt05aXzhS6n4x1BL+1+tky
mXGQ9rsxtG87SWr0NPQGhJzk/jbCu7RhZt+Zj6MnHlxyRHCftqtNJAJ0KJ6lezK+I2TSmMADe2WX
ILCWsQnzFW7ESq1g2tmSSZ0B6h4xVW5GLGGFQVqkyXzwGJSsVxAIQdQmkTDo9hUGkZRxbaL/PfHR
/cfkzrClC4tMkZiNF43nwgvGi3HU7XJuRxFQrj0ZyP6lrbOvSwSEoBMLMcOlp5T4LNnKlhiTAjGj
bZnBYN2xfsLajzEVmlXGjaErXkvPzJ9Wq3c+VbQRg32aKTStS1b7xVaJbL7HKMaa4pYI9DN8OqS1
D5eCs4WZy6pJkFcZzJeDwP1UTc7yeVpaeReKElU4zEDfkkwyB2MMSOnlKPvGyk0caacPaONym9kN
uYkbJUo0wLzD5hfpdojyh6zm4al4Kmg2ZB4G1H7e+R8UaHgzNZrM8wO9WTHGtZcF7Zk3Ds4Bjw+O
OWMt2ueqCwpGCQEZsdDtrnwHnDBIy61wd8ZFw/rkrcHKLKacow0eRWjwSiTQMOlZPpEc7S48jQGi
UnEWqtHdcy8H7maE4XlbzakDzrEJxCSIcRi74+CYgD9NGX5ETatclmJOAWQ156uxzcZKffZYA77i
CGgwOXEN/xaPLi9DsF86J4dRRmyMTJRObAd+LEGpLm4iy9ZNnM4B8IEsJXIUegoChWhnIGIOaSTw
bAzDlCDKtnQiMUa9T7nnEUwUtjHuc11lmAY4cqiPynLLa3rCubfvHZ/R34JDQpWkpDZ9WCJ3Rhrv
mdwFCAJTRkN5a99gXurdOp6ariqGJF9wqVA3eFmGZRyoJVzidcEEfmJckMfTUBgoqNflZRYDY8o2
tbn1EUE4XzP2oOWsMhfcTYu0Ji1BLfWCvZ6rLPAHx0TlZyGW7M7LbIU+Y2JR3IxVU5qbuhisW1gz
gW+CHxntjpYnKDrvhLqTsyAD3DaF556cpU4UMIPWGNtFF8kEVO9FNzhjsLMp+m4ZimJQYqcRUJ+Y
UC4dfFeoZ4RSDIQww0Oz3xp9/kQ7DQ/zKJDkhCNag2rowONREUN8X7gNKNTB8CvSrNTqOdHW1ybu
db4MyvbYUbnchZXg0V60H5yD8viAS2Jprq2+hBuuyQi+jRza+VDLleNftpUTGFhQmAVmcb01Hush
Mno+F5HewgmKnrV2MC81vjJu3JZp98iaUzrYcJTRVTHhe8QQYfTfW9Oe9pXS3bvvrOj5q6VCeZoR
ln0/orUNYlH1orzEqGUmx1mnMqJ5OBmv2q3Xl8HEQ3qzuEN3hz+Me+22TIkTFHnsLKGoCKYd2aca
nKjpXrHSvS7+Yp6Sd90eJUvau88+kPmXlTnJYSB7vdmo0raf5NIAsq06N66VJEE+DnJHMDBpu2uO
AeZnl7huAvD42SJ2bG4HgtRdZHmda92ovG/fOdu5TJczr3800rZC+Jaa3aWdqY6ZHDaX67bFYbaO
29V1bq0+NR4MABTrLLIndTHoYEVIP4nx80oYW7sd7ImHrGNgeZa2pD5s56Dn4FeGGHz0DMGQfLVw
RU02kppKcmp5R4G5rrjEKPeebG5fb1K8QtZk0mbJ8ck3YM1PXm7I+dVYVzEq93bC4iMqzjotGN/l
Hf2NOJwL7ldw8/CmCljhNpyyfJWs4CEPBTm61aa03OpzjUgLaDHtrBsx0VfclKtDQrjQ00rmcFEg
YbedpUE3PnXdY9/W4SUSQEwaW6NNqwTLBKt9GFZAvU1Rm+lwMDg35AkfVbfgrJGO/hYJgu2whxqV
4CCrmjlxR+wR2IZCYcZZCUy79WQXrYnrGoOX6MFXNM4bKej/orBoOXgYJ2sPlBNPmRMoZBOxn7Y1
Gia7rGEOogm51uo03qc+7DFLWSWx4eFUcBBbBs0DwLtvfGbyBslnzFP9SBRvdFv1lkWXvrUIFqbL
Pd4ENXqVxKPtNMZjU8qdXoZVJzrNq2IH4CfkziyBcDECKJVBxVlaJgqkUQI2+jOquNDSX+AEkQj5
dlsXHJQXgx11CjACNnSUU2GpqP4KfDism1G57ldJWLWP8Ias+ViGHKNog0+4w/gwOzJ2Z7u0oG2c
Aenyiuw3drJCLbuybQNoRYa1m7Rt8seR6qCFYewcstrrFJFfNmMb3axl80V3oybeyIzktvACUuI9
X4p3f5qb61Hq7gVDG+DS3qwRFKkWw+IiXeGsA6E+r53Qd3i0pP4mBVUL4rxqoleCn20Zd2SaeHGD
7PmK6sdEYedL8oynvDg5TSH4YerhzjUyI6cnex2VUPM4jkv9YAb03ejrt8FTiq7o65xCnKPYz9qz
aAxZhEun96qzzFt8ls1q4nXkrE2X9qBNL3ZFGdyrVkAJKKPFl8MzcjT9CPOaV0tjRLmthhmo1NVY
pgFWVNHnysRHZxNVo03tgGbskecLtqXAYOVDVCNH3zJauzcSCaZwg25IssSWY5Xv2nYqmJ4HhPuk
5byIeCFA/U0NUzjG01oMn9Y21C8B1hllvK728jWbTWxwRBNal41VmkfDsZcHdDGTG5teaTOiBMcI
SGPMwq9h2dbnjruuHbuRPbwO3tLgxZBm6QWmLdV1tnjOgxup6RqZ+kBIT1C0NyLr2eAc23A4V1OH
HoSL/QbhzHhuGWMn0xhsfn4WuJk4cd6s7hRrHAoHgMDO+TJwJ1CN5HZo4mNkZ4CopXFtyGr8qgWH
gLgfGg60Y13wgXVZ4SV1nzO9aiY9PSzNgItdcXoya9SDHyHl6v1sDZUAZMmGE6E7uZQuUYiEZull
bW8XiwFT3BhLQ2qYWadJEEpUXnM2TcWmnmR01rRp8xkzAoDE0PeBRQqm1Yj8zEUDDXyjSssmbZaN
gAn74pVDCXfF+IcTk98TglEPGecQDzeatxS+BReLMIteHCPXHRvnioxSe3VA1nVpu3yIuYrOT85u
fPh5vh5Pfis5+GwafpmqFFleixcv9bpVmeee0r25DVD7vHgICJdjodBtEK1kDHZSjtHYxHq0uBF8
BZmAyjm0HhUE8y0SXzjGgt+p3ErtGJ8UxibvUXvS6QSyHK7ZUWa1Y6GurxkMLZ/WLqofA0cuaKLr
Of9INeRwMs5N/wXDhex9GOeyA95dm34bZkZexpE/oUHmLcUcYMTci/3LZ8sEMrifLMqajW5kdrBr
xxKbEB+rV1hx8TwgsyziTGd02bsmEtYGFywfBDCMIG38oQsyEjIi56JvXLoW2GRRsRkYVy9sXk40
nffKUvMGn3PkVsRwc0aIGp+Whe6lq6BqQMCS0q8FpZiUFkVBNeBuYiMPD7Z66cZ7+pyIKCBT2J6n
2aKIc1rV4WKSdh4PMjdDeUBmlk27AOuyFQlJRqzm6teQ99lUItOXdhi8B1Q4t2aQz+8GCEy3qbwZ
HKEqrbXjns9MkjYqF5HkmNdttWlHgMONp9fiNW3N4M0tOmzqXH9Aat/ZYeFvTQ7+ziZT9Vgl0hEI
GwcqGH6toK+wxy9AhtVFzqjw0q9V+ugW6dQ4D73Vpr79CB1vrhgyjZEechSCoQgf1t7L9S09COFs
o4LpYhLw1ecAc54zUYosY+fQ7ee1dGcLEM3ssosx79gQiaVrPbBtqFmTLEVCDwUOEBtU8LQ2lZbu
fO4WykfqhawRTUomoP/qYC6++DaCOjZgP8SXaS2aKCZ2lj+jMZgbHG9m85Is7PbJMHFCiG21yCdz
Xt37oquR4fb+6UE15xTPuBIFLH1BuVyMhZ4/7Miwv/ZFw0aHDQw1EFx6ByDeUeoDhhRVyXnGGwi0
sohq3NhFO0Sb2i+nG/ITb3qDgWysaqFvqsXxUW8OQyT2NfGmL/NgeFhJzUEFeyTpFm8ythtMAvQi
3IRlIGKfzYeqOcuCym9frGIIzYtobWBFpVsvrIAd06tkCSw+qdjWVQMVyf66sna48Gfmjq7JxNIC
4Fo41IRpWFzURZOOGoYe7erZaIpRD7GHENLdh4PA2p4te8IcIl2y8KOp2PU2UjqSMMZChOeTmiL9
MOdikFdF48hwi/dQRVfTJMagP09XIN8HLSYUCDTyZsIV1pIOIGr43h1umzla06OaEf5fCHzFEMGb
VTB4V8SccVPGUo04RCM6xrXmSZOv0uG4oprpNex8v7rK1NSDI0126gR7F/csc2sNvH0JulpNS5OH
tuc005RZSGhiIyIMo/yqWfNb1fWhuT9FtkQ7BJ0W5WW/RBHTKHjw+SSndJXZ1heWWkd8vYgTwepi
a7dRJ5fYH/uI/obd0dZiGO4vuTQ4clK1IVRGbmzuGDhp3jJToC/dhe6qKspoZ46ISioNLXbteipB
zKry3wUD+EtnBMp/H9qmQfUwTIb3Rdh4Se6XQXJwnGUqEUZNDn1JL3cDim9eBdxlnLf5ghXMKKkS
HlkOC8TzxuouBMH05SBGZ6MVaykosFN69ddwGqFdzWxpaBb2nqzf8UA5LSi00RrvCGIQVUfTbgve
NfRLjI4KQtrUlzzoLBxBzTG3bO7tfG4v5hAC8sEbpecjApOMAG7w5zMDemZ2hZmdxCbPseJQFrgZ
xpPhNvk9+1ZXPsH6+PamFNiAbd3Ga4vHBZ2V3KdOG7ZHHGy8/A6B0oKXBuk5+Em7QxoegZcxQ4+r
AR1FuVlSxgDbpjGlvQATutInc5XjXJPGbdtbwcGRvuGclUxZ7I1XR7X9UoON3THtkY6dzJ0TVfk+
83RRzmeL1c3WmvSEnWbhHlO33kDd1eWZQ9u4dPSAV0NLwYTzr2N2ZHRg5kTQS36SfEH4TYF2kHqM
htf6ZUI66tCtiR/UDKR/nVb9D/AC1/9rVaeMSf0/RAjumc3/7fLtTffvP5Bbv33jP2ACB77KAyOw
PGzfGSMx95jeu/7v/4HA7pfT3JKZBygVqW+ncfBvMAG4gEkXyMOPFtzg9G3/RAlOXzIZrOGOzw/2
gbJ+Agf+CCSwfpw7MprzPTIyI/ArJoHAXKeR1HcDtF5KSBU6tNupxsxBW/7I3Lt9QuPiSvXUZwa8
o2weBmQEWwwDsS2s8moTmDPApTWeQRRNVHGi3v7xYMr5kQP49nuFuNaHTnAKGLZ+npRPTHBoZ47O
VpVQ84SBNQccgY5DtXwWWC3gcpi+Gn1v0cNYbxA83pRNMMQkoz0tq7mcBdWeRqCx1SrEUEpTCCp0
oVV2GcGFXQRZZWKDR9O8qcObdU3JB5+CKvHKsd3ge1DsthnTi00UUmwFpSs33Sz2NjWzH5Z1bDCK
oRo2j8h0f3Nj/0tP1v8Pmm4AGwx7Tulr5CoRven9Ma5zJfWHrMq/nXXVW/P1e3Dn3/6gX5897p9f
gCxcQgG+ibUdcIxfH71vXyHshSQWD29u9/SVf2A8dsg3MYQn0xR1tmefsJd/UDx2xBPrn8IZI4+n
xf9L1OOP014yevBP5ich/maCw4Z0gkW+e/SqMAvdKW05/J9zGqji7mX9kwCdb2zCvwbKv7/ETzNV
8mZ6DQQsnrfhY/Y2vlTXNMCreNo265+M+39cR353pZ/TjaqA8onhgniWiT7cVH9CR/z7FxKdSCR6
ISe05Mf3KmuGhmb7hP3shqbycLU+pzvzQV3lfzKH/sYX/e4d++5CJ7Lluw/FxQKmUPYsnhuXdkNS
Yyq80/9F3Xklx45kW3YqbwJogxafDRGKWosf2FWE1hqj7wVm1isS5IvorP7qMqusa3Utw+EOh4tz
9llbsq2f4WYPOvOgHdpDeeZfdy6lynvY9JcKmXGbQt9NstfdYpNZG8k4oT9YrdJ/j+6Hp1pG/8NT
pfEYUIE7hU+1uQNkluw2xR/L6zatN7j1j/Gxfx1RWkqnRn2ZgccGY7U5hLUvq5VBs9SuuZyt9/P5
co1/ah76M+ng28110zsxq+jhYNwf3wC+7TI+B8vmiP2a/r5BfOgyUOqYu2EbPkm/FhgHeY7Xwule
TNzl7gGvqlfJZgERUK3y83jLn3eev8b6Y8Orz9KSa7kWoSY9DZMHRo+b6Pz4q9gdb2TZ9b8M7cdW
Vl9mo/QhW3IfPnEtWi4hLxzmiHcCS6NBlVpDjtSCg8b0eLsrlcW/emfi+YbYQpffn+vDsPYRkLMc
jdsTkMQ6b9pNAB3FA65ZUogkW7Y6kD3g0HKTaTHgp3GviH1jZ7XenkFwJHYeGdRK9B22ruFYXKSS
ekmUPHGT0bgjBQQO2nxMMuyTMz/zbSAy21wW3oqJEzzJE8uWeiGi7FN2k7x5mgmbetIMmuZ4L6Xl
K11PXAyd/7uXq+Uil8i/wjMOn+StcNVeBxfjLeT6S8Jnj9NP6QWB1Snz3uUXj7W4WjfymMLdXp7D
J+VONR2JDL6tevio2AjHCfQ8Q5Q63sd39eWxFldrgj9RQFJXUvhUedmPaud7E4Reb9yk56JDdR9V
6f31bKdu5o22NFGEQtTQszAyTHZUUQ3gpnfhNsXoHdZPaCdXgiuf+ScWru8WEMxlkDXJrNyo/Bm1
D7NtRmoY5i3PWJ/PZ9YlrnSvx0fh/Ry4HgUT36ZF+wVORV2+sw8tEMusFJW6sCe08o6+rXv7Irkt
buvfbWmDhnAE7xfW6NWD+TKfhe501T5JgS14gEDPpu6COmV9P13LdyLLOdmuJ6Js3oiwILCNvbCR
7sbrpbzd9v/EjvVCGe/vWqXq2LsR3eq6+51c+zYimrPJLklp2sH1j8GOTyzCyvIej/VwNZeBRkpA
rIXwSbM7L9z3Lqhte95U2ELasyt6wy2yGyzm78w92cBpMzvk31zw8D+h+jvhq2gDfXGqu9DrbMs9
pfR8d1I89nirVzxN05yrkh8+Tdv4fDqIodM8Jrtu2+/awqW+2ISPcpAO4nl4UK6tc0ytj88A7btv
/eMMWH0HeV9SJuwzA8BMn6uH8CV1513h1GfDdeLcGztyemeA3Jyn+tC4lrNMiupQOe2huQg39dl4
k/+8/vFrvEm9aEOUznmGyOUqL5DXLRdVRHxRPMm3zRnl0OXFcHbKd0T+biMw5UVPDoUI7fFq/EI5
iXDYCKOn1m3dfF/Lrr61fmkbyc038cbwWJOJ395RKXcV/W6d9iFw346P4Pvh6csr5FgLKImTMo/y
+RtCIyNMph5HT9Gj/Cj/EW7V3zpVw4c88xIKnkF5KyhET6xfK+nhXzsRWuj/bnV1uJibANP2PIue
4k15pe0E+7o5b7fhYTg79QmdbGrZ8j8sEnVplBY0NKbIJWKy7IIVwd9E+9zzL1k4T6lF5W9n5Iee
rU4QlYLqxijy6End+ofRxdv60ndadzyn8tMRLsefgje9iHsK4tzaHvbNHbgON3o68VaXE8Sxt7o6
YRioCmYjo9N8lNthW+7mbfozvAp/WpfBQfMUr7zoY6a3fwkUd9oeb13+bj80CXqoSIyZ2u9//2HI
8xRPr8xnDDqPrJ8bX6VudJa6KLQdQNJvwwu5d9e3y4N8Frh1617g4xucmGKURHw3BghKTZkwgk6t
xOcXP3VWQO04Y/C8/5nZkf18d/HzcRNdQq52mXGN058V9s/9xU/DPmtsTidu5niy7R22KDPt6z2e
Ss6V7CA4OWT2s759hTy4ybb3rCHh5tZLnN156G6AGfF7+2tPpX+9/fMx2Nxl9pW/Zxd2NmcOxBsX
aY99QcbcbuzXmwtjc1ZsX28S+wotjK3ZG8KxrroV7ZvRTc/HzcVV72JD6viuk9rOdnKv/2yuX25/
edMVqk3ZmzeRfXElOuQkncI+A9x0uLpQvdf70FHsN1gY9sXjq1vZ948Vf/5Vu5NzdYEwYZ/Zu8K+
T23at6WNYj9v/L3gZe8DIG10J3T5VdQzLJN/rl4NHu6mcDP77nKyf1+8znTBPRNc7/bKru1z4kC2
tnc3N4dHJOT2Bf35jZXG5mH3O9iYPFzqlPbuoXN85/ez7z2++vvILpxrje0rde7QkzqFc8VYLrNj
PPvJ+whs9DD0GYyYvdfsm4s7t3cv9q19vx3t12n7eub8Hl2F/+t1pFPIU1k12cstnrzZXr1yU+PM
ZTmbzNmisNskF619q/NWp2voBvy06vLdbfj91vawX7ST5Q+/PM3ztqbtjAfFce68wyXI5u3+ejPa
L7sHHlVxtr2zb+xrwmLM2/Ony7uz1Lm0r8/RnDrnu4PlQIlyvcP5wbs9N+2D5T5X9tmus+9qb695
5zTicNKyHZ/p9fbDdBuHEynoAXv7otoqM+4aV6ODabO8X3T2ZW57O42zRMGr6JzLO9neeaH9e95o
DKhy+BW622EjHJSDLW9+2JcPEN/uA/sVhOdWZ+C8W/6ntA/B8u5i+9GyDRfFgYMs0j7/Yzjeodz6
Z95BcpYn+1M4Gxexgts7+tXlOQ3xnE7pXFxFrvfmuYftn+Wg413+vuicQ+dZ9gMLGjG1ay/3tn9m
J95V3kV3uJmci97tN70rbVp3l9i7C4Xnlw+PfN0kb5iy9727mRxqpt2Hx4srzX7eGXwRvWtuxa23
A85pP16c3fDkicuJzAOpYU/2WeddPSauXbhvin33/JuZvHxGhv2Wud7u4dHxrg8TE/By+8LwZfbb
4+55sBndyY0vf5yTd7IvXwLnZdqM3sFrbybXtJFhe8K2cBGAnKHsYVx4FeDC7GCzY7DLA9I7l19d
fg99gqu5wvJAD94DT9d6B9+5u3n+OdhnowsqwEZL5Sgb0q37+0eRN6ZvTYbwxnChE9npDmrxIXcO
zYlbpPrtKvthfVvk/R9WWeTGekRpQvQE68l+Fs6eZ/fnRcOseeRN8cHuQ+dCdWSGvnB+3m9bL9v/
ImxQ7Z9M+3w5u/Ye2jnn7j87FVpEb7mDSXAUVztuGfuStuBWiRzke5FchONvofkjp7qLN1SCuMOV
vgNwAgjegRNzYuGXlp//svd9aH61A1sgjnU1b5YzoXzzWlyOe+Qx9jbylEt/p1/pm/KQXFUn3sby
o+tGLVGTNZFQuobS9PPLIFMd9aYyRE8NMm2PGr1rLDW4bOAQk1PChOCnLJwAAd2pKN93swBQEyIM
7vMoZ5Yj5odZkGVmMUgCDQ/evBffzDf1ZXgmzyRzYjWuhXvzryP3P4pR/++uaesfafQj/y+7q//8
6P6rePuvu/ZHGzVt9Kv5/6BAdLlK/s/1od6v7sfvov4UaeZf+DupY2j/SyJwS3hYReq6ZGH+FVkm
QUh6Bj9VUVNkWdbf/+pfSZ3/pVOotmRbMGukmogJ8q/AskaSiCCwRfGPbhr/LKXzeR5qfG7GIsC1
kBkS26b86vN0EEb8VRKZIuQZkVxnUKuC1LDO3nJN3aWjtS/wWiDKnj+mxrlp9J5ECKodi32Fi/tY
yTDMajL/0/7D8F3/9R18LFldjvP//jqWp7JEWKyU1fJlqBS6fX4q/GR9s8Lpz+tEbJKQzYCPalrL
a0LkUhEi3hNrgPllGChqAv5DGa+lIrqXV2sjNTZxT15N92C/NIJd6bmWXbY68DyceZJSAREO49oe
coFoiS526MGDJBfuGimeyd77pJzw+6jSy26eoO5lgY/CDTOnhhu/2Ag3UhW2T1UyUhmYYwiR2ApE
e7BQoyo/l+PMlx9gyvYUQgN7FTpjDLY+ZIzS7U20j3c5ikrJy3AQg6hZRJW/WXqie03aNRJ2g6oW
bkFwoQgswQebB4VEfbFJ4zxBjDPL7S2aUOCAxZTOGzT8vbaNsBDbCvoUa24qoLjdpNR1bsIMRgDq
BUU/YNeGX3dUaZgwjZhJPQVaprBBq6GkuzlYT6JF/dC9VKoO1QbRQ7gpYfgE1PTI0DvC0tALqn7V
mtMublmxjRQBwZsVBABaQymbRYwMi7zdqKGqaw64y/mX6Ve4pFh+U1mouGEeUaJD9TT8bgr3sHAf
pqtGMTtuuPK0CAiVGAnbLKQFjHUTgKoX1Nbgw7wRUE51gqBBJBRT7aGbUWc5I2DIR9y7iNUPKW5V
O/RF8SVGM5SpHJ+9ny9TzF6Tu7EEEpjCDvI2CxP44xKLEzO8xgwOghopzR5XCetSTysRFDgiGgFq
0FjukQ9amZ2CaikdBArtdOIZvk5oCWd28KPLCiGaa5/tBo2zmWJL7RU1SFAHIVKTOnNvyvGBIjlk
7CWUDI2qALEaYfKaVrM5PgirQMFSoqqqJlB1qjnJqRFy+zwKczPhTDInxJyiQbnHJ725jsNmcKcu
q8+7vsv3VhrkG1+KiLP4QHiEYYRAu5h3YkG3OBy1xl970f9lJTyPRPkvYV7ScTCHlt3v8yMZaOmj
SQQsH0p+emGpdXdlaXr9cLznn++Rf7eyGEmTjCbtp66CNMEYULfVRZIrK2N+NkV56qX+rHjHW1ll
uZZmFF1imkkyZdOWuDasxh0BVJtPZ0BRmJQam9otAmn1j6QGbjebhNon65mlWXVLNcDVBxzkiVV6
Nce+PMGqo2DjxDkG9ewiAXwz1Lx0i6YlxxPNsOMqAx0p8uC4onbheNdX39eXdld7lo//qordFxzA
sBsOc6kLh7hSX6uwwgWzLatyg/hg+r0UD3DHQQB3ohB2tTu9ty/zkWNsrEgKH/rnaSSAoCkDVaD6
NamCjY80HjKI1l0vWscDrBP95/H+rkJSf71qhcw01tqL+mPJfn9cUNBpUTOCQ4ArW3XiCWA03UYs
5Ycw1UXohWO81wDR3PSl0F/Okjb+meCY3WkwDNsTy8rXua0gJgFzzpGVI42y+oIKygGrxbMDfSke
JHxj8q1a4W52vMOfT+Tv/eULlS1CQkAWEL187u9gFpKChg6tuSrG9601zfucnNG9Fs5UnRTMcArA
0lMEi699UzlQkeviHkIJt7VqtaOyIklLprNWtuyzYZd4M0ZXJ9agZXJ+ONoweSiiZoRIVZKattYQ
o6JADs/rFF3VaMLNmI3VFv11fZ5JcfpyfBi/zlMVhR95cDYiSraN1aFmNkFqKsRW8UHoh4vcGmC4
jdRJUfGALLMM4vPj7X3XNQOp0SKHABK1xnEI46hRlIg9BRXG1VajSoRT5RC7eMyEJ5qSVn1jWWbR
ky0kT+8Ha3W1u4QGEEH853SvpQhw9gIpR9CnlVrxU5n8CieLxVXOlsyqJzhGCe8OcW4BxDqoyuk8
M0qx9dqgGq+HgIJwLynR4F+MlJhxpx+wPv5nL52n5WRNXgtslSFDyFqdCLqgVY26iGUPSzYiUi30
2KSF+Scq+ak4prz0/MME+6st0wD2iWaWRWp1dpaoFkX/MMlep3fi6zCPcUnpttY81Hln1U6DilLG
PzNMlS28NSVwkJmqB4oSBmxXIAAgpiZHO7p6NFs/spjNZUNZLkU7GS6M902DaRXFao2surMBn8n2
QV5K+380k5Y+cGzCiwrDYzAK4mqFTRJs37Qcmq80KSY0TMU8zHI9nYEr726PN7Vaa5amWM0426Pe
4TYsrtbWvKJWHWI5hzW4BdtZUucbzEgbDpZxTb45F/17xJ7diRVulclBS0SzCiI/Nm6VtUBffZsF
CmimYqZ4WR41t3FF+QS2PDVpRNT3qDprqQ8dqmDHfZsAVnVaqruIffphO1JW0+T6rp1riUiOP+sH
3EDnYtt1UbTV6iwjJ9VA1D3A104hgwYQBbemZlaxa7Y9ll6JFJuDe3wYV4vne390EG+8Mtkg5b+a
4Tl2080gckuhcri9sMBeucaIVPZ4K8sSvJrb/DT8OZAkXJvfz0Qfghc+Rq9ZOZrSgldJz/W+038X
egwvmHpyUoZ+Vm0SbZjP80617js2phOQo2/aX9AuyLpUDcyRuTp5ZGy6TRFrrJ5Bfo7276yUSSIa
1WWlR3+yTu3s3DQeVaX8dbzfX1c77qY4+ZB0g55nWqvvAUfYxZ5BpIynVHrybHWzF0uMnPS+igDD
wuE+3t7XfqIjVWUGmSUESNVqdmZqpVOKVFAfgzL83MLz8U7NwnyfcI2mcCAKFY9qAmGrWhOFiZFK
BvD4A6yPPMwnrv58G8CrOGoZ65QQKVo1wrOSHoeDf2cYGZDzaZhaItVWO5EZkHAj31c6hmEUNcNB
dSD+wYvVlT5/qCLY7ieW8K8TnNgNRbJLFIDBWXOfKAXUFaFWVI+/1bDXy9+U2TwlXXvv1r8nOEQr
wIpEYpBBSKLGf1Yv2tCEtsFTQ/TEhOI9iv907VfZUDvimn5uqJuMxf06yiXKNygCMGUcA1VT3g5i
Hr7pY5m+oB0m1W90I2JUIUPVA57TaM5Ca45gRsQ48xHCKSRyG+GcPjVJMme7IDGBydaxhbEmpYnT
nxPv8vPQvXdKJ1IFo0ZZzj3qajZZi91LHqmy14PebgKZc2ysD5RrZ/qveZxHEWfBVHiNKDVcIC5V
t22LeCTBhuGe18wlLgFRrt2oppA8HH+0zycWnmxhWFrEWpaHU0FtfT5oWgLvekpqA+PRqAKHYcJ5
l4ng3JiBpD3+w7agxqARBQ61xNyIdH9uiwL7Cv4LFHKDjdmtTQw2wDdVzog++sTX86Vby11Bx8lg
WYv5eFaLsRWq7TRPnekSTlLOITSjDFDDfgs90ThxF1pd8xnCpS0CmEhrLci6S6D0490kVQKT2nra
ErFbnHkq1iNMaGDhGr8shXiXqRBCwr+j24idJR9CHfy+BQwbTXVcbkDGqSeuh197z+mdPZ2Ndbk0
vcf6PmwS8GVyRWoMei+o06aRAOxX+qDvzRrvnH/6Tj83tayjH5oy1FqUQR5jlx0WtYc3GMDFhjqn
pJ2DE+vP53PKMs7EJwHOYVzHziMuIuSPTVHfhvNSZ+ruTEHLdS/W02NhBMIt5SXmTd8EkpukuXJi
v1tp4/5ulQ2XmYvrHbvP51brKZ9Cq48NDs6DcQeUmoqhUY33lNniVJP6JvYGBenqEMNFmBrhOUt6
cR3qUf27l2pZs3tL62/ntJL/+UvmVqPraLW5RFHc8PnB5ryPkzxpDXcwR2tTVnC8x7obNnXki94/
fslE4hl4BfqVQZXB56aGIijUIQPRlM3A5JWg0S9kS04uceVIH4439WWlRFzOpGVZWrYZYkefm5ql
sir4smmqwTlCS6kLpezp1PLwOW7z/lIpkoDty3kXENq6FV3Q6hKXcOw5KNmLNzIMgRelCfIzrDE0
qi1lq7uiBHw+M6nnPDGNVxv7X43L74OpaksyctVFhDyzGgadQTWo0h0IpHegpSv1Ss/80k2z0NoG
pqY9EtVIN5lRpXsO/tGPwBiq6sTH+/mQ8/eTUC2jcClbVPWruS3meHxZI1DaKJnSiwYjnF+NXo2X
2Wg2OyUXp41RyOWDMYjdfdl0+QkV6DcftEm9wHJRhubHt/35XScRyI42wfXJ0oTxLMN14HGkZmwT
d+09B/9uQ5F0+Hx8fn3bZYopyP2xAX3ZifVcnwTciAwXk+oZ6xmZkB13330J6uQn2+t0NqtS9jg0
07ilBHW8P978MqKfTjdMbyJHUAS5bS3T73OXqflOYqC5huubUrUJTaW7HjNIpK0sd7+PN7XSTP/9
dj+0tVqaxbIY8JOYDRfofI1xU6sdihhIMAS06mzC92lnQIwnGD/3NxogA1zsxuSFUlD9okum8D9Y
QwiL8G2TGoALuDpoTCqF9fgYgXmbqsFtgR8tHP83DkPj/2NLq2k1C0GeJwIt5SmkEJ84m5dLkUS2
RqzcE2O8/NbX9/nvXq3OGako+X0KHcmVSn24orw78MYpk69CrHZLvVqcCgvLSSsD97QGONBFPQyA
s/RT18Jv59VyYSA0SVh/QY9/3Bs74pQq24HhKv1ERbDmz/i7tcpmlCLzRJ+/a0oB7MlBbokAG6tp
FfrNJGHpQFPhqG7TutU2cjUqbkp0Z3d8eD9f+v6awcwXaoewcUSUtmrKSksTTB6H0yEnu0idcP5q
iXV3plpqtplxeTwhDVC/eZvsPSyIKkaXxnpLDaaO+0FX8DYryXC6BUWN8et4YgP4bglSSOrqhJJI
Da0DH0amZnKFO6yL805zgMMnXCohoToK6bHZoObZsdpIuYCxll8qw9CcWPS/W3U/Nr+asiP+EkaN
lxtuCoTt0yY0Nymog204aCLWQS3mjZocb4+/yW9Hllok0vyggxF8fJ6fOAaJhcBnwJvEFjhVAfZO
nF5OtPLt1NQw9EQcQBh2fcGAnpKVqkHX4lTE/zwHRS9CuDEWw67j/fl2ceWbIj5AsJzY5mqRSWrO
J1RwwXO3UmYILp7qAYewcQfz3c0xyvBGvBg3s7qjnrt8rjQDmw7dxyuxJJx7YkZ9+50YKtkC4MGL
qOXz6JYY77R1w+jGPXdMcairCzVTrAssRtCNDm23P977b9/mh/ZWNx4RGNdIrp/Oh1bpVG2AKSPt
nRjj71ohMqgTMwZWzIb/uVd+1gsFddtkelIhu5Xgd7vCEIr/QV8+trIauzYfcLWbS7556tq3HcXz
m6acI+/4iH33zXNQB1lL8Ixr8KovzUjwMhf45qO0qg+TEYB3TKp4eOmpJsZeRYkqgnfcmW2DIhVp
m8p9d+IRlo6stipyLapBXJn1kXLNz8OZWrHiYzpluuOA9WoXdvOGakp8BkiiPx7v7TdLjMUZi+gZ
qR6Sdau9XhchoY4CSIlRDvKXPoWnOBMyapqihJYm4/5W+OLmeJvfzBbaBD8valzTuPN/7l4zToKQ
TrQZRNXsQvOgiEID3/QftCIzHUmQAbhe70hGr8/Q+lLolU2eu6ZcvCmVkp6Y+N8O31KFy1a0pK5W
a0vaKN2kS7ypSMkMn30BZ3jqhYyX2ejkK8LLyc0QS6dq3b4dQCJvJoNHCb22GkBO4ooe9rRaEZu4
INyqnsF6+Hl8/L5bNzHeBXFObEbmPr9aOhp5jrpMkFg6hjHZJlB1ntoxKjZmmM3nJSXq95jkzNsK
GqIjiIO8TUp52jcA+zRbqKpTIalvh1rTwcqxcrLGrIa6B49UaLAaXWK7UA+HKB83yiBXcACnlqU7
Gy4mVUHfc3wYvlkOGIV/Nyt/nqxhFBoChyaMnrDB8uSy9//MQml4SWtVbhZU8WQbWF3Zg6lNTguy
9ET7391B2S0WCciSH+VL/fwAUTMGeJ4EQF+UgaMqhkY51CuFdLo9N/qMkBfQ2X0h5yqeOiRP7Tab
swKjbS1Ar5sZ5GCOj8iqMOr9rGdpBDSI7EicjNZ7WKu3oTJSiO5ybEUu0ulgzeQ2FS65JJuXUSpI
UHbUbdy0VB3J/uxVWgdCpNOn+3lQ1T9N7b8YRuo7WBaq+8rCkFiMzPgq0iOISqHp9yciQ999LyTm
yEawYi3ChM9DOGmpYGbUy7toXBRHD4xwLy50uePj8t0EhTOOBQYTxvwCnMAfDsi4GJtuDd3NLqNB
GLGbxftWUoJxi9usjLVrIcwn68R4+s+7hcoHscSFidZyZFttWHkexLGBwYprStjqAa0NvBpjsE3c
niw/XTaeL03h0QHmEft5wpafB3KIS6GzkLm54pBn183QwduKh34cESmZCkVVihifd61oZK9G0sOS
OT7CCxvkS/tIiDjF0VHUJcvH+iGEibnOhCY48N2k8zuIHVGV/EmEjqMTGkP1Mk5lQKVRJ+rnWpyP
IGLa4U4QMxKkjdKUlDjk4YxPudhlpqvC5hrgWgOyshsdBy3H19o42IpVr/6I5rHEOXH2/Racai5f
mlOQUJ9iRPXgQbCubzmRyzesmvKPJuiF2ZFm8GMbzAdqcH9ZNV4B4GpOFWB9nchQU4gBIdda8A5f
UgDkluU85paVaBFVNIUR39YEN/9xuJJWFjUG3wp71fr4UXZapAVWQsit7sjl5LO10eb+TwIn7oQy
4rv5BAOFZW0xBPsSsTURF1pNR0soVcu9ESvyg9jNykYpa20GmdlVb/IECkDQlFOpgG+H0iSSBieG
Gb0u4JXbRM2oBF8MHGqKmoFnQSCyqmgL09h49oeg2kIxL+3ANJpNH7ED1mSoz1jUJC+GThgLiX+j
lf5wc3yOf7PtLrdaLgeLXos/rA5/baOxtaU9caepoTyRi6d8pyMCvSf9o16OWhlkKCKk9NcUKEIP
Bs9EMkk98jg64ygEFRi0bvrH4T+eSeXKstztl4zy5+8uwnrc0q3JcJmVxWWKh5Pddf38W1KLwh2r
GTvNKgtO6Wa+HoOZhEhSSWWS9+K887nVWsZTvYc/5EYzdoEB6NkN16ff0ij9rfv/H7WWK4UOW5rG
iQJMkcaqIqMFXXWw9mHqU+0vuJWIryu8Q9UulTG4ZbnpziNc7DFgDAf5NW2bbIOHQbctcDwlBFzF
t/Kclb8waw9/l6MsXuvCWMHvxlnFPT4zvpxElmdkYiCC4luR1mE5Hz+EsEQ251bg3647rRZ+wdvy
fzSJPmMkkEehuC31cHzreLRnePTN9vgDfPlkVg+wOoHVmMSCns4Ft+twGQ1C62Huw1PBxy9LwtII
9y7O0/AxUGl8fulxa2hxyz7jxqZwTgbvkKRK7oyCcl5r/VmrarcwLk+cD5a3+2lbW9pE+7rgeshc
rXMMQ6XiOSBEgmvCkcwhCGQBy55ec4mttrAdhefjA7mSw/493UwgWOIC+cGk5HMnNWotRPymfdcQ
O98NukBz48Ya4WjHav029ln1My8soNS4hthThXpQz07d2b98XUunOTAsKg0ZUvfqbY7MszDQCsGN
0MaCCMe3oehF7bIru/LueH+/nTgfmlqdv0htBshkmDh5PqqH2Ahv50xKd8cb+e4lmqR2+e+7rG/V
yGSo/RgIMbAHOQ19j5qk2bTNCgShnzXiE671ytvxFr8c+LjEMkpUty8iSYoYPr9FPE0mtFeVRRDJ
b84kM50ujMZIb9IxALk8d3G6yWftFEDsVKurpSrxW9D6U225PR4IG/D/+puMY/emaqzeNXStPBem
xj+xXX59g+wuSAGXsiAczNaawCqZZ30MZd/FbMU4U8VcPwc+eMrK6+u3TysoUjjiAI2jnc8DOrC8
mLPc+25q4d1ghfjLOLhHhefRMOs20tos2GbJhHdHEafRifnzVRyAORXWbAjuFy8sjpifW08Ejoxp
ofnuRHXbZZOajeH0eVvd60qDzXEmOTkW2/upCY27Mkuz38nC18YUpz7UcGfO8AY7ddH/bkA46lFa
RQ3AIpH8/EhlBNE1ryvfjWvLRN9XJLsR46tHv4b/7qhyoeHOqQ+Zm8uYhhyf3egh+PX1skhtCBg9
CvCUL0LQQcomCjP6ALf71jwLFi0bVX7FjOeOUYoil35OP4VRaldxIAHar7XFZxoHbhh0ZiXrYH9N
oYasDbVR2+ZdGSmUx4jpE7s9ABtJvC58BdxqSc5H9cJ3DGuYKHnuWH5RkU0uhCny/KhQn8N3gOuo
4DtgW0VTX1eir6hAnqXhRtV68apTaghDsZjVnZMQtShsLJGgxFbvxFiyZaiku0xBilSKvH24P73y
mxqL8Q3A5QTfNWksLzHq+AnD4AUfTXKX8PoCq1UWbG2N8oX+lMBstcQQL/x3wm2FMZFlV4rGP3Mf
MwZnyg2IuPkCx8XkBU6u9s7MpfoHfm7xztI1xL5vsa4HOAtOZ4C3y2Rud9Y7hdcAEcsdWC+7AHq6
PCFeX6C9lm7C79UXlC8Kle5pRBode22pRIqrl2YR3ggDKHzwRIl5nyhTnVD/OlR17hBCMnuYpqaw
E6vAQnqRd5DT3HLOakN+kEgRcTEy6F9WuSYqgWqA5glwGDYnmY3IFIt7KQwATW+7dzJx+04pzt+J
xaqfDaknvZOMRd9IdFfTF8JxkIYkSIQFfNyOYfJav9OQY9GCjKy8U5IxCMBkYeiSgdr1d5LyLEVJ
A28cwHIPWuOmJA/9JxwW/rL4zmJO37nMcIBhNDfvvGb9nd3c6FjoQEIXAeOM73zn8p31XHfmwn1e
ENDSOw1aeidDl422UKKTypDtVKnb2TOoTJsPnJ3NlgSEintuaU6y7FqhEgDUCSREQO08Cm/TQjEe
tV4ivKIG9TWRlppYaWL4jT1wdBA2ceq3THWl1y9NbZ5VJ+3EWnbCQgNBWZK6wTGnoZ4pFKbfZAGM
2J0UI7itFNYeWwp947pHxNjYbTHm2B9NCnIrQcuS5wlP9dTuazm94niJM9hUlXdoEbCKmasCy/RO
zqVrPMrjhS891njWKNrQn1d+0eibwRAkfh8NQW83YoHhFW9ODz1LG8UXmY/tgUhPP3iaTETHmQO9
3ke1KPYLGF2tXc5H40/yzP0PxWr4IZKAVBYKGZ4NCz54vsO1U7wj3ym/aoQDqTzvExi+i4vBfZ42
2ugRO+1h+eD7p7tyFwHE6MoJg0/CJdGfVvGnQ9wT4QZkGYXXvoo990GRsuyQCGWTbxt2fXwKtHCs
wWYLA2rBoYrJjgdIvyuSg8G52ajjrVALxuvcJ9q11uCpssMbl7LF1MdMLPNNObFDbikXqhDPo53m
hvFrAKOBrx4DJe4FASNgG0kg/GRzokTJyUhjzoTDw4VaJipN5065ov6p2mROr3tBofY7CGNh2Oni
JJk2wH9ZsQ15LKI9cP78pZLL/EXyA+URd7YpsMWq7jGSaTTr1YwDcMgTBs2ELsoghSmfDT6xuyjJ
W4cAI/DRAq+cyq6VcDvEynCvj4m8azTMkuzRUmb8WA4dyNKf44SGzJaSNH4OcTOa7LBMahZgTat/
Zn1Q3mOKNkpOa+rts9SmurQDnDrhxk51ou7Atg8fxEDXH+S4S5qNasYj+JYhysYXombK6PajCjB7
wkQLixa/H7d8FFhzWZEidr+iukplJ5vQUcPnjxrjLAomod37qqQrm7QmMmWD/iXHbTU+PhLy5BuC
U8Kt1r0pSJNoQ1lUkToihlgHdPYYH+tEzQXCzYn4WqrJ3O0mvCUku09xqyHExS3HjvVenFyjUSfo
Gh28fiySZGoncuwOdFjcrfHaj03wqGoBei/sJHygD31HYRnsNKFxk1hPxX0RqkHglDJKql2SGcMW
KntsOhSBJN1OSnXlEUOhjur+Qq+zfWP0XQlOWgyxr8PdiX8OQWBsOtHH507WR2GLJ574JtdLGaE6
ikl3Drh8gNEQc6J2ugYk5kPSCk1+rcikP7ZtOrd4LSGb5W+pLIXTBVRsclMzGZ47QzMhRGAKYjmS
UjU4VpcUxT1gK9dlv9skHqDWmmMEVERvyjOps4bt/6HuTHbrRrZ0/SqJmtNgE+wGdYFL7k59b8ue
ELIts2cE++bp70enXUfadlk3B2dwkICBhC1xbzIYsda//iZ2UudBr/3lUVCBYoNDVCupZhb+6o61
ZhiRGl7olznmmXJL5GKVfcY7qMCez0REDRHBZx6q9wVYrWUQ8pwvCld11020p0HD4hocBmhiU+RZ
M20WnJ0+QfObLpcyG/NblvaI6USsjENmEO3eCNH3J1jRyiedEQkBU3a7VEHnRDF7h9/5i3WKzTqH
gCTti5w41x/FboTXQzhuvwYdoDDo8q1NpMuHtOyM9xqRCSqM05x9QqMOeSINKj4Xad6YQZWXHO26
6MR97ETaY92KgZYdM3TyUtrBGsIOlLQLsybHyK5yjTiUOdEgJewhc1PLwfim1UP3PFrL/BGV9MiL
V4vszCWIjZKhml3cgxdBukii6epsaUCSdxXRA/G+cNPixLZbZ8YFvRLXACnFJ9NNzMvGrky8XGYp
uwerydKLrlqsZuPLpb5s+VdRwExWOVvs/PLPCbEJSZhmVWmH8zxQzjleNjybxCEsm1iPnPNM6epT
L5teCyadiLntMHfIjgm3sM+6ym+7E9Il6m4vVK5h1FdUJvSSHppyKIaE/dNfFrvZrXajN4RtT3dR
5c3N3lWppy4HMju8jTMCg1LG9ZioIzVaowEg/mAc3ENmD+iCSFqZEYpFoaMN8xP+6pUKrIz0vHDg
vlxoroQJ7UqU4gjMCzmEdTadRmYzMrAonzGFnLBIqoV2UVhJlm/g/wT26KzReywhThswpGGfdDI/
KzxVezvdH7OPkvexC4deI/K9ahQRNkUntEevNXgJ7S5pn5p5nogXpIO3t46mvFMcyDHPbzQdTaUB
a+6pmvBhsQrilUgoL4OyNM19Jhu9/VxObkxIaFmYa77Y6sgPm3vVodIg2GFZt+STdkSmnVrZKDHT
W7TxrNH65BLKWJVv9M4VtwXpGMCMiwzxxeVbl3lGeSxqk6NkNFWBDhD7eLj/BCp1UF+1cUbMrKqa
ODgyMb3M06N9psEX2JJAavQBO/+Ubwjncbd1KesudJK0/irKqf/mkWCzZjA45YWPwMYmWmOAfF/M
maMjhvK0MqRtanClN5cmoiBCdh1EEUBdYNR23IcINHMVUvmynfnM7FG12/aamZtxa9Ymy3wLtf4+
FnjdSCB/YQDDnyuIeExKLRtInHi8ahuUKAnCIPoYRYybVGczKFIQObN1ymJeDlpdDAfP7cZre/Hq
zVSk0V3qSO1Ea93l4Pexe1suvg0wnUZnZOHZgU1y9l72RbfPCE8NiWZLKSJ6OOvL6AVZ3i4yUPXD
n1uj3+A3qEqRMqOqIecS5PB1X1YvwzJGnR5tVrr+3nB6cSKMxQiVEvaF4/dEjBpRdkmBnYhwQrB1
2fZO8gYF6lcAB8k8DT392Xpzj4Fid/LHZpgKfyPMogtHPetv2Wsox4lQPPnzF/5NH/rqUkd9qKZ1
dS0zkI620pJDkhvtnRYXBvBG2eyLGX3Eoup7QXn84c8X/g3ugKwHBZXtYSCIVuv1jXZK0YyMu3Ep
chpzW+R5vSXSttr++Sq/vZOwmOmwIT0Sifz6KotOhGGRZf4GXVj5ocT7hxgvdGt7ULc3tTm/vxjt
NOxsF8eDI5DD50TH1hP8RmST3DSSISmV560/0zf9+Wv92r+zQAAzfl7p6ObJskkgnfPUGIhNh8Ql
r46ErAXOoQthl2CPEDuV5P7PF10//tG7DqwJaQDlKC/79/HGixGd3Y9RooreJzisMTaz6eabVL9M
1LkRRW8Jr35FxFdzVIatwPYO0uGjL9hUsexat/Q3UW2K59Fv7XFDBri4Y0iub4ohre6TyioeCWY0
9pO0zfd//q6/WZ1Ap/Y6MMAOkFnN63UzOqRPcm4QdW+O7vu6QMzoWunw9zjuH5kSXaRfGnKhv3XH
9kOMOL5ITuU0Trr/858bSUGR/eLWb566p7+eK1JK5sun8vm//+te5s/FU//Ss+j7T/wwLeJcecer
i4kJEkBwQw8s+0cSBfv0O/DgtUEU7JVrqMT/+OF77xhkQ3B0VokkJM81/fynbZH/jskgYn76lFWQ
jvPUP8ii+M4Z+9dLgRADfhUvBcAmNNKV9fh6oZjorOfFUfTIxo1VX1WY8e6y6mY2z6R5NsYnln6r
4nO6S8oC5neXqty22W45FX7QfPDzcEnOC/+0r/ZSncZOuyVqL/6GfWEb2vfNjrq7NsIhw9Phkh6n
LzbIlEgpnIyzzrke+ou1N4DlaJ3XPvQ/ceIspMZkYT4HGpHR0UPSfNTTsIQfuJdTiOz2HvMRiN84
S2endnWdpp8046NTXZHn5C+Htr4qzKsqaQOdc9xzLoz8fSwob/wlmMVhjs+L+G6Y8JlMgvqqrU/B
0d/Y2o6mpD/uKKoAHjkzb5JGXt/RUTc7CRFJv2tT+xHOarqZYuGeWYv7yZ1wDej8jay13fhBA8+7
cK152GQjFc+LVXj99xN8af10JDlaP8aq+lytTagEsGNYN/sXu11VtZ6yWrHc5Yn53ugN7xbWTXom
rTM7zR7xhnhylHgg714LTa/Zm2hyQ9sq5jsyezbLYDz8+fO8Pqf5OIyMWV6QUNbKBM7r648jpUf2
q+WNdw1O7zsAV3/XksjeWfO+zJxT9DXaCewCY/v9sv+OHUo9V3dd8/zcXTyp471svd7/bGZkvfy4
/robvPqf7fed4aZ/bubb55ba7ueruf7L/9+//LG/3M+K/eWL7Ktu/W1xKl8l3iDrf/EEftmXHpo+
7p/mV/vS+hM/9iWbhBxIpNA40c38cEz7sS/Z3jtQbpdDUuf4YOthS/iZ02Hp7xjK4enBgnLAaVa/
vZ/7kiXe8TNM7X7+UuefbEzr8vzXvuQwO1/laBDoDR0x9C8aF+l0gxBYSGyXstI/toXd7volru8J
OUyaN+hRr9fmj2sZOtRana8FC+v12px1PYU6m1tbWN9AMJGTXg8QtndkTfeQebX+Ls9kH9pN8pbF
1dEx/fe35JrMk8HJvWOuuTdZdUkKtLXNYybz0i4BeMu3RjW/vZUI75gh0xF8Tzx6uROUou+sXHKR
1PbuWm9iHjBcYDL9Ynn9bsNZp7K/PLEXl1nv8osNxxhkOyuwty21f3rZV7EXAPNr90pozD9U1MJM
mFwBTlH0MsBp50O6zDfJ1MdvkIS+sy9+/STMzPmPLfC4BxpJ3ku8kec5YlZrYfsqL3BAxk3W3hv8
SdA1zLfQxKG9wCLauxlDENXPhNOeApKevMXg+O0zRhDy89Osf//ivhBTljpCK6ztMMYch7Z9jsOL
eGO7P37GpJMiBXFtfDCg+Ylj4rIQ8zhGfWXh6absHbHpxaVKWytIrOmtGI3j78OM1eBUoWygumX0
Z77+PgKJY2l2hKPpqW0QhU0GW9JBfv3zciJ362g9cR1ODbpzNirKoONzVO+1RWnZGsLWTFkUCG1O
loMp+7lFxJNE1R4cLUn2jO7EZ6pcTnjTiSz1qYvRzAFmE+Y5nNCcUpHY4wj0TxRlpPaAolN+kw91
vQoOdF1cwcFELpNaykjDxk9IPiFI1gDrQnHYnjVFOmE/2DIeSYNKOfIGfQ/6FjHPQMKSeQKWzFph
ehflzJ05yXLs9vNUzpf4S93QpZ1n5hJnZFrrjN41hjth68eTsUPGNojN6PXzgzt20gmboRaw3YXW
FYd0/XOv8rT1D0kzqezOMiuceZux7kihpuf1N5qq/PdR3UcRM0ZyX/c9E1MzSGYsg2APplr2pSTx
lozWURkfl5Jcbt497H62cWQbHb4GxCpSu+IwmPjttGniqs32nRApSfBwGdsdsFyCE3fZiH0Lgga8
nyUAY4ps7501teTC1ElkkTJvjOnG8tLuZGL63B/iRQNIW4gnIh6+874KOSnjCp+6vgZfjTszmIYI
f4WkMNJ+a/e6dpGid6j3o9cO83Z0Cu+rr2eT5e1df2LAq818X9+FPbDTLK/WMdToiicrs+x+25Bi
OO+qdMJuKC/amvlDU1db8NMKPD+KjWvSZdIocJzZu64rQO5utNybxsidzzbviAyLoitu/SEhx29M
fICrNLcU7rmzs5BKAGfhWzIRBLghm5CZcDOVJcAryUj3OeSLKQBkWOygTKArYslYN0wElFl84fwk
r3k0hvpjKqquDFvCSe/LWAM95xQVX7QoTi9jUWqw882CgUqiktndKjcmFY6g2+Kj8KvCWKMjtTgc
NU99y51mvqijNPoSx6q9hu6+1PDNp7jBv6wfrsZZVR/mQmeDjVUcX6WWRdw2RoXeTUuzsQRW1Q4K
qxFtuJuGrv46wj2FOBCNEwHWtQZDlGzQ5MNST1G2KfF6IgYoHRsCgIymuOxIg8/JB/e6894ayKQb
nHa4MXurICrImsdLK7bAUcWQ9tR5OVOR2NTbBw9XtRNI1phYmoXrkIJCQ8K5oGvAq3Mp8lBLB/1m
Tsoem/KsUVGYkj6Fd9CiWUbIpK26MjE2JkaC4PaDrhVNHYg+tfqgzQ2G5YYY9DPpl+C8wls+mcqq
jT3LzLsa64Ew4q7rxi7s3UL/5PgVg3qdSB18JCslbv1o4L2MlJDf5KQ5T90yg6v62EzpAXc/u6oi
NT+wpIqvSZwYxWaM55EOYs5UHWRslJdQDLhNmYiM25Y9xAjEwmMIa3/mpV4Ycl5EdkmyHc4n3eM8
eOWF6sDHMTtwvduyWum8C1KwZwbXnsI/xMpZt7Mnem6Orji3KhgLB1Fn5Rlk0aUJPZEVDIZMXu7A
lgxfNoZZwXEW0D7Edm6AisLehAoXpF1RJxtjmfM+NAny/mSNtssuYNjD9WQkAud7z6ufdV3rezxf
zDQm0tuYzsmvLezzNK+7NiiSMUXDnbpLvmuZ04vtaPupvq2dyIbnMNhkn2ugi9ONylSFD34vZ3K4
SwU5xJSt7Z1GrYJrsdgMGUFUJ13sxVI3y7nBUPS9v5Q91vdxOtwlLQnO+6q1CDSJ0sEiNISmotgm
MmuWC4zWCNfREtMkWseA5mdW7RWwcaa2Nj4V06GMIpC4hSl6HZpRX2cHfUYmHFpNMVkHAR2EB6Z3
Vb+JHaFamKkGk6cJ4+q7gQTlckMqiKgJOq10Z++A7rENNo6mQZo2pmEPgXtxA8FIGMbnLNMSNp6Z
dNvJ6+k1y3rhBGpX9kkwN06lkx2uSrXzctcdt3mq9/Uh77zxXuS2G8DUKcZbvNdSPUwimvOzBWrY
uHGKmeDyZkgK71CJniLNWib7ejLHRmERMVn2NtHRk4RLldb1xpB8+F1pS1NjzmbaOOZmWISsg2ft
IjMa9UCBGYutlwzDpW7omrOFK154W1AygWYdZFPHA0onTDnHPzQJSVPHHsvRM8c8t3PpNTg02UUV
Sj1BT6EQ53b3Tm7o44aD0/pgT8hPDmIaJ/9WcyJumFZV9bRbU20nBi9wkPGhHWwsuBOD6Yji3B5O
8NeytG0vNUsP7N6oWkbbXXbBtpr5hI4p50SA9B90FS93BkMgvGyHyL4rslwwOYnMiqJxrpuNjTsW
3KspYcTFoJCR7jmEkvGbgvZQbJoyq1VYcp6DKCykbu1hyIv2tIAQJTbrtsPMlO9Gnmvlmh8gHBZX
c246j11X4W2nJVor2ck0ZQRRJgAorDZhG0QvnO+aKBd/hyr9OxrV/9h0VxqdF0XgLy3rney75K+7
/uvT60Z3/am/21bLfkdti0/Omt9I9bm2pn93rab1buXI0uEgpAWTXx2hfjqAm++A0ljJKyTDxHy1
1vnRs/JDyAgwL1oZbBC6sVT62bD/6Hj+lOv6GtR2YQaakIJhaHuwKWDGHWG+ceJhBNIUH+3M0O9t
0oe3sPaKU1nN3cYUEedeSoX3Ru/qfjfx+1e3s14WayqKfjRP+ARDFH9dj9s+Gu+5GN5D4aqybZ97
SHrkbEePgqPd32T6QJjr3JbFDdnnHINl0rv3psq6zxYarX2TS8s+odBPiwM59JmxV30HHj05GUl8
ptNOX4d0Tk9dJ2p1rK8EvyIz6szetn03xTvV96bat57lXMSyHx6jDsV6qM1zY1/k1mJhr+3l81Uc
cxtIQ3fsdq+5/Ui+V5F7Xyqedn6BktD1wtSbchmWDZ+lD6WmlK0FzmBrxbcu1VuEWX1k5WzhKXO8
NnS526bawv+cGrmtqtRNTxYecVuceFOjOY+JnxNAb8R+pDMyBzWwM3gJZu9/8aUWjRu5QIK5MVOp
fx5Hg2FukqpqPyUIPG69VFoXzJ3H+D1/NVH5T56/aLumTq0pRFw0ERhoZPadNPrpveZh+x2OMx5b
EHkGS+3YYhqnDep+YCcOIG330EOp42+JjI68ndRbb4smXMfhO+n1Q82iIg6XNHQcWcfJTvf9xMaz
T2VJZYw3MAxBc7IIbq/s2NxQljlX+HKM5c5YGmgNsIsTn3E7eqPAGDDD35ZuFXUkxZh5T7ZM24vx
hml6l9wnbvmZqTfJvP5oe+Mm9fEGGMvF+aRy2UDEyGKkG7FN9Hjg2n3ShYnflz01RMfoKdemIg+j
cpkllCkDVqmpoIDhPT587FxIZ0E/GzMmVn6UVxtS6ITaUltQP86mRf3W4aLJWZlivnSmd4W+c+pR
PaSQ8D5GiTdrweBw31AwyA6SXt/V62S6SAhV89uyPkz8jhM/FjH+KjPXTtzsuR9Hgsw5Kt3Ah12N
zAwm0nOrzzRXsU774uLksUECN0Efk8o8KGkhRVGlLMqArE3mzpg9rgU0jMHzBjom9DCc4InN8JzJ
CKw0Sr/q5TSZYY0P12O/JGhfrHZUX+M2bpqNo6eK2K65fhDKrOvdsGDJSTFl232gl+PonowVjnCo
/PwunGYr2rsMhRLKjyyi5p+VHjM+jEqxEbDtb/1MtV9L309v8X02AbKnsrlMoSS+F/rg1NtFa8dz
rcl4m7w8b26lbYxtWMBWPMV8LS73Q6fyXZbo7RhKNbl7o6HjCnHIXc59eHEUZQsiHgiGcpxCD1q4
DP2F63FSWyMw/4r+kayXQgjL50YStJSPLRyqcWirFU/I+92i2wttoOybe4/cjZssj6mAU40qrZ7K
4eNkt/YnGfvLB8uPlBdMMLiuMXxP7yBMVNBytCXeUKf634ZF+jLg7rrWKaxtyGMeDkWPIkLlGYyF
414axTTfw6LgJXaGzr8VhTO/z/uleBKDn+RbdHCwPgqpUbt6Q4Hgk758vpb4Y6xGrFrbbRWDWS0o
FiODgjW19ButWUE31eE0laGPRai5jTI713d579UypQyzcy8sIjvTxbbWzVR9Q1403uV27DbPqTXT
dcXugkGnMxtdaHnS7BjvlZUMVVYp2sg8pkxFo5ap0Fy8lfRmtvjEa4mo0t0yzympBcpu7H6XV3zV
i7hRtv21BFq1T9u4rtt0Y6sRSk5BUvY0b3HVGXO4oQ2UPGJAmSikxD0tC5NSz65h/O6GvtXe85DT
OliawUOC6FiJs1UtvmoB75O5GvjCL3XJBJ3XEFKkwtyXnTa2nvPZAW0h/MApUzffRSrNxxxWqFex
FZmxrdl4Hy9jSy5fs8CzapuxwxsGbhKFfgWTgIxSGmTKowmbcpNfbVmdeYmnYp6y5Adn9vcKeaSR
cDc0J1eMJZNo55gSMsrou/l8iDTiMJrQT6QjTtcjyoC9CirkHnCNlc4W8jG1bpjUWaY3526XLoiq
W98qCpiabevcxyWDECu00sbQ1121cvfKcXK3CufCLIf7aGAQ8rHRVTltm7XJ2hhd3UQfjHRsv812
Hb0fwcnptrVBf5bmpMyTSo9hW9E19nk4Z6O9H6JEcNbZif7Ibhd9W9oxOe+gdn/LsPY9ybqu7jax
pomKIRnelqRM4DUQTCrqLzBIxLQE8vFkbuOxkrdOWicfaNK7U01Puqe+7BwwGTevP4u588swKye+
8FDHc7yNFhrLIM6QuW4cyTmOv6Otw6RtlP7A5tEkoFWDvGTHIjyexQvcNWtJe9K4RjZuOYTMOhiG
OqIWRqd7RlirkQS0RXgYp6DeT2u/bwS2qwTv/mQZhF6NcvnS0hzPQQtfjtc7L/Wvlpc0BNPrThZa
HHR5sBS5ewvlrei3zozUOjQtxYdf/EL/0lhCLoGvmLmRp2F+nhbW9AqX8EX7WU16F9ba0HDoOl5F
8EWRJHYIdQlGV5lk0409et77hSa02+qMsO2NSqsBD0bdhR02Sascwqaty2RTwFlttwXYxkegHbYs
mc0JtNdWAOkUdY1FDYGo7gNOnvmw83FdURiv5kYHV7SzxmCAXF7sYk9mH0ExbDu0/Nj8OvFakwe2
9MlT7PD+BKWofDOc4lxN0C37PkPbm0kSf0g7KXZCZu6lgAIC9cpcZMxYLV/ZZpoFf4wtOO0gPkv9
zE8mPwp7eELjhg15gNnop8q5KIem4BRSWU+WqMb2RYmzONRr2nrtxtFpjLBm0T7kIzTB0F5mM90s
jeeYgTMJo4bZCSHr4MWJ9APTz9nRQYvg3yw5rX9gFc5ECNc41/MeQ1A8I2fsRG+meXGbjWjbnFja
UQ40i0K4/X5ebBq2Dibxzi0rF3NkPa0P4F0aaWNm5OtBGvUQBLGtZKcYnSENkyyKziv+sc+QUzPo
m+ZoQNSuJazUwcY/5wA067dhi5n2h3FUKZuvmaIjm0qj/dpjwGvgNbWsGTBjMs9hWRUQc+tyEteZ
MWDPOEzawVh0g9jAyWb/iOtZD3WM+CAtJtUnH5PbC9E57N1ZkS+XLM3pExPexNyJaQC0EVgBnKI5
cK/0ydHhDc5x+qy6Bf/yBcvY3QQ/8QPf3HEZQsfDvabBlQ3a2bW70GgTmMRgiOJJAoVyRPnWM/pQ
xdsJ9JOF2dSV7HaEv1xNVaZBpPaaLzOGMxkkeyzDg7pq4seJauE6isbkAn5n/oGn1Z+owU6h23o1
/Dqo6upblS5LtgHCNe+bejGsUBSTu5LOYM/vJYSzfVS3vb3pkevRZ0sv+zgyjMTMFr/QaT+MCNF5
/7VhCTGNlaSh6UNehrImjmeja51LMy27eC8TB79sSvyYFZpPxQePUoUIwZwtJkjizKEepNRnB0s1
3qRUtwjsYW/MIhCQocdnRlmxHVh2bYP7yMk5H/t4ubWLJAPBAZUrA2vxzXbnyzS/Tr1W+2absXa6
DBSMwUiazmPFgr9ui0zc+F3nnQxuSTOPVkQYhEHEAKjTqLUtVgzuaIcNjHUPeIUMhxDnxeTSZpr+
XJWx9alkrxmAWDVH2+mVYFOwKcEZA2izqHZ+XtbGCT1bfp5N03r0eF1d7UrZry6qpPgMoYCni5hi
YFyzzTQDyQk/ShVadzKqt17pNLcG1lB6mEZx5W/Hzl7/ec0kO8RKAXJrb/T9dVUTebqlkmENpr5s
rjB4ytoQiY21yxbYhYCxdnXljob/WCpmnOGSLhaS1bmqT2SHxf4ug4Eud4i6tOfKjeIy9NK4L8+z
KG+TTcv1lmDlhI0b3r/EuYOgaVVbjzIRUDIrlysHTUoS4PxMkbc0dQz3Mhta0DynSaowymrvZGyy
+rqADs8EzIJOC4zq5DDuzXyseGK2/5Vgl/QRzU68IkjklNPcwJ9V7uwlcOSj8jPi8+ljOrTcbkSa
1mdvMWc8L4XZtRveb/1TlfjUrcrEe4YdQDw0JjSrMNIieQ2FeGiZDEg+T56l2edcEMISIK/zbw2Z
M6ZoM+XdF/in4eTRFO5etIONreUyaiwLpQ+UIEYPAIYTTOMcXGRRTmhlKJ5C5hv0PV2tLecxNXKJ
vqMfy63GtkoYI1xxJ0wBrA+mZnUJe2s9pAGWJdDgeRPdBznWThvW07pNpZXkNExIKIlP2ey5vz4U
1HLDYQzjXAfJf8StYb7JIqqQLW8UyqbOjQxu8qjcJKCmsmmzSIeaUd+gH2GqYilSnsYkQs4Dbrq3
DJKUg8k1JjeMKV28YNGHpWXVJtNjSytS/T0n/HfATP9hfIh1fvi/R8vtmufqC+DSCjE9N9VfT9XX
v/5v1T01X0jO++uc/21fUiXWX/Y35OS670gZYNYJdws2FpYQPyEny38HqrRCTqimTUaVgFE/eRKG
8Q5eF0DFygHEGMxnSPoDc9KE/45Ri8NA08TV6h/Fzr1GnDyU6KjC+U0EhQBtGcemGxlW351cYmIw
7aRFXOfmV91iOE+DLqJdYQ2A7h2Sjxc37jeD/uMATGMlnhHxYoLKcFlAr9eAkza1RG8JHyYxLnV1
f2nY54X7ufHPl+xWZFU4NDeteVt32baUCO78YmNk93V1hx5iM4wfe14K6eonZfO5MWmXDUzMhoMZ
nRTudFImw4nT31DJ7YYoC0fBYDY7N/372vC2FeowjYw3P1+2op3CGdoZU7tA6fU2U3uqkrBz36Kq
fg/6+Be+xk0++rpHsJ7V1BK8ka/r3nkXKTHGPQm9y0bbkXd+pbbWTfGexLiVT+Cf/PlOv+al/Hrl
I0bFOC3oWAl9CyOn7wNrGq/AH2Ij29ZV+q2f7BPRfvvzFY/cJn695BF5TdoOMLzFJdVJu93VWzJl
6wAoZGfvo4M8oTnY3f35kr+s4de3d2VbvqRHIEEZHX1dTclJui2ulhCpzT/yCPnxpQzBW8z7CBB8
tGAN/ECMztQyPOK/LF66dexrWuxQyvdl9vHP38Zc2Q+/rJYX1zpaLYXduPWQca34sqoC9dXb1w/N
YSJ6enysLuPn+NS8witLnDHFYEQZWPcT2YYf/vwpjpy5vn9j8G6Y6baAOmWKo08hsFZF4AZU12pb
y9h47weGqW7AbF1xogFEG2Qi/H20/K9OJetdPPrmr655tFpLgxalM3OuaeVbJsD7quMkozWk8MyX
3Rvf8NerQRDDbQTeLDsfKP7rZdN6mlZqBWetKzWBA0sx3cS+F+3QghKsKC3rAFGkQwagygvhqxbE
wfaeGBv1kESt+kyVLe7cGHNeaamXP8+5I/7ZqmN7JGPFZn/G2gv7yV8ChGyKSNlg0QiYCLHE1LGo
9hGHQCjIQi/S0k0UN/YbW8Zrco7HoMNjisFloX8SWmAc3RbdKP3CMEsH/jx1NCSOZgfBLj38+e6v
u8CLR/2dzGTCoiE8Zj0Zj4UCxTwOGdX8fCD2Af2cKR0miBlhn/dIc9XVJGf3rCmNGaFe47hpqGNa
evvnj3DkicC5x+lq4r+NESVTb31lSL/cNwzlD5aZ+cbB9JS3tQ2kTBJc+0CknR44Ap+5JVafEgeh
eVr7zVkGvL/LU2MOfa2LTofeyS///JGOdrI1gpjsBtLcuC88+eN7D5LZVUDCatcxWAk0FG9ncATq
E9F4z1bqjocu8bI3DuMjtjE+LYy2WDqr884aMnPMkkJNlnValXDReSoxf+j1Hfkt+YNrZvkhsayV
c5HMy0bEEaEHdjYTzUGcJkGe3jIoEeCTVr1xH440SOtnwoqJtbgy1wXZc0e7z2DqCXX0gjW54dqE
j875WeSCBNR5E+30yPuaj8UpLaEMDdrIDXaFzs2fH8Wvt8VmWyCOBI90KImOfbQ6iJ6qDa1hFO2w
RJJQjBXOCg7m3fjJuDK5rZzMHHeL7ZXJQakluouSpn5y9VI6O79aPT2SqY4+v/Gp1rfvxXuDIsRy
V0r2KhfiP+foxghQKnJZzGGnpdY47RbHX26zCr+Qym7LW1AGwFtdDMrYWMQVfAFPwBmwgCJu0Mk1
2bUH88gIRtPV5NbF2+ohNQFo3mDeHdcA6zHJnAzq+uqA6qFjef1mkcjZuaNLNBb+itH5VDTlozHm
CPbK2AlRVxo7Rj806agTA2ad2kk9j5IpX+eH6Wz2hNAKL1w6+5o3Lt/jEdm/IS87fve/f0I0jpAe
KaJN7zjeJ5+xn+7xBThU0eyiy85hXnXIwHdQHswg6pTaRk0BwceIrINkvLT3vKbcZjE2IYmIvAAE
cXzjRDraeb9/JpY+kjAslPGNO1pxqrY6XA11AsWyhYDeonVCMoLFGw/neAXxbAiJgaZMnhtGo8dW
o3pn9yiOY/fgL/Gz3izdhiGBuy3xUnrjOP/NTV6H2bShpN+hBzv2ODPaup7AdaIDGNaX2U+hBpZG
QhrryvEpKkG6gl8/9VYrA6fLG6TrTRPaNTp1TFkJXRtr+cZbfZTJ53GP6fghpaNrBMw3jkfdo8Um
5hLyfiADOfs6FRaoUW+f6HGhhSD6cs8mL8+KpPN3ldZgITKPfTDyPHYTtgEbFWn9WesMxGy5g9dt
mWJUp/nSlmtQUnZbcxxvjWFpTv782v/6zPjUFk0awnie30pNeHlSFRxfTH/S6MA0eDlPUx98s6/1
Q4GR9xvLY11kLzcYbhAO9yYOBux/pCOti/QF1xjSge9Mqe0fpBI9sznAx10Niv04q6jLwoYAsL2Z
GflBzouqdk2V2W/Rnc1fXwSDpng1CiSiAQfFo88wO32et9KMDlU71h/kGOU3goHgjYJEmW+KiASl
ILVnhNMdRNWvQOog1UoowYwHC4Rdt2TdgwvTNd4CqTOGttw2DQdgwHqf1RjvhXCR/Hw3dINFAHKT
PWGWaMsDyKGu9tLFhjAwoNK/0af8cqqt9xZ69UqIxR+N8I/X97bDRHX4f9Sdx3LkyLZl/6XneAYt
Bj1BIDSDOilyAiNTQGsHHI6vfwv57JpVsrKLXT3rcWUxIgCH4/g5e6+dFPyuWKQeCWKAKmKstod8
7NCwViXtxNbLt3RnSdPsF6xOSDL3/3opceAGGw3o1HCsjw+AO+RQeAYegGD2pl3WlnSCp9I9V2Zh
bf75oz4cPtdnbbUOrbRxNlosqL//XGQjgH0WXTuQEEunGYc8iolk2OZqXkXKDJiKwSEnGFndJ5/8
h0VMHvMaXYdhiOP3ajT4yyIu/VqqvOi0w6AzXjeR0UVNyziEOHZjaxRtHWl4QrZVJ9qbpu2bTza+
Pzyua/mGBcY0yUX9iNzL+pbmLVHyxxbt21U8Kv22ZvGFmhF89qx8rBjXa/zXj1q/yl9+6SywiflF
khx5aP1Dp6fOEUNsyWTGaghciceoMSBF/fON/ePvs7CbGKTHwDP8sI4ra+L9MRbJUSQ+DctBe/bY
Bq51T7affNIff96qyKIQDDgHmb//PMbqpiCDmJ/HsYR+fBzydstevWWKTxY8gwdHX/5HRvd/ewhl
1bL5oebCPGTSofoYEVHYypcxYWjHAUnhbvS0r14Z9Ls6LzgIUYl+8gv/sCmsn8eTSGAnz8vq4fzr
HVz81i3SPEuORGycssF8mpdifBv1wsTUOFFFkrr0WMR1vVModXcZb7BPvsLfL7LJqQP7EHuC4/AV
fv8G81LmAcMNnJqpXx81PytDuP8zDv+1jMzaONLnpfqsAlufwd9fNDwcTLfWGp+H9WPnUc5DW7ot
n5rMrvwqjKTaxe6EdaI0zV5QrS6qCrtFVkdUpw4+gcbQ5qNvxsapVIH2WYTOL8rfh+9DueESGrkK
TxH6/X4V2K/neimC4NCtdgZpDxW2CWpRN+0GrBo5XYm6dyKz1JxjMOTqVMCDYYCojfvYQ1oyTWV8
VxWFviG+tjlIgqpOJCuol8rL++1Q68OWsbh7zuK8vS1tfzwiqi+OZa2QUHMEOwqVVLfGHFsXoazy
pFsZMF45dSdy5UqkbcL7pKr4+31nbzQhZXK+ItvGsX//xQDX0WLAFD/MYxr15vXSm8A5XuruOpvM
T7bEP3zWWrlQ3HIogIf84V0w543XV3jawbh46aUbgxcwNfrZIK5oHe8/Dkv5GWz1D0+W5duug+dz
Fb3w1v3992WlSfifCFhhefy9BVR+AO4+M0j3p5tFH4fD6AFZKZEPRr6wvCuIN/Enl/hDj4nNhK/A
W4BTG8YZKqrfv0KTdblYTC0hrxV5E8D5N0KvYN2pxdy6ssg/ee/9fWO2Vt+lBblzVXJ+fJLreqkZ
DyXp0a/VeDK0rLssszldlUqJTyxyf3/FrqMDl9Q2CmliJz+8YpVQo5JpnR5n3z0lTUxOu0ecmY16
cj9wNSnm4/jB1aULYU3mnxyVPrYnubBrj4ptC+gMBzjnw4VFQGsxm9YyXrGNv6lV5h+7xEq3TWD1
G9Y7Rm5Vae/DVBpbHzTNTd1oz5k7oSz453fh3xf2ikcwHM5tGO7hiP5+hxmjOqvKJjtCJKI90M2R
gTbtdSyldelTS582+adhl+uD+ftWtX7myg5B4UlvYr03f3npx30uh4Wu2NG1ShiSRp5eqF/lJ2v3
74vJNrDNrWFJ0MvZrH//lDHwR63u/AzxIXnHpdmZB6tfMAQCI/yk0fmHxbReQZotdByx6n7YiSD6
SFuSgHgsm2E6IdV/LHW3ODdxrB8MzlSo6JtyZUQRolvb6l8RktczIT+UQnGFY9P8/NWQ/8vlbI1m
RHvV5sd6mMvtHHfMzmOnC9EHHZfJGz55cn6V+R9vH6UpLRK2XxqQH9aujZVoVHOTH3PdSiPpevOW
daNFPeliSRiP2XDSkz7f8aYqNgaS2wPuyAkpcF/vcFrEYY7/4V0fe4XkovEOOIHiiNI23sosaI9I
k71wSTt/L3SQ/1pcz5d4gZoV04h9cyZxZ7mD+PLPj8EfNlsuInvsGihJh+rjvCApjJRkxiE/Mv/M
w9F3q61vdhg74zrZ515/Jt5dP8lZjJE/8x9nnEmf1DG/GiQfLyyBLrzTOD3iTP+wJ1EzVUr6WXEU
o69tZtrcUYvoGbriYDyRg5LfaB06PRpzjX3AxSSuTKSTL4Yxqb0++Sne0O6VWf+yHQhOJTjBJdg7
cZyDr1nBFaDnNvKos09o3xDb9Nl4F0/I38ZVrhfak/yRz6/zkPWcNxPnwBg3+WTb+9NmA8CQop8t
h/r7Q6XWVW2Wp+mcH6Vh5zvRGvV26YhI1MrEiswh7voV5/b2z7f2T/sARkO2NqKAHOZfv+8DiNRR
CtItIeMbc53ezA2NX2lFQY8r558/6u+vS8IwOZjC11mLhF99xb88iVkyjEYuehaRBveQANnkPCZ6
uTOted6DBfws5fsPGynUZ57ANeqFZ//DFoe6hiRDjsRHYzDcyAJdFKZ4zD5Zl+vz/GFZ8hG8qAz2
GDKNPtw1bfFaoSVLfowRuR3ol6QbkaGtRlc78UDXwbVmgjnhAYo/KbL/+PtWtwtLhrCBjylHYAGn
Njf9/DgY/ngxDK15kk3Q3/77u8Z0ilqedcmG9qG2I1Azpd2hsZ/NgYHdS48vQP60g+ZpxR2ej8/A
JH9aJXDl6SyjguCU/+GV6xhu1cuR6zll+dbxh2ZnumOyYVSGr1l8NpT8092j0mAESl3FPOzDbl1Y
lpUEHp/mDUZ1TqH6RkCUl8NcLJveUBe3m1+AtX7Glfvjj2QutkIdLEqt9db+5VEImAD1ce3kx7Q1
U/hvXrdLYPyGSay0i5fpzt3/w02Et7Z+nEGPav0+f/k8tGx2UE1pcXRaoyR6vayv4pxbB3gKQ0Aj
g08e9T+88gEG0RtiqM5T8fF9YdVl40PMKI50PrWNNMb8MA/UjgLB9lHT7WYLNKyh6xqkB6lr6ScV
xx82NYpynWPe2gQGnvH7z83jmiCR2S1QTjaSd64zX895/3UeXXH45wv7509i6dhw7KjMPzwdKbPs
oOjS8mhMebxNwBce+ozpOY3U4pPH/U8vYcJmbJuCnDMPA7TffxWUw9kY6EQfU12k73inuiP+VW/X
LXl3zNyx5bBd+xd02fGGimgALjR8euxaP+TjdkcFEFA60r4FwfL7l2ixy9WxofIjx/YYbe3Ay9XS
4q1VBcsu9SZjW3qVcWDtJ9ASU5yd2AxYBnELJlyb9v98+bHQ/e37oFdk0mtx2qVb9bGbbGMAN8xu
0Q5Z3hlGKLy0+VkJ27jxGi9d9gid4DrheLG/l30Zd3vXjuXV3EnndRDtTOfZNR7ceu4vYu4RKGLX
Mp9zzZtOkJWtJ2XLAr9uK8rbBWQtIOQiVSlKxGQ6+sXrJOp7+hnjzdguo79j5Fn9iLNazluznZ3X
ObEGn20kjzg9wshul3tzNMrrWpSAsCgs7ivbbm81iKJ5SEQkzqLC0RWJNDbVadTF9I7CLJFAv62l
FtHk1oidbJDmcyQ1KH87PGv883goh/2Ydy3Fj1NUeYik1OdDHVF+a6zFf6qqjDcuDE757reqvPh6
mT7b2uIi1qxSxtCutNZcHI9hPVDjyoySunOv9N5oL3MHzCOy8rl6MQd2w76npQOUixlOqOZkxE9j
p8PW8OPgrVPN8FQtGsE3hlPBuMwGoT0IvjYxVgUOjGjJKuO1IhP8YQQ27Ycaamwv7HSRPWg0wLQ9
kzcINAsRmSHmeudK+u0PmeVPCaEjznYua+OlEwToHUzFFPaalrt8X5NvtgWgWdxtFDRGlOSedViv
t3dTzdlA5B5R6Gef5k69qUZqsE02wwHfWn2mnv1iKt6B3k5i6/KmecUILpMIt4V6DQzheidG4HYZ
jVPmXbeLSt+cIovhFaBGP5IRYOHiqKbxehHNEIRBRbwYAN6sj/e10/jfsOjN3D78RzmwxDG+BLPb
P8SFNBxMh40ytrMWE/eRYUjhVaflcPO1LFgeKjtjiAqEmFxGWIhItUuCE7+gEJ3RheIVO9hp09zL
vnCPWM5oM4FRvcBkau89v6frjcOdEYQ3TdNdWy8d050hKAQ2p9F41GN2k0NfjvnVovf6rctNB3Ie
405AjasV8+rCwGuP/zw5jG5nEXFdqdGPDGgFjXLnb3UHZmYjbC/GDQh0pIsaU8cxVzi4QFJC3tEw
Abb36c8n7Ysp2+k9GYglR4zndeBSer19tZys+RHYpXiwnGV8W/QMQns8EPNsCwgJoZvI/CYXiYJU
rxzn3RGy1zfx3Om4plD4rGy4FDHg7PQPY1cQYOiv6aabenTct2FYzVuKLeityCFjb8mDDF7Mwsv3
eIOAKMEjaSugzOvfKfNy3CzIheyjLhvj3aFjWuyhXvi3TJ6SldLc2GDnONtEgUjtp8z2YPV2uH42
ZWaMBAImNUrhzLSxGUgarKHfZBj82gwLwRZqtnVKeX1AYzc6nIk9NClna/NWfvFUhW8cnDJPkp0x
tNqMeton0I5HpbZlmuHZlGpBrJ3B/r6tIHTcNjl68NCC/xuxDfTfGqJfnzW8t8eqIQEk1FNUnivG
aTgGcrbwyNTTd0kfGGVXlkzJhsCCGJ9FgeVus8SahsQM6tJrL3WQfSQzDF+T3CJLwpSL3+3IdIu/
yXwUT1LhrgMlond2mFilGW/43mkVpchPbbrJNvxWGLLiaajT6rqUXVwBo+lxwyaVcO5zfbE4ebfB
euCt+/k2tWX7mA2t5IaOLN3d2Ffmj7RfnO96zOEHOGuibvu8TzWUBblYrWWTw1LP2uyWDTwBjeFY
y7QiNZI3Sc9t2bD08Mw0kyiupryY36e4Tt89ZUgz1CdUJ+B7dfJmrGIJ7tUgAwBQDSOlM6cj65Gc
hTkLlUxok0t30MEaT8uccgfweOU2ETmV3olvTpufxZI964tjj7u2QNez+l0S+0gQR6tHLZT/qEKH
igof3ZskFn5u+4i10KS3bWrru8rovPrQmMuUnGDsI2RnhKXdESHn5tssX/r7IRvT+8CfgnfJxcS/
NlxVTvDM0THPI3fkZYP9hp2jmOrxCkLsorY5C/i1HSdiMdizghe9TMj3cxNT2ZhlKvIs/WI0M0zg
WfaYI+1/LYwufeLP9x6aqID7tBQqPi3JFHj4NXlYQvo6kE/s2BxDQ2jVlwqF5JdxKDvIH1M5u8A2
8CJHgaat7Y2aWiTEYUtmAN5ujNJqbPZk5ZlXZVfYrO1Zg3Ze4+Xpt74M+iTsHBDPRHIRCMCaEEFO
SgroDJEWoPv7usWFQyTkcakGXG1zl6LKZ+IHwKYIZEIMgz8HRzE0xus0JcNeJnLyQ9doybxpEoDX
LGaLcb7VekD2AR2t/jgxe6u9VVyLMUAyrGq3ea3wVN60FIiAUKxgnkI3peu8MTVcbaFsE2ShZjcZ
L1rq+Be/XYLmf86R/0p5f/P/maZ+bX79nzX1YVNmU0Y/4scv6uHx+//+X+v/8B/CoPdfNtqRIDBW
1O9KRPiPcF5zUc6jqmYwSKtpnWRT9P1HOc9/QsyGWmLNkVyThfiL/1HOm+Z/IXEDqclYANHb+v/9
C1zDWkL+Vly6tJpQNxFLioKethfAzN+LXV+SWoJhUN9OY082aewuDdLJnIpvutRJZspHzSyUfvJK
yjF23cZdwCIbtnp3lLDfYTDFHsMvsjm3Aw8ITmAXtwcIJTuxRhg+C3nDotHqewGoJdvpbVtgkhV5
wOB8XjAihc2iauOmK1fx1DK3cgmd3nK6K11vbB98ieWBmaqN1rnIXHb1IZ7o24CSK5xlxjskWNVb
MXWqeCqbriuOdtf01c7uPflT4i/6mie96e18UcMCUp67rdlCozjIrmfdmh/7scKskjYeO1Jzo432
sC2qUfJPsyck5803onucaJj6JvIS9U4ULqCaWTslehJvOAzokN/IHl3qouNNyBudx9LeL7l2RkvR
novCgdOQFGJnuG18VFNAEhWYFYv91I1Sz4JJbN8NasmioiduJGNf3k6lmK6XgjxsgIZuRJV/hzEf
43beXzvjnB5FqigHJtIJCIDyjzSkzY2hHLGDr4wXzKCH33k3iev0x27STkQQ/TQ0dWc5HPkd9oxd
P2dfynEa93JKlp2n8ubOKM13tl0b/luJD5/sky9tlfVbgkXrba4X7yTwfK0p2kPWZbN39eUbOdfa
jW6N7dbkaBKS2TpHhT+RxNqAMiqC8UXxENy3LT+196HZlnVCyoapiq8ZK+CA5bPdaoML1bb3JUrI
Ne7C9+Q4P1Impfp3uXTFkznpWR520hvdB1T/6ugGVWydhmkS1nekH77Hgmw0DdE1WTHmdZ5ZdrBr
M1p+YPtd/ao1FxvWBHix9JSOvvcAdbY2iBtQ2lTmkWF3mQGaejLYyS++IFfm1sN+7DdbUgzor/4E
TyCUukIyMAQmL3Q23QSCl9CN7DT0DmoMe/Gmbt85FRMcO1nG+0RvG3X2G93ocUP3xoNsHfPNW2B8
aJgtD2OednfE2wd3kxz6QwY3mSwEYCThJOJ042bCfWHZWqTNjLR/kcHIUOiVAO/ed5eeEexPQGNr
1EBNBARhse5J1om6HpPCG4Zt08alNjyhuFJy4+HM3vAKNTdJIrNrY7ZuE289fLlWtSGTgKIuIG/I
BvuJ5gT6wNhOZ6h9ln8yjVK13h4s2rwOpNC52MmsnSVx3wc/ILwaSgHWTE1T2yA12zDNcGVeDS06
sgPEq1yHST+TJRA2hQreg7SLD6UzteNm9X+JkIgXJGExPD3VDYCOG+erJpE7+TRySAaQmtypsU1v
7cZVe0/TDCzLRrCjltF3dseQXQYJGRvIekMTvFiYNtnL0sJMiQVeQkM6zCRyaHhFSthCUGfFHWXH
chrsyreLMLGt3L8ZMjM793FbH8EK8MA6/UywRi93fmL3L02ltDOmRCuSUPwu9I3ztyQh2KWYWfaJ
WrgYtNcQuK//ZFnzKaVd7gmJ8ffDQDQX8m8vO/vgCPZ60/t739SGY2ni3sxHUnQH+DRXlGn+NXMh
K2qCXD/odpafZSq186qC+pI5mMSHBKDzMPTlVtHJG1DmPug8J+Gvj8Qk1z3YahV1Br++VfCU9OxY
oZyCzI24HXxuJvqXX3ewGVr90MyLFUGC4S9orvxB+VofQK++FY2WnWdpa6e+SeUxgRnySBAJ/yyX
8Y0Q1hoCNpSbFG7XsZ6E2A22y+/rpNxJvQn2DhgSPLGBRUbVygeblXnTeaRX+SWrJ2sdzuOz++pz
Onv79flN4KbP0nPLfTHwL3Twate/rmGTNPMjnk5x9Hs7nS9J6aTPOo8e0BEKFFBx1vc5F/odbej8
jWjHtXJe8rditPqXmsC397maqqjyEly6/qTY+ubBpRxEhSESLXj0hnl66Jdae8ratMPyiwgvp48K
Yq/2r6ThFpvK9OVPssKTSzH43jkwFgJ/+jpo/WfgJoHmHds4n/VivcbM5XjUl6acTtbstth/6XQY
HPIZGZAhE5ZAhU5MRgZmHJ5THDWssI8Asq3T7Kl5L6R7Ezf6g+iKe+XWB8LQF/Bkcps6cm+Ww7Em
F8Ac1WG0rPeWinXDcMyOYFTWJ86bLP4W1p/VsdB94xbd2jNJI80GXFC/aV272JHqOewXTWiRDSgD
SzfIyKwXfRhwat3Zo4NiGBwaKUxU3D4skbXXRxafn9pnEJHDXk9r1CRThp+djJ6QEVFy6F2W+CBd
alG8Jm9eZ0AHGHsgd1I9MenPuP7NI5LBr2Mff3M6akqj1h6MXnbXvEuCzShVfaC/hTR5JK1OeWzF
8GWC7bT45YHUX/cL2QBzZKbL8KJS0XJa8bRzn03afmgIuK177N7uQAMu6BQbt+3/nHW4nco76Bi2
K8UgG4LNcj+IeDxr/bwfYiuapGtFLc6NG7PQvEvrzClgAJFsBi/zz6qs9U1BiE9VuRzn2/QLQ8Cc
XLOYPks3nDD2PXdiga5hzquk3t0LH24LB+pvmQ0tgsleDY/F7H8KGuOhZg96RMQWCIPMoC431GEZ
tW47Oh4m2mCumcoFGw3Y0i6xm6OtJjMiMaa8SsqWaZ+s5qipJea/MmUbZO53mvRlDvV+PPK85ntt
Vu52NNqjCNa9umE8w+H5LVfZzEtRWHeSfIQ9xwaapnEX3FaO6O5pc8AFhOwR1X7pPzS9Z+4BVFmk
bcWQMMnzmSMOZFnECdFbkODb9WHiZHaHAf1INUj3DXCSeSxKG7gW3M7sGhlxCeLUqHbs1ditDKXp
d70f98+9sl0IVFiijn7mBREFqU9gY8NrZEVmnLwg/p5NvrqOiVS66HQPMUwx/fTbtrrL9K7ZLMBq
jwYv6W1c9XHJK88VUWyP1r73CtYrKUrXsV53u17P+8eKbmjP1kYANq2d5Wsd1NreI5U5opEC9nBJ
5HGaKvekrBwR6dxp56zymR3Ug3HmeOodJPvV93lsWpZkrt0QRzSxTJPiygj6Zce+aBwn16ZR6s4w
hIgMDKoIItOySd3AUpEpFLiRNPNIrctFq6Ik06AvmER1X2ULTQ2v9WidVE17wQTSR3lRlLtGmVpY
z3r/UMsM3opFxYi9iBi0wlNfJ1PDYUSiRbJJemIJOR3IyHOmBcaaTH+g/3W2kuDJfUezHtkdYPEt
KKo+FFXL2JNKHdu2VLetNIM7WNRrCT3vMOdr1xKJ8jf+cHEbSFFuBSFQLDGxfJlmtXdjmIMuKN3j
IoOTJYlfcol5/ZHgsfrut56+11xv07UJWSKFZdOljoeQE6/cz4BXeCEi9IjSBr93m/FOAvn0M6Bb
u3VLzwt5J7+IQg4Xo8+aO7vAvg4Y5onmYrFtU30+1WSCPQaUjBGZtAhGGkdtLEEBin7HRYnLH/K9
+idv9PvFJGovXjsxREZcT8F4T6ssxSuSKx4iaY6HvudtEgdpdYdIkrM4Pt693s3ecxmIR+xc1ilx
hu9eMH7TSZij76JZUV20BEVKlJNhYgIjYbus+91k5u8u7aZoTPI3D1f+Ti4VIU5jd9PzjIEnsG0C
4gCbIUMHKmnz4kx8F05JoROoF+vLdhLepapr84qzSLWv5wVzJk3rJyTtgG7aoAT6S88JglUiKJXN
TUD1HY74inZzzT7ac7YLE61GUqmbbz7tvQMFV/0m1hVBEX9SsCbBLTXBIbYhVJG0RaaMUXbnKi1q
bhOBwX0ZTKcRdeQm09WDqv0VstoBNkEZHE6DLKO4tK9reo1+OXzJa9vc6R7WYyVG8lcLyAcDLXxm
BmXBQ7+095pHTekn/npTcXz5tFiYut8mgLa2ouh+4P6h0O2wZPUrKHWwpvoBhtl4N2n1mkCYueZp
0cAYO52fs9jG+GnoWpovFFgkZVItMapgKlQAstwHHhx8Mpa+weEAs+yO9QZyc0XnFSs14ipxKC3t
Ebjf0dL87hTbUj8IK3NvpqK7aLax7DVQJSeUtAkKRlJifZvAqwEDwa7FO0E86LDs4QkDdWIQB9Co
GdHiOWTHU0/mEQAm/T5OLe0ZE0UeTvF8p+rxzVja8kstoeMJu70f6Fk+Jkyd95PdW6+cq4bd7Ovf
O4ydp8CS7IVeB4tFQ9HXXMOs24Pciwkh0aCdQtI6Fm6ljuAl+pCF+17MGY2wzH+OmQqSoNVxHw25
JnMGp8KdiPmNB+IknURFDryF7WSWxd4RpqmHQdnaV9JmniNtX+w6Le82KjboZ5tgv6ZgEYeiRINj
10lwnuKE8gzpcJ2OFy+Y5shitPUjBujyhK6TEM6K+Apbk86B/SvhZdnGT1hx6+sy0+V+cZ34Ig2N
V1js6xFN5pLWKTVPzMVEU5fcSs+qo0UNzg39QiLP3KZZcRNCXhzB2KWGentBr1ZtICKL65zNeZNq
GPcQ1SLvNFW176EnEa3JKX6T6st3Gs1LlM/pBM+n1Pbzeg6lWHGZ3QiHg3c3vhPjOFO+maQ4Gi4M
dWA5NeH14p0sayolz802BOiZe5e29lXDgy2L1nh1aKVvHD83TpnT2ax/Ra0j7Bcly2SN0Fu7a7P+
XGtev6cb7D2Wg6ffJZOwr/IACHIMvoXCPFg2Exyrc1YXd/RoQSIKQjhrE+JMlroH326BO02+R35e
Nx1p8WEvSzu4dgmUrJ2r5viWX5dtu6G5tpeqaMMRkvHDktuvvUuSJLPgdAzH1g5ua3SU2wzozHtD
Rtemzn0uemXEYLF0KpFxhPiKlGMMF5mUB0do+hkzYBz5I2coqo3gzrbK6WEgr4Qze56bEcBAdZ82
ibHlLIx1pkbP7CX5eMURVWwbL/GOUAiGaOxl8QiFurm3auLXQ5t99tJZ5XKoStGfrcYprsfYn74z
W2Mfr5DkeQVsrIpRN2Mbv96ibNJe0A7MhyZgLFDSHr2pQMa/0o9vyaTU4DglRT7vjI7NRWAsfhrS
/C7Vm4vN4T9J9a+l0wLcpp0FzcUrd62kdq0DBqNwhL9kXelsC0dVL51ZdldF0vqhBbv9uWu98mrM
KQIMY3nrzandkhes9mPvLFe2U/+go26cE5kuV7E0JWO4cT5YQNipJkYvTH0euQBwzcGujWTrQK8i
8CH51swWg9A8fp/AFe0xEl5onh+GZWhuem+u7zxXuT9j1y9DK0nGK0HFd6f1cQaqd1wy2vk4eOva
Ka+4dFnklb6995QZRID7hjuPYvx25LB1QCKqn1uaDhuyVEowZt3oRprLw7Jeozj0VhQHX2ipIS8j
Zyep112Jdp1iFJB3+b1Mh/lAJpe3l3TzNoFTyX1Qo2wI+k57CdrY3kA8xADDvONhkWTiJsjHuTBp
d2oph3YD3LQgxFIqOPc4JovQmpkIF92UbivIbPsGctJ2FHF3XcD3up4DAqUpaIlHn2v7a6P4UsOU
5MQr6517MNuuuge4CUE2NbQvruB4Aj1URCOhZft67RLoCU5fbSVIqkI/BkxYD3yv9AguX0LR68qL
PZX9PrFF9rNcsvKtxg+wk4Uo4f9Vw37qKvU6tGw+ehLAr2Djs7+5Zmdt2mbx3+BNFjA16vGwOMI/
uEPd7BRtmxdgeMwhMpvWfDYK43sw6vWT8Fuio2H5w+9pff0GxYL+rQ5EvHUmv98I4dk/RtpJUVKo
JGpyJsCjysEyoUKGu8miBIrWPtGCit/HOm+u41yITS285ippRbeBlye/wd5/thK7uGZ40x1GMVDY
OMHcfFXEadybsy5De0bDx9hPsIXY/vuULem51fTpUPDirjazVO79gNbpYRpiNuEGQLSs1oN2rbRT
MxNnOnR49e2Wl1CTcmpmrFXrVmg3hn8pGECewQhl7xb+ZbKsyyxxw8ms8lvsXh6hbkSph+7A1Hsa
eu/acrVCneUC3G2fuhYDpMrdaqYoIrv1BkbZKdHqRW5M51ELcInHJADyHHTBTT3n3j3dtuJitEXy
hniXgU+pEXray6WHq+1PzxUCfFK4ef/39NwebbJlzwHEoahUmrmDVS5PTZYR32vVuC80Tfsxtsxd
TJ25WpdMt2blzacmruifkQ2zj42OvbFYLrh/EwBi3niVe0V8p3HbKEpVcGsCaaPB6fpgV8r20sZ6
fGJvra7JXLS2ldPNNzwecI1UIr4HFELYp8jlCN41R3+waa5ewQZ/htX5kFkL9dCkT5HuzHMESHHr
p+b3qhp/zWa+uuTHlyUQ/t6qIL16U/kokK5RBYG+LbwvLuS4DZo1gqJVsjMMIF0SKT+UGUBdFqG5
DoUsSPoUFix2FBAUOQagRO0BZbLFt5ICU7WnqUnEQ6/5LJuhuExpYrLdlctuymu5SQ3TPHUW0MxS
qCfCCF6aLug2KXkTQz3tGk6joRHrE7I8OohxXB14wEkzMLQYur8wo4Um99nTa+8wG2XLhZeUa5af
REmQenCQUWSi+RMHeO9qr+D0wcwtTk0fiwvHJCA3xmy/Tx6jwJRMBZ41885qOnnoAm1nT1a2MfES
7dt+sX+4ets/uAWoj6Wwac1aHKQWVUJo7LFIy3ReZRg4YNzUMREZE9tMzVlcZI2YCTNxCUbSqTlF
5vnLKsKNPOaXt0QSgx7uNOTA+TJCBRz74Mb1aPEG2fRYZaWBVgC2l6YkRh8hjE1HetiOUID0jtEs
xEbpadFgDZcloaIfStq349gnuG/c5lLTS9p5veQcZXHI7huuPaLgTe8a2omRHr+M5fA41+o+qFe/
8VTYIXUnVV+HTHY9WZlBOm07/DGbzCHJFz5yNHh1ey3z5mg2+XM7JJep1b630FhQXJjTVldedq0n
w52uSHmfPKE2qB29A7GtbgTIkOrP8d99d+g5rdQvtHi6zaQjOpGmnx6VlfjEiax1e2XuiHFcVSyA
xXCh3U2txQJA4BPWFrhljhMb0ni7TamRxFIEVgMCV/o3KQ/3xjbbbMvgujr6lXclxLAbzOZFKt0J
VelxDO4I+raz5yHPGjIWEIy7jId2nb0MOzLEgf53y39TdybLcSNbtv2VsprjGvrGrGqC6APBnqJE
TWAUKaHve3x9LeimvaSQRIRdzt4wpRQQcPhxuJ+zz9rimuLElRpmj72GNQ5iZthmin5KLUjRiF5Q
G/l+tykUxOkjCplNaNLsFKtk9/y8Aqncy6BkI+XREKrnxiJNJysk5z3BoMFGFR03wy8ipJVunfhm
5ahm96WiA5zkVkZlOxe/habisbTAbdIb6zHT2XIVtdJf4bxd4QkolztLyZVjrjX3ho5sSe3j9jom
Mw60WReAb2Z9sNXSYWvJ7fcWAwbNJSUSZuGOlb5ZR7WMcTC7k0PTR+Ij20dEHRbsHg3pSAtXJxKt
R/aRX72gv+GggduJkvkPaGzeBuo51xFi120jGumVKkhvhmuQaMrXIuQ8YMj5zirGdN8pjX9UzH7H
FzNmTWNKGLBgd8N0DLDo5o3V/K2tk4OfyV/cwlXXWSTej9gVH0MvCU8lNoaehfZLttIXHYcFu0w4
90hBS2nLVasDChC2Fy6fDyE1U+BYIb0RvXfsDNqUZUF6jaX80YuCF/xHpKOXC9IeGUu8h+BCJYkN
q+NhZbRT2Kqd6KeAoR2Z3b4CzbjBmMa6GRT5DQRq/BCJck/fQDGsND/P7/DHQZ2CLmYN0Q4suRSU
dx50vl2aNs9Bz2fkRBUd95FHlvTuECfdBAdthp2cUNhp9cz7nmPXs26ylCkuVnC+TPUAmjDkaYRw
XWntTkmTQ9yNz0kjnSoPIDQSb7vomyNIsJusYQIGmhttpTh8HjL1jvE+9Iq60ZCcKMw7Wxnw8CHr
uqui4AGe2LoPKf0VTereBj7/U9skTllUAw7p+T2Vtnulxx9c9g85QAwcsiG8Fu5GSrByHIu8dlS3
pvrv3+KA9CR4hHreH6IIYcBYNG9RjGO1K0g/qkQ8aERDy9TYdU14lYvmQZDNB/rp8bJRk2NfeUcN
fJGhKvZoRfItrW+STX2tsS0ylGtdFI90uaADiwv9yS/Tb1pYs/1N82d6QG41uAcqDsRq4Q9QTqVD
RyXS57S4oc6bfxPH8NrHjkpIoARrFTzP/IvoA6lnF7tNdeVakXKUdsMgHxrLHa5hd+6zOnBXpRmo
GIEnLpVZal2AQXGh6X+MqmIchdKMjq3QNWyz3G/atLPQBHZQetyskX11dt7QtY2vyHMCh3XTj+6V
zLFFa0VxU2IltKFGRArIoIKbWTceBYStWRhHz/Qtp6gQEtkDuNmvJMQ0m2MhHlhu3d0AH3AKJJO2
zlFzk+h1sCXVkH9Ty6G+xeUtPAphEFxZeHiRSTBCsql6iShD35FnCQ5+JejbWo5bItdo8ifMbbof
asGGverJuzDJ0/gl0DVO6+yr1d+tEcogbMSqzDc9Wzkhj950HXxmgv0sBRmxWfcgMZB1VNR0MS6i
nkfqyW9VY4N90i39CuEmtRS+3mxN4LWujarcgLjFrpRsRtAaDwEk231r9O1GrZpXNYrIPFCkImeB
cjI48AZX7AaBlYOdWxcdsOoBSdNR7pJ7KdFbShrC1m+GJ9VNj4WBEq8RJ+HdGG1kI49XiVs8xX5z
27XyF0qhka3n1P8FHSg03bvlIR3LYV1o5mvpYZnaC2Kza0M9e2yy1jji+HNfj/oBEaaybeDQr5Re
GuxGHe/kfMw3SdlmxxLnFwxkYurxqGXA9a+6Ig9X6KfsShWjO403ahgRDLdAY+PqGbuBwqiNYnSt
YAC2SmI3Wvemex0l3r2RkrSojJYKvw+4WB33mNJg1+6526zRvlem9L3B4ntVUlPcIEiSMC6qn7ys
ebVEmHGg+BBoa5tW9fC4cpVbH23ONouR48SQofUoSHCbMBNbNajPGRFEBWpIm9Yci3UTx05Zt2uv
6fRDZoTPQkYxAjtjtor1dSl0yk71C2k7VsW96UocubV7dJzljdcbuJi5YGjLTG3WEC+gCCZ8lVk+
laMJNBnlZ7amBu0f6zZQt6NUZHsrYttO+Zxkussh1NABlpWe+YQOq7pO80i78uvAqdKq2Ript5fc
/iZUmYbi9KFxOWCUYbRJsmpD5TKw20gpyQBRwY3k8Kaj353+JVGmv3JIV10QREjgsmzjq2wUIlPG
7zEbgkNskrSeXFzXAscCrDHakxarD+3Y6pte6+4KBcWIaIhPVQWNF4NsjJ+8DGJeK78oPWmMLLmq
vTTZDHIaX4keetZRseKVpHJQMQaF000iGChXPQ52iHUR+4noBlvEpnFym3m5pPzEDsMt8Kumem/r
Y5y1ByVrjMjp+1Ef7LyoYuWKmizuiZLWRuUBgaYknYoc7R7GFGVBJar0kBputcrqyjV59PIlzP2Y
PH1djV99UnX9HbplyPcBychux1922lXN+TPb4LUw+Ld8393yphSy4dcY9bgPUWrPydcnhiHuk0Qr
o23gpi16zZ5SCV4huGaK61ArBemE+oMNoT4Y/nORd55yXWuqkd/LFMXYTTPvo+DUI0ht7tvStdi4
enIRrhs0Sukx9TC5gAs+gHmgstmA7lGKVtxlulhSa47GLBIcj9zrcN31Lg/nujgKE1lqVa9DM+S0
gEdRKwW9XdZdr9KF3Y3ikR6IUWFbA5273rDv0c2bAPEE87hLBIR1gjmssReB/SwlpnWLmsK8hqf1
A+zOrVlqU1daq69i5NW7Oqq6ezSYaEFgiu0r153omEHjfU/CDol5JGDXUELck1eyyLd0JaaSeUDo
cU8PpIbrXPTNKw1oWD4JcPwS5KRpt16k3Jpd8qYAmhBQ4CR2OJTqHYXz7IhNXW6uWA2b8UkNGtP8
1ZalPN2/1R0rrb50ea2zwPhbwXNffbWRdgmgXissd3nLHriMT4MWSGuw8tDcwwzKru6PFGECso6G
vKV4AXC85S9TmqwPoPKwbCrg+dtG3T8Vo7bPkU87bi1zeGPb63QJktjE6mUn0Xx/bUyDBEpZIfVd
7kpByQ4Qioddp+Q/UsG89mUo9HJQHLucPR6nI3y1krHoCUuNljuPdRSrTKwUfCKkqw3pi1vB7BV6
Wb+K6Tldk70ckDKE7gFEvfp1wKeUGuj4Na+jt4xNx5qGgl1Yje4eXzFwj7UFaG7Uwq9pbr3JA21b
TdZc0zgf7bK2e/T7oHdaMl93RYGaXeuMchsGYJLr1F8FfsVXRgEYaJcoYnHvMKAV+22YvRgmB1pr
HLdqT528B+kPfqbfpGjXOFQVFCKK4UjRTtnTwNKsrQFPHFXqhl3sxTq7BONb44eclOmOvfMkV7d1
LfFWOjxT0scYEKJosK5Mo7xXUzN/pDsd5Hcz6ndo+qx9V3jGmuJK8ep2cWR3geVtrELrqc1U0r5q
0XiVZcVZIpz6MkuQkgpPb/OdFeymLNID0U7e1TSdADHNG3YL2Ol540ZJu268MWXo7WlkabarCbIN
KOgZDHWyroD02Zkc4rrb4jlu9uaGMuzDCJn0ykLDjn9mwW7QaHDS1pKwf8pUJWEzg0bqSMG7GVBa
MPY2adFBA6tujS/Iw+QfsRVr2V1tcTiUyepLW+z9etQCQxZCHRJ98aiFSf5jbC3ygXbLg57UOBmz
lRCrXyEHBlQYs/wLyjbNQfTYrASFAmczlsdxWrLsunKjK9WEq9SN6SlGLrgqRHIu+YSf7KbNjVQJ
4549R/iES6iP5snvjjR+9kcWMDbWJpZIqzJnHmxSt+z8VdlI7LqqtMvFowSsJrSVuunNNw59abVq
G83amL2bnkogCJladMfey9R7QdOro9nQ5dGDQ7+1kn4ANaeF1/Xgp/d+nr7KpSdfEcTgt5NYuMui
5A6/4/xQloL6QFlkR+r4p1aG5hqjmRMeTCyFo6re5TDO23UguTiE63AZ0AD5Y+3QC/SdDogvVB6b
9RCMG+hWwiF0OSLLQXDfRxTy1IHcFN/hvVkogM0LNAaZhRXqALRLxjelBxZyYIXYaho6IpMg2SQ0
S0DfjyOVbhNX4susR1eeIT7g+0ICNJZ2VL5yW1Y7J1dr+SArQkWbNBYNbQDbz4wmnXFXBbeAskCh
Wyn1SNBNdjEk3kRCDL7IeW1ce3pi4B9XVvUKn0ER1wW5Pkg+FvQYdpZfxjB6gnfIx7sp3jgA1fdI
8FA5ZN2Dz7I7orvq+5/0dT2SIAq2DfUWKvX3XjKZGJbIrPOme2QLGtooy8NV0UQdNjP519FKLNKz
cYc9osirkWpq4p2eTqeLruzo6af9BojNydM0Gm2EzviiACm9ijst3iJkCHa9JW9CdECDRc/zlMrn
3uS3TDTyNBfo2SZBX1ufDL9I1a0sCT8a0dQ35InMg9wH4rXZDCpRxwxzJXQqXWkiTVN+8+I1fa+g
Duggu+EzJI2RdD1m9fdIK7qrJqJ1Ig4rmhcQxDsUI6trpadhoBXTt5T5uM6bIHKKEtmqnaTeT90P
UAoVIPNxqSFtPshEmlU8dG2GnI2ixT4p2hP9P2sJE9Z9oiDoUOBYsxlPg1WmiNC/mskJycAqSJjY
+BQaKpQ/lN6PViPtG0py8lDHa5iuq7ZEEVGF0oPl1ddGkp8SGd3rGGXtNk88BLZqqYEhU41m441W
fgrDUkC+g7GBhlKJNv6Caio9WWvddzGfCEx3X5Vqvm9IvPG8CL8Ca3hKpBrfWMMnnc8oRRWtY3UY
JjaOP/cCRjxCHeFJK0POt7TetWs6PPjUa7dZ0kYOLl7UtKiYB25SOQLQ/S1i0D2lun7tS2zJs4xE
pRKBn8gj8zn2xZAMivCqSMPDmOOWWZN+xxa5PXVdKGxp8B4zexg5HgKg+zklnw/daPykGRsQo6TT
+BSxVcCKdhwPKYN15aZ0I0X2b/H3fyRwvwpey6zKftX/M/2z1ywfSs5f9W+V9t//dfP/r4PhREpZ
VsRDtIyDHBean9UfqvjpX/1bFg827l8TzhpohaFi8jvRP/7tYChJ+r8s2aKbFp4SrY5Tq+lfonhZ
/JeFcpzvJMxdNPX8DdX22v/f/1b/pUv6RH4FyYuSTgFg8h8o4v9slhZkCZgTBI85S7mrqUw3WjKe
er07qF3/KsdUThNaQVej1G20gfyjO4o/3g3N7b97Sv8rbTg+ULmu/ve//8Qh/H23f4juQzSkrjWc
Grl+U5X0mZ3RN1VMHwVdewml5kKvsDRd7++O1r/vM2vdFYfA9yhr9Ce+icMIGcSS7nq0Q9cUdes7
2t+Gu4ySvoP21HhiJ1nQq9L6/lXTUXC3kUSI972MqsuOgfvV/w6WRU7Zn33Ff/8oOh/eN2p7Kf5C
QekPp9QsXyyTiobeJOMRz6RidX54p5bvjx576nl41wqelbRgZ2XVnihF7AujOyHyNNZo4p5xHzI2
n7vJrEvYRZLEFyoxD0ZtrtocXWOyB0OzEdrP3WBOU1WTEC0i9ZqTAOrxDWhIvy/lUFjpo5nc1a0g
Xhit3zycD4Zr3kpueElpGkHenazcwMEvy7Ktkbm0NaORwngYH4JcVfGpKkVpn2M39KKTxNkSpFq6
DrA2PAlW4H+l8GWiMG87askA+7FcwXL8BhNOBSURcuujX7TF3fmxn/WL/785JM8ICjjbkazw6/YU
xnSrWrVOxQvy7GMTD+gOTaGsJ7tKPfnGWYAMSxnzbcMumJPo+R+wOGbT1Hs3xeh4G9mxZ5CpKB+b
pn9bKNVrJg77OiHdGBerhrNZp3415XzHyd3uY3MdhBY5x+bQafQ6oJPFm+tu9KifpKT2jQtDsxBd
cxpf3voGsjZGph1uRW8rmlfYQpx/6IWw+k09fffMalvR16kTVj7WeiF9xz59L2w3KkQu5++wsF7N
QRyy6Hc6+vj2pJZPan6ldP8RKOnv6TJbcug1LYUiJpS8/AnjGlT3wSp0ry2wwZ/74bMVZ2yqya6J
GxSJo5T1pgHt+rkrz5YZsCxWxhmeny7diQx4657OX3hhokgT3+Ld26S3aZDMzjedYhBCChHRVZVo
h4gOmwu/fOkGM0JFQl2L6osenNS+rDagoURbJQO+ofH5Ar9l4TMqzVYBLQ6Q3dP26JBmPqgCrb9u
YL3RbHYcNfCX7C8vhPvCzJ9jfcTMFFNSZpzhPWuCUiFzaZAzYuVoPJ9/Gwszfw7Ob7IkEA1IN07e
NPu4T3dFlvz43KVnmw2xUAOfw7/pYMHbbMNI/KmUsn5hZJZ+t/LnLBIyyxPrnIu7oswqRqkU9YV4
gWi6NINmYYv5VZD4uWE4kiadhjq61wHAu0Nxf35gli4/C9q2iwEKBa7heAFak2DYghe9Ew1z+7nL
zyK3BY0ha6WmO1k37EPJdVqcg21Jrdbnr78w9HP3B1nsIrqSPd0pEI1I0ZeyuMRzX9gMi7PIDcVC
7iAx6o6f6tJaK90nU+2evci7Jh3wMFQAyXyz/FwQi7MgFtyhJrnjas5ALzb9bNou8PJXbI+xBQB7
XLWXfFMWVou5BU5FUqtQIm6UZYlTiMG2bbqa0pd7KIuYOgFosgtBsbBczIFjFCi6uOm4U+jBtzBa
buOaKt08dXasA+MvQ7PFjfTSBJj+/N0KLqEk7dD9aU6typPdJYoGulAurN5LF58FNu3MNXYQzK6k
ENQjnV3U+iY/5fNzd2mEZpGNSrQKimD66eYLZU61ufLy53a4sJguXX0W2HGGaXSAG7ojZXdpfcVn
btshIGqqfn3+5y+sHOIstC102zL6VsPBHs+nITn7GYVCwwB5+gUjkQ8fYWoh//PdpongdYlnMVnl
Id1506aFY1Nmi1TSdoUrX3gPH75lbjOLdNHqlFbtO8Op9QJrZc9AgFK8fGKQuPYssOO28D01Lwy0
5Ka59zJ5A9bU2vUU7j53g2ns3s1/ORnpGK08wxFRGdpZ4q4LAYlIXF1CPS+NzvT6393Az6nd48iu
O6Lc0NJORSTSO//Cr1+6+PTn7y5uyFI4yJmrO/S+CaQ70TeaXviZDS9jP4veNlRySe8s3SmrDpSm
8JwVJhXAknRkK1yyh/swCrjJLIhRgym5mhkMT6B86Rr5ufWKF1miz/5z73cWxtQkOg+IK8Tp+oRP
1DpEUi024/781ZcibBbD8MjhFqm67lQIG4I79Hs3iUrxWfC352+wMDzmPIRrd8wQHrKC4r+YKqX1
LYm88iFu8+pC9C7dYRa9YYQJhdrwAqBTeQgNUxcmTC/TnQLi8vxDLIzSnA7clEMYIufVCeIXrQIc
ICdAejyIOpdsnBbiYM7tK3vwN6qe5yeNRo8nFIbKzqJWeTj/+2e85b+Ofvi4zGKYHvkaqAP6+dGn
XSPU6sTfAg2Iv5u64F6LcFK+4h6RphsB/hACA1MALkaLc/voh0p94Vf8PsD+I8XCr5gFe+VCu6Ze
lZ2wmkfZ63XlD6kWm4OCuS1uikmooG6OxQCilCrQcUpNhEazRKmUXSzI6i6nxdvxVSO4ixpXW8Xx
aDimjBUItLEBwRhc4KNY0p0Km8BF1+bSBCfBEzvltB1c+mhP0+qjh5gtKildQCVmoOUJJZo3km03
vJo2LpyD7ZY2oRCVRUdLWhADfASLpiSXEg+/D3Qf3Xm20kRJ71GKTONTC+Kmc9tvfaEfMywUcAO7
ai1vjQHBUYA7z88qM+Oqr3oqVzhlSvquCeRbHRGJbWrISs7PqqXAm61MJHICs60DuptaqT3WakHB
K9SE69Cqis35W8w8iP6euLP1SdGHSIyEPD5JWm5W15bftYAM4hjgl4jhbxp5Q4iMPot9aOwINdpA
AEYSa6Tiqt5Xr4IkH05UTOu3Cz9o4aHntH1cANpMFtLB0Wxty8d8HWzub9FM29Tjbe68uwSD/zht
TRpxNtHgUFEFDrhTEtvWt/g5Oo40J90am+pV+QXXmDZtasXejwsPtjCvtdnskkBE0NrE7cwroCnX
/Tos1i2pTLu1X8Nrenm3HiqQlbLx9/2Fk+3CoqfNJlBohUDrMgghXq8+aF77SEPZ44XHWXpPs4kj
BVnUy2xPnWLDiXmVbKoVko8VMLWVspI24rpcmRcm6cLXQZ194vQcMWCJKsUJu+6mzo1b/G1R9ZlQ
XTokVOcfaOF51NlXzuLg1iBE5fUUaPJF4a4MtKOGLujC9Rcewpg9hO/SolRneXTKVSQYnHj9taK5
+Nu6crxBRHEpnz8BoT5aP43ZgyR1LrSKYqUn8pHRdxZ7wA1iFSO90iWayOQRvZ5FvzYt2d5+YD3Z
kv3w1hzzy1PWDskTTHcaooch/0XntpjYA1jZCcEC484Wk7a9xYET/YxnmJ5jGnp3W/eS6MRyJn1D
YSStmhA0zcq36uFzp5Q5A7cSSrUtdbN3QnTGefa9qJtN0owH5PQXZtjSy5/G8t0uuVJZ9QbT6p26
PMS0bCZ+Ygvyw/mZNb3hDz4r6nTTdxfvUl2oYjjuTtM29XONrRJBgjb7xrMs/cRy18PRl7RDqDQj
wl1LurDiLDyUMTsZ9YEOeJC+plNs3UhRdPKz28AoLuR1l2bZbMToIanEQE2iU5ciVg3yIdt7JvqR
lO+kUwpDfsENYGEJM2aD5wG2HhsM309tWaurzIg3udJcSit+XODB6G+667tXUze+ZSIhyk65le1d
EJQAZDfq+AtzPXqibiyTnC+MA+Hp/ExYGrTZF6epspB20iQ76XRSiUFJi8pDGtXkd+8+d4PZNwYs
j2+Mes4NwqMvnurg5MsxXc6XMtRL30xj9kUBGNHXtCCl0K7M8cc4jOaW3jHAj74IgzH3pUNJL+NX
WoaHUx4G7CHNNj1mk7xH9/BHrmkS2qdFmVz4wi2N6PwrpHpqk9IPfgpLc49b7k2eia9Rr52agL6x
84MqTw/3QQDPfURMrGU1HzHxqVsBh91ijrdOt+rG2EprGP/rfuXacD527a68SnfC2lufv68yPcRH
952t5FT/XMqxbOfr9bDRtj8ku9nRornJVj9b++vpdK2sXr48QEXZiHZpy/bD21uzOn/vhbVj7p+K
E3utIN/LTkUX7gAYqXbed3cShqrnr78Q1vr0Pt8FntvnriL2PZqrNM9f5EDCsiNr1AuLxoc5WBmI
4Z9XDwt63cSOxckTryLvUTOMVa7eReMr+/nzv39h3s2dWOISZrrXcIdG6NJVqglwcmp104jKnYlJ
84WZt/QWZutFbwEqkYppkW2TTQuRBdXozjI/t4Trs8WiF4YhpSU4OslgARPhbXJVMQMB5OqF8+jS
IM0WC7HyZBEIGl+eHl0EeJZUoSfZuBGs+/NvYWkWzaJfo/5Jj0uTnqxAuaNx+qAZ8oXgW7i0Ntuu
db7VsmpRVulKvT4JWrRpBFe4sKFZeK9zV6aKo1wo6RDIRT//ObbV19pLDq4cXnITW7r+7MtfiszP
VIzDU+9JV30g/wxxg0Mn9fP8sP/WP3ywMGmz6DUG2jM8tJlOvR7X0SbeBhvm56G6bm9oh9i/QpTc
ohSsX2CQrUBF7iBGrMKVu4lXyoXQWHo/06O/W0CkyqNNm65VR0VihM3DLhUvucl+fGkcnf68dJ2J
QToafe0Ipmm8hVnq38cwdy9E3dLVZ0GR048gCl7dI64XvymQuSQ3vLAoffzazd8qkndjktEmomjm
KDlDYt0obQB/cbjVW29//rUvXH5eyk8soU3SoSydnE71KPquAoa0/NvzF/94rfiHCV09yTXLtFQc
N70Oq+ecr7dovIbB6+cuP4uINjHGKh2r2jHUWrCHodylAPpo+BUyu7L0l/N3WXi38wK+NfSdMkCF
dzrX2MZo+Wi/+VSqHa/wPyelAnYlS0cmpUub6ro2W3lDD0e30qyIjQ9dUtvzj/Dxp9P8vfF7N4dK
BW0DJAWJ8qW/o0cRMbGax7ZZ0SY2RpPhb6FfiISlVz77upWyFEkqehYnZgf5M/I7TAbzuttbTSzu
1Db8VAUbW61ZPGcpLvFeUEuTdv1Kxz5jNOWn86O1FBKzYM6UAhGYQcRxdsv2ET0Eh1xxYTu4F41g
lkZp9o3Lysj1pHFgTplgSNSpjbLvXyn+PsoFsN7zz7EwcedF/r7ymVuJRT96OYjXGjWovVeYl1xq
l64+Cz5L1Ia2CdPGgV7pHis1qjaAB9wLW9Wlq08D927GdjV9R2rXNA6k62OhsvX3rfX5YVkIhnmF
PYuLEPJ+UTo9ovjcKPcenY1w37edOm4V6YJ+duENi9ODvXuAsE5g05dx6ZhS+FOMMWsUsv4OFa1i
10EmXHjFC1N17q8DqN5NcVJlHtE7IXl6arcSIGUtpHn3/GhNx5J/7gpMcRZnCibxWQVbxakoMjbR
beE+4NZwCHNpFeYGbBPhc2vhpPl+P2BeOgZjGiuio9Tfsqo5yP71qD1rnnVh37r0ILOQo09NM1M+
z07jUofSQkx0AfDsNc8kCwERNbfaDm+35ML7/3gCg0j683HAf2QxVdTSySQ8abCbYHd1d/6VfPzS
jXnhvRnVbiiiTnLqPtxIzbUKfzTunz938VlYa2kHaEhh8fM6TP+CtUWu0DAuqauXfvosrGm765Ug
1SSwNOO+zqKHTCb7F5rW9nO/frrvu6hrhyFhoZAlh4amlQzZGKEdVRzvwhF06aXOgjrzlXAQaS1w
IFE9N5p832IifCHQPl6WOPP9+dM9mk91Cr2Fk0OXzK3n0lP3hv+QVsNKoE/xc+Mzi2bcif0ECG2N
YMp4pC9UsqU8xIGIr/T5GyyN0CyKNWi1TQR5wgma5Eaxkl2eay+fu/QsgJPQHOLEKyUHqshT74Yn
2Y8vbFoWfvW83C6GtHiXGp/jOAS3p1OGQId7/ld//B0wzFm6B021C65qqJ0gyDqJHtBeOahjDIlI
GeIN2nbrwoKzEFrzartpyBWUqEF0EirSq8avAL4C5rBpJxYvvNylW8yiV9fG3sR8vnCiYTMEgK0w
HjL+MvpYVKT93rn980tD4/ifASC5JkBEJZWcpGxg6aRrs4Kt5GnNV7dXqGmovxS4lkbdbqR6/GGw
rGq1d3/+LS3efBbZlRCaFR35fH0w7FmlrteCZQI+A6qwlzMau1VxXci8MUucenKxm7TWABryrZul
7a2ludXT+V+yNBVnywCEGyugjZwjQTbhkNSTpRgXEhRLl54FP7QCsTHZoDvwq3GaV3PxVnUD+ZNX
n0V+Rm8vnK8JJmN809onefh5fkCWJt0s7HMVrJOVc13dyE848O77MAdYE2zOX/7jbYExr+B5kapX
7sC2b9C/0VBtFwWIFi/cijKoKNyemmp3/kYLzzGv4OWYyOVJ0YvOIJu3TaKo+MMMdCTj83ZhcV9Y
aualISmSrdhXktrRcjBzQinm29JrMLqjqXuVVKX3uZXGmC0DpgTsTe+K2gFj9b2nFCEqyZMfX5hH
S08xjd/7Tzj9Ny6q5NqpXBU3M80VHjJdyW5yIwh3luR5F0Zr6X3MIj7TY82iEb52FNykRDblNFiP
eRYetTESL+zUFr7pxiyYRfgXHCqYu7EE7cqMj3XzRZn89orXDKLW+Ym1ENbGLKyNscbLLeebnoE+
snFbebZqJJ/nL770BLOotiKsMcqmUhx1iF7EPDziyn6QYX97nrEd6ksbq6WXMQtykPSR6ruW7Hhu
8QsboRJW0nCFYOSvLtvlr8s05B98XeblniSGlTjCYHHasGh+qmparq0UDy3XlVyo50p1SAokfBYa
qEc3bxuaTmLxJaws44lPQ+Igs1W258d04YXpsy2BHqlZgO+m4qRe+aVOM9ke6R8/f+2FgZyXeCy/
1F2tbRUnEiY5lVY+IyT02M9k+/M3WPrxs+C39CxWKq/jx4+Qt/yx/TqI9a/z116YbPMKjxYZcaKI
4CHQg+YYFOWetlbEQ6KNxzh5On+PpQGanuvd8qK1upgmSSs7gncfAe2Tp65z5cLgTIPw0SSbx3sh
4VgJK8PxYNVgcXvvpdYLBjuPox5eGKOl3z+LdlhOppjRGOnQfNtSak6Cm9xHsef63Xhh1Vp6ilnM
+7qRaQnuS47LUlUKZFbzdlXn/SooP/cF0Wfhblqq3wARUx003tJalnP5qondiXwM5eVT73le6vFx
xaSa4KpO4bkEOQLmzljp9SevPgthSzFVM4Yo5/i5WDhZHI4e9gpj+6hlenRJXLTwqrUpTN5N1aBw
fREpg+rI6XVfPYr1s25dqLAvRPG81jMCQyb76FcOZjIp4HJTOMoACy+kWhbiWJse6P0P1wKhUBtW
cxbyE4aaPzOxeqpD/1teaW+ZNG7Ov+KFeToXFaqxX5USkFb2synk7AaMVqOBsGuUlVdgWvO5u8xi
2sTiJZCtErldFj7Awr3H3v1aqeo7ELEXZtPSg8ximo14q1VA1p2hvgeuSlX+RtSfgvbn+SdYeh2z
eDZVnRbTrJAcPjwlliQJPj9ixepdK8mzoAfS10ppwi/nbza94w+WQG0W2gEUIQm3zcKpdHodhzzJ
91XvPhZJXF0oiC3M3blw0BOVKPBV0l+gXPYUoQ+udklrPSXnPvjxc7lg2mkh8jpldCQBspZAk7bt
FvIVTPwTWe7vGsNoW0od2o2Zdp/bYc11cOlY48zcpqPDo/h3pqXDgat6yT/gNld/T90wEdYQZNJf
59/PtEJ99IjTHHwXmxqiNbkG6OCMIeaUmgw60wsTKrs9wAMYx+B/xlBzJx/hCk+D8zddmBRzsZys
tIJkenKLDH0DAngTJwetuRSgSxeffdGFcawjQXE59niiZGMW0mFc4j/m9XAhM710g9kKIFSmhXE9
ivGmra56UfwBgWyLPfmlXpilCT0Lfzy5PSNUcGaqOvEOoE+xpvev2X1u6GfBb1DdrRgS6ygJL319
PZYwEC8sW0vjMgt1pXKDcsAq5agm112V2Tp+AJl+YROycHFllj/Pc1lCWIfZLuz0bMhXfnVfldGF
+bgw4srs8w33yieHFAjHUMwf8OkKV4E5GhcuLv/WFHwQY8rsw81RP3UpmoTTBh8cUQKpCel5Yt1H
uifCdy5hwtlGCNK7HmF7NRDVlDYcX/EkQ51eK9pBpV1y7WK3e8DxoTh6If5MYTBkL5WVgImTxlB2
6AIbKyj/pbl2K+zFAJAG4wqhoCXaod9U10lVRDjVG/LL9HlZwfPsnLjA2HqImuYGf3uXTEGKe1jS
9Nb3Js0LcEtqaB16ePfJqjVhRdp90ODzW2X5t8Lqtf/j7Ep63OaV4C8SQEokJV0lb7Jnn8lkkguR
5UX7vlDSr3/lnCb8LAvwbeABSHHpZrNZXdV4BfgF39rWpvdt2uaQXWk76HyNbmT8D4T9YOWtB4M/
NtIAjqA0eRtvXcG6NxN6tnicclL+K0kSSeBBI/E+J/bsK8g8Ql6P2Cfc9+qvqELpv6tEQFt5SAsB
6ZcBoq4g67RlYXlRIs3j0PUNGNQI+La6tn8Df/ufjIXlfRTBbzk0iqbnLE5R0UQg8fgTJPYjlEgI
1CzyHCIu/MwDDeZqkNjEYbMzId/4IiFch393PyEo2m4gmGmBdtftjimJ4FeSgTyBp6PeOJTyX4wL
AFPgFR5ikA7tAHMztiG00TcRT82g6xnEd6yx8gcx1j70NmwwrVrscQrZ8IcYeJC4zxp41mJIK0jM
Fbze5RKAdxBz998N1yy+go1RQasaSu1mb41+yQR4ZQlkxEcF/TxH1vG9OZmRDx5ytTHGvFVbEKmC
WsuBtjU7QE4Nwu2GEUI+NDFboMXTaXgpAYD5plhMRvDzckibUBOyY2A6k9kd7qJzMIOrvd5MtBRf
69idUXsszOQwD5G1zQSMw3Fiq/ehJAKSNAYE72ZkpfqAIC7yJiG3SwjIW0MGYhKL7kXrWPexSJwX
iMXa1Bv7DCzAeDc8NIObN14+CBRUNcJwq23LwH9KeFbOgYWyeiAwKY9OAGeOO9D3+y1CyUMHkjRv
hhvANYEMXzJjPsuXRSZYxnkpn6GDMUJXnfcRIv0GKBCRNVsI3hc7Cd4y6HfVEFMFM2Anj06aiT/I
9Rvf3CgM38skheFERQlK59ZqKhRVMWsPaXrxhBIL6NI6qFK4T+aa2lAQSeYPpwUVhT036h1vuizd
QHqMNb5qwB26LS02bztlcDCsSQUIEDeCoiXZuwQZ6xcolYPPjw5s10lRgaKvnJ7D0mgPTSXAhWL3
w6m37WILfvj4PQcf+Qb12cWH7Fvj0BeFsXWS/A3JCxpMldtC4AdlDN/rcMTnELfYTBUjHlabHMkM
SY3YoXO2p67NxYpbW3LI2jErII07whXUJxdoBaxFunFAmemHc7a96aSytGNWQMUohnZtdwpt+1sI
XmyPOSCgZPXaKw9diH0s7aA1ofTRJWBqPM6PpPGiJ/U+/YDSXn0ffxmfje/mh/Oh3rrn7l4+sJfr
g1oI7S3t+I1qgSrv2HGOkB0Adww4KoFPSmfQGaL2oYbOwLwGLL68PiBM/DewS+u4nXho9acS+scb
aQPVk5vZ78JYS8QvXCMsLXKU1pQmEG2EJLQLsk6I2aFiHRz5LxWq90i1xrRweRi2TqaWkRT6H0p1
qHwV0W4oZPuWjMNIIeDS/Lq+Jpe7sP5WzX0KgbvRYUCNNeVJNNY9MIC/QOx4gCR3uRLRL7WvbTMA
hgSTeVmfZGjfFW27K3KwxdoFWQnhL0cv1t9y1U/fn4pSWtwIcSN12FPEQRQ12zeFutbfkopPTZe0
yYaMO1APQC2RDTZhx4SagHi6PvELH64DkoaBDWDfMqdTZkwB9Mshwhfe9Gpg6bQjOc8ZQFvxfAr7
L534A1ig55TfBDSKb/t0PaSjbW3XPbOPEd5Z70tBe1BBjtFKkH7ZtCydXmRyOcQhCzs/mVWC6CG3
TuCmPUux3KMEYxPW1Rpf28LW1LFPXedIID6xvhTaRmNBvQGQzB5RxfVZuuztLB30BEbVpshQYAw1
sQjaE1EgewjbtGe5uWyli6URaKdEzSCAk/bjcOIoBggmu0esN/eIOyDB8OP6KC4fE5YOeULoTsEZ
G02nQdS7Iq6STVKIHwi+EG3P2Qtu6Dtw998EPUCBwb9uG8ziyEentACPKQRI+4CswVaX1kK7nU0g
d8lcRqsTzc1f0YgEZUdnBQEg8y5tx7UCy8smDSKHfz+/lRBgA+E5WF5U9tY405e6WGPo+nss//ca
hcr3f9uee+i1yjxXp9al1mteMvcgcjdCOOka1cOMHBBE3MO6HyEsDRkQ31Wie2mqKtyHYBrcQ9TK
pqBUJEa87101/G5TSJT5UDeNz0qFJvERIoJxmAt6Z5ZtfDSoAamAjtB3OhjlLnEb908kwwy5YzOG
9k8O6WZvBgc+Sv8RP5CWjz9jPB57sRs3b9f33uXtjeK1f8ec8hixaoaCVTwbHs2wGDdOI1/r0vly
W/vaIe52JgrxIY10aqGT2ir+g0zVPq3am8IdlF//+/kRlIujqjFHPNBnAQpQD2FV7iJIaldzvGIw
l63TdM878dMR5UAAoOtRanQS7hQd2Gy9Wqa1jyRYGo3OeQUz+yHuynDF71+2or/csZ97i0jvlrWR
lqe0hsoRKP6j7H+Qrin7lSNxab21WEFJNhUxWPpPFh1wd3as7GtoZfw41NxcmbDLh4vpah4mc03I
N+cjzpRqRv1/4ufD12L8EonBb9cedJamSXM2eCud4zAGdmcUzgPEeEGGUfHD3NR3YQg0z/W9+5cs
8oJD0GFaUD9MAZrKm1OR+eMufjCPzIcO5IYYnuEzr4Fo0Ma4h3zRTnrH13AjH/Kv0LFe6X7B1elI
LhZNwDpkhXkaIf74XqroLCUT0vq2nabjt2wXiOczdu6Ulr8ryJXM1uMosw1Ln6/P3tLna5YP/XHa
d+bIThEU0lzHvrMncbitac3qFYqRwHeClBShDaTIyDMo4Vcio4WNpZOfJHVMszlD06bog5wCisXB
xeHlsoSYTq3WcKkLNuJoUQWYaTmUN8fp1EI0zHO6dPwW5yz8OiYEYiZmnIagNwdb6/X5WhqUZvSp
KfsmzfFIL2bcC+rHtv5ugQilSlcSs0vtaxbPwqRAPiJsTpGxm2ecl+kHQNy+2a04rb80wpcMUTP3
ymxogQwfOxGf+c77WXfZy7903tN8bLbQYDiY3zpoE71C7W5jBMa3/mv5Nf8JQmjwvGzsANHaykwu
uE8dveUMZTqHYYQn0sbdM6ATN25bvILroNleX6oFq9FRW6CoBXBkEtappu780IYQhHIInVYWaql1
7bTPoKZb9mcVAEiEB0Od/Sjt7jZz/w9IS7YVLYBuOzWqSpCQglZ6DwWPNZrCpYnXTB5bGNVejFun
fDT2DkGyBspwUIbuxI1Tc56yT8c8YgcLmg1YWTGGQdOMd6l0V3zK0rdrxp5zo3aGuQfMhJb7rrif
HelTsmbcS2uqGTfKAA3lSgsAjaz/3RCBbLrcXd+MSx+u2XWNAnw+mCXoLiEanbVfc2fyQhBb3Na6
ZtSQMmUjy1vzJOLqHoJgqHvu7W0aQ8f+egcLM6NDsEQTRbEZ29ZptKKgrqHmbuTu2rQveHAdVJW0
1OSEUPs02hwa7WOEWjf5YKZ5BCFMswEJj33T+7OpQ6zwNAHxINnwE6/t3I871W7CjK0EawtLrJfQ
uyPKLyDaOZxS841DoXmoGwiu3HY/N3WAFWpJzZARhpqtQf1yyPwhIvaRSPdB0myNWXTh8NGL6EPX
blxaKliX5czPAO1GW9WmyJSLWfhNytZIri7fA6jOIYLi5xJeEzCAyKx/2azIjzNK30MvZE2xwSsD
+UI6EI57eKOUv69v4MtDo0xzHKF1rphIE+cI6pptkfTuxuEg0hJudGck7Eaooim0bqDzTmQEFNbJ
aEYEPSxLd20IIQmIa9u7kRkMDyh1NRynsap2PAN1r20l7cGo7P5QkdSEhDfuudeHvGSzmjcTYzrn
heNaEPCbXDw80p5+A/AMsnzX21/a75pLK5uogGQejil7HO8t6wdLeNDNawULS05Bc2lzZk+QEEqG
U8HTPWRnIhFuEf7uEuePnfy6PoLLm8LUgWaDNArB2nMIUtser4BGyQ8ogvUAeFiZo4U10IkFssFm
SEVE/BQXoetDNyqB+GWxkjj9WwN8IZbTUWZjVJ8lx+ETgKvp/F7a0UvUFc1TMwzGQxfP6Zk4Sc13
s0uKIAb50I6wrNrPg1G9KVNZDSjVUumH2Vx/uz6jS+M9z/Snox9Sg1EJB8JO4ZDdD8p4ceb5xqbP
2/BT0xPjyMunjYl3cDu8LyBYggRfFN92MuiANEMmVdJauKxk0TAderwi7npZ8pWIbsFUdGa7mGU2
6ytsZtX9mI3HuirwOP9xfcqX2tbM3AQRJAP933AiEAouprM4u7stwq/XW18yEc3Is6JAXiiDiTQd
dO7IXaLyPTaRZ2S31cHipP93XUdbdPmIB1kUcDmByhkUPBL2jZbgrL0+hMunjamDzvKoTHjUuQhH
z/LQJG+/GRAJ5VGCoxSql9BK5uhyrShlYTl0HBru0yDhk+gtcTnExUO+bSKoK7pGuPLOs7AiOujM
pqJM7ArzpVSaQE+z3JoWJBRpNj67Y7oGbVsahmbIMs2SsgsBJGbnYK9MnGdWDHfWdBswy9RhZZU5
tKq1MArEAqAO7TwBfF40reFvF/wQO//+yVmMkKQGkXZXnKD09xUlfG8FNNpX9tNCwZmpxxKdQlEO
r+DkRg5B8poiEZDIdxEZkKCBRMpQxrs4HYVXOvUPBalcEo/fs0TeGOwzzeBphjicA4d9apBU+SBD
lB4NxpwtLdi0MsSlPaZZPbctiMk0uK2Mrni1s/OR2FaHGAh8H89z79ftcmmNNMMv+qwsrRlno6Pi
Q5N1eDiLn643vfD9OgKNxhA3mhtUQhch8wr1MDrQAbX+SJSJX+9gwafoKLTCnnhSqJCfZrN7LWaI
G0Lfe0DdbJmq54HJu766rWTL1BFpZC7MSfZpdUohNOMhGY/nObwq7qy0uu3s09EBYw/2SDeBuK1A
DJ5DbDFaaXhpGc7O5ZMVNqEsFFBH5KSyzPYatyjeQkf2/uw0yc5J8/pwfTUWnJWlWTu1wY0GmR8B
WDGFeOA9NAyRg12JspaWWgvpp5YTy8mUOM0QIRXDnXQzcCAD2Cahalq+kjrfXB/FAvmhqWNcoqTN
ZBziKRlSivZeQm/jKK0U8pSKkIOVRVDvJbkET/Vk896PIUudbZy0jtbS2AsfAJTav+slBHhcHd7g
pRwKu65Ppn2pPOgXT8CkCR/Kts6aD7ts+4DJ/ttTi0fzOBG1Qh3i9DSE01MKOZ/r03i5aVOH7YgW
T2PcHTpw4Js/xjH70ZRrPBRL+1nzWDlTPCcUW6EkyX5qHgjE4usXltzGnGLq0m/GkI2DVGjfBtQ0
LyqvNlaC5wUL0bXeetNySAwd+RMt4twHWUe2G0tu+mWXrxEVLdiJrs2GrHI/hpNEtbxTbCzrSZrl
G6FPDbjMjQbgvRsjk780u5+cCnTraTGgBP0ERgo/o6FXDL8hbr+9vnv+zsiFO5UupDbW0IWPGE6l
amO9mkcQKR/bL/ZP91QF7ZY/TT7bAgT/Gj8738ire0+P/V1yyJ6z78V3YW6NFV+wsIl1zTVox/Z5
3PDqxKEOmdvdfT+tcdEtNa35M3DQSrtpCF58zPbZqvt3p6Yrp+ICDx0i3X/Nus97UnT1mXGGocIN
RYGVL6Owex3SZPIFIyP37aSe/KKECHZh93KbtMr6iEzRPE5g5fXikoebeK7YERwsSGPGTv7dmJHY
dNMMEvMpk503gaz1B0QA1a5tCHnM87DzBwgH7Q1odvtchc6Gxll/0wWIMs3maeFWJjmzYkz5b0P0
u9nNNq0Bofr+pliL6rFK1lCnHAZnOo3lfQepwIaPoDy+742P6zt6wWn9JVH9ZC9qJPUwoFT2NDcb
0/BwFd2aybdoHFYWfWk/aRNUdahHEwrP4DRij7QQOzrkr9c/faFpneBOARUyICGGZ9vZsrdFPTl7
cy7W4IoLE/MXavppYrqoVwpKV82pS8l7I+1DNEEpoEvG5yrn36+P4PJdgQrdK0onzyTuvO3RbNTO
QGlI0ToHLotggM5s3xZvtYJ0vVX61lwfkBQEA30cXO/7YgYNXZ/H/Wl8pWGT3mya7jgaz7GpHqoo
v6/PiChLPMyd2tzWixbjDTXU5Vo8WB5jo682yVmHGujuYy2L72kqEkgirqkvLY3nvEs+jYdDXmIg
qMo4lnnzHSj6NyvJon0XjoDit9MfNow3Sbhg5jQXaVf2XI8tijeaJHX9KCXUH6zJ9oZhDdhx8TxG
D5qjpKSOc9Jj1nASq8fWLtQT2OAzD4VWxcpzxEXjQRdaiDWZYwdMj1sfkdX/yXNjZ/e4oF5f9Ium
g7Y1mwdbpjEkBj5/Spu9a7yZM9ka9Z+E5LvrHSzMj8562KnaspWZdUc1o+wG8hZhugUbF/emsjFX
HOPCftKxxJQYts3MMD/mKks/4kpSvwIXXgAqDsBccb/37D4bVlzZ0oC0BR8qOhXDTLIjUGdqE9cp
aCs6JoI6zdcqo5a60BY8jaAwP9PUDlx6h6KhrW1Coqy9cUG0FS+z1iV4sq+PzKzyfZ5EVmCxNvPA
GlM8X1/ziwHkWdv7X/tWbgKcfWanx5om8+SBKrf+Aa0j+2UorDLzcgp53bG1USY808pd6XTBSnQM
Z6NMCY0ZmR1Rq3I/VcZriF6uj2epaW3K3FiUXTI0+REKNs5jT/ifHjColc17uXHQnfw7WYUxR9Jy
kuFIE4jeyFZ+r8581Ne//LJlcB292Q42UEwJCssRPGQ/snCKpVcrlt5Tq67vhhllTb4Beo2VjObC
xtUB4CwTqbThX4NGqZ/Z5LwJMX2vwPJ4fTRLzZ9H+encUANqwI1Z5ceR5wMQ02MREEiieZGLoPR6
F5dXQ+ggcIO3dg9NRh4UhHbbUAq1R3pzjUZ4wdvqyO+xrPuotxKAbwrHL7JHtxy9PHU8Mb9c//yl
Ds7D+jRDGSr2xia3qiOLXPW9b2PgZqG9Mu6APYwSD4CReH+9p6WJsv7taWI9HayBwtxS2u3b1nXv
cigDbG5rXXOyqhiZibeQ8gjam35rSZCcSbMpV7JZl/0T1/G99Vwwp+/xeNulIH8qiMH2iYxTr3by
MyEN4BBIy/7qrOL9ltFw97xan1alyWURmrZZH+e5eCnj9K0Fc/v1ppcM/Gwqn5qmE9Q9S2LXRzHV
kS8kUg35wO9Zl6NeLWZ+njQrtIuXtxbXIb/5yEKU8FXNMTXK92Qo9m7MtlNqHEqwrF8fzGX75jr7
Iq6xHdBAQ3NMJuNVTu0Xx56+txMI525rX9tVQ1SBzrw/5zAQEjQxyvwSx0ubNUHCyybBdYyvMeGN
uHHx+ZOlHsqqBL2bk0crFrE0/doZlLRpnthu00B/VloeaG0M4ADE3WDVjwZzVtZ4YQQ6trfPZZ90
DGs8RvZ41xmR2kOM87ZQmevY3aIZynZmrD5GDOXSoYp+lSO1/Sm7LW7iOnpXKAgpGVbbHFVDB79p
0l+unaMuul2bn4UNqksdgtwcbwWJxAZVX2vxtZseszU198t1kRQA2n8tOTWQWjd4ORwFHjbZhiaj
2NRYbHhtYozfbEs038GK3b9DLsTeSqdPTsnMpoOt6LijSWhtIfYLTYAO2n1nEcE3lpGfvUDeN1SZ
9XTdgi4DFShEH/79SgBf5qiNSxnkaQYV6azv2ufGTbgNthfggq0qiQ6pzFukmgeXA5I6F9uGpniR
mMmmTx33K5TGwndDZmR7/ZMWnLkOTpbQuQ4psiLHpJQnJHPu6sh5Qg3dCwC+flfzZ2Mms3e9rwVv
qyOUE2eo0tKyzaMSG8N0dwa0H82KbEn1IdybsFvYCNoUDyzCqwqbZIB1/t12yeTN8/xQyOI3hPZW
1nFpI2s3jJGOST5XkxOgCg1cBfvWNPxIFSu+aql1zVf1CSOkqlF4HU+22mUmiAPNuYq+Q0/Vvq0L
HXNc93gOpqMwAo693dZi9qkI9zVp1zh0F/ytjjm2AGwLZ9uEtjgt643R5feqgOMds+ygXLa2oRYc
rs4W6XZOMUZVIQPpfrX7P2azEuEsrIAOPDaKhIIXMjGCjt6NovTV8BohhrpuBX9FF/6TWYcTOPf6
KegQEOUhUz/LgMimPhnKsu6gjkU92UQh3E1E641lZtXvtBvE1glH16dTmp6Mup73agYXALSlHK+U
qAybotDdTkBB3nRF4HoBdiyNBLW6GHjZghEglpt2fuJFvr0+8qVp1YLezoE2Y3xuvS0fUjD6FUlg
kl/X274sdItZ1WyybmNLmn2PTx9Ah9fG8+DbVuUlcPR5W+0iJVqvdXC3HcF+APJxsrXndOVpdMGx
2ZrFMmNAlNxSGZhV/yjDyBt576VxvpuSY1utPfgs9KJjj9sqhbBdXUfHvLGAOyLukxmBmSPk7HGW
A3hPJrKSrV1YqP8AkV0wBBduGR4RzsQHiarBnT1V/0sss1rZCguWqwOQRRTxZnLG6Mjcr5VKTsTO
Dtc3wtK367cFGrozzRwZWKX5Q3RNtgsRYQsJuonbOjh3/Ml8AYl3IINAZKAUm/zYiPljRZv+Rcos
unF2zrP2qQsbyf7ZLeEhqubQ09AnxdrT9tK8aybYg/J2dME1FWQp8u2NO8abKlf9ynefky4XPJsu
3CUt2qhe4bsnMkkPXCUfxOI/ehX9nEvzKZwc6k0G99za2V9fi4VjRmhGP/asKKVhOIGdjG0wUPoh
kuy1dZsequ/Vy/VOlnaUZt1zwTse2pYMokxtWPGSss4v1U0IGhRlawmsJI45Lyomg65JHiKr+ZVm
3aMztG89KX0aW++ZuC07w3UQrjCSCildDMS0xP3I5UbIm6QiMIqzz/q0YyfAGKzKbHGmldlzUURv
abjGqbKwZXWeRxQmt3kZ1/HRihCfg7XSn0FrtHIYL+xYnebRQBV2GYEA52imbv6KpHHCfSQsUTlS
grX75OIOB6jkqJqPcbbdoHWL6cYYTEfaxmocTaOZoqMJsisu4gemTtO0JoO8YBk60jbLJ7s2Ogys
mzs/SXecZL4tcr9w1ijfFsxCl42OZTtMWJv4yNIu9fLxUE/gYxyh4X6T2f1HI7qqczcksRFA7zhI
8WgLWvlnsNgF15tfmiDNquFhzbI5W3Vlmx70Qb2GfHeyZ6N7u6l9HW0LQiOKqybsOk2B6GwiIr0E
7jxzqrc4cuiKx10wDh1l25QDm5QFf06VcSAJ3/UVe79tAJpJh7Fdu2FbhEda1Zu5Ozht84CLIQTm
ye62Hs5L88lpCLd16rhBmJHmf3j6aFD+ZMiHntOn6+0vBEw6ttYqKWSpKMIynhUA/IT/g4QYrLnu
D7Sov0JIdA1KsnCJ1lG2WUkHbqUSjrXPvQzxJchsXKvZTFAg5uqlSG4ioaRcR9yGE6OTPTpOwMZH
mTV+AYUMp1y7tC1YtA57g4yQK1BegNOUDu+JjSpildI33q6t99Jm1U5rZZe1K6dGBkVqHZzU3IA6
7PX6Ui99umbN9cAHilIqGdCEeYOVArY3oSx57aK50LyOTYkyFGubkFQLJs5+8B6pEZDBgucwh+e7
PoAFd6QDafvZEsIgOEBxJDdx6YXu+9hl4DG1VzpYmHwdPossAgMRBW7kUA1+yzskKQd7xQktfbtm
xynNIxyLiIinodlYyZubMn9MoQuR3RaB6YRarFZAS+ExBiFANOwaOKWAqcbeVsqQK9eGpTGcp+2T
LxpoOgLjAF/kOK8Ukm2GAAXfqyVvjGJ0ZriUxnOcMhuVHWZ355LRJ1KtZCsW3JwOlx3tqhRTATcn
csE+eGSAHXOK/lRhDy3vkraveV1EK9O0tIs0E06SlKphGvCGqEq1zY083bKR85U9urQImhWPCZj5
Wddnx4KEReZZLUh9yVlxsxrL5D6DJMTKlC10pANMY+GCagvQ9KPr3NPu2YmfWvkDsqfXbfnvGX/h
HqSjTGdofgvuNOHx4+MxMLaP9/EL27P9SXlgOPUmn/hAnHon6f/mXukBi+a3ezw/+dYGAZQHzPGm
3dAjP87vZWDv67up9CoI1r4aG+jVer9XvvLiZY3ocbVdg4UaEpHdqUjVo8PKO4imrUzv5V1C9Kh6
tAt3JKg1OtWuOMQt34mOrryRLzV9/v2TnUZlnLgGgXCLMN9k+ZK6K/mjyx6e6PEyA0WSimsIz6hk
Cr3Jcj0rpE8iWnlovBwhED1YNnlZIhFUl0dQKUYvXW7YiPXtYaPmFPoN0hI+AVnnUVhzuZKTugzg
pUSPnyOB5Q2bIjy1WYvH67ya5rcsH5zdjMTLZmZl3ntDQesTbZmFJxAZPeAA4kD+tXG/jVgWn+xI
sr1VM6vw51apbwaNQxPH68wOpjPNsc/LMKZe51QC2gGTIkHWIGb3RJu099xye5zwpeFnlj18MVxG
yhcxRmtlMwsrpoe+buKygnPsWTtsnee6MenWiaSxI9wpVzbbZbaecwDx724jPQotS9RynkqQRFc+
PwMnhDS+qrJMy0CEvHJ9FmXGSRmgPQbNMBhPs0YdOxN0x35ESRfi/1CcFkbkvkMxnXmOW/UfISZo
8ge7rX9CFyqc/dRMs6eyo8Y3awqHbosiDvXgxBBUvW7slx0e0YsL084WEBow3YDMMzRsRRm/QczR
TbyaoEh7zNWNgQzR7z0JCSlvB+oGpVPI3yBSLhGMDU5leG5fJ4kXFuAquz6oBV+gVwAOxlCCA9NJ
jm7UhZWHkwlXXbtyvl1vfmmDnefyk6vphqSJhrwNj9CK/2k7IJQ41+ZnSeysHHdL33/u+FMHoU3r
AjLxiLclfWik+ci76u36ty+st34jkWqg4wD2feTEDB+VLKc+mR8SAJg8VdAf1/tY+nzdOECEbbmm
YePzu9emdjYoqVhZ2aXPN/+dGcBYRZU4ER7YwvlI4lezTrZW7foTkI/XP/5y4ofohTegfJa5nSs7
QDX8fTuEO55Yx6R6ikXm1RWQiYX5u4zF9npvS+PRApsSltcUBrGDlI8vJq2+TqzYZ8yKvcxdK+9d
6EO/ozCD18xwbBYktZwPgjYP9dQBwmJb8yZq25WVWTAK/Z4y1ARg6hop3kGkr04n7jgdXxDurOzb
pea1pANt8N0SGKLAEbH7gbe39qXOJFgbQP2tfl9fjKU+zhP4yexGYRk94AFOENJCHRt3SnqvbXvD
MxMTbuq2Ts6df+oEgH2QNrSZE9DaeKSQmIqMMohrtWJ7S2M42+Sn5kMS0XEGlCXIR/7cxuSLrBEo
FsP2tq/XTDttumbkrWsFoUO8MR+2scSfzua21jXrHsTQdqpzrKBx9gR39BCsd2IYV7798nWI6HVv
dTMOtIJrChJjJ9VZ8vybcPr9GBu+6eyuj2DJ1jR7Bsy0NRpYViAz+bsqjNxTNqWesLPE58WwEsKd
F/O/1wii31IcJyxAhM+sgLfqC4XOgWc46uX6CBZmSb+itJBUc2NuWgEt3c3QVt9ZN2d+kaCyS4BZ
tYrr19s60iwatPdOZIEyKWgas/qYs6kLZFX2m8xtwl/lDPRjDu2plffrpVFppm1MnYohUekEnTH7
Y3IQzL1Lm0M+z7vY+nJ9QAsvzUSvjEtiiIQg3BaBOdqp6SWjEr/mUqAiq2vCcCtSS/qkUnTXzH23
sXo6vgJIBCRSbBtsrbB/4fyiZ8fw2QG05giUSxedqqo/JMrdTbnYKBqdiJj3Se7idDlJq1rZiUu9
ae4G9f2ycPkUncxZBMRwoN4hQW1f3sFs74lsd63CBcBp365P8UJ3etWf6bSQPGhH8I5x4RwMxeDb
IAkShMztPAvWDZrUM0FGxk0RdHHVr0TJlwt/KdELXuoOGrq1YVgBaAoMj9OpUaeoNYdsQ/sifHTz
lnt2Kp3Eq4icNqCW4e9mLNcAEgv4MKKXw8SW0ybcSRn0Ecb5zYwAoznJfrIYUslmakOlJlWHcOot
gG8h9i4hwZCiVorU1PRokmTbmE09ik7F9DG1hbviUc976pIf0pI+4BUWLdQ/eWC507Mcy9nvErCS
G8n4dH29lxyd5k7VYBVOmBgsUE7R5F5n9GxngiVujc3+b63PhRHoBXQFBzsM5HLswPmLaYm3VaRe
KmBcRjxZWbi65Y4DnFh5xmtulIw8hM1bqwBNzZcEjLOEvHGIqzD+mOABJLfyg0PkyuQuHCV69V1N
RsinhAD9pyi4a4zYr8WhyKbHwvl60+RSzQFPUVMMk+I2rn7hlxJ3WdQKr6zb33vwpXnV/K3oCYnN
JnQCFKoUiDWZHfvGCApwpaCoA92Y/DjNzAWP+si3uQ2UZWXkfB8roHuLuek2zBHW7xvGiVS25qMm
EOu2yeiOp9ruy9fEGIpjD564zW2t6xHRNFuF2dsjBH4QESmkJGd2S6h4zsH/68rxnFNbXIrxNLFn
iPd6rDp2N6W10bZmum3KB5Sk0vHkzPd5+ju1HljzrUpWjoWLxy1a1+x2VqSM6iFzTxH/PQFs1Sjk
mWTqDXkH/MX79Zlf6ES/1yAbMkSuO42neci2OSp3HeeOu8BWgUNujP53vZOLVgiK7HPe7tNxmgEO
GVYxOMvtnnqu+yvtuzuT/YptsjKKpQ40KxxaApq9GfuHVkYwzjz366q9a9LqNyHOTc+DGMW580+j
mFTdsrEbxpOsfhVDf+dGSPR1t4nUuforjBpAg2R2fDxlw+Ab2bCJzF0Y+dcX4LIrwbdr5jtEQ1GF
FQPt+l7+wTOtuodyxGbYuv/n7Mp6IueV6C+KlNV2XrN0d9INDQwwDC/RrNmdPXHy6+9pnvh8Ox0J
ISHBgx3bVeVyLef8657ZsfpWbbiIHzb//2wWJpI1ecgShv5GcUyCXncmfznRHXG5xz3haHt6F52t
sPzDduBN2H+pPAZzSire6LMB+Cicvglukl1HzBw1XdbLF7dOUvIiISUgW7GipnWWneFlOzhpQRxA
vhx0cLps44wuR3Ft5yR1L5PIuvQSiSNa0b3afLO7LSjeDwfrytDyU2ecK7CZgeQPPAlGdp93tf0A
xAF2LIwsCoBzS3JXpEa+S/TRBN8NAeCLiLRAS2b1W42ulD1re7j6Y5MewIhufrfzegqAQclPVTYC
Q2TSOlTRJsZ9nU2plxQxHMk6pX2xYcM/nP9rC5AMCELkMV8W7I3l8IA9irfosbwnIdsDzctt3IQ5
yZneo2XTVb38R985ZAeyxOfa3YJP+DDp175AsjCLmui9DcqxY+70HpTTVZy3IiiRYDo/+09B6vwq
dvwsnP3px8/Z01wIh+r8fACYhCtcFKc4iZ/uFI/52Ya4XHUbdVvuuyclWgGnthNH1dwlo+7Y44um
bxXDXnfpMPpl1k+2rgRnG+sIlqscOl948NYPlRsDRP9v71BYjt5nju7kXuJcFEDduPFWd1kyUyof
ZgUoY+I4uctu8PESOVkXpcPP7M/u5M74yYLeA8uqQx1ApSBnZ+AQgEznFF7qV2596MPht/2e3ZPf
ke1Ys2O5YH3b2PWP3vNrciDZt8SMW6FX+MIWUqCd4iPfVS51W3/CnqSneF/7xAHiJeaMvSTzbxuh
tcOWLBwa4RuaigHHAc2q4tpj8ZFoL7cHXzE8cgv/OIBFLbooF94FGT0X46/b436I4rW9kixaFg26
siAmexx/x68UJ3YRJMMb7lH1vH9vnNSJ/dEZ3cET/4zwclLhdMLj7647bHzB1cQgiC0uT+BPYsxa
yvGexBcAe9GL9rqfHxK39GO/P0Sn6ETdxmt9+07dZQfuZ8DViXzmG0G/G9zy+5amfsTGruyD/AiZ
aMMprndI9ePsT/v6HIXjafE0WJEC0jMebd960gM9qA/c+Vm73E3C/q4612F31g/ctR4sb2NDLmJ6
7VMkM9Y0o8g6BRtCG0/AgAFaClda4152pD7kUKt35T0anORec2fH9rqj8twctqb/uJGvTS+5UO0I
NJ6KXyTCM923wZmc1Itctk/+ZA/xAT338z3Av4/pS7Rj5+40/jTBD1DtyDHB6Wj+6OuO4m2dy/V4
AKRDMnIiWwoGomj4KqmjnPtnhACX7+SBvsRwkE7dmf/tfm1Vy615YDLWhGIvNmo6Mdlypt/4g/Kr
vKNu7c87K9RPOOWNpOqaA/Yx/yeRxw0+FUS7CFtYn/hDcz/tqz19woZ+o/vFTw6WC/ZXv9hbwby/
LVUrBuQDlebTlDZaz+wJgELHKdHcqmWuFn+NvsH+iBJ+GnpemgrAKNi1erCROt+zOXHbTczWNb/i
I1L1aXg06HOVXC5RYNpWDsbWH62gOcT35QGEDi+Np/8urJ157na23//K7wDziKuc3yV/jR+39+4j
+HRFJWQ8CsLxiOwuV964A2JVUAdsHx+GfeHlYeqX+xyMNZMnIPxDwGCk6v205aqvHJsMiKAu9gJy
b1AxNQDafasfprv8RQ/mcx7QMP8BDJFv45Y/sSb9qmR3hmiMQNFriCPZp4fxWb3LvhH40OyNHaoz
+i+2ePLW1iQZGKb3cYlOJXGMgfGfZYYHDuoNJ/R6ZxnKxiVzAYxVZWYJxk5OYkf21lt+MA4oaTul
gbprgiGw3Pxsb1jqlRtfJsrr2gEthDE2zI7OlP1Q1CBqvt8WudWFSD6MYB2rwfcG1/GxfFpggf8V
P8wX/UcDMnsHgV80j6UTOG4cMLMEt+dcW47kwIjRZIZSYsqmBcVUeozs0rO28tlrhy690HhKp0kx
EcNQkF7O+H4B0O/tz14bWfJgugvDOFoGYR8601eSX2UvNoq4rnsmTEZWaQQ6jSMTwjSOlgM0BBif
32r2UovfJsfeb6GSrFwHTAZZmbsZSS5dvXjUZqj7hcd3mac81cfWr05lACq0XXZHgwZ+z1bM9fqm
MRnBYhERltbAonXLc85fRrS73z6N61EelEv/15vTkqVTUDcGIao7J1JHNzYnt48MT6CE7/YU1zvd
dSbz06kkVnpyMSDgD39Lf8agEEsPfKcdlXvqK3dVED8kT+09D6ONN8/qCV228dMdNCrtxGgLTY/e
29SxUwdF4d/Lx+ol+hEPHp6PfrObyT466qf493AwNjRyxTsHQ8N/56VmOY4kxkrRXgKY2bPY9d7k
t4HhXRzk3J12k5fc1//yoAzqn3bIn3SvdS+ew5axvm4UmC0ZhXJhnJMK54mE9VvLdlNi3SEd5N0+
yo/Y1v/frEyGvEDiYaF5jQU2fuNbjoone7ef7jo8F1vv/TmB613srF/VPr9Ddc0RRaEunulO+7fw
syP38du3H4o7Y0O01lYr2RI2jhes6AHBYl2kjm4ZmcO46tYj3d1e8IreyQAZy5QZKkAsILog3wD9
aJL/vT3wSvyIyeAYRWURTjOI6OB2PgouPOCW7kCovsvO4kC8Gk8oLZwhHfxuPpRncmhhUm7PvbJr
MmxG1/V13k84RNFrTlf/RFbdaeyNHVsbXDIoeb/MpJ1gqRB99WPwQ/LloFiWf/vTV94XTEbNSKdL
neKCbzfO1lv7bL6qd8W39hjt+tf0D329kChseJH21Wcd4N//q8uxudhJnmMmaqeeKnK3T1BlEH1n
06OR/qOohFq0caNG6SP/cEWvZKAJWurRpKuQhjfdfdeczHt+v8sdPPDvfqXh7lfl7FLnKfEQKSoc
4dp7gmCv6vxLEBDLnH/H18fCfb29w2sSLxmQcRJ5PQ643ArArluk8Q2ibQy9EgFjTHIqUsUCY+WM
sSu/+gdyYgECAZQuv9Tf6JP9zu+7oNllvupZjyIcfcslx+xLzynGJEMxqyzhTYPDtOrKmdBsCxjb
DZu4dtnI0BRRlBFLW2ByoxcUyvvDXRpmZ7TFnBQbccrRV/bqSfc4HodF781Pt49pRc1kuAqe0yVT
OfyzSb0zzecy+TnbGxGej7f6FWGUQSrqVBmVYsZmjTvlPJ5AgfNYvrCTCJsHnE+Ynqm3hf++Im0y
bkUdxw21TOzdIAa3ArNaTx9ub9DlFXRtEZeN++QClPakCuOivkv2UlHuoBrA6yfLtxjqbMwNj/M6
SKyOWsX/zlJk9dg2FLOIs3GewzqwnQUqOrrqufWj37eXsmKJqORV6GWnmLbAWatadBr7e71B6E21
wfuXnCpT89XZOpRpubFxa0ciGYAOVwMpM8xm1c+18bPZgqBZW4Wk/OWozrOmX15IWe9a8302Lz6y
/F7ZfSuS7lJO55j6lghfPvba6Uv6bkzIXo6RgGNQ6E7Kg7Zq3O5SvGoiwp0iKgruEt18oQk5Nc3D
kG8V6a6opYx4MalaRsYCFm6IHiJyn1WvMXu/LQWXC/TKkmSIC84U1ORSnEs7LC81SGonSsN5Kh87
pfja0csYFzN4ftG3hKITcEosXq/z7snSjC3BWnkjM5lmL1+KqFyUkgaaYaBVszSHZD9ag7GjFWrT
FK1Xd7TgxV5URf0wK+awRx1A52adzQ6C/m30qHcNXjW1M1ujYP7I2Jdg9XT0Ov1Xj9sIjNNtbdKg
Ui5s7T/sZfTs5dFGrbORbiHUrwmHZCyAlcnjsbRZ0I6TcU4WnZyNjKA8IKu2bPfaFJKpIDbLe2Dq
oZcBZIk/pywd9yg7i8+GoZobV+naFJJ9AKNgVwFpnwUFIqJOtMR3ldr+iZdpI9r6cc1cE3TJUEQM
tQajptPA0OPhqAPZ0imWPvMWUs1omUjZn1RL5x0D8+zeHrLoWa/66VCMzDgYcdWkQPirLzCPWWcF
etLFfmdG3XlRDM3tFTPBn1q+U5XR2MWzhlhgUnevIKavnrWk4t90gRYqxc6KQ7os9qOu54vXmbT2
CxK3gR5rvZd27bKjHSAd0oynfhYvFxxlmp2YXqGWRAwtoj56nopgNOx0QZlWgwyTGoedqNWwSxkJ
yjRXv2ttJf4QPa9+0bzUiTuoiQr0t3jUggbUwYGJ9p5XMfTGczlPrV+iba3e9URFai7OdOoWEyIo
LZ8UL27aNKA6OhCRc5rUXd6ODVops1yHx8H60evKQbvreGk5jegpiOTMEim8OB4cnjS2Vwlb012t
KJbTTKv+UbHn/ryUE2LbQm3fbhuwFcGR+2wuPLjcSlpUsYOfFeD5XoVSzMbQdreHX7nw5e6qYiFx
0wBwLrCFsTBHtKikHnOSo/DRyn1OUA3kVRNPgtvTrVyTcuVKPQPkI+/R1setcXaqcszcVJgbAYyV
rZILVwBrTQG6pTdHS3lWynttfi7IxlNjZWgi3YzlEEVk6ND53yl6A8UyT31CgXPWxV87ZhkeplPn
OhU6qveEAsKSosqE0xR67LYNV73be7+yBhkWBn3+NF2KWAmMMnMFdGZKT5m2hRq6IkgyMoxhoy4h
NSoWDNnwDLHRXCUiB9ug73PNFM8i1fPtZayIkNzPyoFKiteWbQeEFw816g2KYqs+dc2Hlxta0cXG
Ta0w7YCjJxktHcboFj1g5Z0J5HBnIyLKPqfUY0bn2LyMnJYX1QGB+NhwiwJuuaOZ05g4c9enR1Bc
9BuAoytOjAwhwyvdGDuBDizCtf1coK+vdUZmufoWIvXankoXYNdXYIgtAHyT9/VDpSquVs0bTuXa
0NLFN1LdSjtNMJCNknovQHDsJFFBNkZf2xnp1tPpZKkxLaCXqP9xM6C/ORNDUY7aneMG2eOviZyk
/cA44tGY2qjd7chTzOaDClyojbFXViA3N/ZVjFoTBVChuHfYHVE19mqxZrxHF4X6RBd162W3ov3m
Zf5PLzujuvCjAgw2qMmya7XI0cVwEP3X3GwZgqXvDGVEn50SNLh5XfQoNM8jMQwgUPXZj1FVtiIS
a6u4SNmnVaiRvrSRid3SZu07t9hzmqchTcd/tw967TAkPTCipUzZorJAFSgIEadFiz3WhLnYuEbW
xpeUAZTSWYbC2SiwzQhwk1ZhuiCNu0P38f1S1huTrO2RpBPUjJJqTpMoqGYSVAXoGk3GS6dttuDf
1lYhqUOWR0uOTncGyKNvWTy6XAu7EhUL1saDauUqkSuBa3XScrtF/Sw6X5jLRgD5GLy763vgCEYG
NK+gW9yWK0v5v3rgMaLp1AntWFuvIq2dCX3xaN92si3QjpXDkOFYqmUxC7Tw9EctYn7F4ZXrfXLO
xfj9tsSuRcTlelpAXEx93HDt2FSZchh1s3otKrs89COzD9Sg+be81YodYcr8bzbL5qxrM3M6uqSI
7kx98hBB4h/tpCadW0WcnYyJDz4fx86p0T3xUBF7HtwYQA+ZowIj2d6NmTYEfQ1uuA0TyK6/0eVK
XUXL7H5h9XzMI8CyDWXnRZwfWqMeHa1sHo15epvien97w663delMrtFVFZsXkdlpx7Ea6ClGx9Mz
3n/55A1m3XssGfPEnYe+RglWpqBKrMgm4fQGHdxpMrbs2EcU6spzTe5e7IsW4K4mX44RnWbhdCZp
mMMivKg9M0rhWszMyH/ZVQF3c2rU6t2a5vGQtALopk1t7NGNgUdKgYAAoF9MZxG8feYUNI3oes3d
vB/Y/SRI+hOA6MV7ofXFGTzs/c9xKWdnipPoHDWz+CaoqfrEqo3WbTqt0vEKM+DsLOCisACg+oBi
mvqhrlS7dbJ24XtAiGg+Oi7m15H1y4Nqd7lHrKrzVRX49p7NBsNrZ2V4zKbW9vS61vexGpvfZxTs
OlTl4jC0nbVHaK45tELpoMmT7qm9VXq8MfqXuSyLwbGyeT7ZUw4SKWYvu0lRUZAW83yvoYXC1c2Z
ozGgMB/xdOn92SBG4gJBJs/RMWAlugsSj7TyygosQ2jiGrtwGTnau9q6rBzCdUtzuBjb37fFacW9
MSRbOORpN6Yj2BeJWGavQf2qR6aEbURKV6yHXC4dI2cepYD6B/Vt/FtJRJhdALRziMGG6q3YP7k9
1B51Vsd4eh8b7QfYSKBvd1X0M+ZbPS8rplymAzOE2S01Ic0RlDCKh+KsHcFL2lVTGmbU+DGN5fOX
zkEuQu6W2OxMlbPAzpFSSNT3oYo2TOzaGi6H88nnKC2jT3hfXch1EdXoi8qLyzpIzfE893jEDna2
+9oaJOcmrYxiVC5h8VjoL5lRvZRJ490eek2QJMdGTADkZyMiuzAriAlphQbqltp0itbaSvquiJJc
xCWSqLcKe9COhVU+gv1NcdJBfR2b+lGh7OcXlqGZMuj7rC6pXk5mERoW0JfLLnuJxPR7Loq/t8e/
qs0YX3Kd0hmPvz6pitBa9D0SFw/EjDbecGtDS4ZCY3GhDImIw1IwMPaicXlvR63p3/7wq+ermXI2
rWVpnJpA6QnVJN6Zy3NiGbtS22rbWPl2OW3W9jCj2QSISJG/q4OJipctkOW1kS8690m3TCVhChEY
uc3BapdmjjVsVUxdlUdsyeX/n4auMxLzzm7ikOqaZ1NAxkTxBd76gecbfurapl/+/2mGGMTnSyZK
FN7NwrX0l3FYHAXX0O0jvWp28P2XLfs0uq7RDtBuYxYOtTEKt5lUUMrGVqafprTPn3rgMqFuI1HH
jSrMtaOQTASPAPipRWMSAnlyvFtiZJaaXNtiy13bK+nlU3cAr+szFoeNgqJZStKHFmV4Lt2M4a99
vqS6es5ZkTZGGvI4PZkN35NO2XhQrZ2EpLoCcfM06YFMPKEuHBGinQW3y1wsrwM0vz5sRC9XFiAn
wSjVaTpjDWG7LPq3Zi6sHiWQi7oReV1RBzkRxlKioI1+ScN40f6RRdsXUd46qQlEr9hqt+AK1hYh
6fOSd0JP6Aw4YgKAsfY7o/9ua8PVPKhmylmwWMuqkitWCvJC3TVy9QfrOEL11dFqgZ7ZL3/LhQZp
/nh7tpUT/7/ElkYBPddOMNaZ8RrRqENhX3xKlOmuZTnzLvXKG1q+diyXjfyk5YoxguVzxIZR8T3p
8pAaz/oUOWO/BT519XGFjZPUOlb1EVxqehqq9fCH1sNJqMyxRstCPzxH8FT0B8WmX6qSx2ySmmcU
wJEZqaGF2QBaGxSQAoHnbmoQzr59Mit2REaCTzQjbrRJTUI72qXz7JnW0ww4sK8NLik6KOCSJU1b
NO7yHzPKXVr7wU63tmZFNeQIv9Hnda4jWRXmqXo/5ENQDN3GM2HljOXIfj3HFsIiDdChMzvzDNsA
30IuEtekSb2bk966owBUfIxnon4l7qqZcrSfWzkZKwbQbn1Bn2XTT6UHFrIZ0EpCeG03bgG9rBy3
HOwHwfrck8wGQ0WSII0p9PSeCwQwqzLnX7v35Jg/aLgHPhAboaV2Kp0YT2rXJvrXrK4cuR/NPKcK
rQCenjXPc8FHDyCGhz4zFYQUtohE1yRLUvGk6WifZUCYr3QODD4L0ETEu60Ra5Il6fPC7UgkJklD
5QIOzmF+y8nVkH1EuOYuZ+pLqegbyre2CukCb207MiMDF7iRoH1h4H9IMm9cHmtDS3qdtZNWRYOZ
hkmuPLR27ZFNCqEV+y2nZ0sQYY76LNKwI21Akr8ChODIEDgA2N7Yl5W7SM7QDkZnmLV+4UUwUGOe
nzVND3v7W6r/KtnWMa9skJyEGCku11rF3jcWB8Xtz+yrAiSnHdC93aVZFMEg6eRUIIbk6IP4oXb0
pwk03oUox9wqn24L64qxkJMQlDGF2zksrBn582K5ZXTOerFxDNfbozRTxh2pmInynkUY4VTMIFlQ
IxPkTGA6P/JEU/5kFRlcJUnFKZrBdt6rpXVqVGPyk0EHOyOrJ7e0tPxYML1wpo6p9325aN6Qat/1
OBp2CNlrKMHoqp2uNsr9DKBO//aurEmoZB0Q3Y3B40GA5EeBMiSWmj/aJIn/TgOpnaIZt8r4Vzw0
Gd5kBghFM5gA70a4+UdassIddeNRndsHVc9+5uXyUGWddjGwGyUvawuTDAaaC5WiqizA/pPDElHI
7Xum3KdFsmH71sRJshpmmidMtWgUUCN7LwvjT9dc6rO/BmVvylmOArQas2ni8+0YpevpgEbzBCC3
jL/ePvcV0y2nNhCpTYm2IN1P0YhkzUAiSdT+F9XMMK1qEIvX436JtvZqxYDIaY6yruJoAjdFkCpq
gpCY8q29JAxur2TlIOSiETMf8OUaqP4W/VUIQLMipdWoG0Zj7csvk35ywO1sye1m0ZRg4a2aotds
zM7GrKW7r337ZdpPwwOtuBCiXMD+QjyjBAVljd4OQjbejCsqIGdOejPuFKri5q+bYARaCxh0/Inj
kQo1vP3919MlmimnS7TBbEmsYQEF+E12pmj0J/QnNAAdRUjFyGNtp5VD4RUqTQ9aVKffJrLMLjXr
L3Wr4AMkNSdLHdtzV4FNjuuG6igWNRInQ7WCpzXaVpXCmohJug44erVD7gzKaOF8cgAQAeGRd/PG
Lq4ImRzHpwPInpoKpAx1awWkQC0aKIG++OaWY/jpqKd2MiigZZhBkDi7Bvsai5gpR++X3qhr7XJ1
9IQDoM4GtiGrUAOzIVorno0csycKxXOuzo2wMYfuIbqwhfCuVXftaKAJPufZfQUmVbevmh6pJcR5
m4T8tezBSjxYG+YKfe6PalnpAaMZPeaiztF1aSdk44JZEYr/a5RnfCoXHbSTPH6yimddO2lbirs2
tHQpFyYScaZag0lGGHPmEgXkLrFVKL2T0dT+eXuDV6RO7oZv7IkDiw1B4QksGm5hL8lvtiRbYB0r
tkduiO878OpwXWfBXCIL2CjluS7QQWpFw18giG3IyMoSPtrlP5nPzmyA4aNDAomenvJ48uu03tDJ
lSOQwSf72uwb2DaUkoh7btW+2swQtWHDXVzZnY90/acPZ0qtILOL21cI5tJi8UxhO0xb/HJ4vX26
a98vPc16pFwrq7t8f1XtIvAleF1lPyt5G29cuysOhIzGkqkIEHUA/g8LWuedpxIte1RYm4XjoDRv
QKcsNXcwsZ4lNbbyGCvbJsMg9OhBanRiKoFpKse6TR/51O7bePilq9rfL+2bDHMA8GedqCjkCsAJ
H4Ic44+iq48zuvU3tm1FZOU8GKvLWNCE1qECzHqv5lqgJnwLKWTFyZbRC+yhHKqEWzwsIwq8FASU
3oG/ZPudjnKAVDcXnzRDceGmamo3yfiWOK/JgnQ/lmkkitzEC7ocTmO5I/pbreWIf//O1cntiq0L
Z0WmP5rFPmlN1SAwImIEqWkzAVnQ8Kwmd+BCbSjl9T5IzZTxbwQyrPUgjMsbpXXqSQDJokwmsDAV
tPAscBoAy5JxL5pp9ARWDQ1emzV4toZiBnPKm1NVEnZmKFfY+KA1cb/cjJ/Wm+eiNQYBFSPD2O3x
RmAvvXnhguLWjOyIyI1hIxC1ctd+dJd8mikhqOopVYQ2Ka+dPP+btmgURGuPNZ4Ahet9SbVkGJtx
sBSWI/EeAN7SaxlKwljtVPzt9uhrinXZxE9LaDpjQe1UVIaGIPSuj9Ca1lpdsbs9+ppmXUTy0+hp
ZWVdqug8NME0XaFwRKueFEJi31iUyQPX+O9p4YBhifT6u97N8UZaeOVcZHSNvgV2aVZ0JKRmqx6p
lvYgYhlbUMfYZE/qCYElo7W/Jm6q8d81auM0VQ0geUL4TGGjg4N+aBy1yU/JVj3u2hlJl1JWR0qf
o37n2CoLvxuA0u2k/bLFrrOiLqr0FEAtFMCRo0Y95uVepfN+iv52bexakfZF2y2ZOX3s84qM1nIs
23o3RHQ3ReTbbfm6vjOGDLMBpgsV1eKleuwmFf0x0UOWoTP69tjX9wVW4r/niuC1YKat4bOnlxQ2
X6X7aUAYO/5ze/zrZtmQcTTABlShu4zyo7DQhFi8RVRxR2Vj8LWNkdQaZW5Dy1qFhm1qPEZsOgPF
f0On14aWdBobPOV6qeuhUMoMdMR244wJ3VCmD5/k/0r4NMO+zPrJYtR1jloj9IOEohiAWFSktRsn
+ntcw19CIxPrjnGjD6chUXIgmMf5vs27eSNpsXbikibn1azGwGjXQgEYfwf8LD/sLPHJInZM7bdg
ZtcmkZTZalHSM/SVimqb8pee8O+d3ni22R6Mvv9+W7LWTkjSaKLpbbqUsRFqSz44sZbvrWz6osZJ
ymzn7TROpG6OMK/tXizJBNImGnm3v3xFJ2SMC8J6YSE7rIZDTu/VhB1BABKqI91/bXhJpYUxtFZp
o42kjE2XGep+NvJTlo2H28Ov7LsMZjFZRlGphSZCu1J+VA3utTr5d3vo6xepwS7S9EktcouUOU2s
CbnzhICLOP63jDbQOefmicWWcAfbqJwS7XdKomxow2VTrmiiDG8R8UUwWG0R9hpxiWkBn+0hBpws
dZdlz4rev72yj5z5tXkkjZ9rlZrAMVLxbKAt8aOqXpwxsnO3jpbpjKg6WoMqJNW70egf7dFu8HTB
+yUWdXkA1AE7FdMgnpeCDw4djfI4koXiYFlxQBWy+Fkv6uIvXNGCbhhJheZHkfuaEoG+EG0OpWOU
bfwaUwsUgnGpHsSYtHtIne0Rkyh+b2jEGwQ6QE2e9Ic0Sq19TVO/t/jvObHFzipY/GD0hfpbG4un
RmQ1+nyA17EzlKl+G5IhPWQAOXHVxgaK0dIqAC7T2ox5qcY7UGyAPa6aimVfM9U4joM2nwyzQUIT
fOBeVirtrk7K4TEWKAzmQ2uC6s6+oOuDAuZOUWvjLkLKZOMkVpRPrgLQ0Q9ZU1Tuh033ty3eqHq2
v8i9a8itfijBZgDAnjh6aDmKubo0hcNXNICCR3touiGxV02rTuWy4VYp1KZbIhZObAwVlj0nmXif
swh57mqr9vbqJulUDjr2tWYgvqazMM2CrHrjxd9F4RuX39rYknlS55hRoWsmQMOWQCeJL0i0a1Hi
u6Fp1xQan37xlj/ZENGAyZSScT4qU/yrVhXwYvaq4TRR9taNW4A+K1CAVI4/GsaS9hZF30GsDZkH
wgu01LcvCKd8NwZ+zAtxJtn0bBhz6yiqNTngu3/I6r4H/MqX3H8s9LK/nxYKx61rjNYsjqzV0z08
BRDmwNE69xb6DxKbanutZ1vg1VeNPiaTzNdA02ZuOVXCTGGo8LPSxb0s7vn2ma2NLrkkJUk4H8BY
chy0H0iS8ebv18aVvJBhiUul64so7FFudN8QNfaFnU6726OvCbLkgIyIaTcKan2OzO67xYliHbSs
CKbfodd7/oojgn2XHBGFAAiSmbE48rmtgn5E5k1ZSPvn9gpW9l2OmSio22xANTcfyWD1D3Y3DsEo
4v6Lo0uK3ivzzBHmjUJzHEsnLcf7up+2soYrmy9TlrAialKg9uVH1EQnKC+JSLDE6uW1bW05ymtT
SN5IkU7RlCl1FOpJ4topLuh0xpW1EUO++nrXqRzwsMwGiZGB5Eir62CS5YZwyyShDpLsv+JFT1xj
MDY8trWFXI7/k6WYcnDVzonADcH2i01gkRBLtseN8NDa6JLyCnAUFlpZ5EfQlLrTvK9bw+G03vj2
ldtOTkSoOZsv0ePhKLJ3pi54HP0CuSA8wcevqYCkxEstwILZ2tMxFXnjWTYpXiKFAtfh9vBrny/p
rzH3cPuqGVvfcDcDpn+OLjoBgNItJVvZfTkk3SCBR1CeGaG4NfuhgxWRtvTZRI3G7e9fsRByRLrG
3iBPbEehgZLW09Cor+nY2Bsp6LVvl65q9GXZeqsS88gbNaRE+ZkWZsiREvra5quSAk9IjeWLWJQw
tb/T4YjLMgC3UT3GGw+tFRWWsXRRCUNpHid2WBcFQM5Edq+hn87uwd3dpD5ojZ+/dgiS/g5c0BSO
IAuB9Fe6UWXpj2qvpxsatnYKkv42CjByOJ+GI1wID7wtXlb/JeXb7U9fkX9VuoG7KM11kFyaR8XQ
HbX/I+wKAChvOdlK8bPr7p4c1+tjCzWe4JMCazZJ3bHq7CdO0tEduREh0kTi/qHsmg40UuWyha+6
phSSUo8VShTyZoxQ8jbvbbN+QDb2S+aIyKG+AYA2PCEdhjbJ4iILhJbKYQuw5fp3A5rov/cAQMiz
vo7g1SuAC5iH+k0fko3bbG1oSZWbIeHm0ij5sUIf4wkcZTa606too4viuogSGTO3qKdJHeOJhXHR
OcAZc3ueOP/j7Lp6I8ex7i8SQGXqVanKFZzdbfeL0MkKDCIlUZT467/jfVr4254G5mWwGMyWVSWG
e889wa7TX86J/72Pk892ubvKNINTBz0Favypkt+buPb+XCY+orx5Ov/ltPjTl/i0izEQ4BMyo+hJ
Tz6u4eFJKntw+m+0gP+905LPTrgD+OGwqPvYCN5T0Pal0SrPFOwQ/yZH/9Mf+LSVWxEjCZ7Ezamf
fnjE0FphzjpY73ZGdmb1z8fFn36jT7dxq9u5szFeNFlFZR05zuSrsn8bmf3p0z/tW07WLZpaD58e
e3k0VVRneTIV//zof9gBn0E94c9Lk0ATe0JUqc53Pv8AkvP7nz/7f+JiQfLZurZpMOeRdqUnGEjp
3M+SgmoDb1QzwPCqqVSKHJAQPg1S7/+Gv4K/+Gk/Wzo2BHzC6LzBvpnuqN/nOCwTKv8yu/pPnf7/
8DD8gU93c2oVc4NBDtkwQs44OYrupu/1ixxAbbXLzAqI7ed6QWoo8qMdf0G7K2Ca24kDD/wM4zub
+DkgNf84hNxWhgdTAdACdmD//Jv/6X1+LKL/KpoDunmNj0b4nMjxV5oQwfJm8Omvf/70PyzFz163
XM+sacYxO3UgI/nbt3599dxf7tw/ffanC73fmjAbCZLEdhgY5pvMfiQqPY/4Df/ds386CPga9qGa
UY6k8Ppa9i9MPbO/EXP/cBR/VtGu6yYwoEC9GTiTN/FSb+ZsYW8w76rS++9//gJ/erWfzoGYW/j0
tQ2K2sy8MELOZGR/uQf/8PyfxbQhWyC336IMDA7v65rt70EgUpLvk28uvmlYxTr7N3fDPxzIn6W1
yiDEmlsVnUGqvA8W2F60ydlLxd2Q/juz+uQ/joH/tQl8nANbOxDcjKZxwDO7Bmn08LTz2/U3QOLy
X72Pz3LbwMviDm4R0dlPoppv4uC7v92Kf3jV6cce+a8vMPku7cCdpafJqAQWda6vpD//+Ofn/sNG
+2wTm1HobLMVt5Ve2xIAwSkVyePm/hZ78Kf3+2mfISWgmfxkh8/Hzu8x8Sig+T5JPd6Sv/2FP63W
T9ftiHTjSYKxfG5of0bSFXIBbVS6iX8k2EpVIvHib1IUn/7H1PR/HPnpp20n3RqHyikH1cMUVMhE
jp9DgNk3ttHqEIx8ep/XdnrF/ulezD7Tgwj7TucUc7haUtp/lT5szfm+QQlCwUf5tknWH7Jt6x71
DLHlGnX9OZAWA4y96e7nhLaXpBGmSCdOzxPi9646ipKb0CpakjFzt0zE+z0sdvoDrldZErJC955k
Y1uPyy4qyn3/t2aZqIJgd/nCJvg3ZMq8GQ1nTIyxe7SswrDnAIq2JV/Rnp33IWnyGDO4+waSjp8S
dhVLjf88Krtosqdl6qIa5uP9u83i8QvSpMNayn76mgGQuUdq+Haa9RLfsLBzD56f2qxYyOZu7Np7
fd7D8euG8MbescGNZ83m5lfmzW2dsa4t1dJ1rxL5Ej8wEieXPqFrXyhmB1bzcF5r3fr8vPEkLInK
2jzxyPYA14jmqxs3/4eHXr9izdI/pilSNnNEhojCYXzb5boH12PvM4j0FGFhEW+JPXNvVrdq60SF
9jRwOXbwbk744q4pYueTsRxgcFJ1EaxBlkaCkhcjiFHEYBvmCW3iSzov/mlNM56zFG5cJhqHsEqh
BkiKuddT3fc0rbHDuKzJoNKHMUJEZgXrxEWWUTDTW7+ZA1oYDrwgZm59gU+nA4Vce2W6ND6WQ6vr
CSTDetCzrNXohpOnx/VmjHvYEfT9WtlAyioSI+xwtmWCgU+wnBjCZI+BcvpE5Aj/UWqCSmxLDH6B
Xl7RoMFlQBERHPeUIktTzPaIeiTJlzGErBgLNnvYyLw9Ir40xboJvK8S99lBbjSoKRxDYR0qo8O+
QanmiZXm/e62XzHtpotQWn1JVsqvZBK6xDWi7+B4sr824yqLdcL0wLfhWndh9j1ZExnmGXr366jl
hzNvjNTARYvfKXDLe003hAo2zFwm/DlQ75FprZtZIve7QVswwoCEpoupYYWKNOl5HZ/8ZLVF2upd
IMO6d9d2HunXdvPHOp5Yfy82b7obO9gh0BnZ9ZJtugx3jxdw10WqVOgvXyIkdNaysbqShPKqNT1+
dGLWClTtEWwYxJy0eBNXR0L/ksy+rU2UQU/M9qSOuoRXIZGI5lBxc6sxf8o72CnmU9gFx0ww9S2a
ZppHXMlL38NjZmGzuMRTRB+cbfqrr5qtmKMufSW7bwvie+TBBmIqQZsJ2lzBUe5hUzw4JmPqH8mG
lcn81d2KFYDE1ibdD/cxUIU1UHPwEMBUTWG0fPHD/U3RPryJEXpxmPcZk9Nlj/KAuO3qURJzRM1T
WTNoCo5ps0WvdDGugj3v4OejN8m8XWBRqlBAF8Ou+zbP9jgp4Tf0TpJAgF0wZb+CbEjytkXaWJTF
bVaLPlu/8G750jgK56OoreN4Ycd4H4nMV8/GX4bWtr8ca8eil3zbTzxJ5pMBg66IPH8svIm5J5pC
o1VkmW1qK0J+H0SDemSG/fKSYK1Jl46PejTitLg0/GpZQvqCQ+2dq46PlRZZeJvGfH3hoSZV60/t
W4j/dULFkeK0G9Y03yVFqjzULxCCZWHZjuObFQxSCzK4L/CBFM/tuCJVcuPdG9vXNSwwWei+Z1vg
ouOMxNXbNojCg9xbwXM18fFp9wd+A7K+nwvf8ufIAoatbBI3B77F9hwk+/wdlMeFF/3ijbeJ4csZ
myz7DbaJB2fIAfFiUuL7Elg5zkJshV1ZXGypl9Q9kqiOoJQhSyshwZmGEyBw+OnBaWYZSI205QHe
DE3aHnrB1ZTPC0vBe0+7voiiuYPjQYKIgVRM522e8EP6DewbVKJq0fhIDWm3vlhsqLF8s+6ujWL6
5JynnqwR+4uvR3og/bRfKIXEGY56yLDTy36I6cZ1kXnNmvfh3H91Q0fKRGbRwc2IDrfzvJ6XfZQv
blVw+Jrw9LyBbXCCQyd3YRa/hG2oH8U+IrVTQ6HVggBwcJbx9sin7mGRKqunYDQHOOLhJu0cMeXk
7AI3doPxOh3m18SG3b2vlugAgzYLWm60FsyDD1hLjLhiWLsg0WbqLjuCdn5pNcpbioO/7kcKbzDX
zkjDHqKhwOwlvHoRtFAr3IfAWPCwQmgsbkQb8NqObVcJTZIinqzJHce5DVMSC0aYFbT2Q6iBR8iD
e/jG0fjBsIQiITVT3q8ZuMZVZw27i632D8kcudveivYLh3zgtSd8OKlMsStIqsmBLjQs7dbok/Hx
AfAiEzi/J3M/rNN86vzeZvANDvrn1IMLq0ma6EFMs4YZUMCfwIpyQ9EiiWOuMt01XyXd/NMIjLrc
IMU+hEIMX7lFrHC7xU0h9mS+5yZNisyGYdHEZs01deow6169SG1MnVHFvkT78HOGY3FSrmm6X6IR
7yrV6/qMYgJbvvH7/maHAv8m2n2M77U/swzRg+ZDiYWj1T1Cw0vfCLTBU8V5nxRdoB5dqm55n+US
W3zlOBZZqPJtjxp6Ezdd6N/FQja6CtZpq6GAl1+ylEynQHjYWpNELCCYkFOeTj00C2LrkxaJRXAG
Kww8JdZ6xvF4JJquQZFNuH2dkWOTI8FQPBHh+yXboiFfB+4/jSxAmCDcn7HdgEeEWm75KqFFqby9
SR7c6JMKxxYpW9/ad0JnVcHxftN3+zpiJg65F1zVGgyp42z6BRdy7fJWsO3Npz6SShK/gzhgpUNG
ygn1z6v2FvXiZyA3wV4mELUxqylWrBaRb0nQDIhvjtq3pMEFECr/XXPinvYVGdGnHswMeDIwEsLj
zcZpgbCqWOV6GGntNRzMIhrbaxh55oCjMLxiea836+glBe9dBCLymi2mQC57+xZ7GTvLAOZ3gmi7
FmDujHmMQs0rRRLiSNzT9KZLU3OIWufuVjpmL1G6kzOg6hBeZhBrKmyFX3DOZvm+gwXjVhg153BN
9CtoC9jBbT3RBe0b15WIBgnbfI0ygVSFydvu47Zf603z6TzzECMlxKxULHGs3lk/noxI2OM4hi0D
FbIbzz14Cs/RaiAg6bbJuw090DExgxpw3IeLF7yIUaTvxouH7yQzuH5TF80nWD3T8yAw0/aJBsFo
SZHlvVB5v6WWH5o4MM/TmkwPYsAFwsE0LwMduTQXOmGQWMIJg+aLJu4ZIqJtLie5cOgK4nUFe7jt
okpjv73MWgxlO0FSUclmF3c0IQhBk4kI7lIRJTiKEm7DCraq3tdAuga5THA5e2/T0J3DbdK3YHVg
ltYnrrIpN1Mu/UEUiP2mcPeSunmP9D4Xamrib2YRsCvbNlvJKA2fFmRX3bKlCbq83V0EM/dWNb9m
knrxkeGjBpSXNrMPYMAssqAzX2ov0cdB6ejsgrQFcBj1SPFsWnb2EplsRbIxUrs+y/x8C4LtfhZr
XLYW3WxCJ1fa2TTnOFt3VwzW+bqQoUAxs229fCKm7Sujnb5zm01NDsYznBgEUu4frFhcDdtmQFoI
Xh0+SnvQQb3JIOjVzRP2AAHHa55RNI0TavxJAyjhdgsKAV/204Q7VhRMG5xw/bbIpIiSZnzkyJyT
+WTxxCPqtBsZEXSYPWtv2lQ35743aHLWpbmBUby35hn3SLX5gbiZtwEpbrGU1xCN2Qk/r19sS+bX
aywUKDD+cDttY3Mwc6Lz2e9di+KF6Mvkw/N/yxZx7LIpvMaoSL/ZBM6EN3QH88sT/figkatWza1J
LkOM+wKch/0+7eblXoaTQRS1MgjrIoO9o8S4qdjmYT/2uk+g6SQN/pF0+oU4FRap77WVxrX74vEl
uUah4m2ux1EfhozFdQitNO52lCA5nJObYgri4dDIjpwivvKDjbLpkbTe+A0Ckuw4unYE0W7liJZb
GISqQ8PjfNiZHks2uq6I4Tf7Bguk9FUrzcrexOOQI8+vkzBIR2c3hj45Z1CI/GRWsjkfOJuLjsdJ
gdquu9B+aisPGegf9CRfZUXvFvwLNrcvJHHiguiO9vfYbKTuWaMP3An/EG08KFlqojJ2eEmAPrv7
bVjcUFnVxnUfeOomTMb+AJvS+JLtgmPf8KDeFwMLM8H9U0ti3RewBR9f4Bqkf2zeEL0J2sff8fzb
UHCqoJVuCBBY3/Mq9Ori68RasuYBAINaj9qUAZHZMWLx8pooP7rxtHLPE9mQ4OF2m5tpXkyKts7f
4K7dCfk4hqiTkIkwwDl27smaFYHXqLJLhr3WXega1MT+x0ONbizR4iG6uMvAfOxxE9xJRH0+kEln
Z9AxLIVHRjteptTO1bJDKFdMSzth/OoN/dvIDWUHvY7oYnqr0HWFU9kpPVV9HyI9LwElsc2ytcjS
nqBwNeIL72f9ncIPELnMO4vTu14JMT0FPVhJbx0mWUhtRtPcF0Ro9wVUgeAsxiE4pg6U8GzCOS+n
NsZREm1ATp6SkTbVZoK4UpFQfTlmUHE1gb/ALwk/AoNFsFU/MC2Am4U0y2ucDlFpmYluUInNqoCF
rn4e1gE2YbG3I3coxczlxWn/Q7lq4hB4yJj5p9iGCXL+nEuO8ypwIrRoR+sla34Gjsl71CpT3qZ7
EpSb11pEhPd8iyB9PRr0B/JepoFVhYtoKgsVam2rbOy7rGwU6wsPqNbvxipkJ5oxQ2G7C3mA2J3n
i1Uip+Eyv6SN6PDdguwm9Jz90VK6HoZ9YjBu2NljkO3kWfOkKZclCnEIJaE8S8A/uREjDAB10sw3
67LI250lQzUxyWoQtbxXI9YPXrEITpxk7SW1acRzSUZSW0uH0oilP1rqiUOqY3YdVx9gC6B0d6JQ
mEEEtSOCNHMnh2o7BwaEQWE7uluO3qgMLQrAnLfEP0beLrAa0ReBo2mkuIpMJFXS8ungeXbNOziQ
1U3Sb9fN7PaIBZwWvlvHKmticVVctmgF0uwwRxBip+hk3zT3B9RyO6sD4av7xqYL3q8bRIUz+2ls
0SoFGbNPKdsVehYTHaPG7EXDFlpLMdK7KWuCGxPA7ST3XdSUIdxHKiXSBQaBgi+olpfsO4wY0BFq
ZegFEtHsKCdjro6CBKWXtX/uN+m+o3zkr4MHQb+QuMJL4wySl+KVb7c+96RDBQ4YozdJcieYGS6e
macLXHo33NDAj2qHxvTByBlKXOv5NE9Tkv7sEXli8hWddQm1MVmKBI78cAVHizSn1K9wEL9lHb82
/grwSw5b6XEBnAsBcAX1e1E1hK+AfcBkwGyHRWf47Ibl2mZrHQ9wotkwUnhBvrzBvG+waFS2sX0l
VPQP2E1t/uFHcUlZ1JajiyPUmrupgo+2LAe/jG85iAsNsk0gTJr9EFtRmWlcCygc2zfUUKQCbS49
zfumT9mwjdfJg5mwlpO6TWhkH1IvaA86DgJETnbqwkImfmQtOieDELuDHyaRyO2wNQdAicjY2EDS
Dgm3b/4e7gco3C1khuE43JrMkfPg+/Nj0s3xC6IM/ZK3Ag7DBuHfJxSC5EZ5K54/XfVhhRdpOXl7
cgG0HpwSvscFRQeEC5+YY6NTOEdD5pMWssV0DzeF4qgKvORXtg24ORspcLEF4xQ8k0X79GhFQ49C
IaRpoqhWq2ZRbsunlg7AQFI20o+ublkLdMgZjGW27YLtuoDhbvdrpmeOhCfr3ucp6g6u6/xb2kZ4
Y2kQrBfEX0WP0iDOF4HLGL4zr0FN2ngWkYXokWQxazSDQP6i374E6xZgmloxvAnjOy/A0NKzc5rm
MJIBKWAFnvENXrWI5Vb+Et8zhRiOMvbbKSlUYs17SvnwDFwsvW7tHEF2EfTyji3pVvfcDXcSIvQS
rym+/wgswoXJ1HtrMvZIdbeUi0F3g/lopCq60qliEdcVsZYVO8nIJQwUPW5joOuRi6BW/YhWyN8U
sNBM06+wG5qOqHLG+wYHaUVBGDkaGGn+4kOUnsZ5pbcOCWeHJgn1TSi1fA6MpqgnMHN5DTpgpgJ9
e2VnGR6XhE0HtfbkYijZjqDVJ3veZZg2U1zH714UNDF0DVOiSlC4g/tmo+JITI+KbZfo4HMSdR4e
QcDDux08/9RNoBLPoY8ED/yo1w3UEZN3sht4Pira3k5e1pVwpJ9rVIRIwZaq+TAMy0L0cBo8g0G5
RxfCmgLwXohxrocVfwjJ0DeHZFrZT3ipdifKRRrBqp3uF+UAihWzTZL6IycDd6Bw38dtYvC4WKCJ
QeJz8KWxm6qcCYwtlZlpkWDXP67bgvbQSvKdyA4yADxO4TkcNYhTJogGDoLjCkTv2thkLT8M3H+x
xXsnZFrrtVuQTQkv4NrLRvUq1z14m3Ss7kK17d/gRQhklmZzNa+dehlRZFRStKwk3VjiEiuJ9jN7
pLv1DlsUJ9FxtWPwJdHw185la9T+0DICPHbZxJz7yQZQPsZE4CX9qM1ar0VafBjDat9yZL15mamX
2EDnkKC1g03XiDxaTt2z6ZYsZ15MfpDVZXCx8/kDRAvTBdCF/JiV0xqtWHY0Deoz1QNQZ7jHDqMw
tPKlEHASmxMLn3gVHeJOjIfV+T9c2qSPo8cpbj98G9YCrduQd/QrXsfuAiEVzK5wtDyTqfcK04oE
115jYHIhpxKKDz/P3IJKYFSlTdAGOUnXooMUofCHVL1hZDtcvRDHdbi1WxHCgOUcjPBj1wvrv0vu
A1vATOOqmMA5DxnOgDfYI/xrx0hlLoAXy2ptehQqGQ8fcTA0tYu9EbVrKK90b2JUvagDnwKvBUkN
hdNhZNLdcEviAq0YOo9tmFFiAwcP9yY49GaJn+CIPZSoOnCtmr2vugby7Xzx0qzAAETfxqYT32AK
inyuLsYGzriAf7tDQdRaVoVb7xeB+oDv9fY181NQrzPC8Mm7+LqN3Xy3C+U/+y7+uk5eUzVT2361
S/C+EW9H3twq4rKnvi4TFsUlhvDv4S7tryVoAchtNgbSnJmKWdbtVQQPBvweAOZI7iICpDdL55ry
jL66UbhntXeiLQaD0CujwyHL4bS+VV0IG9PIZGklOhyX8GiF8StCUG9W5m2XFpTHx6jdsf0XOPKy
tdN10CA9xKBKqXCNyStZaHPXT9P4BqNqd2hZKA8TAfc1Mj0vV4WbUK9QEQlUJZBLo3ivUz9N6m4H
9IeCk91uKAOh8ElbkAahu6yiKcxqOEkGxYr8sWOoDSlRidIqTZDoPIiIIupjD1/j3m4Vd2N2YZET
kAY25mGykzyvw8gAsnjtUekluwUrYq5MiBKbLXIsUa6aQ7NoXOBrmy55g2C5L6gJ49sE1p7vBslL
QFuhObQu3pfcazNZkA/rjDa2P7oW/Vs+Ljx+8TvyhKg5PleTZOY980JTBGTXdZ/66nYJgNgPyaC+
RnuHPEZn9irWVJTJPH8sL3QnSONoy14wWkyEwJjewx0Vyb7/xhP8d3vAo5p1sKxDLu1ibrK9GQ9h
g+GTBzzpre8jcmy9bq0xlUaj1E6quzQ2xi4EDpp3FGqVlC5vOIMAFDRjVgqhlmfOsriGM4t3bKMk
foBCJ8QXSTF3YcjBm/JuB0J62DAF+Di21YYgv4EEP0HI81+9ufHvGnRSh9EL/Lwxa3rqHAY1vUjD
czAAj8b0aCqzoI3hJotJ59DZV54oV6LSwaeuI6ulxxB1x6y6CYI0LQSw7QOCHG2Zrf1SbN4oykZQ
c+x8rPpNAiLId9Thj7AbYQdiuua82dGWW+bkaWRoJaGmzG6ayKGSXgb2PCb8B0YwsrKC91UG/yjA
8EBMPdsTKCRXvNZtgC0w/JOnW6xQvxxQiNwg4JJB6ZPspwYW5qcBM7pyX9CfimYwWMXRej+1cj2g
vqAp9nakS902fChRWSFuQk3dsZn65bRGGLjKOwl2eZq3mi4/ZkD/hZYW5ncmlunJp+GMkKi1jzG2
nON7EIn7rujnMQZH086/FID+OwSWT+tTB4C1zXsaBHfbvmJjkk6pOmK+/O5He3RGpqN/F/ClP80p
qEuFNQyTqn5YUoQnU4/jCRZc2ACBNe/zzV8xO1MGaGbXSlHEwhdhPqI+qZiK/Veare6aCRct+YTL
qJbWBWXKIWMUHU7EtWlUUntSzd8D7fEaVPqh7LeVlwrl4Vc7uxhEJ50N33tkcSLdmCgRVht67J8Q
tIyu4h9G3tmHT28SJsk3BfujU5vK7eeCEdecw8s8uaZwpLjPOhSVQCr9azCPEdZzN+Ro9K99n7bX
bB31dZ3x/84pBmdxKXFGTmWEgfe562l7kIvPRRXCGf0YzjOqHcyohpvJY0PVz6y72ZRy3+ZuN1vB
5aQrO/r2+4qUjq9bl2y3VrdR7fEkOGAyleSRr4ar5ut0K0IrzgkMSJ7goO+RUhprqlSgicB2Xw4a
TuwXPoj9YXNLVsWwdT34I+ShSDgQACznjtUOoWkFwekEiBYhYcpwcQsEr6tSDi9NDMPDtujMsn43
Xoow4iBgBMDYhn2RRbL5Fs0qrIa1bw+w6+vrAQLdB+HHazUCLylSs0NFiQSSByQ7wbam0UHdkix7
Stt2e057GR+QvDVc1U/qe+YZHPwtybs5mKBSUKEab828GZMPWH5FZAG15hZY5Gu8N1g6JmWXNIAM
2OIYqn0/2C9sYOjeCES8tyRZ1Q+MvYMNLUaQvKHQWaJ8okO4Iiw2XbpiaBmgjtmb+AWQeDxcCDII
wDdyBgNkBMo9dFoDM0jiMKks8+FO1jerOSZLyCsaGrsfkerZvjY69upGxYzWqxXeBWa585j70pff
uiww75ITxGpuMm6+ovdhiK9s/Zs41R0kPZOooG5l6IdctGPoHME3U1H6MZk3XYWs6fkRZeh212R4
+jxqe53H++CudI7dr77zvGJkq1etPoR7hSTDdsf2wD36ZOu+USrdwVG3BTmS+3ix7xhh4pToza2G
AO+8h90bdYh32bKY/zYGLtiAmMxLYMK4WEIPsM0ypi/hEttX1Uusj32c3y323YvCjD88aMKWY9ah
QlgsS+8y24dXEU2gvizz/E42wiB246r2ejwfqCjMy4HTf6jfLHT5+axtGqJP3zkcOOH4dTvxDg1f
j1sQ/pzg6xy4F3YzLEFSFGUNIaSKY2E8zOGFes4MyuncIGSAVH2mJbKy4VZYdzMGKJlLl2pB13cy
OwRgORu87BfSk8UTXyD1gEx50Y9ulOuMFhwxiYWMjIfM7W4/Lj6hxUdi7L1gMRphAQjgJ3zklH9a
dkPAo9NztaODwKAXoawSZusUeXctzlPQPnxckWoQGHiBoZMVQLLaBxeh8+3XcL8sGEW8MYTlPKc6
4lcUTcsjT3d+1DsT5SIxpqAz7NTXZQoOC0U/bfF+7qX0RYV7nRc0DtsHvTf2PrX2mqjxdzdL/1bH
sS4R5IBJOIeSf0KnkpM9EhV8dwDZDjNjZRz2/jsSWLsb3XTTncPFWMZsEQfAwWPdtjY77x+m9wpp
w5W3EYJAo3gGrpOM79htw72PjPJaN7G9D6zrbwDppPcBhh/FZIau1HoEdhBMCzByszUVJkb7ce+h
VLBoSr9ENOF3MaHRbRYu/gVjHmip8YKq0OBn06uziC8CDWJG3thlmoPoIQzb6B299XhUYlpmsFIs
OUSmATYVwgvmwfrBUH/MoJFVZRk0sAF6EExEU+C2DQY0/tbzinhYm8MCBGpMmLr6I+Bw6K39sYQu
sDliTQ/nMZnaWocIScw5Q/InJAMwKapkOjVBhbCT+RaoRzfJPc4N+uJTioEe5ku4dRGxEhZRF263
GH8YpDshco+gerXFGnPxQzL5vvNGHVjfJdU4YAX9M3PuD9S2z4EFLGWap1T45x1eNRjXkLgGyeAy
eBtF69j8O6Lq59yCSDSh6MDcOCeADQUETOgRANpz9vzP3+IP/L//EN3+m1w4++g3M72fe4UI09wT
dASDKvg/zs6kOU6djcK/iCpASMC2ZzeeEsdxko0qzgCIWQKB+PXf6ax89Zmmypu78E0BLdD06pzn
RH+zwsT76/dYEDDa4QVmhvqr0b5OdIHd0CeMuNevu+BgZnZOAbYUhRdNEThmoj+LvsA2VGTbywFp
XrY7kXfnSRAUgPSRQCzmZexGQlPntCvayaXfdfn7m7aLUzVjcKMQQFfPMnxqIea+/sOWXoqlfq7S
CLs2+HOSoMSJSbcZnN8MOv/rF1/6bi1JJmpkiEcrYAntQXIIPbl1aIF++zSupakuPb2lyGwdTAxj
mqeJNgW2lKdctyhfrgU6LD2+pcAcPBxu9zg8Tmac9AWpz3fYlR4oqDkb163pihNi4S52WoEBTah1
0yxNoHXEWufeJe2JK7rJ6bwyfCx8PHZoQRrLYMBLHZPCBzgn+F2ncnf9BS9d2fI9oO6aeb3u47Mr
qmNDir07yefrl37fqcbsPILG7yGDSullN9TdQ334R6XAjcipwlbYB6fLRPrFmdO1frD0Fi5f2JsO
5rUAh/t87hPmfafpo+9FWyU+N9JZectLLXX5+5vr99iVxA6TQYITjv4u7ZoYGJso/9jwQK1ePMgR
oGnewU2DFKNiiB5KFLSuv4elB7f68AQpWo7TrBhBXRHfiHbv1GGxcu2F7kut7muwxZ1mAr18E0Fk
4pHxBAL/sHeL6vH6wy/dwOrBZa9R1MOZeDLU7T3JsVGAMfRP7gbfr19/wWlkZxLIuKbA7k8VNOcm
2428IQ+pe1lSsMgjxxAIxE8DzhE+NXMb3c1Id/9Q5BYwnZY3EZxopWcGU0lkBjhFfed+xMJjW4yX
fXAgvZUX9D55C/exOrhKsRILYvilIXA9ZhCjgM/yAEEd1pTT61S1CRJLnngznDpvznfXG/WfI+Md
5budZJASr/YdUtZJHE7k3vHi8sFA1zfvUPpHWSZK230G5csBMW90o70431E/zA6qF3wz+uAYK2cK
TkJOyK+lXBx0mw8PEDPSI066A4399wRJQYYK0sYJSfsXxXvEoYlSilPWqymDgMjMd37fihfAm/pT
CyzlfT5H0503T8Wjyjk5Br2nbhXQVE+5yrGrkH0ZoHCCQNc+x0eMANq5+pIPg99A6h1FqBy0NRYG
DQ6mb91QmE+BLOMtjaf0wCfGkFAHsvIGx3MXeK3M86+cdM+QXzvHqvDIrwrVtRPOO8tjK+VwMwTh
RWkc+YkHk0aiOZt3HRnN1hTCvzfxUO6Fo8ixSlOyL+YAxFrQvfNd7FCcqo79dGc49NaZuqwiy5I9
ChboQ9NRbJWmqA+xdzNFcyymUBxCasgtBKfu2qSx0CmJNdRq1OqAOENyJ4T5l/Kgx4cb1q/gfhaG
KzuktyIaEgEYjJHydK/g50yzNRvzQl+3CfDg+juzEEF09lr52HI17Ch3vsw6VVsXK9mub/Z9IG48
iLmv94Oln2KNvLQQuatA7U5CQBEOUwXPORwf/sqiYOEt2BEeUUYEjoSc+ExwQB1FQNrRzxiFNx96
djvCQ7upjrpxxviEYvNNXEG61elgjX259OzWdCcHU0aSYk6K9IB4BZzpoSwOTv3Kwy9d3mp4x2nb
EFm/cwLd7yOCSCBndvuN8dmn642zdH1r2tNeSnDoj8f3TL2tOd+VzX0uwpXhc+nq1pznKtTlxYAe
wHEQ7p1UHuJwyqw0jffvc39ncLbDNHgxu6L0G36e245uUbodHkZtDjHO85OwrvR2BpAMmh+H7Po4
+JVXbfU6Vvj3zlBi0z4a8hxI8Ian7FLbi+Gz3EPvlx7qPC2hVWjz53LAsa3rlPIWh2hQfdZI0/oE
lB20KywPH3AaqI5B1ntH7vXtjriZuUndDPJEIXOo0DAHfnFTHh2wEZs+Sbf/mXlVPkC+pMfHMojK
Q9QM5feYAWqG2jBH9b0JnqYY41sTxeSAgy3s5yGzfwgxUKVb1U9lggidCOI5N8QUOyAXmOhsw4Ni
Pg5OPyR89qC6d1Kz74XnnJmGMAFlU6CM4Ur5iRKe/kmrsj7X/tT8ZXnfQAjRs29Z7rFn5fTjw+T2
8z2r0vlyAEAL1MvL+RADx/zsyba/H42DWkVYDTAJedPLUIbkm4695t4xA44noJcVtybO6XnIVYBy
TO795HWpvkdBMIOxLF1vGwCvfwSCi34OceR5hoxYfvZnHdxVM4Ma30S+cxrGJj8xpaevHXOiWxcJ
DTgpKyAr9T1oW9DBcpTwAqjEWyr2hTAl7C0GQr7WnTY59FlfYG9jST90HuTrOAzcTM5EN1nuw3rB
JpRYBl7/hlXAeSLCaxPl58EPh/bdq5fx6QBkk77NOZIFKOzUt4FQEAnB9nQDywrKfB4kTBJM/Zw7
yEP3oiC7LcMBg2/WdBsydMUXp2Vi25cK2RXXO+rSrp9YPRVuq0p6ysPil040AYi9f4ZCLfsyg2AF
bZqsg5OLY+yHfMbWOaiRngDbEUpxsJjcFTyY9qjfzisz20K/tlNmuO4DoNnG+Iy0TW2Gezd2bhtP
r4waC/sfO1YGwYhYTcZuDD72T1gStiaFBpjdV+PqyHEZPd8bOC53frMDKhn06ij0ROdpnM4M+4pN
VeEgS5K/sCnpzewjcB2SNLEhqn9y/fhlikW/zRF2svIy329A71/c1JsHmEODA8xaIfS5FrAq1JO8
72ZtXiM/lVusSn67hQx2foqNMkFY557XCGrfsBkGLr8YzG06cMghRYepMm2Dlad6f5L3bPR/VbOO
zCRCknY07ok/nysl99d/8NLvtSYCjiU6pIBYsND5haX6PPbfxjr4EGMElbv/vs2BQf08+a1ITI0j
VFRpDz1EJpz55HD96d//IDG+/PcGbUpUAA2WSaD62U3THzar3Rj+utAhr99goXlsJBq0KgD8E0ES
x2ePRpYJ8x2oEJ21NLDLg/7/9+7ZHHhV0lFiJW+SrM/lp8YnKQwCAdTqCNbEIQgpcTaBoxlQnEay
VrF636Hs2ZQ0k+JEGDvDPHFTKH7iudjJajgq1X8LERuFAn/763rjLd3o8jm/6Utl0GDbNWVz4sR3
E4xJcCxtHI7y4Qxr52rW1VITWuu8MURcVNXHIklLnNlvcFTIXxQE4jhWLpV3C1HHeMtdQr7jZC74
0OIMR4j//WVp6LpCcm6SiggkMU04X3pKJ/XlerstfXTWhAJVMNFFrOaEQVEC6dcN4ZCHe2SFE7J0
eavLOwIn6FpFIaKZy13RQobc77z28/VnXxiqbHaaLspYT4IBHx4Pn2BpvWddfnP90u9nX+EAz+rt
cFTDfwHtIlp9ekiL7B6SURRsnKNn6D7q46e+kagEdFh1dU5wlEO/0mILw4wd84FVp/RVWMxJMzao
NcCYfqEZQ2uaEx++SyPyleHm3wf0znhg49VwJjh7whjsH3VFjnx21I3UTn2TldVXXhTVveLtuBmN
8U+QbNebhkTOfQ9dHjb1o1nb2yy29OXTedNz/ahvYNSOTDK55rbpQGKoW/Qvfigql38DFizAlgQQ
uH4uoOr2Bb/p6aRW6kkLHdrOYDCFhFVZY1BvYXAV01fixrDGjWetXgfx0OdrHMGFfmDHL8CS0uuh
LoHpV2MNYXA/b+WE7IIurz42TNikNuhZdTArkDKC6Yd2f9conISOWWmmpce3RolBQq+lsjaCu/45
ZHB/eHRT8fJ0vbMt9WNrkHA9UagyHaKz5uaR9PEN/Vh4jQ9Vx38/LuCHUB0ewjGZwbFDLHmfGZSj
W28bF6Z+jSR3f/i1o8/Mn7u1heX7U5FrY9qCKna7OQVJaiZio9wfwnyN1V9H/grzP9cb7P3X4dqh
DKH2a0iHoDIbIJe6rx04yBzUwANsw1YWO++/EtcmtkUUbhIGN1DiSvIVC3GYSPSP6w//Lwfr/8cd
bNr++05cDDt+1eFLdcGs2MHcOEHw1cmtH+g/RQiJlpMrdxtNLjaSLiuPwyS9TxE25mcKvcMdvIMv
E2SINwqil+8Djto3Ro0wkrrzsIfxTr/IMY/3OOdzTyMQPpsYSWhrcRtLLX9pr7eDlYdd7azxqVZ0
fgK2MAlEDEleSlcG5aXrWwsMAmZ+3456TuSQGtAo1N5144NLYeu53vr/jqvea31rOaHaIQT1sjJJ
Y1rnR9Vnv00g9GeIHEPgubrhb2NMdWRFdOcHkdlNVSdup6jTMJ648fe6ixyok0MXbMOyeOTw/f2A
/xbqXcL13ci4/NnAlQEMgIE139PZVkpCYJUqf0FrKfYA4JdIMh5gkzHG++oPZbENe2P+Dlh3HAtI
7T6BBtDuJTQ6N4hjKQ4dbJXbNu7lqfZNnbgee027S1hEzZsTjwXqMdAA9gl0gBmCnSQu7fsEivE4
ah5Z0JwzWEHp2LiPlQQExpBS/Gx0awpIOqP2jgKfs239IZ4++AatoTIu/bGJWNcko/t9ciEPatSu
m/5ef3tL3dIaKXVhOl45jUxIO3QCvxbSNhBbPsbxdm0G3hjXeQxOIzuPeJlsmn7FjvOxJ7cReGFU
QB2UpX7iAMNy4DOcbUzm7Yoa4h/H/J2v2ubdMT67nouqdwJrwg5Vkk3Webu+fSpGF0yEaANX0s0Y
zOfYw3BRlPokhs/KmL2Ao6qR+mgMTJpwl2S025s4uE+d4lgg2GHCRNfhAIau6TYW3qDNzctpi5KU
GcOzU9NmY9gM82X5oSUA6jz/HZw6sDgmCMJMMtZq03uAuw3PtFtLwV4YmmzkXQ+IoWhBuD5jqZTf
DUFawyPkF2cuK70G7Vu6hzX8ZZBOAyggw3NRnMb5E9yuFXm93nUWZuXIGvfyeKBCXC7dqWHLR5g/
BNgLCiiNH3W8RiJden6r84/AsGt/ctnZE/V92JdfpfaOY7mWDLP08VjdP/RDUDSCGlvBBgWxVsJj
Ovcv19tn4do2+U6jdNhgnWcSD7CozP3Zlit9c6Hhbcwd4nWBQWvNkDSBuyvz6jQg38SNP7tK4Igw
/VAx0g0vd38zMYc4tx9GgAiSi9I78l60+CvD/fWm8f4NI+8MLzbhDoOuoV4kdeI7sH22LpMnuCtH
GOhhWXIQHwjJCare86S33uD5O5KX/anUwB7FwZwlJL8Bx9o/dmnb3MgefrEYNnm2HcilnAQxr7sZ
uZOiigDfEEzgpO2nDQMYC6ynOsjhJBxjcRxhf/vOXfltzKDrg8fD7FO3kQcXvCCE5DrjAdNn9MBY
56GyggMJVHZk2X6LKa+QyuyXagdPrT/d1loAPwBhWrsHMYQ+FbA87Hw4jDeQl5a3ioo8KfNQnAh0
+fuuC8a/RRqKnzoDvTOkUuzhBxCYtwsfJ7JyeoJrn4LZwbn4EncAR30yXgrNQdhUUB0PNEXcjVOw
m8bN6BFUvPRpBIvpRoweB/tIh0B4ZNOOF1V9Uw4AlrQ5BcAE+dnbQffDyROgKJO8gB8QEsZqUwZq
OPbVEBwb2I1qsPeh68V2xI97wEG4gt2qgu15pPCHNcRpkpT46gvcknByQouFQxYu2AkRN+GLE8fR
no+9AVrJN/u4hkcwrFn/BIpzdQjSMNp3RMP2Bsm+AL1paoNH0XsM9BdB7wKdh1sXz30qIk2euT/D
lB0aBcmpg+zv17KaZhDjZyBj3ErcZfA57uWoqgevFvWhr2FWH2irTpXmwabF6AROpvJrnN7ICWyz
FjruIPLJPu0GcQ+DWXEH6lnzB8Q0HIs0ci4AFMtq0+3DkDWncgrjsw+8wGMXdeBXlbFCFTvIVLr3
QkPSfWWgt49crrYOtvMv3SgdPGfgDptawaN95/gxVOZlg/AmWEtgvs60cA61cbIDtM3/tgDQVQ+w
jRJ49I5e2+m9x2j7VNY+/UVb4+5LzkdQvFnUXMwVcf4sM7hzNt0YkU9trLAfRYUBFrVynsenGdne
cBkYOBwA+hrwle7a8MkJMNeS2Al+6W7oPpc98tjdsmm/Cp5/wRGGOfqdqRGlnWkYXaIMJ+rz3G9V
WqlT0Ywvs89mBhScgsnbcccK3kWI5rad5ITepi4IPMVAxnwXFOnwMTCxG1pzS4AamgHzJToL4gzb
Zo6OJfGfqYvgmOsj0MK8ElrzCqhJOJEEby/xwZxGaqjZpFLuuQ9h+fUbvF91cm22I3ww/hDkDj23
0NUA3ablGWwywDLCEI5MnvGVutrCLGMLhytk1nXpPApwDIf0FVY2B1DgLPRXdjdLl7eqdjmMHLCF
eEArBoWPrBhR3wDZ7e8+1Ei2XtihkTHQnNMzOB5AdGxTLIF8737S7srjL7xmWyycGVJTWtDgDASE
j0JfF9+JtW330rUvf38zQeJwvBz9qAA0F0rxRwMR7J/J4e4OAW10ZY3/fjHNtWGtfjpNohWQ/ygD
zJSYom9wX2NM85A26jkPEHAfS6Y+uKy4fAJvfk8s4DbqA6jhc/oNFoGtxEFdkGNN18GuUav99Ve+
8EHZiFhYP2k2mw51uxpciuZCAO6bqf95/eoLDcas3wCiKYpPcCEnPp3HZPAyeE8zCOZq6NL3ATrH
pp17swnjSq5wwRf6+b94uzetRsImDGnFUE3thtvag40x9tSvMVI3qmQrbbZ0D2s0hCWq5w4gD0kG
uvFX6o/mSbWNA7+RoHuSrUb/LWgBXTsKDvMsStWK5gkNI1hHYePcyzAkW5l7gKuJcsyfYxHGSYOU
wCMUH+leSzl+vv7uFr4MZq3Faw+gujGCENEHMwh50jCExjhvun7xS3nynfWmLcH20zKo5FRiPudR
s+Fy7nejK3+7Md/qCLfEalOM/h3c/3+u3/AyCrx3Q2vgRLD4wCcC+SYJo/bksfHkxFiPupnXfeir
YHbsXRW10SW5Lz6P07MH4lsT5Mg3+Dz0Hxp8mB15x5jICj7U0AsAeoESwED2JThpcNEJfwPrTPnq
SCJvZj/S88pber/RmG81WimgchYyQqxFdB/4d0GvttDjr8wF7/ciZufgNUZNgTNhfPNc+RLJ9ibN
ssTvxHMVjB/aMzE7BI8i+y5CqiOq+lxvxyBIBG2/qir7oCbYv7Tbm8HG+BX1sfoKz7FCXRfUXWZe
aJbLL/DIG3fbgxj8wcayBlI4pNsYviywSlByb7DdqUK5oUG9C8cv1zvI+7tYqAb++1uEk7UTrdBB
pgA1g2rcVK4GW+5bq5wN/ufKF7V0F/+/d6EUNL6q9sBr95pXKMPuVFx1h9gdvw3FAHcvWYtHXvp0
rQUlxEPtYLKUJBG2VBvpVCDDddU2ctyVqW3pBtbwGJgCgk4Hx5gosn4pQB3sYDmkK3P/Qt+wtR6B
GVnYunjdBA6VUvubMfqZ0lvtrC2HF57e1noMXtxPiGaH1S6lN24K2oFpEROZ85frX9PSD7CqFbOT
FUhfQfPPVR5s4053d0Dog1zVNOpYuYrvP3afy/3f9MCw4LBRY8g7R+QbAGtb1cybQOVH4vy5foOl
hrr8/c0Nxk6NmcrFnIwZlK+gJf6KU/pNiLXSy1JDWR2bYwuo09SPz/jPpkGOn6P/VjLbN/PKD/g3
P/z/zMf+Ke3e/AJYcunsFkYkDIryz6hLd48w9wA4kfnkhMJVe2YjSEwzBFjwbHZ5AUcazfc5Dix2
4Fo6R+lE9Ci7kh6zsGC3JcepguOpHNHNHmjcGvrEzSxSGI/r1DuhSABxSoccA6Tsql0edNO9mcxw
qoY0fsEM5QN6prKP6S+YHXFmBDKLwStAOkBWzBBVyu9FTuQe6O/99Q9g4QXZB+gtAexNXpawQ1a+
cD09lFgiz30KxmUdrJWFF4ZF+/TccdKimLMaIpX4XvgjKJ9mU7j33vBg8o/VVgGR/u+XXIkoZmpg
ftIWoEr3EsjTKfW/Xm+lf+q5d74yO+YMRga4JCjyYgh0aidJVLErggFrO9VTc6pMoT9zk8vnEvwq
sJqhJ51V1z7CQtP+MV2bHuD4AyUQe3SAlT3UIjej14ZAV2VABnhDehpTL2wPXYAErKwPQcS9/uBL
/dtqlSAtenidR+RvkPhvE+pshy0EEn/pSj1g6frWPERUk8az5pBABqQ7VqhT7V3Ajk6EOHxlTl26
hTUTgdgxT9SjUBdEziHrL1D3PP2GhLNhd72Nlr5OS2NQmHwsaoYbgHQ8nAwOJu9TGTzrUgybLsXg
UAPS+7Fp1ZYloXJb6nTGxDTOd1nwinU7GE9rIpWlH2LNStiOAnfFe5G0Elg032SbmIBsFicl/5Gl
a535MnS/1xWsOUmjpSKtMHnjlUdbHhVJL+iaVWvhZbvWy+buKCIN8nGi4bryNKLgAFApV9aA72/X
qS0mmSlCmYFREkkf9cEPtyn1jzoanWeiJe0OoIOWNSjGdffLJQai8etf1/sDLI2sHlKNEoNAgEV0
O3bbcibpDsPIEfanewTDf75+j/dfCY2sVpupjwHbhTJU+qEHS6VuQLxYC1Z7/5VQ+2AJw5JU3Gf0
jCwJf5tF7R6EgHwvPBS9rz/+0h2sfZjHBo+0smXnPta7wbQ3rDA7QHFWFHlLl7e6BcW5slOroE7S
niA2AdTvud7T4WNXt9VCZdsb38fWGMbJGdTc36UHjoN8+lDL2EKhgmAdq3v4WUk4nVMefiuL4cbN
spWRb+HbtFVCLmmmKixpePbDp6F+QbrjXoPZVKFccf35Fz5MWyoE22RV1NozCRkHHMKAF000fADX
L77wXuPLTd+s/MYozkKKYKJzxkA/otHXMXRzdOByxdC21DrWllG3fIbcBa3jCI1Kyqdw4GDz/S2b
lV67dH3/v8/PBChNCCGYE9BVOSjmpHya2UPt1CuN//50QGNr5MkVq2oHbrlzWGvwQqfw1lERBD1u
eQ/u1xOvqpWi5NKLsIYfaTL4t5wGoipRuVtahEfijTVSiNZUngufka1rAQ+lEwSw1mSo0k1VPMLD
8bFvyJa1+D48uopgm5v61N+qeL5pPYwQiPv9WNvYwhZgSXOBExNwNjBQfKkmL9u2LTOnqezbw4f6
gS1JoQLABGEuzU/VPbJzfrai/AkG+8rlFz4jW5VSj9ksUfQ1Sd9H8WkeSbMbnNLfZJmazlBegV5H
5ev1n7LQJWyNCjI1KoKUmjmJ6wcvdaE7u42AeZLlWklr4VONrD6N1CKFoK/LiBc0myprtn0UIe5m
bW20dHmrS/Os7pjwII30+3Cr4CPtKZSQ81p5aeHytoyB91qHXGnYdlGbA9GX1thhQF6XhSAbXX8D
C13NPgPKuyFO58CrEwS14qT+IGC6+9iVreHaIGt8hrgD2nDd8U3UE6TWOGtj9dJjW++1hEEyBB+0
TsBFBJ7w2Rl+XX/qhTWjfTRc5LREDkOOtYnbX/Dh9xNy4hCNoAHKMjvCK3+LM/zT9ZstvV9rxEa+
UZq3RdklaT55KCZBBYGYLWfnqmCl8rYg3qX2QbGHOo9HG8iERmCCD6wKs02eK76p4al8knFPT4Ae
iqROceKfThk5NyOTh6FFDG3KUshyea0PY+QyhBilbXTDUBDeldSHW5ZnWQvqeVZ/w8jgIwsK3FOs
jNKd0mX85XoLLbxn+4R14AgbJ4HuLrG1yEJoSbbHUUu//djVL+/lzYoCdMQc3yXtEtjAt1Hb/RBO
8O36pRderX1UOMaRzlxB6BmBfofARybhPP4OwKX/2OWt7x9i3BZAdhxtk0b3GNCgBUKc325Wa1Pw
wshsH/zTUhpoE+HyyKDPBkMWy/QNEgRA2M1WGn+phaxdQA8NTI9gGhgAXfLLaaEtUj51dhLHxPvr
jbRw4EhtAQAy3jp4xANMZah7bkUtwL/HOc0BksISFPUYQEhnLPfxWOXn1DMeAMtIFb1+86UGtKeG
3ql1Nw0mgYm35EB7By+qabeGf//Y9a2xAz4Y8I3avkv0hEKnB27xjsq2Biakiw5hW6ysBpZ+hrXW
Y26nZdZDaFIA+xuWG16kO7e4zZt2ZQJa+Azso9N+1jlyCXvsZbnayPoeK26Rr03/C8OHDa6isdOr
soCIIkcx3cCFJLha6YELEwW9LJ/ejB3RSCdkixUN3q/PgMiEB37wWCs2jsPmExwO4HjHfPqs+2Je
scwu/ZrLO3pzyw7yjzyScXwWXsgfXcazvVeM8coPWlj30csLenN1MvDB8ZXg53iCLt8nO06fQGwC
WxRZZ/OaI37pN1z+/uYuHHxUdyaQzMwd0r4gQwTqSPkre/Oli1ujIpFIvEHsV4CR5FPgxH9mJ/p9
vbctNY7Vm2MPQIwS+W1JRYkD3yI7YV/rboGeAkSZq08V+5i5itpIqzivcszXc4vaub4TZLgZnWil
Ly81j9WXS3ckQSzaBvpW4GKV9DmyMYrd9RZa6Mc2yWroOkQe1pCbI6OOQdITU3PHmlqZTeWUf6/f
Y2EwsqFVKsbWCkAPfvawrSJFt0PIyAahCJt0DTG5dAerV7Oirpu+dbwkY/DNCLLtc/8cQSAaitfr
v+F9qQi12VQZii0znSYQx6WGFlIFFQal0d3WBrACWnpIU3J/IV3glfcfs4lQm9TjmJ4haJlXiTPz
LN5OuVSAKI7V9JFX74WBNRU1kdZp7abyPDQX9QtWlyFgeAjxW6OIvftWcAPrwzVlr2RPg+481vM+
iL96stmS9GGOv15/J+9+u15oI2myuRkmguizs85vKxcbRfEL4vCVdc67vQ4Xt9Y51RR6HaTu8oxg
nvq+d5DBJlCdX2n7d6chXN36YIHwmotyHPV5QtZV6n/LPWebRt6mDw8BP2Brt7KRWPoVl1fzZtyO
I8Ceq6nS5wbpEVvAvlQisCY/XH8BS1e35p6MwXU2iBhBopVWD8jbCM7gg68tlhc+Hxvp5WqE0vkT
4qgjF35wRyIBoeuQ4zx3wA5EazbSpY/ImnzgTtJZOZv2LFJyauhcbhEyUkLSP/263kjvjhx41dYc
xMKAMYJd3LnxAbAzeQeMQU3Ccl8rkr/C68O2Ude+yhEoO9Jmes0ks/SJWd2b1Azc5SqFertBiqIo
h19x3yLibG7gs2IoTgOljeHMiT60LcMPtbr7yCMP+XBIZY9dOCPSJur37eg3KxW6hW/NFp4FgCSV
pTbirEmFvMWsa27aNotO11/S0tWt3q41qDoKbO5zE+bpvgNx4IHGQbWiAHt/R+PBQPTfbhhEvQ5T
LcIbIqffSC6bNlFNH5F099kDJAq5Wd0N78c7BOX8xl52Tc7+7uoHd7U6PyoCpRMjPfPMaVIi0IYp
UHjJgz9PJyQIbq633EL/+T/1Gct6JK9RAYAQyR4mAToI0osQPJ1Fag3hs3SPy1t7M4qlbeeNLpsU
EhaeJ34Acm8Td9UHf4A1AMCkimge4rTJ5KfzsfWBzkjzoL6TrPBXbrH0dVlDQFE3g6YKCRFAv96p
lN3EIVnZXPj/jkX/76AXb9nu5zKoYFGp4nMN8YMDFWtFHgiHWWmjq3J4BABGblsxsy0sG80xDYCd
QTmgl8BLpP0uYGU2biQCno9V3vvfI7cjw52ZWxQOBlfK7uS7rPo8Yjnrbo0vqt+ARzZywxAWek98
KHGQXoyAd15JmXgQ91wOX3pEy0dRniiKZLa5A03ccDfdThxxEAy5UhPMCH7woCpmDvUs1KPLB5Ho
ys3vStqFZ+IVLfQX5Fh2kn6qCp5vq8GfXohL44MZCebjnHhfeomjf3eGp5QHFGz/YByzLyLLgzs1
yQBcDR8JAl7FnkbEkG69uP4Z5yl/pQq5l8pFUIFLXPc4M8f7jbxQ52XSLfnJwDg75E4RjAeHOtke
4RLRZ8+XtLmvaTEhtaCdhksgm3fvOk1zqOFp9rZ972BtXuTC+ODgROUtTd0w2qYNHRDCx0f2nKeO
B6yZg3TFOU79uw5Twg4js4K3C8rDTcHKgiQ4w20vNQ2yb2TT3NNMSMRYx8GZgv/5wI2v7zhyyfbc
wDg0tobe6SmKPyEPgd0glLxK+gIZVnxI6ZcO1Lo9ACNFAhgdORpQ3X4AHldVOMECeKgtUPcTtCtv
8rJRBy54/avSo7sfYuQUhEAT3HhQ4x01AAHHcPazE4Fe7zUKHEStZTTdlx7Io3vEaQMNrKE0JoAZ
vFDeN9+wq4IKypUabu8J3P9E9SP8vU4PF5mPE0D8U+6h3p4/RgzyL8T0IhpcsEtIDG1rliMRwSC2
sanx8cFveAhK5RyB+xnhlINtpmGcH301Y02JwMYbr0fIfNGN5lbCV5+0LM3ukWYtTmCaIMg8aIOd
2xCYOLHRGb9GiCFFlpE/fUrlHB1GzmCTnHwSHmROOzia4LLagf6aJUUVFNsGceSbPK3hE2Au22vs
HA8oD6bbkHaITJIaQXbIxPaR7THwHVxa4dYZCu/B6dJ03zgSgTFuNn1XiFVCCEkmbyeEcJ1bwr0b
kTej3EoP5vVsJkwj6DjsD4zp6UBRwf6ukE20azuiklaFEuDdJv4TF0V7j5rRmKFkC94SZtlRIT9x
QsjbdmoRcbepkSkGK/yclu2GTkF58BEwD8cjm19mghRpDjTYkwZU+x45BYjiYqZKCmxvxnMMTY2D
SaLq93WeuTeq8Svk9UDX3cJgcvTbrHlipkQmEZIItlhUFofR0eIJDK8SHFuGaMws/ZyiE8IvG4XI
DCs8JEFTB+k56V/GWIiNt3bCHeLczK5EbgTSy3gIZP+M+JgJiU9VL+rdJD1o86oR+dDMROmNR4bo
T06C1E3admIR8o0icsxcoDnj2KQ75N1EAfJmfI8jl3tyYaai3S8PMq9dhDgQBIfk9T4vEIMCXdVw
uHQtJNvKGCp1cLGCFplszasRkOVOesqR5xxIGD5Zh7pck/3hiKP4Ltx4/pLNojlVQTv+mZhy71hU
+q8VoJvwWzY1Mv1AOc2Gan4ooRvaGtK1YAl58V0uMnFM40gdZj532JFmSKdFPP3/OPuOHll5rttf
hGSMsWFKxS46pxMm6PQJJJscDL/+W/XcSV+/TSHVqKVqyYDt7bD3Crq7A5bTDka3pcfI9SB2nMtI
7O26IjJwNGw8YIRW1R8UVoj8xsIfmMr6GsX5OBvgOZCONL/rQO6Dpdg8ArUGW7OOhY5AcWjlVLSw
75rSRUM/2aUl+jrkYzcGpPD0FoazcNJRMjlcdXwwkZNNI1iWdGUd5mW8B0ojrMQUQuDruhuKiZsU
Tiz8AVBRiFNGDqCh7oENYP5cfveFC4qJl3Sd3MUiHlWhR15TzCs4/G07ncLKrLju4GCiJR3InTVC
xnUoYLbd+f6d73orSbeFsaXGaT32FQTPsik6uS18YMCA6ID15BiGVVLXQveY8HFk7KNOF0WElIk+
sDr6GEDy3cCr7nckm/66a7oJIYe9Abyoor4N4dT86DEY/Ex6pYcWjs+mUCCDeqxVMlWHzbCZ7ho4
fmRbHJ3FsLs8fRZOhaZQYKcyy5oreHvoSv2m9B/L+cvllhfG1pQDZAMpSDuwOizcNCj7bJMQkNSt
tYve0sCax3GiqIedBbNSOk95Ox/dVO2jdvrlVPHKsXapb4xDeZPASXlkUR1a3Xc3fRXFx+WeWWrX
OImXk69aKMjWYVXPT9rX73YXP19ueqlXjHP4MCKPakNVI2xA76berUzUjS/vq3FamS9Lo2pEbFfm
kM+Cw32IY3LmvSpx0O7j5Xdf6BZT4q/pq8SFC30d+vRfUb/QNR7yQp+YONoSe1QbW1kTjuIFCYE9
NMi2ZRcdXMCDr3tz42aNDd6y8tGuwx6X9gA6/zTos3xlFvL/oJlfXK5MoGvT12Pcw4frposGaw/C
YPyuZekdwW3P9qMd57u2ohpuZUlpb2Y3S56yErbBAHjm8KiC3j2ctPxCh14ddY8WuC57aCXZDwOP
xQ/IzspfDkwV7nIwtV7nKlFwRkRiuRp0cqeQ6r1PdV/uQPmfD07bzKeBNs5dKto5Dhzgw2gwF0UF
FYF+sP9OpQWdicz6p9Jx+qhABNx2Ofzst0R7YwleI2PwweMezHF5D1HrDEyk8znL6wXuu7K4mdNi
vOlqh8pNNdv6Pklo5m2031QYNk6iDSQa510xi+bgayfZezODizHtaoDrobqHtgvgcpkzQO4AyNwt
vBj0LgaRo5XEgiE6bpg9t6Aemc3iY3akvp0iDZsBDg13e5iHOrBjDdwtHJYhMs3H/A5Fj/lHI3Cz
Q72/4kE1KHVMBqiQHVDadH5CMBxqzMj7671Ma1xB/DQjQVTJFjIOcXSfTKl/yCY7e54h4by1vS63
Al9kyV2LWD3b0ilYPqJm/hOKrbD66qQ4ZgncHGO3htewlwy/XfgW72FQaiNvpuXrhBPn1p5jH0bO
k3PCtdr5bTtWFvr+CGUKeCVv6ybmYC9nBdvLpJa4x3YjBMJtMUMb3IrijRTVtEmm8m+KO/CvCdpp
J0Bi2LPipDq6ic82xKLpj4wDVkIbS7yDrz7C6bVNu63EF21dleJcLQYAcPFrUECSE660vXvIRSxe
XLhy4KCTVkev0GDOj7blwXy1ZsmvHiJn5/3X+17TNvGCpOJQXrSGYrhnUVYcYM6KWm4zQvEc8u33
UVpGR1ioiZtqgibyVkcuEqMyapwQr5nBLwyOtGQHo15VbqpSjMVOxDnkKRovL0JsnM2Ju65+0jru
d7Odz/s8a2pYTNCu6YLSZ+0PajPI0+Zd438TCKkhoAjed18X/EH4DbZb25U/s5n4/zqoifyekLF8
QBowUwEVtHrjdaFfbUXgzgbO7iz3ruNxyNILhgtP31QBsKDtPbIj7al3zzNgdgtoOzj+Y19yAhFz
+IEM4NLvZS7sndvARjgQjTPBMX609m0xVUcyRPW2YJk8OYoBclhybeH+6uSnxgO0hdlNui+aBnhK
3NLgBxa5yE3UzVGIrrsdzi7F3NY1blWuPrjRnO2UX0Npo+HnSwa0Voqpw4Ucsii3BYXoiiPIeGh0
I49NnbPt5DZw0Yb54ne48cLRIi4LeztMJfRQSauHpwxKNpDKnrun87XiESvVjIq/PW3rLoObMoRR
oMFY+7BL92RXQI4gyp65GN0Beml8Onh2SspNEns1FGHouNfR3N4VditvcCP0XhPc/fdgses/McOS
g5tMH7Qjt9Cu7uCt3FbVW+IJ96csBrYdymy4U4SLHRUKaECri4He0HWEIVfaqZ+UN0EtOHdgiwq5
ZSjNWTaH8l0PkhQqXRPoRswLYDSuTrC9mzdAF1hPde9JePpZjXeAu/38i5JRHmG9SfeRI9n3Ro3q
Ay7E2U5iwTvkPplf8iSK3sksspvBhlRdkfhuhWQDk7cpvGafKCxE71MYNj8mZTpsc4gyHvWQ61NE
MLx1xuMHRZLhCJgL1OzpZB0JIGtw0o75h2fpLpiHufsl82QOotQhcTDXNd/EEbzzRFllu6kl5Rsq
dvA57J0m2xSlF58UVut9xRxyl9MCs5yMuL0ya1K7ShfRPsuc5E1N0Qz+kavB/dGODCZSjzga/udW
CMW0HhnbGso+UNOq4iMk4ZsNJJJfPbsHyRuG4ljQCeR8WBvdlIL5j14Jv4QARLvGDQpP1vsGuhqw
7cn0YwPqT4DL9XTvS57fZT7Rasu0YPuROQ0yLTwBd4pgWMaY3RIYvb9GEZGvvQSWzoYD2pb7NH1j
pJMHl8cwKgFy/87uSPykxjTdq6Lx20NLS/XNauETtnERfFBiY8hLMNkcItQwf8N0tEfejrXwWW/o
EZAfuKWXCAGqinwjVcSPRQvQGkmt4YDRrYPUSgFMt2G9JwecZWUqIxo4HrzC+xbWroFQNUCuo+qR
6RzFezZgPUmzczq/YNCnzJhd34IHNXwbK65xgoqgOlQCzTBpHm9KEGi/VYyMO7uH/4AXW/ww8jb+
rqIpv7VFnxy6qByeq1Q52xjuVcdR825LIM0fwMUbKiUFbU9QrJKhxSigGIJ6046znO0j5c+b/Czt
dM6o2nv48XabIR3laUy0s4HLfHQYfQrCQ4m1xfLnD7vl8U8wtfSupJa7wz8j2DADQQLwU4N51Xhb
V/TwHcdZ6gECU8jVtsRq/iSyGI9d3Ljv2H9oGBWVA+3xAavIHhWOV9vS9S6OSEW3hc7gkiTyRD7m
3aj3JRj2t8iyg8odDVQiWVd3vxAf7HvrIT87j3azhXBo9VyPLb2JUgWbCkKBQrSbaetHzvSM8skR
7j7ygNPSgJlTs1vELnuEPhH/3SHPty1x4dyJvKyOSDgOD7506mMWRc6mcJLqoKfWgx8qnfaNcq37
pLLoJso76x4HU/sIcagZ1uW6fai9KnpMs8x6gZNv/dalMMvodVeAlVI9JlIikwp/my22hvRAWNGe
t/X+NoOV7l5jSh5ZC300x46GrR1hW29Y2t5Kv/Z+QGqqSbc80epW2oV/1w28x8Up6/d6sro/kNeG
DV3M08fcpu7DDC/hPUXu/L0uS/ULfrt2AL+ofDdBqmyvktx5Ak3UfhJZDn3MkWZ/JygwwxJdemHX
8mc3r7NdFbP0UHpNeRtP1H5x7Mr6EzmlfBm0gl0yHDj0vsFKc++npXjopA0dEWb3v+B1S/+J3qMn
fLDekSaqbpIsYs9IFvgHf56mN9aCM8s1ZX8Gt5h+AHNu77yuifYoRRXQiqnoHVzv+O8i6vI7dyjm
txjJ2BiFtWJ4yQbo01dD0f3DNg8BTGCN5a8sbaunIeWgLmF06TPPCVCpo4JRXNDmMVKHPlyyCLxV
K+nsGIzlxyAeogKJo7KCiZWgLfJeNivuE9zV77sm9+8LZfW3U87oDtRN663W0K8ZAXipgxmQV6QC
R662yhH9CWpPPXRqZSIAPOLeuO3hMfIGCmaJuV5WN3mt2m3SusMjihZJUMAPMjukFkHSU9J3m8Cg
ptBQufWc0jvAYlltplbaT8Wg5R2UyJxDKx3sXFnp3IJxAXf1wovvUzqhQgIcw0F0nvuY0yh/i7Vk
gOvxZtjFbHR3fmMNW2zOzq+BOQI7iIAynkai+Njo0n8cO+Jsc2oxpOt1Oe3Qf/6fKMnEC/LW+lyO
6XYup/Zt1oPKH0BfAxzfwSffvbQDQ0lC/M73Kb3xWm7fDLJLKAYPipq0iOOHPCWqCWTjadRWIntb
pbrYWrbLnt0RGgc7inT6Q9oLfu83hJyt6sdd2rX9roxY/FAmbnpvcSvdz1kv/lipUwZIZcOWG4sD
eyCNtWUQWAsArsweBQ6c9wOu5X9bMkkfKGI4iMMTu7txJ+SKYfIBHmNUNfouxlHvScIeb1vUVv7U
Wj5l2wSnKqzxHXyAh+ngCIcfaFR4B4dN9RPSFeyVZvBclLk77zJW9YepQVFJ14qCre9aOLbbSfW3
rzR7TGHkvqn7nj9P0P+D2XXspO6WlX62AgH9+p7NTf4hhTWJG0cUfu5SbdrpO2qDASbT5fvqUuNG
odkZbdImsPoMeQRBiPJUNH+GbKXM/PVtm5s0tBYJ4MnSaLvDPMTSv3FE4MXbvlvzbfw6TcBNIlpZ
UgItKL8O4Yl28pLkQeg1du9S0+f++lTirZuKsKixkAf277Ht4waykgtbavj8+6eG57llvrYAPuPE
OvWz+1apdCWZ9HWCkPtGkiqta5QWoB14yi12glb2tzySt6gVyMCfnNc6ylY+YWnOGEkrD8LR4G4l
TYgkzRZIgo3D72HlfXlCLk0aI22F/KyPuyEEg1KcNEcKlJP1oyy9zUzi3eUnLL2+kbeaygEqO8lZ
XKLA/dEBF6DLm4eRDGvssK8tFmxuEs96C4bzzYA6RRcFaocLVL5JtuqN/xAbSFriuDqtJYQwaf43
HcRNHlpEWlhTtkUdyhZm0FWQ44LkWliO5FVcT3yKkc9KLQnXSBE3oedimW56qHvTwKZzkK/BSRdm
rXeeCJ8Comu9sfBqZMwiATn30olPRdocs5L0WzIKHYgUyZyrRt7kpCmVO6IagXvI4M88DQ8Shuq5
WhG4X5hWJglN9R3JJoL0fB29FAxVYreFXONV+HaMgxHbpPWsybb4OYXeba30G2cQp7HWPCUXFiVT
JblMmsySsNI5tV6/s3BIb4HRv9zn/1U+vpqjRrgVJMIZHfnGm6xpkUJBsnveJjofxiCxB/en10j+
PvsRNFSlbNT93BUpboxyuoGCPE93EQM6QlLa4kw7Wn+0QhE/AX4N4j9AWyTtuCYYsbDwmIR1amdE
57J34DgCiZF8k2JxmICv4PSq6iU3FZFrSisU+j37FEHt6TbOYepVWbDtqFNLr3T20jcY0apiylTe
l+5pLsmmHG8KaKC3wsEVZOUssvQAI1gj4lK4mToULupx4OV/pP8YT3UgrZU+WpiIJo9QZsKDkLBm
p0YglZE58pjWamV7XAhQYey8IgUzboZN8SlLntuy34z+w9QWK0vL0osb8Tm0rSOskc9YvIYnEKif
GDJdlyNoqWlju1UK7uJxj0xaPHrfQC2HG5TaXte0sdk6vSNGXXX0hHszRKFhwpE29q/LbS91txH3
bQ29D0Eo7oT9GED5AyLHmDVXSb/Z3CSWDU4X45aPiYIMPgwhtxVSFenwUkRrA7rw+tw4GEMLN201
RL1PSBUEimOO2z9avtI3C3ueySiDIygQNVHPTjjWw22ZQTBqVsOrz9mpdIt/Tb5q4bMweUzmY4zs
xMQ8GxYI0S9gPDaRWjt8LywF/Nxxn/btWaTIF0LQ/AR0bbdHyUgdfVyPHuwBt1CVRipbWdSWRuL8
aZ8fNE+5b02JfaKe52/AxRo2jp18F5a/v2qmciN209EtVEVrekK9dKO9Vz7f63Jt/1vqJiN6+7gS
fcUbemqrTcPPtvXfs5oHdcmvW5JNOVSwE4WHlN0EqHDhb+EHuisid4+z7VuDGsiVY2AEc1kohTwV
gjn21KbzZ8h8/fHnaGWFWwgHk7yHXO6c1dDOPpHifaqR0DoW2d6FZTkqSCsfsDAMJoWvk5aGBrpP
T2pwUCONt2WT7Jv+Ny6oV36EsfcypCtqzwfPJ+pwfopf/Sx+SOQ/mH5tarFq07kQDP/5+3wKhtYp
+qEBZfemsnKcjdngnHw/rU+JI+q3vFD0KVGQYA4mAds0YIHGnZUlqLcVBbI5yMMDGpbnUIKeMzLe
ggBj35Q51BQtoKM3zbmUFSAYGKBvg5yBDRM10pJdvSVALm36qq9uJaQQZNCPVXsLzZHyPhvsfOOV
rvuMNDbfiXGYNpJ2yTsOOD3ymWAYj0GdJ90N03m+hRtx5wb2SPsTMLIDeqgsTr1IvP6I8iPysb1i
R7dMuncOm/mVa9LS/DKWKjvxIB5vZxSFnBzAyXzfFx3IiOP3EqDEZmhW8h1LY2MsVLYDfSj4ClVh
0xxrZGczMBsAI12ZwQsruWusUsj10QGS1FXoVnhpp9jrkm8vL4BLTRtrlDNr7SGFDXp8DO91N5jX
ZBCWesQ4X3RpmkcclIIwyX9CGWLLUCnt2LfLb73UuLEm1WpM4h66xWEEpwaaprtKvHJ3TUNzoXWT
iDjMs4+aupxP3RBa2t9a/XsC+cbLr24v9LhJQYQ845Sm3uzdpE4Oa6wM5OU9h1vETgmIULp5V4W+
8pE4zj2cbDZe1NQ7BcPGDYWJ6n3vd/6+SiYwF11r1SLs61wCM9av2gHmvs5Gcprj+afMM3BCanKw
UCNemcBLPXpemj8tXRQIb6dkWIJhdLtr0xcwf7ZV+/dyjy516Pmhnxq3XRLF5fm4pkRxrB3nl9tW
/65r+vzIT01Dx6MRNG3pCYKtmyh5tPu1Hll6aSOkvbjomDWgRyKipwA6i7AI0f7KfrSw4zEjqPvB
a+FEcz42ifIdYP83GBkfMg+iVBlI5Ze7ZmlIjfjuG8ILBjjQqacsaLM7sCACna9R4RaWbZOvGUkO
NC7sg05T/SFntqvo76g5u2fxnZWuDO5CL5mczQzI8MQDkujkiZfG+5m3PhRam42b9jeXu2jhI0ze
ZuQoB4wYCuWDOq9/uYSzY1oQEm1hq4VcS5b3Nmo9Qn9cftzCiJhEzm6uWq/rMnKCdXhIchfmOfrI
8xW1iIUJ65x78VMo2BYQ+56SuBSxISjcnzZbaXjptY3wZQCTQyeqtU+TdsUeFZfQbfVj0lhrAkVL
DzCD2IJNRapKckq94Tin/dl0yXtIbXt/ud+XhtkIZTeb4axdzpDbG8q7AaepoLadl7LFZc7JPgSn
1x1lHCOqi47nfpIgJjroUOySSt6JTBzmqXGCxLdOHEIolz9oqcOM0J76bChy15pPsKKAiRBxo71v
+WLnSsUO1z3C2MCTrKT5HHVxWMrxZAn2TQ7Rz5RfxwT8H2sA5Y+2cpN4hHttdULibQvm2RuAyCtr
339d/kVi0/QBQBW5JFkdYfFjIM7ErTXsU+AVd1nXgeExAhxYBrPU2S/RajvErbh6s3E6hoxLEx/A
v0tVgIxRv62gb1VtkqFEngHg+qMuC9+HTjAk4DawArXvLBVPwF9aCaoVyuoecoeRb4VHk/d5due/
cdqXe6cfxicwh+nJtYFTymg1wKaeAnA3D9P45/KALUxyE0HfjBK40sipT14zwWtRdXd55j26frfP
xuGfcJKV55xzLF/0rAmi76gjEoBM6pMurR+RArRnaG4SLR+V8je80t9HJlZGcWFFM0H1AEMCeFNF
DUhudAtCVBzYck1kfKltc7UcdY1FwW1O/tzDedIjcGeEL/3lsViITxNTPymmoMYAsQHQ+3ZO1P7U
ctyTFPp0V7RPXXb+qE9LfQISOgV+swhzoMKK+iT6eJeIx8uNf9kzaNxYLS17SOOWyyYcaH6b0Qye
Vvbv65o2Fsjeh3oOBOnhPuHAEla8T8U1hG+8s7EgptDgVRlsGMEq5YGn7+v47fIbf3kEQcPGMqjH
geTQXuQnOvB31cQycHvQxAoA88jYrMmeLnS5edABJUKkJThuoRXJDU9B2BrP8JDLn7DUuJEsRUW7
EFaHinALm78gsex/fVbsLrf9pV4Bdc0TTQkMrewt6J1ChGsz5+49y60DGH+3Re/cQ4Jr29N2X8X8
mk0JjzOCdqhyllk1UC9VdefBqj12/uVAul7+li+DFo2ff/8UVH4EZCKxoSQGLzsUTcRGAONijVeq
IpkKFVblNiMpPRW6DrqkACwGZKRh5d0XpqljxCwDKX2CRIR7soFgVMC52P/cFnyVtQm61L4RuBkh
BVWkKWEdcl+KOtDggXrPpL9uyXGM8J0mBpoBLBRDEBzSgEzijwv21+VhXXp1I4KV6zozYRkUkbIK
VSsXiCZgyrLAA7Fhn8IY4vJj7PO7/s++CGXZc4h8mj4qTXVWENSvUfKHYpvCng/aZRofWOoVh7Er
oNHvT2NolZSC2GHnD66tMuTxLJJtL7/DQqSbh56+L0unQ0ieOks9Z2d0ZNm9Xtf0+dTx6etkAjpJ
zqFDbxNdAHAzbizgy1dm75dHCnSdEdasH7SfjoCVTGkMfDKY1Gx+TPUPPr24KZRW4dex8qSFGDcF
KGTa6c71GNTDWKORKwc3mdQgI8PM/KoyLz7mPDife2oGJpFMlJ18F6LDRAUaiDvevjrF8+WhWPoG
I9YBvUnaosSWBBYxLkrfZiBR7XFtFVwaCyPSeUFmu2YdVNAyWu7jyW73CSrVRylZDS1FmNNuAUJO
byTuxX+u+yAj+sc+IbLo8EEV242geMwAF0k9bi+3vvRBRvy7TR5NOkLxzpLF3URYmIOXNekcmGSY
5lqAsfZtb688bGFszEN4WseWjAiE9ZnUPsI/vs9Eemtn8VWJQApTkf9/dkHpspe+wNdEkTzglHZL
2gYSAVeuIOaJW3ejrSt6dqQs4Rzre3tAzY+Xx2Gpa4wgR/l9tEcPcKi6g6aImDb99OK7V9XA0C/n
p36KOg8IbhziZ0TdLHcUZglZMWznfEUZa2EP+S9T/Kl10c1dpSREB2t1kPS59/+iRNJmay+/1LwR
0ZMX1cL18fI0u0Ep74lDLmI6ezOr1+v63ghqbXcNZ8BrhQ3pD5zz9wm55KAk7c3l9hl6+Yu97789
8VP/lMkEpcSS2NjcIDwwCggleMnaGXNp4hgBDLZBFE2kEqFI5IOanSiAd/FGnfnhl9/+64Q/dU1G
62R5bevLpAi5hv6NgLfUPcpFM1yDsUm0zPGD1uN+CHUuDbEMGr+ppPEepOz1rRBKPfCuzXaNDSOH
lW3q6wnBTI+FCbcYDcA4C8updAN4av7WFXnMBnFPcmTHLn/20kPOg/lp0BolUXi0WzesFbzJ4wc9
PafKgz7798vtL4ybyeeNeQLpa2yAIbHOqfk/Y95uBRz6Lrf+9du7xDiQiHP6ERcaBl1tHijo6XgA
UADyHVjUXemghVltKlp4yAzzOPZZ2LnzJrW3Y7W2TSy9vLFauTNP8qbGy3O+VexHnUPR7aNcq9gv
tW4MLDRrB5VDxiYs+Adr3koKalf9nLsrmIalbjFWKxiTe3EdRTyEFBaqxWqoAqCgVnaJpXc3Viq3
QAktoeeeGVXQR7cWFK9771ftDitL1dKsNA4bCGZwUJwMxwCuNjlzNnZ5H6u1KfNlEg4riblW0dbz
nXqioV2CfcSqD8idgXXsg+ZDONTxo75b2ZLOG/7/LrnMJB4QsF2sBny90AfRB+oZIHm/uuCFDdDh
YemvlqzVwb7uMGaa4dRNWpMRC1Logspej9A0gh3VlvWz2l2O5K/nEzOZCF4uM10n+BJSJDB5e0nS
lQXo68FgJgOhmmScILnPwwHW8zd+WYMeNKlpN8saqHuoN4KU6eYrX7E0HkZU5G2EbLlbAouN4vQ+
4jmUgArgX6cKhUkpMpoGQ+zlx2RO/MfLHbfwfWZRmNhitCep7LCVR7svDgWLj1XzoVT/klcr8bgw
OKaUbezOqd1VAIA3XUpA0onumrlYq4IuTS0j2Hvac4L7pAgrqwvakh8jyLUzd+2s/LWSImWmW46X
O00+onYRCgRGJ8ugIYcKqKUxhnAntYKYPfhZAwL3Ghp04STBfCP+M4eziMHsL6QpmHDiI50/Knih
6vqOZO9O+5t4j0X6jdQPGuev1n3ucNm9PBn+U4L5YkEweQ2y0KCcFfB0qWi3SRr1zm07yEFggdNy
fESlM+BWd6Ob5ACAzV/tzeM2GfgrSeKb1Hb3fdPs7FpcJZRImUl+YF1vgTdW22GUwlR6YsVTnpY3
Apiky5+7MC9N6sNANOQu8sINE5uEUeccgXR+u67p89b06VykfNK5SSRQoa2aTaazQFRr5JOvdzdm
chxGaJIltersUMLSJPPSjdXcukMeQN935czyXyr0q2lw7rBPb9+Bcly5WOrCjDn6Lmna/AAxaqhh
dhHEAUDq30xVYx0b1A/KoG7s8mjBRvUBSnLsaI9cb+MGmldgWTbJRmbg6QLM6wEiPI3//BmegLPw
U/hzJOSl8GzyPqPQ9MFtC6oKY9nF35van0Oq0+SHA/ulpxSMcx10NR1vId/G90BJW/exLSwIKETp
XaV49hplHBLfuvCg+HfdCBp7vK/SuYTNahdafg0ptjT0Y/b3ctNf04cwsY0I75hAuqBXVSjLevgT
FczaxxC/OGoi2t9g9rv3epJusZnSMnmE3p4eAuSbokeA28fD2Pagq11+k4XF0ySd2ANrM6BHMPvb
EnAgJ39XHX/xbGctYb30AGN1lqT3WNF4bgj6ySau9KYo5k1nPV9+/YXNy2R0dG7rA3g7Qea0sJy7
Nq8YxHggufRYDu7wJlkjUdfuIQl63ePO2/ansLDUJDMb8MYwkl2/R370pi0gVqi5fgT48p6N9crp
+OuKCBPn7/30IPhS+6MPnZ8w7x3o7MVQBbp3ZU63TVG1ULRvXQA2GUj9ohygKELcIVnbAhZWFxMV
FzUZL2c3IiGDl9GmqeiRlnDPs6fyt27XcJRLDzE6UmZlbY15Y4d59K0HyjWTTwy19Jb+vjxQC7PO
9MOacwH1DQibhNi331OLTti//JlUkCRzxXWhYxJZIMxRyDbLq3BKpvc0hrL6PCTZxklie+UJC9uT
SWcBXs+pc81oaDnuvXSrP/B8XNPqXhgBYZw0I9evSZ6qMazb8reC7mRQwo8RohT0+0iqp8vDsPQB
RvDnSYNam0gGiHzFD+lU7mdQSS83vRQhxups97M1Rg7squAmte9T8O+5uE0mvelTZFHGdIPKeeDw
te5amlDGgj2XQ1QmTga53KK8dYrpsSvYRxzJtZPOwnCYZBegfEjRxZUTRvHkA1NCQE/TqvR33nmf
lXPDuu3ljlu4YpgeD4UsEggnzzwsFMzJBxrddZCv9f1hl7oxFK908pOP1cflhy18lllqFR5LKWng
vib4jdO+Qsp3R+D/LPVVgpiUmeXWUbcVgOm46VeATNNWHYrhzR9ulKhXbvoLX2CShBTnsnUVlAfn
+b4o79hUPic9P9qRszIeCzFiEoUINLggvwoANY++cfFYjmv54IWBNnlBEykhMcZKGk7luJeT9QFR
AygIjd5tB0FMZ65+citfGeeljziHzaf9Ss4ja3mfsLBP5zsGd5fA1u3x8hz6r/D4xWHUdEiDjgok
0qGxHcYzrV9qqr1Hx8m9x6zz9BtMKN2t38/Nv7iq3G3K/SLozsq+XS6tFMUTDskQYjF7KzoR70a4
bO9LR1V7mlMfPoYKOT/RF0drdMBHrZj3RN1xOkGyatzqrvYOkPaFMFfc9neqFJAkG/iaRvvC4cU9
d+anTiuA9Ce5dMfQS5EORvjl9SN8ffsfHi/Ge11FqC51hTpc7saFFcwkF9gWa5QNQeqw8uOjHLst
BXoG17brWjdW+klBjsVJoQBkjerJreGjFft3uWp+XNe8sdpXee1Jbnco+yChV1VqGw/fVbdmQLnU
NcbiDt9PNcLDcArjus0DyNk9OJr9hluTWtmsvlxEcHY+//5ppC0R5YKPlnNK6w/e50EhBORM5Dam
a0DqLz8BTzACcB4GVCixS8BpdwZFjFUN/NFSsi+kWMuVfzld8Qhjug4tGQjgm86p6PIwFfcev6GA
bMPOI2iilVhfeoZ5Kok55g9xnRN0s0sQePJ83IpC5s8Th+JfOYC2NAzWGtJ2qdOMSdvNTel2nl2G
TVWe+r7f+QO/s8a1hWtp1I1JKynkf3ICFQqvofUmkn58O8NxZ4exmg5TWcqVyF56jjF9cw48HBzM
6amvkTSEPdvr5FmPbWKltwSogcsR+PXI/D8viE9TmCukQCH67pzG2J0gz57cwDbkD+nEoR/rbyJr
9pef8/WYUDNRzGU/Df0Mzltc9X8poRuVZ7/Gof11XfPnz/v0GZNVMVDRcN+tIHbuJRMyq3ep/edy
41/ugrgHGmFeJHUOvoQuQqKHU14mRyuOtpebXuoWI77r0c9Ll6D7SdL9sGIybUQ+/4jaca2YtPQA
I7phQlpHbd6S0BmQ4ameu7YLMrGSZ1tq/P84O7PmOHUtCv8iqhBifAV6cOMxtuPj+0IlcQISM5KY
fv1dnScfnaap8qvLBY2GLWlrr29p0xocm8blDp0Skt1bwKwCj7cvN5OWa0NTm8bwpcj5vDRNApyt
OiIbYH4DhbK5JYWwY8qCcu83zN4qhLw82yw9HcxRZ1JMluOflmD8EJZ1a/GCoSKMvnvp0obXu3vt
JdqUppZiovOmHonPet/OZhDmbpnA3eKXg7Tw9XesjFY91QsRSSfFgHI5QBPuSTG81IxscMxX+lvP
25a+cJwGuMATy90QfNawqMxwcZ6v//DLGXli6WlbgOtwWiKDmRhw5+lcqzjZtjpkvvkBrG3Ul+Tk
LWqXBvPPudyqH1jpEZ1hE7CCZ7AOWBLu/BwtKwaFNOx5ebSc142vOk+G/2xz8VXnxvwUmizc8ZX2
jDBuLCDYB8aQHeEi070AOK/uIerqn+vFICegZ+mhC1zzZaoXCzJ2y/xuGnX5qCZzqxD64tEBP0UL
BuCV9mJB8iGR+RQ5cKdg7hiO/RgCTnxH0t8q2Ahra62qBQavZNyqm5Gc6LDU0BC7O5fK13Qe31Kv
3fJ2XXuJFh9Qr+zkkw3lkVRsdnAYcIMHPvbOAaqNKpa40Og2Pmdt3GsrPuDLls9QZJGQ1BohBRji
mWbvliO/sstGv2hhQQhPWJ1JyAm6FPA+cXX+UddAiWZ1X/26PgxXosJ/Mqpw05mVqumpb7qPHo5K
rRl8u/7o4PIA1+k4Rg9Vet5WsG9upzK0x/P1mRnhBubBk+kTaXz4sgy/6VA8Xn/fyrqgJ1Hdis6N
SOfl7EztuSAAqyny/QdBW7Cx3772jvOY+zRpnbo0oIEvgtPozXGqHHhIsdBy/7AxCMHN3F9/y8q4
0lONo+c0Zg3n9xO3lxsjq8sQu7s38Kf96PoLrPNcuBB89FTjBG/zqRodGGpNk0nivEUGjQurfs3T
fIEZdW3YoaRKtXGNnCQO13X+oHJCHyeYJhah1/TgkDqdc2rAjUuCtHaeA9d1emjwi/p/nqeKhyxI
Sx65M1C/Na5/EhiFQwhx/fevjFo9fTZatVE5gzRheMzvylzGtOg35vTao88x8lMPQ75FHNccoA2e
XfXACsL3Iudso+B77enaftTnkowwzIMVHDDsN1J54z1IBunGDFiJfHqS167athfmJJMGiFl/rkag
orK7LCcvFKY/G2Nn5RM8LbymQ1CNQkKkDxGHvJ9z20WhMt9aIdaGvhZSi3kiwp9AmFRWcJP56Qsu
XE7Zol6vD5y/NamXBr4WUnvYBxoWqOOo5W7MY1dWeczAJdmT2vtD+oztjaIl+6JXcAHjJb3J69Y+
2lNqwJKg+yhslsZZUHCAcYb+yQla+tKARrwRMVfWYf0uxiyaAnK8fjo17YDCwYyBhd+9VJP9BN1K
zAG3j+sRu8/rbbHS1HrCMDgbLwlvbpJG0FvJ3Y+xao+N124cAlYGo3t+7aeJ1M1sgHzFMk84FN9m
wMAE31GeBbO/reuStd9/HqCfXkCypgMqeKEnH2iTH6Cp1ycBRuaJjueL8utttPYR2oYFFvQlJBmj
SCrj1uXNk0luQVQ5AAC0MZtWFi1Xm02ZYCWzShcq43k+KvfZ872ImT6ularYG4bD1z5Dm1VKLHUB
vbR1YlBx4bhHTvgqoJjL4eT188bauNYf2tRyGCQzYwoPzUUMj4KKgxnU+7oqNhbFlbijI4UsX41I
nKr5NAwOtuFFIpp+d715VjpBRwnV/pLnARFwboD9siicX66AXzWwy7+r2S0jZfuv11+0tu4651/w
aczOgCFXUEo2ifU/+c+0d0/76UYdUPCC7eNP98V+dh+yR/M2Tazjc3mXv26BZFf65j+QoUUZw1zj
vUb10gVdVPjwrtsyT13rmfNLP30Us7yp8Bqhkkzx92J03omxxWxbe7Q2x1XgZXVGkWLpgdJYXPbN
d79IIYN2798/G6VFJic5igkEV9UuJ+RPubTgp3tqY1itBA9Hm9u8N3OfG9V4cqBTuecpXb6ZRTHH
9bzQt2x2540YsvYebXYPw+w1Bus7mL8WSVCC9A2zabDC93VubCQP1saPNrfNilaWOXP0Qy8iu6q+
97R94RyMkOsTY21d1vE5wRTA6kvV2FXYwz+pzUEP+OPAAYmly30HQ3rDgp2sq04jjHUiF/LNyXci
zxhCabbQXMJglhURmFZfCzZ6lWSGCvQJ5l1tkhXjqXfpIV2mjVGx0pR6cSQphaRNgB0OLJoeaqd6
NDNjZzH643pLrj3+/PdPkzGzM9zNqUUltax55BH6OldLA2n/1lBYCZa6jLyoA7hPpBVm+4wCsFsk
VY8BTWFhlMNvJIu/9hXa3EQ5GSxuGxRMzbX6gEAy6ejyMMtyS/q6Eld0lM4AM1pi2Qb24bzb07IP
Hf61AlI8RZuODbLmS7f0KkFpzS/ExaQKjNeM0j6Sqth1cn6imXzpa7Jvqk2XsrVu1yYocPKD3VbQ
TfhLswPK9XYW1dG1tzZzK+2la805z+AViwNd0sLgUgaeioxAfQ3ibOlAnWGidBlnqZKZv9Uo3XG9
X9awMZFXkhC61jwrCtgRuFj4inbEDdxctuwnlnozcoOF/BK2zB/M0R1faTeACAbT1I33Xi75I5Ze
CjEQAGTypW+TrhAwUHhg8h6mEsgeg0dhkj21l3vWlqcGSQPZPJD0i7k8vUJiNoiER0sLX8NJ8DBP
w7aLlnLYwTAkbBc4u44byamVOKBL05nn0zJf6iYRk2e+ZnABjwfHoL/qSoBWzDMjInW3hWZZGd66
VH1JkQejymuTZUzsmkVuJkNfLBudtfZ0baHuLGTV5vPT5fTG7SbKkG0LNrf4LiLvhSOnrlNXuL+G
lwaWNizPzg8DCN2znaX7Bw5HPLaWKt/okLWv0EJACRt1a6oQd0YrADG0BnSCAe6TbpznVkKALlVn
QwsvlI7VyWKIG1NO+4JaG/cHa4/Wci40A0a1KWmVBEgzDXXzPnjsK5WVxLK0DXfByOTmJeKiQmnI
flz82LTcEEcVcpstcP8aPOMwLYGz8z3/S+IXvPM8ED4twU6Ky/kRkICElAaFfbz6IxgHYXOgW6Uk
K0NKV6Sn1SxrC1UvSSNRH9E1+9K7k5N/Sl26sSFbGUy6IJ3y3KX+TEYIA751QRamwdF1tjhOK3kO
S1vdnQVEi4KKKjHq/00C0FNHRbZtRLx/9Szn4FsbM2JtXGnzWpUg5vVlgPc4JJr78sZ36UYi7++w
vzCrLW2Vh5fNZEr49yWBrWSsiMmjIKcUPo0E6vAGrLAw5WK68zqPHgFUSvdTmdlvsNeSYPaNbgjv
c1iGiawKa1JZf0qeCkBYoWIfmT0/pyyj74FF6NNcl/IWtl4KvLmq3oGkBDcIVsC7AV5q+3GY+Nl/
r3xFElY8Xt99rfWPFklE43gcySiVpEU5o2go33eOiFJ7fPcEJF0FgWP99DWquKWr34eFsmqaF7BB
IBHqU5Cm5bHiTXz9U1ZWKV367neI51Waq8Q8YxP7BKKCEIYqcVbetY21cQBbGWe6AH6GPYgyarxE
ineZ71u2Veaz9uu1SOLJXnFQxhRMiiNq/nYChVKMMrSQp9taWdd++zkAfApWUKqCbjyyMeEBvEA6
3/wuxbL7WuOf3/np2WypSDuRGTthBcvLceI8JDCQgsXjMoRw5rsravZy/VXkHDv+Mx8tW0d+j405
5mObOYkaeXFgfY3ixwDWl2+QUMy3LbbDL0tdsTiTzIipV6fxbNA8mgbL2LdtmUdjq4rv13/MX4vz
Cz9GPyNValLgKbdTogx/eBzmih1zI6Mp8i55duBBkL+2njfM3yhxWb/vM1s6MdLpVo+sUxPEFvPK
fVb63IxyLjO6WzI63Bhg0XzIQMxL2MKX9j2w80BCoAV3lY0OuzgYUF6rdVhgTYqmEPUkTq1gneYm
Fjc31viLCwoercX8NAiE40IrlIz1jOJtBiw7gJNfcjpH72uRfhjAqx57VJ7D3jUI+TLWkcqzjZ++
JtDTgeyMSTnQfEBwR5kJxC1LKPMl8ufyR5EW7U2jxM9FlC+1KmDZnPY74S5H1cApeFoqbPeD7vn6
uLoYDvCVWlzuSubjPJzTpGqbXw6TsOGqYkuObtQ13c/Ocb9U9GLZeq41QCE9Eb3sE8N3prCqWeLV
+YsxQyUPzMvT9a9ZGWx61tUCKQvVTfD6SmHIGVmp8UB4+b+vPVvb9mUTL7KSFiSRFS1wChofJaxg
NvZGaz9ci8qWxQZ5PpAkqT/sezcBB/Zw/WevdLCjBWPcBdhF6UsK+7NFPokmm56MsutuQGmlcd9W
w33rFu5GlFqZkTqyz89GXGwUFUgFQFDYZyzQcD+NG19y8dxt2XqCpRlMMZBzhbjL0lCpbx58tOvC
Dn3Q5Np+DlG9HZp1sNEja5+ibcZM1gQ5Jr2dIMwDsUdR3k1OxNqYdud+vRTNtWlXcjg+BEZ5bqgG
JkXtEeC0UEF4WCtv96WO1/Mrsh6MkRsp9CbQRPpKHgPlnwwDBqpwhCJqq0R1ZXzpmRZ4NHk9aGld
MgHx385jNNP6RqmEzj3KrH9c/5aV5tJTLrWXKn80ckAGJMqFoZzGQWXvLDioNMZGf5O/VcgX+kSn
5p51255nYLmHQ3oVTUvtP8mGV8eigx90VKo0fSw4EDyhrczmR9365DkLMveOmwL9NzhNNFmLFckR
/xoGnREcFnsc8miRVnW0JSFgIyirjFEeAZ38PAYnQHrHWzhy5zvkv71jmzrqtvVqL65dSxxZsfgg
dzncfyEmYLFGo7yQVxJ2V1z+g62JdTdKBbrQbHuHmi1u3NoQT9dBirO6j1oAlUv3CTaxTYR61fqh
mUbvXnLALEY4HaCvINoP3d4mR24EGagHqX3oXXlWBI/BAq/SFnykdplfYP6THTwLB0HqjOMNdl70
JoV6CSWFyHreA4ftRy4NgkgtzIIHtkntXykATkk/w6veXab5e03Jky3Zz3SQCcx4/YM5lSKmfaYe
CxceqJnaZwYuwoeBsdNscgav4A5zOvDT4IZOTgun8YyLWIGhBfjXQuG+jUyQ7dE0XqaWf5txkXcy
MVc5yksMfHJuevJnbkBST7Laf6ks1LrE1ZCRo9mV7g5datlodh+uqbnH40HaZmjDdPxRZhBj7gzR
DAUcQLGd3BhgKwFFz9kUDUylTe4rbOCc+WgNRpo4U9rvXcvhX1r+qO7QRkg1d2Zao2iSj1HRgPpA
6s0Jsvb7tZBlCA5H+dZrkolC5TfCKB11fUxEoHp+6ebasvV8EB1qYPbaFNX0dnFwpl5F0jR+wAA6
BS50uIWR69ZsX/kYnVDYen4HJhBVia266SaHc9CTmHMKeJK/vH0pZulpIpzhvTFokILuLGNGEbFb
od6Difel4vOdZXrFRmxcAT7aem5IDkqUrYDwz/Voe8vLrj80fZt/BNXU2Dvqg7xAYGU27iCDsJ9g
aF384cLmb5wEnrWx2KzsX/TsEa/rwAGsF5dbI+zjm27eV1ilo6+1pHaE8F0jmJF1Q6aW95BsVR9C
YaOPA0HsTfmWNuXyiKC+tt7Dz4aBTe36p8n/GCxQmKvvYGduzP215tFOKi5qy11jwQWdM7GTcvnR
z/lGy68sjX/LAj4diOtp8oRYyjaplXpyeTqF7jDOYXf2+4QZ5Be7QGsdb4LLoppB3J/aOuKF+McS
zb7x0nvaOPvrvXy5A+y/B99PH8JGIgl1UMfmWgokh5KFsNY172pRThvp5r9T78IKr+eFegvi56Ba
rGQyeQ9EUQEHonIiJQ5UudfeyDGrH3GlXuwmlQ7HoR+9I16fPcNFbozyhrb3PvHdQ1AEy7NjzXCA
CHrykAlLxMGg/APs/LIXH15qXUiFAXsFiCtCY5nrm0z6PA19IC/qEKJ1UEs9KrcODytbsL8klk8t
BxNEWIVDbpjk1sfgu+Ew5iGAZyEzfgi1dRxeGWc62NDC+puB8j8mxJF8N9UTjKsCwj9Mc3L+kNoJ
vpJgxU2nlriHyVCPblEicfjwOnfDU1Yvx+sj7G/i5lL/nxvwU0PVKhiMylwELrK6e0JlTs4YvRze
7pYBF6ZimY+9WdAhzism32Bdr/7XYgt9W1KjOqDMnNy2QvWv1BLOzSTz6g4GbcbObyCscKquMyN4
3vbH1s9JVPTS/uEsXb7324z86pSUCRzM+kPK6w5ETleqHXQ+wA2lATmKwVj20Cf6B9ZM89HuCg5B
Qt4++mbOv5ultN6Mzmb7NJf+cQmydlcX7vDdXJbmJssnL1QVcWKvz8fjNBf1jS278a7IpuWY+Z0d
CVqyEz+Tc0Gaom00GaOfHX0/H3aO1yNnjEqbuYzgd9zeV6VvL3HRVIrfBG5ef+R+AAShhMQDmTbz
O5lw+r3eHxdzwrij1XYUfVvPcPLK/VM/0yQXcHJzY7sfY5IFh7bLQlFvjKnLoYX+pyKdTVNqF60H
m4qlP6HgksS+q5a48a2tKty1V2jD1pqXc3ZmnBMO4UV7Uy93zNxw81hZPP6mkD6NWpmmdr/AHzfJ
Mg6epaPI6+DN1cY25XIn2H+Tn5+e7s7jTNvCM5MelT7zaD5ZRQnz0PHb6LGDLP0/szlvdMNaCLH+
Pf26quO5RLzFJqGCKS/0f0jclv5bmc+H6yNq7Q3aMtXniz9NHKAtY1T3kNDBSKwadtnoNKGD+rSN
cXu5r+2/oqJPTQaHrZJ5mTXAuZtDEvBesF2WZ19baXUGqNm0KFCr2vS09C8t/JvhdQ1w1p0R/Lne
RCujSadhSsOwxjrvg1Pe8SpuhiUiIm931x/+N5t3IcLqNMyJNtyqenbOUi9IzTcm8MmDlTnIbTAv
hq9B9jiNkkV1WwS3Y94soWqbvIW3GXV2LWHFHuXJwN2n3x1k87HHg5e45dehVXQ0Sgs3iLrcgBvK
3NW4jPZZvrOABoocP2WncuidnWV47VM+8PHOdvx2N6W7IZ2G+zIfnX3buKzGCXqqAOyfh9gFrO6Z
WA0ub+cODozzyNLXoBm8d2FQ8miRXt0WYzndBLBLeZt4mt1yo4FTYcOLPyjlNGLLb0Q4TUowBGTR
3bWjMwF7aOcLNl/GdFNTc3Zi2bbFzi1m6yC5bzwsTdqaGw1+uSbEsnVdOBRfVl5brnFCXmBftUWM
69tdyuZDyQ6m4bx66ZvhsltbvQikEHBC2JgDK3sOXS2OvTJqyZs+PY1m98dbuphD2OHa9TcO4wLb
22Iyrkzov7maT1NtFgV3JwtTDXbYu76kcUFAmHFfvaaOrw/ZtTdoW3NRL3BkL4EbsE0VLv4Smv4P
EbAo9zbC91pLaVHPyAgOmr1pnPzUBDwIVg6kPjL/ROoXg21pq9e+Qgt8KDuTdGzwFV3wPCKFmOYz
KP+3UpobYWktbGhrtcqdygmyGclXvwG5UjqPaR5sVWtdbCKCG+h/LwwLK90SmkSVQG4L5UcdDrgO
LqoAlZi4xe/Hr3wDXqP1xFi7bVAVbY2ka/9ueNXeMeXGfc7F5sGjtfZPVVnURlej3qzHxlGke06a
/fUBenG1waO1loduquydADfBTr3AGdjKzINLyViHjWrSjdKDlXfoi87guqaXGmdEsu1EOTKXft0/
ZtUWjnKldfQ1p7W8OWc0lYmY6WEJrFi5W+qbtUefh9SnAAGnqS4IqgwElB5u7bkc6lc/6PjGifHi
tCKodvr301unw+WfKMbE6bPIbpqdCuaQlViUhi2LprUPOHfJpw8QsOlynCpHQclY7zyJrPlQbDJz
1x5+/vunh2fIvyojL6pEzs80aMKg+VJGAy2jTVnFqkB2OUM9h6d+gz6IOz34cU1b5hVrA1KbqvPo
ESFMXyYUDMm7EYeaF7AF0mTAZdXGaXDtFdqUFUp6A1VnEp/M3kwke0dMtVDJYktMtNb42sQNnLTg
M0GBKwpRb/NUvvjN8HE9Jlx+NNGhy7gJGFMD9mfJ6MJSs6iifivarD1ZO8cUmZwM3uHJWWWFRjaF
jfulGIPc4r/HYj8ZHswbYZRb4B4HJLfE7INXD4UI15vkcncSnZzBehRgwPEEI0ailMVMX8uzxH4u
tiTgl9cooqPwiV0Ltxk4diJDtSvd38VkHpYmgwUND0s4EX3tK87d8mnCug0AAUA3oTpnUPfSsI+y
oe9Fv0U1X2skbdaaZlVZc2cPCQesWzLrWMgT+I9fmlEk0CatYlOx5CVKi9K2GeKSwG5SFeTWwH3Y
xgq+9vu1OdsMQtS0XzLAOtmPnINAZ/Kfc9s8X2/9y+Ge6NTkXs6pJxt8gEjZg9HD5xxw8ztq+yeP
y5fr71iZYDozIyvSCkaurUxyemsb9cGa3I2NwsoI1ZEZTBHBLAtPht71Ge6u+84fvolsOaRYzId6
WjY64eI9PCE6O8OjdpuOcOeDLx/9k8/sppt6GVqUPfTCg8FUhWqswJ3C3t8kiq70u47OmFpH0CCF
CrnFwhONDO9LpSThmPdbFbZ/K0X/c3TFZ53f/WnqFbDZLMalFzi9jM0Th+LwlEmcFeNA9uk3ygQW
B/U0mQyHLB/FjHXYGuddUifhr2Ti1E6iFNe0U5i6DjxrwGPDVr9TzAWfoKwfZqfvfmamqeaI0wUX
Wb4kZyfvHEbCfuV8MX7rCtwGHDv4Bk9nXub4QqrgoZyzb9dH7kon6OpbcCkCv/PHIckN69FO/ZtO
ek8gY8TXH38xEUWIzuhbPB6IcjGhYzTl95xCn5Om91XvKdw6n2sVbf5hDZDVXH/bysfofBIxu4E7
I4eaEDrMod+QV2DCeWhOW4WKa/NcC7WLSWYr6PECZj95NaBq71/74VqQBQKJGRVsKJLFumX8Q/Fb
MX9cf/RK+NOvwIhn9n4t+z6BS0AD0K0ojDYUJrgIAFE49V1aSXOjs9daR9sbZdSkzuzNAxRffthN
94uxpfZfebKe6/Whksk6gie39f+c/hfdWjrXnqttjNzOyM2xxehfrHaXD+yODu6XThkoMvl35DGC
c020z4akXKYcZfHFdzCaDw4DhIJ1ciNqrwx4nWecO4PXDhyOWj3IXzhlPgRZtreyLaXIWvNo0ZPU
UPrbLOPYkSp29Ma5ue0gGdz48ZerXwnR4SKMBrU79ArTtVLe0YB5Bbx2TDvq+wI7jbkSIVtSZYSG
b+T7fioIDD+HKirdwgtheVgA6b2M7yPkn3Hng6/ipxTCP8NE4agHUnVsK9o8BHZZbWyF1ppDm/05
azs7WPohMUXTfOdFwO9guN7/86WJqvMy6pz1RccyeQqAdAYSPctujHGRce7B48ApWrH72nu07RaZ
Oav6HIvJOKPWzvYgH2fB97loaWxAyvrFt+ixoAPLF3vSIUHmVnq/K6SDWXdj2RvnjpWu+A/YpTaU
7AwMHdH+ZvxnUG1du649WIsIuBcYgwyW2gnQ9NgERPD+3RjuK3NVB/pOC37x0i4ICH71yk0iIu5m
33jqfL/er2u/XBudCwrZ/x6XEtt8IEMWuvXWmXftl2urUw6vcd4JCY2P2HU4GXGUT/XVl6p2sEXQ
xiO2fZNqzWaEkY6/6ycWUtOKkVb6Wqto49AnXoaCA/z2ooTvsXE3DVvS4JWF9T+1zw0xjHkZgUqA
hYVpzNEydjvFv03V1nq60u564bNsCLbIQoyJK2g45LfkTFSaN7YcK8NFJ0x0YEWmPUB/ELyoMJ8f
TPl2vcVXTiw6QqKnc9e6JU4SnTGcRN5EpLfCoX62yjxeUPR1/S1rP//cZp829kGP1AN1kXjwuPcs
uIisvnq6/ui/xXsXDg06gNmncmz5jKJG2MNzG4aAxIQpN7PjqRduPCsCBWstvXh0a+QK/BqQQRMV
XHGRdTzGdTs5Bhnk3BZcoGJjCNJdi7NUYvSteIYStg8V1GYRKOtOBPNe/95x5qYIYRhPwoG11T4t
cx+Rkoz3Hm+Dg0U7tvOqzI7LKsBOgpGf179zbQBrU8Pk0J/nLpYzx/GqqM7zvZT+i4Obp4jieP+1
jtJZRV5jd+U5qJ6a9BlCU7TmFnPn703ChX7SWRBeQY1gAZf0NPZh/lFk8KuNit/inVlheV+80yZK
q3CLjLIy4HTSAzLpDUye8LIehhQVeU6XjauklW7QOQ8cRVdCNSVGGz/h7jPsnSpMjTKspiG+3tEr
Z3sd7e833ODKomXiiexDDMDGqOwbOD88YsLcZVlxIzrjrinTjQm01lTnv3+am3052kPDMDft+d3u
bs4uNdc/ZCUg6kqEZqa9Gh3ErNZvgx0qdoawpWK6qeBRu/GKtd6w/v3bu7HsOzv3i6Qql9PgVEsi
u0n8cQAxu0NGv93okrUm0ha9dMgX03enBroT1F0NwQ23xbfrjbTyBTqupg7OJt1cyMTxaxqWgXgW
rXiRCwDTU3tz/R0rP18n1vSlj6psP0XNlcMfHZH+ACttYzr81bBcmNWO1jSzwLI6uN2QTH4wRyga
tneQ5BqR442DHQIjV6JwmKdNhMpCtZNL4+1nxn0I3NJi2lX5mB+4EOrVtUV963FGYCDZ+WGTMxMG
IEP2VAFq+Go6lgNaPBQHaJVur+bZj3FZCQxDY2V7FrD+NSuVOFEU7aPcr/d5HuUTqf/Yqrael64f
9iCUeUM44C77oU7nZjeoydoFWDwiB4c8q3ozPSOtDkPpejHQKub9oEh/08J3aG/XtHgiIjP/VFkm
38ZCDg8WnnEQLVjBKrD8I/YtEBxw6jzkosP1BfwMNmsLz5vZC01sa5G/hdKMW6hcT5jjygNqzeQr
TBLn2LZxMgViogz7UbpNaAUCXvbXh8zKsNSVK8rIXCsNcNSe+rE4u+LhXri/tZbpR6a27DdXhqUu
WxnEUPRDgy3ZTPhPRvJfkENurTYr2xpdrYLVeXabdimTbp5UVBnNS70USV57L6OSd1QMX1wwdSCI
mQdG5QmIYe0pi0fkhBrf/NqeT2d+yDYHyo+h8KIcu1iSdzP9eb1zV1YYXQ96ZvUu8DyUSeXO/u+S
CrYfmAMy9VJ6j62iLOr5bMCUzs1jBe+2/fXXrqwHulZ0sJnlFiWOVEZr7SAT2WeeFWaj2BiyaxsM
XTw0AL3lMhPXT6kcmixqAUfbicr17yY74EeZ1k3cmoTtM1/V9/CO9h5ql6Qw8WbV05y32T3g7Onr
9W+9LC4lIMX8e2XiZQ/0lePhvp2qbjdUpLgDEKCNbKhlj3Ntu7GBaLxrwSfZtSUtdyMzyNEZUbtE
ier/lzUo4KnGtNhYZ1aCiH7/X/aSLNAFyqQvlAhtiSyF61pHCnPgiOSiiJTfvQ2N+Nj4/r+9eiFq
6VqbqrMyArDm+SaqzxOI4JzbxaeqDP2uW/4xISS86VC+8ma2A3udLM/94Zce5Ed0Bh87HqEFgOd2
BSwmLam3o0y2iZmq7gZKrvRBBYUZmyb19uVYdj+s3Bvu/Db3dmyxnTF0TTt/SAlAY4YVVD/lIOG3
i8DFbgsH1T+ZXPgDl7Nxa3c52RuGNz2aqvEe5xo+nROYRQegVmeBWxzDjx2wlN9Rets/ypY5O9E1
4/fUZew190b2QaYqv6v7wY8y0ZkHNi9ZF5ak5LfAiC7Pdluj7kx17asrcU+cYVT89hsLKsO8J8U3
XHNM0VgtEyA+cC4hpUcf5MJoyJErC3H65veOytwoVxkca1uFVFpdQwiP7DOLVNPed4M7fWf1SHaj
6Xrvg13j3sNu5L4BETtWcnAPQ5V3sdcR+c/CHCcsS59ETmc60Tx4zYmbUOniFCgjwQAEJxAshAY4
3ndj7hm/vdSxDrnrprHRuPJ2NJ00rEa0fVV3zjHPfTMCnco7GDIzfprCyaPAcbLY4nYpsb/Pre++
EsZ+rHj76gEbGs6OmUeZi8IfDHzrmJkki2QBUAiAF/mrKpZy547V/IiMoI3aIFI/FhTm7jwYmgNt
aBP3o5nu+jZDVhxkuTykRupE5TwsSU2DP307jIc0LbrYddv+tm6C8eANHkirfVP+s2Qq+ygrqwsr
PoLskatiC92yspbpBcIjpbTv2gBputxkt5bT0Tsn/ZIPHiF6bRaBKsPqFY5+gdU84FQbhG3N9rT+
WjUtXmD9O1jBYk90QzVBDVnDyv4hb37788YGcWUjoVdlmbVLGznXMuFLEzuBhzr3M+WvjsctNN5a
02vbo252baCdEdlgq4nKIMaDG8woZyNurixa/ynLYhhbLXZfiXLM2Led/3N2Zctx6lr0i1SFACF4
BXr27MRO/ELFccIkBiHE9PV39XnKxaap6rdTPhVoCWlra+81wCgYVJWBrZQZv/zxJgia/z/zpnZr
o8jBli/UDS+Zn4AqcDkCfxnw8eRZaRQkUpLQYnKPAtVXiCz21kGY7EQTbw86TAw4b/K9nIaVafry
M+Nts/4JPMqGnjbOBGhGWDX9I7Lrm2LITkOhVq6pX2Z0eMP5zf9cU8caXUKDDNMJSt4bD4vI4m1Q
5lOQiGRXQXnn8rQtfZDzOvjnNUwwnYwotYA4KzacjeGwZq619OTz3/95cj5QyOZTi54q+Bvytk39
YvSuSRUxObNsg/YWsM6elicXYkRFyl8hE/lxeUK+3AB49Cw2CNWN6EjaFAJBNjgopmceYf3NEKab
h+veMLtCmnUC6hLh2ANZkp2m1stvk0FaGzJAEvjyK5bmfhYjmEssVUU9PH2aDFo+qDfVSXjVo+dg
kiobBqcfOTnCajlI5N8yWjM0W/jRczBJZmYeeNygEhN4HcDeWlVrTmYL33QOH2mZHppJwe8A2vI6
nByrKXxmlflHXBfJypQvvWO2X41Uc0ZNxzuWWvrMyMG5f7OtNf/LhXgzR4pkGewvAbuPjq59AtnB
d6YflflCizWo2dKvP3+TfzYrtCUtxibDO5rj7TkBo/lfKJGvhOalDzvbrfAE6ru2MeFCk3Ry20aU
hIlXOys9lIWfPm9lT0lb0K4E9zTJx8x3UvXoesWd617namx96mKXRdTEUCo4tmll+QBCnERkhmLo
T0NrfHRF3cAVRB4Tew0l+rWKsGnNjTOog6Olci2gnX7oKWh+eq+sxYt95wb6U5DCvIOLzttz/ejG
/vR8eVf/x9z+dH3BO2cLAAnRNMH2pTkNFaNhFNeuHdS9W76b/RT9YRUDdN1J9I8MUtD1Fh0D9jzm
eb6tx6jfdLUAd06qEc5nJJXyrxzK8R5Ci+kfUVmOrylFVSKHF88ulywBg6nJm1cLdTFzK9wz4yYu
XJTJp1GkH2AvFNcxLaw5NElU55UBUPlJ1mV/W40S0ymgh+FV8CbOybRWflnYnnOcUjq4bRupBkI9
bY82yTtpYPvphbhSXf48CztoDlQCbMvr8xjPhziFDxZpqMu1jGxh+8wVxwA/dFAWMCiKRUm3zZzO
2agskjvPHtbUaxdSmbmslSNEOQ62hs+qdNId1dHGHFA8VYm+lTTd9U26gmpZGsvsZIWyEOmmxEUr
mCjxQlzXDDqUloVvAKO2kuAvfIq5Ownt4ZVnQhrz1LXpsevtG1par1d95TnGAj0P0dhZBwOrVNwg
CflWlfTj8qMXFiifzUyViNYuS5OeuPHX897j/Dewm76VX/n4Wb6BPmFCTQ1DYx6Le1P2D0NJPoB0
Obs0pD+uGsIcVBG5vWsRA/lkjUjhUghO2hNUHR9dUq7kwguTNHdNVhMM4NIJunHlYANKMAVd/+bG
BWLcWiLyH3X9izA7h1kkbdyB1wG2KCXaPtBGptvEbeK3hlLvg8k4ua9t274ZUeEOhrxxN8KQ2eAb
tp1CxKZwsCxigBCiPrG3Rj8M1wBWoPI8+36ObOyymFBUIPTGagffhN7R5a+2sCXnOIQavmIMPxb9
dud0LlVJkvvWGgVq4YPNIQhjZjRWatcjQCu/tBOXAZyQIVjauz+gqLCGFVoaweyqR1lnwOkAQaVJ
IUCtu5YHOe0gY5QMK4fvQkiZYxIA8oc4JhpIJ0XQZbcTw4e00prAzdLPP//9n8yuEVXTyZSQYxmP
2q/QJk58RzrZU57occ3XfmkE57//8xLXcxtDOHZ2ShVklNT40LX66fICWsqG5h3DVJSdk0RphrtM
Ne2hlwJP3a6GNSNyFrojogeUznbZ48Qdh+ykS6Y3Azr7aE85kBeFc3y894B4+JU1tfeIfnz2ZNv4
W+s55nWRic12jx01CWnPV/Xew+p2CwiGUdmTQyMjubd1tOav+R//7ovoMW9s9kz2fdydr3VDPIXw
20x8XqvjOEZ/uUV+wF7tIUJ+ytnwPLh61dXifEh89drZ4dFZlmF4Tu8eIe4Foq+X+goIrpg5WdBP
Mg4ngeIopH2zAHWoZJ9p5aLyq1cO3C+7N6Y1h2ikMKb2YA89nmlfr51Xf6S2w/1WkLsJogpeLZRP
hubOdshVTDC80f3/1VzmkQlIguEeU7D52eD41P7RRGt4taWvOMdq4AtiHhPGcZeLA5GwICZq0xim
b0YvgCdtVDU+DxnoDWvI0IUwOcdwoDYCqhJgNEfblBtKflaGvc2iG52vnB5Lz5+FGKpzIJGMfjoZ
9d0kykOtcTFJBrDExsfLQWAhiM2VaCkVlTAtGLd49W0+ipB2vzzbWrmeLv382fW0zGjOE68APRpC
b94kUbSHdq39Xk1XCSBjQc1qShm4/KWb5eVJQeg8ae5NOz1Y+TOUEMI+v3KKZpt0jO3MTjpsE17e
O5EHKYMPN1rr+i5k8POWvNuAbZlyPp6SPg48DvGX4U7beQDloiDXL5c/8sJL5j14lVjKqGE1frKJ
tS8aqDG5Ddr8hZv4uKrBe5PKlZCy8MXnnXiWeBCJ6EmJCtwroBN+6iUhJHN8Za4BdRcW7Lwfj7Iq
ZEI5k6eK9n9tmCIHU9bve2aN4eXJWnrBeWj/nLho88c9Ry8AuinlECTdUO0RpJMHCySglVeAWvt1
4J935KFT4CgjS/ixGBM40kF5MTQlCBmQRGxbf5K0SQLiQDzPHT1r1+d1t42quMxCHpUxHIEh1wim
HFwJpjiD8ndX7uuCT7DRm0BU0i5L7iQ36pMFJawbWunO79nYHLupsf2JD9FNkSJCNkrb33tY9dwz
16t2cO5sv2nNo6fRVHWYS+U+WXHt7JtBuKHMzdovlW2G0J+bwoak7wDxd6Fy3BjmJVJCooD2m6zt
03uzHVXrD5Ux3g8lLOe9ISugDdOk23ToxpeRqz60vSY7iC6d9rA9gaMhI/nRiXh+4Fb3m1VZtDUH
yEci/4nvxhwKOVp48Xs7udBvTmXs/k2jfNw5WVvt5GTImyqaBPREtNyVlGQBIJzqTkXQzEvHXm+H
zpJQ8PamV8h9VdvMIs3GkSK5dVuBtmprAniHZp9xR52KoOBSuwAUmGazF31TvmrH++tURRdAQMoJ
EGO800Tbfte51ELzszk71XoqgL6T++70TrUtjap45eYUv7ZWnMAcOm4DbzTuE0RbP5MlBLvRQz9o
lf2RLlQsoWhS7Jmk1cnu4helYvO7iPt+2zNaQId8GgMr5b+6wki+FZPDb11biBvJVfmUcs18p9fu
1jMhKFRP05+rtsFcIgwGElxFuBdB90ztqrOsmlbNox7yFeONpUgxS2zhcjIB/YSoalswoanSDrGo
zd6GxhzDtAF44aphfIKKACzWdl0GpWpJHpM8eoi75kUAHXDd42fnj0NjqzDsdgSWNvMVfyhV7Hej
sXLFO8/FF+nhHPngaZ01fVI7xybjDxXNvyFQvF/+4UuPnmXWTucmKWwc2FEWls/InWlc9+C57Cer
wTeHBG19Sgb24qTjnab24fJvXojMc53PtNBVN0LiCrc56rdypxwaOtHKVWPp4bPLKEmEXduQ3D9B
uDRwQTKS8GapIbNw3W+fnSrtlFM9VVN1msA9D5OEuUFhIq+OeEZW1uLCjprLdhYjI6SsS+fYRUXk
Cyd5tUkb0mSoQofI/eVxLKybue+LdKJ0YI5VnkT906y+6zX2wNJzZ6liLd1UFgUCIIT01b0BaDR8
s+F9tLIqFzKgOaoCilQDYTa+bg8eOEQoA9o+ifS5ahzfMldqpAvvmIt3xk6VwGiRQVbTMQGftF0B
+WKm2m17zkrhzj7eUaNurgJFm9Yng5lSRNwemX2EYtSxa5wtjRtfTmv6OkujmQUI2tRm1KTExtU0
bY5CM7mVFIcoLqd1YOXC25iZyp4vr6qFzTfX8jRKw4ZLtzWeBu8Wcol+bTwC87Sy9RZktay5CmWa
1LqNJjx9EsI+yp4PBxKZ/NihwxKA6QHrnfFs7krS77Bf0zsIVRVBVw3WYUiianN5iAuX7bkHTMuy
ti1E0pwiFWXPQ9uzTQRR523FPCi5OPzQDJ4GFKfL9lVd05V8fGFbzdVEDYP0nTXo8aQdF+frvUqL
lVn9ejzmfDyjGOH54wh9Avkem2jwOpBQs2kzodMcprW9w6w3G3gKe2HbDC+XJ/Hr4Zjz4UhLYmu5
UK7ta/qmiviDgp1z+dFfL0Fznu/gsVVhT4YJh5Dq3TDhrAAzj+LB0UBnX37D0o8///2fiwVk73kt
0sQ8JV7Z+5rw+9Gavl1+9te79ZPoVkknCiowbng96QKUC3H7RSaCOrYAW6m5x/95uPyipWky/38Q
MZVWXOBlQDTSFNg4L8dJU/TQZceV4fIrluZpdt9uIUDnUof0p5al3/kYbZtouHKaZkHNG9M2YnQa
4BH4MQ3Sz4efLqkCrW5jYC4u//yFGZrjvOoWNi+lh7Yft1gLWcJaBZ0qADdN5dod+OuT3pxDcDmB
A5gHBDLEGxy+d0EFr0IrEtWeVuV49CqFSvR1gzmvt3/WrDJkZRAXHiDFEPGXnut4F9kqOkLcPX69
/IqFqt0nXS5mFnUrRhAD0t6IDwaFeGOBvsZrHuOCJ73aCwzcCg55Y8eHIU+KAAaDxc/LL1+ayfNH
/Gd8UVqlGkJyAFBAkzMH6B6dKgHUbfKUVvSqvMCcyx5mNDVHs0nRYubM2TVVNG7gnZOEUPYGNwea
Ia8URPc/lwe0cNh90vKKDVTkpSdhRuL27Bk8j/o4UciGgCivjvAcHb8DXfdz9Jr05OGmAs1WzVHy
F7nHH0UCRNmVK2cWKFyRxySbXHlipAsNj4QgGAZwMrg8zIV4Z8xiRI6ztJG0oydh/SVAJXagtJut
9LXzy4rW1NgXjjhjFi1E1ho5/K4GCBRlD57MySGGJYgJB0IGuwnU0XZ22v0ciqhcuRN/HTo+KYFl
jholyvv05CIqbbISkIQukgUw3Fpf+YpZBb7oC7fwGPqR7rjPyscuepjilSTu62/ySRNsKtFpm2oy
nDrtbHjeA8ui4D5V/VJOuYHIyRqw8us9+0kcjLIB5Q+dGidVHtOq8Ec17IyxDJvxqqvgJ3UwxzBH
rN3YOLUJeTaiJCyI+KmEs7J2v6aXwNDwfPD9E3TiHIhad5rqE3gEEPqe9Li3Cu4ETRuNfmGIOjDi
IsdF1LRuQNwBcVY4DPj93KHK91SNileW2FcuCOv/f0w/9jbYwDQ/8bxtfOXIjZVVJop39VVn7mch
sdEsHAJY9SkTXQADuU1lq60ynRddlHc9UWusna/TBurNQkJrlSIuWYSA05XwT7BE2GbDGjZzac3N
QkHf6cplJJpOdR0HCtKCdq32KNbCpfMqC22TzuGfXh5DdaoyppMSeahdnA/ZWkqysDPn+E8JJ3Pu
prlx6rXesAzFk+47Tt3NgHZimq0s64XgNYeC2pKAFg/ODfDOKLVaWzSufGttlS4cazBm+P9lmlqw
ybalak50ipujdmHoBYxsQ+LA6VCOJXpMt+Bg8g0B/2xXgrwTem7VQi+GE1gZseuuCZ+ExUDBYnFX
Jsapql88SwQNGuXOWgNzaQpngcGwCXDLFbIRBTpJBnQVtb+xNUjH0iKYbXTY200wrijxy/t82rDa
gcWVLlxflKwJ9ODxY+IMNLx8Pi/sl3kfqB+7CnbzyXhyuS2AJwARqWx0BV9EOKtnQC9dfs3Cnp83
g7w0zWXVRs5x8jrDj7SdgERrr+RtS19jlsE0WSbatGc4KmmOPO1n64Dz1FyXWdO5Ppdy4QFhu0gu
QNHfOF6509o8FMMarJmfI9Pn2jGd+zG0cV6PrHXgI8IZ+dM3OhJQX0YuGsBndNxIux/f2ABn062a
QGVM3MK10ZuNE/AMBw0okW5QMmBtwrY9jfSxbp0MLW4rtQIewa/eLtDEHTJS6sDtaxsaQp2OgwzC
JbfwoUxCYOOrA8h4ej+mubMtuE1vEqnHX9qcoh8RLF6feVlDOc+rjFMnkOXEpPf2Sea6PnXNIWy5
8kCQsavxtYTXkT9iwvYTnNiCqahlGuRofXzrJk+CQKDN9wp9YDDe6/o4kqp+gkXHFMhhSg5gdw+u
31ldc4jBo9x05eTedjybQmDKyZ5ywrjvFAJKFTXngTbS3hfQwdj2A8vUhiW5BUM2iDuqKkFAaaKk
Ptb5YP2acs3jUIg+17Bs7daI8Atb55Pm2VDGdTW202nSMNyFmQM0B3PYdEx5lgWdXGPBLGwdPksE
m5E2lNVsOCknTQLZJaMviu7t8r5cGsM5Bv2T4RRow1VZi4fnHcJy8TYmHzyGaSG0FC+/YOnXz44D
XNAyWGgjUwb3/rsbD/UDOJtr1kJLDz///Z9fn1iM036CsG2bdyBBSrMOagITl+t++iwOZxWk+GwU
H04sapgPgccfUFo+XH7217qXKMrNYpZjoGErVAPP1JSjNJM2enqAk9z0Qs9YKp/VEwlKWbiPoMKC
eWOoYW+4WblvIHAGjZaGw8C1a5H+pZl1q8zB8is0QO9bMrlBR4W7hzOieevCkuEAz0szTD1mQ64t
KslK0F04peZw2hEm8k4jHH0SCvTXrnJeY9reoHDb+ZzXRxWDmnt5rhbC+3+B85+vzBljxgCk18nw
MODMa+9yzx0D1MzCq14wh9Um2uuJHEZgKGPAUXIK26mmiZyfGViYa5WghUHMRQNcEOBjXPFhMAJu
TN++CMPbeXJcWapLTz///Z8pqmo3zQZEz2ODgxW6Cntp3Eyxc+X8zCIQ8ZjqSQ9PZlJ/sy0VNsMv
od2VzGAhAs3hwHFlVoBn9tExMYH3ZWdQ3V2H8rS5imlemJw5A8Izo9Ka3DY/abvz4QAd9tFTb6wh
y5aePpt6Phm96EYgA22cjKyB7vKd0f++bmHO4lvVW7SoXFRBGWAl4oyccUD0Bq6B7y+/YGnyZyEu
p2gQws6cnmC168PZ9xiLKDCKDKoEu8tvWJqeWZyLiyZSUzoi/vdvtP6BNhV2wcrSWXr27CJJ2zTh
CKSoLfFqX8N50+ei3cjeWLupLk3P7DLZjtBccQUFpp+7epe2VG1xNy5h814DWwtznRUfi4WBzBHi
/ThkyHh6eurKn9z4zYzjCKnNyx9gIU7PAeISWRWqmchSijR5Y9w8VbZ5kBI1RBRmkmrNMmZpCLNE
wsGVWKYAtZyoCYsp6dH4VYNWsyuKsl1TqDnHmy8y5TlIfOpp5dQKFyOcLXvINZ5QxDL9SffQL4Bz
ryvJG9HDyjdZqHbTuYW3MmmWOi6VJ4NQ/jbiGPZ8h+gs2VBPyfsEPpUBBY41iNEhtIWXb8CxXDtd
F1beJ70WI4WxM1Lso2Eb0ROQW9NR8si6aaE4sXezfg0Wc44kX0zpHCXQCV5L4yylQFAG9qVF3/OR
r+Q4C0tiroeCBe2kjQFTJruiOwBwU39M8nO+s4bKXpikuQygHMsihhjEcKqm27z9IJ3yjfEuj5qV
c2/p+bPoaKHrG1kZeNCy696criju6kKQDYNb4u+09tZOwIV5mkPaQTyTfTqgHiYaQNxAFFPHrpYM
GFBzrUC+9IpZpKyU1P1IMJKq+gDlMIRSi5+k6eZyiFmap1mYLNO2jIGjQ/Yh02PU8deqj7dxaaWb
YmzXIFYLQ5hj4HF3K0u7cfmx4ZHf03sNbbmKr6VnC/tgjnefBEsc3L+9YwbdMGonj95Yvl+ena+b
E3SOddepspOhQIJQJbaE1mZi7qui9IKYe4+QQuJvIkmKA4VeyjavpLxu880B74QMtK361juKPrsz
M/kjjaZ7Q8nvlwe18MnnioU6VnGJUx3SDE7oiuQRjNiffZbl/pou/dLnnqU+ZaNEWTnUPKGiDkWG
FuaUZtPC+7WdroNh0TnisBQy9UQs3aOqu4NDqr9ausHIvZ1Rwsr18jwtDGMuUGUaBNr28Es/lQWj
uyJSRpCKQYVxEa/t7YVP8Ql7yIcpM868+ErCaHQsYOOV+Qkqh+24holbyCGs2QavZA1NVaAWjiW1
N2SCDpNzE03PoqvQlPx21UzN4YijUHWqTbzDm9pNURqHMhYPZe+uHOcLQ5hDEl04gFSVK8eTkdXG
kyF6Z1s1efqkCp0Hnj3JPUTd8tfLY1lIVOYm5Lnhdo0sIama1NmT6VpB6lixH9XTD6fTXpBp9ret
2sfLL1sa2Xld/HP3m4ZMkMEj4uSlZXSCxfrkK03GjZEMWePHnUm+C/j3XXlZ/gRebDORA/WNfLK0
iiCl5t3Qmd9ty3q6PJyv8y7K5pNXQ7gDAHc4S9YJ5CpSVNhTXwwx3yQ1GuMkxX+ZGXzOwyyL1IfD
OBILPmXOSuD8cjvh9bPprJOC1SRp4iNOYEjTo38ELAP1NRPB5QF+GRLwgvPf//leLjh7vfac+Ah1
URC/VRbWKf9uj91a5+PLBYEXzEInaPJgmYK+dURrl23lwPRLO7H0wLqkVn42WtVpsEW2htr78ujE
62ZZEkxp0siVHcgOQ3cPf+595sbX1JjwaPP/pypyaMeyjMNk1E77+xjG8FHEje0ZtbOxQFeAwNR1
SoVsDtIcRGyZXUXSYwsh/Fr9NAU7TKu6Ll93xTCSWQTVrdebyYRFPUFDvZ2m721JoNPEndvayP4a
6FukGUJ3nvRv0Mpu0INBwIDqxo/La+6/xfUpz6dsjtuMkiSyEwAXj8qGj2v9bKG60th6T+wPAkHT
nJa+Xf1y+2TCCQtSv1HuBK5VU0nvjALgAMt60KzD3Xq8iVNja/HqFmTSu2Qqnqned970g6fmCpdu
YUHNUaAiJ6XKGU2PTt78hfVBkBpyJRdb2NxzLCRN7Kx2YXJ/jFx6pKl3UxgqLFrnFYrom8tTvbD7
5shHaDlzSSW+NCdim+cvtasPZ25o9GDwK7fcHAKpCHSuY+g5HukUncy+P6R1s/Lzv8Y8YKXMokfd
AVpJGxdT1JiB60C1zUWYKsywpj8jK38r2m/QEfXLoQ7aUW+IrU+OyFdi49L3mcWS0RCu245ZfswT
nMhNObX7AuKA2zoeqmOUlnJllEtLbBZY5BhB3NlU8RGWfg9wbzp2CSykLi+Acxz/vNXsuS6aR5LW
bjwrP/IpUT6UFGE9hReCdNKu0dKWXjE7o2K01yGglYmjKsD1qqzhHWSZ35ardpeHQM3/ukufR8Hm
In4c8ju5YpN1LEeabA2tIGbjxvW+NDw1Qecm05AUYXnxu3aVbPaI+91BR5PxAvulrjl6xJJgKKvW
emGclHs0mcl3y2ySZ9ES7g+ma94zQtOAW1n0AjYcKMyJlbEbMKryQ1M60UmXRvLCmEAjREML6MZy
R/CPGtrnr0MiJysAE4TvGlQvoZtulPXG9upEBSw3OUQQdO2Fqkw9SMwnphGI3KBhmTvAWxqOKR7L
mqutbEwraAlDV4VFwgdMLd5HBjrtoME1W4CMU1hiwyYd6p4ji7ddabX70iHGgVAt9lgMdhizUvl9
BBFOvxkbK6jUKI5lbbNnc6jRiSSj2pZj5B7H3rJ/g2/AT3Whyas5Gnmza2lb/25Hm+xhvSl/e+iL
h3ENHGqqpNrEgBkMQctw3zXtDHbcHctJiOJTdE8jh/eBLCveBCJLk4+yh3az77ABwlhFatjPlSTS
d9UANljcNuEYTz3SGajXK5NFgcB85YFhu/qjt1P6S8e6LQKGrvM3ImQdmtP4B65sHr6xqdiT7lUP
KGRd237tWMkWGsXZJhegmjHPG99Vk6KwXvfQDDVro/0dDXH36mXD+AZmKX0uoYT7ZLOq3EY05j8G
yDGLkBsZXLPHyd3V8Pr+Df6RWfm0bB00ssZe3ntSjnkQC6PfQOhxCOkIsC4S2967n3LpBQKd3sDQ
JsRUp8Egd20ErHXQYdHAMO4s6C0qiHensXC+MwjBhdA7FQewm/tfgtbujSfM8YXiSRs6et0fkibe
pnKcLrSBJAwFR0prRQ2H0QLrXR+my/1Lyz3nhO9iP0GF1Kv9CAI+sAFt2BSQQZUcWNjMOtImjw+Y
e7ajpek9STU4fyEvC2lXECfOAEGn/D0NFnlQnkHehaG9B+K1BYYqSfxm22axU5ENvV6XFJTCjlk1
Yan79FetEnQhz6JU77BraPut1yp6O6JJnvuFyDwewoCuhCatC0nyXQrjqYDkFvQuGjPtDj0r3ac2
6hn+MRhNumzRyuGkPiunR3Xrw72i3tn2mAa04LAb4bn0Y8MBsKl1Kdz+pIjw0IhHGzSLoalbmM1z
4bn8Js5F85DB1k1h0zk53Xi48Qq/U0S9Fnmr/7IGjXofDjKgxI6FC/dFE37xVArhl8Y0bZPMHo+c
Y9elcd8B6kh/ZqpEJ7Mrur3Jyv5HbMYKmDRbP2S9J7d5VhcPysapZJQ4JAYK3a3SnaKt9NhwhEuS
c2t2nnXk0obqbWc5WzjF6zs42AwH+J5Ad5cKAmXMtqMbaor6vULG5Quz6p46XqLESorCp3nW3eKX
uj+RtFXbdLTVXRJLeJWXbhXYOoE/YRe6FiKdtqsjrVrS+TZ8bXd5neY7u7V0GyRq6LzQ6nrvtm5E
FOIns9fOoM+yjoFdjrJ8KzzL25IGSr/amrJbL08g4aJ6S981bU02RtbrTQd6Ljbi0ER7CpphBwtR
CGBsykznG0OmzsHNc3Ov66T6C6dR+1XF9bR3KyZ6iFRA8T4zyxb+3hmHCUdWs+/KdYq9A3cW5kN9
We/MXE4HPerixvQ6cwfKdrZBvipDJnhywGWoDx3W2q8DRMkD2ic8SJOI2D6HJkXYx8LdypaUR5f3
+sayR+PbyDKyh2Sw81PUfSl9jjTCR+jNd+AElzvoYed8W+fKgGqzm/p9DWG3uqmHraWJ+TKRmj90
XmL/shteZFvIuucobHid+jlk1HksGc0eiFTlbnC76BWa6eNrRKDj0vRQjIgchfBpGeJm6j1YFtki
37t6jLdtbNSbiIL6WfMKAv/GmP5wsO9vuzbiIEeDfz15pYEOGIzKSsc27xNeCJweZ6sAWcVhWzjG
TSMJvzPrDobRnpfTx9awoaMCi907N+WDDy3o5kBK0Dqmnv9oIdX8C+huBUG0xgUoidZW+1x0cQ/a
sz00odOR0gkxNDvMVV8dss4eH+GXYONrWnrbcBv+CWWUhsRl3Uvc2cWTjIv0kajB202eBSu2mlLD
H9oc36MrSvNOqjR6qvOi+V0UXHa+tFO1F3yU76VMyG3XN/HBLHBldqy+B0LfLEGdRoXK8RG6Y9gm
8uqOVxV7s82MnSim772I8/RIuh4rCeQ8BCpGD+7Aio0RG8XWgew51j8Hnb3NIhrANKCF2HRWbZEE
Rx/D1DX2HtmVflSR691EyLR/oelb7EWuTVziVUr/mE1TfOsEi+/gCSHvAeq13kZY2r4SgCG/gRzO
AIHUUP0NqKPphrVnWx949BovPOXSdyB5FEgyea8i6popTI2k78NU8gwwBMvb1SLPbyOWAOjcx+wA
qIu5MaDFftDESgARl+3bIIgNEnc5bEzYIPksFkmQVWURSNnUYWmgWoezW75rnJGhakcIRCGdg9sq
sEa7wcxBrIpkdCvtCfajGZUfrjeRbTtY6Q7qpnD95dhPnaySn5waSagg6/09KeGLN3RRHU6jkd6N
qORAc9s2TmPWv8bOoN9bSxpBx0X3QbtJtttEsfwhApH5R99IdWtrxCFqdBPxxVmZANq4aRYHEZgs
b5VZWvshMQvgkSo63QxjDPsdD8rfRUOqm3YyvXtAzA1shEZW/ihhKhRpj+LmiVKcX8DQ9NF2nTRA
lafd5Eme/bUczU5FJ7q7hqfyDvKzVjC1lEZw9AOX+JDXOctDb3Dd8a5I1bQrWGr/IoPTPLjMyrdG
arMNarj8EI+2+GYDn7nP7Wgs99wuh0cUcqytCS+NDfKsHKkTCj2wNjRDg8Ic26cxJP19hczL85XF
MWsMnsRHI/Ig3Z5G2WPqTFAp76pMVEEvOfiJAH/9j7PrWo5U16JfRJUQIr0CnWhnexzmhZrgIQgk
kYTg6+/qeZrDdbur/HJPXZ9T0Chsbe29wuPkgdfmODaP/W6w9riq4BbGl6ZJegZgVZwDaLckgzup
V824IBHvfYkAoNvwVgwUQRAOsmPsqqIIIy5L8n1swvFbZhs71mEnb1FmY3AZ6F2oEYRlwdUmyOxm
Vw09bIjGpiK4x9NlPKmfc+/gBo21VwyaEWMZ41ClyWJDqH6CA1os1dTuYCMb1rEG3lwkg6il2SI1
cqGmaNrvcinZvVJ+wCPIa/Mg6uEYelcGaORo4rn3eeuFP0wb1u8mK0QCYWm7iANU6bcwnptfxz6c
80gNpXoJfcIQc3lnjzCLbpwmGtjo3oqAhiR2Aax7FdUUPI6EsDSwXech73vqJLnX042GeE+C3ebd
1oEfXHdzPolkrnp9ixPLRho1+eSGAes7bKa20hiOLtyClKHvgnpR72wkAoUOW9nvwwgzzznTEnLu
KFleOdRjp3lxeAWo4pQ/a+aQnVpslTrLwF9CUogjIDpVwosAuMOGF2nQKgjKhMAenZJktAuQP7v7
nsFVIfIzBIpE5rZ9CzHgXERhjaadtII83DALV1rK0KyGsRbqNThMHGsnOxg4TzBTHiKOvsOm7AL2
bcAyacWYAgtA9jjqwtdgwPLAiczZdqya8XvdeiaG2Yyz63QtYkPb7ldeQDF1MwQchhoqW+IMMow/
y6VXeYRLJ9QlamWFT6Hm/hwxPok3CJR5WTTPml533K2vB3euvtXCmzcFVHUf4JRSpxxtEaj3VtqL
69GxgUqrCvMOLH114+hAblRn9o5b7ELXnUBDWOpbnFL9jlhyruI59DhkPwCFlLNl39d0NHDCAMMh
GmfLbNBfHlOq/f4Yzv6wGVFY3PkL8o+yDQnge32WMDODW6bH+a4OOLkrGdOHOpzypBvBjxBNF9ye
Yuj1OPeoMVqqTIyfl1cSUjCgL9l5c7QHjukSvuPtZmRQHNtt9I8EdlTAbwLzuTAz/oHHGj3OjWh2
fq7mX3AbzVMf62EPzBzdlnUoQIBS0x6Mk/o49EG49fsKlAXLnpNqWbwfZU78+x73vCYi3NJXeZip
WDr5uDEQrIV7fC9bCvCqO4xxNZNFQwYSPA2TS3nnM9m8d1LjeiF4PoOaCcHe2gOhGizrOU8sUfQ/
2QQ3gsVXU5mw2hEJXF37b6KqYbuuAgLuNXQLYd2ZL+aZzc2y5U0Z/hJjcLoxMsUfKpeIG1c2WXtV
LjrY03BR9wbgnn03DAN0UhiSozowTbvLJlIDnmOVSNXBLtqotl/2jOh8TiCBBj30tsTdE05LPxER
hl0A/MVzbnUWPowX75Zy59gbycmKpEQeP2aisDbGJfO7VDm7Z42oq900Qx8DJR0kF3HLu+Yqm/OT
sm7ZNFf4SDuIXc/F1qzrysfWH2Apoq0CxnpFdxiw/WObkX6vq9qN6TiAUg/y/pzOiIYHByZXQwSq
YH5TZrRLGky9jDxdtciGqpYnVVi3T6QiEM1r5/KB+7b/w5+5iD1IrkUlfvCD55b0dxe688NQk3wv
R6c46q7wtyag9k0Izz+cvtawhQ5QOSY9LVEUUfjzMzydkCL79XgHnVvrrXdY/juXdvXkW5bOgFNk
kBIO5aTjbl6QFCA4O07S+6Vsk9JpwJ8Hctj6OVACOR5/FtmAKg7sNmQflliwobPYseU0cgGY3Szf
OeDzcFKsVLmxPdc5whwKIoliIA4OlHLwhki33rC1qRoPqGuSSJXwiMlAKt8YO2sOGjeuMgKNaKYR
6ZCSLRPxwI5o8uvWr52fjnEgSqmmBqpNswOkU4mrfA6QWIKyuH10sNW3hd/Pr71kbCcmfzKRNxb+
cRiDJYGsFBw2IQ3QtDGHAdetmqf+Dv+a3znS7xXM0ysObRfmqR/l4rDYqz1slY41qUt5Du2dHvd/
19RwJ5rneS/gs7cp6Oj+QqHASZXsnRp6PV2XdMBjXTV0yDaQ+vGTzKBOkzWhh7qD8fQWqUrgx5NN
2bsNDkhcayq2jpnFnfBHul2mhr82k51fQe0UzVgvr589gcu/Gsf8p5z5sIG7C+Dh0zSnCpdNEzGX
lUkf2NbrMkFMLkN9CPrNRkRjyeo2agmb3hm11Ja5gXYjK5Qv8NYlqQY/10QutASO7aibDevgi60b
f34JepTr4DMwt2+V7IZXGIwYP8INx71W3iAS4hCBEx2VG9iUuCkB9vLKmmoP1SWWxY1AjXwMQ/lT
NNYkUaJpzBL5dKiePWeYN3RqoJhdeEMMPL1JcK+WCSAfSCrzfkJT1cutcbcATnQjDEdUz5F4mWkR
GEUp09H25SPUr/jbCLaCjPQy5ojeaMt2J5yXcpR7FD6ncUVN9UaMb7ZG9t0LW4L5mBv0bnHHV3ce
HvPdyif7ZXF9bw8NfnplWwVqPmCvOWFkTb6z7fOg3ICyAdDqQvzq7lToOFpzcVpJjCNR8bUqY1N3
LsQY5uLRBcz1kQWEJPnULQfRzs0+xy1w1w5NE2On8MQxtLzNJpXFE5xsbsHCxomjJrLtwra+AW8n
WCLjhXI/LVX/3Zmn+vaU5CW2lzkyWkDY/t27Krju+4VE7sxwbQQWZ0Mdo5JiQKIF8YsSt7qaYuBw
9Nt91e2sSpIE0i7WqwIpYgvpKpdHoiVyQ0tZPPoFjhil0Prx8IUxrjNiE/iVDUknES6xEJl7XMJM
b7WXeZsAJ9C2m0YY1510HodOTdcOnDaKDfca8i0bPGRcJu/AQTj5g8JVztnMmfEO1oJZ8cfReiDI
d2TST0Nxg6UhSdyqRjyCywgxgHByrQdqpv425NCIhi38+G0subXjfBBXHWnGraKlgiMQ7lvQdWZu
Cl3TnESSF+a7QBocwzRUVOgmIRVedAZdLpzzr3Zv698Spn2PwjQqaTC1selGcSg87PyoyjL8Ys76
qoFHqmXzSFlsuOel7G6wg5ejH7b91vbK9ho4LufAeD5thXazfV9B6fN0N7wBURolIm0CFyEGMmiQ
orKWHnD1WcbU85YdU0W+IX1voaZWh3eD00FJzy3bKRk8m/1iHjwmsNK88GkqK28DCAjyvH4Qd+5Q
edc1sWDrFXY+PNT7wUJZGhkTtl53nUP/o06Ia3fQ8KrUQddOdu9qXkLDAWOzdQKFrwqoIHuodEEb
bWoQ8Ubtimuv0v4GJkLFTslKoefh6jnh5JQxBEp9d8La2TAW9lCORf/0ysu0fZjbut1UyN1eK89S
1zCgxW0gc7KHru7LJ3sax2vlU7LXiy4wvO6y4O7Vo1SczV69gwZHcPDcXB1CNZMtCEZu1CAIXvXh
MME0gXc/Uboe4qD3i0gZIlM42nlLbBohUTOBNLOCp5M/qx0sUrpvTqfa3QBVsXTMPN2e/Mbk20kC
5hZ6xuwA263xiG6pPNKyZjekXZpbFIyyF04Gde1BgTPJYayQ2FCwTGBtp3H0De5dEeBixTPhvnhT
gYu5sKsxQrlj2QXMsf7Q2SebyXLw/xtf83ccaiWA7aSu0f89uecurbkf3Hp4phOk+9mE5T7Xk7ye
eZ7vSpTpti3+4yRTzNnODGVr1wUvJAu7HyEuA4+l3/sJ4pQPi8Ws3AZBbl0H0B64ckAsSlqWly9W
4aknVHXYleqYG2NbNbDgNbDn2E4hCKU+58JJXMT0a1ZB1HLvkYXsUH+ogw0xFv0FONmIKBkqdutq
YP3vAMwYx5gA1PDQBk72lLW5vjWt6Z4y3dT5oYY2qbd1QJh5rQYc27EDUXXcNqes/TXyob8rHbcj
sbOguB0ZlM+fSD7RpxF1ahKFHfxjKa621ha+Zc5zGJba4HpNnrMFIqtceVFpIInpkazpI9WjMscW
y0OxtrT7nWVotlEEaU7SsG6CsiBtC5DDDIkLkAOnCC7RfWxa4LCCSfePpq6NipqWix+VyXvgGDzP
uQ88Pu2H3M9ups4yaYZg+G4Kyb+7tTJIk0X/zYil9zcIyONbiXbpPqxyDZCtt1xqXp1rkK5a4YOi
WneuADxhVo8NmDFot/A39GNIVAiFjN21L3S9P0Te2e5a4GO0ezJAhd06NEXYX0NRoUB6buq70CrH
B5pN9b20uDjAEpFfeW4T7j/vnvlnvnCt+jFD3xyts7xJK2g5JOPCndhxuEkWZU4e1GO97Yys/U1m
dAftFyrLbQdNMHhMUbobBSxPgfCvd9Tl6oBaI8wiZuiI7HJcDZ9GYbc3sy36N+kBDmfKztrRnv8Z
4dKD5KxwrqQX+MdWDAe42fdZjCMHtQUBd/WHNqxQm8vHqv5d+wOKEbzMTNRW5YJF0UuzyfICdXju
tChQIvGzr1G/AgW0xO26RImjtP5YvMn/cOQ8d3nVB1urzTqW+lU+oWCjYS3hdSgh6YkUG69BR0n2
uNghSQmudOmw63qk71Q6+sHVU4B9BkNjrXoedR2VzwCPwp21yLxXWtnNNykNuk0Mlxsr1M3OGVG2
0LVabogNxC/trWlXyA6EQSgK5DEDtTE2UKeKGddvuP9lURtQNwpmml3oTZ+b1dPf/8HtjEXuIuoU
aO8xaR2gKFkkpcRZaQjRGxoKO0HjRWw/X0N/+6wf9F/JqsU7Wz3MDEu0eB2npyzG7aH/3ZmexUNW
QAdzan9PA2q90UJddszCFsmIRhHmcfRJ93jhN5x25Ee/4dR+/ueLq4VniJW0TkeOqWbeEhHZHSTv
9mh14VLng1k9Tpsa7oRO7z19/tYzrfm1CEsf1E2euaZKgb3uXsiCVg2XDrswrqfh++iTVgADyHSi
I8JIkdZw2D0uenC3AQmnW4YOMhpocC2+gAL4i/f4/zexcDV4i8fyTKEIlA4C5xDEwE+AhjCACz1U
MfSD5Fg/Fk6DeMGhnkyuca954f7CVHYkWnI72Ev4Hr5UvBrvikJDHhU3wi+O8Qr+UPRgAwO3JVPa
Z6+oQDcvoABMX3z4CmsOYRR3dksP95SlyNEvar0HQpvxAiTs3PJYnR6AN8IWaJB5WkEIltIgbvP8
wgY/O2Wnc+Sf9d7ZPijOepBpYA3ea2B08ECwCX46o57gYGh5z45jWiSypb2fRllFvkafKcQlMSkr
OiMZroc7CXW6nWeq4OBbhbpgfvNx7GFrZ78RuSQMT0eZKjQC4qIrX8oB8rouzx5dw0icQzl195X9
x9aaJwMkZ3IQTzHAYQb9XqTwX/O0ZOFq72l4DdcdbOvSPuAQg7HF9GMJbPEEvfRLjJCPVwcLVws7
QAts9oz2DjiB7gTIZjlfLgCIzz16taxpVYce9K9kagYXIEowCF8+H/Bzc7ta0SPunkVeQyKnX/T0
i3oFAz2rZvfVcvI2KxwoCnHgUd4+f9sZ6NBavASaPH5GSyCfFlw6LH3D8I8lvCBieAbmyNb6JQOO
cOTMnUonARsICp/048QLHWxnQbwdei+lc0CpL59jioy+2iO9yI4lujH04KAzNEaVU00XIvCHIGwb
LcD/7mb0AZpeAOCfElT2Yx8F6sGAd9uMO+17BxkUW4Ogf+FlZyYxOP39n9Dhe6VWMIMQaU7a/WjZ
D1mgoL9QL7/dAMhY9McvBKmPDzB04P77on5W1G7gXJ3O2ZwSme9IJaLG/kmLC+v83AtW55YFl7Cx
7rI8bZoKQAgxmOxFURPsygXyLTATK6bN15biaaf9M2aLLPwWbf88peIuh9O87uO6uWTH8uE6p8Rd
TQgdppBMgBukE2UJOEnAseWbLKsurPQPRwmPX02D37VzOClIURjSvw6Wt/VLcTX2+aMTXBIA+/D2
glesJsKrXJkHAH+lejBYsw7ftbQ8eKqBrBETiW35HcAzBv3g8cLaOjdmqwkpOlVXzuRkKVzar+3K
oB1WbKqOfOXoxgetN6TFy9LrGGhiaC/1i/WGy8JXohoevYr7jHeL7kc7TIPgZe5wDQk0LNZ3X1in
ePgq8gNd1oJ0AC+Upqy3aJW8OW2+DXR5yVniY8gtXrA6AQLa2y7YuEGK6xYFuMivbnvVsoRlNtyW
ULm8zdBF2bBMjsBhKADC+sbaeZIgEQ/dJVk8Q5IvfeuaZSdBevVRUQELpy0SIRQQZ8V8I5rma6YN
QBj+d9M3PVDQgMFA07eFVaUa5yxmbvPUwzfl8y84s23WdLsJ0ETI85Wg27GCRyMAI/Ew0RspoeDL
6P0s/SaexfwoRPj78zd+zFihZM21G+H9bYPkfpo/O9uWQ79R0tkWrferYqh+Lk71PGbDUZblk5Go
Xn3+2tOu/L8LBt66ig+ZTaqysWFKAUiEBZzxZA667OrN50//8EDD009v/Sc4F1ABgu8b2rhDhoqe
VTwDEfVqV2QH9AMgW2a+pI59JpKyVVToHVs6ta4R5tzsT0ay7+Hc3EJq6Qge0CWhgHMfswoPfJj8
QApI3TselzGW+PyLBnYTW2y2v0MTRV9z2XQvn4+c/VcC5aOZWQWMqiW+3aCNdyyA1P/pT3lX7hXK
b2485bAcO1SA/sUTc5SVTpqxb47X9C+WAiAJAjnllVvazQOArVUV5cNUP7Kw6R0MuS73aC1OP8Mq
qF7Q4wgUKjNQdw10L67somEANdgtTQa0e+9FAJ8Lq6b0mp34TNGI7tm08bXP68jw57L+5VJ51ZMF
RFRuL68o/mJeXb/7HrTA/zilUb/sBWp0UQYZqA5Vlqp7ziUP9xWOqg16PfpqbPte4jQi/a9yRu9Z
o0YSdx6xt35LCgBkAVHxHJSJyJzbL5T1wI2EoO16tCxOeaG9M5aZDJqvrfXiTuW0pSPUwXzfDIfC
ch+yxp3ixpL1HkVqMR3cwhJ2RBo9ANBS/xYVHHGm3LKuSyAk4iUPmlig+ZuIcBg3lTFv/ZQ5gHdM
XmJpgAsq9Iu32ajV09J4jd7A5t15wJAu7zBsYW/wYOnup3mvgx4NW6DRAEB2lM9+d7J6LzyKdsaC
qn7iqgbNlsVzbURHcAgrNP3cZ6F7uXXF0qVsFtMWsDeC3wrR2G8EglgKVlYWZj3InBwI5x7Esoxr
PyrZYOJ6ckdgWGqXbVwg0m4B6QXwnJPev+qU1ijsDHnkFyeCUIdWiQ+Z3b7cqmASFN+fG/B2Fq/b
ljzI9rwhTeoRTfdsykiF4JNB/zCsmm9safwXd9Ttvq1hDhCBAx4cwAxke2cOYEtYcNDpQXfDIFiO
DiGYtfTzr9zUIlVBWOxqF+g1dGgBrynmOcxiOuUGglSZNUXu6FqAJnC0T6VNGkCLC0Uiy5rldefz
ChyiIN9wXtYx6WudDGHr/pxDVm1MADxPBKBjcKhQMd1z5OV1LKdyuYOF8bzrJO1v2OTKW0kr+oDr
gQWIBHpQmwKQJwZQdV7opKnlYAPvktdDXDmEPn6+k89F2NW5HDaOmlkT9kd/do5z+wAu31eSbEj/
ng6vf6IrTPGqpSi64RhS64Wo5p0G7BAUyx7OCheSub90qQ+i0FrZL4NE3SxRRz7mMCzet1C2/imk
ZrjP0yKl4yju6qqQydTZQxb7UJgJt+jZTj+pK+cCff8QsG3HaumfguX5E2RP4FozVj2VgMejdwyT
P5m3F65PZ0Z6LQ+4hN1MJxH0R4/qOZZc6jjk/oWHf3gRxGCvcnWY4YbYNaY/ohBO0fTNjlPZ3BbL
+FS7gNFmeoo1VI0+XzNnjrP/84ua5hE85qU/LpAyAk43Ctp9WdwM+SWJ0DNJ+loZhDSOxArvxjQg
et9mOfqQXb+pctTdv/YFqwMZRJPSm1FbPs6dH6TQLVct4G+V9w1yLvIPgjP/Wl695sYby88tH54P
R0MBNAGI9wc8Vm5keEnb5NxUrI5haaNzHjbtcNRhvzUwnZq9313eI2Zc+IBzq3YVHwbqAUWpJaBu
lLtRtgyvwPVeuGCemeY1Hd7vFl8UI4Ol+zw8sixLw5zFROv7L03ymg7fzWFozSS0UxgUwpYch1Ls
zgKphrrWaCd9bSmtqdxl0Dc1kZOEQIt38Am9z8v8rtH9O6fzhUh6Zg7WdG2gNWbHYwqaQP7UXc1B
Xt4uJm8v7OYzl4k1V9vAabVoUXMGxfFUNYq0/zqG9QZG3pEUQDLVxTYnXx2t0yf+cyjwxdLhSe7r
WC/Q5bVv4fkExwDYt14oIn9MAkbFeLWzmwW4VpgRD0e2y3bl3jzKdLidru09cOexH+t4iel2vvK2
9b5L21uyh9bp3ttcYsaemyr63+9zFuGH2YIlrd0yQi+RhV8SsSRr7rZGijKgXQ6lpnJ8Aku8TGyT
PbSQhPT88NIpcu7XrzY7BEpH0bc1kLDBBBR7dt+yS0JJZw6oNTnbjCWQOwEL08YhcQbg94i2bAF2
wcDeDGSZeNdd2JBnosqaWk1GIBxVoAPI8Ibp6ATAeon+KVvyH18KK2t+NRx/FZ8CYIVkEavZiwp2
O/cq6vTXXOLI39bNv3vE6RVpfBe64RIunFnWQxC1/Sb97Cvcc0rWzGqrtflUNA7ATmq8pjnfOEjC
Px+bM5fQNbGaVc2QOyWci439TNsrVXrHjLRxuDwt7iXi7t8l/0HS97fE9M/4zMBXojPNgzQDNgY9
9wyLp3CvQfzN3u1QFE8Qtqzv7SwL43mEIu9YWWTTV8LfzJXHb1sGAz4o9cKlUUCqBj34YI6cQuS7
ZQS0KJosjjK6JV6g0eFeWJMft7opIau4gAbzUmU5xIVrYQsw9k4Og5aAH1HUWVMJoT0HXEbXxWR0
JJgfWeHwMlZjSWGvq4ruQr784fQAOX76+z8jdyryeUIsYBA2L0171QABCS8etaTGKi684sOEBK9Y
JaLM8spxHuA75revA+5mpOw32kkBxtx+vsTObe/VSFqAkkgL0NnUZigTLGZjnbqS5ItF7zUnfK6c
MmsJEiq55AdPe38gbZOEff6NWu2FAHLuC1ZRllfMg6UchNXbbCpjT9UHsTibJu+aCyf6mVi7xgSh
JlHOxADBvvT00WrHIYFi7itm3020lT/M9ZIUYL1c2PPn3nb6+z+LKnBrZmet56eycn/0+ZQuJDz6
kwLc0WlQs8n+KJtcmPwzBxRZLeAsrHA1l/1wrGvx7AXDdWv07y+tqzUYhdtggcN+fjyKDgDE1ojf
FEw/ZaBq8PkLPtx8CAGn5fDPOJGAodDldzTl2Uvb3MHm4gDGEFhYfAsE+YWXnBug09//eQl4791Q
Mq6ObVne2AtN56q9MEDnfv8qszpRklsH0hnH6iTsY7Ew3KM3l72gEC23xvhjPA6k+PX5YJ0L8mtP
ncF3s8Ide5oa3dwPDZmuCsoB/GJgW4GkCNkvJ6DVvnOsJQVqSW/LtntnE2s3ASNWMsK5JgRRoxr3
ShAK/uQIJSd4vDr7Ch5A1y6KdN/DnnbX1MYl9vMf/WHswwyvNraG7EqeC+y7VqtkyAArCFgs82dq
Hj5/wYeRA448q5KKVc0KNUsPqYeB+nxOAfQefoKWPl8I3h9uZTx/tZVdk9WW3/YkLdGWSWoXFFoD
8vumshW4rEUGYF0W8LiZAEP/2hetNjQM04u8aSZQkj33egAgcLCyJ5gQX5iRv4nH/+UK+KLVcSQC
0g3ABtupaPTDIMUTHcxmgVgDKH+Tlw4eqntB5VaHFkyFfU5V/SI9IAPx7DGynKnbwF+lvPBrzk3f
KgJYfJAuG3M7RdnyN63L2xG49RjSdhcG88Mdio9dbf4eGDILdSw/Vc0ci+7Ja63ICXU81lcZkvmv
zdgqDMiqaoDULsjRL8DJmu60miPa7b72cPrf8MVzOBHNAIaldtDRDfTCMsgeUJT7Q+hEfP6KDzcp
Bsn+7yuGujNOxzH3vAljVv/W9LAInnTq4fPnnwb7oxW3CgIOpFi0LvolbQZbpwPELaJ6GMILA3Rm
itfQlmAYwHpcQhhhB+gvhyHEwmiEPkkUgLU2VV+b4zXEpYZYhO1wy0mzyrKeA7cD3xMYicNYuM7+
82E6sxfWYJKcunCpyF0DHNpV0BQAD+86eqnJ//eq9MEkrBEkGZ1qMbb2fCyWsixjYM7FQ2VBWJV7
xSK2vQjanxIAelAfWc0gTBJoj0ayy3iJ/53ks+Q+fc96UNMWUnR/fMGRy6qazRfqFB/3U5Enr2KB
8saxJiDrpWi0g+caFBEoz2OEc3TbkQWiM/DhatraJGDlXmnfPXxp2L1ViJiq3mddBSHNBnyihFAV
plhQsDupDL+weM5+2ipC6IwXLR8HBnQd1Y/G7cw1k36w82ZXAaKfm5h7YwYj1s5vAYdHCR717B+f
f9+Z3ReshhW9qxYEkgagOOFXEW3x8GUcLmSf59bsavBEWQs+tSdTSy0enL4TuN2Ia8e3nz//8WdC
0xrNZZZytAC0ro5C3YqK7mY7j1v41gZZvvnaG1bxVXSsD/zSg9tizV8XP8jiUoZbAxJBNGdLd2Gc
/pZCPtp+qxi7DGOWKUrttBq6VNdWIqAVhNQU3cg9tBZus/FAx++OR2KwETczPHoH/n2GR3g1gcno
fMcl78Ll5NyUraJxBTIkBRTDpMAi8zfgB5yN1lkX84AVX/GlgNHgKilbKAF0AAIEaahqCOJJVCPk
NgwufMCZgL92xmmbaqaDwxz4AQ2R5b1n3InK4Lb3POA+5gtn4plR+kvy+OfWUCOzV/UU1keoyxgR
DxzNBAYbqDaZZPslmWD4GK7CAp1NZzHD4GBlnUTEAphZa6WyJCNd88WFt8ZIuR4AUo3w2qOgdV9E
umjmn7Ly2DeZS3Y/GoOIb0HSaoltxw5/Q20D2iH1osFNrQaJMmSw5OgMWBn6NmA9jx50bE+3CQJC
MG/99sLvPLPR/dPf/xlv40owRdzZpEbM9w7kKJpCR5UPb8f55+cb/dyMnv7+zxsoyaFKpNmUZgs4
wBAM6HfBYtmbVnL3wro/c1nwV9EQ3GLqOUs+YaznP7aELMpUtCYlSFGaSGoXLD9ag21p9cu8+dpX
rZbQkIPJq6jsjyzzrY0ulrfS7iZc68SF3XZuYlbxseUzDwoPX+FB0fxucRv/VunST6rCOYHtwLn9
/EPOHFNrY6GshKsW1FjBTiv8PaiwGxKSL07LKuKJuh4L26jyiFZU4D5aqoVqH04rcFmCu3zQF6bi
zBes/YS07fgt9J/LI6Syj71yn4DLuZAannv06ha6eNVUli410BMcroAATItSXshNPux1Ietaze8w
1MhMAt9Je9dQ6JWUSm8s6I3AfAoqSaHqnY01QC0d7Ejxx9aWvLDhz713dSBCGsOGSaSiaQ7L42kQ
KhJUbULo48HnbDpaZngjVQjQDBKWCxN05uDwVuugakvM+dyToytg+CSnCcge4G2iik54KYxdtt1J
Be9L63lt7uKYAthdjGw61MXtlDcbkYeXMuUzH7I2dxmNgKogxYeUNQBCm3rcjN/yTZGwpNFR/hvi
aupG3pmbepPfLneff8+ZOLBGVi8maxZIDXZHMjuHcvbta4h/GzD3JpXkFHTEz19zZqWvEdYguLO+
Q0HziDyFHEBSFd+gZ3iJzHfuI1ZnAJTSIakC66C0ruDzNaMUBs7gQatq3mp7vlRxPD3tg1zv/wxK
jLXUIyCvR9vfyfy2Le5a6+lrw7PaNQ7QUz1Mu9H3DvlL7ZSPXnHJF+Hcr17tDj+fauC9fDudvbyE
YXe4Z3SoceuqL/Tsz6zaNchYNyob3BleQZYLRZr5hy5VFGTfAZaLnIsWrWfWzxpozImfZZYNb+h8
4fdQlAQ4Fgn0lwZ/jTF2psUfK4MuBe3mqGveifliIriGEnNqoDKpYXE0lI25AhRDxrir+4cwp/aF
8/VMvF3jhit7CPtBQrSvG2onUXqkRYTCEiQIRVtvesD1RNxWP/Ku2i6tU798PmTn5vw0Tf8kXaPI
u4KT2k419aASNPOnKiQ0GpS84bp5ksJxvxbc14DiwgvHSttwg+2CbxBfhUBq0mKdue2Psv+SCQJ8
wVdn5eIGWbn4QHzX1aih9XECNOQo9Xcsv0Rlc/92Vz6IHmy1xf/H2Zn1SIpjUfgXIYENGL8CsRGZ
kXtVVr2grg0wGMwO/vVzop+ymSKQUvMw6uwWBF6u7etzv4My45wBs4hsopHkew42btRZVf2bcQew
NA05+YU0DTztJPLE+cHNzPzYWnMJqDIMgmGKIIF68Cmuc7E2tHUE5esUgOZm41ms2VVTMn8zC1L4
GejDYdEDAxnQGh4ZoNQ68QlXfW6UoaeCiptdOOiY/ralyU8wRHOQHLIy70IdFMxaABSFZgfKBulc
cpel8JSeC9RXgQ8OaIac2FfeCu/VsmY4NLlj5rzguCD2E+fKRb12Pd8bo0zuCOsooFJuCUK9qOID
lGdJlHRp9QNZJ/jfFQhCrZ3LAPA3UDMyr9gTHMxBlEZ9+ATR3cHNjXqXeHi4T9KZHQHHZG+g1CZI
n/fmE6gl430HJ8mosfI5LHghg+FaR2p2vPGLuouPgA6WRy+3wFNIPQPMBkf/wd7EPThQS/gNT4BT
NDrndcjlfDZM1zxgIzHAioIMIQhGpj9Khg+3x/LOQJXqbiLJ9NLDZ89vAOt5JgbEmICiaAYypUP2
U23KEzD32O9kUFVXLkAolWXn8CYBYiZ3QEyZirr5CiAYPYhpFG+Ni9qJpsax0M4hcwaAMQP3GTWx
PzrHHUNk5dVL7cBCak6r/lx1zrl1BkD7AJo7TfBl2lWDBnutM5tQ1SiJKjLSXLhg1hP8QdkPmnRI
vXc1wymlGk9uKYHoMJP+zMQ83fPJSvazYhqPAreBefbPxmw73IaAsgvoqg+jSMiAUecXgCqtfZun
j4Y0yGmCSnvPuPyVdI1zQs7UfLHs9jUv8g5UDkF+QpAA7g6v6uEbAUo8GMFWKnwcK2Xt54lDAwCY
5B9gZFRQztN8yuumDT1VZCEEl+xRQNf8IjtvAjZX8p2nJv0NnNjqra6r9pKMbgIAwfwHsKAGwupJ
PIAuEqMBpvS+Ze2bW6sM5cpkQIdU8jxNFawNLLfeQ5GlfDpVX5jTpBdeo4WtXMlTjCeegC4BerKQ
jgzU0Oah8tzpayzGMZppZh5wiqYAaaPW0azcbO/O3PErBXh64VbNQRFNfxA5y7smQ/232c3ypwGC
1onP04AtYtocKHb7u8wyYxR/QbBaY/64QQW7hrvGAWXQoxQfKes4wIhWIa+RwgWz/1+0TboXPesf
QaiFUN1OeAjS87i3bJkenRSQ6BIhBbRKKBc9TYKJA+afj1MZ0sYFpDpG/vPdBSflqahBcenhLR2q
vE9CZ3JBUZkss9/VDh9BrOxgUF7gQAAWFjh+rWFkQTOZqCRIAHt8ajxqPuaNABHLq1Q0Nd18kLS1
cQMrfse0BFzSEXGYUFzvx9TNjq7FieeD1hFjXWWqOjm1Hi68LIUE1cvi79LMHD8lDHlpS8aoa6gG
7h0nlZffLVRdZDBjz9XjpCWgfG1PYGFRorzhAfQb71LYPPnuWsaXScqGIXY0OGukCCE7ULb4XtZz
e6drKP1KGy8x5FzfIwfTA8CJKyO3RAqihP8FkN+k0o86xShMC1eHZp14Z4Cp+x3naRNy5WifdiW7
WMCUXSakcPY5Tkv3KfBr585i9ReMavElpiZ9w9gZn5HwHRFPjbZ1wH6aG+6bhXb8WfP5kDfEeMbV
o3qHMtpEQUc6BDLu1R2ZCmqE8Yg0peroyGAgNsMeXnmUIWGtXARSULqO1mhwJM57zE1JUvLaFBlw
5SkAmEahp+/t2JAQxmfNzsh4DAPAPOPpLgMXEVMBONigkxk5FoqD35wWY9B1zXjklNIH3dRdCCyU
vGRQaRzBPNEwA+JIu3nElsdphkTSpMJ8GMuCPsoU+J9G636PGYxhWmEuKFbCTtMcu8N4xRuCh93C
bXeAv++Jmql6A32uDamZ6/tCZV1oZcLaC156F2KO/HmScJtJNVgpvMfJDeUG1gPqqKEjbkjyswUe
b1/1dXpJEHECZWsaCtepghzlX37CzTgaqamFn5nxvM+u4qOcc+yBsP0qQHqEd+Ejh0rkucyb4sXs
oHqqSlHugDXO71HkLF/LfIp9qRP1movczf0Ro+dUVybcaUZi7hUF9BaUwDCzTX2is21+Ry7cPcag
cAO/qfgF8t7S93Dn6cNPcL73UsB5fTcb4QSjbfOArEr9VOLOPJoKXX11wEDZFTRnB6hEvcMwexP+
8eovYc32qZqz9rWiOZYuVcXPA/h8P1LICg8QTbEn2jXzoZhqgXli8gDqC/Cljdo9gYcFEltftXc9
0pxnG8H7G7WM8bXo1K+pIBagXsCOtMNYF8GE9Ph9307TxeZG+89gK0ANmwSWPH0y7OGgNd8Ns85T
NPFEZx+bbSzmOSwiEMAxina5hN2C3w92HdqWa7zjnlG8wH08/WeG7WGoERYeSNKJb10LUGJM0jIg
piZoSbN9A1YORQqGC204sxQWllg0dx0Z6T+91qAyzrOFC8sqNU7FfN2MdX3Tv3SmA/WsdERIkXE/
TEBB+yoh+hKrSv02ewGgr+Mx1E9dibLTAKcGM83ek1Zkd6kj+mfEbX2H0EtBBtHOsyzm8q5GiDsW
hsH/0BnaibCqOxKxAZuuUnh2aLUw+RCliZq5IRfvQ2k4e7OsilMlreHYwwT9bFkqDSeqbQuXWBS0
arhNRSJFrbofe2MC7n6TSITzyjs5cwG4Mgj6PzPSX9mwonxE3bG9kfFZOegtK0Rau7Pnlre4+ctQ
EjIKWoWkNvqAAqazka9aOWcvCzsauF27TsN4hHkYoci1D2KsS01V7TzDMYLbZ4uVbOuywMPxQAav
B0gzzL4Bv7Ejd0oad4no945MT4DYOUhM0I2z39oXXRvzw0EGuXMPQRQntKqjdx3wUSzJYaye16fY
kBuC5pWz67LGI2kqzrJemVFnzApFgKi4Ulv1sWvPXuSJ4cpZsmwWZlRX9Vf4yCOEKG+runft4Ytz
kVeB9OL1NYzvXACoZ8BnIxQeys+lhOxFYsK2ZGED792f7cb4ns/k50C8jZTE2lRYXFS5I3S/qnBR
DwG4pQ/m6Ump/GICQHl7iK41zOIsZ0DVyNwR9gK1Q7pgnqYRlhrjt9sPX/vxi3aph7nKC4ntH7bC
5d4WVnmcyQyriYYNG1XVK8f3ZTmKbFC+imwNppgBhxanhyB4tOF1rr9VXvmslf59+1NWZteyLoVJ
i8wlINQRDlNB3UxBAtfloYffFAChn3vF9RM/TGCqTGa7xWABKV0Hk/WzlVPU8J1CXcftF6z09bIk
xU1M/OiWgk2vsEVq+7s2Z58bpst6FDkOma5kbZ2T4quB1ahtnlq9dcGz1sfX7/nQMHUWNyCxJHBO
cWDvE2ssU8JociAa8wM86cAk7JCxud1Ga+9aRKFZFoBddUhCJWNcnmvHO/TgS7sNOOG9bVIUGnpb
wu6V1WFpIsjNFtkaPkPmNtk8dGUG2jxxge/usMsfATsCjneEShPOguHtj1sbxIvJjt1TaUPVIrDU
48rbnejg66n+OkNoBghwvpGHX8njLS0F89jMUPidxJFOnvsKlcCtGUr9LhPpgyOxa/pv1rCRMlzp
rWWBCth7Yw3XHChn1R86fem6R7h/jOirzHi/3WQrIWxZmAL7rYaNrSHP2qxPpV3/gBdWWPXup/yd
cQxZTPqZxYkwZ8eKtANetFmTr/3Y6Y39x1rzXMfBh4njlFWdcYJEHUib1CesOjCKKn8r23X29Gbw
LTvMtUa6/v3De0oDVvc4DVhR3evf4Iy9ZN10VHm19R0rgWtZoUIm4EPdEdIUt6HVSSJne+kGJCJu
d/HKrFiWpjR5aaHGE1eWV6cvQMxDS7zTMdtVxpbx6Vr7LHYfquSGw0twVGbuHbj0fsVCpr6r3Y39
8lr7LOY1p7VwHA/ljDh2gtxQH9JenW43ztoQWizhrZUTq9cW9gcJWAs1jMv+AHUf6hT3Ohu7hJU4
uKx8wGEKaQSiQSkpgEfIuNU9gnGbn8thfoDPwp7SRO+MOGGfi4JLCmo7AaHb46AalQ4YzuOf3qlD
M/unQxrjdputdPey4EG5pTHaFS5WZ3gRDkhRKPXbqf65/fCV0boseaDEsIGSIB7OFPURPodvSLcU
gTHUD8io2LvbL1kZUMuyh7yxAXEYbCu6Ug6MSb8V4INsrLBrrXN954dggSxU57VO4kWqNmEIYT6P
BowU2YaSYmW8mov1mzteizrCazWksOHF18D4nXQezqrmqWpseDsIVIvdbqS1nljMak/Y8P5rY33m
9ZHDE82WP7Ji8JH+2xioay21mNZJDmZbhsq3c42LC86+k+kiWLXRxWu/fjGxy9zOkJqCggUlAl+q
EsXCFpLREipon6dqK3L//RO8/yt+MGvgoZNpPgsFTSQh2VM1OwQpxGnjM/4+Ur1l9YNENUsrubKi
Ma4AV2x/GcLbEDH8vYW8pV8qUnN9iWo+xCXHvgMU533O4B4Blzxcq/25PYT+Plo9fn31h7lQZTC1
rSbSnO1SB62Lm02lnBeZs5c2AVRlKsWWWnCtna4d9OFNyDMLyCBld+5nhZuDxnknpNw4Q64ot71l
DUMjSAFWUoWHwzMRXhrwGjMru9vNKT+yajg1o3mAyPJLqufvxCofWEq/jTx/7LT95GblUyesF26Z
L7cb9d+yxf+/n/SWPE+zMQGcwb1VlA8e6sRZfHXeEOPBcY3x4pV18jAXKjnEdqXOhg2H1IJQcjIT
2v/Dko4/02FCXZSm8sUG9cUvjaJ9Q5ESbun7ssc/g17yYtdQtnT9DF20OaoHmwzkjlrqF7XNEYL1
ivQ+d7h8AK7KvRtL8GcAFETOLCmLJw27T3gtKfRyo8mhgF/8Hi04+kbfx/cxTjNn5EGs+wIenyeB
Uw4YPcraW7qnWWBykF4Nigsf7XUyQtqv+FYAUh6WRFvHdLLEDoEbrioCq4EqLO8sDBmjZBQqMh3j
X0BF6wW8RWTUXCWXfOLp13i02BGmF9V+TGB4U9oIy2LshkvPmbsRzdZG4CJcKjVxRcGxBUpFPlCq
TrYdb2xS1qLMMlAWHExqF3IWDh69fSfYkz1tHGb+PbX8bTAt4uRYw5ujsJ363Ef2Qd2hwrdufeeO
HWWQ7MojechP8YOd+c0FR7V7+dBvRJ+Vb1oWjXCc1KB0IOVZeTCG3clRgsXfN5a9I7k3btXdr3TK
smgklVdbbXiynU09/7Cr+b2A18jG+vj3fZ23rBbBxZTLc4eRqNFGewc7VXhrjPa86yo+7pC8hh9B
y7wwKebu9fbMX2uzRTil8IrjqQdpjTXl+vtYN2mFOzvdAeQ/bB0IV0L2slhhNmu39DxKoLAg7A0o
Gv2QZ0xGFknSIK4a9wBYffH8uQ+6dtuHqJ2ymALzYerzRH/nqg9SB2lk71NIIAs/+r9PbxqPtaC0
0shFrAOor7UPReZd/XXn9xHVYuHtj1hZR73FxAezDHeL13I+d6Qnfs2SOmblX01i1fWa5vZL1gby
IgTgmGuXVdkhwdtNUZdlj1wOG1vKtd+/iACsEn2cwZzl3GblS2LMR26NkaPVa5p6cuPnr4zcZT2C
o92MYbqrcwc78LmFiXg8pj9ITL/cbp6151/n6MeBZBeNgOU0j8q+gnV9Ns3wT/NKmMb140akXOmB
ZT0CaDfwPQH8MRKJk4NkOf6sbW8jy7v28xcTe4C/M9yhOYlcDt0vMGvFW1Xj6ngE93/j56+94vr3
Dy1UJ3ANBzcQVxtTlUZDX1OkePN93M1bRYwrkWOpvR9jw8i5NM2I0+RbfPWpQ3HurzKF8LbSX7PJ
/tTxE8Lo/35Ji2nWlrRpzzW3H5sJDnEFVRHESFsKsL+DMSyPLWa0mecVYcnsRm4OidEEeROwMK4B
S0++K1Hk0oBp1cRDpMfinphb+vuVGjVvKcDXbp45c52TCJ3yUNPRepumzIggM5BvCXWY3xkm/83y
afza4sakNi2x0aRrY3sRAnBPaGU5oTWEJH2Ysm8TTDxvT8yVJy8l+QTCidjA3fO5R5rDzzLxCgfj
jWevLMDuYtKbIPATL+uac6Mb+OyK3ZifXdVHrVnszPmFVm+3v2FlYC8JJbOTG/BeziCUb2UGgc/w
mspM+wlr/ighHyQqd26/aCUSLzkluor11LoZkKxwVgEOpS86X3GBerutPctKFFhWeAIcz2E4boHC
kUOTCMlicephohTCEL791FWJt6zmxINRSqVjF0YRortY0oIf2jTbYamyn7ebae0jFgEgTeYMUpAe
IibYK2XwLca9T2DBR/lzj1/MfpoibCleq7MSsKXLRaTACwWV8fi5xy9WcgY0lpwKxwUev99RD4kJ
6EG/UFFlG79/bVosJnM9jNoeM5RUwTT0ScXlyWLGFIBZuitS2GlAZHU3EXOjt1eG7LLIomhzr2Tl
hBPd2Nqo3Y1TnDbhRwQqKwShdH+7zVaiyLLcQhsOkdJzq6vo/m1Q8V3Ok43qqpXBtKyqUAaK/jyk
3c8u3D2CyobF0dUnOc2drYTg2o9fLO4yQaJdjQBkzEZ/cuh4gMPQRrus/fjr3z8s6rFO69aeEbfh
e+VzI3RQUGPrX7cbfSXsLYsoBhM1o6Yy6zOM9/qwLOJ3AKCeaQ4zyGqAdj335Mb5dq2FFhPahHdc
hoUcJQOFPNlwe8xZ93L7I9ZaaDGZIReGYjXH0Rlk3gAK3i4DHM083H74WgstpnLVVgkktzjyj3Au
t5Lv3vVqwnvxQNWEd/XG9nztJYvpzBiKlsfOoZGX2o8w47qMLVDSPXOh1sZClxSQmt7+nJW5vCwP
aVB+YumijiPBht0IpFUgHc8MtHKFb4tpI5u29pbFqt3r2mwsjQlnz0fk7PzRgdMecDdSiN3nvuPa
kh9mhY1TZOmQnkaGM7BLYsD92Gm9+JAK0R74nIrPRfJlzUjP4aAKDgWPOu59dyRweEBis8zaCK0r
s2JZLwI/sUYpXN6cU7CflILrkbNx3Fh78vXvHxqobChzVWc0Zxgbw9jdHiyYSyfNxtNX+DZwpfzv
442hbQaY34I+qtSjcli2t73CC9JBTqeilqiBxhJeP+YUagdUMcdw/kw48P3wH/O7shUwo2nng1Bb
OfS1EbeIARAvcerZQOrLfMYlfdPDt3T0ZBdZWU/PkogtmtbaixbxAM5iBNVsUDxAioJr1tkZflbM
6nY4vKewO7XLjbizssIv9VhWJbV0YF92RpIplFbnCxTIkz73mXHmZXGpcEa5PZVWRsqSl21rwGoG
gRv2fvxu5OQ4FltinZW2WmogeVeg3K3Gk2d4Fo8QuXAUfg7xS5ZtaeJWQv9SAoktUIFsdVpjlOei
8RszgaMzt+gR6IppIwSs9MTybtcry2Swh0SelfOrLQu4w0LLDSlpR+N9bt41nhPe7oh/b+v/kqdd
3uraAkwWCorhuYx1djCSrDgk4zT/RjnOLskUPQ+AcPmlq9QTpXb6GMOK5SCJNx1jgAiPuSb9xk9Z
GxPXHv0QPXRvZWNaxM1ZMXGGtOaM129E7pXmXEK8LaJHo5+uWw7TeU8m8q032eRPVf2Oe6qQ9rLw
5Wx+bue3FHvi9sEVHsZIlNtzNBplFRhdfJ8Y6ul2l619zCIMTmlLY5QwWFGHSwe/FbUKmOp+tk7a
HYrBeyxRZZC93n7X2mxahDgbrhVQixckauFUZMtdFv9iAhajjRvcfsHaZFqEtgw+2CaId2akIGzn
Q/MlHcazVfXOJ5+/2OV4SGMzr6/miFXloSlRazZ8Mcb4c129VFFak9M2Yx4DMaPIybCu5WJDBeeH
pBj2t9tnZVIs9ZNZEgvRZI2OXE9fbJEfSxie3H70St8uYd51Z/W9k3tWJHPnnI85CCLqpNL3mG60
ztoLrn//MKFTr0Oa0ena82Q3xyrOXZ8kzSkZ02+9BE/o9lesbGOXCsqUkwR32eDzxww6QOurZQw+
MVBwkP7Q3pZJ21ovXP/+4UucHDrKosYoFcL8MpP+BUf3jV0NxyP+En+XDG9GO5niDG0CDa6+ZpXx
bJu4d8WacsEsCFJlnZsOlXOmLrburlZM/YCU++/XxMD9cZMmJDLm+jTn4KZksDbo69C1XzKIYqrc
xE0v2Zv1gBxCFurk1+2+WmvGxWQfJfisZkHRjB151B1IHTENbz/63/b6WzsuJnoMlI3yUBoLXIrK
Dh4Zuqhqi0nsunqSdwUckKWvJYfnBepeiiYoqGherEnPJ2uCrNpnuuI4mNiWtaeOrZNg9ipccddT
/XOshw5+3l6KKlkBR/pHEIQ6sJPzIREHBTvooOyK+XP3l0tpZtbB0hbFZmZkVSUKxbrMn4ve7wux
pZxcibhLZWZpQlI3jVg+zKqczp2GTxIKLqq71DDSx9udsTLxl+JMWF4asmXo5xRt4zUXchVm209a
bMyZfxvjL529pIYPE6LJNLIpGitAlQyV0X0mvO4R2fvs2JRWFZpl3H9BWQ/AaDpXIkChVLN3UIV0
nITDw57N8tmCI3Zomh1u/mmhcWDkI85Eojy6atOyfK0prr3wIXIQ7qh6yOFVMmT8giH1DPjNOZl5
pMkWb2VlVi1VniaUDdJ1BaSwSXssHZYGJcLuxiKx9nD639/vGcjBeZOyoxoWgshpXQyabexx1x69
CEOcT6WE7bc+y3Sqv5PBVRfGandLubPW8otgIzLcauTzJM8FJNV5UR2oZZ0BRTtqPmzsxFbWnn8v
XD527iSkZ5F2BJLiXrI9JfJQdnD64r6djhvr28p0XYoiW23pHFec3XlK7AaGl3b7CAgb2cnB2XJs
W+mIpTSytesavhRpdyYk7o8onyD+0NZ8Iwm39gGLGUBTE/71hjuceXeoQBqjfbKjqBu7HWrWnn79
pg9dMKVFqilx8vPgzQkKzOe4DbM+J5cMVJKNzNJKNy+1kU1O7QKF8B32pSzfwwNr/uJAs9TDkZ6j
rgJF76lfs35QG9/09/expb6gUklRmTk0Z1UHSyNGvleC10Gu+ffYah/dZPh5u+3odW38/zDKlgoD
3RGazq5BonL0nlEtVftCqCJwaDz6rhNPIWSaSUhFfUmQ+fJd5hxyaz5ggar9ondCYkzmYc5SvccK
2gYwNN8rVJT0DeztlD2gspmU/b5ocuPIcT0M9EzSh1AxwOyrJ8gqO/UUtLmgXw0U2u6cftPy6O8t
6C0dCBxWecY4iziyHRFAOGmFqEe4N2f2G3c8JJCl93a7Cdf2Ukt0d4XkC6e6Hc7NpCdoWGFRaVT6
S1bVz0nvkp1r629q5E9SUvCwyH2MLYcPp7x/br9/bfgvdz0ocird1AP7RYmwA+CisNvdOG1dHP49
MrClDLUk5dSQjHbnOCmeadZ8z7pNROLas6/H2w8z13G5TYmFqNN49oHO6h7O8lt7nL/HfnjC/PfZ
o9uYzCgLoPNx6ivbl57jwnNGEbPbhbcb/u/bdrZUoLZk4qYzIyy3qJnfaaG/SJM+NKnap6D7ZDw5
J5V8lEa5kbRd+6JFFHXS2svAg+/Oswely2Bp9uqBrQD7WuObBWTH7vZn/X08saUidQCpV1uG0Z77
IhyJCAS40aTasrBb6/LFZqJqBiPr3QTMeO89Q5W33rq5XXvwYitRkxEAapZhBavpN5XOX2qlDrdb
5O+hBIKF/w4lNZcxiPvNdfkSexgGXnrFH6x0JD7QOSKM+3FjO7TWw4upDEhixmaiMKKa6wJZhm7y
K3OedV187gVLZaTRGp7qVdqfyayRNsIRKH5MgBrvm5fbTUVWumGpiiR5kUz06oxrHIf9HMQHc5cG
ckfBKQjHe30GYDq4G+/UpbsUx/KJfM0fkn2xsWquyFzYUjc5JGlXUX59OyBFhQ+yTz7ujGlX7V3P
d5TPft3+zJU5suRtG7PnOp6L99j8UvfoJmh3wtuPXmvAxSzvEuZquzWum70irGxjJ7r8k4++vvJD
uDUcRutB4Fdrw/wSi8GvWLMRm1YuZpi3mCPAV/WSuEV8mi24j44Cxe1+AZ/2ygeVUp4l6obuq2xy
T6CtNAFqUPWeIBi8j/EQDzvoFYavmdnrN8hUyMbnrkxbbzGbxlJZnpGoIaqGfPY7wkO4y15qmn9p
K9zAC+nEGwFi5TDKlhrEvO5jCNSa+CTsFloh0D6e6aQIEHgOoB4xXFifElrb76VT/EGqZ99qN+hn
/UjJJI5WDFgpGmD4OkykfAW/2/QRCMw0gPo89mPXit9uj62VFWupmLLqbAC9J+sir9PjpStF+tiM
qR3AQDi9k2xITtTOW1ji1ZN4jG17S0210hNLNdXYg0HTzmYfddID5qnydryeASIpcJVAYVHn9Z+6
0GZLejRaUzMW40UF6HC5BvfavrCM+G4NJ+Ct4uOVr/k/tWaRMgruTxONrIKAoYKl8wzXNXsqdxN1
TDi8pRuJoLU3XdeJDxO2jrlM9VS10WDZ5i7z5LdUts8d754bKNnDTDvdRuRcyZ0xtgg71sDTCl4O
yTmOHdi1Jrpu093oiPlPVRPUNM2uaH5pG/XOO5qo/FH2tvXPPKXsARUoNVYrd0xRl2mKATKRETQa
FEvPDyqRw0kPYkh8ncAl3fNq+2fvMv3TgxFbGYocKypqRuhGUfNK8FzK6ZQy3d5WVhN5WV5d2mJ2
9o0wthjAa8vLUkTXw40aZnKsjrpZZCD9eLpHEUgHzYThxYB2tTY1HkU+gJWlNGf7lnYZHI/qsvlz
ewKvbBCWOtjWcMoZte99pIvYfKlkRsOcNcbFQ5nQUfZgKtx+z8r6xha7tEwoKx1wnI2IYxiv7qDq
ACcz28fdnLERi1a6aimEpWni9kBqNxH0j+k/jszhSpFBCHT7A9aevliOJtivYyigpBfULXffkZJf
aFLbG2FmrRsWK4ts5oLncVwDiaLSQ43swwt4V2B1kCn3JZ2Gb5/6iqWkUjbQ8mHLVkc0MRqULwHP
1ibk8XMPvzbdh+DCHEj2iqFLzh7cx2Wch8z4ffvJlr3S/O5i/CQqJaNw8Ozzd8N/d3zHl/4vFnrB
GDj+/X34PfP3tX//fj6H93v87+F02p/292F4f//68IzyIP/07P88HH4fnn+ffg/+725393g4nfzD
6fXkn37feX6wOxT+7hJFu93u7XjE/32LXoJjdLhEAZ4ThudjgP9mF0TB8Xwf7vfv4dP1PwuC8D0M
j+H7MfW3KihWA8Pi8MHA16XTiLiDi9/ue+Zw+ylWI5RtHsrO+rl0H6xMeTuDFYDXCVkHjUnr19ut
vdbWi6FO5yROs9pkKBVkBzdpg3zONobI2q5uCdWeR+2krXDZaU44cJyG3xXG0Rx+5C6qLHR9tI3n
MRseaxwT8XLCsjfTcXeWu+XwtBKHlhJQWmp7GGeYapizaZ8mY7belWWAqpjG+c9PNd9S/2nivAVX
dcZOZgsvHPLFybeC6L/i+r/k1pb6T8PMkpo0dhPBAFEB45Z/zzmylUC50hlOkcKyfveTnSZHw86r
MB+U+drbc/FaxZn7Z2JsOLCygn1mJqAyxMVpLAIADK1wcvQuA8QFu8XxOE42fVKVyO9q02j+aQYN
T59ZVzq7UsZS4tsMvgiB3RN8IheZP/J2PGh4ggUVA9awyFpAP9JpzB7cDtWnjgZqSA8p6hIwoOJD
JQ3+m1c6Dgphj1jiSyu3wVzrwFiF3X0OviRu3Dxe8sNMbT7DBK6Py0AT24UT1Aif0YDZIy70oZXc
QVqN/0K4pH8gcYtrm5nqnSsT94LbzuEV12s0hKNfjBOVbAJaOcV7M4zlg9u6Q2BPXrprW92O/mCY
yZuMBTIUtKPhNMFhQ7Rdc+cabEuyuDKvljxg2DUVVmuZDaiuuIzzuVnYOzhn5d7GGrvy/CUMPcum
lKRKXDlxTfYYiyQPsrLeuh9bWaKc64z6EN1doNPSER0IVfDz5D1rrQPPiGyxZZ23kvVkSwmvA8ss
4Q3KOU28vvSjcWBJcWorDg0Eh79UGRhVE8qKPiYNKLskR22WjDfSGGtNt1xeIIQA7glJNmRm/Lh5
aJMvt4PByobbWcTx2bRGWxLVRLky2oOgfD7CTqV+YKwjl6E2i6iLHb67/bK1LloEbklxNQoTFhkp
+Iac50p09/lo87NtwuDDr4fmc2o1tkxQpw2lTpsO8NJW5u8KF9ad5eQ+Khs2RvLfP8Rdnv3ZBMKm
QDIXlX3urpKUhm4BN86GXdyu3vLB/ftLmLPYcwEfyiYcHNhJQVE6/NAt89v+Uv243RcrdVlsKVCe
snyoOrfOI4f3pu3HkPWMR6tOpe1rgRUoaLoOQNPJpZ3lA7DuUF9kCYw2SdfbhzLLN+VKK2NwCblP
unGgZesWkRi8ao+q9+zH1A/UCqg7NbtEDwAqWd14uP3hKyvsEnvvaE91nCFOmKUXuZ26M1P6ZDBn
40C2wjcAhe2/cWiYc1OXqmNXuvSMBYGoEbqKdGq+Ys803f2Pue9arhzHsv2VjnpnDUALTEz1A8nj
ZVNKKTNfGEpHggYAvfn6u46q74ySLR7eyadbUVFRcuQhCGxs7L2MEwvzYLlm84EWQwVbvwFqmnFh
jwfoVzcZqCVRHxZyMEJbGdbTYINaFMsiXvl4C5Pq33DQ5502kbY+8qj09lMU0WOSdNO1hnSp6U81
j1bgCksv9RzJ3oTjeMjj3HKd/DhAaFYBjIpDpDFkEAp3vSykCdJE3UMK+vJLXYiPc5T0QLrCEblb
HeWYAaRJVb1rPeWtRN/3q0jWv/UmoYY+lowOkNGxtshFhB/x4dkciONLEb3kDlpQBTyQ3G5ao02+
/57gdPvr8IkpoRbkUCB+bkSd35vwkWYUxAiVSwdUszUxhFdDqn/P2Kx5JINsa85N0SSnAnWMU0lt
7qA4NplXbh/HW2fqXfhmgajXtjbLUPHJoL0e1+Z2tMwuaCBR/nHME/dIJxBmSj71d31nuM8Uc1cF
fcmSL1bE2rupHiCHB89Z8yUytXgYMQVJGDuGDkcBvzMlWRPqJKFhlUt5J1VDN5mCVI5t8Zr6omzi
5zIBSZQ3Vr2twRr0QUtwD8TlNMymUoXIs4ytyLT9lLlu9r2zlNwwtz9MrR2iEx/iFFncwKaT3SVy
giIzFM43OU37fafKaZtmtg5zYA5Ru6UQ0Z5yM8w9uAinXWJvbajXb+UwfK51ZsJR1OTXKMQNRwZT
xx0o8fYBfBsZFr0sACBXw20LqCjcCvoqgBN3Cj0Rq3sAGAA2iCC5hnix3/o4UtuWi2FlQ3o/qFnz
Y4NS+ZS5TA5HgDDDNL7idRvwdK1CvzAZ5yeGRlYDpywtT6ZXZDdlYjHwETO4CsKEiiWyW4FOvr+I
wcGdzXkrG3Jtx+pE+TcO8XeoC1yODkuf//z9N7EoV2lnpgUI80OLdpbCehoYBPEBGe7XyolLL+D8
/Te3qMuINbqHAgdJBj+vm2NSFX7fr3VeFy4/r+znDPMXpzZEIO584mK87xzruYurNcDNwgjNy/kl
zAkyiAslJ1dWIXIbqG0M/gTZF6+nm8svYSGIzivVTLVWnMdee9JJD7nofrzmlv3TzthTOcprVUFX
O6VJGVKYOazccmFCzevW9VllIIIN88l06puJZfdjrsLLT7N06dmUGoYsgiZ/059ct4d4z32brCnO
LV15NpNGBx4RLisE1Pj7e3fgQG+7fb2yEpYufv7+m2maGCmc42qAt5zxpBCLxmKNbbAwQ+cF1IYk
JoCHZnLC6eE+E2LvVPGVUa/5ui1dfrYfEmLDcxZOFzA7G7/0Vh62JdghnrLXrN0ZRuCdjXCuF9AY
iQkpPt6d0OWEqFMBARLW+qPBrwQO4YMAzXSA59DKe1h6nFluT8bGrOsUbRPT0c9THGObN/dlYq4k
LAuved72Mg1Sk7irkpPR03ZbtJUOXV3WK6ndQrCYN7cMaL/TuHDwLorPtjACa0QNeOJhkj1dXlwL
ozNvagjYdMgKsgAnVX2jib0xyLUz9JvLF4fd5/uvet7USDIYyoDqGx2JbRTIAJD07jOnhSjTkLjV
zcCs8mcO7gw59FM7xD54aM4xGsqqAsqOGPdWPw6fHEUK79DEtn4AkUh8GlvWf+mVTU4MbKyP0k7d
T2kJDXzZoLYUAKMhR59OUuxcqzKv4qkZ7mSq3Luh5PqYwCD5SWMD3NaZFd9ZJFXbOkqcoOtq92tM
a/aZxeB1tVLwPNCe8D4MhAD2UbTwLkqBBRS+XSh1MyRNGpo0TfeiKlTIk8TY2o6ZnQSsJz7njoli
JWxZNq4FAU0/HevuCvW4fB8pFZ2yIhr3PcVm6Rd9mVzBq4d/AM4mPULaS+/Gujc3vLaNnzC7Anq8
R/fpWzqa5W3CclixVCiA7wbPqXejW8hDNZF6k/el93WYeHSba+ZstdPCzi8BgfTUAfGNhk4P4qTq
UbXzRIHGIkCZxb3HjHIbZVH8ESKfRe/HsVPdTpGw4OJYOj8LrqBy1kv7fhg4Ht+VCfe9fASWv8qa
LY766jh2CqhLtH+/KbetH2gHe5JNAoLpF3s0rU1Z9+54lcPNSF6RqITNhRY3jh1Vod0D+cMGV12Z
uQ0LXnSbtlVnp2HRlNbWc43iGt+TISTp7MCFdsKGNdQI0jjOg7KELDpAg/KqFRQFT5hVy8D1Ki8Y
qnraZC2tn+CJ7Hxs0tbZT1UyhrIDH1hUMCvyLWgh73pIyQWu0fZB5VC8ySRm8Imw3MNoWA5Iq32E
GqQbgb2QTleq1NGj3Y/RXutyOjIsxn1VDyMOka7YoYJohSzVKE51mn6trKx6jkdMooob/GEqR74F
x2O4VYllfoWXLPvGJ9E/eQrTw4Cy2zdY5BKovDvNGOAgwAI9meN39GSCyKibgJuOnDalsPlVByE/
Z2gOZjIBjdrzh2KUEKVmX+B9JQIwBuSmyhwaVK5zcvLygxnbcquVpTa1qzuwMCBZCXnmegNLGfoC
C0+8qiLvPvZeya47EmNQoc65H2DseUxLiNaVRedtPFEq33RUv0+8tgKpGiaFPgP0YZdnU34NYqK1
jRKj38ZRrGHUhs8s8lT2AY66JKgMk16Ng7JuhIEuIi/t7FZSPV5ZrrZuLQaMRjw0vV+43Oi2qISR
0C4M73vrUhd8qhq4UfjBdH5pj/3R1OP0FHd4TcQm9Z0DhuyediI6pV4OpxqY2d5M1PM+2BMOprWl
yL5ys6j0O5GcTUZqHkaUt3tHcHjLTBA7kxVGUBOdh5Pu8tD16hrTgLhb+DbB8Zy7NtGBrkUeMKaq
zVQAsHgUKBJaOw2SS8gzMwNPG3+a1OjZGwyTWmQyClC3ybdEWObOGxrArdzxrONldS/CgytMKK0p
/1LHaXFyM6k+QLOq3pVEJc8wftJfsaxVwKu4DODbiOboGHtltdUoHbpbEBAgBgB33Sgghq1u8zIX
NOR0gCGP6ukEUU+MTVC3gkyBS6VXBEWZyftOuBTurE4G+RFuuhQON+7wlDtdcd2BsOP4lUXGD6yu
3V2aSuMBZXYTtkImDGCC1KVgcjuOXX/Okyr6Ygw5DHc1WvlBZpXTbV/BZM0v6cjvsDRAi7cBJkSk
sfP0oHEG2DsTRMH9QY8V+EAgS+OQ7XTOTQ9DopMS0+Tt4Q0k2ltNptaXUZ3RTW1I8ZLkDYzbJ2Yh
14eVDYVCQafhDZTqQuJYRE0Nw0NvvB9lR6ABOXjwaEs6IX9e3sKW9sfz999kcVZr21BqUQNQEtZt
FAvkKVJ8Htxch5dv8H7xxprLzhRMR6LmeXma2uqKV+iw8faLERUPFJkX1m22kgYt5Smzsja6g23d
2CisDJ24txtvG8NFbuXaCwmdO8sYUXsgZcqm4Zi6gm3L1LrqDDS84AGRoHxTH4zJubWjfqVBvvBK
5s0B2qBWowbo3JTZQxQlG9O4zZ01MbCFhGturJ6o0TrDy9SJAEr0kyG9Oza2WUJxtIFvYmusIZ+X
HmI2ZPCaQT+gyHEAj1GOB/imzb60Rfd4eVItXX1W/UcVvYjjeJIQCXA2ZV/Dyq2qPH8yAaO5fIeF
7i2gR78ujMbrOt1kEEsQQxcdE7MqAtdO9FPPJwKXLJtc9bU8jQ1qMuhUXsHUK97rqWs2RdbHtxka
iTeyFWtnxIXXNq+w4zUBUBL3xSkpjdsSYsw1hVkXKFsf4Rq00rA2X/tb7xxc5tVzmFuXqORTCHdh
A3wY29677psyqoKmR7FuKrq+gxY7CmpJ3lZjIE2Tfy6HyHyADxcMzGAv1b40rnKln7mjvKkkznAx
q4sPdoJTF5wCR+ul4IwVWPjR1EOaFsYyfjV6KmA6nSBrUkMHKTJxYLVsBsOzsY0Cm0vnEBO7ftbQ
1GlCZqKy47ccprn+0DcEyQTcRTaoybRASliRvGsNOtw7lIsgKS303c2cwoMKTl2fIB/FCEy8C/YM
yMG40Z0bbYg1GPDsrIwX4F3YFzpRNCWMMq+emMXUGFCvGR+0cppwBEQOZUXwL2SXevtaC/u663J5
ymSsb9scrDFjKErYuZqwww3TtkG/a0og4Csrk+OjK3LWcWsr4zkhk5H6WhrNrnZUHgg7RhtbuTkI
EDqW0T0xnAhD7jYfYWRHH42SwYLT1DhCsPSu8bS9Nwn86HLFzO8W2szxFgbr/dYzqH4YbAL4WEqq
PQgkyJzEdOzR+rguYELq06ZtjiiQ8gMAlahlCFH5DAcxmH7qbitKBhgO/DjNcGrT4q4CAyRULPX8
yBDGrgAD0GeZY1w3TlWGFenV56ybku00iup2tIoExocUTp218ZKVidomrhXBoLCD1APk+Uo0yz2z
DrjOO4BbeZzCDURad8aEtdwKaF1ntGJpIKnw7igEdUQIzxt221YmOLw6MeKbEdBxL1BUY+CQxIF4
3ZQ3JrJ6SKUMMIBJSgl4gI0AHXS1yhO0UyHYNxmFeXCiGPEtG7kXf1eido61mbVJgCIqquGp19pB
yWX0aexTw4cMiR3YzIbm8UhyUCQ5xSmFx+SGwDUF9+/HPYg5zaNZ836fwYFxYwK/CuMcRU/mNNrb
psjqE9zoYZcH/N8WIDNxwKyyA4Oreg83uzxIIhvOm/0QB+7QAf8ixxYegaUGs0d717ZtmjutDNgj
CcO+HVwWye2I3z41ZjwFJsS3rnttIY+Bkcve7UkVdPzssdZ1NEDypDfNIOEg3cYWjPMozmGmeVv2
mKY+vN5l7+dEu1CZERDJHaJsU7mV/Q3CvPZ1QVqCZhlqaVlduZ8tx0n3Y6XSc6fnbGhYDc2NWSfG
DR8BMNh6USG+pgnxdhlyzyfD63/aqs92GkKQgVt1XmDaPd3KaNDXommHp5Hx/FZRHEGCuJ/UgwFC
Z7ahUO0B/BFl+70Tse5GQKA39rWlmLOpGdN7BTHpbQ4nw5CMJSJxnkcf2zTq0GvOzd6vO4MikHCo
YVMO0GyguZ3tgaQsrbDFSQ2eygptFoiGVyWcWFP1iMxzqiDr2ZHU7yFUfZVDjvgT3BDxNbdtGlDG
xY1ROPg6BwwFOmRmijSxgz8lsCA1lwiNcY72BeQw6NfLO89CqJ/LozAnczogJPujcf6Y6NhYEZQ0
e9DK1UqCsXSH8/ff5HxiwnyMwPM/llPj4JBZksCEam3Hh48sHtb6CAsJ2bw5ii5OVVclEr8clp5O
M4H913y4PEQLRAlr3hhN8o7DkhPlffe+uhJ7mCgH29o/gE7yGUZGZWjdT0fvaOzk5iE57s9w5udh
Bay/9FizhFmWLqlU58qT20BslHws7LUMdiGpecUDvnktY1rVxZSg8QIz4oekie67xLrOC/fn5UFb
SGLnfU2sa/NclNEnaH/u3DYPIko/pLrZVLnlF1X/mZM1SN/SGM2SP2xBHCksxgjuqHU4VlMcQsuc
bS8/yMKJYm4DPkYm8XhE9Ekm+ZHCU5hw674xx92kvpbFGpNrabhm+V8OTBeFVkh/8qh90HYhfdTZ
nisTCrBp/yGz5F2cw4z+8iMtvPq5nFOGwx629ik5MWyan6GFZz7D8zAPyxpb6+VbLDzPXNdJ9m7C
CdojJ8SuD4yT68bgz9JsdkWVHS2rfHDjNcrXOY68k0bO1YIAlim0gLz6keMENnpI0DSMv+HZWa1h
mJbucJ54b5YKrZ2J2H00HOsKNhlxAf+BfF8b6Qeay/DyeC3MMmt2nqQk51YHDP9Jw2A9NvPQ7I8J
OtqTpYFCfbp8E7r04mcrJaWFYZWFIKfqk/WpvJkeM9iOol/tt5+Gl/r2yD8jQSZfLt9toVhtzU5N
FbdSswLZ8VRPZzAir5Q0fIjMse2YxfJIs7jc9GmvQE5OYdC8dQ1RrZAxFiLCK4P6zQvT8IPHXlt6
yCDkUbgWHITSb5efamEI/01DKLag4sZ79yiSTxZMj+LpGfmX/3sXP6+mN58bBWmrh7mYezTl+ChG
+WNsaebHZfR7u8lcQ6jqOjiUd5l3rG2v2VFmuXv4BKuVLvjCHDbPy+fNp+8tqKAZSSNOGXQFd6xK
s7vEMVCUUpM+Cz+LH4Xw1go9C7NrLiQkkRi16AhCnBu2H6r7Nqoax6QRJNUksETtD0YZdJBiufxi
FibUa2bw5tFid0iY6tE4Ehks7FGpTj6bALi9XL76QnyZiwopXjQpjCOGY2J/H+kEQkpzrjz6XA0r
EX/p888WfiZYz7UccOph2c/Ctl7sYU1VY+lFzJY5GwfUKkmJ9mmZBvZknlAPv2/5hOZN9ghES+h1
kd+z/MfvjdVso2w8VuLkRYZjC8SSB7PwFu0SDgJphpz/8i0WBmuu6dOPoKMgeR+PLnGR4QsBqwKc
cS5ffKmHNxf0GVlhQecUgpudbbew+RydoO6qOiyTwb6BJkwN72mutpqa7hPw2yQLGU4pMH2tjeRG
Arm7L2Tn5Dg/xdVzM0T2IYqUPNVpnX5qofz73chX/RqWRmK2K8FIiBEPtvCniRMBwNEA23rerAzz
Qrh4RSu/WVMEdc6kMw154tBhjNHJAHzdr5IkGBQ9KJ2v3GYhE3lFkb65TZdEUQomVgvdGrp1HblD
aTUY2viGJenRJt0TcaCndfnlLo3XbHI6MmsIqjrpqXY+ldZplGrlwgu7zlxgUncAZo/euUjbpQf4
XX4cTL7vWPL9tz73XFVyItQd0gFWUpGwAYFjjyapf16+9ALfxpor4jDHq1kxuuxonvtWMeiqcJzA
/JWGqPeo7Yi9jkABHwrUN205RhudDc7+8s3d91PDubIVsQrWVQMuXPTnbkYCeumUtXcpHQmEhqeV
RGdphp3v/maGVVR1lXAKfVKoPchBjb7ZHQppQGi92UtWHMWwgl9YmAaved2bO6GzEVEx4SA6dQ6E
Xj6U9rTNk4fLg7V08fOkfnNx1lpTYaUM6zHL4BNfugJewNWHES4Xv3MDOs/K0im3sy4tu1MCe1D0
Ajus9Th7vHzx95cenedlvEUnP3Oa7iSgHGzJm6xYufD7c4jOJR3BwdZFUqr8fP7Dvlw1cXxXVxH5
qSaa3IuzAuvvPcE5Tr4ZfwFJJ1s30BHS5C5TcVgk1srAL43NbIKixVYPTdc0J0b20mp8AFRX4tL7
MZzOszCwYUa751BuibMHW5ODoR/iDrCHDCJtaJ9eHpj3JyadJ18OgAbOEEGSqkFX23iVjar8blXv
/P3lS+f6io0zeUoRqOYkLfdN85qmjwZcNVnRIplMfZWugTmXBmuWKfXUsuMCoJRT27Bwig5lbIfg
HwfTCCCMvdJWWXqa2RbU6NiM0GerT4TF9FDoUez7DrraxOjUscyt5hldcRYUCU82l1/Pwh3n6VLa
dWCBFVBz6av0qqLsEf59V7FD+iCLUfx1aXws3LXO1MJUnmdPyh47rgViiFFqgMtdP7NXzkYLb2e+
VwA7MlqRgeXnSNJeE9pWQdSoLkgjdKS6hGRb5GHGb20ZdK6ICDK16FqvbE6eG8XBBHacDychcWQe
Kq9UwncbFcf0Ex3k2uRbCGPzrSPzIFBhp7B8AddM3pj5WNzFup628Jgx/RLCJb83G+bbvVFWJXxG
ku7kshBOkv1mmjagQN5m5coNFmbAXP4O3MRed+D5nTC3/ZaevW6/X57ICzNgbgcM6i8wXR3mFuuL
A+y9DkKUe2GWgMprWoZl1K7caCGgkfOjvYn0sc1Sw4wkJGkgUOc0d4C/hKazu/wUC61kSmZJe0UK
vE7ltCeghwbgXeiwt2jRXmXeqA/pZEjfafC64dsB7beBu3dlhs6ZYaHoVNa036gOfV7PUunK7rPA
16JzeTcPLsjSBnDhBIeV0Yf+8q4th00e4/0NJP2sjfLRKIotReMFNUNYQZhQA7k8GEsjPQu5pmmO
trCwqKF4ERDrDqwPJg+Xr700EWeRFgZBg5ErzPRafWXixRK/leQBlfbr7AA8sE9tK2pPFmRwXPUx
J15A+2hlRN7/1GTuJAxoZg9ECcDsXZVuiDHsK/ReLw/IAoGMzHXcTFePtQn97tOknAEdw9wBXipV
J6uEDB3a9Xo7CV1vuDLHlyYzbGwO8DPcAGqQHkY77QNTFNwnXLebrCnMnQCj7uvlz/Z++CNzXTAK
tQ8JCCF0wQrtZx7ZO3kW0HxvE/pb0wG6sL++thq4rqkaDCzq/Fj1oZutvLDXPOTf69tkLgRmw5qP
pw0u3Ab1Rh+yD/Gpe6ShDPNtsu18N+y36sCP9aN9xU7VTgZrJbYFoRkyFwgrzCqPAFRFZnRl3bJd
cwAMdttf54lv3Ihrfaq3xSG+66/Sk9yYp+QYbfijWinh/p25v/fc5zD9JkpmzJ3ypEvyU5yUxAqG
CF3z0mk/Dl4ag2FJkWkkYA7dmUMZ1ZBAhU4yqDGOvB67mn42YgOOMm5ntjesk/aVJFwAi4FEEoR3
UZxJ6K6d3XSGWRz7XBfCd0Fu9/vSZtB9iCT3O28SAZxDNc6mk3U/5EUX5nYyhQZpIwBaOzStIwAi
LWrTA9C9w21cmN2TQjfqJ6dRfK1Bqf3EzxwvhzXO1u1FFYLN6vkOj7sbA65B2xTQS1idUu+RNHEH
AxxL+MX5wJo3aAENzpBvobY/bMTUqz3EkoaPquusQwpc70YA4PTNaU0W+yMI/NfpqN2tV2XjtVaF
uWF2FX+rADwAhbHXeDTdQy4hK7W80eiNPuCsZxA/cyzjJTIq78osgQaMnSIOx4aZNRS22+S7xwn3
AR4wPloqhoCOC2SG0Ttx0Oroq1N49NlKTHhdRMl052WUgXUPoM1keaU/0C6VEPIce6BuaQHcV9OF
k9LNlWFPQAtQNzd2jHT1h5G8nvrt5rZw+/45hqdJshuTzvqEJA+kcWJiThtZcarKBOVEhQrp0I3y
uZJVtFVKNDfMzt2TB/BsgJjMD/kQWwAnSMBXahi8bsas9dB0hKdIYAIWGfmja7XhKM3C9XUV49ca
r+w20Fuzrphh0QetoRrlmzrhR6sun+Me4QNxCWblJwfQPEiD9kDnXo5MSwF5djhLCGStE0/z45B+
HPJqkybxSqb0/uYHftWvCwgiFLHnGCWH8S1QBDYK5CrzwMZ297/3yc9P9GaB1g0RgwSO4TSKXqJ1
7HzKmlqsoAZe8+53lv/c3jzN4no0GxwroDtmhyCTxi+TaKJNVIL5HRXFAHS0hFws7ZNQEeltcSaH
GFY+jYEqbONuSHUVphIbEakhK904jXmL3t248vBLG4r568OXbVeqmqfdCQzXCLloupMpYxB1bcow
idY8rBYmx1y80DZQD54qyAAyDoE6cRMVHy+/u4W5Mfd3duJBQYhKWccyxSIAB/NrLTDlRe2tbIcL
aShhs9mhoIkZ9XVlHYGoy0/MUtPexXkmnAyYiUkJfjBNE7BOJWpkAH2xHvUmYDhvm7wdIDBrFXC3
+b00kMxp0AD25BEdFfbm6SDkU66FH7sr58aFiTDnOxdIAkdQftLToG8trk+cDYc+p7uoZZuVd3VO
Id5ZCnOqc2J4g1DnWdBjfT0CDCSudFTQg460sWe8nGI/ajz7G2/q6SN2jwIHR5pucycn/gCoO/5T
1fcKRaAQMVKExeiAKqyycp9TSiGF1os96CjdTjilAgy9BBIoiRXOJWzaw6a53Xqebd6XZOx9pO7t
1vA0Cduuip+5Y4zHshrLXQZk4jXjUXqTm+i4Cm0mgcdSudFWYmy0Y/Shmhg/pbRjoVclFDA6Sje8
i3Lg0fB/nZGaexTAqvsEsLANmNd2wIHUWqkivV+mIK888jfRqmLIKI0WaVQXZnIDwLl3jVM3mASr
B52FxTrX5WvAM1axgTKboDW05tyjrr2VKfBa33hnCszV5MqkBeaQY5ahf9s1ft9SRx6EG8sHBtWJ
yvdqDWZKHNv0U2HBiq4qK39qxHPRpnsLdJivgmQUWZJRT0fhsGpLR+HtcqotoM6aNRDW+Yjyzqec
86D7yey7xh6ak1WNOtR5DQuioUg3wFPa+wxA82eiON8RL/loNnm9cuJdimWzzDtVMIUYVM6xLUcv
8JB8tDvyceTOytFh6bXOzmN5Bfx6M6BsJ2Lwu56j9PHysl667nmivpmQeWYiu00zNItquS3icePE
6crmuRCT5vRhbxxNaHQgYLguPANBySKl2kDvceeWa4ClhUGfs2aTonab1oDKvhxvOoDSbGg7yZZs
f29sZrsrV0i2MnkulQKjmlr7pvx++cJLIzMrCIxRUngewRoFLvloaedb07YbCFyGiDS/BYMg3mw6
tmXSoL2InQAoBC6vDZ0FpLg1qiGoijU/7YXHmNNkI5GVvM8tAUMY98EdxQ9tD4csam+s9DezuzlX
FiwjN+lrKz3hPuMmyydrY4vOWQloSw8wO9wNgMsro5LlUXA73hR1QwPOevujYp7zNHm0XFkJC9N0
zphNjXrgMNzFzl9MGxbvc1NtTLEyS5ce4nzTNyvY7W3ZxRQpKo2k5Vusf+Tu+JwJHpoDgu3lGbv0
BOfw8eYmXVQguLmYsWa1bSTzXR0HEb+/fPGFGDQXfwTSvkltSppT4zWRb+uK+9iBrZUceemjz1ax
WbIp0Qyq+9ydQnh5QqIwbO2VBHNp8Gcr2TTciRYMJXQ9br1pCwWuPgEtY+XVLg3MbBEjTsQxjt94
tS6kUdwe5uu/9z7ngicx8sUmMVGIr9NnkvyIIL3XdCsDfl497+2/sy1lbGF0MA0Z4n5LWuR6VGza
RMdHGK+LkDdK7OO++5dU2X98G/4z/qHu/r5u/c//wtffFAiFAsrssy//+agK/Ptf57/579/59S/+
ufuhbl6KH/X8l375G1z3X/cNX5qXX77YSBz2xvv2RzV++FHD8/71+viE59/8f/3hP368XuVx1D/+
+uObamVzvloslPzjXz86fP/rD0oocV9tKP7j7U3+9Rvnp/jrj4cXGb//Nz9e6uavPzz+p01A4CS2
61qEQUb0j3/0P15/wv70HOqi9EpMKCuS809g8dQkf/1h0T9t5hL846Ju79Cz0GCt2n/9iDDP5Rxg
WWq5Htps//ez/fKK/ueV/UO2xZ0SsqnxRK8kwvkUAb5vjpPvo9gGy0dEO2oOnzrRwp0ibspdU0V0
l6HShk7kWGwcVwA4OaG0pMkgoXJEmqCNRbXD07QBHG/yq9yw+rAc0zI0CpgoSkt+AQ+e+p1NpuOZ
DP9SxVF3ECBfgtg+NZuB2J5fMZQfBrtF04s6g+U3NWTn08z56CrxrcxBWc+hF3OTZ20HSBdvXgSH
3opFVAE+dyS2uswg5OZVbv91BBvr2MqUBHYGXqEEaiqoWvh7g3jCj9pFiYyVutriTZsZGDZwH/YJ
/MJC1yH0LKTj3oMJD6Sgp9ynEjJMQaEcDfAgaXyoqSqkM4goEUX7T/MCfDw5DQdBHdgtdfrZSHnz
oBIbrHazHJ8EH16xh+MPzwIVmlewThoZKNuS5G5g1lbhFxl8oLiCChborj8NAsNeo0MXE/ByfBwX
RCaI/He7zs43bCQZioEUhCYnFY8ANzPfgxyVC3YYvJjMKv6Q206ySSx5DaUHiHsMJS32Lbx09/C5
RtengQtg3ujiS57G3gcmo3Hnqn66dsyxC42mGq4ACujhsK6MLWNdfRy52EvX/AQ+VrKhdQJevN3W
gW6I9nlk59vRttVRTq42/azKvG07TGxH++ExKdMdwwnTx4lS7rhdXbvZ0AVQUUngWdEZe9hMXBUY
753lDR4kEcjjBKV9t0/hQACvLJ+eFfpGnM/8GEQtqCl6hi/ZEO/LwrwvUKpD6a6vrtpGZvduBQ6J
gYwZj5jzL1DttgKlYfIdDygVgqVu7zuA9Z86r9cPXYeSbRK3HritzLV8dL8jKFmACpX3Qx8C8VQ9
tW3d7ryprze24RZ7Xpj58+ve+r+Kj9cCpdZa/Wzm0e+XgPl+FP3/MECe/XOWQ+Ouffn+I1et/vE2
QJ7/5u/QaLj0T0JQ6Ec085AfW2fo39+x8fwjRlyTw25wHhyp+6eDMpJFbIZa5vnP/js4UudPZqGz
xG2TEkYdsE3+F8ERH+zN7uk4HBATRFjX4iZuBFPwXzMuV9suH62uDYeCPgMwPfnKbkTYD1CWSkxj
JQ94vdz/ROK/b+dQyhF1sOc4rwW0NwleZctIFZnZhFUE2Q4wW1mzMW3ef0GxEurxfV32vmD/h7oz
W44bydL0q9QLQAM44FguB0CsZHCXKPIGJokS9n3H088HpTJLilSKLetps66qMqu0JBkL4HA/5z//
gv2RK0Mrein7uSr2VaMzdEiXToVgEUNui61ePDUiy/bgbsod5nBziC3VbNwS6iXozfR14pXwlXdy
1hssYKW6zYLaFpjUxcdlhpKfZUI8RDDZKg/HIC92BtEx/FAP87xMrUfGWAdsLq16G5pzFGKdM1eO
OwdDest8FZc93RmS1yrTH0GvPy6Paa+LxBYcgPpZEakEwaQVy3p5kPU/F01evTVHU2obU2EqRI1Z
VKg6B6vESkB55p+McIt8k7wipVhtj1KkginGoFwCa1IL12KIUfhOW4Zv0cHYnoPlU+t1WcxsmumF
RpRandZunAx97g7LoG200tRe2mFIEswEHfPIAHUmwT6RBHwXnGZqJ3PXIkX6Qo3baj/OunJZDnm/
XayFV7JGkRWEmWrhrR5G6fuEgHAsYdTG/+4h+3bG/3Cm/4i6fL1Slm5bFBBCE7p2LuVbliarNNNp
fZWtmUMKA3Nph2yrSsgW785aUl1iH6Swa5succLSXQj366IcQV6siYtCm6b7blTlTplZPAOzE1dN
1XeMXsJdTnLW5pUPvJboZyvfsQyDJ0yYjtTOdUh4qo34EmadXxRB4vKhg/0wOe8R7kxYXcjWlViR
MNNTI7+Ilw53Q0dikdIMr1iK/ljkf71wDnF6lq7zfyqP/Y8PfJdhjJnKsPOXrtM3Ugl0JMHta7Zo
XwnNf/u6Ni4rDs+wBbL649skCcGNWZp0forljtvKZvLtqdH8LDRar+30ae/gSb/h8+Lxt6wxmG0i
PFmaIZPqoHzt6v99m9NVzdFM+LwmWfDnVsMyDwpLlGXLUHOuL0WZVYdQL8XoRXIcCWQe81sVNbXY
FHlXfUjEcpwpfi76tCmuLZRc+mAvxTbh1SN3HIrgNPZNPbwy9f6xk1lvDXoaKQxbUqpK61yxMnUE
mTLYaf1lNHG2dOITnufHDvnxsbevOzIR/7gsv3VaX1efi/uu+fy5O32ofnliXw+fm65vPv+LX2z/
te2Llw8dzcT53/wvPMJ1HoJ/PsLdqO8+/NATrb//x/HtiDcckKbhUK/ba4/y1+ltr50NXY3J9qMa
5ITKvzobYb/RhSCxCBoER93XI/9bZyPMNyZdDf/FSAP7H17vNw5v/afsE5tHeV3v352jTAMDoGcp
9hLdwrGUTA1jHTshL1ZqJHt23BwF2QsvTQEogV2OzoFlSHyEXBhCWvc2zuz0naLKxwgTgtCNHdyW
3QzkN91abYRNQEJY721X5EPmObiIjZlrKtqtndqi8iMEfE/YikbPo2jMO1vB6MjCtUdzVBT/vYbJ
WVnZ95zmcmTvBZG/zHEdO7bDFN6FlaXRByBAh3qgUOWnidrZLsC+YfkSldNRDiJ8x1mNy5leSJOE
aRM1v58IXIw0o5rvzEYSJaGIgrxMNH7wLpnpO9VGWeak8Fpz7oBesjZtsH6wi4c015JbWaXLjVGU
41F3snYf6ORsqwapjvpiFqdIm7LnwQzno2QLvxSjiPfmBJacVaPiRUXblJ4Wm+XHoAe/nslN9upm
GYkcjcpTG+UT3tBZtOk0XAVQt98yi45OtZXrFPydgI+g60u/k1gF78cRqnmRVr6jyHeNYUIosKfA
S6vR3s9Szjly+Nh8ymKl3LN3GpeTNdUXeZ23t50l7+t6rPZBEPae0avLDgwOC3Db6d3QkKcCv7hP
wSAQtYt5viIzazhaWTdvMghID5VtFdeLrEfypO142OG76fiIBurHLlMlfNkEJ1FtxBN7LhlHuhW+
aIc8NSZK+UG7tiFPvqX5t0Cgess1y3S5XXQHx3YzzdaOQsaTP6tJe1ct9E0DlIjUrVscGXw4kstO
V9BeAggZrB+1voC3t8+VMPTgPaiHCr8VH1Mw4yLCj+TR0k3dp7l+xOGMkTvJDqcxH8LHYOgLX106
BsTpUOteU9WMwbvKgrTaRHuDC+DS09lelJuPSRmbrkOO2N4y+34lBXBAk5puDXB6BlxfPYlVGKGo
ctQZKtY2lt5lwZdxe1qrly4qBE4EIURCZSzjzRzb2s5pjATNmmnMpyCZFfRfKe4ZS99j2JbOTU7C
bz2qYh9mE1ACDl39zWgqwR2RWAWMMKkFfN4g0wxvwUDlup+nEO904ovKQ5dR9GOTlegx06R5hIOf
ayfKhuUdzAbLvioh5VT0vaF2iR2K+hA7prLs4sIeNxikF8KljzC0u8aRNbZ/s3BEt1VqaLD0kGiP
+Ms6PJppauIDGcnyOFbTtC3IjiJHVzOUWxFajQ+L0NoB16yP3Virp1mR3WNINv0pFi0hrulc9rUn
tdHeUZxxMAZmlePOw5iRjILkhEsco1B1hNUzqIYDlyFHu2Zwi1yIkXVEXYNX3ljMUbdpu0h5CwAE
n2LoGwZ9nXpnyFKwKdV96EaF0Y/IG5zxYOL3ddCDSvtizU5wG2pB3vhz1YkHnKYhyo9ZR5BupM22
tQmkMlEfw2S+rqWt4WsWaEQKmFEl0p1i9dOnHkerw5rVQGFCXMhNlHTzkRj7ZcA7f1RDd2pbq3eF
LsvrRWjKbWkKa6sUS526MgrbnTr25aEyc1O6fTIquVslGfkeRC7Tacd6qD0zHy07PE/G4jiDrxxV
3W4YwMYTT2oy2gb+1mKGhmTVgdshGU381GyU2lWbxPFrTpeCAJQh2rd4z+G8qIubLktYc2YtaOiL
UtfcAPjnch5SVfM6Gw1CUdn2uHNa/C4DZcTYoh3T7EoGmnWpDvWce1mumYfWmQ0/D2W5IfIFrzVR
9/ntELYd5npqpxzwrgAXTwobz2iJfUluK81j3cFB4nkcCFGLg/mubMVbzC3je9PJp6fKNuuP9jCG
pcu1F2AS0/j564H8W4XKzwGDHzCF/yDYdWW3/HNJ8hB9/tfuQ/4x/vA9qrD+zTdUQdPfEHls6PxP
FfpaS/yFKgAd2JDs+fdULUI31h78G+TKX9lreamqtqD8N0yq8m+FCT+CJqACRlgW9qI2xlW/UZhQ
I1GAfFf/Wzp7jVA5LC1Np549Z4pU7aTNU5bdiikeK1eZE/u5yBt5q+dWFru1TIKiujaYJzkP1uC0
gTcR6/6gNnJ8Wdj9WjdU7eS4VDbGom1mZ4/6rNoTZkEJlLe21B+HIKa912vMr5woXu5Kc8FNQK2Q
38PRUCzlkvNXTehQ+/gt0ZX1c8OmNewWgbPVVjZBW5/w1VdVl6Mbr8RG2nbnFupwi+djL/yJBubZ
ie2ywP8xHGsPOTdyIrsvoQ4mw2LmnhGPOUhBrkMVEcPYhqRnB8bGdMCpPUyv4F3O/YCsZjXlQeu3
FE235SWhsFS1Tnve1LaBF6YafGqXzJogg2P2RfsOIWUTFloZ+ImOTseZ123MmQzcJs0ZV80t82iY
JEE4kuiHJ+OAlZIYrcrraNyLjQIk+VCpnXHV9Ra7b10v0nLLfsBdaTGcCGGXxGfUzbV6mn0S05WE
gM1oxsHXnjtX75z8kdbNmvwxN+pH+tYM5oRTK/HG5FgbvKpJYm3DKY8lhK4PNRbPNqkqsbLoMAmD
yqbAGwN12s9WQk06jyC7mEU1hD6sLHLidwdHeAMC6hepRWAYjlFNmQ/mPmMEqZeE1oNxAHbPlF/t
BjAHDyI7V8GZ67SPM1pJZXkg7HBWtXetiGLd7auUY31YiMnaa40BjtWYQwLWbPXA92MydauXUhpS
aDn5uBEiN65UO22POBBpmZ+p4YRJX+Qs9qYtO+g8KTbnnIHlCOXz9zez/xpG+sve7H9hn+VYpkEb
+6udzS/Tl/Jf/+dfDx/Sz20U5z9scH/9/R+7nMaIyCazlI3OFIyC/t18ff2JaWjsMGv3Y6+GPn+O
law3IJoWzbSUoBxft78/x0r8SOcj2oy8hNR5wd/b437Y4ixbN6TBdkoTaFEKqOdu/+CpS6nIrLwN
8y+J8XZSMUtIW58N1puyYlM2oVdGlWfRn0Qhityg+WMhcaT9w2BLf+UTnIEsUdClutPwCVbqcLZM
bluEq6McidbzQZKBZte3cf/MDMzrTCwWlJf/qZX8Xzi8//GR+F+40LnQ/3x4/9+m//jDsua3/xwG
OG9I4OYZoWCkH6b//+vYttQ36jo85VTWddD99Ud/HtvijSnIwnKAhnFu+xpi/eexLd4YGkMEx6YU
4OQGVvyNY/tM/MDHMjVKCcYLgo6dJgtM43tYQYEiMVtKavnFqOW3yBpT012WcD9KXUaHXEMrBrM/
f+gJsD5qM/YtO4jxK2N9SR/Ag4ejGuds5I26qY0swzObWd11RW5r7zMQkMeGZKMrU0msOzHaxf1g
t2RJCbMJ/uf22P9YVMsSjqOvird/XooPTKEb5ZJRPAX3H3SAdeb/119+22eF9UY3wGiBuGzbNq2/
QC7qujf0jOCRSOdWtOrfIJeyglyaw02jI1Sl+v2qVOAD8LtArjqzfZYmhOjfWJbW1yiBf1eTVI9s
taRtSaGtz4Zc69bv16UhDPQfeoWzDo3II40kaH1sFtOXLOvRjxbMI31sUAuaa4Fh+swC9CelqrYs
PGY7FbwTEIZ0E1hGc1jKJnpUA4QbNO6tsy1KW30/jUH0Mhpd+wCKFnwZlJk0ScuMko1WFYw0Kozx
Fq/Lo+imS5oAo6UR5rDaiOZQOsVyKvqSz5Q7bXRTWtYCFGGZn/ACzK96pRdebhjpxhBWthVobceO
0iIzjOZW6hmc/YmJ6tj3DL36SHkoHL38IEc+RcD5wW9XDjFNlEVoGGHB8m/mge52kxNSeT3Oi/kS
S2F//vpZ2sBKA8y4ZWRvVKQ+XoYb6u0s+adpdW8urVp5qMl5OgxOlvKqOCEYG+AkgVlsHqLeSePl
ZHVWeUliOSWR2gzRi9prfLlyKPkipQzf6xVWN/jF2H4LG6F0lbqtF5f+mCSmpFU8I0nnbTJRlWJ2
GroFWTF3S9qYl/SZ+QPc5OoplmXwBHN7wnSmV+bJW8ylkDcUj8sJ7XFwdBJNUK2GBikHsug3mBKr
fhVyE+05dmCGYaydIAtCHV8U9aMmygCcQwQP3WTlnY8lqIqxZog4h1SBZBuodXonhzHVXQwZjXfB
kEc3IwOZnAAdva+YwUzY4Oa2fE4qdTWg5U5H09A+aFqg0G2k4d5aWueQrj75AfsxqaV5cLTaSXii
Nx+qzlyeJTS5l3hOJEVvrLcYi8rt2qc9qbo6XU1jtGzn3hivrcIG6ukXkvswcL4x8G5/sdNZHjR1
FE+ML9KbaeqDp7FPYQQAaAovtLLWh742I3UFStS0YbtEMrqa4sQ+LcVQvp/CTn1fR9H8Ng5z80bF
cgIKCr9ipEb6blh1MX2gKht016iv1Kbb4LukbJQoF16h2PbOgNx/qIFBvFkxUwCCZng7FcU12zdW
gzT/m7ic9A/RYINOUHxQb7f6sm9xiDgWjhmVbp3CnQGcqZ5Mp8ErNlPmkySG5CZP+/B5sZVxNzbz
4ImOZ1PoS7rpiC86kTmUnkBk49tMW4LjHJc61IUu3uE+Fvqd1FO/Nnt5EcZdsWvz1j5lToRIKSlU
f8x4vWG0inszKKvtLHr1Juqt5iYiI3yTx5nqF0bzHspr7MWLA79GzPmXDAEdKZBzdApUy3oJzBjO
yMrkaJNE3cdpnJ6yGethl+zYdxn08dhdFDPbAjQRu4TUf6go6pq+9nM8K/eAQtNVrfGYasEw0TyM
veEKKyTAqo0764ZIwaTyY27Ei1MLlrCoWDolEQDFpKm+NMveq/P5ZDLj3gTjGPpNDjhVHIbwDora
JllZ01awV+k3k3p2w8jvsnzngDH2WeYPFS/rWgWpOC+Wdp2GOxkRozD0+9jENSC+SJYPisRi39UJ
RKiTu0QnP/ehTXLAsbcy9phEuwFJve0eF3w3QQvoBN6g3BTNh2J6SyjKZsoPorxOpo8Eye1JZUvi
i6Fa8IqGUzXeDuICN9cudUmCRHOaVZdFQuSGMn2YyBwI0xlHvG3EI9TF1321VbptOA+4yPbDVYkj
f0QCb8DIIT6k+TbK/EJcWFZ7F36srL3W77vyDvoV2D0G9wc40gaeIYV0K8uP823gfLLFnobc6zPb
jRrPqIJDzDcLe7fUPgR1vG2s2YuIvW8EOWiQHD7q2bOmT7ug0t1qOIAmMqMmp8gsNT9I+11v9C9T
0j50gY41gdjmwwRoJ48gzhdpZn4gapjg2LtYfplAGgmm8IXGWL2+s9OjEZX9M9MI42AaCikGRioU
vxtHdV/ZUfeom6gBUZB4RCf4laMfdVu7VIY89kTZeCQ+6p6eKg+ROrhDqBsQEioC+wq3SIE5bGVT
jIUbFM2DHmPcW5u3UtSKp3XtJwGPaF4w1Yrnx7HrTlljvsuFrfLb03tHDpd9Bi2VI08kY+3buGtb
WTW5pg6XKRb6l2Uc36uF+KRHjGzlXWHaT6mEZKboD5U++3pMAFj8QeW3wU3YQbzBNGpYY/31jCCV
Ecp6Fa2xQ2/fePU47cUIxr+QGNO1hYvVhNvRk2vFcEyza9QvmHLAUwvyfbtoHr7SPimDhPHZm2gk
0xgcsmCx7bP6c9Uou6H4GOj9dor0S5SuxwrfCNshInrSONGPUjuwSJivkHdzFWsfK0zMsi74FCjp
ZVWQFtiVL5GcN3NmbpbxY2zDIItPlij2U36/hFv8sQ3j49LDspB3c7wr58Cr7KdZxpAHJq/XWAbR
4jSErzbzJRkrxXGMxZqFI+Y11COWPEXk5ci62VtEgnHNE31TdEZ9VTv5LakxbmDPV12pb2ORnJLF
+SjMApLtEyEheLrNyn7Ust5LLEsA+1j3WU8ocvAxyWH84Y7jk4QNv+6jjnAWgD7HblC/LMftkHxq
muoyzq8H/aFITgRg5cX7vD2pQbiZwXbbPLyu+6MdXLIK9451yD8m8Tou2tnVriu+RCsLj3BHYjXM
5q6HMtM720xPwMY5dUP7RaLkLXri5cKDlrxD8xiq7igPhV1S6eQXVnAf65edQvCsvtUs0hs3pSDi
pfUUcpeenUSdn3IzuO514rsLZFwdI8aNXB7jxhWl32m1F803jbMDdIEN6mtTuFJ1NgbqYpXDisAq
ODgToUmF9l4JNtNnJfgC8r4EX+ru0awOQv1Y9xd9/RAb73DDHZZ9NDReFJVeG7m04mX3UKjv9bez
dpNC7+zbg86L9dmDXcF3OqrtXsO0urrI1TvizTt1fE4Vv+K2GQeDw43xxrh8dtILBci89BdykuTn
IDk2feFSuuxFcjfxj5xPHqxyodSXiV67QPRujGViKt0wUNycz41BkPQ53Qwxu1LtPX3ctFPiYvGv
j3vL2lBsHsz2qiMqhK1qEdthOZpRC8n7osSqvgP9qrKrMj8tbLmNfan2X8b+HVnoLmnQeXlshqe8
3qPwH4mgWxowgBF1dzN6hKR6Sra3JwKuGsz0LGunKFcpCH+c9K5dH1Xzc4ROUa2tnc2HLQFeo/BB
NjdpyNi47sgomj2D8VieYDM1dpsMU+hx8jsYY3GNiLIaN9bwsICSqsics+h2sb8MVuJaPZrtfV7V
nFV4hVF+H3pkeoVzFdVEajJ3itw2vc6ox1BSkcFYPKr1vYMPUUdczkBZGAGfSJjcw0YpoOFyYWZW
aLr4U3+d5Smm+SC1z8VyCxK0aeNtZGhYnH/Jqrc1Bv4LQs9wr5onEX2ok2cyIza9ufmul/oZCWnl
BXyHcn/tS+jBHBjU9O2OfW4JBXhZhbqGX9ZUBqzYpCGsz7CJUfBjp2ZtQZ+Y8bQVXXHdQDVGn2Sp
w3MdN44n1cm8NAtKlsHU5b4stOF9JRzGanPXv4cJO2IJ0Q0cUpl4TNlLqpEwoUYxxT2vHMbs9op9
Tdp4ed31cbPvitY4RqM6+nrP9W+bZN41A3b7pZMNOO2iGcDM+dnu7ptSHPEAQDO3FmtR7DUA4p1j
Xlla/oJ71r0dB+zFbNlzgb432WXTptHbtwx8/dIqLL+3quoYatBqo1QltipArU+o09QOez2ft466
DnXrXSa+WO2CC7KJV6or+mW8iiq8b9XlYDnUMOtTflLy/mSWG3N+ntW3onoRKWk9mn3q8rtVgT43
kJYzwZ1MEzaR1SyDHsXh2YkeMgC1obrOkGJCEt7oxcCOtwvb0eu7xp2dIiGsedqbToB1RPG2405Y
XbhsGPbZwe3StS9LfKUbys1sfMij7sCjdstsYmj3fXFQovlRG8dtm6e7dTH1g7kbUriIKgsJIcZi
W/daC812wdMg4gRMHkrGg8MSPEdldaFPd1r9xVzeaREC0PJtYG9ViwIUnvxrICDN+Xdr0Ab6ARNS
gUmhTtMZqGfqjUWVDeNgnHwSa3x0hkX1ZJVdNk3/TL25nFItrXfEGMQbBhQVtZNl+NQa6jasjNT/
+kD8/x7T/SPS9586zJM6YN0/ozAkw4F3j3H2PQbz9W/+wF90QBYLRtC6iwgp0U/8iQrq+hvN5D/W
ShuEHLb6pHwDBYWAV7zyi7j1K6lt9er7BgoK7Q2vww8pHqHvrkSy30BfzqyMVmybiaAhsb/Q4QkR
gHYGvhCbIOxlZq07mI1QidnEh+At6TRfqKCjunWT6KsGQEvSTqs8GRpTGLrLQEaY47XKkIbbhNmf
vPv91fafNiFZ56S/WCifs3j5Aalbf/8bdmxbbxjo6jzw34YhYHHfiOS280YISYnEzBWQ+Dsqmmbz
R1DXoHlz834Q2aw8cqYrMHScFcbDHOk3Fgnv/d0mJKXh8AKqI4Ru81qAgT+ukZ7wzXUk3e5IaD3Y
7Hlx0RxDMru/uxw/OXHPGZJf32aVE0kbEN3W1oHId7S3eakdBwdyYuMV5aLsIHXPrMcXfYpu8Nt8
zY3nnGP89d2kyjvJFV4/d+VI+UpaIJYWe2/rKtRs04Pc8z5WrMaz8tzxGqPaTKmKgcBMJLod3WDt
/gz6cV9Y8alaosPU3BlmlG6DsP2I99VD1yrvfn1BzjTy3y68jU+PBLTnDFgrlO+uiDbqgZicqd2R
dU9NoElPr3TbrXC59ZNMuY+0+qHW4AmGyh384xoYg5pMSaYbI3EuVYGSVuH4qiRZ6jh/9i4pS6/c
NHHOal+vI2tsPabWPe5cKQ/FsCT3vG53umX0EK1IWO0b2peIGj8RR3II30NmdO2qRimVTKcwMphC
U5JOer5vol6SVdg/RU39PBYFHVuxL0uGXZYavBZB/bM7Tj23Ov2oMBjOcWZFwmtgEN/uQmHkuyqf
200c4+1J0M9qJGrtoVRA9GooNZZR/eP0/Mdx3nqr/g1y/3ErHZN4M5MZkAVL/MdbqfY2sGpQtTuA
sF1hBjxHytOvl8v5Y8qhsI4+Wc8myLx+nnVm2jT+kZ7QNKj2RT+3+1imOyj/r6jBz/yPef31fTiv
dJUnx/6bH4rZEayVFFG7a5zmc1jY1Ym8qXhT6hAGGBhlu9ROQj+es9Bf4hCaYNL8cTj848X8Knb+
/mquH0GzYaE4XFAYvJzQ3z8YMi+sDNpjs0sNJ71MYzAr5BTDR3ucZwKkGJscw26cH+OKGLNBCbSn
MJWQprKe/kqmVQSxI4s/D1WWVhvHwkZU5vp0IOBnpGvkpfDXVtrnqQlOQe1cVbBNTrKwnJ2WDocl
WaDJ0pCoMTBoOlTaTutNoC+l3+krkD2G1vWQlltSz4K3ZQkXtkvCy5XPs+djXCrA7jg5KXIb0BQ/
GJ1qeJOdRN5o9BnJReW1XRGLZcSJCv8jSbyxgcjYqtHlmCrZZrSgE8KNgFCCZMaENhFhQfeojEq6
xWyg2HBCfzRyvKA0M/btFRQ2qd0FwcH60DmX8lW/1K8BGOe3A4GoIw3EAIxAzxZ3mfd2NuRts8vw
zyLPKwJsSKAKsjXcWexaxRjfdZET7+rJpiGtqgilWtEYB2iS6uc+lu/6Xh+vx153gPV0AsSW3AIL
xoBaDW2FkUh4agda7iZkQ+YrK49Tww+xvKrdptbC5xBn9LXt3XOISD8keXTlGH35/QeMcgm+pMEC
hBn+46qbQ3WSS5s1bCCt8jYDsD6FS/tQ969FAqwH6t+u5yrYgrIF//xc/zISn9WU9Dm7Ss3SfVEv
Su/ZE3i726vsWllPrz602RMD3dc6jp9tIsyj17mzrSPCOfuOql42WtVVza6Ny/RzDRof4WnzFJCa
7f76ap4f91xCSGSIVGz2Vf1v7xQsrYSaHFT0L9aNxGwCGMS4DykzjMW4oUt9+fX7/eSimoIq14JY
YmtEI/949+A+BsWYqih/u9jYgJYetWlxY2l2PtzTk5FCtWRg9Os3/cnl5E0tVbU0W6x388c3Vco2
ySDJNbs8ZM7hmMklFDZs1Q3A/V+/08+2ZROl4botSo1Z6lmxIEcFA6W0bnbCqj6Hc/pBh128c2SP
gRyokRxxc+q7L7UK4Ejj++nXb//TL6pDCYQUKGgrzvoIs7YHq3FYN4AJzPTkyYy6bVu/5sfzk0WD
kyYkHyhDBsv07Es6fQY5Dox8Vy5i2IqleBc3xOHOFRKGTHuotMLxfv3Fzmy/vh53EDpQ7JgmYicT
7uQPZ42GT+8yQd/dic6RjyYZ46JqD1HssPvO2d08T5GvkFgNeSLErFA0yZPdVpuRQM8tI8PlEGFn
+Iqj6s9vtiMgksCD+nv1avZKBWU/4mYH6raz4BHW9vyhcj41E6I8a5mUjaH2N9LB/3Ds7PaVqu+n
t8HBro5OFGLByt36/vy1Aj2RzejUOzkmd50z7oIcwrNZXM0i/Jhkc+j/+iast/VsQzThBthUHOxJ
5vljNJtIBaCEATstDtqX8rFOflefxXa06mQ5vGi1BNK2H79SaCZ9RrZqvQubyNga3VDg+9rM21Ej
2VANL3rltYW1vuLfvtS/3/HcXid0yKxrCgzHwrIKNkmgDNdVA1mcVJQPrawEwJxVJDuDHEffGts9
+rnL3kyfhlZcZWa1dzCT3wVW+2HIxSmslZzfR3qXWPHnX1/9nz3bBqw8E27G2gSeETTmVivUYuhx
RlOSd1Y2nUa9vpJJdPvfe5uzRZX2fWSauBHuzLZWkfanjGKn1A9UMrd+/U5reXh+5b//Qme7cpk1
TrxMfCHyxT/F+rDJB7Kie/Ndl7+WU/TTJ/XrOWdBnnS0rz//rocbLVVERtbWhG2S7YN/a4ryFi6h
dtXa8qTa2UFJs70aG+UOf+m7X3/Rnz03zHNM1YKXBqXx7IuOU4zkoWKJkWerbpj7DR/bfKre//fe
5WxTLlE+CJQ99W62Bw+sYDOH2StNx08O71U5LUEhbIfm7WxtTASowunWq13TT6ehHJ+cabnT2uTG
ioJ7tYaWhhXtaxXKT++dbSDyM3hXqZ2H1RRmjwtNZVW7YJm0nVJMhDnPdwVl7WGy2PyCOPFUs9X2
KKH1Q6AZD7++sGfo3B9nD+c53xv1KIXnWZ+TTHMwCZKRd3mlPZd19qgwZ/fMdPS0MH871emTUcVf
Oqjamy7VcOYoc//XH+Grt+rZs0KvjBQB+iAtvnlWEJYxyyutimpXQqvfocz+HC/a3bBSCRqUS+Dj
Mw4bVnZbk+10zEnx3nWD2ESxYW0m+lQfMCW9bfEh2ml1cQxbM/HKdsi2k2P7cI0mv57S9IB011v1
jF5TLleMtMNtNyj3bRO1JKGP72alGdxikhe4OKe7rmtLvwaR3Fl6ECNLHFTG8ApS9mJ538cxPV0I
56BQmE4j7b9DSjX7SBwRuAjMly2CeeB+pPdjBL/CLI2bqrEOSVRGa1Lh6EuLCFtUwyfSqbtLQ0U0
JhYmA134MA0ZDPlUP04Yj4R2rO/SqK49PURVmS8mLHMlVX0DbMGAMtXigRtn20Gp7+GgiO2shOYB
btp1NOnSbbG82UTpWDxpiyNctQwuavJEdy2hyy7BvZdDKXErURXTMyuMmoWGUMDAYOyYNqtYqym+
5NL6GLfpFQnI+NMkkDNJVXa1spEXvaYphzI0fv/ktyENghSvBhX844/HJAlUupOrMyPmEc/aZUTu
AP/5Vm3jG4Rkd/zVK3v1T0oNgG7DRmYq0Iuft/qWbU1KEtXVruid2asyG8tmnJADLT3aCzSTsSte
+Yp/g7QoBXBoWEm5OrUVvNkfv6PRRNCDWrOkyKyFX8s53QB8JfdlYXUQ0uIPfc0PzSF1NpUjb/M8
/4yx4iUfDaaEqAw3gFB4wOtc+Mgm52vZFcVHQxH6ttcgKyZ2Fo+vXKWf7RQwe9km2KWYKnyV7H93
zBDGRj63QxRpW+WXtlUdexzcj0seXdt61UILgEISJEtCJpv4Mij2vQEp8ZW94id1AvIjKgSMB9mx
zoNHDBIYLUQpJadN7smsqyk9pff/2Duv5biRLA0/ESbgzW1Z0IgSRVGmbxCy8EgkPPD0+0E7OyLB
KiJUc7tXHc2ORla6k5nn/CaaYD6+HpTmRbaISRRU5niIygcZh0VMMuoSKUgxiCPOvP/gqXPgwbFy
wz5xOUPgACg3XuVoTi1vuGQrZJtUnTimvf6x7qsaojB6uwIeapwAB+H2Y4fGvVMj7vB6504ddfZ8
5CC6RQn/xaGTJjioDqo4JkhQp671MyuDD1advxuj4p0lrHFbJGu6EfOKfjGgELms+TlBzmjxekvd
yqVerNHb1AKBGkwP0sr3Tpx6BzPoV0QqTg0thQTywXO140V2ox0hxA7IQB8zy36nJG0K2znfpoZ9
UzoCOIbzYEj7AbGTv7Ko+X2Ygrx3KOzb1LnIVz3f1hZOvkIxtfLYIY2i1ftSR6sjE3ELKkTbW6OO
dU2afnp9Nn+/SBdDS5LSQhQAoDOZ58XzMe2ANFocbMdu8tIrU6lvNY3nmllb34x0gJ0fjvYGDMe3
2G580ku7Ik1vtNHuALxODIvjyT1J1fwQggbehqB/XUTeDWuv4HMcVsl30yzJBcKkCpW+3kKStrZa
XT04qfXNS5svTjkZu3LSHo0UnZRW8+4mJ1WOteJFsNOir6UBOpiscUiu0b0hT9NtWjONdomHfFZV
S/S6nAqYXOopuy6WD68Pj66/XHnzQ56iEq86eBPzf38St6zMtEtvCMRxqHMuU44CtHJ+gJW1uqlw
37g2x9Y5lIF6Pc63g0jR5T/ZWBzSOpse1MjcNW1U7x2RX1mTAM/tCJPBkOY2ic0vtpvkuySMvYOw
o7VM2YmDibKu7sJRMiEimYuJbUIrjtKq5JSwhxCGYwZgEtWdXV8P4a1bMqutdN2VvbMw25wXMXgU
cu6chxRYuRo+H68sGyy9mixxrMCzI102ODgBkIEoOZdJgZTqIZ6QeEPNOjiUWaxtgf4TSgDTIn5m
PFKf/gZF8mPbBRCrQY8n0N2vB+zm9wgaKysn6YlTab4kGGhQUVyZEQzPf21ZN6F0WrM4qkBYqyb5
YBTgxGIBHFJCypv/zM8Ea6xlZUchBnkLVOi1lXPpZcDRkIahgsmgUapaRtQhkaUWuH2BGlB6k43q
naqC4q1HFINwH0Eut8dPwXKBlb2+uF++HwxuEmAuSHKaHmfIHOqfLu4KJ0rMsMQxaxFqVzTvWEZT
usGWYquG36ogemCVbgarfYN00OttvziLF03PY/KkaYkIPnJIGUdkM/ppMCD7QP2g7FZmeKWZZUrc
7fQscmTKJvC6N0XWklytj7pYyze9OPDn3mhQKIijxAl7/u9PehOqud0aCQPZD3A8IMqLG2QW8v3r
Y3Z6vsDNziVzNF6Wvs/6hDChi88PdYr0oDfmQ2Sbd3Ycfes8710b5tGGotaNrKSvr2rin26cA193
YFWDCVnEEwQDGx4DIY2XynXRGvdtkPwY06bdjOVX2cirMImAxlYfilFcrXR8jhrPDql5fJ+0vbjx
JooSR+jEimMYtwfLmz1550otj77R3hVd90GayefBVT4MdXkLJG9lo7wIpXPzpoYmGviGmdy+mF70
zKY+9Ypj536LRn0mq9z08q2eJT7IvJXGXtx1Fo0tciITfjo8oJ3imBfY4aEaZwN37BHDzK3sv2xq
sWwDleIhT0NoDfDBRZ+jDtLAWHmvk5R/fQZPd8qCTcvdH6HWRaQxzLaUyOeJY4t9wr60bbgD6jjw
lJ3GOx2FjUt6Np9G7EhkBZYpwZyKJFhXejZ6VQvyOQ03VZeVh6DK9V07GNnKCj3ZvyftLVaI06cd
LCYmLQ7Ld47Wv6kreSXdZqvqjX/BUBJnTAPKJCiUxaQlI9nhDAWDoxaDBChd8w6JvW2VoVVQpWvF
9BeX/XkxUlcgeY2eArpRz1d+jc5RgLYk/RrBQmLctI8r+6710E+R01WSgUdQjMfXO/jyVKZyTz7Q
/l1Ch8m82AFmpSpqE8yTh2enGOEwYKb2rZH5XgvRwzHzWxlJjEWyEaA7iPWuWnlcnTg1nv2AxRC3
JkIO6sB+lzGwm8z2TSoUmdu/f72j82cWUY0lwwtuBrZx/V7cPjJpT3Y8MLi1pkXX3M3BK6ft2tIE
cPWyHZKELvcyboIaj8bFJDYTYTvlDmvryj9xrAbvTbxoDtwItlld7Gssm+/Hcuj3ozF+H8uE4i0p
v12qxwbJL/UhVeQvV5RINbp6h/JOUl01Lfm1TJYPqarjhTVV/qjXN1IYb5JBvx+LEq3h2B6uOi3q
Dn1sKZuok3iadIMKp8FTtoFePpKfqm9HEXrHhnT3IawK8ybIi2aGvLRAIJpUFNsWI2bEjFQoECUA
+mPd5e4v0amhX2WRhfxj7HeF8q5rjfwmpaUdWhze1kO2TmsN3F874ybAj+uAbVn7bsIruu+81O8q
1LIKh96n+fSjbFLzTgbm55D81m6g5isR1Z1RyN3RNbHkSpBhZpL+sTIb4UZex1vhhdNGN8rJR0QJ
fccxcHxogcVGtzJ51XfwchSlEVtdJjftNPjYrGM1mis8V7JW3keo+R3bwgnemmauHUHJIcJsg7Ew
LV5NttbswsiK0btRv5R1+6FXwMcbhf7WCbSrVCtBE9ujbh2qurTBG+jOFwhn2RYqJqI5jtGQ8IP8
NqYAsqN0Cu6jwOq2RZxU1xTLXeTDVOU6qlR7Y83Jwz5K05/IZ8hrWx/LO7Xi6tki4Du26EPhiGft
7VBPbl0rFBgsmFeVGsGTsBv1qi/CW00xqP3kWX8Vm1q3L3D1Msbwa5D3YNL7h1gz+utYc5D4LBEy
Qy3oe2Fm5V03Vd94Zk9029sZ5M83ngle2zCyZN+rwu/BFqDrNeScgVC4ZqCPj4ZhCodI8zt05TxU
Zrazfuw+TBJrR9nY8BW7eEvmnbnrgy46xkMz02yF9XksTaoaQ5i0N4BzhmrjGsEhS5qp2Ca66Pd5
FV33VVw/oiPFhWaS3cZzMEbU8tDeIWMirtFoHvycXGIICQ7zsFB8Fm6dHUIjSbe92/f3btMhfKQb
7ZVSB3jSjeqnXgmt61AP03cVaFVlL1ps3WpvQJPGDG5tF25HYJr9P1ZRYWvFwNd7FRSAAWTcViUa
nZryBqpTWpE+riyIHwFkNj2a2X3Ayo2pvm/RnEVVuUMIzcYJMeuw4SKfi/XoBGM5p1RxpWBrZ9V1
ckyEQJNMFx8dFZ2SvIfo29riKkis97yj04/UNlW000BAXkn4J18jo8z3CToXwaYY6/6nFUWzupvZ
d/La02Xv7pQRMlWatB/iUfMdEhbwW6NtEwz7Uum3+OM0uKY39vWgW1+caNBupKqBuyszB20UZ3oL
KBCKcagc2oo5mYyWF7Ks22qntbzYYIQgNFNMXod/jlQIKUrf3+ph+BW2jL0PsACjDTTLdkDwp7dN
CbzsGLoj8EKePXdOXgfEjAoOUamNdbg1ctgt6iRIe7phNW1LHS9JZLKlfkSaq0+Qlhkcde8konyr
KEX3xsm97rrW2DMHLWmLfW4r9UM8KtqVmQmsWFCoib/DvngLd6zeTl1t70VnxttODdR7paOgu+lh
Zm9HWAi3QdJfdX19Z0QhRn2y+GG1ymBtyygO96X0cGJVYoucZJAF9pVWW0h9ibTq76zCep8a+axb
ihoPWZibNI36TV4iSygVCNwYM6dtAu/Uuu818xAF5Sc0cn5gDKRsHE+5sbLszg1V34n7a3PCC9ZB
THDnOBi1tpX2SZkm0jIqEIzWTcgkZ9n1CMzmONUCSmd2P6kjmZi4KvZTraB+oyWfwSPUO7uwmwMC
YJ8cixNDcvHZjqHxzq15hgxdqx2HqHlHzu5Hjpoi/Iyxh6wJlysy+y1Hzkc9489e4/yioXabAWVr
4BEEZfxYtOauR2QJ0dEN0/eptvNPkcqbvHMVHslq+b5HEj51DQgcRbpJG3Hrxs6+V0xAT/I9xkjf
TAc8UG/3+2AaKUpjx8DIaKN3r2BspwYfvVkzT7HVfSYKZNlb1AvDa8eF2Kl5vbbRyEXtRkki1a6i
2wAl+aDJfyYdA+h9jIS3laX3WBTxgVz3lTCjX0ESHhPYb2EW3URWux/c9qeaFY9dj+Jgr/XXU6rP
yVJu8chgqonx4GjKDac/grPtcYytI8nzOyOEld5kbPPoU1fab4zU0bcsTLntU+w3oTt7NrFgCLPi
vaKx09Mp/2h046Yf3aOGYBy1Ypw4G4tSlPI96oKO6BremVq+M2OcOs363kwHcUWc2bSu+w976p+0
G7eOAxca8edvHgm/MMpv1AqeXui9twP7oGiD+xXFeVgx9puq0bJt0rEc+0rxx8y8bgJL8w3+MBiB
eJcgJ7iTpjXsHLXapla3j7mQ7AqvSXbmiBSM6U5HU9bv02L42Y9IREpq9811VvehPRwju4vrzyPU
9/jeyk2kFe4D4QwRlmX8kjBOp2symL9ev4adetnOwHYDFDn6Dpa5yFkFQ+CgAkCmLNGrWwQawQOC
83O/6P3bUVffgsb9GJq937rx2oP+xMOSmjvpXtUCKkPV6vnNTBZDp7CMxBEa+9aLXD9rlG2qPIis
v/MC+51RKlcBjCYQB6xz+6cWW9dj5dw3mnMz1V+huO+aNUTAy8svKF0oHXNSaH5eLK78vYn+Zui2
xRFTiW2vtwhqF1sFNOjro/7yUqrRabQ9wPIhQLBESqUIXXgBTnYs/GaLnNpGUYgS0/tZ7RX1gJ2Q
awnRlx1TQc/AMUJghiflUl/GVCMJNpjsSW/ZV67Wbblsv5kUa/d6x048BXksYc9hUoE0kCF5PqdR
EqsFpVNxRNb7OkRHO8eVr6urgyr1lVfuqZU7P8y4/GhzGchZZNFMgbdD49CWkwsuAMHBHr/qxUez
LqetUdQUhdDmHUktl3jtvt7N+dMvHi9/ml4CMUVeBUXcMJpjhipETP3Ay+ajv7zqkfudJg7ENnKu
O9P9+6f20z4v90ytDEqV95FA/dP7oFX1YRY3bWVxpw/NX3lZ8TabH6KzuAyVNhco6Lx9n6T1BgTd
hrIg7aQUPDUN7Z4nyla47Yqh5YkoYKGZ8VthhnlclmBCXWj2RHn/2PbobXif9Kyn5GT4UY15vOKs
QFVOLRoXHsSs8kTWmcfn816pduvoZdawD8b62la761zgHVK56bepKkkhMrybYDQeQxld284aDvTE
LqRRKtcYTGAusdRmTKMs7UQumL4JC3JUMNJD4tjwQFvNXNmJL0MMHt6/xSiRaqPuvNgdY4mA6VBJ
cYyQ5rsprXw65BhHU3zAhjO1AHFN9TTs3amxV8pGJ172T1p+QYsslYLY4NBJp3av5uph4JrH1/ff
iTAz54CYRhTqwB4tZjGcbJlNMfvPGrEGtH3XuDN4Tli2sdLQidUJuAhkjUYhDGGuua9PNkGOmEoU
9MQYN60+6/J9NSKyp7h7WYc3Tm2v7O5TywMeCll0WCLUJBfRE1rxUKFqzMhhRFQ1CHgIHbbu2uid
mKD5fYhOOlJolFznn/GkU1WMe7EOV/8IJOGfaoYmWub96xN0sglKAiTrYWcRSJ43gQrfpJYqTQwx
2ip5Ljd6437479qYF8mTboT6UNio1HBzya0tZcdNk64VHU5MiKeDgCfZyD9/k0CfNgHqpS9JZxTH
xlM/uiL+0ZWmH6njBacz35/5gDxUwQwvhqsb3HxQbdopnOljlyffOqOINqDG968P2en+/GlnMWSO
GXbSKsntAdVRIJJ2u951P0gy+q+3c3r6/7Qzb6snU6NgTgIGj/5A8buHRnuvIPC5cgafbAN9tN98
KsRgFmPWjnYFwXw+n5xg3wa6L6u1K8bpJqhMzk4aBJtFLrZ0R3cAlkACuFGuk6a47TrTf32kTkQy
Uo2AOqARWvRlkQZV8Y/PCAUFcKbslxm0b8Y8+ibr/Hby1sr5J3uDtKDJtRbflmWdTquCzGb6iyMW
KIhNTHSp+2usCpAY0DEoxjH5cKrn3/Bk4jVPpF6X2sURHNId4mly07ndwZTxVk3clUT1qf7Mlz8o
dQ40jlk772lbdo+jChautNWo9xOiRcFahDm1XUzoIY4Jf3d20nvegtAqXFGsjskZ89v5VSmQasqd
eAX7cqqZ2ZkC/IuuMTuLZjIAJG4YcMgYyEeYYiBFyavHWLMl10/cWjkuHW7nVE80sPTPuzPVDd43
GQuAJPRbgcaLHh10zcFuQO6c0jooCQg0z9k1lXVlkc7RQv3Y119SLNMLW8PAqdim33NEyjxr2pgS
/TbdO6ai3HEfvi5686EQ0x5df78y2o1m3HWWtXJAnjiOn/Vgce7XUQ0SwDOKY4Yhmy6/NaZ+TFTx
RjcrNP6q4+t782RrFlA2CJWzb8giwoReqyI9zWKOqxjvg7f4FW0UvAsH8Sv21oqEpxYBN43/NLYI
zfkAfc9FWfGoRuRq3RzvFGfj2J8u6RKuJXMhFxTl4oaBbEhTuwMDOFjogATuFtejI1YXgIi3wnZW
QvTpPv1pbbFDO1xHklLQ2iTwrjDGo6V8jPSV6+bpRsBx6DM6Dprz81UddI7M8hIYi6ugo13cq57Y
pZVc6cqpOM2N/T+tzGvlSWBDglKtHVunLJcEG9W7mXAzd0n1auZ/2Z3FEi8BR3ejQUOdIXZu/j3T
v1hS316wDEAqoW3BC5r75vPecNa5OIdp8z2gPir9L8OWR6E4O9JdCMh4K4+uk2P3p7UllwbsQtzW
Pa3hQLUfQm83wQcdXZ0l/tfgU84fbz5NgYlQV1wuBluqpaHaI4tBReYcqa7cdVbG7uR6e9LEYiXU
beiqnTKwEhx9R1bZFe0uQn3q9Rk6OWYQdrl8criB8X8+Q9Rz4oDqRsE79Y0VqTA3xL5UeRWvkSBP
N4SWNkcP2g7LZ35ojk5hO5yiDSW3wbH3I7YlDS4YZv7hb7tEbk3j9Tvj8vQXKahCLz01ibnqFJZ9
MAx5VddUSGT7NuHh/XpTL086moIuBlQc8WZC3fPR6/Qy0loob8dAcQ4uxqnAH46RFt0paXTMjVvK
tUXSrDT6cmHQKDk2nHUB6oKVed5oOnmZnRcTt4V02qvOJ09kdzmaSK937eWhRCuoyvJO5N7Io+R5
Kx56sJOTM199Mu2hlFAAzPep+inudLIK9sqcnewTz2YyojCCXyDXJaQyK5Tsp0ZJdxpEk0yhXtgP
+9c7daIZjXQaG5bcIaDERaeoQmZplIw5Fy19y437lp5vZFusBKL5M8/TduTbqZ2ZFrQhUGTzz3gS
xNUJhG+curNUlZraOxenhg9uYidrKPFT3YFPhs8mYPvZ5/d5O2HRZdhroGORC/PBtMqd1s8Cu/Ff
X4BneL0BF4J3PPiURYzQJtwhMsfIQZDiuOVaYCRjxVo5j06sN0tzEbAB1goefAmTxE6nK4dmyo+6
N+4tXdzmqnfbjXKvo8FSmMW311fCWnOLPvG07gPqtvlR9ggZ69VbV0cglSqAJ+MdYtNfLmgOxRH0
e0hWAxJ5PlNFJFS9szuaQ9wZhZ1jYE3HqEBxKXZRY61XNu+JuDQLOkHXghnBe3+xMEZEqvtKzXPU
DfPNoIVfrUnugfdtHesuHke/HR0fA7CVVl+GeO1Zq4to2No4sI2iyI+gEbZljBhoN+zHOj6m+b+F
+f5fh2zFy312jDyvLvVm/FpgRP5UhGz+H/6tAa9q/wJdSUIOghCO6y43vv9Vl5otEB2CL49pnp+/
XTP+o0Hm/otswUy5AtU0b0zm9N8aZN6/uANDviGWIjkwC878jbzU85CpcCmYmSBcp55vjAndusqQ
belXdiZuAxdtErNxZbt5Mg7v/jf2PnWTnW+zfyLyn88v911ShihWp6Xv6PUMwhhukXtO/bHvNQED
0Ylw8oBcVmxksXYIPI8w/9fki4R4pGN7XtZO6Vu6lPgL1m7zeYhSiVylLaTht9KarHdNrITpyv47
PYbkD56PoT4ksMLlhEi1grc55UStvIkyeAi71wdxgRn806W5q0/OM4kePvTlUfhm3XbtlV7qoYbM
txt+wt7e7m+qKja/Yev2ts46eYswkPuuVDrlexPVirpyGD0/8/78hsWtB1dBhRXaSt82gX9ve9UM
1X3SZ+2jAdTp8HpPzzWyOLgjqvpVhjS+b4RG91D0rvYryaRrbu1QEcPKmjw3XfPfn4zmUCbkkzGr
82VcoEfUG634kHqjLS9cDsbz7zdN6w5WJBgpNtedGOz+3poQ3L5siAgIT3+9iMumayqsK10m/TEd
c45szOTwXRydCbzf662cG6NFWFDRRcDCLBC+1nVir2iNONhatqagce7ri6iQJEqhxU5S+oLQc991
VdnDUJZWtX/912tn1pG7uF1wgR3MURGlb6fj0L8NY2tUr5LGdltqR50FOLBsS4RVVdG9R7Itja8w
sc7Ka6epS3lr5bWJmGfQiAqtXDwgcby0ByBFaaFpaz9xHsmXkZG78PN5RIG/FySjsRpFtL/ZtkKt
o32KGwP67CoS+V/iJp1+amWXagBDuuh6xjIIXMfLvDnWsnC6lY19ZjLcRXCxzKgHfBhKv1b6HNya
KZ336AF7316fi3OfX8QNRNHLNAHd44ciLN4bKrLHGzRngRdd9v1FyKAoP6Wa8Eo/w4Ij2wRakT86
eeR+vOzzc7eeBIumtwHSQ3324fEkj0oE16/HIG4l3p0bnEWoaLWwylQnlb7izWT1Uq2rZptEiEhf
9usXwSKb0MkvIrf0XbVRAaJpofyk473drAz+uX22CBMcsFMQBRwKY9WM3rZH7MjcqlNP3UEJQuXX
672Yl8qprbIIFzxZzTFzrNLHJHC4I1lb/+yVVnNvuGV32d1Qt+gJvN7UvOhPNLXEmsBub5ygUQvf
dPphwIXVTBtQbDD83nhx0Gi7lv4qIVL7MupXQsGZRbBU9uwiVWpGGaAlk9mJd3CaQXqov4eIN77e
qTPjtyQWGxVkw8HoBcJ3AD1QXdANAURccbA+yDMtHnFwAaOwUu041535VzzZMcAXgcji7ei3NfJI
e+QWzWA/tVHx+Hpvzn1/seEHBL4NU+jcWBHNxbS6rMUPE3fBv0sx/ueis4QCINwJskHGpR97Xryh
XCB3nA3ZymQvACp/Pr/Y8mKo9bxSE+F7pYNlM7pQ2fco1OJhr5K00r8oCpm1Q+REvb0psHDAutcK
+lHZlI3qrIT8eahOrfJFWCj0sINCwRQpZed9DnJD/wENFQJt3rjK/WXTtAgNtqI4tgSe61sVWvnb
ZOrN6z5wnJWY8Pyl/WcYFzGhyLDlJSUifTdGJgIkUW16+zADlL4JRZxFG6OOZbkJgtnYs03H9IsT
2Mb31/t2ZkMtEzLREKejxIHdVwNNz3eliXDVFVCLRnkbgwlXHpyoEeL9642dWe9LdlKp6GHgFBlP
KLSKruIU3gSeUcMUrMTwc99fnP+YKSixHBrpN9mo7Iw8wnKgkZ3/+q8/E1CXMh65h8zkOB/PsDgL
gJxe2zmbNuyK61aWdr9tjNj51Q1Wkl3YnUV4GK1c2maFjXeMHMqmdeQjoKt85ePnJn4ewyexzciC
pJZyvlf2nWhBoYfDg+FhdHWclGm4UUTi7F4ftzPr2zaet6RjKAu8knd5b2V58ahNrvqgW7iKb7JC
jT93eFE/NkoeOAdgRkG+hTmSGiu9PLciFuEhd2Md+2uu5wXP2Ss7BjK/VYFDr2XJzoSfpQawVzaJ
U6s8YUps5FD0TzWn3yO3qgKprAfTevf6EJ7rxiJEhJlR6k2glb7RoS3r1TjCQG4vLxukWVH+6VKg
FJ4DsGFbAgkPHibUKx+UdpJXF/12a/E6COwmTlWXN2oZ4h1jNf0DGe3mcNnHFzs+gqcvFb3h48OY
bCqKoYdKhtqFX5/3zpM90kmB/VtYMey1Ydw4rvS2iK5deGNeAs5m6QkIZqzNGM2nryDxcavqNLu+
cNwXG9yVos6KeCj9JB/FW2FRapZwkdZuYmeW5FIKzp4UrdSnnF8/UoxNUDtFPzlZuVqc+/hi245F
mqGiXPASqnLUDhIbrW+1SY+XLZrFeZ6oA7JTtif8IYmviw7JKa20Hy/79mKnNuhpBSjrkkBDvnwf
egIfSNvKV46gM+OyFEbG0DILdK0VPkwkFM0M4Jyw9LJvF/32JZOgEQpFILAIfjGrvPdKg76ZyOXu
sq8vtqrjdXFllFzdvQB03aRqNyG3qhU9k3MDs9ipsIFAbpAm8UO4gNG2bvGR2xaaCpfssl+/OIuV
zspqbbTIIrnVXu/bYmtzfb8sAC8LpOgQuk5U68JvKvnOrEpIfPWFo744fCOcxTrP7nmR2VOXbYaG
1X9b5HbVX7gkF1vVtWRS9hJbw7SxjWlXBkqS4lZZD58uG/jFZrWG0dKqQgi/bsqRQCzq9+2Idvll
X19sV80Z2g7yjvCFjOvsTW/nsPRQYETi7KIGsFx+doSMUetNBmQ4X081OaIILcd+Y7aQvi8LlUtc
uVU54YQClPBzA0KtiBvt1krc/rJQuYRaREUdR8jYksV2bXPnSCSRrCCUF/72xa5tLJymEosUBYsz
eQhM61YrrGyFrXEmJLzQPynhhiJjxchHY3+ckib7bpduuobbmK8vJx6eS1kHAT3Jy/qBkdEB8jZV
VW14HXwuzIg7jnc/ybHxU9lYK9tgjjOnmlvs47zuDPiBJedKXCbOdhy0ZIQ16PaPimyC+sLpXmzm
CfudLgkZs0EZ0BQqQ/PKRaT/slCxRPI1tRmpecpiYkOjwVWK9sprgvSyy9oLWHIVdIZXEERL166O
QysqCKKr/iRnVtNvoOqTq6CuCKs1NALFCDPz1s5l9C5g9MVlx8sSsqA7TaIZo5fhj4ulWaip0x6h
iVXZo3O/3nkehUqkiWojrQtfG/vc3fGv8rNi2k2776SKNbVTwgC+hhntiLskD6v7QqvfK1aSXpd4
nd4WGuoGW2HGU7obAVzg894oMbLvQszZnNpLfqZTF903ehUk+A7i3wI5uQii7VSk+P9GbWpxKFeB
Gf8jVQt6L9WHIX1M+yl7TIZMpltZG/gsuuZEFQNmg59EpaUcnE7E6hvD0Trgn7OR7tEe8OHFksZM
re9A6Q3jqnYa+xeAj9q9H6YRlQfTrpxhtlR2P0KAT9s15sNv7csTe1BfHEWFlypTX6uZL0dDJEgS
OJj8RnUt0JOYnAzh7cIc8Z9pzLC81VsTfdvEDWaHxUn5bXI6al2M7Co82ZXTZT5FTv2iRQAt68FI
9TzHaS6cmg9Nocd3JKq+Bn01O2wbHYoOdYrDjwlh/S6oSuzPLzrWlrCkcYziIgbg59tJrh6Dpt+j
GZytRKH515/q1byKn+w1q+j7rE9j4QP/ls7WCfVxx4U9t2HnZ1dtNfUfLuvFIqjWFVo6+CgUfubq
+aOmldHN5Cm4s172+UU0HWpgEJNZ5n5jmdNOKTDTU9HivOx990KNRkstpdPNzI/MblC2ExrG3tbB
F+jLRb/+t3Lgk1loxBR3ZjhmPpDFFFYM4g1NhLTeZV+fj9UnXx+Dru+dUU/9BPPhLwF6MW+lVjkr
hNAz8W6pHBuYStz0NTropYryc9KN1dHCdPyyk2apot32uHtLra39NHQK1ABqqf9AttpYkzs8c9b/
LgU/GRslkENm6FPtmxiGJduslB1bGBSgR201zz5eNgOLXaZZcZ+aIqIXIrduMmTdHxASnla+fmYP
L83Xoswc0MSKGr+0QmQ1Oq2agg0GrvoG7QsH5H6ZVGt8hHOzvdhnYHOttsW/7Ki6bXqb1MqP2JvS
y14Iv4EsTyZj0tqkjsQQHIsxG47gbqqrrorW9M/OTfXi/ZFaNbW4Qq98VR3ASXuwaqw9Tteeuc3z
IBAr58Q52M1SsrIpSyfz4rLy6yAeu6s0bEf9qGZ6+qVPjai8scwadWCvKxP6qHtpsTONuLWuB1g5
xV0bDcivXLDsZpra840PNyVvqc0I3xoiieyEp4pPnODK3zFG/11N4fuLZW2ZsQNdVSnwMc4+dR39
gXS/Bsg6s9LURdRSuKWpsV1Hfiil+UGTAts878INqS4uaYGIDV4qko8X7uCPrhHvNb0ZLxl3D6Dd
83G3aqbTqYzQTyc259Ygln/JUozIVg7tc0OzmFe3aS2dF66H/6Gq7tNYlfgemmJ3warh1y9mVevz
MZeNCdg1ts3P/YD0KfKR06fXv34mWKmLe8CQBygJKynXNWErt+GQ4jMkEr1Jd70QsjsYWonz+ett
nRunRbDyJDrvrqK6R1nE9m7oRubbM9Z0VOe1cuLqtMRAagZF8KbsQ39QAyv+6XSpLK81URY9OjxF
2ezJ72FJ76iKdlmgXzoKYxufJtLrAgyopbYtaoQCN0YZSxNEnYayBFSrLtxfMHbs7UUyBc5xhIZc
ohx7pOfdTeT1VYailFqviWWcnBwaWOzvqBoCdUgV5VgVMJE2ptOk6S4fZD5dcu2hgcUeB6+iY8mj
BMfODuLPfV6M92qleheOz2KPS7DuWHzkqHFLlPjqDqfRBH/xC7++2CVTh/GYbo6Fr6hj+9Yaew/D
a2+NgHdu6Bf7Is1liqElT1R4rcFVxV38TdOsYtTOfX3xdPPCLLfUYBaIAyiJy1GD5ezeNKR5CZSR
eV2c44YEDE3YRm566j0L5/ag/8aNZxLbARjXRbFjpt8+j+FuNvY13muZH4xJ7CPmbV6pQRxc1ocl
jK8IFU8B1pD6uenleH8rWFD0qv4hxJTw10UbeAnQKycnMjqCkm/2cXndOHZxyKsm/HrZ1xfLP9D7
2YfDTvwenab2UGSDmW+4ood/R7L/z91iqUKRV60ly4EGIFa2H/W8EO+7SUPn77LfPy/eJ1fNJJ50
Nm8wHAtToLI7jEO9L8DUJYfLvr/YwEIPxtaO6sTHcbRH+nksphsXeUV75ffPR/2Lw4fludjCHd5G
tp0F8bw8i0Ormmq2Q1cBhwmEDO2VST7XyGInO1XoGNkUMAeaiKiFo9YSIFkvrXh2zTHWQAtnAsaS
Rw9ytFZ1dUh8oy3Nvejhs+q1dlEFcjbBfj7TqW1moRiqxC9cFBk3VpCXD1ki7c8XTfQShqd33oAN
EJ8fKv2rjEhohNK8pNLGT1+cYFnYN8iB5GyyOirfGfNMjBI5sNd/+ZnZXRIS+2Eyp7qa9f8i6Uxb
rRjbYVukXvvBSzR5UfaKPsytP91ooTnJslRi31Yj5PtS1w1D3J0M96KqGw0sdvL/cHYlS5LiSvCL
MAMECK6QWWTt3dVr9UVW3TMjsYhFSCz6+uf5TlOazk4zrnVQKYViUYSHu7cuVNRxKk61NtNxNEB5
zuu1iegLV5M6ZjyAvDLdgPo/BXwDAevIFIZgt12oBGzdMeKhmReAgEh1MnNyVsHEeOJ9J2oUif/8
hS/t3rVfDKK2yosFhi+8z5vMvIcAYjG3+xZ3wvAKQPAaLLw6gaLLOwUdnjtoH5LPf17994BHjLM6
Zss9GvCk5eJE7QhSez6koi9ogxfsPA5ZWlTCRD+nhsvqM0SmvLdNBv5YY24cNerTn/dw4fhcCB2U
mSG6AGXQk23M+BYvunnqeE2/7FvdMe6AqDlu0P0/tUsU3tJpnMACeVVa9tLenfgMEnm7xqhwnFTN
s3uyxHGZbc1VwPOl5R2r7lsPsjAtPrkHtfr7mKMbDYbffk87Ed/+/F//5TNWNmKqeOj5KcjYP/G0
zTlqJuK479xdk0ZXI9ICT//RoJTuMzz91wW0HX9e/XwAv4nLrvaUNJuuQJfHStahkZ4nmWRPYvQi
jBj0ZiJX/sul43cMW4GLCliUCTdzaVewq2YSfIYQZ5quBP5L6zu2janDpCbceiXlsYf2EqRo1FIf
/nxEFxZ3IXAYlkHdqDNeaQXG31sZ1Yd6Y/usykXAjTNcaZ1icQwOCkwED819v0XxvrsTOzarWtB9
BbWXlaIaqweyWv8WNFa78AvglXNsVqLrZvsBU8YGdLI3NN6SG6bVNVXIS8d+vrH/MqpKJnFLdMdP
RPegrG/7AiJqOyuN8fmf/mvxsJ4xiuJNOPYuEw+9XFLQ4HRV+ecbc8GoXPwbGVXQGWZR7xooBqpA
5cP1oZ9bXQ5s65ed99KJxmiy2QWjB3jRgwH2NIOQ+dhPi9mXy7mz3abGEGlW91lJ67oGP3fGywXK
rleaMJdOyDHYIMUMPsS14XbUmHVFPNfgvgWIcgaLShcsu6r/oFh0g7INw1lgJAgCih0toF1Vrmh2
73NqLiSOmhXhHFzZCFlNkwd6aY+UpbsA3ti6Y7oVhPdGb0BvQSXB8h0aKMPJCqI//PmGXjCu/yhd
WsxjVDVhJQgBoxyTxN+mTQfFvsUdy+2HeO2UxeKrJ0IQr7CvUe393Le2Y7jM9AChZC0/DZY1t4Rw
8eD1QEjs/KZOsM22XlvahayM/O6Xv4237YBu/r6th+99jk5Vk5CqyspsqZuHSXVel/tVAGzyvvWd
IDsSPgO2v3nl2KzxV1ZF2VvbNNce8JdujGOxHaQNslUkGcivzPDQolJ2EibcGWNdKJxMt2VbV4TB
ZYTolmwiL9/WcLribc4B6TdJjouDC7swWoJqYCVZJTmA2Z7AKYOW/2Zo5HJoRXON+fTCIbmQuLAR
HSAX6hxWMGzLquZxsVW1r0RDnHBbrTjukMHft0O4lrqhL9JcfZVeOiLHZsMhrb0awG1cHl+/pnoL
mmMI5i6wvA+Y0XiIx1XsGsUBDaVjw3U7kHkxFSvbMeBFFGXzgS5bsO+dRxwTTrIZ8kYJjmmEluSa
I4Pofo1Byvbl+sSxYjDZgzmGAr7T1cS/TeK6+oWiBN/3hHNhcFsH/xZpCf8TJy+18vuCzevOErGL
gqNJ5jeZRCsrTKvxWJmgOrSx2fZdTxcFR6ouaetIeOWsN3KoJzAvEvAa7mm1pyD7fe88+4WNZAay
DPVPMj6zZGa56vtrRK8X0pEzm8m/00EJ0aMhHdE8sgGY8nPoN7ZxPtqgw+QWZbTedzVdzT+OgXtB
Ge5OMIesOIuH3IInl165mefN/sbLubircRn7zGJsF/Su0OXEI1GG+l7zhk+HWopI5N3Uen7Ryaap
r7QFLvg7lx9VZx70pqvFK0U46w9ZNi8nYL2uaWtd+kGOJRNdERthtLv0qrT+p7db/HmYkuCjj2TO
L2boeH71IVJ6pTD6f4jO787PsewxZXCwFrG/98dEvDBBenYASKhjHwZ/lB+CRKIYpbIpDh6Eh8Gc
XC+gDL1Je2K/tavMqoJL22bHren8+YWbKtKHNhGVfwCOIrkmw33pzJ0wD0EnlPh45JVS8+iH0g0Q
kj7V/dddWYQLHcuCngdBvyJL8TmBfGibnWgW7BqXBa26k5BHQ4uEPBoZNj//k0X138vYDPvyn8Bx
EQTUXhKsEXjs+qs8+YvityHUVXau7riIUfrpxAHDLb15fk5a7yOrup01Zxc0NoH3aNnonJXtEvzi
bfIlZuM/uz6nixdbKp1KkkKEOWQGGMm53W7XcdjZdA+cSI7xUMhy9dh4Gky/qrD+XCfqSs524Zq7
ILGtUegFYsS+HHVf3ZGz/FnYEX/f69aVsO9naEQzv0OcrfroG6Fe9gEFmKTcd+iOiTK96aWncVZ2
XKtcBtDDEsrummuEDTmZ+LqB0BjdcAj8JupvPUw/tpnvOxYXCgaHBxHBAQCUAI+sb10ALYKQm53h
z0VIpUIwZPeDVwY6rb5Ugk3fxopd08S4cGFciFTNJjSzwgxZZZroR9TrIHuVtOS465O6EKmM8g7Q
Y5aWvuriT1ar/hkEIMO+C+OqhoQYGl86D5dd6bPGGPTS20c9+N3OtpALkZJeaBo5wwvwJNlKtQ7r
U9JG/ZWz+X9s+E3kdDFS1YyO6MJb4K5WLX9RYBHaR0j1kR/C26ahrPn2IfSHI3AQ8o3N2XyTQO6i
O4aCbV6xZqAUKDHl86sCL5A6JpFpQGiECHsDnH4nC4m/6IO1Kv5cTVMaXdn1pfvihPsa6uZmWGVa
biRGXbf3MtXlybR2+1J5F261rp6RTUUR6qrI3KAXHedTvzQ7LdVxAi0Zeb3YGcpeS4W8I+NPzECy
ec9lB2TlfTrcpOc33xawkm5o8/UDIE4SGoS7HgrAAjirz4FloCmFUugGfUYeMKi4VfEuWrIUTcr3
q8+a1kEgY1ainjA8JYNIPwlit5d9J5O8Xx2NZuh8DgZ7D6AdXXFwjE+Ttw+EgYr6+9VpykkF5Yy0
BCN0+uZXXN+A+pd92rd3J1ibqF88aGKD456nXxk0HzGps7WHfYs7ufowR40vA2QCte9LcN0mnxYW
7UPG4fX3/lymxINIzYbMzsNYwA0F487jak38Zd/WnWhNZhGGfo3MDpWKppSYLsqHgV3D3Z2/3X99
I4Sa3u99tbMXR4MBBpLN+hsBp91baI0HZXdv3DUwAUUmx169qrfJtGRpubaqvR3ibnro43gXBQRW
d+1Vsq3ruzgtK5P8iIL2lcpdQ55Y2THWJQriYdEDEl+b0Hve6vaWDY2/67mdgjn03as+xWDBmDRI
8ga5eDd2DTkKrlBH2DXDg9075rrUMdHUk0jzMPF28Hz/AeMS1+CmFwAF/yGRNi0wRknQILf2VXvM
lnSFwcYr6/IusMlStpCIMoXyRGNuad+23RGiMnQBxSi0U3c9eqAv9v4EQbmCN7Fa0nLxMv+Ipk2X
KwTlnas7Zu2ZRAXMs2mJ6ot6W/RmT76dt10PiP+oT8k1WCtIRKZl5LW3STZA/zpZ9rU+UxcCts1e
KKMGtfxekAmD7eFn05p6X/h1EWAelDOzUKE+GslsPBqKQeI1GdgVVqzf5z1QyXz/TS00taGdMyHH
H/mK5qoMjyKpvu7ypS4CDPMPGJMPNS3nRU4NxHKrtgaSQE5q351xQWB8mTc5RyYte92Dg3YS8kXI
Rn/et33HogcPY6Q2HNMyTpU4AeIiSrMRtauGCa7S9yePStzKG+gylVA8rG7qam6PywRR7H17d2zV
MjWZLMF3jZVqymQaMMSDccgrxcVLt8ax1akD9y+YeHHuNP2wZmQooGq9i9IFUcCJwBJgmRAwTVqO
bKq/Ad5NPi5mGHYl4qmr16EIqAmGOkmA77bVR5r27DUjvd71dPsPa33oGx/y5gLRMc2mHiQa6/ya
yAp5867P6oK6/IngcRWRpEyX1fBjhTcoL0Asyl/2re+EYMJEAB01VOS61MSvbRSoz8Nq+cd9qzsh
WHM9Rjqs8ExBVPoU0jb9IObB7jNXV9Gop1FWpQT5MgshzVUv05TzedhXZwGHxXtzTZiFjtYqaNmD
h/qYyc17gFC3+rDvZBxzHVlGmlpEtDwj6g8j98jBek2w7867sK65g/udzvFpiMlBJmB2gnLOtvNK
OuYakW1t6xUv20Vqw3MF5qhbqabe27m+kzLP3DSQWzwH13r4ug3jaybJzz+f+oVs3MVyNWyVLQiH
WalV1X8Dy7Cty6zx26CEMubOrNbFdE22axevRq1oaZCP6UHyPKrBc/nnn3DBE7uYLlTmFICSCS25
Txo8tbLOh/zdXEPhed8/cGyWemyrZI/XxLgGELwTspyyvU85l9gsgljXAlmItNQRFOoP4N5OCGiq
02gXSz1ycsdqTaPSVqsUaR+dwbc/+LQQmbkmM3Tp8B2rbQjgISmHxxnAYlqYtPkeLt41WvhLi4fv
Hc5ETD2MK7LtbQkU6O+B2AOF6q6CUeriucZGt0GjUTDS1pO57LzkwK26OkR8zh5/88yNHZsFdWvS
SrZkZdVkgp+mupX6bgqT9dlLh4bdpQF0F8DuP37l22xNUW9T3eXMk/73bEC3KTBE6y9g5Ay+8wWs
5ScWpcNtDfzcr5X1WQxAe7v++vMFv+AEXJSGXGrPVq1C2Fja+Us8e0EDgZQxU3lgV+/7n//JhY/p
Qs9Gacgs7ZqWXY8RwQNaGZsouGKM7DNTF34WD9hsuCBXXbt5+hJucfcW6Xkf2jt14WepQmmU8xBm
NIqnMV4nTNDYt31H4ziYadu8ZJi6tAxNbG9iWtFvEwh69r37IieHTwNEax9YlhIqZhFIGbutobnO
BqBM9m3//MX/hR1FFSRsoTEJJBR4MF7jKIm/px2Zv+xb3fEwbQ1ycXDJ4dm/2urnXMvmdmLpPoBS
etZZ+ffeGfhSAIAXqHWxhuuc14AE5xAGiNN90SlycoMtpGrNIL1YehJj+xWBiG0nq2tu5pJROV6G
jzRrmAGes2900aA/PYAJY9e5uwi0DIQHBrpxccnGQd5QNd5BuyHZd2VcABoR3cpn5sUlRpQXNByC
8fMEraQrV+Zc5vuN73WBYe1kKRFioWU4dPEtxIqjv0OtJr8gcX/TYU6jt8snYQIGjhy5s1btUqhh
Lh6c3naMoVO52LtMRumaL+uy7GtZpS5IbGuixCpSx6iFN8g+Un+LX00bSP+473s7dgbmdiAzUhya
j/pKAf0+XRBv2Ne9Tl2U2BiN0RqeoVbE75NcLP0vFazXyKYuWIELEmu3ENGzx+JRBBb3fDXNGuVy
pNG+Io6LE7NGQShjxdRATdPhGYSBNo+HcPmx6+BdnFiKNmo0o1hbTj15BF++PQRiEjf7Fj+nJ//y
zdLiNbjUNIHy3haU4FdsSw1usZ2rO2/lZKvaQaVRUoILe8h5RP5iTXaNr+vCV3XBYZUmY090EJVG
tuNRthxYNzLve2262LBh7aNNgwynjDfzxIg/5NMgriGS/k+d9BsH5MLAuhEZt1AsKaEn3/YnND31
nU4gyJGHdhhfwOekdR6LaBjyKmw8lqdJpczh3AGJQPQ9NGOe1VBezild7SOEGjqouQ8ee5Zp5y95
M6e12FfHCh2zb1ExkN5oUaBMAFuraxDC4j24b0ASWn7vr18M/D+wXyKB3J+6Qdj72kTTzo07gbXm
gMnaGJXVxbKwzMRoStnF18qq///9v/uETmRN/G7cIoucbCaQDzqmWyP5K0jcJl6kIA4dc1N5wYfK
b0aOieqYi7u56vC6nc5iY7mOufGPSWDW5OABT70eIGO8fAohZa6PzTLGS55CkmM5KrutP32SQps3
TD6sBmlfHnSefKOd9NUuVCJ129eBR1Geh5JluWRCjIUMQFaYd0RFf//ZyZzz1P+eFXUb2N48dmJY
UFC0IE/0chEKqPJG1mZ/JbSPPm/oaezyxBDgfH+fIlODk1GouJybrr5JhFE/Mh2ofQ0smp1/4L+8
JcgUKbKdELVFLzG3MWj2UafbOchO3W52lw7TJiH+WtIFF7VodNA/pcbH6/PPn+GCw3SxhKoC1g/I
UCRVPeV5ta4i78N4Z93VRRNWPS5QVkdx2SvzK4BR5yhJ7ZtLgrKzc/Dnmi63SVwmnPFcWv4pC9Jf
+47F+agt1RCVVqiwzJBQve9ArA+T9NNi3+rx+52jVhwGVKkEfGpCP4fai/9ZoSLzum/186f+14WM
q6mmFpK3ZTtH4c+lwb4PHECxayMyl9yciyrEGKqRqD8kaDjT9oE0y/zatKFqjp1gIssDwGk/AwKe
Psm13aJ7FDE6/U3GHYhXV8y+f2pt2D3VSTqoA2oXywepuPAPdmtWmwu+pV6BnuOERq1vlidITsa2
mNnc1wdy5qw/aAXaoCvX/0KDmLpsZkAXVwlUr2K4uZoCjJxw+4/oIbGcA6uz0VtuecseBcjCvqIz
ZB8Ag+kxp1YFch8mFi/r958L0128ihhGtUPfi/9/jTV84c6b5gS8lTMLkFhIy4YoDyKvLRTei0BU
+/Q/0B92Ql5P5gyIXnRWJh1FZQ+KmGOdKnqz6yq7UMqsmTk0Pvy4tCko/CToh+8gYlnv7My7WMoN
NIBIus5VDr/mv5ZBocSJ/oe/j6UiddGUlBul52WNkSJFNEcER7VGinHn4Tg+CsrpvNoSnZRMIOmF
NiXvXsXAmn0tbhdOuVGD5vOkcfaSj7dExLqgie52pRepC6YcILvjr3qC8243NBXRMrvrx53Dk6mL
pYRCWYtUKI3wctSAd4BPNIfCCz/8+Vae3fR/U5fUVZJPJ+iW6A7XJpp8FRWr6MCYHGLymd81sUn+
+fN/uRCZ/wN93LQdpwX9XBOO86d1FoKAIToQ1/rFFwoeLq8cWCJj2zYIE0rRN9WvLZhD/d7fCovJ
wWJjIv6b+n3/s4lRwcTYONKzPT+MZuS9w2vTmiCX3OJyqKefNcvelNxHwggYnuNMjRe0aToscQkU
LHsGaXOH4ejJ32VxmNh4v/MsiiRyVqQz1gTiIY14cDIibnYVU8DL+X51Mcl17rqAlKnJ5qdF1OpT
lrL6659P/feXFgCJ96uTKKm3jlcEoJKh3Qohqn49YG5Ev44g8l53FQCpC3MDGZURWc/xG5BY5mys
PkV2iPddHBfo1kY8tjWfScnqnh15XW2nYIj2xRqMLrw/INayNTBBF5UsqYMbOfs9Bir9fc4akKn3
qw9gqO69to1KPU9yzFfrqdMcNDvbyTR1kr4E1WLtcaw/ZJ563GIfaHAozV1Jk37vi6gLYQOb0BQI
Xkelp+YEgKTo7+msQfrnm3lpccdmsXMwyygEmqWy9X3QVFVOVJ9cadmdXwP/ddY0dWx27tc16GaU
pP2pl7ZQfTMlBXiMNnCDhekQ3UyhUd/FHOqff/45Fwo51IW1MQYVNBukBJD9AFWAapviKd8wAfLP
uTT1aPpUNuf3im7NTbCyZKjBg4kC4YEwn0y5RY0pOE5xF8657fqmfzHpKO8bVvttjmyRLneYpkM7
/M/bveAXXJycqIU9qx2ScukCveYJYDdffEASfg4j38UWDqFip6A4tdRm0l/gFaBOfhiDKSq8rlsP
f/4FF+6PC5cL68jrbWxJaZdwPili5McY45n7fL6LlWsXQNC08MMSXCfjATzz+q4bVbUrDaIuUdoy
EK7GPsLqc2tz0obVI/F2Au2pi5UjBsihhHakBJcKuSVNFn5MbXZt3ubsGH9jWS5N2lyjX6LArV12
QyZRu+ma4VtnVdvkGI0x/SHyk2mXthVukOMjJjCnTEaSoBxtj6sPKXD5M53JtvMKOU4i4ZrVK6Nh
mQrwih0jEUOJbtDtdI2G/NIddWJ7I3v4/fMtWrKsPkFUgB0EoBX7tu/Spknjj5RPxEe/ME0LESX0
gI+xD0lLXfCcV6kO9UzIxS+C6uPG/PjQynFfB54mThWnnVY+JWjClzHCe4EWGCg5ZbSrjU1dRdHW
a+lkIVlbkr7pXmvI9eWUkf7LLsfjIue2VDSR7P2gTFQ9f0HVvn5sVnlNGer3+Tl1kXNzl6Ie0k9B
yYcRePV1nLovlEfsB9gxRi/Xk8dM7k3c/+yLcZ5LDmbTXRhb6gqKViSMt3peAsAlF3Q7wABaoGms
b/cdm2PLSxzJaKl1UEa6r8uxjW8w9rYzz3L1QjfN07Rdh6BslFk+R1Ud38xhrI/7tu6YseppmFGJ
rbecVn/5fbBJTHeDpGHX8i6wzsZRt0IBBNEAJf+vup4MxlPD8G3f6k4UFiadB2Qgfgk15PZGomaA
pmGzi0A+pS6ijiC8B/AdfjlVAGPmkPGdoCtp450e1OVJa7cUjFaB8culDdiBrmIBy0q2D9JBXUQd
jRWfgF4KSsAAqp+DSGL0bfYWmqiLp4OMVdzPPQtArbeOdws0k8opqP1dlRrqMqXRuMYrtFvwYb2B
flGKtL9sU83iyq28EOdjx16p1/KhknBzlQRpZe57WbvmswdkU67qqX5FhTZZ9xmYC7AT0eRxMEYh
km1kuwUfxvbEx/kaZup803+Tsbj4OlvVAfSjPL9Efr4uDySs6XNiow20+iSeecEM7cajjyGU8DD+
P1fdZXkujK2ZZTMPXeeXFaTynnxi+YM2Qu3LUF0Mm6V0Tn0O6nVwqfHnfoLyQLtty77L5WLYTCU5
2MIqELtTo45jLH5CeM9euVrR7z+Iy6AWjyM4ny3sgkXz/GvarPwc6/aaVsOl1c9Pnn81QsYuJVMo
eVgqGfk5BAP7Iku6azAqyIed3f5v7pMrK+qhsS7B3hqWAnqcCmiAud/iHLxPdWtyoKyW8bhy6LHc
+lsE9tp4beb1jDHx2sNmw8R+MuBjBrQWhGN/pa0lOq+iDcWHeEFlq9hUJ+cjG7uE5VCirYDyi21S
PdisN1UOTD2ND5kemV9MFJNOBap1JiuSMaUGwnFjVRepbsKt4GvtL+VU170u6n7qtzImMzGnjIdZ
fDRLbNI8hkCeAQ2x6fqbjUiAVbbN+uoOI6mzulftNJiiqdHN+aA4hLhPcYWKwFEYC+2zJkziJK+8
OgzvjRVgsxV8tgIdy7ExHyoIi3zzkeXpH4OBMDUWjmdRhGbx1kLW1m9+kTmyazHJuZpzCX7B6iWr
Jr/K/S1IorLB83fJF4BdXoFmBY9ToseW5Mxv9HZHN4sLCrk6jKd8Yl0AJrJG22o8xdTz2T0ZPBsW
Ek0c+xhDT60+bL7d2FvXDWfUBFz8GuZrAyEAqCY1qnkDJ3zzNz5cyo4ZCVXwMwiZZk8kbRPEtLhe
m3z0tBfkEhIqeJ+zaWzvjEYlsFhB5OyfQL9PxtsAlKE9tuirtAiolh3SnCR4gxhjtBUeVA5pUXMv
eAljL8o+SEhP3UIQUsWnDaToHPKBZGVfbRj586MKwxpNWVQDq/iOeJNhRdVzPzpAbqj7qxqWujty
b6gzcIxVgX6aGsB/C3/L5uaokUs886WB9legLdlO1tp0zpuFMX0EW5myN5qP4fegEcl4x5cIVGvh
NMqndWDiK3ZYAc/FQRv6OkTr9rUS+i1GUvrWeOA/OozDBosatlB97nqzvUjdRl+XbdL1MdwigFUM
qWWfD23tgco5AEtc3sokPBiaeB/BGZ6cWo3XBIoc2aiKUYfbSwgsSXhilUbFZIqTJT61ouvCQ6Bi
VIXASFZNeSW2Cn3krU+GUxIo8Qgx6Lb7HIGuOTtmo9DfgJWU1WHbklp/r8nAqhuy0G67GdMgDV9q
JufwZh1qVt806GPi0k7+0r2kIY+DWwJlqxXqia2aDitGFoGrj721OkSYnfZyOa1TfcxSorZTr/Ta
3pIkxpXE3eUVeKh1wLIihX9HK91rtiFvBUWVcqwnKE2tOqvHooqGIAIQpF3Cg4eX/5OwZkpflm6s
70ZMJTd/bWoO6U1PpV/fRwKCI0gHxYTGl0r+qVFI/BmOSfwcDESuR2rxdU+pkeaRR1uC72nXejyq
LRrmj7ONQvMaxziaolGA8EIaUZntodtC79XQxoIQAszyyTMUnSuZ96C06nO5DL2P3YPZ4kloKGYe
4gV2fpOlplseW6Uz/4CPydJjMAn6F+u71rxuISrVByDdUnoTZGp4oJlBLRLICO8NAxBBUgi+tqhq
VdWQHcIhyJqj74n5AWpPaP16Evz/97JXTfZ81vOVKlcDOYtn8hHTE1ukpk8xjlAcotRvvWLiQJne
b8ZubTEn6wqaqcAjP42CiWNGZzx7kz5IxPHM5jjeLAIn/5HZaolOBJK4030SDV9F4x1lNW9vPh/x
XToQgy6HlEM5oM6TuD+zbvYLDdNjZLwI8ovdmsg7EDDzBp8sxUSQAb3G+pCaIED3h4WzfRyhh/0z
XVOj7yvAyudvtQk781jLql5vWy+Il+kcHWgV5FHfKZSBUwFAqW9ZK4uV6lkWiWbJtzRG0fLo+VL9
5bNmORgPlQ98/zM0Rh+7lmWHtdK6pOEA3XYNfvrE9j/OEIK8NmQshGr+ET4QgjlkFoD6T+PvDBx7
N2TFzGeHeaxDNc94QqZDVvjSVMXWzCrHayz+iDKFd+gWwJrXLDE/Nx134DtZvinIl4U5hTE/LUE6
FmCg6g4cXdmiFQvSwdSLj7gyguMoIoFntqT8vhbevBRGJd4zVEoBj55Si2Ndekx955MfCTAHAUKQ
A8JuTipYCg5BXIQAxY9UGXKAbtsXRDBxt6o+LHywKvKc8+zRrp3mOSQvgkOMbu0Mljnv02LEWxgF
7A1qQuHHpE2gsD57Q977CDdiCeHRfVEVkZy2l3HS0ytEm8z9UIf+93YQ0yuhAytUVdnCj2j/opTE
D2y97ESC9Xu30hcD1dFcUiWLKBHJAUwwYY5LGd61wEYBhr9SkAjX9ReQN9DnYO5/eLJCyXaTUHCo
l+VllRgASDJvOggGLpZxYGhO6ezUzCiFxi0gB4Swj33dfiRtsxYpj3Tp9frrWNkfsfLD44opwLID
v2TuNXq6S2oPN3yQ1d+eZnHedPxjnURvSifPEKK6z7JE36i1e7Z2zXRuZ7/6BTKc0B5j02Rf6izi
qBKBR8bO8zGWY3pqJwgt1wP6NWQc28IuVv4Ny06CwjbqV99bcKT5qbxDcqKOrVAP/pYiWEGm4jWC
YOwPZoZbEq7PrVRrEbR+9JQsbTlG9mNDKLlFoPAfaCLszRyHKvdNuryYdZtfVdNsee3ptICNmUdG
cE4C2UfeVQ276RO8ZHxhaIFkQ3xjctteOrS576iH61uBI/owsr7NfQ7G73lWW6mH8IflCQ5tEXmc
tVPeE3mz9WACIiBXLMlAtqfAywhGm9jEc8DxdMHDIPwBSiXzUxjyE5xZpABYZSr9gX4D1rE+TYEH
ohUI058E1FNzQiN7SrZhaHIagTUahobj0eGrqDIIjkByAZduqp4pqzeag8CFvzYcAU0nk87F0Kns
iDtyTHmvDkKK8En7on6Lxml8tIkXHmbp30SUj09RiGRS6/YuRqJWBEkzHP2k9iHLJZEihXP0bUKT
+6Q6sebtKG/xMo4f2LI8VcL73IgwOsF4jgGP6XFbdJVLFth8jf2waEZxpzT7zHgzFwQy7UUTrFPe
QqMQXYq6ulugclfgOL5HnXkjoLApBsAO23wJ1vGInoF+wyynPPSpV/HcLNV0og08rbel/hPIxugz
CUSEQGGXbxZI98Ms+gnaOCTLdcXVUNjNLHWxheH0dwXcRXXwzdRXxdJScYDQRJdrUAHCt3TxDx6t
KS9XdMxaIHM4icrYeHosVOC1p1Clc7EJtuYkiON8RVpQhHb+gbekjoAxCtIk7zGM3gL6EqYKqi3r
fVxPUXeQjelskc20LkIFlxisAb8z0GNanzAuXOUAJSYHHyKhB3PGb4KSLMSwILmrWCDKpWeqEF31
A5xLTQ7OEw4aQxocVmrI5xHcZUW1QWII/ySk9jQQFhrQ6kfRTaaa8T6W5mnesi+VbZ9GKf/H2Xdt
OY5j2f7KrHpnD0EQNLOm+gE0EqWQFAopw71wZYYhCZCgt19/N6PrTldFT2fcm2UyZSgamOPP3rse
bEdby806cY9eU/cG9qBZnhXwMaDknLF7BAXzOHv6RIseu6VCYegwnqtEzsIncQ3lwGjlApLXESQo
EFLLboaldUPVNeSQC8VSDm4iy/HoOJklNzXlwtNwKeyLArKGZx1gjhsMxU0MRq3HpJmIV8Pyv2Ou
Izgdde1GLU6QZvYeBlB90GjRptwc2jFIdeexT9pdmXcgtchhpEnYfidgzptBrc2bqi2KE6AenjqK
umW3KlzeDotdc5DeO96gSzgvKjM9RJVaLA3WwkrS9Z2b2DXZLmah2bye9HIH78QoUErL5vcMYDOb
KS5U7ctmTgLQ5NRcM9RMw0HSDMbrConuOIkMM9OsvF6axxopNK4lac5to5ZhY9f2vYGkIOiswDla
A1SL57GJX8HT5fmsMHZF1elRmmWtH0OD9p7O5LJtDKxTgFJShg68Qr3lNGsMLyNJeRcvAhESBh+M
V4NbuH48AUggapgtbxc59YHbT7GfK+DY1XNWPpVm0d9Uo9ODLEomYHNYKl+RoQ2bXMAIQhdBSBC0
+6aMqt1CaqjAbSsVSOjrQEun7E4Sl5wJbAqYirOmPM223SibyuIbuMZRqAbuXLCe5lUW9WbX3MJH
Gw4mIdCLzuKoDiSoinqmHDDEQ+aYl6Hp6rexA2ZrLUtja0ia6zxWlR1lMMRvACBLvWyq9bu2GOWG
SoIGmR4Ln6AWEzDlVV3zdmKEE2AxNjxTVfmqE7i07jJc2eQyXzSiQkxH5TvUbgp0rarkPo8B7Ynu
vjLVg94mmsUtIcVLm4zlBWnI4qYZB1jHdtvuDFuVWGJJ2nHXIVrkLjT1RzFpOxp3IlKktANEaB15
24x1LwKpkHKAxLYn1AEBPi2ezST1gU0b349MlA7Htuye3DkFIazpkPKA0pTs2xh3+iOjCcYubXJ1
T2lL4EhrjQbj3yLIkhr5g6VU4w/ual23RW4t3FadFelJa+3rIameWYJEP/wc2E3wKp0gdoHP1RbA
oNeArndTzYp127jtFTeUKLrDRIGQygEvpXmd0w3SSzttgXYSRQx/xyI2cgAx/Cc6ufBfxnbYTbNy
jogGkO8rJQ4H8WWNxZzIEbRCTbIbJlIy3iiruYfScSrPslqUWAInM7G5Ajzwphi7cjOhMzSCiHMu
IrXlA8mNEWQO2iFuUYTPG3MBG/1EIAHjarR92bqQmGY9qRCqeKw8kfVHDXWTPoxw9w1dt3UZYFW2
4igbir6ptZ/JG2sEDFCkbkPlGu4R6+QHWjpHUMm7t9XcY93OYgqY1bslF3MFCZfai7iCTHC/FCDw
TLryoacIIvBp0HUFvDBR0YCY0jgTm1bD05AzNYXgPzbRziYJ6IHKxRvHTL+d8gKS2DLqrPflqDP0
KY2d8Vy5zfw4askg+VyWrgbBFoNrccwSeCaxllxTls0Ig1ANdfhDlWihQy134e3C2mNqtGnvj44J
bxDxEKZzOwEwMR8QAArNWQMvPErQqvu4XlrfFjFIYRhKDvazkcOMMSh7LWGIeFUeqyCFZDnKwZCY
n5aCZS0mib11zHjexWgwvB+QXQpSag571qT3qEBy9lWKgJGETOBoH5MLwOUQyAHWTe2XAOqOTHuU
GKLMSLZFKZMN9Ig4DEvR+ZYxK781EzMUemGhV0s3Ex6PWh90RaOONZJMHoxked9YRhU2eO8h/CL8
EXS8qzJsEGXQjeIZYdLhGQWHzcaqi8Sn7VgEMwSmR6suiRBjg3s3I46K0AsKgqt5xZBjzVkACcK3
U0tesriqJUfpfFp5qV7dD2BS4HQYlpIDutUKQdO3hLWERB5IW/k9sWhQAKs3Gvre4B0kyok5fcpR
OYwV3uaj4EBDpNInELJ+a8Qkis2GvaN2lG1hKLmRrOA44oRnU+KWgGPf+LAAWUD67B5+qxE2srfP
lu2cbFUlD9qiHntTIP+SS58VVgvwqDy+gm1MRMCJyjueTyBJ5QLwxTD7zMxDGwacHVMnzj7tqPCE
Deaz0hghBUdglyJypw5Afym4YYvB63oUO04ym9FF3ssfAyOl14IbYK8ZnRFKzYxDS6Djo+7i6ilp
BQzqCewtmZYwfyFpHwDcsT2romW3FXTwN9AMAvarpuO2NhCoWMZ4azdpdhRNWqBHHcBNUz5cF5Po
3ESlGWS4me8yENs/VHUWKBifqzUm+ZK1VkAUPPYOuQRIf+nDbWJwtrJzXtmNB+rkNJhS8mpZibXp
FJZIZtRbMRkuNyhMMLLkQwB41fcF4LPfHTgVO8sEe5opZc4rpqsA2YTmRBp7IySbvMYunuZaG9ba
6zpkxKBeXrKMa/08Brmggx93eCxd0HmDyDyJpDvfzjC5Nk2bQujScm+b5stcjP2mzJyTbo94gqS6
7TN2tE04iiMbEDaytKfEZfrGdAWiqoAIPA61VSAwghA3l02yiTUDTThOj34c9LBeR0WPhK4GFBPE
A3pzEaBK6dHSMpiUjnymg9N5pLN/ZKIcfANk4kdTlyN2Sdty0S79Yw4oscCe0YGVScMb55J5IzqQ
NrNS0ktKoNqmkwMkUbrkB9gnmFMoBxDRL3oRIAwAq6tk8CUACYjJ6TQA/OtJGM+T4xUN+s4qoFav
cVHCy6IxHoSm1zt9dDIf/IGKw36YUbMinpo6QaRpkixolXmqBgmzVKgrmaoHt7RLWAy18IbEyFET
mKhwaPImUDJ+znWJomLLDAYgTR4TA1SN2kDODWhnzrFp9UE6DLDgUim4ykHTRhsn1JLJ9UFI72yz
Oic8JeJJxBULbWucqMfcWHuwMAkIVQ/pFeDBUY/p5q6GEmAseSskZgx5UJWF1xpZHQKd/M5B2rsV
ScGXdJgVdHju7Hpwpt3qrnS9XOkQSWxAB9SUlnXUgj9+X7s1C1KWwD0qGwCtjS3ShjExWo/Jur8R
muwrbgH95xHWzjNsVrlrqZiPFe01z9LmeY9up/SW1HUL/dcteDhEisuGayOjRwRZ5aFP6EMzOvmp
o4k9rbFiNT3WqAfwRkPFuHFJj8B8G/mAShiOSo/heRIZ+l9sUWOoOrTyjCOC1W0hRrorYhd6eUCx
soaQV2rfsgQcA5sJeBPoou56IRAFj4czTZe2DCchW+M1yZbG00p0ze4UG3vDEzFiezw2YOtwKyNu
eSzGbExvTK01OLy/wsfMNtiC0LnyeWUhSaOO2iAZBlC5IpdBd8WPOVaD/WC6q3nBx5w5x1KROZqF
nQwwU6AAn7siH4wd4uiD7aElad3AKPoMNbCpLmhe7m0TtmypV75JBrijazju3ip7u/Ghv0xU4DGN
3aREb8Qltu1c3VEARU7hlCRVfAsK4WrTawI+Mm0lXM2+GGp6yBbW7GIHRdfYCOxW13u95y5SRel5
QiuiQqRuLA61aTb9ZjZI1/ht3ZTJTs+WrroovYeezeXcN5uWmrrgcjKm+KmNTdIECIEiv5J39TcU
uhjwaFYri0+CgGmthiVQnvXWYOhwRF/eCSBPgOjkyOmMoW0j2PraduB930+Z1i5+MoP3mKfa0g/v
RC5Qwtgj1hg6WdZ8a1032fZxXt5JWi7l3rFbcUqglbAxLJbWUac12bUvEzj/pjubV6corEtjjOWy
SYbVukgyG9C+2I2IidZWPYIXF9DyJjy6yTVvC6sjJ7FCz4eNFZcIv3dTOQOvD3X2kZ2aQh6gu2u5
NSqgGEeFkZEt1he0lxpQiSSyYjjliBe8lKQTN2hLrJDRygkaF8DQ7jigaJ0liA/gL6W8t5QhwPCQ
C+EXJYvVlkJaIEiKWvEtLssuIzwZGvXAdaUbzbLKW4O1gJIp+3hGo/uKXAwJFdevQILtrgLtYXfN
VBiTn1SYIeT4m+a1Y72u+XC7De0WtOv2tpDERoyoNNmlMRMl3kdVAv8EpiN4dGLqui2PMfS5F9sj
BXHthBxELYpkhKVWxY9ZX6r0IMEBbPpuk9XYJqnWqL3SpNi5dS1vcuBA6gFYVKqegwUstm5tqx28
XO8qeqw0s+n8OVVu5VVa+kqR9JAeJbGoArCyp3fgdqPolq7lvIUjaxDeMwMBn75xgaGfQ7lx5Grk
e0IMZEVStxp9xLWX0Y9HOb33c2Nf0ARpzKFAMm7HSJpr7wVB/DhI3bZBk3Qmso2NRuydhJdbr4VM
zr2ukGu8mbNuHr2KTqR7KefMMhLuCDE2R61fSi2yFkunZ8kWlgajAlpeWBSVsYOstoddlQCDjrtk
bJQ3A6uSeZNF7VtMBpPIteg1DJHcQScuQDScxi8EuwPvTCMh6FKCCANZTITXjK7c9lY9KE/CFkNh
Uj3Gmdh3ZmzprzpiylZYzn3irLibAFl9YUh6yD2SJzU9axoiQH7aGXl+q/IFKcIJumdjKaub1+dI
Q7YoGzB/pg7ZKRpJlWeBzfweJaXzA3Dii4MzjE7YF8vwDQUJCGC3UN772WZt6aGNLxu5pmIFqh9z
MH4omIx3FXJl12roCzfKs2qAe090W79rWNMetJlVhY89m75hDpbHUTjM3jJL04D0qCblGZo0T/0k
5nM+Ic+eFvAuuVYIuBJGQWkWaTJGrAmx/bSAhYqAjV8QYd+7pO1PMP7pLdJCseRpJnoBLNDBrR9o
NWWO17iLij0LIdzV2EiG9o2QadBCSjLQnLqd4Z5T0S8bG54BiLdT9CsV+SiPlsuQQCBLHeojmymk
5uQgtJ8SUnm6YLkWdcQmGdK2dWtIhFgqqT0oazAwdyXgUMHN2zvxDbLJRX87N8RG1H7pLf0lY2X2
DHpl46aLB1vzXIBfmPtKGROq+xG3Ft6EEBJSisIx7uHHtU0w54JdO81qoxke8LyxLeHe03KEWwvs
pCqak6Uo3gRgOQH7rJo12YuswFaf9AU+1rxIGMIOS65ZTRseE01Pg8VaYZCrAZl5PoxxewG81vLd
xZ8xXxLWU07R1/06y1RXm67Dqg0GmKl3FaIQ8NVk1vBZk+jzntlUk10CGQYRMDsIiVWQ0yIA1HWu
e7mYa8pRNFhmWzWw+TKOifujEBLmuzLG7gI7NL2QOMdAxP2k0JCIROxLgaqRjEuogxb5eN1xA6AA
wrtjJlIueRKXUTyip5+b+VzewqNf9g1b7P2YU2DVgf5EMsPPaxovXlnl5A29UCwJjbFKJRgb5hzE
figkf00L1b0YZWXUa3pd9dGCaOpbrWIRB6RASDpsCTxYRJoL6N6ylTpUrTmRu1zVCFwTu2oqH/n0
UnrKtSAuCqpBNS3I2MeIVGfuwBMtdh8QmEuSfSIhPxCOKrVki3q6GnWf2Ujg2NdJ/t5bov4hywUq
ANnA6XWokbL0mF6NZyObR+cGyhPZDNIVyAbSjFDYsd0YaVrBDs1Ypv2uaYgwvVQrQLHTdjNyR0RY
4luFDJ2BFY3Kxw06WMgSlHrevjJEPl+0wqbF3gX+c+zPbYq4sZYpyHAEWJN0o1MAE3tujqS2hz1L
TD9RSIfBjFyyb0VuFt87NVT6bili6YRx7pSvyNQPNl96N/eodIzX1f1wPZTgF4NXlfF40rsull7L
0BnqIZEOWa/H3b1VoP4irHOnLzZxr0EtmyyugIm8WAgCa0h2w9qy0UvqJ/pYyKABEBwNJoUAWADr
vHiakGbmkC4mstptUYUOkyMkrZjUEUJY2+ujhoyuM0w/EDd2S4+Y/YLApB5XF9COYsXUra5hSMfB
0jcNadFPPTLNThCMy1vnmgF6gEUQspRxYmkdqrFJJr7ZY6/fN5rW5y92jUoONCQsS4uwhYyVv0wt
mr/7onIOS5sMo0/quDuy1B1+LIgdLN6cqZmEZTPCQ1RT3iFBPDLgny8g8/HQQ0a0m6nXJ7i/iCOF
nern/djgpyfErhC2R9uacLZK5KW6kbj9GVJRYEekdlUhm5FXKPaoFVYG/PJpAuXEqIG9coCdqeBn
A6boTTganLC6NaeCa5NLWKgcV732MUM4QAfGjembSzFckTweaainchjCFVsn8bXF7lEhQ1V1Dyjj
ZNnEaFl9SQZd9VxabmMEQwfjzQNQpcrPOcla5CVkhsifJhCUwLKWCjGZvEZxL6bi0EqS3VRmgTJ3
XVrxzFuCNrOoXaq2Q3qkht2+DCOtAydV+T32h65fB2c2SoyT0zj+BPfb8JhhlCgogZvx4KiFuNtu
1AEilTmwaHiMtrzmbpoXs4M1KsfqnVTF7Ia4RPMI4QZm7FTkyFnVRW2iLMNORjsAKn1ZcKAEZDYq
eJgwQ4IMdO8hflG+tHQ0pqDFShg4Yrlgx9BHZLICM+ms0k81C8Pa2UsOo91e5peEJJQd8hpOG9zP
qlvW0JQ19UcbYfe9q5AF8yZqyC7IEyQ8NvocV6cRvdnfnDhdsUC6znyScE/bsEVVyODXecVKv4cX
oj8Aqa5rz6ScR3uf1qOJtmQEaU0Wal0yw/dWtVl8Q3pc4ZPKcopXzU5L/YgsgDOGs4Y+1BIWKfqn
OOICUEzUosp5yCTMCFScABh1l8/QLj5I2kw4+g7qPTwrgaI5FkiEa8iHZFrnMZQBJodZaBCcNNfq
i5kr86k0pv4ZhaDj1pVlauPxlhK1BIZRDNFICjP35rmw18Tc7BgvqSgGCg3fwaJbYO1hhDY0k6RZ
eKcvThGoRRqODz255iPy+ha8mPU1UylS3ho16mOjZbhpq8zSFDHhob+vtQR4hfXU3M+WQTMfdCbN
EjlJUT1OiW2WXqJP6eJhwiFKQcRuTTDRC2P0AGWCojJ96BOYe6Npmmeb2Hp1yphyhu0MCe4GWpeV
xIMGqA6OEo7DLbR2viIWM8aeDZMcAQDR1O3KFWS2vtFPVXfTK5GdxGIzjY+NAed3hLj1IaLUsofe
x3pmcBY7LiwEjFHO596NqE6XXl/ZeuZlOTodeDktCF+VFLbqzlVCR2B6Hop6Z7Q93EG4nhC7zlJN
OUcMCXCFZYWlXRDNRH9i3uYHc5jzeZMAL1U9dgK5vAjZQygVG/VIM0cklqjAceJBX5k2htxfzJyQ
44CxADx3bAiX607dDd/6HpgDimcusKqgNoSV3oJKJEEtXtJ1VyBNkXPlUHkrnXT8jqGCWczQNtBH
Tj+nEpZCZX1HESFFmYLFuhl90W1lBciFuqARm2n8ljfWrHvjlKbMQ9DAfiZuMiM9KtWEbSe15aY1
h/pmZgLpE6sfsqA0pPHcGPl80e1CqHvSIG23bd0Yp0SM0W62ow4K8XenFzkajWNMW9DqvbL2ia7I
dHIyvXnvWTO/OLIcYlQ4rX66BlmQhH1pGBPK7XSZ+51NDT/Wi0QFGsBm3h1iIu9ttWalcSha/Qml
gwvusRAW6Mv7uE88kCia21nE4OeybLlxKHtX0wgmmcHS9Ap0zBqUHm2BR8IpYB6oL1HrUd3GXeuI
g4HtbQW5ayQP4KQp66vTx4igK5AyMl/qJt3DAqv1O5TKwMrl8czS9zGuymNiG67pL00CPaeW/EEf
TFp66TwVWqCadL7YqB0Y8BAJvJMkKUURmKDCTHyDLsz2KitbIBFqmpag62Oq4aOyEPIk0FMpJ8iP
MoSkrTKOuk6TTzqSlhPv21oShK/GHhAxnainoEl1JHVG7MZ9puvuFIjOoQcrrfOHpjJg1Ost0vSG
bscLCv5mZIXGhRq6x+CyXGLRzjQSWpvGyO7UcbxFocsCq80mBtLQCXKSL+ivKBFHdrGcPbNZGN3J
cn0KuPn5XTFp1rl2JWKOjGJ+9Fj4pTAyZNjbwYkqgaIxoD51NYYB0dUAhOrtCB1O7QZRronKrdR6
eYDJ1Y3hAKRuBzfpkhcas+xaNWWM+MWkNQjs6a0WQu9kKsxdM0fBQoUGogB5auchHZIGaXrbrmGK
AeezRkKU5c9apff3ebWGlFD2XaitSheVggylQmhStE7WhC4ZmiZMe83OfIpcQoK6FZpD8XVWc0X/
AWpLU9E267jDzb/mTlpf5h5k9ueYUWxrxwJ5Fhcmuu54inIS5Vtunb3BbuvAvUZrDH/HUpjrjpXC
1UbE0JgDyAhE9VNHCkSEW818huVqIo0VZwywd05O7mOYXRnCh6SjiLBWRh4unT0dFQjXhdcORvt9
RD3kQ9xTUiC+QTvfBNGk6dVDDYaI0ohl58tMwUaZp7JH8gsuJCTRSOg3W+sQNE5k1R9Wimyxga+U
tKD7Rr45RGZuKXepavrJR47HRPIxr0x9S2A7Cp/N2ooCv+T1e9qn9t1gwRlFKYIDFPRCLTitRhsM
/mLkqeuxWJiRBnaAeu/K2fLcBD1TQVeXiMKNaLgu/NZJjDdN5tNladMW9UwNKRe/R/XpW24ORenV
FgPrIWUpAmj9MsUgqHW1vkUR7NIilELy7JSikHgdeit/kZpsn+PKxkbSB4biK0Ci7FHkpvKgdazp
PWubdoDlVQGQpZ3j8iDjnBqe1tca8V2QKQ0hNeyyDpJBK2GowWixQgS4pjbMBjdXcPIXu9qM+lRP
SK/SxkW7fqnsY+y0cXaTZh2kkqEKNiFtaFYJctSykCAtHZe7EjBI2bF3VGUgkWQaU6hL4XbQ0Kup
XbA+Mb0OAB/lfYHq0emLdtl/V1P+Cbwg7hnBE7lrM0Q1wcJGzfoP01Ht2691CnzqtZi1ZZomHVmK
jizFCsc03BRTSb/ovPpA6PnfCtY/9TmiYx6EmnOmb6wYBmukJdilm85FKQAHtVla+wU1YZfCBZ5/
wJmuXkidm42fFSAlDVO4WEUA/a7saGKa9WvNZh/F9X+q0kcWMSttVN1CiKAsOkvz2SfiK56Of9O7
8hmQFMa/IR2GiEmtzOJRFGP9Y0LIfOFmV1fAwyE1wk2/NHWf4UmTtLalcumyIeOU7Gctx74zG+Py
a2f/1CZJdDoC4q9ZNsaMJkxGBz3S9TL7tT6Mz+Cnrsr0xABz9WYWlR7oHVEhCMDIrzX1fEY5zRu3
1J0c914StwDko2XaBlh4RPpFi/+/2ZOfUU61lWKxscd5g4T9Dz0feF+r868N+6ftDj+DluBDXTbY
ik/CdQMwSZe/uGA+7fWq7nuUxq4JQGnl4OU0SIDHKH8NieMzvumEqgpW6WLZgP1P7MukbsJ6MX+N
osb+jG4qlyrPYGDMm7ptsleravJTQ8v0D3KE/3yZ/it5K2//IZLav/833r+U1dxkqNv59Pbv17LA
f/+9/uZ/jvnrL/6+eSuP34u39vNBf/kNzvvHdf3v3fe/vEF+GxHyc//WzHdvbZ93H+fHHa5H/r9+
+R9vH2e5ztXb77+9wATo1rNBeKnf/vgqev39txXE9j//fPo/vlvv//ffePMdoOmfj3/73na//6YZ
zt8c07ZMxwJnlQ5IbHQKj28fX9n0b6i50w2TuTaxgEGIrxQaENLff2N/MxD9Bb6iY1NXJ3RtsG7L
fv1Ko/RviM0QgoJk0JaDc93+7f/e2l/m5p9z9R+qL27LTHUtzvyXLihmEZeC5dBGRsigxDE/o+NQ
DSkZI2lmXiMxR+EBdV2z6Xtllij1YuIrRpF/vZxpUofgUgZFxdpnuvFKs+NediYKDmQ7s9cpl6g8
4CrONPOCLHuzvPxpJv543D8/3l+ly/p4QBoz4Q3ZhDlgjv8kgfVModAwr2GJaLq6g0dlXevMEpsv
rvKBfPVP3YzEEKbXpsykBNNskc9APfiIaCQl5310Ck9bPww5D/eHMPT98ODh/cHHn77v8S1e+Yd9
GPEIxxwOeLvzfXy39Xf4LtjhJY4Oo+jkb/HtAT+OcKjnRThbuOE4JU6/HhKW+H10DU9RhLNxnI4H
69dhFHrPOAS3wL31E7zGm4Bzb+ttcV0cizPebk44/d73capnfBIFPAhwxkf/wKPoyqPAw2+CIPAC
z/PWwwL8HudbT+bd4MUBT4I7ulsvv9l6u/tgtx4a7CIeeEfPx2s89XZT4uE93F0YbG88L4wO4Xqj
uLcNfnnnfcdZtzh0d7xst5d1mDBQ66/9w6Hg62UvHj7++ZR9IPP+ZMY+AzcVommRVCbnQ3h6jsIr
HirwvnvbnXf54kqfWNX/ZW183mJI/uVGh7UR+ufHH6eEn3jwdPR0/sV1PsT3z57ok2pqawAb2+t1
MEWP0d0d5tnDeGNKtvuDv/e8L+BPyGp4/uyCn/RsTLpaLLjgwX++YrVgnn4+R5BzX1xh3d5/MjNb
o7LjIcMVzvtwvy7o8PDxL/4+PYfYGyes1cPzIXw+nGqOjXN4fsZc8psNFlZ0t4k2m02w2dzwI1bY
zttvsZyfbm4+luMN945bzDd2HraF7533Hsf+DHZnb7/H6tttv1DqXy6EVTj+6WlMfRhigfHyH/0r
9g1G7KtVzT7J189y6DOu7QJJjppxyKHw+ZQE2JbY7qd1w2PY7vBPxDd4te7qhOMJd+/byhv5u7/d
bt9Hfr58tUQ+EAR+tkY+CWAU9aKfcF2Up+h6Cr33bZTxcBOug34IIeP8y2EVk5gYTETAIQO99a1/
Cq/+Nbo7+I8lZNuGP+5/hDgBHuW04Zvr7YDh8yFF7qIN1l2wwzqveHD8Lvjugqn2fYP7ZyyIZ5d/
C46QJKHPt35whhzaHVYB8/Ol+tGu/7Pn/ITTIEttQr4Xc3vYHvgjZO7Acd9Pm5Df/UMy4/EgRPee
vw9xEwHk7s/vgH6g/v7sFmBO/Hl5LfY8zuM61I8Q7weMwmGVa4eLf/K9fRRBWm+fsVsgrCHxoSU2
QVBDvIYhxhyqZ7tqAf8RkxM++9HpBIGNdXO6Szh/wCoKMSfQEsEOu/ARUnvHP2RZtIlO0d1blPC3
u/WkP66n54xfF/4j4RGEHeTQ6Q5v396wGiHzt97xAhmLv8/bS3DZvnsQ+dsLv0KLTJwnfIOt+nBz
PD4cd9vgW7Tbvl7O0BTeGerAC4KLz7/fQBFtz3v/gi3Kg93uBjJ7t8XQ+xjVj2HGk79juKFccUXo
lu0Bevmw97bBEVv948D7Cz5ehcLF358fH7EQvdcvZuTn0sv4DNboIIusgZMZNxbu8T/W7ubgQ+Vh
63PP3/1DyXlfrAPyAfL979eB8RmDUg7AFihxWVwTw3E4Yf9jq61XXbV3zbGL+I9V10NcYl9EHAdC
OoR3q1bGRGPi8eoOP4j4EQZBiFfrb6Noc8Tf2wsGzd955w/DBsMarloTO+qInRt9mAvb3Q4bcl3q
4boGT+EqTlO+xRLC8ENahz7k8X6dRn/7eICl429PPn7z8wlYtcM/B8KiYI51HQMAJpZh2bZur9//
Sd4OwCVPEPZC+6aBOsy5qwbPpuZXsDJ/neU/roJAsY0mHdcwjE87v4zbKnbQVoOGCwFXswcecIN0
63MyLbUPTijt/wvTYb0e02H8645OTMeEg/DXp8oJEjvu5DQcNUpmCCKPKUzz4Svy3X8dO3DSMxuw
b8jNgCHv01OR3slEo8cNYrqp8aAjtRp1YEf8YrH+69jhKi5jNpwQmOefzeamzvW0s0E/NUkzXenK
EKVFWS+a5oBFM5doPqjH9PrzVfFXFfkxfuT/cHYeS3Ljyhp+IkaABB22JKuqjaTplpc2DJkRvfd8
+vtR5y662BVd0bPQiYnQmUEBBBKJzN8IyzJcgeAN6fouTVKlxOZmXFr6kaVxJ7TGCsYuS99CbbSv
TO/CULz8eOcoS25X824RweyJqkCiwKvysfZGOBhHlNQBOKRFfkUs68JK2qYyTYOmK1Jr21vy6V63
art0Ifi3FFsBuw9Jat/YPN/emJVU/0xoIN28vIoX9sfT8ZydqNKCARQcz43zjSdzfVPoYa0d0tFO
roxzaQktAz6UZTA9e+84ENIDgnJlwcnJm3j003RNlwD05vodmnhzZbBLi2g5Nr2zzTvT2quJomhg
ux14Ii9ajCwYxhaiv22HgILcJbBn17wSoC5OzpWObXDOLHsv2YWbL/BYgPhIfA9ol6vUOCS94YAZ
hUL08ve6NJRNjw6JVEPnTbIrIuuaZWXaDFVpAYwdANuz33XpaniqiNorB2xL6c7DLlN5MtTugMER
rNtOZ1bWWv0Tx4Bc3GxpPju6NN+gVtF8bt3h68uzu7Qbnw65i4mjmWjzlIGw1WMB07sNrWPS9dek
oy+Oopu2S7tFChiU52esU3Xcrlrcejh0Dg+4tgBnwv/sVTYnf+MTF5apOMy2aT1XIrVCjOcUPMuq
gx4m58qm7VLZV0oWl7a6jbcURSkdKOD++dsqJwFNa0O/bJW0fVfl2V1uF+Gfou7ij4p41V85XBd3
INRQk4xF2ua+ZQDvPW8TGwxsT73sBHACAzkTWQzDObx+MzgCWPR2c7nGXp7TRkY3mixCRhxqjj8V
nRsALrhqPnD++t2+E0UdZbpS2fZ2kewibqxBO4e/1npAHiUIGCAG1orQN+io6AQuCos2bC7CMINx
SdVV8wDaDtgjADJ87Xxtjo4tDMOCUUXSc74tsfXhYTlyy+hln9uPJR3Q7jZGUfWaQdyuA/W/KYPM
4c6UrmXB0TsfCRQJ8NgZTkWcgHPEN248Nk0tP1Zj+zaytfmu7erq0GaVjirCALgVcCdUFb/Xe3U7
LFpzJRV6HmkUlysnUlFFFZbc/Z5pIT/SxrnxaryvoIxEqrA9o58iGUz0RvBcakf7fTf0xes6idtK
MLKBMzL/IJ+nR4shZ0wZuClmWYEArtIMoQMYkS9/2YvzezLKbostY63WqNn4pbE+gsTKISQ1IcAV
CICL+lal0+ukWv9/XnxgFs52dLGXYneBokkySihCiwtTRc2mP5r9NdeM58GH1bMlOawtQeTsZQEh
hIdZ50DNzyJl0xNemoPMuvQkhjz92ScoHL1+HdmyNlmzxTnZR4QQ2GuSW9xIdjqZdTA2rnZvhAKD
J7fo3hoQ+vsAm8Iuu3LpXvp+T8fd1uHJA8QeEA5EKBgYRlG29+lUVbc1sjxv00Fr7wfXMn2639ca
dpcWd8s2hdwSeHPfuJtrt2jytmRxE9362msDBHZDjelpKhUYoLjU+i8vL+/zyK62hoREPYPMWu1z
wUFG2Bx1UCXGsAP40TRtIAHWg9+fX592kkqTwUDTR8bCsnYnAj/ENYPeVnvLNOQHka3Dce6t1yfT
yjLB1tN7cY2taXP+3Uo8BhF5QglKc+oJiK4J1zB1HtGysby8fZ0xwd8zdzbatoue7JIpMmB4Q931
RJKHYJoSJ7P9EAzhcuVi3PKT88RMOZBYxLY7TNpKu/yFc5zkcbwicAWI6C52teJU4bhxVxWWe6gd
e/w4TxoYLhjiVx3yLhwFULN0q8iveZDvnYedbHbXrOf2X7Vefcgby/hHF8bg11DNbqvWXlOvjkPr
yowv7ExF3YUbwkAQF/Tl+dLyJrF7qU+kojr0lloqmHQ6TjSJGLXXx2q0C/5m1zbPlL+V2Sdf0a03
cX1Uf1F7r8Z7e2iG2wLKIHRdBbsqdABG5U03XIkwFz4pJQ7qDiQiLvjj3d2Pc7ux9j2jSrx5I7yc
EzeYkqq7syo5vEMyBJ6nqzq/ScbXQSbYttula5sSaUUD+Mzfyu+TCVsh2IamIaJE6WZ3KEp5pBYz
XoEHPPuCjEL1ATE/4ZJu7WNLG85g/Fb27JpsqMVuSNeAJ25+IwE4vQrM8r8ZEV1IP12HWo6+e9Nm
ZmImVt3XXqbKufaaQVu/46cH+/+V8XKbkykln4zKgL0PYhgm1O4koLNaerYEXY3dFrT74raZh+7K
zXdp+Rz2v0Drm4t2bxTQT2FZVRDHPKuJOo+yhxbU6/INbPZyJb1/9jhiUuRCHAEUExWcvvOj1hRu
jHxaXXutKZJDq5HrxlPcXDnQF0bZrhmuRhZPOM7uGdtBnwJXiGRabq0z+hqI2TRV8Trjrb8bgYR6
q+cxhmvsO3acIt3FQazypmxRPq167ec4gKC/cngvfBxJhRKwNVcM98wuOjmArmMNBCKCb0N4BIDf
+ZkcETXS1ZU+zKVlezrSLkyU1dKEKzAhT9njZ9cp5aE0wvrKXnuWeCgSDl6TxD5iLu398x2g92i4
VbpWwWCpxJsmnZsPhZyqWxVhwAD1ZZ5PL5+jvy5rZxfaNqJuGEqaJhpR+yfY2uRpDuAXXaRIsYCN
HgfzRtMP1WjkXmyF8Q0o7ggalKVOpWiMP9qi3eHSUR/RDczev/xzLi0yHxLFJp3aLHCK8/nHgsab
O7NrMif+7gyadmhie7xS57s0CCqbhulYvDyJIueDQCBG7AFehjcjX4QG4JTafdAJVdtXgtSlr4mz
HnWcTSwONMr5QKGJnatc2JxlWs5+CrLUg0Fw1K3xpuy15cpol6blgpJQGHPYDkf8fDREkGGzjJsP
bm+F99m4NLc1ETR4/RfCX0qZ5D/kkPuitpM7rVzgZaD0ULRvqiEuDrMlk9d/IpaNBxTRcCvk7FYu
KystU0m85ahO/C6fECnSE+t1Nr5/YxSjUKfkxuIhtUf/ueuIpO2297NEFm9RNDYCtAndK/F21+P/
/2HABllQT2xebduHe3LLFxABLFE4CPwMYHsRiZNH4KV31WQpzxbjO3eCl4tqL3vdCe+pdd/Zqq6v
3C3PkkdwTjoYXVoEVFrcfRKwNmJQfZSTBMB+1Q/9HHflg4kc3vjGGiZo4/Ok8uS2HZVxrUR74Rjw
EgCHZcBrJsXafUytii0B4RjuSZFK1J2EvQRTDd8HPR5/6EL+99V7lIvHoP4sccbU9zf2YDhzscIf
QfElTrypk+3Rwdz7yknYfvZ55NT5pFTH2EGWjcXq+Wel3hzNrcNnxQo+8nPXqW4XUN23ZqjiK1vo
+QoylAsJgHe3Y4j9Y4pYaYvWYgWrzEq0YKnyxoX9F+ufFMpJv2MUNcIrs9tegfvZcfK2KiPhy9yb
B8dZY81RI5ExLgsNXYbG+twM0/qzGZw80PXS+EkJZEaRSVY3qLB031/+hM+3qy4pnhi8csgiiWrn
i4u8nYCPiYSIQBQVyTnnd946362S4hT6dhAVzGsZ5XYK9xNmr2zfFKaouQfTdhMyAwYaXh7cMx6s
gFRvOCrllS+5bYrdKKZJ7ZaDYGx3z27TGGkPAq6CydemWrv6LsK9X5t1KcygrUPzAeWnFUo17ril
5+R5d+2OuLBnLWGTypL/UTnaYwdbCAtwDpHo1vIQzSE0FHtfIen4sepapJte/oYXAh9tEp7Jjq1T
Q+E9cP4R5aYXMPWCg293D8TF7CMy0Vkwmm2uwzKJrQ+ZhMHtzeHU9UcjDEMHY5eu+RS3ZllfyRQv
rDy9WPCZLqn1Bhg9/zFG3vXt2kwE+ybmuI5D/3OyyeVLMQP8X8Lsbed+1hu8yV9ehQv7ig4EDSO6
BBzfvZ2NgIlhNTU72Vqwt/f7KAQqr0b4tleW+9K35dEF/lTylNTN7e+fXjNlif4ESpEejlHhp3FJ
JcKnugrv+8QcnCt546XBFCUrqo9K8Ge3mr1pGDEc68pbqarf1Xo1vJtKRwtGu5o+vryAF4KfvQ0h
aCY6NPrk+bz00LQWp2RekMvD32mvL5/c3hlPWZnnNzQz4y8vj3dhatTnQRxbVANcYALn4+WmlhQI
ABDXK8cNtJjmZdtGdNP5d17/yVzazVyJTI1K8bZ3nnyyxC7qCNn4ykP2po3gPA9DSMuvlLfon1AH
fHliF2IqIqtMjCgntmLj+WgQ7e0c4ksJK7BIfVTFu9TTGpp+PqwjdAAQMxCnhrvmysvp0riUGhlS
/gWS7PbKAFcsNyQKiPpUUr2Zh8R8Zyw0GZEtjz9NlVm9ccdYu9IDvPAZASeQAjgmj1z07s5nOzqj
WeAMSajrqRCEJae8ztBRcRzErV5e2As7FDlcQAM69WIBIP18qFVOgzNOiNtALlr9fFiN02KPLgo4
MBinMtKuFFkuTY0n9dY6oVbMY/F8vGZCHhmdE1SFOtO+NbB6CIrIqt6vbpJf2aEXopdLFkWfAf1U
1nJ3D5t2Y8BOx4YLz+X8ndlSOsLWPj6+vIAXR+HetQyLTqD6e5E8OQeiqLPCtogmTZo3B5w9kBLU
4unVdTCdhiPVCGRrBFpCxvmydTFtN4SrGSW3ZscHhZ5Do0zpqQWL5YrmSoi8tCuoTm3vGJIKNFTP
hxMIYyCxR9zS+v7D2K+PxSb8aZNPeSjPNVc+1KXRqO9t8ClKxLzrzkeryy61Zc3hbpcmuiuTVh67
LHJuxTzX9yiaD1dmd+GTEZGpQiuBCg71xfPxMiT4pxlCgIfEC6pRayyMMYgqVKGuTOzCZmeIrShG
fdYUavshT/bGXGP9DO+d1zqyJQgKgRsInKxyEy9JwvbDyxvxwiqyiLQlASgoRWv6fDCccDeFfcjy
iMRZJU6OqvlVtgideIgkYl+Rj2b8+ujIjU2llJwE9Pb+2l5xRZ1hGJZeOiahn2lRYBphQpXW0g5m
CF0YS4QpeHmal9aUpNrays9bnWlbhidrGvfIaBeaSY7Z5XcGncRDXkgUd03jWnH92kjb3fBkJBva
tAsiqPTqoU/GW0J1nx9w5BhrP8lqPuXLE7tw1ShIWRS7yU24U3YTK/rWzTHoQUB9XvvTiufVAxpK
KmisDtb4rJY7B9W7L/9hUARS/8KPeC3tBm0LNemJi6g+2jP4nwAD+VQs9qfYLtujsBt5nLrYvDLm
hecZgZ+sGmwqkAVzt674SVRdKtsSsnSje1Fc3iEvkn/BvTz9VaGQ/90qBMKDmmhvjWkurpzJ57n0
1hEihJJRw7naH35hVs4sc6TsBmfWH/H6WDB8aaMfWtgMb1dXCw9d2CAoVndXbr7t/J0/n7btykkh
j6agsL+Oyt5EJ576JHKPgIZoZ0SHVKbG48sf9HkU4NXpUIcEUkYdbX+/jk45JDiWUbCByf09QoAz
DnoMpMqjGc7V936woh8vj/h8Qbd3LiU1x+YOtPZxJ+4LLRYtGUTRJ9gFNUlpPahhxS65paVytGRp
obIdCSQjagTfr5yaS6P/zeJ1y8R+3dr+/skhhaIuEt0kDRV1HefB5i8xIB5bxeirTDmmLUkZotdX
z6LObigW6/++PPvnQUJyh8DRoyUhDSql5+PbdCNIkwkSxpzJW/78QC9gOhmx6x5fPRIlUipDtHH+
FtjPR+LtYKg155Ys0bwuA3T9p8VTGf38o43wWXxlYZ+fUsk+conr5GkEht3Cdiiupoj+cJ0YefOb
CwQh7nTTag6pwPVldUInrvmGunh9Shdpfn55ss8PC6NTSgfsLBydgthusoNtZ0PH6KDG8BevbXRd
UrTs/8soCEWT+HI727tEgBPigtCeyBAnTd2li/kOCTrt9j8M4hrbqQfpqfaYmg6cnwYijYWc1voB
QDr6UyiUYHDz8jgXTj7FbYNSpaOADe7bSfROrWIqUaZH3w6TuQaao9KL6Bas33znur326pQUGJTY
mh0OLNJnaDCsA5aq2T6RpqXykI9u/s6i7nUootl8eHlql/YiqEs6jFvB8pkffIEKL++thTvfmbpb
kTbYTujIRRnLlN8isCXuGnrtjxY2Bd/gwNVXjsKFGEMax5JSdQIMv8cFW3k2Avsg+Q5ndDC8hori
g+nmDnXM2Wk/GoaGY6plJg3etdHSXpn887yADAv66tYydk1s+c6PQqUhfGJRfkGkuxLf+BiJjbIh
h9HHwwGfnBiI4ftIm63/EHAYGGwBH5mws6/99zhoNKgWUgJDccHX+IW3I5I8X3VnyK7krrvjzslT
oHl0hwcAMZzM7nyOIcZUhTIXzGSmzgp0BMhPOg6WVyLovqj3/8O4xDMsbwjau2cNXPBCJIh9Bik9
il7lA+I9q4ZgYaohstKJd/QTy7tMag/hjLxxQ7fzEdunV27nZz9jF9zMWmBmYBpJkGBYha0PGkAk
htMJ+zgkmRQKikjZeJxmCm8AGQ8vH6bdjfV3dMB9oFV0KqlUcM7Xuq2SKkmdIcE3LRrurMZeDiIa
xmOVjNfaDJc+69OhtnP95HK2V+ksFhaRwaBUcug3RSFkZKorn3UX+P5OSG2FYZdsjofP7oBoY5xZ
yLLGQZigKHEnQMCGfregvHErl1SJD07dh6/M5rZBQdHT5YNfvnHxd6soF7NprUpFwRTG0dt+1vqg
ZAe/Lqb/HYV6ngEFAi6Os0+VB4gioUaBKVDz4hb3g56jFNXLwjFuoOp38H+cmoj/8gbZBZz/DUqq
Qf+CsXmMnH81PGjCOFnMJChmkYY0gOsBgzVn7Sa9RYXbmRVeJ/E4nSI0O7IrM362Zejns/dBKwC0
J9buruR27B1TC0vTt5o+uhEocfo2oNcro+wiumlTRRcGaRQfUNIL3o0y5AnklcrQ/Qh1HWyoZI7s
ZTOjt4fK1qFbuK2Lsi4RQlqjK+H82fFjaJfmM1g4g3bK3n9WpRX2gGkhfR3FJv3BsOqx+YwxoKGZ
HviWrr/Sjbo0HueCO59cDqj67gzGKOsZoVZjTYu0opdPqxsg+ZD7COy0wcsb58JQ1O4VJXzATZzD
XRSvYXO1yJ/qfsirYzPBXYOZe5mQhlfoy0PtMoLtA4KCoMXOH8ficjrfo2lmN/o8TMyqE9V9jNnR
CXnhAplnJ3rfj/T4w2nAz6OY5ZtJWtOVj/gs5GzD0xohqQO5w049H97QlCIHjg0cUBEs1NYeGyUs
X1CiReW1MSvx+PJ0n58KSYbFsrJ5yBf/cn+fBNI6mjM0gwlrRp6ZN1lejgfMefori/p8VmejGLtT
kSmptCaTIVLpwvEj1678HDsiWDXqEbcG60qcuTQc1dkNmA2JgvmdL6KFEXOduJgQEcREmR5rs8Ul
1o+tXOKe55bmYpSYkuSJeXz9agIcogxA6k/he38kKDWC3zc0X7qV/S3OaGOivfz+tYOgdMLVQEWH
DhAn/nx2ebXkse0K01+YzjclKuT657K+UoF7vjEgP+AjtVEyHHLx3RqmSApEU6rSAG1asgU3qQ4a
8LXb186FUbYaES1RClP70lRXoaFdo+Yb1KZBZgbd9ZiI7tp+eB4+bEIiT1zomXRc7e3vn2xySvUh
Gvk4F2njgth+LLjeJj29mUOa9S9P6NkVtyGayKkkjxeIQvsrrq02hm2S4IcMTezXmg14mFs42TS4
EgSdW2l3EUXUK/v90vxAQkj6t8ACoL2ez6/FgBa5alYxTeKGljEw9s4ocQjDXPrKSb40FCeK+4X3
CnWR3baw8nhEMpVtgcZl/08dY85Sja7+zQRg+OrDtDH3wCBRUd/Kert9LrDiWOrBzYJ6WquT6vI/
rbSvQQ+efy/2A+0IMP/btbmPt51Ehd6E1coGdJZPQ7WuwaqZ8Rs4r91bEdf52xJx4Wu9seeH63zU
XZwIbSxRzDhEElMf15uxTvpTherkzct78XkuQlOTChrXJvRz+pvn28Ka8UVqNB4lmjskD5hbYmDm
4FhQmLVxr8dIISPcHcobM+7DHy8PfWmCXGK8bA1yIEDW50PPa1djkIBTdmrbc2APRvYmw1Uq+A+j
UNSmu0+1F7La+ShYMIJ4Qsc0cAwUvmVdZWDI9Gt13edbnjcNgVBuqln04ozzUSpHFKXexyl+pGuI
q9RUd8ZxxXmiuMFbuO+vhMRtWz+p5jINhoOMgngWryhek+fDjVFpNmizpUG4NuYpwsTvsbSSHKvE
rValhlFd2SYXjgBVP7WhUcg4nn2ruDdNbXSmNHAdso0e/Wq8pfASuuGh0h9HMOVvRqfrisPLH+/C
shKPAd0wqs2duft4vbYlX82Y4h+OT7hVputtmAyUdCse89cI8xcWleTfpiXHwRPPSmWqFIujcPYO
ur6PKqhnpH4+6APX9hNbdfFNZlYYf716hhRVKGNxwSER5u5yOYz3pq4bhiIoaYb61JbCj/bUyxtU
BMdfLw914bzRuOKYUyimnbtHUPUDbpNmPBYBGHrHH/XR8vNV/f4vg1CJps4BDWz/HBZI24PnQ1cW
ADQ2r6UQeIOr9coN+mxfUD7hGqPvR81mA7qe7/+ZxxvNxbQK4JU3jzll90B07XSKF93+8vKEngVI
9ru1NcTIEqHy7NFtZVu2UZkXTZBWlvwYgswKbxOM74ouwMxXqICbe3Jj35zwJ/yeToOSV7YILdRn
n473E1BJEuQNCQKR/ny+POcyCJ9Zc1gwF4ADrq0yN/KHEe+bKMPaxuyQk7cTvI+VB3eyw61BuIWw
MzwA1RI2B5UIvdA/rIVc4h9JBhbDvJ1yt9Y+x05JheJLuGRpmd44Gs47v9F/1EIXuwwRaqmXYDee
pQcxRQKL63gpx0YE/Ui7F91ilbby4zjXSqt8O46n7f+PdrX81jhx0f/Rezw+vqzGast37eaE/rvJ
zH7wjWFJ9EOqVZtLTYp9FG7GNf7RwsHVg+ZYOi5f57jsaZCXQ9SmztEwMe72Fz0bJ+XRYXPbtyLf
lBJSGefuZ8o7hnlvR2MnfqsO3tOnjAchZgQVlCi99FmZwgnGXEuHkh9fzeFd3eKh6tO5LacP+qLZ
UCWrPg1D3JcrN/PTpVftJ5So2/SftrI0eZMrFVIgZC6V9a3Jl0GugcTywLFu2gaXFnnoR3xle+yf
UMd2btq406ZTXwC18nBEGg0ngJmSJI5fKFwfvGWpQxFUcSiX96ip6+XvvC5tIzn1qAR+aTqes2OQ
t1WtvQMvW4XvekRvATsPWHjwUBk7fqoNsuSrPmBbDQ1rLcv1Q23XYFoRenaXw9yJpvcHx8rTx27T
oCkCTWqD+mKFi9N9r4c2jwcMK3Dr/tBVKUVXb8R0o415yoZKRwXc6Of3djL3Ga+IaB0a+pWp0EzM
M412WL/YM866nxLLHRvtGHLkx/w2H8YhfsRqqB5HD8qMaz5OWD3ggN7n0bSkOJKTR1Vesthz9aXF
ihErybisVf95RSsfQ8hktFbt0e1klP8yubExaik0zY26YJ3a1HDp+Atr+FDZsbD+NdbVjNB+N7om
Fj5ON04a+4k7tnrnLwNK130QqWqKGJ6DrD6m4VKAWR9wikC9NrLK8huGKiLNMMKO44W7JR+c6Tux
cjSE1w9mtj40gwsM8qR1aumkZ6Rla0V+FvVywKvTXY3w364tDYutHNodtAUcAXXx1TWXtYOvbs4r
bjdRqjXLtzpWq343GbW5fjKR+I4+SBX25UeYrXMeWPgdTj60iBUDeNFjtDJWySLeYrcdQvanGL9+
zjXQI31QDTaDY1nsvFmW1DY/96k7rEcX8X8lfWB3XSyCLqz0SLtplpzOq4dPxrJ8Q9aYg3osxIJE
g+fg+gNEpEy1shX3sjWKWvlriB7ndCpjzXJyTKFcyoAIiqPhatwPGixO5etjMay/rViji4WPbwcK
yEPCX1TmEYhQ6cKW07V10b1UrOX0DYSllkYejPKwfGMYkQZKFY0fYMl46WK5/cNq2rnG1DvC1OS9
HdcIJ8DaWULcLNceiMzgEWCt4VeRLmkce5oRqXbwNzwEFs+Onjdm/y6rhJW3ty0mf/VwamdowZ0/
8ijAkb2WGJW9KWVqFwO6RUlc4mVItE7BSOuqrz1Eb1vLN0xNqzM/GfB/M25XWRC+PoW5tQzD+zKT
TabwxFTOpH9qw4q3D9mda8l060lqztu5R4z73gU01BkHPF7MyZvUMuiHrluQBAqUNqXtQ5E2S3PT
oOWRpCAK+wo/TIXxm/rtFgY9j2OfLvafHmujTTk968R3JzG66mPhwMYH9QdYCeAhJNLqt4GdVOgZ
I9kCLhLJON4LG9XCjwsP5OGz6Ks2xxUiso37zkWLyid8iZ9OXyBulAxLfduGa36aLDyzvGZqImyq
oyl6a2MJ+Y+CeXA0cpX9Q1+tpt9TOKqzPrqJhUUR5aZ2Njya3lX8DwL0E8TdWjam9tWQ1L5/MadE
fu3tFFF6CzKSOvGzaDnocTYsPjiEXJ6AW4v8vltKDB7siTTdR4zdaL7KwXA1XNeLoqnfaFam8vf4
ceXNG50bOHxozGRe3hDv6q940y7x56hUTfjLWRO3eEwzzXUe+0as6itYoKY6dpWWOEGs1+NyIldd
evw1S0CjuMwX4b+V6vT2AdhqUmAnmczqJ1u2Ys+FOnCXxxZb1PK3Cs3UhlSI70R9qNaxlf9uNriY
QmpVa7Cr2SNifrQkPodftXLp7Q/lsjbrXaylJrR+c8aeBzcBtxfljTl1ducchYXLm34z81AIZ3+d
3LT9g+fPJP4dMxNjIy/usQ7S/K7XTOOn0c4zlmVxWc72GsDQGDt8ZfoqimZPqTjB+xYrpA2V2sZ4
wXS+vZRN+a8zFELgpuI2HUzZODJ69aMxU8yTncQsEi6lio0eeyDDVtvwswoXIJAp+lD0JYHUndsT
rlI5/HP6Hs3bRLMm6QGUQS7IrWbiOdCDbvhWgAvF+NGek4HQqOOMkYEDAWOpVxqNpLlKgBWJLDHd
z3NE4/Qz9tHF76isU5dqZY5tuTXU+mddo2LmS/ai9J0maotf3bC67wF4cWNjURbPj3Y5zTcR5yt8
k8UyxgN8iJuvrk7j1+vkmH3rAPW8xzQt/W0jNl3c1NUsH+tpsh8hneIRs10L3yJXx/3A0Dv7rpya
ePhApuBSko4tnJiaFWGLE2ImYX/ArcOcfVmp1rpZsTanBet2xedKd/hYy6rdtu0i9IDaaCy8uEbt
wAeIhxSB1eR5ekxtK3zD62YpvLrI1x+YCOEqXfdGYx5qLDiAYPd9cWgbPTsi6q2bR1OU0YnHB4oh
9ZLVAlBb2MRBXZSV8EdA40FL92I4TczjmwSLmfsN7pibS+3IR0mWHFWgEVQrngaYk2S3XTI6i2eO
LtgxlOJUhHrQPI1BsmjdfBchebF4aVo6N1nR9jhCFJOrB0LjGvL0bSgfSxg8SUt9CE0fYwhbC+Rs
zDoguyh+T7gzvnSyKnFcWFT3ycTz9ZMVzeGfmM7Oo94ifcKKaJo4xklFH0k4reA8VKmaPOV2JKuI
xtQY24fFnD1W1Vp2JwOH9Pp2ruDoHAfZG/OnDJZ5E5iNoyVeanUTbaCKrWl3qjAP4eIKLB75d/7Z
vgOV8AVfG78PQ8PwyVEqB7MJchFwiQse8fzEYsSMdTB+qMkq7iOMVecAZDM2V7ByenlKtLWBUb4m
6feKT5P4yZRjpwjr2+LXlkCKLKvGG7bAa83nsVMcUzPnHynDkoNHmVvGnkz16HOLIV54Y0bhZHgO
mQoQjNTFnU3pef1PlttufHQMfEw91Q12f5RVJ2jpqzXD5QvT3sWPR5C9noavJ75nSCVYhxXDtfeT
0xXWhyKLcILBIjHtvWJ26s7L4mae31pOVEOzjqTCkCeaHD2o+J71u2YVxk0VYXFzW8l8DvmXNJPs
0hn01ZMwg3DTdnqCWbcmZn4si1H7xwBaVf3Uq2zxNJeYiYXsPERBHDX8Z2XmqOwwqpGMz3YSKwIp
Xjr3Kk8d8+TmxPDBy1WZ/Zutcp7+tRFd+VrkNfdJGieJDErcbdtjv0aCuehd6ZMtYf1UTsA97sK5
tT5jedO5d2UID8DHei96vzpRKbwa5P39POKd7o3TRJI3rrUyArsyo9lHdApPVzeek4elMYzvnani
N0mOBaXXCxn1BEOVJn6J91PuTbj+fWoNsXzXqixUnoaUl/7eGHrkCrDYS4uvWduM1Mayrh/KdxzL
ZUVocebms8NEaA8xee3HddCQdRGVkdzjzjYov0L1e/W6rMqiIIpiV97wqawR48R46tiqpXo/QjdJ
D+Gc9Jhy0qOOb5JJa+xjBlQn80ZoTM4RMxjKwasWFlirVLP+1Zy0DRAFmzPFqmnFX16OoEHDOQ5P
qzEKNIisKCpOGvl0/SVOJYbfrpMlfhcNxC46G05WeBMUyeKmhe/6QO3NyLG760f9tnF6HYaYxpuF
82Un2nhC3BwH79J02/qeXIVXG7aWVnpDkYH/jkgHqwu62YQKD4El/kJbv/jX0NfoN3bc02+kX+If
U5Tlb0oLbN5mmVY/rOmQfSxDLZ8DwYb6OshSdCeMgMuPbaZhBJgW+iqPzmznJAUCU6vAIqGQJ1uf
9exW5kX3kT67FeFB3LW83ta+lO9bOHbLAQZSHcRhanMXaNxaPjBetLFC7I4TksGSB+qYS/uBrjzC
FCtkJnUEoy/ao+a0zvwpLZWb3fYmpiJePwrngCs995DXJaXsDzVadYlna1r8LY1gznuA1kTxMcVy
vgvwJgvliVBcvQVEEULxlSu2WM6gbJyDUnQCAFKoP6I15j84dqs/nWnxsh2xM178QeAQsxFJuM8A
2OUJ75DCOIQWz3NwL5tY5KwXzY9pmmC6RLHEzqZTq/xFs4Q3UK/0jBRZa3HSc6qfRYk/0J2EnX7S
he0mPuXstkGHgyrwEeZKVvsp1qVDEMeN/nmswpHjUq3RdzyUpnf2aoY/FPaaj4M0hkelqSk71WQ8
wCexUIIhXdB0OiRp2hwns+iSg9JnN/RiPGLeTk0+i2NuTvNPBznSzLO0pf+VSjQSUHkppR2Es+Gc
ctGOgsJNtP7ohDlCla/dcr4Zs07+nCZzcOD0LNWPmuCxHpxh8wZLDfHHGIrp3ahRBz/KprN/jFGe
fowtFDKgNObd3WBHpEgWzZQRBzPDHG9yQLi4WWNz9GduhPaz7ObUIL4ty4ek6pFk6ao1j/9Jk8ak
bVqMJUaqXbv406Ky7LBoZp6D3MyHe62YcbaW5dL8iWwz/L7IOnocuMIf7Dzuv8W95RbeyKr9cpq+
vZ+LRifXL/nmHvors+7nmUYemOfxRts1O2ALwsRhj9ZmPLxTLc9wL52z/+PsPJYjR5Zm/URphgQS
agtUFXVTNJuiNzCyBbRKJETi6e9XZ3Wm59iM/Xc91gMWkCLC3cPd0FXZ4twmRH75IN12607kXPog
8hI3o9My2WVOqrH0wwuYS/kemNoP8CaZxL3SPtvdPYdJAVTRwx82xtp1osItpCtFSRDBNgkbH1dv
Y4SjJjTzmqgbT51Wl8b+6I4G2tMoYy7CindNdHBrgrSf3ZmczylkkWWLUvfZGBUvKC+a59WdwYFo
/OYp8YZ4dJIMB4YgaYNoe6qb3P+19HFzt07llF9vhfDUMY4oYk56ayOT1vOZUXEymV/JMWzMadvi
+Jk7nYiaxS+7m4oJb3Ol+yb43i+euNsqsfsnGRXFa07BOl8TbR4/FXFmiVImYxMBg7f5WWqLkShN
uYX15SgV+e+5GtTPaPQ2REBd1tyoXe8vap0Hk2p/CjrsjqxYE8uXuWihIolAW4r9LcvJp7/ltPDb
U0zq3rFVkVnTEckE5eyQ09xl/Hjejo3tG0239+zXXv611gz6JqUZfWJdBTUAIV7W+d2UVXvDuN/5
CAe9Ck56KYcwZYrGPITGLhj34u3AC9jXIN0Zy7rH083bSFjbgy5ZIhGQiUXZ7qeiUc6Vv6z8zJgh
CHwgiZMOE/az+gHDl31zBjW9KuT036EJ7E3ezKQpmqKJX6N16X+CBDYPeh7az8rfvauen6lTWHLa
3w2WCLcMNP/o4NY4u/K6qYl47mxZUSIz65G428VNpMpG3ixnBjiI609PDeYeNPsuqghOz3B8WOhS
1wQT30reDOT1fl/s5N8R7aw/mrJWr14IhZZMqjGf9YTrFBHe4J/p1PZBy7FXNW6i5yn6gGGmSJ6L
OL/dfXIuE8tLvCPIgwRYJ9/m22HOKVIcOcuDzcKmZ6xrFME5c618F0iz3qMyUPzd7sBICMKN/kIN
FVnadtEbLRBjpTT/e9mPF1kr1rssOoeCBFCxRMEXbpinU0Fw2JGqyXapmvbqDZl+9uDOwbokLf3R
TkDguWob1dJfdgF+hMkyBCHRmx4D+9eRtvrDXax6DvaYwN9J7N1j35no1c89aa/iOq+fB1P1Pwjr
3u+wj+jtqQzKeEt6XDDeyO9sTeJyAzP8X47yqVk6roCswDaTIzYIH7fOCV9nb6CVQ0WsXopl4epY
e8vUT6Drrbk2TuXdNBNNMrWv188Hr5PirYx6bOnoGTIa0khh5DRRtdy2O2EuyaCa8ZyL5ASfgsjT
/FiMK8ZHFR1x2uR1fd959BPgQHDKF82YVbeaZGRzkYlYXkVTHf7KW9Vdo1+nimkWSgxpou0ZZDkc
D8iQszXdIhERbucPCOhJuOOIUszN35WQTT/WxsTByZjePfnBQkXfmWovybnT07szrvFDgLgPrX2H
JUlS+22j0xjvxxuozN5PIN7Kr3lLeHg6mI7kvnJaqL1Ifhu9xHh5+3WOBZHl7Tp4e2qU3G5VlFuy
sHtTPkW48IZJOxiCcb1olie+8bBTuTHq3LqTeEdcxLg7Q+/udPAbf7ptmI5bLwkHnp5DseriGtdI
LseCsrpIOIvEZVw423Lh5EMYHrQfMaXu5xwyCrDsOpPNfj+ZhsTVfSvqG9tZTVCcPueyx8JO9+Ua
cKt1YQ6N2cy6uyxDiKLjjvLwjSjp/WOMN2c88A3r23kzLkl668TibuqsfSW2cviMSbTOU8KH+x+Q
DPauCldTHOiZuy9mI3nswcGKweRP8QAIfCA/zpDKk82lfpeebSk7ylnNX1Tm5sEh6qKRsLddOBMZ
pYZdICLDV3Ao1ekMJ6/2Ls4CAEacSx3/CPxSd8dRT/v6vmaz/BpBHF7axSGWtt2X+a1v15hI9L4p
TpHsuheM09Xr3ItKp6sn2nen5NYlTdDu33ZRxZguBeRpSx2wSuNgXhtSLec4Om5zNpSXGqx7IgFQ
yf02b2Jqlp22+GugJuBFubk4A3gA2M2BRPtoI7Rw7jfCYKu+Bubw2q/1hnEC1ul7J5JNF9u7URVl
qBvKLjy2DX/MoV9GHr1FYzgdnN1udxTPI70sobMjMbRUu0em89sWTG0YP4RdCFf90exnSME64/gY
VSKKjm6E4iRd15Fk9Z3UXZCpcDZOKuy291wqgx7SHk77t2tDB9tfvkPpXvrxOnwfsxmX0yycRy8F
Y6atsaE3g/SIoB+uJ5JWSevmQgIdwlgPlFgPRUtm5O4/zNVa3y6OWDviNVdaoXxHtpcWm8ZEvtBm
WE+uS42BAiZHBkySma4haLbuqdIzgaX5vvRfpFdRt9lqd9rTDuqr0qArg8e2QTWQbJYo30NRt+EX
LOm8MDFDMP9kIH6bE8AQouYDPvNwaLUoAKyGOH9YLMY4CUBJ7VwsqHbXg7/hzpn6bRxplo6r7pos
m54gVYhaN7bv5Pn4bj7KTc0c0/i38c9LqulEZHJ5dncV3w/tZrYL5PrVw9Tl0j34eEQ8mhjzRvy8
DY7vXbASSF/KYqYScCZXitMcAxm9tEWVo/Go8kWmfd+V+12talo1n2uwTSIz+9tx2AXGnWT2rc1N
qSN5qYfBLMkA//9csKoMyhqSSsEqVJ9zGJdsqBKtTJ5syL1oRAM/v5hzL9oPGBMPUJlZZfIkwnQ8
S4M52z5IFzfORUGXegWm6t334Rr8LryYcNF2zY1NJxZQmPhNsxMauuf1ftCZuzyT7d4KggpLO+GN
oZoQEqYM23RoBwTfFm+sLUJ04e0rMC962PrLin+an8LTriPV/hrdQRLpbxkSOQfCHygEL9t1B/WT
BiKgXMnSTm02oR+VZIgmjVTNpyhK8qCtiuvnDIZ+OLahiG0q6A8e4q2icmK6SBeJ40w7OLNt6quM
RGtYmQ1aJvFxZugOIZWrTmc4PsLUs72nAdiUr1Of7PevsZb01ZKhyycoHwmEMcqZQmgmYt7UEZyU
Dc3wMJeUvAf8uOurti6oMZZcLONhWYvl082s01DvrcNtVbeNvHJNJp71rrxHtL/kZ/omi0FYnU7r
Ywvbd7f3PgBYkfvm239IhiRe4uGXO+vtXnSZeRFZPzbHWI/VL9+ruU6HZds/Vyv0vWe74tdIrPFE
c+Bl94PtAo6grHdflkbh17uAPl2Gbu/+ID5ZvfJTWWPwovt8mLdOfw87ATC/7wuOW3NUNIwkY+WC
X1vlH7nn1D0M2vREq0raupf79g2RtPjewUxwkcXFNiXNLEV1h1spfFJuxuXrYKPCovffiT0Y3FD/
0g6eLVTrwS+BiaOT0oxGX1x3rUB69TZ9E1tLZV2Y2blrqvNJQ1Z19thxfZp0NXK5gRxh+hYhcyiS
rJxkcLf5uwqgZtrmcZOWepdHdvcuGcXYGi7cd1G4cFjpMHCeRnLFx5spC90Ngqld/EMeNsCUWGhH
7uU8KqyyfBxW/AMJk/Y3b+h8WFFq1ukAnPoi1wKwtMYfb018BeyRY03iX3IJSnDtNoMId/e2f6zP
TgOnuHPtLcee19F+UN4nQST635lolUq7rRhphRevf6q2eFpT+PJyOsWqw/SFWGz5qClBnDRA5fMw
Uf5rjoOogHxifGRmMn5zNEV2vuH+nrXDktScdYwnLWVorxQTgb8iv6pU0spZEYm97fZtmSvxnMtK
k7lttf7o6gy0diFIrk7mbRkeAqxJf2hunnuQZvmAX2/vPoxo4TMgu7YmeuPMEG9VJ/VrBvLnXFSe
nR9aR07tTRaYfU9GtldwYhgR/q8SZ8Pjs9fwsZ0mankvKuMSNc8kyhSJbfHZ1WCzDFFqGlqh6xqa
aKiLB5dp2PmozaKPeTZB8W9I+Xi/1qWo0I0TPNayrkdedU6t0KMG/XRqiOljN3EUp7baWLFR74S/
jefYJ2XnZboZooArxzJzI9Nw8bcPcPBQpRMi5IsA29viqlTI48/XHH6Yw9B7lH99Dm6HDY2bpcC6
+1u1LfLd1k0kk8WtxQ1D7/2vIFwBnjF5xmy1ggJ+nZtwCZPGaeHw/Twcr9pJ8H9u9TJS0qqw8dOR
0Nff8B4+bAcqgjNZ3DJz1amJNgvTeOcH2AmweMehtqQ19KF7a3XrfGuEGt2jIK+wJFEZlh8cOYOM
Dwvw3wNecv1TvXr2c0PJ9c4PIqGFZqPpjiHTIUGqxmUyFyve6dcAPs6a9Cyhr1RLXXPIvUw4aR/t
wruwpFC/O35XvqBSLb7PYLPvWHnK4gKeun0Zq9L/pfe+2BKKHgfMH27uc+hHdbfF0bjqo78Q6I1w
nAxbN6swASCJQtVXZL2vrx3RXf61W3SZPhjUICxkBjt/sx+3EfRwhCcul8ZS4qG8GY9BLYrhSIyn
uplwm4Bu2jr1K/NakADZR9mh0GuwnsJyR01Yzr4j6Bh6Etjvcr9q+c0wAyLdWK/21M+z16Qt3+66
k4S+HjIGMn/Vw2oeh26nqBXZlPmpBa72jn7nb1U6OI3n3OxZo7MEYyL/nXRoGKEuj1xzqmhgn8Ja
yCGNfSHsVakL9xk5LM4AjiyoDcIeD5feSNCZ/FwHJHmWDfdN5w0Nh/vafRUaeoxbmrSPZJdD+OhM
wZKfVmHa7+FAdZSWHWA1mce5z33mNsOzGTf/JzMX4DNdPfdhog3zOOpN4WQo7zxr3f221gRFJF6d
gTYtuR/eo9Ud6kPEPbwfChONHErCnxmvW3CHOOWEtzQXWTOG1Y3L8QHyXIxGHsmpLJ+rOrfAPf4q
ymOPLkkB57nAyoMJ9tS1M+phWe/1C3NdQZu0+Fnk/HO9H4LO3U3CFQnHMXPT/Jow0FUHGB95Haxt
VuNhGQfXQR2JDUB/3b4WvMqXYd8ZMt6quOxTUXP2pUvhFtgNd/04nICE8oepOPtzNGsgX4RTzK/M
e7D9ujlDgGJJvp4OhYomRWb3gBRDZZF7NVXsvw90AhyQKuwgulyPw7amzGJzdq4eElkCMWBugjgS
38SJJrYMRkMuUCu9i8bg+8ZtEGZHtdFEJArH1FO3GFHd+nbNgiTanK1M8gVnorTpAFQvIxv4vwZ/
LF47jpSClxDOV72kJDpEaKDU0143861VJCXfUp0Ft+vghN2Fv3RLmfp+i6iGygG0RspF6kO7uAIA
Zs9ZPIXv9++Lnfkho1fmjy1N1+tGT8CIj+gxONijIftWR/lgmabcQ2RAXB3VEapX3wwDZcqpBVOv
04bc25nxWU9/kfPa/xCN8MubzQ38S6av5x/B0vhHxy3m8QvQPZyXYSjSciiNwe94acufFm71VwP6
+qKGAOlENuDok3p1TvVmRkrzQ7kM6t4g90AhBgeLj9JiNyiHRdWpdbEgx3Rz1R9h1XMIzgVoOTeJ
CXVa1eXEp1hDlr6Jhk4lXTGplxjp0UfRyO3FGcNoTlq32z46DKLloSoW8Ug9saNQGfnjw6j9ptSs
X+qtd+KEs1pWzEChO0E5pjRFi82HEssjkt7p3fbJJCUGMEANuMcDcw2hjhI5b+rDl0Z985xwflSC
BjWZomX64Tp5Rz1CEzQcMmjNq5YfSEmXzd5NSUkapE25TD2aFTyrMfv0MKZdBkQWbP12uOAuLD5D
tfoGa2m7e/g8jWVwUChhykPGC5QpstyQvZqxDtLS9Upky3iGwZ8PCLaS85nM0AofWCWaSKnbLgLu
hJGrhxcMppqf9bboHhX+3tx3DZXn0S75AK0Fvdse4mpR22mroLXHLWjH1Ia14pdlTIke94wLBm48
2r4PtVN/0BAwx122Yn92pXWYWhHj+qxyWz25dpGARnKFheP66IcUvQbMdBOZ/n4x2filVa73TXd0
+o/ATp5KR5RX3y2Tde95b9uvU1BTYqMAr9CElZn3Uvi2ZwLflt4XAc1dXPZdPn4US39WINKD1MmK
jZu5mJ2uFskyx9wXws4VdBJk4nMQIGqpCmwuk3XszK+FgYvvAS1oTr3hsT89igSqCTiu+NgHa2nS
cdrzb9JIxEQDjM45UaOArvD7lfdctlhPJ/PsysfNW7fHlmCyAehSVR8o6mhCrFl+biiL26SYzqt4
mlTZX+5D3b31EMIs6LjZylQADDgJ3EERJ4BOQFF7UBd3hRm6MNXK1dzDK//oNBZqLoj2KADHG0fY
5lK1GcKhKd/MYz5lSCyqs9A+UWol1rpzZ/FGb97cez5QN2++EveDNvkD4zSY52ayU1euNGDA+ixR
YsP5PgaRdT9HhxBQ7QVQcXh38tX1j6HTgMsuupRf0Ex2QcpcCcAV/VoAK13J0Kacs4g3KL26RzsT
D3MQo8cHLwxU8oEtwJRHjmLvTRTesB28wjqXq4B+5wzPt49o8LNnnyqG9xSI+VN6Oyw/A/ElETPS
tzTqYi1eZFb62TWWrOt9N+IYc2IrcLAhzeOu7H1ykGFglzGncvc0eFM7BFwVtte3QnG2JKHJTX0w
jRr3RAQ2u2feYnla3Mh8LsoofSnxDLnpGqh4Krc+g5ZU/gc43srxF+r8sveYsAeLLfsLZx1R9mxK
DDf81AlpQ+gWRWoZufpVsn54Av7tp8lpg9+DKprgKPTSfZyPB7o0OA98vKkkrsJsa7E1hC99H6NV
Mu9QeHnHDSUi4Bkwii+NZrgAeUyQfdnDhjS/HSAOLUKx98shzvp8oCRS5fXudyDYQ4ZOHQAD9cdp
FLb+Usc9l2c7tqvL8tHede3DOeF54/QNPVRQPzlmq36s/R5+L9CDI8gsPOd12keaIr/BdUdtBWqb
3HWYMcxnJ6MsDxbvlVVY3SLF/7FlUzOmXjdQ7YUl9Xm4Ry6OkF3jXFbugJ5p2yE5ObCrsThWESV7
sgg60aSCrkNsFK/uFaKcIjridEcuU9AJ76NDDMdp5XENV93iXBbTyJYA+I8fJnfwHgYQ6O6Qrd76
Prrcmiw+tX66HVFDSVVXwc0yof1KurgvX1YLXQYmtfp3zGCvrHDElcVxRtin8YYaFN18WMNiBFo6
13w4jVaj3sRzHW85QrazALH3SRu6WMal5MDNunfNEOnb6k39l84pN++yagbn1InNqAsO17FOQ9Ob
QqGaABIkCgg8oVmu6w7+U56ZRDR1URIyUbpcbrHfwje0ZTBxArmAvYSkMOiATz709uLV7Cc+QqbR
MRk/gPhYort6LUkzmzzg8TuGykAPuq0OQnJlNPpcYAnQCu6NwhyXIWy8EylBQNrV7Om3vnLXX2vH
HYQjF4zzoTJ2/BrGUjS3CH3Lm4rTok3D9dxVwTHzRyCXKfMkpPZ6w4dU3DC1CI0d7mv1oQq1/oLj
46m6nur4AG7VRPdatQDCpBvu9AP438K6dpGvX5mDG/ybwu/Lb4gOjKHgWoYZyUwp0IxsjLLUqR5Q
YF3mQGrTLeO0092C0HxOI+Cu/ZJ0xKEs7uFaN/cZhcX+SeG1oIffQpVNLyavGQU5aiy4wisBlf+B
y/f6tuXeNl/AyUf9IaYrRmMxC9wh6a8Bt/NwF+8xlmjYdkVB/KWY67hADVZEFNd9/3WCxkdY5ZTO
p0Ae0R32svazI+KQGGkUrWl7UBMaIZju8wZQs8Ws0O2iZUwj7pSACjtEaQbTFz+bfowe99lbHcjK
nZ/JhPJ4gdJ2vduXaQd+2zkZDhAj81OOaHqGH5L1CKYZ1S8l9gjeYe57jesPKkCKzLq1YMWTz5Gj
ZU3THyEMkUjGjDHoUkRRQzEIlg38LTaO9bCH2eUItlxiUkSBm/aOC2UIBdcFJ2zHBryZsFKLTiD3
NXeT50LNKWTkeMbpnXa504sLaeWJ/CvF47ocCxxUrzGTkSAsTicEzfHE8l03B1eFsWptltSW4x0e
EcDnCldwmmkEJyHarr2SH37t1swPd9ho4ra61Nuh9Rb1s9g7zkBRkkSTCK8Fo40rNMDJzGH9pJux
+YYw0RuOdPXby5IXbXElKLzhNsrBewxzF4etTQ6sSBN0RsIaSnm3Utx8jNUSfcUuOEZ8RFJRdmzi
nZHO3XPNFx2V7veid0P/UFWbc7X7eT/c67jXj6vtfAftRoSCvT+X9m3m1TpVzowqjIpcMHndBdNr
VzT0uRW2oBzyiDizA8i4euQ4gENixgxJrtc1QiB+E/MDx9S+pF5Vo3EcKhyN1vE/94Ay8ZL0Tm/u
OBrhidERZW9MYjSXFmfV7YDgAXoQmc/4bpmPmw4jgrfxmswU53e+dZF34QgwvhSYQHKVOAHpkRwu
IjrK1aP9xHjc/Gxzd1opqOv8BY/d5dEWeuGGGYL8YzTW/s5DZHanWsf1Z8wlrY8BGwsmYqyiEQua
KkQXaik5U1Y8ZLcqBPuGKQYKP1rv+gcYfffRD2G5JhJr+BdYXDCadTL2ru/X+APvF9Q8MMb+CAuw
V0iWPRH9bKp2/yzprfhVskHTNrfhotKqrHxzpvP8JXXKsPle4u1KaI/cGbdXIHWwnuV5pmNaYsSi
Xb+3iE8ch4+fQ9tdT6t1TeKE7uqzD5QoUBlVuT5GQ4zsmruFOKUoV3ueQsiOX0gdc+whdALn1s87
wgZKuTb9BfVj/Tr2nMoUcUiPZnfg6Efw2P5Ablo9MNdq0BmWbiuOKMKzB8P5VKSU+ZI2reznry5a
8W8D3M2zH8AjKG7H27ZvvKeq8VT3OFbrjNVOXC720o2W7etUTBM2qLv2sAEaGpNd2N6rnubBm0Ce
VsvQinV20EZqF0xTdzeqoyNdkgiOpeppF7dpDPTBNeyaY27KjfMxXnV31anNnRnHXVUUg636nA++
Z/jPBeM8P4ZyH0SK11qPo0ElbfUZ9QgnLrDIWLK7hR4HQRcp9U8burlfitaATy3PZi5dDtaeqQI5
mUUBg7zBOM3nqrfsOaPS/4kp1BlmtduqOAioAY+M4njvzIOg9GgZD3ofy42LXBsZX4zNWsOyMiHU
Xm7oO5/oVQZCjSt3Qj7vMxy0yn2U6dQwiZjUrts0KEwASQ5ZxpgMdWQYPoBNU236TAXcVBr53aEk
XjKCPJi5nhDXeC+uHcvPLULZmzZNSJXL9J8e09GJsoeuUuiMqPwpcqFdi/rUe23wVbQuQp4Z05CH
SUizp2OUzWvC+BtqpiF0+uc6LO33aA7k1wBCyznKbHfEoYhjyAlyofIyrXVLadoIr3uUkYmeSG7s
3x0x+QiW+j53U85D4EOS4bpbRtJEx1yz9j7wk0fwiRy3vdIMXi1Hie+7Sfl7nOeMmefrfV97NCIA
qD+nuszfXdA0FLXj1pYwsSyxxPVaYVEKLmfdJQI3xAFI4F+zzhbqgCJph4YPo+EChT3/0kNb13Pv
wb5RHCPJT2YPn7Rjrk34xVS+2DiqG+mD/VXVmx7q8jnO6vgB2hDEZc2yXZwBrq1PokAw2rKVinLf
crJ9UDTQarioLBPTM+yQMFiVfQYFUMVpisdKHSxaiBidl7HXag9avC6c8w1TOWNTHtVSAMs2KDq8
o2yj8P7cd/ocKvN+NfVTrtNsXsD28G9yb6dlV9/ymlMsweCyJH2ItuQU6YFyBvNm/Xtl4O+2HFvj
HhbtwJeXEVMFvGkWZOqbMW+SZbfijQFEvvFmsUSPyl0+e1uIVcuI7tIFGqNEI0Gndxm8qbv40dTZ
7ic06wVFQyYlG8Jxxbe19PZvWbnMEkH4GWfGDG7+UNXkjem+gsOkOwkU2dlX0EK4gRk9tHbIBfJZ
2urEeqG8Y1xMf4niHMFxKFsq+1yFhqCoeFg3TnroeXeyUL37Vq/ZCaGoyi8bOcWPoitw0YhjGPsb
b1lhM6DDp0PGsT8xYsFdf+VWKhbJZMhRNp0W9KIG2v1Is9pVjCFWff/oWoksAM3YxBBN5sB3MSM3
H8etsMNBO5tUabQzAp1uzjx/LN4q1uM6a1md4iKu2VNFHFBpIUDdkc/leXWQQILlzy0HmDnOu5BL
2vYMwFOY2RrJRTy65TX+Y3F7ty5l9OCXdTMevGVvGNPq0djdM/IDqT0zp8DLGL32p6w7OZ1ssWfb
wW5AVqe8oDA+SN6iPuwc4tQWFSwVL7YZhAQVcrOncgypJUaiLwRCz4UixLJXfzXdRph6ydzHU28s
Di/nGIA7AhHMG5pZBQnZT8Hd6MM7p95uB6TF0VDhxagyifKWkysREClfZCaRvGwgqSjxVmTZh4b5
oZ99NthvfSOre4Uq3TkLBsGOQWNDGtF++B1lC80fuC5YIeghFVflQ9iYsHG+U/GtJqVF6ShBFx3d
y8Eb5UWmov17LlbnjhHTxblhmMz7ufrSO4MzDfJMsoTyK4DhYocfdbp7hgs8iYbfmwtodgIOUkRA
7Khwq5zHgtCDOu2VwwdbHMd/nicNrTzOAfRu7UzxlRW5WS9WvvfXnRt8u1SgGVcV6Mmj8RYwJDzO
5lsEEdySPeqTL1QHXBeNM/VLsk+AGBdROWoALJdpgq9gkg0lSL+46KW6OnoM2h4xLNdNfj82KImT
hbf8ikJ9uT83ekhxnIZ5MCH66YE5yexHPYAgp4u30WGoLWqQiRCp8h4Xls2cD4UN0Wc1wBVthbHu
ETc89aMBbMMZ1h2K50J1hs7Xicd3fIaCBpCta37kctSoILIaSIlp7mZAk94Nz7JHAcAhi/5C+Xge
J+VEIPmBXWy/xzbYF+p4Dy3IClTro8KhbEQnrZonVTLLkMJCBZ9+pMNH7qDJO/VZDs/N0tVHx+Sa
El8P3pCeT2d7civAnWO1GWBsP9oRRhZRe3/WoNpDsY3bHZVLNwWXOYy2PRZKRiPWcqO4mxZuzcu6
772rCEzETSIM5mnh+22Q9xPDgD915uz3QRk1JlkRVsyXZgd/e2D2LMPbVIQ976ZQfn8kxcuEt7sJ
muGFvkC8iBhgFBpocNDnBxVVrlkH+d50u3KoAWmPfsR5tYiE9guNYiYZmroYRlTjryGJoTGUS9z5
HBIe0Bg62xwQHgFQab+hLl3I24gZXTp5A7M8ST9bcmj/eeL67Pvw3+YGhAdg/Yldg4PJGSjkH8Pd
jbR+PCL8gRBW7ncx91ky1+N8Edbr9iBEg9mryHI+nZkPTT3Li39+/J8D3+fHk9PKOH6EjS0s2F9n
rZlh1QbZSpswekU71CBlni8dVIIe053DPRxFnOy+ym/01iAL/ueH/5kqRrgcT3cdB9bRC87+KX99
OjlhgQ911yV1xpV71DJjI7VEAh5ruooSWRMoWs5kNvx5SUfFjOix7lCbUMQAeI+BefuXv+jP2fM/
/6I/LFYQPGejbvkcea84h6EwD1Ueuyml0stIKczBAxeumUY7Nmb18feK7EXXgQC4a4403AI5oCeJ
/+VN/WkB8J8/iwDDs+ut9P7mLDZunNCzoiXu2hy4ldm5HGFHAxpZT33QH/75LfzpDXF+2tnhIzy7
m6KJ+cMmZVhVR8Q7ShDkwNGnKkMPeRzjUpSFm799EvLr/ouJzv9ahljuycA/r0Hp/2F9gUBy6usJ
Hp5xQPchQGZCmSvR4hpnu0I9F18MHbPbvRf83+IfzvGGAUrj4LwCeb78YwVGPROI6F+g+zDCY+QK
+LccvrWKu+AKJAhq+59f7d9/6F+f98f6soFgMGUYGDzsnPVsqmrvLM+9QY/hoRUfzWGMxvEp9pv8
9M9P/vvK5smYz/iYGofkUZ3/sv+yfJqs38tSsbJJSHKuc7StXLxD/3/0avnP+yQkkGXDRAYgzl+f
wqNLLx7Z0d4qzbV/lr5FrbyGlF+/huit/2Xd/H1f4L7N8QF7DCHI1/zr4yIVZ3ErWKnacJsZoOEU
xPGV4Rp5+c+v7+97QuGzEZJEDt2Dv+/59f7X62OUS+ut5G7IRne8ooJhFovx4TJF4MlUsgbO/ZfI
9f/5RA8jJibgGU34071Q0mGP7cyeHwqx/sgsQFdsqjOSqIv6AbfG6F98Rv7XCiE6IWIQIsL+6U93
8ZVECAVzy2msZ/qVeB+m4TCE09L9fyxFIojwhJdK8dX+eJclYnIqCt7lPoYjWmcToznaxn95yv96
f9iVS8RTpKCgif/rF1tDdLp1wVMMCoGA0cJ4v6wKVx83MFYYfLCwf14i/2sxxk6MeoCyjNPsjx0W
9NrPbXReIv+PufNarhvLsu2vZOQ7suDNja56AHAMKXpSlMgXBEVR8N7j6+8AU93FA54mLuvpVlYo
Ukmzzwa2XWuuMaXOuu4zwCDO4PuGsGkTDjUrK8kSUjTPNEsxRJ6iCjViaVOSW23CGZjK40ry06eQ
hB760BjpylScmXU22xELTXf/cRePLF9sDEDIJNZKXJ7lw2c6eeakaIhEbZgCVHRKhrerR+KtShpt
y8QziUIo6k5VEDyudPfI2wQCS7YZJhOLi7o4qHRymAdmyUyvvdZ8kCm8jtiLpW6PWVm79amP3nzc
1SOzYT6QYc2iSGxJy6Wl7q0GjV1CLgt5qKtBtty2grLmSH7kLRoyRDddglIE+nnRLXA1fpTNc86T
Y2lA9R7X0U6pa0ncSs18l5BqSqICqY2slf4dbZmNgBI2zALhpR++Sg/d/9CkeCTkcSd+p9oqJr4T
e+HliDPGD5Z2tK49lZzeykJ6ZJbQnMjhAtY18rb5c71ZSCsq3g0KTHmucTGc1pnYbQDBCtcWAZSV
Be1IF6H/KfiXMFNmp/DDpspElKdeS+kipX+uUKEsG7SKutuQ/NF1gUr5eyxZa7jiIx20ZjQ89kEa
ARRx8UqplwbB3DFHQt6dK1aokahs8Xa+SJHCp8eoheTDwmQD1xsYmIcdjKg5J5xEBz14QK7VIGPq
S20N9/Z+JsyGCyIeqxrAN31JBBQ7ExOPEhsYAX7AZdzHyPmCqFs5iR1pZUbj8Q+LJwT9xerZUq6S
ZppFLtpAIlpImYZYJ9BXRv2RVrAzBC0PQlEWgZ8dPrFBDLqB0zsaCzQj6WUFWyd380pogpVhfqwh
DpTA7EX2OEbCYUMklFQ/I3xqTz1g0jCVKwe94gpw+P2i+OooCi4Ld3hOP4veyJxX+iEjxkl341PW
znDchDXyj2Kg6H9DgXUxPnx2yMHixasRhbo2O6sslo0QVTfhAw7MilJwYwvMYluMw+B+3MqRjhkm
y6IqsrfpXPMOn14PvtWv4pKbuFWSMUwC4wwvmXprGm3gFIO/5s1zvD1uAPiYcrxbQvE7WWwNg7AO
CgShJv2HmyjJVc+n0CYSo/y6HSrl+eMuHhkgdBEXMzYZkP/vbt7g8Sla4UGOQRZSuJuTXMib6fPj
HSQPcTFNmVdda8EZtmqdEndqDuw2Eb0rc6DeqY7iccW88v2xgEiUxk5isFVSEb+Yu54eQJua6ZkK
znYItYGyUDTT36LYt3ZWb1KCG/sDGby6SXcfP8Yjb47TFrhADatCiVDK4UjpQjEsS/xK7FxX/e9U
AGnfqcxT622SQ+2w9RhF0fbjJt9vK/hS8CjnRA6b53LPDno5s3pMtG1PyaadhijrMRFISJ4JMrfz
K48CXsnOy4Bw7scNHxkyJlRPkwloMv+WqFlsLzm/ghu0u6ARLiJNTe26KPpPH2PpngX2UqbeCuL3
Yv/Ki4FSfhPdl5WY2Y6yRg/Gm5AZTIUkSbWVAXps6LA1EwycnyiaucP31yo4YiFT5VpqDuEOtBfS
uiQUgNJ7RnQOjnA814jZ7RTO1neff5wGjxGzEZPho81D681JxAgJXfu6hvgfLdOVBPJpk4NUXLmi
HhughsyVmCOkxk11cWQG+VQoAOcRJuuxYdfoFR6VAagn8ttyT5lIvf+4V++PH6zL3KTh3HLrYak+
7NUETSWnQpDqnjTQkEaqPilJnewsUi9AWStD8mjvuOnPJxD+NBf3fehUSEOhNEBx8agjwB2YpEmd
W0Oyj1NNrG8mqn/WomFHGp2NUrj78ETZxxe7wyQjVS4mam1GXNvIU1HGNaKFz2Hb+Gnqfvp5Ik0A
V8pdla1BWSwwaR9TaQtah7KohgIjJ5yGMvlO/ZdRDlSJj728drN79UY5jAnPtincrkyeK0eIxSsc
UivwddITtsXcSzdh14jn/QBFzAqbbO+ZpI+ksKx3AepIfAAFUlS2PxokBVM4eSvj98iiYwE/YV1X
dBb45Rkz6FFn4hCVo6+p/A1musj4fGjxHz/l431+08w8rN9Mxkhvkk70cMDxpmnQ7aqdAVvYRaqa
kypWc8loFk7EnhybmUCtLRLS0cDLTZx5InHFq+rY+OKN/22uwPKwmLI5QDnPUOmyj37cUVGsvihV
GSMLE/3Truae9nHnjz1iAuBsKGyfs7HbYd9VfcKfAjSjbWhKCXuNKiJjTPuVXh1ZGDi2kQ4BkK/w
Ludev3nCqIPVZGi5LIDRKx+8yCeXWMr+E+bba+eBox3i4jVTytH3iosHCCEZkYDEqaPCSNz1KlSB
JGuClVPH0VYoLGHhIf7BIn7YIWqbvELGOhWrYD80t6CK1NblukUV9Mfv59iTw8KH/ZXgOwGIxVm+
4oRvUthKQ0IjbgXU6a6Rd8Z1QdXw7X/SFPBnaz5d4wN+2Ke0HurGEnhJxdAUl6bXBGQ5TaS8KIr6
6Ot/0BiOV4ThOGdLy6s4SJsAQjSn3o4kzLZtG8wvUYm7XZOk24+bOvauOKexC4JkZptf9Asdk6rX
KeEbRdHSa3AW5oVudubKWjX/luXCCSjZmENE7BBLHnOWdPoYToy7rEY7abfoRU9YHPv7gCjVtmip
+Pm4W8dGBgE/ZIoolshjLbY/paFwPNVJn8HUypxookSuijAK43AfrLys930jZKIyKNj4CGcs+9ar
kpXU6KrniupqF3jldW5Wp8jl9L1Yhd1Kx460ZsJexkIB35dZcnY4DvtWEXAcJ8Wu9YJ+6qeWcIe9
E+U7UjtdgenzVg6d78cH0XUJ8xzOETLVrou5HIo6on0hp7CdPPtDIU0jcTe5v/n4dR1tBadDpjHx
DPKeh70ShE4fJghNqNqgsKqdX10g41zzVTry7OazEMkWbggEnuevv1loCdlTIWWirc+6sbuSJG+W
TVD5e6qmvf5NLr3k16e7xRAk0iRDrCfLs+iWoidV6AfcC6CMcWJP5Z9hZnzSp5roApcClWWJBZ3N
Y3mulAWAE9nUccfLFUi6NfwYIsxq5iDHoEhN5J2tzOb3b4t1XcOCk4slR8xlUrDsCqpwOgtNX1K2
Z8YUeedi2yv9p1d3yipEA/dyg9VdNheru5mi+UEEEkPHaPJNGqcv0yw3q/RozQrrXYd0ReIabojc
k2UczBeTCtpvJbQixYhSOYYPaS4Um7gJPh2jpxXupxwnZsMEOnQ4/BCDovg2QA5Xca+UdpyZ4HD6
sY+V864tkO5FtYWQjlp5Jj+0y3I1V3asn/OywbWcFYSs4+EnSLjuzEW/KJiqBL1MWCnBmRpq6Wf3
f7aT2WeLjZmdmaXxsBkRRHyrzrE8SsNM11L6lwyh8f7juTWftQ+2FMKes2XInA+35v8fNlKFWV01
tf7YUidc5MK1Hu5T0djmkmzjesMBh8IvPBtWxuS7EMPcKgVHxHbVGRq0eIfoCSH2Dvrj0J5agXmW
dhs595xEj9xp+v5xB5dNEUAWyUBglEPYlSroxeIRwpaYkIdSGawP/gXEE89p+7T7IsBc35iph6CM
3dT9uNHlCHltlDw/eU2ZI8YyvhdBHtL6fAhsGB7xNTUCyWYyR3OlleXu/HcrJmdeRZnN9RbzjUS0
DxKYrgWUOvUIS4Q5HgtJyaG2fE00caSx2TCEWjSy3thkLFb9Ks+xKtNmRWLg0VZfmDdsaOyYQ+N9
cuDTr4OmFgNf0z3PmEqaoj6xp5Ah9XYAVj57ZJtbIfyDPwbBNVaSxbrYtlKA+h5CI4uMtuvJHJNw
m4ztZ0cCGVoqIVinCDkRJDmcX1QdTJGmU6DohUXBLbYOoCwmn115Sf8ctLKYxVxI4AIMXB6Bgno2
7KwHMZYePu7J+wFAOAI8qwnahaCSsXgrQyI0sj+BU8O4SP8pDTAdEop0Z7aEsWaX9Dp03y5LHDBo
jBABKROSTEuXuh5Ogjp2pLLIpEOS4cwoULBt1GeVkJYXCHDzbaO37R4ArOwMYSSfQMpNVtbGd7OY
OzK+JxIKLnOu41z0OC2hrKeB8d0KqQIoQS06gx6vnaaONoLKg2dK2kYXl42AfgEl7D/EY5laG6VU
tNMMvzpr96m3N6tiVC5C5FFoCA+UxVrRJslgBfrQ2xjiBaiXC/Mr7BTKSNUoWLnjLXr0d1OccrFr
JY+NpeHhkFc8I4wzDre2nlIAXtNBt00E6XOLxGsr5H9eO4MN5lKNMOU5KKksoNomwIqjoir6TBGn
tazdUsL3dzOkGGYDPq6r2uK5wc7pSKIJSOk7rdpHQzmeQZJrL7TW13YBF2aquwaNYkxquPoYIxWK
pVv/RIPd4vBK1yb6YhK+fhydfMA8BTkQv4tHmpkMRg9cRD4OiV2rcfJlAGmwDalvWzHlftWGvZmD
r20hlZMZOCTwORsfvkdVTcE/j7zHIKruWgp8wGcpu8mL92CL91pePbZh/9hKWOio3m2mtd8H0tAj
p76yiU9g06/FKea1cvGB2MhNNnRLRkq3VAxRZkFlrgkmX5QqS3lJYcDGp1lNqvMKfmYWb+NwSuUb
uHDh8xRCpF5RLB15+LOVrYhcCdEEAL7DB+JVk9yCAO1s5GFwfPU8d9EQF24ZRIn78XQ9MocOmpo/
yps7VimNcjDOwy5odOEkZkCccRhtPz9TacVijqJmm/fCw1YqSlu9LGEOtZMfbGVrELaFDG/qP+gL
1yqJPCCZCH0xjiycFhLwa4yjPIoeqYyuL4RO0G8+buXY4EDuwZQgPkICd7HqoLrwiy6lsjoOpWiH
bWtgUBUi+Rtf9ZszsYDsILdFcap0Uff1802zR6EsQ/DxfqJQXp1JfUp5oUJw7nyQtP4JbwThhHJv
7SqFLAc+TdevWPvX9IHvhwniee5bSJY4TLMkHL5AoSe/I1QRDA9TLc+jOMv3gVWvpVzeP1qTNCCv
TjRFLnjLeH0glp0uFuloU5p3I+raU6ead96kn3ZQXOC2NntDrT6nbWHxISIpQwwgzCoj011si9Qg
9Vy7s5HqU4AF360COPi+kJRQd8DMFgHcxtonCQOmM7r/+HXOI+VwmTEl9i1EDaRf0NUsmkZBQ0FZ
TNOmjihbGbxokxdBucHviIKHplqLPBx5vLSnkgpBl4yAdTFyR2nyVF+GiQMIOXaGLNf3VtoK7lDE
xZ6CzzuAf8UeJvGaD+D79WzOC6JVQl7K6FlGzAM8BymQhrMI2EhwYjEX3FitrW0BZ2tlPTvaFPd2
ikFhGrJrHw5UcEK9kQqwcrKE/LwTwDiIL8Oig5PWzMCPj9/gu2mB9R6iCl1l1M45+8WmLQyUUJsa
hRjaAMJDqMBcFTH+aR+38m6czIJ1mmABRazI5fKwT5aH7mwCRQUvLzXrzdgHUeYmeqD9pETMBIlW
RGt2w+8e46LJxWNUEuoATYwNHCo+C1dS45fIkBo3LZNupXPvHuGrGh+pAwcs8tf6YmsIpjEQISOB
FB3L9gRkSepQIpStDIv3rRDaIBtPrpNdFYT74SMELtpFRkmxshXX2qYMuglwkz6tnH3n3/J2QnN8
YWIxtRjksgmQ9LAVCrQkrJ9QvLSeJ94MVod3kt+ejIrR2fgQDTddvpYhetckT4y7y6zensXby2tf
IhnKoNTUU4R1JbkDGHPNsfJGuJIALF1aZjNj68Zm8/GInF//QUe5m3FSm+WHNIrm8rCjydC3nRjj
B9VsQ7t1+k2+U85lN1hpZpnMZM04bGex7XBgbPUyoZ3CfbzPXCw47J+nV08fd+b1SvJRb5TD3gx6
HVAASCvyDmGBjaXHRrqA9uJig+JoG7Jv9pfKPoWib4/fPm57ef9818N54L45f3GDTtRqdtYS9qrT
O2jh7Wfj3Dj97Na6fJLzhH/TzpBkYCEy2lGvvV1Jdf09uuZTb+WFLXeYZSuLHYaq/CgR5t5MWyxC
HPiBTuYUK3P53VVp2co8J970RQkrSY3m93Vebn7Ezt2Ltnu6v10z0Hz1+P1oWCyWXfTMySiFNFNu
kJ86YAjse5ibl5NjfAXjebIyEuax/FFziyXXwriS5YPmeucH7Ff7ObNPfzm39yvNHFkw3k7d5f08
rbPagAg69woQlkO8yME6yDFd3X3aPdTuV5BBay9sZblY1kE1plJYwdxm53K3Y4KFm2+T/fz1IrCv
aveJa4ENc3NlY1l7f0uNvQKrQ07m9zc6P6atuMMYa1Nvg4vwxLOTXWuvPNh5r//g/cmLVSRWKaWk
ynDuZOCk/KPagD8dGG0rj3Oeqh81tFgyVAFHooDkpS1lEL47j4qIvGpPu9hY69PaWFksGqYR1WY2
TzRT+956+xBkciHjeZbFEEnWcs6vobaP+rVYPCJTkDW4Y38/wOQSuwbX2GIF53wN3dD9Re09C7Fo
/1rr5evx86OGF+tJ76dYCpQ0rNzKp/V9flGeKj+8KyKO0LeLp/EuOw0vlSvtbmXErD3exQLjN0Oo
5/OIURgzABgYn92eU57j2YZTbLKN75qO6axJt9/FWxbrp7xYaUY5i5N6nhjkILfhXnLvUmeyXzy7
4PHmW9le3cePLQDkBBHzz0Vz1Nkcrth1bKaZOA9ZvIg3EvNDcS1ODqpjfUkdnPyu6yvA1rtqp55Z
JytP+di6+rbtxVMGKzMm5Eg4q7j9Rr9PtsG2345uvK1P5P1a2OzYKyWlQN4CXR158cWFIIJXHY1V
UdsVEHhRoggXSpU6vrRZ5UbT9cddWy4EHPsJfRLvUBTE/ugWDp+q3oSyFyTq5AhKo2zBJAFXlqoQ
q7VxWllz5jXl7RShKRSe5PopRTIN8FiHTSWmrA9yh4GWR7H6l9zKMnTBSrKyhi6f3tyKShKL28Bc
NLsMraiYVWMLCfWooTj3EvakcVp1Se2Io5xeRkWafqWiSbr69FMkiMO1ikM7eVB9Hj9vThM5vISq
LrBsxHey2IBnZU1Vm/Qaan2yNhaXNzk6yB2O2A2CfI0qrMU8wJSnmixDGB0j6zLLAYFRf4UBB0qp
0nIlvkukroH7mhrgawlu14INIjG9SqLRu9earMnhCHRdd1KmunyNoKTEaqgKC9MuROyTPn4u7w7f
pF1Jj+kS0SakYaSvDh+MipdG1hgGXpZS12E9IiT+yGoIujZwhxq7V2jQWjdEW4xOu6eK5OOzX1u+
6UokCKdtVCj6WqH78nw5fySF8UGGC+IrdkaHH0mA1RRiFj84OC3E8IYV2caTIn0g9g+ToC8683Qs
ZLbdsBtWjrbvJ5vCS0OhRkiYIL2y2J0Augr9SJWIUzXmY4l+42sDg+gS8OaaUPRIS3NFjU4mnqgC
cp7DTvr17HxnyRNUvUhHTUHNk5uPEdBQUlUvH7/k9/OaKCZhL+gB1GyIy6y8b4hDmkO0cgyIOJum
GvB5Kv2VDMq7Sw6vjeJKBVUmOWS2gLnHb6aYT35Ciaa2czwh8OwBY1E7Sn3FZkClp2E75Rsj8ZKN
LEbqOQn95EVLR2llBXs/9fgMSG/mqiWUZstg2zh1vZ+XzC4TpLO+8XNPuFVjEVmg1YDEOYFiDNHl
0093Xsco9EHtIxGsP+x3qgWpkice9fZ1DghnVONtmhrK/vOtoG+e8wXIDiiYPWzF7zvSU2PUQXvB
1hMgErBhPLU//fxUUaEjEoE10pWv7/jNO4xHJTYatCFO2BfZeaLWkhsKQGh6IKJu2g7e9rO9mmUb
iCpJgjBy1MWYkUexTrCkBRM/hf5plAvTiYc1y8ol4f2CYsoapZt0iqzbO90hxb9k9UazdrCJzVxR
BIOTwGrfi6YmINrQegCxQ92deEL9W5X1j+fh//gv+dXfu2f9r//i7885zKdZObb467/Ow+eKd/+r
+a/5x/7n2w5/6F+X3UvVtNXLH+dPRf3Hts1+PjVhni1/5uBX0NLvT+I+NU8Hf9lkTdiM1+1LNd68
1G3SvDbHZ56/8//1i3+8vP6Wu7F4+eefz3mbNfNv8/lYf/7+0snPf/5JxJK4G4eFf7xt4/c3XDyl
/CwWVVXe/XEbhHHePGV//OPf/3pSJ0/Zz6O/7+Wpbv75J7vTX6wnCLE5NxCHnRWC/ct/f+W1lIpU
BxNPnasNsrxqgn/+qSp/mcwTMu3EwYnVzQITpt/vLyE7IdtpEtJV0AUYf/735z54n/9+v39kbXqV
h1ib/fNPVIrMvH+fmgwUzuTKXuWEc3kF0+dwZuqyl+Q+RkBfhVL6po7yaRVk11ElPc9l7G6kKV8k
09/ye74ATjM2dZK/qPhMemZ+3yrauZQCuI5q+awTzsMpuPGmbgtZ1MG+bEfK5z7OJ90pC3Zg3Yv2
WhcNmy7HSrbO/RNA2rdjFV9bfXZfmvqJUcKzy7UvmTn7vFPmlepA5EB4u0gViXnlOR7iCH6jCCa9
1lh3uBHfpkK5CXVh3/lmTSEW3KQm139JvXnZNsoZx7MTtK93uSHcoaG79FKwrGa4L0Fdtqawx7Hx
IU2jHxnHRTwCAfIEuKs74LBeKlmgtpIaCyBDIMLUrIrIvxglzn/yad8l0LDy8REPJX5miB8EJcH5
JUoL1x/DH7403KoG31xRVe1oteL2HcIxbHHuTUDb/F7zUuW/1ngggxVsboRa2EeQxPrUuKfowHcC
CzNtAZ6Yqnp7q+BX1VWNEa7a3/qkdqljkk+pKP8l9/lNMsvv4YijdrF4tkM3pptUhrqEM8kWsRSf
uWoiMIc1zMEGA9wuSq8hmmt2WabOMJb3/Cx1JqaxH3WDX5sr28TEdB3TIFyhVOMiyLt042Ej7wBa
xgrMLF+ihI9uCWWCY0Ka2IYagET1ZWBbFW9iqst7DkDfesXDGky41BPxSxLBZYaUcAMv7FnLiwgX
A7W0KRMG9V1XNwRS70SrvRC0O8oUXurCvAr98CGbjdfrOnvxyxIjC3MbWRppGhPtZlr5Lqnp3Man
GbemhA0GWlbiFNAG90M0frMi5QyTlkcUCkwR4wKSnwWGUvjVBvUuyadbH9CUXY/AL5IaywlttPYq
9kd2USYmxlVQNqPyppSEvdSJ37qkvI8l7UQz8vtEbK69qT3npnqDNQjUrRz/92m8la3EdwXgYmGi
U1WSK4ANm8RJxsiDAltZjh6AQe1k7TvIWkx8PG8vxrQTcK+UwaR5sPgg21YvMeRbq5IR58XXneVt
TNzIDCXYe7z5tqxeOjPex6a0MaP0HLcqXoFnXg8qqgsTOxtEuxvB7GbHwGaHbeUOg8izoOk7p229
SyWyaoc59oDL9o6PZw/a+EuW6h2Yrb0YJXuxkLEaiB68QnzEUHRj9vIZhnTXElILrN0SMkmtdVf2
6rNVSM+NpWH/nr5+tF4z7zJR+IVD1amRGCdQYfHq7aUzDKt/jKJ2h5zgy9ilvjv16mkixntLKW7q
eLgVS2GPjcp+JH9rC2rwIxBIscrDY96bv7pMuOxL5RRp0hfsCx6jXD+JtfGRo/XLUMhfeg0265tF
/vdi+XZxXARxf6+Ns7QbpReSAGmxNsJrwf27H6avmRmLIKiK7xEW52gkIzct/GfKsc8iQ99OXnbm
N/X3KO3cvNdXDhmLGOHfn4LDoIaoEVUCx4DDFTq1SgQdVSXyKdJio8B0totY25edsCFTemYl+S33
zsdU8rEj9U7zSrmW/fBXk6Wb1+fxew8+2D3+Z5v/z04D/+uZ4f/D/X9WzvzvW7/7kubPFWeZ5z9u
Xor2R8K/5L/+aIKXPxwK7vK3O//8m/7e9BXpLwXoAO8OoQfFIvOF/femL/8lceDgdUJMmmtvSUv9
3vS1vzi78prRUBs6zJW5xun3pi9Iyl9EHOYqF5QHkogM4DO7PgL0ORjy721/vt6jDaH1+X9gopai
3M7Ei0dABWeHgHI91/IJa9g1ZtdF/isXa+iMOPMBRIFFm5Qz3l7ywFvI8kOhY0lsS3oP6iJNLE7z
HFljj8IvPTjpGisjZIc9TOV66TSFOwozjCvVD8snFIpAvWNBEDdKDHh7gysHLkoRYF5o4R5iC7tT
Cvx/4QcaDjbQmJZF4J/xDMY9SXF9nA/OVD9qSruz2m52Jx7kbxQlVCiz8yT5Whs+pLZcERFn6Z6P
lY+CGZmwHYWpCk7avgMI3wYpl1Zfn/Rn3N6GBx56Y37JyYfDOc/y5CcE6rjZdnkenLdiBJe+ibHC
5hBiVKdwkbFWqCAtJk5l4kK7ycZaBMZald7XUAmzZ03VpnbfaSbGgmOYW5It4n56V+c9kxahfGs6
fS1kj606jToBCkneiY3cTNy7imxbDfjQ2JbW9LdCPKAPAJbEvp8ZffmtVHDT5mAclZAOa1Hjz0aB
bdx4Uj86s038uMvTCQ9AuRlwYMdItv/eZzL8TjXGS8w2pzB5ZKtMJfaeinaMpFN/jWI8XabySLFW
Eav+DcLWSd1ztS9+GYIpgJGPCVOclHhCZnvBE8Npa4GOypxJbLkhc7TM8bNoKk3GiFZIeCJy1N6K
+PYSp9UF8a6IYu0xNGaPkyiGq6cBWut2ch4p97lX188xrMIZmz3ge1UlEbWXfncPTnM0GRkemGA0
VPJ1kKvqT6PtSlinoY8fzGAh1SQg1ZHwB1U9YiHT5RzQ5LY1dVvqKPC7DhoY/xiFw3rzTtIeN97Y
iUPsV87jOhElW019w3Ix4BHNTYfh9VYnMY7Ba6oJj5jLjRdipBuTt5PA0WV7vSp8nLG8JjqtFN/S
gS9hg9ecmyALOUEgGoNmksBrxira74jPGX3I9g55vjavvZoC4oA3kVXiWYl9J0bpQ5lq3gVeDKW3
6USVP02LUpH7rLIqjl9gNPsTXcZQmuyMZ43aI5509NNSKwlrrJjB+GWKgM+cYXDrcfEEIy+iWCuF
lk9ctvHGSrLccMoylvPTwhRI9EedrphOEwuwz3UvicVzIRs1+buSATC5nZQs1BxPbynDrStz6t2W
0K34tUsSvLe6TA68x0TGqeK+LXUAxWIw6sWXNhYi7XuWY8r9BVeteJI53JaF9WPyoyK6gXbdBdsB
qo16I6YyrmtBX3jlThyGHsZx0RrdFzxo5NId4tbA99lDuM9K0OIpsenrsRdv1VLpGNZRFE04wngV
vvZ4oODUbbQ4+HiNoj0kQj/5mxbbzNrN6lD/kapo3lxRmTL9wU9CnKSiqE/ue0HWe0ewoLvhYI79
5lSlo3kGugLpLOdhEf/RRGpOpKxuXtQuTs3z3ohHCjJTVEPwtPNBuLQE7m02rjhqs628QGmfgFpP
t14UGkCydTPCZjixivBcKlO8jPWuTOsbMYNO4SS5qV4bCLpxOLS87pqAtZzw3gMWJeonqETyqJU4
Cz2973/5GJrBT8fBwg6TCBtIaHusyFbTE6jxNEG+ZX+K0ls8V8KbMK5knAGpRtv3o2hmlVN1mGVg
ZaVNoJk5Yl/HHHORgprtdzUOiufQiMR222tD/yP2YcRF3HOqtLCbKMQbuARMDWp1qNNor8Q6dtCW
pVRkQfWQT+I3HKQ3FaZN9bWVhRWWaziEiLhyZo3nNGPIw6L6qS+3vidRq6Zm5XjJGKgxMGlVUB0x
/pfncLdH3Hz0YMKx1peNzIVzll82yHDiWOEIbnEmxd833kWtaQ6Akb3BdDqTm+m2zkPw4R209dO4
iIDH8DxV7yKGn/9Vl5MM8htXW7DgnqhfJZiXcPNIBrwhSguwl+MHYfgd21DlIUHVy9d0qXhAe65r
G5wYCqwe9aTm4C8GxZk2Ua/uSFKqD7xA/JcdvLsCy02YzvdSabWki7qggjpL9elD5kfGrdDoFbZw
3E/Hc4nyw4uwSL1feR1qs42HP93lnBf7XSkx8Pa60qUV95nAF4HIt+md5xtZ64YDIJoZsjBZ2L9K
AwY1UkfMPcNJbqeUOJLbRjR/VAL0SegQVwvHrUqhNIMDZgmXN+TMGeqyuQws9riebjpM3q65rI0P
Zc1CvcHIEWMmq8mpswMXScG7iS8JBflpXZSYvA9a7QRBa3wdlKAtHHk0utBWyOQEGCPKyh7nQ1zH
poH1DD4KlUSbIBqBGMAqEM/SQmwMG4tpkgiZHNa608hTpe9h3RYlHtVil7np1AuSo3a1XrhDlRi7
AWqA4TZRYd7Jecz7a/vRuklUfHLsBIuGHwk7c+b0U8RyluJ7g2GP5HkYcUrK166YFNOO+6S+ZEyI
j1Gp1bVrFiF2NTVP4wcnGk3Y9kYzwAzu0x9ceI2AHVnGYQ/zSWsexopwhyop+I4xnPUTy4MepiDH
Ax0ygT8bJZdj3jiGlYpsm4F5EunESxwEMqV2JlbUINmthMuvTZltyrHB7CfG/YCTa428M9ukoSRo
t7gLhb0rZhLXPcEvKvzKh7JOz4wk81NMNSThJfZrPd8WuIipxFOE4mTyuYLZuSr5ukOFk/W9s6L8
sh1wiHfMuA5Z3fERuZT9JDYpThaycCMPUXuFgUDZ7IZCyUNnaDhcwfoFML6RwyRFbeCzNsHI8krI
63mr2PhLprjYdxgPbdRC4du9cDIxqc/bCOBgCc50Gw8YBm39OEjOeuJUxb6OWw5ovc6D3k0+16GL
KRTGh65S0m6ndd30S6kMhcFQh+aw0XBpSM9qzHCGeexNZ3qlFD+1IRS+xdiw3/m45OE90/TWD9RA
sWqzRo4vFOJ5rTsxMB+8QbDSbT8JylnltTXlCKMK0pv/GO67oZ6elKo1NVvGwBT7a08RGKOmSDyp
HsXivpUM3s8o10QDqJFsHSwreDZ90mtIPKoq+qKAZpU3ZVhiCKZ1pbIpq665xmQ8/EkevpCwOa2x
kcPw4tEit/STJLkVu2KHhTeJAyV8LHu/T+wUd/ivbZCNL4Rei6uoD4HrmJNo3VWGFZ9CSW2fOL56
vD+pr57ZlavrvNAHfMVyCTUedPToPtRC6ZdcjdOtlZfTHiurnE9cCvIjVufpTStIGf4weYJr5xhw
eVFrrKF40L71Ax2k/23EAvbJaH2Lt9/W2Y9iqqoEH+rROmsUnfOVF3gURXO6NB9SRgo2Wy1c/RwV
P14MSg+dHCu1CYW/KGOEBSfUPOsBVkz26FMA4lq50KcOvmnFD70s+8oZY7CQdlO1xZ0vDP0+DYYh
tnFiM68qApFQ9uWKCjB1mqzbMcNi2THqaTyRWPJ9lNsxnq2FL5JUHBKUDRkLt48LpWJwYFLqLt9E
aqJVm2IeLXLcYUNe6mESb4wUxwV8Eiut31Zj0bwUcl09qkJUZ47e58iW+6CEk6nKjfANX7T+Wc91
8S5ixSicoGnAAaM4Nr6OUVw1kPGjNt9aeI7up8lTOCwkueVjRV0LnuM1gz5uNA1uP04vQYgzjydW
+b7QJug3cj/6eLxIFeQ89GyNtae0HlvmCdp/YE8G52mnimKdtT7HzsLxRhUUMudj4Q4/WMzEJUEt
TvkR774MI+zucRMbBdfMshHzRTw2FUDJ5YgfGvzudF9Zk04YT0h6jpd6p3+D/1Aj1Mb4KiQOxInd
6Zq0kAFLYAJpd2mUvwxDp1sbDwNV0ZXNSuXIOmLpgG+dEj01jBJccyjwwke76cTHQei5AXZBge1U
LKR4GZme0ZhOIdLoJuwH5TvvubiS4lB7qEyUP0SYqv5CEKwE2wK5lfHyshpz06hmcB+kfmlujUkI
pi/cLTGG5AaGPACH6P5lEiNP5SNJIl64ddn4W6ZLu8f1u9VmjH4/2hMG7CDwfFFGv8BVL3eJIXKB
xJtuzByMzyHrY9+kB1t16NPR7bySi2UtpzXDqElkfFLFtAqcXGvEBmJYhjGD2rLWbGu81P4vdee1
JDeWNOlX+V8AvdDiFhqZVVlZiuoGRgmtNZ7+/8Ce6SZryS6bNduLse4LlspMAHHOifDwcMfoOUtW
Hk2aCCn+LxK+mcO2AipL0gjwmKsbxnX6uFJ1JBvT6uYhyGOX8j71wJbj0AWlNVS3uBnMso/VlYTs
Pr5EjV0xhIo/4LQZK65wq5TRQmFS3TEwNBu8Qo9rujilnumPpZKXsosDFiWpsdBYwhoQW0dnxfaa
sapGn/Og2hHvRByikVp3xi2mjkYTAS/c2wpKhHzeONDFXSvJxffYmlyNk0UB91zrOiCZGZ4ERH6K
U8xceckQXFuwZRRSq+MM1rLLYuKrXay9Uky3ThbhAV8X7C+HfsJDctPxL7udNmauHCkxubRisawv
eS9gXdEZRz0MHaSNIc7Peumkmj5spyKWuiwscUp87hC2F4JWbw8HKmuQZdyZRSt5xgIBDxsmUxZM
+rayJIFNtbxHDwCzcpf1gujtDpW8c421xyXCSjiG7KHLLFyTsFBL/V6fM4GbC0KNRmxJ/GI7kUru
UEql4FISdrE7azjGOv00Q32Z03Iyg0oayviUKkNK1VOVTBkcxsRpJBtpYoQJB3NziZeyz8PdTFrc
OKo4y5hJEDMEksjzGGG15G2M8G5uameIN+Y/x+746biudeqbUsZjljUkNq6k2Utry7rVyV9iBWlw
v8VFobok+ELBwhOSsrusKdoFtoTkUR7k2lKlYTvrKa5eOAM1uGUlveLtWkWhP07a2HvFMMT0HCgQ
v+XiskuBcRzv7tgIlnJK+Wi7Pe6NRjuEWr28CADlu4swBv5KuLH0WQSYjpRO0m1r5gn7Jme+usw1
VCeZ6L8fkEvM3KIsYs1vTQj2rmCJcROoInPJk2vVJIN2Jne96c/KNCwRLjx4aG7tJs6Xcmym6iyx
R5T3VtP22VNsdACoY4Z+2PtZw0rsUE7FMfhh3ik2byyl1FRsnYph9eeNLX5jKiI/LUQ1qLPcahq+
nFkcP8GVzySTXHrC/mSfunrzO0rcnjId5MQjoDpMp3Ku36lwuJhuirGTRqfqFBr55aompkMN3+Z4
EWF7H2JG00qeXI70JKxyTzt3SFF09XS9tvJPBVoA70yjqrpT2ww75BHZRH9s4xZXPhrQ43jTKxDY
OVGzTQjGLVE2b++mBX8jpaLKNNU9B41q5/ow4zGwp8IjqcbxOpfMzZV3OU+9YcS1xIEto7dRVmA4
HnHAT0Sa1vf6Q6eoaf4wGSg4sLfvbYVnhNJJvrZk0+rM+FjIrrTPCSc3djVToFirciOY67S5NFr1
xsF1LdvsWVb6h1wv849LnWjgyENbTs429aS+/bALsDQnMAdXb8vhYuq1cRUxy6nsbS6nDyZuzsFO
p9kMZFaU7q39jt9vzSduvKbGFDRJG2J9YWL3MZPE2ETfK19xWJLLjieDSfSTLiIXBwQgjaIN/Fjj
OQ0gmHlIqtcmzmg44noqHpdX4IExQaFz1SOgt2bB+ibXE2cb8uq9uTJbCanGGi/Z3lSbL1Dovst6
03pjzfUGB0UnaqGBNcYHZPCLT5uE7Qz33Gyos4QNo61yzuYTbDRMYHGfwFEOuY6m5DivqGXXdCoT
W+1LbIbkyrJQfBzxDtsZw8yoAxvcgJBJG2juGc3whcWPZrRl9N12mhEM2972GfVBtGEm8mbCMCXj
5vc9VWNiIgHoYJgyNaBhuE7mtyymw5Bgm5k/vpTtlOGMnjX9QCLViFTOioPpdqK7ulBl5WoLLTbn
eRBP0tqHI1GyXEC38uSpildSi2sv6Y1ywS/MmoXEnXDTaf3CqtrRF/VJA6sVtGRoH8XCYnRdA1DS
PQ235+XzZO4y1iom3bCkx+VepEnINE9HGVlPq1jjPVNpnWcqqz65x+Rp5iaIOWatDzdNjLH6Uqdu
Ywg3lVtV8FUd4W4He8058/H2FSZOAKvUw9JQ4tKdu0ZvT9SC8+6pBQVcaisTqHig1nj29UE+Grv0
cS43a34oE7EyQzWNNZWHrSfGQ12I2/p1mNWYDLUvJ6rK85IZWhMADIiUMFWXaJw8FMgp20XRLub0
ObWwf74VW8bZ3vVM9c0YMTWSqKLgYOBTSF91kTGKtKeu2rpPcd5v8YdR1ovpqYir8TBoxpu2YY6k
0QHGcP9DMGmzjdrS1Hck1OnwpCW7mTs7On/pFznDUljD3SZd9UejtUi+rarJ6FojgZDh8JxhIX+X
EBrNAwdSTIO26vMWlxOpGz0Vi9dTriTbc59KK+ObmOTRvTUn4yL2B8CbI56O/6q6h5T+ne526PVo
Dg+uimLa7d1pEqASuBCw591ecNj9Km5x9xUNbOnNKKFxa2cLZprM19PgopjQU/r1FIttgIcxxDlL
qnchUjHwrF3Uko0box176VS2mH5DYDMxXlgkNF7sFTnPNTCVDOuWJGnJkyXqcHYxhtseB/p+ePgN
3TKelH0qMUXjfpPDdoVJVtTVUuWiaoOl2bBJg+y0FmgS8JDYvbOkNv0i5KVmgSUVwmObNhaOvlJb
yd4GwoQ/dMHCjlBDTq8wi6TKifHguwUmOvzgOozASJTGzAPQXLVrLTcyBqHjaOIvlCjxahfpgh2W
Wa9vht1aBDcrTQiKs5CuE/vKgMNmb8TZNwkU9LAhTAWcA3ttBQSQ10GGVGQkcHUbc/7cKaPKdi4r
LclgPEqSl28LNri1goOOWc7yQ76M6+xK4yZ9pkxLfLwli4eiXtPFWcxUsPE36p5NpoErfMU0Y3bH
UR6oHeSjtyLNS266YgsFA2PLGOLAYlKNr4rUrc6O3eqHZl20FuMcmYawMWEk2Ylzcb8ZWDp55m4Q
ZrO4t2FB/D/ECLsymwfE/qBSoODVjn3w15EU8QE4hLszj/3yOFp4m9tsanHBLRm0q5AlWI1N+xqz
6+asZAgdVZ75bW9OG75ZWYqMq9AsbxEB1Q/PeXW/tYwM+bJ+3UkwhRbJcnuHdEA4pkB/bqVmWDhB
LQXuKPLe/ChkFrTFhsHab01S4qGuJJjSAxJhz8dGcSPEGsd31mN2b6cA0Rxl2VbjqVaZxXtkZGM0
KZoEtH9BpPMppvWSRlYpJAttqGw1XRnlo8XBDHO5XS0cU0E51fwrdVTG2EzboLpT5Ivg1bGINevM
xJfT162wRnKGOa9TWmX2TatFHaoLDFfc5FoNfEVVcvLkfMG9w81bZi/pqRRq7iJicXA3QEkkr2f3
S0/9lDSkyCMAUlNYTMINYgFTomNvxPS1E6SnJEES027yTBx9iwlKqBxsS6rdCgmZPr2wujgQGtpB
ugmb1m6x/p0JSl1/xKdafGOOsbX71a6k90ovdkRRvue5XYI0fSnY3IFDFhNeTt3MlOPAGKp46tu2
+2yt3fossZJUxjSk4dJOldw5Bua+9+WONxa4eINtYjKMdL2mUo6felSEJgBbBRK0gsjV4TdPE+RC
Smjet2szqe7alPxlPA4WNnngvkaIs6IuIn3Rpe+sbk0Ep5oVPWTYd2l9E2IiBGq564By9A2T5nHO
MZ+k9pMfqdyMU5yQInuDmmurK8ZtZRBZ9OVsec5RIsv1GpIRaiF9/n7Ym/Fb3s1VYYtVOX8x1L0q
HvRxGC1XFg8AGBiGRpBpNtPD2O6WcMYrWLnAYFgNu1PH/J1eleL9Qv01Bmqr9tnNwOe76czcMuxl
ivc3Km2n1uGoU7CanOv2m9o2OzpDi0yWMQhiv9rIj6UPczU0Hxnp7gp3E7vhTWc1h15DWzaf/381
5u/ar/Xj2H/9OsLT+y8g5zGgcHC+f9+ff2xpzpfb//zJwxt+bMf/62//RcOT9D8OQV/EO/BsMRD3
+qsjL0l/HOpUcN/gkMPQ+7sjz0+Q3WFOQoS/B530IAX/qyOv/3FonvE6ioplLFoOyn/UkD9I4X+3
4wW4o0jf6wgJ/czt6NNFmSm/jEjpT4NWf45l3cX49bmWpEDAcpjIOlnLHfjdf0SV/fsNIRb+SHOu
mnou5UFeWVz4Z89WIHPgHs3hN7T+P/3wJH7FnznGyX51VS94sWIiLTQOky0qpodlV11MDt0F01lW
sTevn2h1sH3L517ZgVJ7Z6R9oMb6K1f4gr3z9yXCyvjxEku9QiqLIf5IzLELrgq3jAWnwd9QGirX
aK8iRppcMLB+6ghrdQOK9sp1EzG/vO7jfvzAP1YsjrG6E4ZIMNXAbIKR8pq9gtxoO0/ijDCLcTYK
naSqc+L1VbrS74LoBUEIbfGk0xgOi7bVs+6mS3k3vk1Tp34DAzi1//nafiYj/31Tj0v+4dIEnE1H
9tY4qvFdb1XLlawl2Pq7xFqxjLdwnlRfe36/i54XAxQZPV8oT+saLboZ7BuTmCZqIjECBkl2LTWF
PGsPkMk7T/WTpgxuVfV/Ep1+Yj3/RPz69QMk+/z5KvUdtYRdWsZILaVgFq/jYgRan4TZACZIptoO
3FH1DFnVTXXplVv7MyXn37fWfCmdYKI004jGPkZUouR3lquIayDMaoAqgauucQDhj4xdDf75SR77
6C+iFLXDny9y1kRQtNE0o/Zd+5h9FRJqBOQG7fhtfwvdc381Ln/3Ri/2miLuc1MBpogswYBI9FRJ
SAJv1vfw2dnRMJCHreBLufIsvrrB4VD1m+t7sftocG22Je6baPR1iERvpHf1LXSe9DEDeU6vdQR9
dwK6h9Pgzp9j/QRl9VIj+B2uZ8i8n+P8LGFKLp/mmwJpK2d4k1814eN8A4XHZq9MlNvuY3OBdjt5
ilt4XaBpt4IHp9nv+fZ9nkfQQlrpLTi0s74VPOakTUoEN19dcwhH5TQwVCiDfL0fH+aHwbyVPMlp
bkz6isEQ5d4WapFwjrdo9VeGkZXY3wLYRx561IApUR32tR8Pn9Pb/jKEWXUaw/5iPei8Yom+8/pU
PQj+dNddO5rN2b0af8rfKjdJYM5BFybnJsxFR/J2L+++lPdZaou9O39SVTaMi3BaIC8w41gHRn6e
wtcm/H8bcy/25EMRKCmFTY7QmrGZ0XAXNQsNCDo2cPbVaMDUYsWtZuxi+Xcmbq+srRfzpH8vrhdb
sqDAnSzoXUXTsXxFehGS5UJXwoPrQ3q4HyOBSaMokw6/3T2Yx/ZwFQ+2GBmzV1f4dxnF//tANF9K
ExX6yuYpz3FkqmdRaUhNLWdCAnOx8hOqMzuVIhl2+bZcxHMMSOk1WnLaQaQFGtiaGud4f0iiR9Oe
hHOxV5X518GVM5EEdFuEYEpmK6Jh+QD3pE/oS0yJPJ8WsGefUotWZu9yJoLcyOUdeBsFgCBWtjxK
N9UyDeg+o/08wE/vaR2XyVtjywi27Rnjw2jNgNY1NMCcedreZ3V6N6wpZRAIWZmoVwSebrdac828
7HyFxNzsdhfCTG4Y1SWlxS/klVtl6WOTDiE+ihr98SoUjaLztxxaPQzbS93Id1a9OGP7KTE/SOMr
ZlMvCLR/P/sXZ1aOoCF9+TaO4izMQRWs5BOUNhezgatBRyzdvVFvHzbz1kSBuueJsw+/coj9bk9/
cYZNcDkgcNVxJMXdp1SR3JoGeaaQAsS4vifGuSEUx155bU//9ZnJ7MjPe7raY6iiYwQddRhkcFLG
ut0S5MepaTfNQzqD0GUPKfJGiI+FjLW+cp0vxuf+uscvdfl3ZZUryrk40tXmWhdMVwCklKXipi0y
vXl7VvfzrN3XzcMrp9fvrvTF6aVCKRgUjaZAHQGsncqhfz4MvY6HmkP/LITbuS+vmsRJrcvnPTm9
Nqz96wwIb7Sfb/Em1FMxtHp+mk3r3KmyK2bzGXVlMoHt3PL1kQa9cpG/zujMl2Z2jbiU5lhmcsSM
3DWNxZPJSESus6yHZ2B5MiM6nuAQclq+lvrIvz41X+r5rfvQ1wqjbtEcj2eBAZN4eTCtzUUy3QPW
OmfshjS37mJSW42PUmzGa5v0y2Gkv6PoxS6tDpuO7Rwp3zqfaSeGcQkqwOGQN5DHpNXCdLIR36gl
W1RRjDd1WpzhHt9Bm5K6/lLv63kvl6js4vfwXG4UmeK8oAeCWrOS0/YNZd03B79QTt3gN81529mK
gqL3BZ6e5Atw1tLp4ISEGyWJTGZggiCu4souG6Y8WRhG3QrmoafHwe2kOzOFDwq4c/tJLa8tSWIK
Fy3orag2w0QMVwCPPjRWX1y9JmRXFLJAJ6ETML2Pz1vxTpEvS3WO1Xea+jDJT9b6tlW/jeqbqn6U
5qCAhWp8m5GSows0RKLmi1JQFaFYBdJ6fOiBbucaYIgpzGGaRAkjKWkotPjiVEyt0gyXDtSNoSxm
Rjj385VhbuaLFOWu6KenXO5vlCbnsvaLlBRnq+2YxVJCfeuYKGCWOpv9YrKiOXHTmY7kVkR7rjzq
DJJMWySK+0U13yr6M76HQbZtYZlwhrLcx1Y9A9pCbcyC1Fy/SEluG+b2aJUp00uK+U2opYdtMJ/V
8SI1faSU+pOl1Le1Un0erfRsZOuDpNK5HtJoG3QvhUUOUGWnEFQkC8Ej+IuLYPoWWU419G6b1x+h
09C2yNL7DG/ubd/Yc9RntDqDvaudDFDVFoa6hFgiwpMtnvLOiDaoceXXNIOEgu3O0H0Y4m902fvJ
LyH1MTsFsWC5TSc8sLQ+EBtt92CL2Ux2hF1CUccQ1LrXrlaYp0VBaxeNT0jl160THRNMDo4ecNkW
aPqpy8ozwPK9lPZhPa5eN6Ep0WVei+hswnGTyuE8NI/lWt/lzATlhwO6JEax1TBaH8Rrd9yaO2rK
p7F4qxRbQg+KmsCYTFKl/KGAxQJDiq6/6EPMiQx1isp2uNVL0dtyuLGqsV62zPyqyuvj1N526gLE
yqJpin5xjEq/nbeQ9u5pSdSHYlXp6uuPS2J8MvfV3ovRLUQ5TMvS3zTtZrQLfbt2TCpBq7ufxeVG
NuH17Hq0iFOggVcolQRFvInQTXZiwwz19FptIkQZ7YzE1zmHkpzK7wGDWb/rfYoUpU26HeczbZEi
+6haAw1EEIFhshVMSi3BxmfZqbOrpGevnZO/2+WO7/9Qxkqb1asNJPGo26J9WEMTpLQUei9LmfY6
ys1vFU4AY0xKpe8niKr/vKF/l4n9RQL4UnXNiMtdNQZljkyFXkUS3yYjC7ya/SYXL8qkEc+lA3fL
ntrLwERaUwHrxm5Cwifqj91GaBmmg/kCZki6I7aiI46Ta9QjnM7OaeIwn8ggMSuqlN0taUQVB/G/
fhrq96JItvMlW2QPkT6fxg1nZMG6FIK4qZyZFA1imDfJm71Y98l8beuHQ6UHDW3HeKqW14we5N+U
ZS91CHf07Ip5TooI+15brs9xeSplJsXec8LYGlUn3WqPkWZ7TtCW3q6DhUocOStjBLbIqPAaiYxo
Hg1Jegwt3oaWrNyQuV2qTvfu0+I1RajvJiu/eFbGy1xKUhGD1Io+qjYlSjmEDWF0xWQJ6v7dCIvd
uvRIUxpZ6xTyfS9LNzCrIojHN3I8+tViOPgI8ByvmXw7p+eFIJPPpdidupbbnPZOWUCQUmldvlNG
wu0TbHkHP+UAwyl40YaLooIDcO4kRQ1Lv/ZTlvgwp+7O0EfTJU4teIN26FpA0GPH6JqnKvEgr8FQ
RYBUYXD321ECaLroZCPEgpWxB/T+EC6xR5Vxzp7WOPtUO34Ulg9SQhtKvoFZ4cjCdj8q8BEK0Zb7
+2KMSmgw+Z0ql7aOUx9jJ5yLsH7q7KZ5u9JUbmTTN63EzXLmShcLFu7gM+Hg9LQbVsQSsMvBxvx9
TbO/Mp7oedrq+slg05323vnnlfVdluRXT+tI135Y0YJBI6IYJOrmGzOXgqbexaCU9es2NkFSILld
RNr4OOVvkqWxO4jt6b1Wzdi5U0rrk7fTpy7H4UmdIJuV5zxxhyKDoPe9yDrBdHzUDus3rMGSvr9V
4sJj4ME2FFgTVhxAFrxDHfUmzxr3O8tLlyOmOmzZRGALaoeyAR+Adi5jAcMt8bp5D9WuoGOh2XtZ
nQrLCAtmH/KKc1WrIY1AcIQ6JGH1hhyMLZOO/PN9Mn6TN79UrFfjXmppK/UI8b6PabcWnX7L4X0W
6REjChxiyXiBTHUvT+qXVsieJjFIDRG6k/FUJOUFT7Ro1rt7qY9UwjzfhLtdhzHRF88YS72lSxPp
yejRjXcFtXF0C8Wk+iii54Sa5L0+9DdLsp5NoQlR77XF8uPExLXFWbonBZqQQmDmopcSjbT17oSy
u2sXHR37xU273ulQt5e2D2oD2gcXdV4bDxLebWsgXJm1YTbGOOEIHizxoBN1b+71QEwnN38DgYEB
DB5mw3wGrclec/iKaWFvF4ug0Exo59BU4tc2jxd6XX9lsi/lgZpEpmmAdeeJtjrt7cPdeLifADDN
eD5v4x0MEBeqXtAejmyD9VzFik3OZTN1cu0Qun8dVlQOvOtXK+MFDrZvM901E+llOlcDm5dyFre7
YWsk4EyoGsU+fWIo4KY0lifS70jZH8coKcyz1kjsv4xOdOM9Y2KiDKtBFZ1te7uVzztMhFQHVoA+
X017BKx/ki3biUtyUHN8QIo+PymM4spWuGjRWLwiO/67Yv6lgojRYrw8LqUedbEKNpa+U0C0YCyO
zA+o7pzr53pM3siicm7Ws64I7j7SmfznxfPbN39RnxR7J2UYs9GmARDeJNntaqYGW+tjhY952sl2
vc1nZUu84zFaeXmGdc68n/ba+/+mHjTknze5spZ0QcamOMor465v47PSaW48Fdc4B+NvQCsP7GrR
rnvzmgD0bxCMl44gfQE1SVo3LZIoa/E0d03zetT1B3JSkposKeM+2v/r032Bl2DgNppI/yjMU3TP
OnuzFpd+i3hwap0186nKWrfRDFdN+6ugbWcD9rBGHfTPj/c3lf3RGvzxCJmhokA8lLVIx1poqfRg
ny6bDhGAyxyKOJC7V7F39ddr8qW9ujwjJbyP1InMQ0mL4uZm9Qyz9XzcWQFebP9t6ExnlWjdH/IQ
dQb1SyU1zV9VDv0NKK+/wE9qRFJGRdnNqOC0rHCSzzfFkZh51bmfHfd4HKVALhlUJfUo+Fj/fI9/
hwDrL+CTskS1bFE3MxqslsT+3bF2u/jNIBskOPsZwQ5Xr7/rfF+75tX7/btH+2IPtGAmodQlWtE6
TY0DDjjUb8wNYCAHfxOYxtKlEBrZTPshn5JTzXjemrxb4vHDpOTXBDxa6VU3gZX+z7fhN6tKP+Li
h2yl7JRs0iZq67aUP8ZzAqdBO2eiFsBgIekXz72wnaVYe63e+c3Gob/YuDqloos8t1a0yPknk9Zj
pfdMnnzfr0wlZQpIc5vmbUYx/M8X+Nvn/GKrGrQEYqlJhGusnExlwkBrXWV5FyO6lsrDddkAi9t3
nRHAd37zz2/6u7v6Auit0okpRsESyNjnc7Jr55xuGYxC99gWzdo4izQrJU7df36734GeL73dJk2G
n16oQpQA/R0bRsM6XXeF03s7y72IhrzC+pVcTYv/fM//SIPhqan4/yV74ydxpv8mAQakDn6474fA
00/iS5ds+vojreP7r/9J6hDwz/gD7bLDIh1A9k/JhD91Fr7/CGPzwx5UNA45BYLlX0ILgmT+cVjv
Ivgj64clqkiQ/qW0YP0hoapEoiAiG47w3H+mr/TzNoufocgnw9sZqTwcPTGq+XnBM4NhJKUltM+i
0MJJwsqhT71VUU7lbmIOGOMsfYEOT53/5xT+NOtUuFSVwJc6TNMtWymusmpPbpYe9xAoT9XyBT9x
xgzSvH3GjwKucG8C+7SDmH7aoTv96X3zH4Xcb+Ppp6j7b2MXER08X/bEf+AXfa2Lj8X0b37R/3Gz
j9Ddxo/Z/9wfGmc/6X/89XL/ohzJ6h+aLqPWIf+l7/VvEZBDzgMXSuTpEd5DgOOv2JQ11MLgAVmQ
jXAXQ8bxr9DkR0TxYbKMSi3C/Rwe/4Hyl/pLLAoRkCP4fzyDNGR3jGzOlds8ys7dCQOaOyFk3Bo8
1TZv5dPxpXrBs9czqJh8dOfC7SQ9IrMh3cX32WX2Y6++pRoIY2/1Ky+/W4LsBGPSHU75TfGxjHD2
xm0SRKmN2IfPOSLBq687kh87hSu7uodbSnQICavOxL9XVw5at3iIT0xdBus5dTanC7vz4DFF7pFY
u2kkhJuzu5QuYR9tHnz2QD11AZPh7uYJfhPqp/YxOSnI4RcXWMSrPd1KbhsxYeNrPhM2F7wpJV9x
x1B1hdsDCmA87qa4NcLuIp+MOz3ASe02dfVIdfdTiQD3HLZ+FaIS5cPlDKeTeWru46twKR+Lk3Vp
bquwOzrvHiMBXCf4gCfcaoHh0OQFvTVs5tvvSmpLyk26Fs/xdQLaXj/Rro+A4DwkST3FH+yvkTe4
sf+U2ZYjBbrL2K4Xf4NpzG+0of79Y6ieFPIKbhcgJhWqdhMNvide45v1lAVNUHiCM3BlU1C7h3Bw
F+2eEvTnyZUC5i7e92fKZl9xdFc5FTcIr/hGUERSsFzrcOavlofqPvX3wLqfGKGMIEncL67hFEF1
AqcqAgTMnDpglu677HN+Sk/5yfSVb9KpuBZf5M/WhzFs+ByD29vTk5M4i8tsujN72mm4WXz9rolU
P7aZQg/wcPErNw2xeL2P77YbaLuu6IuugmtC5+p3+QOD41/2N5RUzWwnyHnJsGSd/iK6CPVflIt1
O0TFY/tce120fhP90dEiw614keyanlEWCfNAg0MxepJX+Pmtequ5ZRAD5E3wTuzs0bgaUc+7oWwb
KE7h78UV6WyXbD/IXPGtGrYnxKTekku4QGF8WAYXP2f8e3PFUH2ozko0hRbyLpJjXtQH6UokBrGX
+aXXsU5EvvdlOpfP0jX7xPrhN/N7eg5BNtj6SQ0EP7srHvPb/EY+lTf6bXM2H/JbgxXQ3+RReqpP
6nl4xT5I+Q7uvIQAjqX+IjFCKEJu9KaTbjf8L4AQV390mTJwhnCyDbvlM/Tut28ogPkGq7KMGDN3
VY/ugTO6whOYgD141cf0inKFw8COO/qLJzuMjdtv0Dv3GeZ1ZAdg2bQzJLr7iBXmF6EEs8POP2ee
4RFFTup2juQqvuEXnsnzVojy8awmpypgqJf/MAZB278K1rC51840ETyogkESZEH2ters0jihQzB8
3T9Vz3M4nsFtns3cXsMs2O7a0CL6i8aZzw+CYzjCG9Xt+d4Yxu9TX4/KsxoVDuK0z+b75FaOpEuS
3ZjE0q1+R0BGSSQ/7Q/aA8qG/nwybitm/qL5lNyU5/0S+4Ov3mmB0lxNfju2Eye3pds10BzGBz0U
KZzYR63Vlvj+t8kunY/vS0wR2BUW1gJ+Te7giafRVewv33L+HkkV9/jdGMn03MH22uWVvCHSTstN
Hs5BzsZqXrpwhPij+TPdHFtCEXzilzO/ZjIutIhH4Zy8JeLc1vmo22KUObsDe4sP94U9/EYNeCi3
wrm+2f3ZnTx6Pt50tq5o4vNVcdn90Tc98wF4sQwgYxF6cqC50BJcqJJe6dUOcnyRcLedjvctb7dP
yZ2e2OjbJLwl/k9+6rEEoi5kVitIQtFbXUT3HdntL3D03RI1+N6Fbe9I58ITHcXO/MJnIsPuITJN
HDWDB3MfQ4VvCSfC7LLr26tbR5oLJwzRhCjnt7pQfOjCnB6E8T5xe8Ive9fz6pqrRAInkEAY51wa
XRE3fjAimkZ4owhhy4ukp/aZ8Sfnh4P/+udy+YkVqIq/KtuPdfQCnljQuZYVyMWYeei3O0cZiHwg
oNbehRXKizyT3t39Hil8roBbOTnGTcqTqDmrVm6F5QruIwi6P2HTwbgJd+NNZ2v+5lX2lxr/kclu
7NSJg5k7abhtUJ62cDpPLEPEqPxjySJD6a7uBzPQg9nnaIaLlvvUj5yKg9f7eL0dYXMckvzARQcL
n5bJm/lrPZD8PjJPMRtV75ts5bFXsoTFD9OpjI4XHEKdGEP85rL6Hf9K2TQ7b+C/yesBbQOIbrbp
HN8igj4e8TyEFI58DdgfFQ/o+EUdnW6LkJB5mzxanJWLPV4cD48oJ1hG988LyUkUsBJgM0hd0y3d
najMI/7qFszBgYP/ZuLqZMIH2QYuubhw0zjEFZ/diytnbfjNx/yJ1+e+ynbvoLHjicHo79xPya28
jP90h6zixOtxu4kp4Vo+I7DkMcIWbN94LDi+sAA/QaBKHuPETp+Hc0fsqMHu0n1xDmcYPap4zocD
wEKeU/M4GSnFEwBalgQtT3bMAFozuQqB7ore7G4snM05WILHz457RhuNh5n4qFSGtEM4GDUCebEh
YLEaWXQR2iH+EcqNh6UPi73hTdBF8Ri61G4ku3RRVouOyzlSpdGfzlvITsDT24gWbhC/wQgRodeE
x82ro/0dmkWnjdsx8KlNnj35RBAH7U0aDafuCFRXD4S740kb7hbW7AEGAZz4fVB6vfMIL4xr2Ai4
2vlW/C93Z7ZjN5Js2S9ignTOj83pjDFPCr0QISmC8+icv74XVVVdWYWu20igX+5FQpkJKUKHQTrN
zc22rc1FuVxuSlRgBur3vQApyUUzj/v7Jg9cfMEvZpzZOHQIVFwO1brjfBSX4WAdrePArsw0T+ge
lQsx6KLczygLV9bx/lkGWd7+jiQBQJrfC1Njq5i5UCAAh97ylRN6bT5NhDZv3r4k6iux6VjuK5no
orLEUoJHHPaHgVtM3uG3bFgy3L5t39ITvYI1SNE+NkfJABhbXX6wWd/GYci8kpWnsit3P6hYnPpI
8M6KQ3qYjwpv8b5Ss1vmXc9TBCw2wothvrgnRCGH/XWAAsC7y/QiEXgK0crgLpUQfxxfOaan4adB
GHave6zavVxWlsy+LGdubRYw4cW1z3yEzaoS3Ms15I4eeKUenJf5wbglpvGsq0C7qXCCAGrKxcCg
OpL+BvxtXhFgPU3Ui31ypKjnOupDud8PP+NrVn7+hojgHGaey3wL9o1Y4rAo0YecRt6EmFikc1UT
GwXvBWm0enBuzJ8Wr6/6sB4cthh4HkH7oRww9+R1JzaEzevM61iRBiwEnpkY7LCk6Wryya5nR4In
VZ7IX33StmMc1EEbufyctNcIBE7oBk1AMueX3GTwVucpUM/wQniq6u8VvkQaEWvfefa3dfWZwt6j
TH3gTfV1bEdwmudH6K+SZjb7CCgiv/MnLw40T4RaRMdz5tt+73pcynRNyS3gsniaVzymv5rb/VZ3
Z5MLLbkNRE/+vA1dUnLnkD/HpNjtXXXoSFTSQCc+dYftslk39V31sH4uxz1RGMhsMtKV/kjk4FWH
EceXubcuII8Lp5Kw5D0ubpIzuK48osIYNOc6ot13Ts7NoVyvaK7Tu+XS3cgb+cmkprdG7gFNlU8S
RK/0pYw4Uh25lkjB94h2WcQC89IAZJS/eBlq48krPab2ybpb7FE2MiiSW/KcnCNF5gERIiva0y6F
8wnMtf0ffGrUX4qfcGZwsW7Z85Y25AFF6814u1wtP4/Q8CAMdg8DidpyRMkn+esFKucsjE86Lky3
7RHX27AjZS989dRezNuY0Vdv4H/UJ/uls17WPrSuJGJhGoE9qg4ORwmTQXifU4CXcVvQBYbWM841
xmm4xKfmhfvLQgH8cTdyCqkv4n5WPIeZ2xfjJMjg9O/GL+fZuM8O3B6+Nn9KuBzrPfukFX+x7qsD
jZeI6kpWeFicJn7yoITgyY7VgS2SNHPPQzWm9sLkoIQdP2dFppjw2zHnpcovPaC4Acrv4ViQSZkH
fsPrfOndk5t+1B80rIc1LK7ZNWk414yRfpgjYIw8f+jgRncEwQNH4btpeinf9k08xWpgsk74n+aZ
Lybn2x8v0pmI2RMT1Ror2eEeNqf9HOb+fm4uf6GM8g9juSjfSU9ZgIq8xkcIVl7yrCeeOGX9aTuk
UePXQf6usR5+LjzE+OcczNESfiAuIygwduo5vIlco+3boeFZnsXqkkHL2gV54q3BnoZOpN27+xN3
i3fcQQ0L1bnwOHNxvFQDBoMiND387qoM3vAlCatDxxS+N0PDeRY/q1N26sP0djOj5WuN+jDm4/bs
dgeTcPzq+ARofp7gExw+iavw3EPiHJUHEVkR8l8uYyBPzqWX/Cofy9s1ORhRw+a2p3UkQYS1mDXN
7OoBokrIaiesJ1EeVgHMXT5LjcApkHjWB/YcHhxr1/8YfAA5Phfv7y8NLvP82h8AQ8/Rnmzvi3s7
b/7LV37Y89n9du1HEGYyuZyRY96+e6hvCjHK8qYz2gePsVL2PNJon/8SgAQ3OicgkZ1zEIAtyH9n
btnAvmgT/ynlk0nvWZ1yyX02NQ6jNcEuoLTHNgo75/dN5xh6qEOYgRFgKy6k9WOC/J4OokMj1c1D
J+qeG4I/xP8Dsvzfsn2aRHwl26+/3Jn8AMbRPbOOnrsT94tNaQ7l6xYhAScoO+y9eTgdnGPLaYON
9LDXX4ZDuofhcL/LHAEIyqQFV9BuzZckY8T3mA8CmMTeQuLi8Q1cMIlUlJ7Uc3abn/Yc27G5ocLj
BGIECytod2RqPzlqs8Psx0WFrOK/zr+Zqvu/dM0cRKj/VkRFdJJVa9NqNySpZJoVuCAKS+zr4S/y
lBBV5soeUus+BwAegE1mNXOu4NDJ++0QqTrSJxBv5Gd7mrsFybG83/Ot5QTZhwpHSoCjPkUtaTe5
2u7il/gmvumv7l1/EuF0ontAhcMlY5U+NSaS6vlsUjOSr+XzGibH4RST782+RcRWif4Uao7VWd6U
0XRB+scvVHv7pnEzXKzTHhHHyHma9mMbVzi9LW+Ld2+zCVUH+bJ59Z28yZ/k574NaM/7/lZRvClC
86h50G58+WBfFu/nxMsNvv13qIJqzj/qHufZ7QyWcxqYxw3iFH888RrtUa3yc3ytoAixL/z20+sv
CtFQC5wzyHwSX+pHQTsQtPOo5uZRWKJIt28pGwfLmRSVz/epnPhrVPIReYAnJKeafVNaeN/mgDDB
1+w5WvywRHt2Y1JoIGv2xOsW7LnBXr4TYRtJAtl+I9hLD8rBipoAGARXyEweSWFHmOKJSLYRg925
OW3nWn+QFq877l/MIhDRB6ANbJk2FYS8PowUiGRkPfGjEwZArYfTq/IA65d4sIT6OeOob7JrT0c2
5sNKvNRDXg7OWVmUkys5B9S6nI/2PJKGNxninmNzWuBnwAXGN4c79769Ud/yhwrFiUqql9/MvN57
EKGXmPh+RRLW+oi/MpZgH+xrEq5i0HPUuqyXJHrJyRTHU4+RIBPBXvkAUIDZ8D2AHPejLYdr3tmZ
50hi7vEC3u0p4kj+s6d4YOiY/4EAcC5DWu/+nhgu3LjxxNZKsGqJGntK15KWUckhqWv1634oYWqZ
kLpHLuLYNf5Z3ib3c7AQk/aSAx4PRKqSfPa/fls18z+9rf+myKqK1izK1LFv4k/tzjhDbqAMsed7
L+rj9oRbELq4aAv2RNYhNO6ppRbV9+DdqTIP7+YpezLvmwtVtYftZ3nl97+KWzvSj+zxoXNGOxOl
dzH14z17iO/p2j7BkL1oB/28fTXUN1HD+VsoqHKuUXaySAyHKwdo0hiOxqeJlJhDXNQf17uSXMO6
7y/2y3amvhfIE5tmWJwblkh2BVLIEfPmnc2R0B+otwUBbwsxW1VP4l68D+fqyi5EQivYy+JopMjZ
UZqwjvLkPjhJMP9k7qI7dREjgxf3rjwR34nilM+pvOl34lZe7BNH73A/4OcH9/j7Efylxs3/sF7h
bur2n5s13mf50Y/yz93C/Rv+1o7RxR84SNH0w95JZxPZJxz+1o4R+h84xuliNybCCubPRiymxR/R
wmFs3NZ0Woz/7BSa2h/CAudrQ1JnNByY+l9px9i/9a//rNFijYztPW7F8N/pFoGB/7dNblp0fD1i
wZnMVRPrsKZwgDys3lfA4GY2fQq4ot+rKhvTKHMG6AKxyL+6Vh2prJs7Vg5sBMrNaljofkAJWz8y
Zo3hLyDH/4hNSK1eZ4vO8UQ+ZSDDU1E4wIQd/WkbVYXUddOMZ2t0qudNa8Z9KnuaVlCuLglfNhWk
abIR3fdx2MbFa9qEgepqWwTALL2127BrBRYUlYK1k2d0AyKP0ZwcpgfivL4tcmCBAUjV5hmA0Pye
6Zb+LZ2n4jmT+khTSfJVXju16uZrMHwuipXXmVcz1aODpOrJrE1YnXditswddNVZ76qxj3RXGKE9
K702cxNG004Pxritma+XRYq/ha3ahxKUd3bIY916QOc5G9wmqyjBvi1obMzRABmXa5V+3VRh0G9p
lIZzc5VW3/Cyg7lbLpX9Y0nc9qkcEwvVbo/EEfX0kv2kP6s8gMLUYOJqQ/nWyBwooYHGsgEhpcon
e5Pul5Vo5q3ZT5KCpG4bFFFxRJ0upuw1TjFGpaYB4PIZbu0Ge/84GvZAmzheq4YpAxuzjVwf5uVE
d1i9YYiyVYB3gMq4w5ukfpu0JXEAwXXMesGfWxsfc22CWpU28JMGcR6qCcEefDaV06VM9a88tfPk
vYl1VK16glqtNQp3OrX7VfvblNox3FHpOJ5SlBUihh4zO8+2suJtBU4Zh0XRoT+u9QWAvxyEeVSK
yRp8QNTmBhwa/qAnZd5i2Ts04rW2LGY3+tGtOL5soCY9uagD9f26HfLQThKX/N8tNU5Aqj0jLFOS
6qWoTaxS3KkywPDk0rK8xbFh8C/cxbtES/XvG/jSJQQdrD9ksB4dv1+0+jbGN4jxBbP/No5CpZqg
AQj3tLZwOBZhut4Ch61YT5sG9wQ62FpR8dAlIxJ2YlKrhw99cIq8pDVZbrwheilxW3EE5CtMWXJI
qMtWUGeFT6kwYoeXLluQXTNzBFByC/rSocpTt2Z1Gq2iNz1davmzUFfjCuKyp+Jdt827NYryW1HZ
5bdsmynlzgbQtTSR2kdfyzzxwXbSUtoEw0+DOtYlENJ4LMmHzIaBEeb6IJiBHP6GP0KFAqDHLcBj
xrUf/NiBVeulrVaLqFZm8yrd1UI1vrUF49WVwh6DdgBjoVx0F0VjBiSM1RmRfbd1w+NsY7YED3PM
uJuGYCw464f6AzO8FoY81J9HbW7MLJDNUpeh0unmry1u6/uh7uDWMCSqnfECqjTYTxDLww002uRr
uOhRcYIkvkW1pu6i05bMgI9ZuicnybfvisD4FD6COZn+qDa1ERnFUDZRvIJcPiz2PDMI0q1fVVER
yga7Gh6Gce04Jel6W3l5qpSgjeor9GuGUnpzeLBcISfmvzSj9waY6hyqGq1/FjXgC0a6MG8glCzL
K+xfSLol3LKdw1SzvnAN6Dd/w7biR9av6sXsXJ3oYzBsiEQ3HW6SPl55FGO7AOe1DLqkeaM/Jotg
fgrnh/Ee6q0FSisTauePTUNlO58aJlrgMJE662b2ldG7uwBgdlLfSB3muTYc33aAX58e2R9yarYC
RjRTd0xumHIERs3G82U16EtCfbMFPxqk6CpoFlk+yaHa1wZuhv1panMCU1U3OCds6JF2aJ+C0E1r
F8U8gu92KEaM3W2qFCn+AbsPbpgaM2vbKZS9W1/33U9nMQvl3CssFAaNO+OHoS7l5wKIYTrI0ixZ
IZCBX+d1mcfI1ktii9Sh9p97qFR0sDmjkaDGPQqztqBfQjIs7AumIHrvV8nkZCDesAoIu9npP6UB
Utaf4qYBcFyyP7hSxXHCcvNl9dR8nagPp4vdQ3kExu516drV4dSpzdkUyQp4Cr8/pOGpNpLhbhso
ydQqBpoO8Ur8cUzJRsDtrxj3Y+IliLFiQs4M/FBj8m11FJDlkuG30erUcEdv0g6U20DIzzIqPq1e
iy8nVsUL8NL6pVBG6Xqp5vY/iZTsevHW87PCKy9u19iwJP4k+Ax4qzOCSU42W42AHrp5KFtFVNCM
Z5ZOY9sbB1OrluzT3L2BKBe3CvzSbfm52g2RXxYEjTwBYwytu3Ypoa9qE8mph8FU2oXNj1SMWhe2
vWppfuGwLs5oocwxrBK3fk9SzBQC0QiNdnNW2MyMO7axAGBfmdrOpmyjF25idAWMsaddEM+D7lmD
i97DLVsjkmux3MROno9h7GQOmHTUsVyrknwubu/SvhV99kPtDfNVDl2ZRAxP2VQoakWlxKIaxhU8
veDYneU2Z88qYzqv3EZ5Z6XJQjVzkRLLFz3R50etdLfnuR45LyULBFe/LLkBQTsj/2XnrxlK0adU
oFhX8tvB0EQZFHoqPttlHRXctkpk691ui1gD0fkaJUmHB21y/YWxqk6M6XrYZ1syUpx02gWLlaRn
wAZJfGwx9VHPaQDab6TFwtK9beFr7gN4tRgjVObDvTUlyTup5HaUqVVRLUz6rgfioGnJEZpdZ3iL
lfbvqq2W+0hFa765md2dM8wEfqkSpKenbYrTHqqRazyPfd1frdZ25ygVoyqPuWJhDpJpYM98I8a7
NuwcLU2wS8+cBwRA47VPYki4vT05HHcYOu29hESAt73Vmnu9UFZqlhaGkX48lUBB03UCZ4PLCUkY
6WNuhpNMHYw0VAsZ/KI2FhG9XBlkXRKyimDQ83oK02Yof5aJ27NfS34Sv8mRmntK3eqvdpyP4h4q
N0YrMRTSGYR1U+L0ARqLvxD1poe0cgGZbGVAfEgMpu0O4rugGmOuOFwszWxmJ0fVQSHKJRkeNYST
6HWasbyYZD46vN0+ux9Fm7yQhuLXoS+DoMmdLQyoGRvgFYigBg4DTqV2n1mfuRenKLNfGNLyJGF8
Ott5GtJkRO/D6j+Kru45UeppiXcZmJPca0hZ7gdNJPQXoK89i8x17u0+N4qrnsxwFxQc6ySjPdvM
LqQPZAcdmkBaegmEZNB2sGiAvena/TiuOnsnZjXOOY/XHHKBYYA0sdvxZ6yqJi3GTa0pXFTdAoHN
tPRQ12RCWlqj3cNdQWbidqw0jecwTLG56J7upD31WMwPdv5lBe5/brFUPFmFSybaM0hCTaux+xd0
jzmOAokhRwDiM8/c1J0cRhRM/kO2FVsMjLASwjhjhCgskj5jnQ5tPDVLlDMY1kRWqa3M9E1ys+jw
Mz3y2DnT1DL4I+EvF/U83W2GjieBHnfV4E1VW15lDh41UPppR9+RxTPgPNk/YxeXJbhz9s7XdeQA
NVF1cKiInXWg25npOAn1otyOGns1+LpYI3Ax+0J0tovWeXRMZ3xaFWUnQc15/Vz2czIwG2U7D3gz
MQxk73TWpiW+FIvAwmVhy+9g7+MHpO9sEL2Yi+8DPoegQrZKfg6OmBGUt5MLQKtVKTn1KpEalLNp
RSWROT8KObQPeKUwR61V8/JSOxj4BvjFkWay4kxK0xjHHKDGOlR4K7O1/JJpf8cbK9OGy2zhthqp
8Evab2uKSVMIcYntaq5ddYpqV08CyGOuCCYw6PSRcMGh9sINQZWVD63rqbO+5/SuZJqrG5hJPmkF
ek2cQMGjDqsLb73veRJHzR1s89hw3EBO1qWt9GrXYmxPFxkoTcaFGuVYFVPlMo0vRpC95Zh9GL1t
0szMADOd5rqgO+3azM+O7p5YCMLgUSuqob3kTEnhwfF7I9ImpYhGN8NxvtIKQtqotF1ztiXGJl5M
EggwK421D2nnfMzEUnoFsTyNQboOrgXNDgV7Z7crrStX28pwxm+BynMO1XTS1FTzrBRfFH/sG0i3
QyKMt2FjFtizBWjFYHSW0vkoe9ugBmPUzDIORgpgd5xc2NSQY9kS3TY1r/Y4zmoAUQL5idYqPdP6
dqXPvq4o4l1MentXKpOZHDjUZEithgV3CVXLaFKwETguRyeje1igYzFn3bTIGw0XvhMcDid3vMrQ
GSVzrJSlCVUesxfNmoAgWkWnhYnpisd1njVkAOy9s18NSTHv3BKrDXmJ60ttl1Tth2S42LwnjY8N
pUn8r0zzWMD3RzqAd8LzvuaZSROoxaGl7kQCXAQxGGonxjsiNkOtPSg5EmZPlthDHIHvM7ddLmn3
QsKbfltmQ/4CEOXscd5NaPiaY6wfWtPu4xtYrimikT62npQ2m5D9wBJNT3k2AQRurY3jca+3H5uh
Ki/KalhPJmWQ260Hi8kkHGP92HdaDYmUm4C1j2trRPoztPEPe02aOlJLrLBAWqp4H9qtmubRCv6X
d1rP8Sst8xyRZaJyfrY7ZXiPx1m5ulOrf5Qq07lek82OgtHEpF/FYDTfGOFB7yazovesxMBPJe5n
dfXL2kiAACVly3U0WfFZSGzTgSSni+4rdaKGqsmA01nLm/KQKPmU+uNSFp+ZWEUVuU212EFtjCX9
ImZrXA+fU4OzXK6uzV0jC/sLr7cETU01WcivZAa1968X2f676Z7FPj33n8toTx8/Pv6lhrZ/+d8V
95b+xw4rFK6uuqqDSh5J4d8V9/sfmfyWK6hiwSEQ/1Q1a/YflqkKilzgFPV/UTXvf4RzNhU2FNG2
pVt/SW+v/eugj4mjouniDyH0XViN7P7fFI9a3u6ebY7g1XSVw1rYR72rXeDJ85fghZDzs9UmeOXo
808J3cjVMvWkbO2tXldO0Gz9lYxX3DAbQGarIx4d3v8/L5d/FdT/t3XV3s2s//MK88Ye9Xz250W2
f8PfC7XqH45Beda1VdbSXpD9xxIT7h+sE0wzORS7tsUS+z+6eUXguLl/h6oJQdat7zjIf8x0GGA8
XV1zWZxo+lRT/KU15jj/2tmAA2FzYRrFWv4tSPm5wD8r6POeDVLV29eV0bIH2Zlh5cKLKZRMPS/S
OaZraZxTi8PxrCE0n991bCZwjdIFmrWhCC3zadKfFp0ej4MnyFq6vqDetKEVniekY8rjsD21K/2o
vjo31aUb4mszTqNnLYn2piNzF4+a8lEO1lEM9Ft7qM/jOCmvjfarnbRg2C7seLWtYzz9Q+kQgjMU
cqp7owxsrQcXkQMZ7gvqThrdN2ARsRUHuuV8xqDoa23mbZEZZ8u/MWJyxe/xCe2Su7zU3ZAk9FQa
VH0r07fy28XpH83tMdPZB1oreUp3meg0n7tJOWPK4eEC41OX4jhUNJTABiSTo0SjpG3UUnPVS7Pp
QL3gqAzjoRfwOSWNIlO9dBLnqen7ZE8wYGaM7RnvgrSU/Gp4T7HBvJmNGxhafg1GBix2T00U2DFk
/k0fz3Li+iWywl2qxyh9SqOwzW0/VZRozpxglMiZBXqr4UtpUCFW2EHrcNcRsfcvjvsr1S08BDpU
epv7OBna7aB17NBA1Q9Y9Ph5Md4UpvWyLZZ11LUKLbIKoNsFyODWVKoNCsJj+pnK2TM0Ru7MGZcB
O3/N8cPr0IHXdX50VgQu2go1XBF2d6NmJDBZnpyV6iqMj2Ixv1kW9AJXKO9b9SOHsqnYN7PbnKa5
4GjRDvDUNfEjHjdEX2o2MvJsyNtxY/KiNvG4QhBlkQlSBkrRm3SYhKWJqWLYTCM6iV+1ugwwJqEE
ZL5ZFAUaOd9WzB5he2DL82pu96Ri6SFzLnWjZdz8U5kogVkm5mUxFireXanf6JMRrtOMXwgSAG0J
wSJdGo3qRz5+dnHJim7682LVodq0J51F2qX9l4aNmOtUB8MFhDJmkdaB1W8NrfcVE0OXZEPIGzsw
bH7bfnjg2wI7LpDNFL1yUOzRrww792mRgD9CbLl2wQBzyR6BB8z0OYHxaCXdzR5206gEs5PTdnig
AE2x1F29ZcNtC1KQ0jqhMLK72KYMXVBomrQHYehkcU9GBoGonwWnQmS78sYx9JM618xYmUeRdJ1n
K+dsMthCIMegxZQ/ZfMs7TBVX+N08YSxnFbYF40Ru/eaK5E1w84rdIQ0q3JpHc0bcwzxxu8LBk1W
/TCa7YniIusU2f1stXd61Vdena7HRZ0fx8U8aFtzhz2Jb6q9pxtZz/Gcno+jPs7NW5wpZ41qFdil
YK9guFklgU7d5gOprTriAaheZL6E9vylbG+Z+k3MVDww4HyYAeO2TYombJwjoVzr5TSYj2RfVBGY
ao+G8UHbT7lqFYnhvBjz09jlMHMeGl7+bOqHgBbNNV+qY5auXmzfCaZZM4s+q0goKWtMSBQ/BtoJ
6WxN0G5pAGRt2Ke87rl10ltELIVy3xTvViq+4iTzS3rb4/S8xNm32ORtcGAsLdoP3G99rFTJOmly
D4u3Lj+GFlMySBxVyptmaigxU3zMxEs1D5h82DhTad7aUUDbPmPlqy5oQJeIeszHyRKHIQfQGRMi
bieTgsKma9/MrGRp43ijJT+gpFBoky8NBfego35mKsW1osi+MfdSIXrsUk5ra3p2jPm+7xktYLlU
WHJCc6ptz07pqRtGVK7zFDiAXKMUXD4WnB5OfRz8uTXFw7C9uc6HqzA+MXOH0zrCioIT3OyGYAMP
XdfEXDykal/pihhQ0/Rl92iWHOW6LU9qekqHgzoazoOht88SEk6a9O+tYR/SRDkWWoyCq6oZfWg6
Yjw9lu3qaEwxCyO9pZM43GIJSsEIONUPaab3iuDEbbvdvV253zHdoGY7PKgadCbdUt8le01fF8t3
zD5BqdWudoWqAsgkObh6QxXGENTlm/SuqswH0VtezXAlKKE5u3AKuu3jav3uAhxVO+0UV/Jm3qyg
NXsr4oww3XI8RC/SzPm5oPDWbYN67AwNkWlW47eSyMeuSjV/7Tk+D6qNxnzGItvP5WReqRctb1af
yUPilv2LjrWOnrHJgguSn9PsijdNlcWxXyzJmU4avtmI4ltfw6Y0qvYcczoGrxQHQ1wa1Mok/J25
QvPsapHRMJnWOT+x+ksuiuyTk+WoiDNmrIe8fEQ1j9PCSwzuInD6DdGhQyRqMhOt8E74TyfnLdVR
gaSzDf0+e5Wz9E2Nzd+15wezdHkj05tu0V5iBa2JqYJJa7D8xOr41aWuPffGIx62CYC67X7aHMB2
G9Ix1XirUzVmTkosbbQMFxw3vqjPOziZqPUPrWvtcyJjFZioNWq+jN1881lYm1c0asL7lGovwozP
xYSI3ICY6G5vQ49PN7XnbCjIfjPTiESGmMu0Tq7dnrA8o+GDN69njxXIiyyEYY5XoKkMPi5iGbiu
MRi69E2t52+NKd5a0YZJAfMEyvgprbr7qoWx18i33p4Pad8zXieWHjMG1YmSGkF2crcMVVCy90t7
27cXjw4wiwqLSBokCtWOrGTMFT54loHx2yj74W50wYDP+aqgq1wA3spAbYb6tY0hw61rvAAxkHqo
jcou3ijdlX11yHRY/pakeaToLe4T0rgrbTtGJpelNLXgxozPtQFHw4C+890yOkqWSt33mt+mBuUE
Ca/HasgaWpHopdeuBO02s5Hzt6vtW2Mr7uvYICHKcnlTz4V96I3VeHD6grpNi5/Qa9zSMDpZg9E+
xKbOoVvqOZv/il3ksZAZysG5PsAZ4XgsysSmzrs5aQm/d2+Mx0rjnm2FnilPYnZR/soCNXHHe+RV
qWJfeKvlXUFP591Ylc7Dgm64GrS4Ib7a0vxeqzhHgAXbsh/Ml/aRBXb5W8NiCKdxGJAydbGWUA9q
aeX17K9nZxrKq0EvmlwRDhQx0QyNKVmjYkt1jMOEzS5arIdKKbbLoCfJg5jZOAZtrW+UAbZ6Yfzs
3efCni8m6cXrSF/4NBh4PaxUm7wmtfSrvsT4nEu8hg2u/tbC5zeY6dND8HPt0JHSemg24KyuXJoH
LoUxiHx5tMt4CqrcJErl/WuxakwLuYxZmtVoUAXF6OnnOIvsUGr2CWMdmkqVE9+zGasR7W8Jg1lH
cgdmt2h15XbUmvpHnan1a2o3zdWcB4tXLxcecF4+r95WZO+yHSsfVoKO5fiLtDP8mVvU3ljvla4O
TK2solzHRlCHwX5W67oPFLN4Scr+bdWU+ODGCW6mFgKxHIWamWvf7XZrzkkpsL2qzfVZ2YrmoxKu
+UqVOA6bhkKTVMmUSw3IL33qOBKrY73gNpRGytyIo2vFGg46M2XyviK3opmVRm6RPLi5hnzRGeMb
o+9GDBahBBql9TNr4nNfD28zBUcaDFsn39PkuWs2ZgPiqbjBD/o0A7EihcOrIzbnE4y69A5PkSLE
De45c5iR6XqJk2DpMti0GM/KMNARULsbJZ45ANEt8jUz9uopyz6hLimA+yj46YV9Fd3yhHG2b+wJ
Cbnh0S64ua3Wy2uGWHvDtTTJKEa3ufWNXt5rPqkmHX0Gn3Lznn6NPFOXu+bFV8mzDNYye4xzzPTU
nJ0Y0208ijKFedpke8MT+6026W5oeZJfBsTYiaAUBRz5sXQS2IfJZXU36sv6/EC94q2ehvtBl/I8
yJHTQbcj9GpxcDv5sk7Ge7OfWwSHlMQuzpqg/4O9m29Zc3EzWQvHEHf37nKNZaEuyUKx3LMj7fKJ
YEpS3Gtb1CgVwwrLaEb0VF+TbOlvqswQp2FIXbDXrmyDjXX7mZtYzulpHJ96BWEFZUfnZonXOosU
s+lg6wqKpH1M+4iXXt4U5TjeFlnGnNyEoSeOV03Bm1G5QbZ0dZD09iiDpoQ7WnYJ0gsrnfBmdCct
rIZs4xzlVOK6big0uCey/zXNmHz69AXUoGJ9B3PfpD/o73G3dWbpVijU12EqM+qkRsKo2twfqcbG
Y9QWqpldLLnQrjmaert9U9QNIjruYdaqfeYqcrexQ0pJo8lrNeudQ3FOp2T5SJpy8ukk/Z3O+5c0
b/8zYQVU0/5zQeV/bZ/9j48s/6j/XFPhW/5WUjEpqeBiYliOYRiOMATFkb9V7QwDVZxumrApjH/U
8/6OyTC0Pxwkca6rusArXGtnO/+9oqI7f+iIH5DL0YT6m5bur6AI/kXWbeumUDVqgrgmaq4mVPFv
05VbSm15HVM1tBEuHJUuVt6V0aj+X2ypnWz0J4Hd/jF7H8axEPgJR7f3qs6f2Ds1619DbsFcOD5Y
p9U2WnRImAxaYp3fVt34NdNJOk5UIcJW1uu9lSft8X+zdx7bdePaun6X2+cZDCBBdrVE5WTZsmx3
OORQzDmBfPr7rdp73CNh26Wx0b6N6pRtCALnRJjzD6p0ypdAVdNtgL1iwWMzDy6Q9pbo9008soek
v3r14X5DM31bwfx7NXzHZh6cF55LGfPtNJHM8Udacm7s86I/x+GsoUmzR+n1PKlfaVYlt/hhwOXy
w3flxd7Wtf79o91jrQxRJN/3tB/dFM6a07l14z0rq0d81KfnqV7tOPfm4WyfZc+Lfkpe6oQba5XZ
03NbZOOzmLn0oCvEw3vZLv95MY6VNO2b+TQuCTUmBTBSA0UWmUOxd8YqcxvcGVFJtOvPKpw4f/z3
PwY3DdQ1iL9jzL9d83506JmOE2LNWT1cFtPaH3yqNmcGP4V8kRiLUKb0SM/XAYjpYdNjJ6bivNqj
Q5V11lloJ9//+Yf8JsoD36MOGhBCgQi0AnjSl2sYlfkW00/ybkVgo1ywIL/ujkF66u2Ur6pIvKca
flyfN5+JHSREng0TJQCYoV4Qdb0xaehquzEu6t+6ss0f9hB/syJq0m9u2yQncivrs7EGjRUtrf+O
7NN/BMnxp7ODII3iAOIVmrTYjpm0GvsIYt+C8nvUyocgWebHf15X6Nz6LymEKxnei6Qj8WrS9o+0
c1aycSzivrUgL/nZeoslKU/X3auOduhp8TWJNi5MgDVuhxV9wt2tBXvMXp1W8/grctX0rbO3Ej6K
nTacmYu3fktnx7+ouHJdZ+VaXc1hXvAqKRfIPPxGvFFAWIBgLD40wF7Br+xz8DXpFyoiVmmP52E9
UpzIgfTGix80MAtcscBbSu35aR7wcUDtzb0eBx+2gUdNpMiG4GtZtvt5wTX7kIiq+Ev2wvpU+O12
tsyULTY+83Yo2ZSReg6WK1HJ5hYDZCzWts078zvwcF5f/drSsfuFq+itV6nkasbrhYoq3sCx6zvJ
Xa1ov514qkB9a60iNCEBIVAB8fafu6jmq5p/fZUla/E0kv/AlK18Gw9dirJ9ykqhU9t1ztc5KFao
UyBd5QQ6BbQnf0cJeVPU9Fypsc8ns0zhLCUbwKIudTGhHblVUTzCR6/alufAkxsCtdyNrL0Sd3Ya
jsNpNS77S+pseH8P4wgki2YwjzucZ+MBd9bHrXaXL6NXgSbpKUW5hfT90zxAyjcAT1S3FYaHgMwu
3bHwELtoiksprPJ8aH2rv/L4hLwE1ZesHZY4QEDu3O9UeoHZHJAZGhhc8trgsigC53Rfw+VyFnN3
ziktH3FN/obN8/4QSu9s3z1YWoE1PQDHik5SHie4clCbaAUdWZeadrIkHwFDPabztF32tn1WDojy
91jX7/nY3My+84LoLi1iuwZXh/P1xWDRYEiwnr2ZlMhx5z6i3ir/YgL3dVUU1COsvh2/yXm68I6P
jG4mgroEXOF8k6GXdZjX/LlykPop7es5d78DaZlOUuE/5OX4WATFHmMa2F3idBc9BENYX7YW992m
ra6ztrxzGoBJdHyor9jut7C4aIv2x+QBNrHmz01K0TLdpqvEbr4AukEsO2XFqsBH+r2muuICF8ZA
MoHHBSSDR6YDpDMdwL6B14Tvo0ZILVQr8Ec+aSdFVUW4H1tfwDun1XARzUgVl2Kfz4IM8N82fQg3
XiyiEfiLZ969HRZYzK7IWNgC9R3ZQPUrSxsKIyjkO1BaOJXy3BzD3DudG3d/HC3lXmb9kjwkQ/ld
hQHCQ9u83LpZtsTI/aqrXczWyWwNeN42sL/qertdOmCwBaacB78bl4ux9a6pVVL2Ul9H224v8JP+
0iwUOlrl3xd788FqvPApatvlwa3s6Osy9/tlYVf3fTNFD03tU7BbufQ71gDnZVh++j3sfY/CK8J7
D0Gqzpsy/0mfIMGakHJPlnSQtCxcqac9fWpdcdPyYrpOShYtcr4tORU56W4vVdlsp1YTfgcpeOGM
QNSAobgovbi5O30ERmKfCPql8RKupJYQ9Q9A1OeVJ69TSAmHMmq/OO3ePVu5+mmFIYIUK9CLqkJb
apX73aisH1YGpbjiVYsHfeFt9xuXvpNuRY+SqKJ+bBNaFNSsM2p435ONwkEdwMyPsm+Wl9237fCM
8H9/G8hqOrPqkQQ9boJIlrp+ikF8iXfulvsVtIfonLIoligBdDK1fQCycun0MFdby60Oy/Z3OuE5
bbch7roeGsF1dwiziA18xJJpmK7WvvheFKgOyNm78tOZ7lW9vSy9BXZE0Pfp+MRtNz8PlGIB2m9f
50jezXONTBFVw1N7oNYivEZ8D2p7ZB74bOR29gTk+wv+PdXJP59VdNv/46yikONy3fW4ATiczG+v
GtUIaqPPoWVEFp7uZxVe5M0Zj8hjUvhJlB4ST4FTtWgO9XfpXCbBxTqgh30ZAXfBoKCssfFZ4Hsk
VBohm4A/Ii4S5TnpaVW37fd1nKMXVO0lmKoRL+F1mdZP89qOf6UC/c6DY+EzBD0aTeNDP87bty2P
su/4itjpYSw3qMR+kyb1WUr/4xan2/rFE441x6oJ/B8UabcH8CI8XdfactTpLunRycoqX2ZBlxGA
czjxg4u9Qz7KLoAxbakcrbMFIOB3ws+9n7DhfLD9tGP3Xmh9nW2ZlSOVO7fwnFP0iZfEPrIDanes
r/IR7dwD2CcQV2GosAm05qS8S4UKHwGz7MV5OLpLd6mQsH7JLNoMHla7+8s6V/Q1Zunn+4fM9pI5
tvsBz9o25K11Gom1lyebXAHnp1zLINDUjUTaIkzaH0kte4QRFsulSTU0bGzIatf3oSgUmjtQDp58
IGz0etypfAhF4nG6+MvIYuLqDiG8cqMbkNyj5PmiFM0UIXBBpvzrr6f9tIYBAsz28ugFrayxNx4E
jiWuPJoUO1HNg8LOElQlyqG+zeED0b0IBg9kogsE88qzJa0ITDACdajtvECIrGsoaK9NUT4raQHL
y8FqlacWFsjbqXSLI2osrUHJhXNTb9eRVBFkSH9KALWnPhRpGygytUsB47Es+gjPkHmm2hu5lUT1
x6eMeghkkv4Eb4dMVZWkvX9Ylw3pYd/y819irNjq66UC29wpVJHCqoIflGYUK5HnrbFZGeyVtlAn
FroPU5HWwQX/Ld/mrXSD67xWPeIVLsfGHaydGhU0fwgxgq5FM+JsHYJPzA+NrYbkkrBoy9NlVNty
aqVuflksyPZ+jsLFguPN6/TZGtscJYrMjiCUylxcIVoshlNVOZ460N1zuClFXGriidLP09DYbM+t
TNTHdenLEqvEVHW0ZFcXlTTi4EPvZnZ1mpYphBtVZhN0a78sERXZRgeg905DzbXTI5rPC+CRbH26
0eDCrxkpDFkOH8FNTV8yx7E+BM6uvjBkOh/KrCh/zDzcXvBlVy/u1lNMs2fa/4uV+/PF5kqFEkda
LPcbEBlKnjua3gdnHvDspViN6lIP3OdkKSIIrMsqF9wJnCS3D8W049YAoGq6zmfsxU+rcgRNk/ts
dFZypEfBm1mzuPYdCujUgvxHHK8oVeMRfexyAxiNIHhwx6Z8nhbPlhVWycHPQVXwvtyXG0y8ixfs
jcfkVAUux5lwFPiItB+tz04SshBb56gFse1+Cel1ZZMD/7Z1r4TjT+W9dGb6dKnlJiChG3UDuLRD
mwSOGLbj64TFCK2DcTqxPHw4hsje/LNunQRtv3QMv61eA+KdXBmPfJNyuW8B/sEbyKPSP4dwgbC9
oG99VL73oi+7LYvq2gl2d74qsllw2u9BhoYVht7uSTnbMMwXwI6+GBTKGC1GRI5T2SNnduNNZ2wT
/ud6K8CRLm3dledg3Xc2sHlCGWcKdtpp4yZ/VrBhYmUNW3+t9ta6Wzc7ed4jbA6uIqIjjx0+GMQk
384qWrVFBOdEpeC+yxxkwulGHK4XjQNZ6NTfh3WKu0Zs92p1x/GQbWXyoceKrzpM9oJ79dKQM9Rx
Ja3ybagG+8wqLaBT8DawEVG1gIPd8YREeb23UQiJcvHR85c0izfpjQ/76uz5veP4DkIofpDQZgWL
eWTkQSQbqabaJ3bDXZTSME2+uKPK8Snyc/GpWj3rSNjoaTploSq7E1/2633Qb8P3aKV2yh4fUKK1
t2n/wIujQFI46yp0An3vXojExeNup4MbECJIBBQ8JPBs7pHkWldKKNjLDM1hPG5WeDCFDuIo7jB8
lnAyKG37QjUHxbtruO7tFeS4XWXr96ztjuysASX3o+75eBoFDfiWwFIYpre75x26oMdafo8C92at
uv5DiMXTj05Y3cdl4xEDKasZXxJh2Zd1GQr0XexmRN+78ZfpMPCbfT0ajroHORV9f+qMVfe0uUfT
jsWpKLc2K9O43LoV+pBXzD5YAEzgf1BQF79sN8AlyPOs5WEKW+tX5FtYwJSuH3mnqsCtJGzxgwE8
6/nf7DptUeTw5vS5ZudHzsnulzYehtDaYNcke3tTO0PwbZ/T7nFeJzAGld+mvBm2EKZDINIGIQ0Z
oUcrN4ejSTY5fYbV4RYJp4B9bPXGfTkXKi2fKh4QuDbkqksvJYWy+3zi9TrYWc854LcBqhcNndlD
B48FH2BnRtcOhLDcL0uxVC9eOqqzdLVpnLlpyMEEEIwOu8yzp8mfUq5Z0DenmD0E9wl3An5zmY3W
gjwCFCcsWXaM0w57RykJ4kmEVM2WreD+rRQLUgxsH1f2MQLr+K6J3PCTm6zr4xTMnjpqsdcP64QR
/enOwSqBwljTeAJ8oeDAy6vqe7ZEeX5AprtAbWAcxs/lGIT3XoHT4AEajMOjtQHTfQKrI6OxsWQV
LfFSjielUoDhI5CsR9fEZGArVdn2vVtcsBu13MvnaZl41yg5caJbmL+mJ9ayVP15E4199glLcsHN
v8i+WrUTgJIprOW6lnPlX682JNuSwsXjAGemiF03CSnRs59lh2oWVQK2RfodwG/wAIc0SsKPHBcC
wkaYjkBsJQWxszxYgVZYcJxOpC2TBGhRV7wotY60IOdqDJ95JOU0o0K1709j4rnAWvIxvYKNkHxd
XLqEB48DSQGx6pONVtk4fexwax+wuimm4DkMwSusfJ2GlhNsBvqfu33E68DvQk/JcRP4toKTGlrU
+qGaMdeKJReI+SQBMwbBvp8WQppL3Lm3RD2qRu3Wf/XkkkdnW7Ft0W0HSAzVIAuqNixkWsw8eKV7
O87+7p+me6ZQRQrhuJx5/I/zvabOc9a48BCHIk14I+Rr9kvmLgchXqUET5tlO01f7nPzIbGGOY2j
UWAbVvZsIG7Z09Tj9gIoJAVcfy+mEnJG2eRDcvrPd3kN0UpRVkQRxOCjDzlK0pGjFWXdIFLSTfFW
QSq++eSKNKpPcj+HaCvbrjprAUx8gnTq3AB8Rrilm4Z4rru5P7jNQrpU0Rhe0vtRl0NnwR723aYE
4TfajhcXlnJ+Fnmo/jXn/9+E+T9ORHPiz22Yh5cyH5GEet2E+fuf/KsNI+X/0HegaeIcHwCvwdPB
sUGD6HhIo4UqtHssdP+7DePJ/7H5J+gC2NTAURCn/PnvNgzCBdKmGhdFSKDz5/yRcRuGlBBE2RF3
+/atyCsqK4O9CWLwlJghRRlA+b36r2rf/zv4saj6qukSBBXAJ6gFsWPVnynePrliOH+1xL9pmLwt
//7v0FpiTK0nygIYakxezCeqSJAqLPbAcHStqAzpM0c+tw3iMFD3GJ5fezmbodnMtUbARjc/zJYU
5Y/F+lYr/5DaIGzNxj6u1qsFz9YCy5LZ8mNKOzgLli8jVF2zobWiQiqsXuyqRnx05xlQrgkyS35V
G07cfTtxbxmtldJ5ECeAWw+pbHFzsIN/7Ux/dHb/U6xoXRGv8+W2tAnFxwEK/Dr7f3Eb6g5m66L1
LyMumHNZseTpKCwI5JaiPmiZLbqnZad0aaCHUyLiaG6tD8tkh5eipt5rtup/Nz1ehQtwT1hvABRi
ADRfk2U9CTrvyWhZ9G5iu+7DyEHEmvPCOfGn/qYW/aXZ2Fp2VkPVAIob/bjreAUjl+BDoZt+mQ2u
pSe8V0Vft+V7Os1PfK1vcqBsZkNr2UmUHHkK7FkpXqtJFZ6uY/KO2vdxdv/bi/t/26GnZedOYWx0
berrhTchTexl+32ap8M12++/DCH+2yTytAzNvMwqHCqqMberS2kjQ73+NFsWLT13MfC2sDM/dtbg
ijrXS5dOZvu4pyXnsmS9n4Jbj6PaXi8Bg5XXs+O+YzH+h23lKDb0erMNtgKcu52oePHETbDXF3U/
xUZL4moH576uPrhG8l4sR99U96q01wuzobWD06F8YbtW6IPTCcKrVFrjX9xAiyez0bXUFL672F3B
6G6yPYt5uAt8Ybgmx9B/tVm5QQ0Yzqa3bdnuz32lOeRbzlezaWuZmZW42Ks5pYUZqu3MxzPp1IU+
arbN/q1s+GrmDW5XfUpNMYaV/ACb/nzP+09mE9ey0mqmvfc2JeK8c59WX/zM0W84NRtby8tKlF46
5zOIhd6/Fti9LeXyDtzlT6mj5WW9B7NV5esWU0tDw3gq7qo1+mk0bR01snk1KAN7FXGTo/0NWubc
9+YXs7G1vHRtqM00dxX7iRgPtJb+surdbE30p944rG3XTqhuUcz+1Vnj59T7ZjZrLSlrODvQy1jt
wanvEL6hD45+g9nYWlY6sKy7qBxU3JdTfQ0+av6E7URqtn/r0JJg2Cy37DrknrzwR+WLjxi/v3Ni
/iEEHe3EpFvfb+U6o0cZgASAtn7VJNl7Ooh/GlxLy2V3cs9BgSGGGE3Zzn0cm38/s//bc9jRsrJM
VGgB1qbMYrkfUJGg0pEZRreWleBQ9n5IgSjBcNiOZYabbM7SU6NAsbXTElUbOGndsMVdXn5pAurm
dW52MthaVqa4EFcARhTqC0chIaRBDmED8c1s4tqBmYRdMqK6hV5lCi5nzoD7FMVilpq2lprIDKHb
1xMoy2wBOfe+pIXhHcLWMjNFm01YDgFeCnsBbI4EEHV4s6vs314Zr460ovSb3vLAzFXd9AV9GbR1
bfvGbMG1zKz6PRuEZEtpB4XhtcT2KC8NDzVby8y+lTZkGQ61YOsepzT7MpeBYRhqmVk4w5JkrHPs
cZl9tMZ8eS6qwWy70k1Ies8rRTjVaDImzSdfBY97Vhm9YKWuPamKVo4yrY/nPJSxbQl/Cd/oU8pI
y0zRqGAax+pIQfSu6kicOJX3ySRKZKSlJSxdGAVuqeLRh3aruvpTVu6GY2tZmZZ+Zzm0jeM2BBRW
Tc5Rnqo+M5u4lpfcBAU6oCV3n0H+VSjal2CJG8PBjwfSq7xcp0WWqZcTgy6tjiBtXpBu+WA2cS0v
M7fP1t5mxWGO33qlE/tjbnT/lpGWldFse0gDQlWFoIDiXPRD2LtR4lBgfbsiWeuPMhPjBqZrsU/p
CqDyZOWPZkuinZgLHO7J5/UQh832iJQmLbLyPdPr4yf7zyc9sOG3Ex+q2kUOkqMBZGp/pvxgvXTr
1TJL+iO8/3WgSHsaijAhxCeQDHEKmOV0s5rc6HiQoZacsiyg2hX9Hq+7sr/iiw1ciF7bpdGqh1p6
FoFy6Ob4Kt5b/8kOikc5maVPqOUmDcW5UKlPVdmazvI1904Gjy6p2bS13ByHqreHnUVxO/Gh2fLT
emjeeTscf/PfxYqWmhYoniC3+y22aW1C5Ivtaf2+ohTp5Pmp2ey1FBU5QI8NAFUMCfrM8dMzO3QM
Y1FL0QBM2pxazD51Owy1uvlppaJiNm0tQ9HnTI+Muy2Wcwf+r9wVgsnWL6PBpZaipQ1qrkSJOG69
6XMxrN/6zujhI6WWngmSty5Siuzja/WzmuQv3rKFWRxKLTkzYCdDoXbUsur2a+smDzjHmq2Hlpjb
Xig72mkB0/Z9GIvmOdtTsxiRWmZW9pAjBMd+NaYovKpo9E+3wawmhlXv283QA8O/oc8BfDnfPgJ3
+IghfWy2JFpmygytPdlZW9x09YVogo8In5ptVkd18tdbOET2IGRHwUBvsrhhJQEuWcbz1nJymSwr
Qbpli/vevbIT+1O0mV3BpdRSMtsnhFR9e4v9fXnm0nwFMdosSnQqT1vZAJLtjg9Zy49FGrzsrTTc
pQItJYOcOpuEBhAPlppPRCBhhGbiyShM0MF68y3THVXK0u7gfXXqWoX2hz2ajQr36Ai/HXrLhy63
BREIAeeThbROnM4ILpvNW0vLok170SnUdLY2v8Xr+MJC6tNsaC0p0drMWxvl8xhW7pdcqI8heulm
W2CgZWWeRQKwFKmj3Bx3FeqPMpyfzeatpeVijzg/bxuPh3z7UXX719CqerNDWOd3RVGQj6qkTg3V
CGxivZxsPHzM5q2lZYXqR+MmLbSjuTprEhyQveydneoYxb+5nug+6EFYNjuShFxPUJH6ni8Jyk34
xB4NtUh9X4SGaeRrOeoOWwU+l0on8tRfV3c+rabkp9Hy6MzMZHJLe98JR2CWh0CJpz0Iv5gNrWWo
tIEbS8HypNn0WIJFRPHBcGgtP9NgXsIopFoIJew+DbCWanrDobX8LASUrTFn1l3eYbjnQzXyWqOy
mPS1/BwmOY5ZCZ8oLzqwedWmYBFZ2zu35eMMfxeOWoZWY7qElRzYEa1t+lqoAQZrko/vBPufRtdO
TrWhjyhTHpxN4PxIQaND9QtezCJFy1GBmlg3HW/KXV1/mBXiY+sQme1bOhJIIcmngoh2JnXO7KQq
++XERhzIaOJCS8xxsgq7ZUOM5SJv3W45pJ5ndr4J7ej0KjdBxpU1WavkZlsClHHH8pPZtLXMXKtg
X+co40JbfWzC/qWeIrOKh9ASk/N+TKSX7vG0NggEzk1xnQTT/s6aHEf5TYQLLTddsTZIFLLcU56N
eCxllbqv/H16HLMoy06NFucoBvr6/lmsckOLiV8B6ZPrbgufnS48Nxtai/Os8/AEGDNWZ3NekP69
Kzb3HUWAP6Sn0LYWbFYaOYU0Y5PeadCvbn/MW262JQptY5lsoLqQDFTs2riLOeGZ671X2PvTF9UW
u0EWESk4Tv5wLNpL3wcsj96cxHDDbFMU2pLP7YCFAWhaZOHLj5lrPSG/89Psa2rPZClL5YisoWXV
zP6l8BBCs3K4iWaja1vLbCcihS0G5z2DZp0fUel7Y9a6lzqMSSCDYCURzys7O9ra7M1TahfvJOkf
ItHTNpfxyJmutmMk5tGHtRrOExWYNa3AEb/NTWWleIHAnjhSAOsTJwt+rEGdm136jxKtrxPfLSBu
4bCh0ODb0CpXWKqOhhBGqSOZpnlunXSj7J7AxYTDM51jeSLMjqH/ADFZ0bRkJbHSTCtmKjX+7Ytn
mQWijgca0ZFo4UXRrLa3i7TBxntYHoxiXMcDwUnpNziDNKuRokNc/QpLrs9mQ2vHZ1At6MsvR+q2
NWVwqz00M93MrPjuaiE+ld6qPFrW8ZBAzULoCyqs2X7lahGeVhmqjQ2r3QfFd4eLCtj/D2ZLosU3
SLowj3pm3WUJlszwFUPLrHStQ4EceNVtK1eo6hto6G2+BuFguCDa4RMEi5IYeBDbYj9LxvIOMuKZ
2YJoh0+bjPkcbs0eSwsmKJWQ60VWhtPWzh1raAFF5v5GXXk51Cr5OGbtR6Np60ggFCcdYTvcIhKA
sxeoaWSXSIGbbYJ/MzdeddrazZJTF+FEVvvWebdFF72Vxmbz1lKy71rsdjK2wFWo7g61D3ywe2W2
lThaSma7VzgCkGs8b1YGKXnDOb5pzfL9b2b6q0XhAWH1mQy55vfOrT0010k7GC6KlpR46s2IsKEy
EsJSPgE//5fEu8FswbU7YVh4QTH1xGC3+ndTPl5HABr+eWj3GMe/uYoflclfH5aeHSJU0lE29IMy
3U+iuZpadLbz6AoPmfHjIir7Vu4q/GA50KC3ar11wnl/zoS7XvdzChHVr4LAPcMiUsznamm6W6Sq
xnsPrVOeOpOdXFIczz5gVmO1RshW9M7fzrmdplE5znGtpfcs3OTa75qLf16PP1x6dKyOmyzBANJt
iQun+uwOeCdj+fbOWv9pbC1vtqxrusqrl3iPvnd9gNSu4TtQh+msDv3dyWq7GMPHON/WUxf5ErMF
0c6xSqE5Uzqqi2VT3nS9RwU4MDvadZCOteRwbRWV39UKalh0OaopcjXbXHVBpExOxNu4d3ECWRpW
dFidQJoxI+BIHaaDem46lROr0tt1fbYnWJEjTfbORe241f0mJW3tOHOrxHYSpDNjBYL7MWqX53BC
88iVZ4guRGaNRx2wM8oEXcauww0RSq0dr8kU3VFAHHzD/VD7JVATLrs9ox8brMlN5S9XaeS8M/Qx
9H6zPo52JIPy6PrJZjsMrbH4PFhcWU5GLMqg3Dasmkncw2J7u8ckW5Q3o9t3kDim7XRZ0WiPfBRX
zUbXHoVtVIyi9IcuHpMSSx05nbdV/slsbH2b2TffgQPa0Wy3zksbw82i/2Y2tHY478vqIOI5EjTo
/LbzeGX1nVHdI4iOH/vV0Vxbae70QFTiohqRxZFDhOS6AlZrNvPjnvxq+GTwrZaJC4CGUpyiBzwd
IOJ6Z2ajawd0n6fBVAdguj3UGl28h7IBjSCzsbUDGge1BiNQWDm7Pdw42YCDpi0Mv6eWpFva+WET
ljCVyrmIlywfD5XyDQfX0lQg8rNNiAhj44DcAdqut4PfGr1TAh18lEqhFmR3/Hgd9h/j0lzKPDQ6
OP4WFn0dKT16b2UZ7rCgLGs8qVaMMtZxMyMSYtbyNg5xCKuQhWf03C1jayuucm9959j4/fUi0GFH
bZ7sspg3H1IoGu9BcIOTmVl867gjB8EBJRL4plkECz9Lo1+J5KZhFOBH6/PXC17AZnPCgXnbM6IM
k7xdPMO8/Nsr51XWD4kzlpj+4U47uFbcFxiNSGSazeatJabAvHuuly6Ix30PL+zc/biK7T3xyj99
TC0zy91VwDIKBu+6z/PiPO/NYnSjA4b6dr3RjS66tQNEtq/5px6j1jQy63VAF387dJ4Hi43RQYCu
ZJ0j7Yljsl+ZFccCHXMkdhm49Qh3Cw7xfsAe98lFsMPsY+qgIx8fthRNBoIwte/Cxj7bLdssvqV2
aK4cDr7f70GsKGNdTsMkQKZmrtkuqwOP+JgI42BMGSt8EKmRP3dD8GQU4DrsKEOuDv9Jl6ERWELQ
YTjkgzQ7j3W94zCssMpF/R2tjO7aRjuo6qXhemt5uW44BI/FCoFd4mK/DHiaVK5jdhpLLS/TEmU6
pOf8uNyt61wu6OUJ2+hZG/wH8Aht5UrNTBzT0vLUpna9tZYZDxzF4repKfMUy/pc+fGmZuTMmju/
bh+M4kRHHk2zH9SI5Psx+v83yW7FOEE/mg2tHZeZhfjfDoY5RtIkOT9uKAijmmHfAh15hF5PNWaC
JfHX4XMy2+fuUH8wm7f/drWDbt424a0+RtVARifroJauNQvBQDsvcZNySxQNOec3gLp1YX9esrr7
YjZx7SabrCPOHpJvOahKnfhlhelGN5kF+NEh7/VJHzpWs6ijXYfVh7f1Fn1aDZUIAh15hItt2NbI
vsX13KIenD/kYWh2+Qm089LKpW2Bsj5KBXQY4SBsHUE3xfbTaMV18FGKT81UHEN8E9OZr+wKv3fH
jKAY6IAjZTlybDfmLqzP7oQCM8ZOZj28QEccOQDoc5zemHgiXlRJeRnzXzMMfeBrhyb2RfYaHUNl
ttb9U577wbmNUZDZae/r6emyzr6FQoPjqDtPVLe7WQMF9vjbEHcUeAySKIhRZbrat/UimTqze5sO
Ohp7u8WXZw5iUbm3i5vG4NIM10NLTJsuWx4eaz+I8LQXKKbnZ4Pqzd4lvnZktsqd3HHPgrhy0+tk
Lj6VW2W4JFpq1mmTO3LKud/71r1XIjtVlBioGiWmDjhyjsTHpOGKIvM9P4/G9HIbBmm24jrgaGml
styOFW/wbzjUrcq/b7kVmd2udMwR2t5s4wLRl67LjobsY/1A7y0x+6C6pH3XOipLbVbdKZCnTChX
3s9l6383W3YtN5N5ESvie9wMO889jCFai2IbzeoGOvAo2RRq/DODl23yQyHGeVKvu2G8aEdn59Kn
ylOebG67qpPVLhtohf57r7bjr/+fRU9Mdd5uLEpYkjYKGyJq8Nntjh0nZN/a85YTFSyd2U1OaKna
d6Lnd4BxWibZXYan0GSPRq23QMfvBLiOc1gcd4EBzd16SHHYCbY9NgoaXYjIdVtq1x0hWWVcD8uk
r3Di3oXZDUDXIeoaBp+cgEv/4F/lU/BJNfKr2cS1C25Zp3IbfJbFWwJxlwV193kq1+yj2ejaKYqV
LoZsJSHphf7XpdnPcaQzq9fqCJ4Cj/VuapAJm4a5PVS5y22xaw2LnjqER6pOpsR5EEOeVYdkwvdy
DXbDNdcSdcDdaVJwwuM5mf3TzkUmW4QYypqtuZao1tC4Mrcor2SFf8M95iLAhcJsaC09qzW3Vg/L
gdg/VlWcrBzp7DuGHQ9djGhV6TBGHTXVIBAnudjdE7iGyYnR1HXwkaj2pGxSLqJRKtLTxHVeqtas
jxjo6KNCBdkeKN7kybZcO2izYU5mdjnHm/vNiyWz/PnfoYJmuFq8v+xleTRbES03KxWlVuIy6zJA
al5m+Y8mLALD5dYO0T71usWvPCJl2i+jHCimI9q//nnifziJXO2K61tbXQNpRkNJZdnnbm+SG06n
/KxdFjN9kkCHISmX537YsDajgDzvlnK6ioZpMLs1Hv3G3jxDIxXkyPyy8nNyVyL7hmOn2f3C1TI0
60vXs3aGDm0J7y38XtSLWfL/DeB4Vct2JDC4XLIm/mjfLhT6ZNKVZlcXHYlki65sZklXwhq38mpV
e3jmoxdrdjjrUKQMJY4MgVA/rqzws2oohEQ2utb/HI3HqPvNvUiXJWpSv/ah7tBQqbbqsnVBkfKW
Gc1CRUcjRUUiave4tUS593LUWofC6PaGg2tJuoosRO2YwTPMevPJuw7L96Blf8hRXZioy+c0RZpV
4HiL5ddJI9z/y9m5LUmKY1n7Vcb6nh4JIZB+m+4LwD3c43zKyMMNlpkVKUCAACFOT/8v72kbq6Sq
JsewKqu0rAgnCNBha++112e/z40Hy2o2DHTnor71KFrmrMt8i58yqbK87RtvTALQ6HYOm800Nabs
u9LHoJyBdkrAf59S5fNfRLp/9YA2ExXG6prUPRbIyRub5yX/HpUhyEth8Ivr/9Ww3JxMq6hFWj67
3LxyLyFoTITua82Ase7Pyxfc5L1agQkCL1K/j03nn0sgA/ZNp63+qVcU7CGq+GFomztp1lPOxNOu
mUo2eynk0nU7h7hv0HEZBBtDFyMPuC+1uFVAdQZSx6VBLhfQMHKoG3LdeOs+URhWqp+feEm7ARB1
vExnzN1Am4ewkvtaPcOtCIqAiOaZwIMdnCzuYWZ/ivYZzYVbBdRawcV8IJdFXQTPjtd3oon0zmGy
mZs+BaksCJAmnvM2Ana8+zgvINbsGyibuQmWBIhZJR7JOC0v+ZAD2NXuTFpuZU8c9INu8XDjdl4B
yKxfPKN3jW++VQxRCsIAn7AaRuBvQRu7Hj3YCO7aofnWqYgFWaPGKAwOQACpJCTewbV23fXA+dar
iObdLLIGI6XP8qexdg9tTj/seZfwCf956uDkHBjeY15CjPC8EGIPJZptfpFE+/NFnG81Q1rXkCNA
sIIksf8xA9MRvXBXdb/u2p//5W3++zgR6ux87HsYhIb5sMBzoRmeWzbpXaEiyBc/P5mh68Y2G/BG
h2oO0lFJCLZyv96VbuFbxyIvJI0ml0dT6+6ZM3YOyb6CBd86FnmNnTqdYQppDfhemfNHMKzFzqG4
2TelQgBdTDg9j111XTbV25rvE6/xrWYIMJPA1xKv09USpJ91aoG0GPdN/q1fUQM6SE97xHLt5IFx
ZW6Whu17lVvJUOgZnObQQnVgBnhwZoGzKPnyvmt+bkVDVZlBXs1w377Ud6r71ATsZd+VN5umDsm4
lpcznCiGNDJ8hcxx2qeIB2Dg58lDBPMiijzFoaXeXd28zUH7uu+2N9MSayzgtRHDlWX4reyj92mN
vu27tP/zTQObE0w9DEkPaPMCM0cP42HcaVEG5OzPF68Ec0yZ4BKLR8+oQh1t0e+z7QdM9+dru3EM
cwMSKhi2DYG2R4Me1a67BCx8qxnK5TjOQNzgqMJJEjTDQ+PCfQv4VjE0+EWv/IUGhzVcoS0f+icL
gtyul7kVDJE875lgeN7FUC6ATjFwLU29b7ffSoYC4XQzFJedR3f9U6lZ9SqWIdt7+c3U9EZNh6zF
cylrlhTav6vlvkQ832qG+lEBjwntA9aTxYB8BqTBjZggG9y3P2x1Q1Z6sIILSHBY1uk+sHkqc7Fv
nd36FdE+WLVgPUpyzjOxWfPvOVve9o2WzexcuUQ9leGJ135+P5KQ3Ahqwp1DcTM9xw6MTdABEQaF
0f3giReYjx923fdWNcSrzCe9g7B5HPRI4kF17lxGc/mr9qM/PybzrXSIh4sChg3Sr8iOb5Vf56hA
1zvHyta0aA0hna5zqBHnTAAwpu6zaZ9tG99Kh2D86jVBh9pw243+degyktCgXn4x/S/z8I85LR5u
5ufghXqY2h46QT8PElm27B2sR1PEcsjznW92s4PmroehE5gg6KefBCi0Uzx6kfnFL/BXr3WziZJ8
WXHWhAqCVF1wZzx4EqNhZl+7JxSIP29HwHrCZ8Th8SB9drNo9k12dbPzzjcT1dKwLAqLCmgHBmdC
tDj3pRnTfbNpM1EJ6p+1rBDcLjZMxzwrk0CH476Vcasj4sBpiJxcOhw0BcmytAX6qZya9q2OWyVR
be1Yd34H5IMrjkTVL+u6rxWJb4VE7Ui9CW46KCVmQseqqA0A2Pv8VflWSKTrSoGji0qiJ5chEdVq
U0Cyd77RPwiJZjKDPgoQRhipRPbygYT7Cub8D0qiDulhrSnSZSFgtBiYvwHtu2scbpVEdTdprSbI
Q+oSPNW1KvWhUt6+Aijnm+m5AIQpZxFhZQmmPGakuPEG4D733fpmfjaVjhZFSXhoYDR9HzTKHfpQ
9ftmP99MUOpbx/hMcXV/6GNSjPem65933flWTrQ2c9nCSTmESm6Zr6N1EHExF/2+GGCrJ+p4Dkp5
fQnR++9+KT9VYh97hG+1RB2g16rrLqrkJftahblF6izfZ0bFt1IinD3B8jYVcmZqhVA2Kpb+1gtn
+WHfM99spBKEVFCkeYj2RohZyMBPcAVq9w3FrZaoDcF3a7LuUkJgVzAsPbhfdoD+xf65NQHKWtFU
qJrhEOp4drfWwzfBMr3vVLRVEg0ILjR1iEWZA6uSGPfDmmHdpX7gf1AQjVYNWa+RZHGyOIA9XUK9
Ifc5u/CtiEh3s+6lwNWb2qYaTMl4Mjvbs/kfNERDbhb8g9TTSoe4pOwzy8ddahm+VRAB7a5l6HCg
awdyozv/q1B63xPfWgBRIIEkv+QRaZY9Xi4d8um4a/psHYCkkg0ZOqzkwyxT0ZZ3Kmj3ZT+38qGK
NaHHJ4GjeQbaMIDJiaxIt28Z36qHjK1dt3bos2l0+Zg13d30q3PcZeH4k8h86/6jlJXhWq6IzAtG
DsDT8W/OesjmrPkkX/c99e3+aTLieThiHSB5OGeW6bhAHnTftTfbp0cmgLzrHG8018NTpVd6BTlU
84v4VvzF09lsn03dcZY1OJxX2VzeNm2fvfJ+hMASjRZeFYMJHt1WUUB/zG3Idiantsqioc7GshsV
jta2vl0vOZgMLme/WOMvNdU/ed9baVEfMjDaCmyraB4mr3XPa/9QStGjJ3SGL9uhm2buxU2/WpNk
WRTA8JB5dt9A2IqPzFJLWwiPwS1YRQnYqG/dwNkv3lXwF7/ZpjBDCrQUjzXeVeuHH00/6ITSbJ/1
M9+aHzHXV4FUGTvMdtLxGgU+UL8u2je9twIkFNa9YlkwiHlJHoJ29U/h0gX7Fqat9AjuzHMmB9w6
AOjnsYXeM6P7Nt6t7miem6DxaHmp+CDBhOE6PUEvXP3C0OEvJt9WeoSOeiHb0orDjMaG5lAIKj4Q
bVDyHQdQzmNsmaQ7Rk0FEPPsatHv29q2uiRizQxWJFI40gUcsJDAk7cZbSzZN1D/oE1CPRIgD8yC
sBzbuGnpFHtU71sPt9KkVdoBSPEqOrC29l/HwJUPxdiX5b6RuhUnsYIo7RUYTFGYJ1aJNbYt3Vkq
22qT/HbwJ6XwYKppKtMlZ9etyndmE7ZOSWHoyUosuDiVZXckXv11WJd9uiG+VSfhjOX1o3dZ2HKR
XVXNm2Wm2RcObTVJI2Qlbb5gO8ikfTK6rh+oJnSXBg82GlhMf6fBs5fFvVAVMKYElPgpFF8ufTj/
+9b8F6HFFpw2G7pUmkjo+/LOfQOIqCQxAvOOpUNbLS//+w/5i1V/a51idZtr4uHpaG9+QwA9xLSh
z7uuvdUlEYs2omXEskzCXid1AWFyU/Gdo30rTApJLc1ssXiGnKnYwEHy2Pt1+YuH/xfPZatNmlld
hAMQVohcpm9+pm/hkr5v/dpaBcFRinkC9gmHcaYJ3JfvjQr2Hfq3RkERRc3ZMDyTdSVIDhfKhxWR
3deixLdSmSGwJjIVclvVyqZY4GROl3203mCrlTErITUpoZXxBvsKP8MHE3nFL2K2P3+XwVYqU4MW
33euvqSHtYdeUHEoMverhMW/1qg/RoQwnf55CViLYSiLMYD6oe5FfXKKTFHsydwLrurKVo8Nyeol
NhIraCLyIvrgQUE6ppTDCSHuap271EEEd/k8CErHqc38X3kYUPqvTfGPd8e3MjglxUrUiJIHepBE
dqtsaIe4EKXvxW5wKoqLvg6fC+V0ntDQcHNqDJtNe+WPgxvXuF1WuOFCGFUuFP9vRldHGdD8XLho
+bEUTSRjqKd1qpR059EM/nLMuaeHtF0aqJEXIO4dbNYd7OL45DXw2HFFFGdhW7+ZtQzFQU7FXKfl
OmY68V2TfePj0jZpofX0YSatVneQH0YuzkSXd8myjO55WsY1+uHrOsthgFXq/rox9fSwAOsX3Je5
FuEtzLhWdbtyQBlutNfkChjbtW/eUH2MpptlKo2p44nyIVtj0fftDBA6ARAwmocatpEAQIn5CLT2
qqGPNRQCQlZlwwmYVl1cmQkJsI928Rd5tSyi8pPe9pn6AI5j91gbHPweVsGrKtYsbIprSYKS3Ddl
T1kiW2Szbz2T19Mj77tmZnEOWxyOBYwaiaRoBVprnVS6YuOt6+VcfJmoT9uzWnToKJrIwr548hgo
O7e5vzq4LlFHIvPkAqdalG0pZNqx76aRPvWONPaMiF6JuJ6NsCD+VMt6BF0W0O2U91llD0GuDP8y
NN7URXFfOr9aUksiKwQcz7WdQDxwtZbfp7bL6A+QFvrulUVQPt22FZ+aBy+IPHnTT56sH5xYR7wA
MerMxaA2jw1P0K6/rJebRBmvTiJ0NeSvY+m4eVAlF2WQBB2QW21cD9QMt2AJhOJN+z0KT87qNctP
JcFTRo9IoY4iXzPTxiFUXs/KcTo9DHWNJETU5GOZTPXU2N+kmbLeHYaugbc/6zt7A6WzGBiiay5C
gnbneXxpshJ1BZg0VfS1ynLmp61RIu1tS8rUW2uKt45cEyh9TWDyhKxTuaI8Uw/3XeR392osAlgi
qlp+zgLRqmu4+vQ46dlM9St+Ia+scPbrApOEor48nPbK4CnQlNGpt+mgefGRrMbYKyZr7xoZyd5D
mjavyWHp2+CRdjU9D2JkXdLUpvRjutQuOhqmtIhlAJx0LLoKjEwZ8MzE41ghN10B7/C5LpppiYUS
isa1h3qVtqS/EoBkHGEhF31G6zdqtm2/mqTJh6JKg2zql5iKur3q24l9mvpw4bHlbashVC7ElIJ1
rNxVywP2WzGMHkioZfgS9dIYUKHLNUtR8lfmZLoWVZqxX1VMRi5f2cJt2shwmo8Wdif5/aykd/RA
dmjOkBfaz11H1XXh8vyrrynuSmvYFSbVFE7sPMisMM+tB4RXklN46qRrVXcypm0t+6duEfqpMuiT
j/spo49zpkWe2pIQkYaVKEFuq83ZyLV9yloPh7WFe9mYDo19rmwXnpYIhK10ZtHUH726Wdrj0NNl
OiB65jqG1YZ771XDyB3JtcljKFC68kbVDjU0gwax6dyU2iR95lXNia1ZYw/Ycxd7B1XwuRFT/05X
hadTqzK13qgU1pmOnbWhw1uTB/h2VCy6ISlRJ3rK0Y0vYp8s/HEeu0hfg7/EoQVQpeVHFsziRXdU
u5vAtmgFyk076aNza+Hdmqp09gTezHzTVMAlx6KFK1MyKuZPjz4r4XHIurU61v0yzyA/k2X90DZi
vopQI7ktgrxsUsrQYMwDJDVu5RpWJJnDxaBb0mh7W4VT2Pzop6qJjoq7aI6lFr0fe6Yp5qdO5qiF
KLbW+G+AjmVUALWgBzrxTKdL3YxQBM2yWJ8NzyeWwkYYnXXE9etzgIqCB8SEbPVnJwdYZYOIN7K0
aPLpLoO6FwVuMczVYVp8tiSigBVUrF2o3VVRVWDbxpyNVczQ6X1DWc6OY132b3IBy3BaetGfOg1F
73W/LEv/ONVNm6HmBJFv+NSapXR32IsyfmcHuXxYZEuLo7ei8fqqFB48FxLdMWDRAKkJf6gotOgf
l4RlaAcstLyuHMz5zg3cebWOS9WxNnUDXLDuhrGQBbBQlJQ3GFHdXS6KAm3tU61QfQWq57B0OZ2e
mgsl7YHx0rDE6ZZ+CSI4zyGdVytYzF98Uz6INury6oYpEfEUNpgkK+C6MdC0CAQ5DEb9KFtveEPC
fk3RjIKBnkvZJV4ELzscD4LoqULN6mNozfhdrtXcxbR0kUwymfFzW7AWHvzTfBdY4p6LMhBhYnpY
Ara6ZDd2HMcmDiZT3yBjo5IBbXQJbStyDmwjb2azDiSdRAiSocA3lZ9bm7dfAvTvPmrT5nMZB1kb
mjQwGPfPEIjZ4NSzlTTxHFmSH8tKyzIpp2rkaee78DPNZIjMujfMa4JZHXix8V1H3zCpXJbOUnvd
rarWHBZ65WqO2mZFcAWZVdnGGHr2pgosHNHJSstzzgAQTjzhgi6G9V50Mnm5DgmsKPr8JLSM7kCR
61xsCq+ar3heFsE1K0bauqSf+2WY4p4slj20Oo+CZGoALEqlrtRT1bVhl7aWFK/K720Vk2xiQ2LL
aogbBxxY3Iehnu69UkYuKazUZ9NUdX0zR9FaXQ2R9uyz79PVJZDjoNzHFEIQJZaCHYVoPXMqyjJC
5scFdQyfn99qOjbNsee8tKnkil7r2ZTFlQC/pjuYiRRpFQqbsGBEOGU1Nx9H0I3HeLDYA+KFVp8r
0cubAh3hMbxwH0vdAWRbsNLHSo8WGp3mMxX26CPiiGdMxixmC8UmPRJR3s9VXscF0RMBC3w8DRpn
iGiiUcwMZTF+kkl7mT3Mrvi0tMAGs5mz01yMAlmYNkTNmw3Yx1xQwt3Tm6FLfxqIq/l15nKuknFu
rbsb1j4bk9AqAJXaLvfCI2s7tJcqtPj5LkYQo6YzJU3UJdVQlzqe/XXWx1aEQ3fPxty5ZBhqpk5m
1fAUnguZR9dDhHgk7rp2dD8Wv+IyDtYKaL8RQfiU2mwSVdp1yidJQRE7wH99Jv1HkWeeTTsqMpca
BVAnbmi2r8iTtUWywnz6FkE9evYZz8bfJifgT2OCjBTJpDGabsKok/fIyK7ZlccRXF1VxvLlVfZ9
xTGW/YkkjRqW+rHLR/ap5a2PObJ4BhGKzLwuEbCgrVEX902RWguLtyvmwYXgyDIZ0DNYkJVMmSBK
PSv0PpH7WvI1ihEOqFPdUM/HE6j94V74OGSk+TRlMmkrST+6yJs1cm9FqJuT50DZjJsCcWsieVGz
+woKhTzRhUXfzThb/TD6A8qgeQAThzhcIdU7cZnr6qbLBX1Fbn6MEqybzVXkU/FQzgsZ0jJsC/u8
0n56xn2Tb0xkMEU0MD0ozmQFCyWGSa0Yv6/jIvwDaN7I0831MC1pGRU2ekNzcdifQrx9HSV9RKX6
5uoBZNS1QJU2VnMjX7kwcwlT5zwkBw9Q3CJZvIE0R9XAXTd1/eCWG3hMuT4JVON3aeXgZJcg6Ce3
hWrmEdGvrZqbGj5XH+GUIkhsWgfvya4dZhiLRu38VfrNTHOITKapOdkRC/TJVkNjDrbX6I7DvY4S
fPmS5xBHYus9ONZ51QPWcT2/GIceo5t1yXFW9edF1+d5hvQ+7SMwm9JspqtI6eAHQbLSsAtOxeQL
rDejn8OyexiW4UTXEMfAqQT9+A3vnPEbkMTr/r1tsIVe8TBYu6/aR3tRwkKq5seF5wt9YqPn8gNs
gjKRNiWpj2EQ0U/Gp8N9zrD3pz7tHMdpoR7Q/8DQVJxWQZetqWyMc6fWziVLRVA23lnmUNs9IRBl
LgFos+g/iHpt2zsNtzdEXGMzI/WRD/2R4Mr3TbYiwKzrnFUfSp/X7rZsoOD95FU8MJ9GvybhA52H
SZwWKtjryDhrMc6q9sGMPS9OPfg+PEVYTXXSwe+/OcxONn6C5gci3xmDttDEBV0nyP4W5916UZgN
10GLskeyVl3VYsa0Zo27kksoeCNI7qJrjHqJ5w8DH++hIFnmPYILhXCgzDzMILzsMg8rtFPhPR3Z
QpYJpROYn8U0HBxBv0LQvwZDFWLQoW98Np9b48rpu4QJZfZ90Bldf5MjRq794fuYqOTCaqx6HFGl
CLPEVT5x8RKZmR1sd0HEFYWcbpy2fZlWM3avWPcKh1tVDMXXoA7DTzMAXpesfKtICFx8hBmAKtGk
jq7GnrmkzMOfGSAA2k3zTRZMnVkeKQiX+ZLIkemxTbEW5A1eqhOwRClxaDKpX1qcXoZ88WHLhxqk
PMDm1+qUFXqxCTgIPomhxFEtVoUZLiEjDttvo0bTOZLQaE2soxRhI4HZexhlEAPHYqyW4BP1SxYh
0jDUS4K8KtTDSCem3rHMdk06SYylY+66SJwFH1vQFrice/lZ5r1vn12ODMFzY6K2SiwPG4VThnIA
CVcMi1+EdTQ7cEpVISHwGth6h9caFjdr7skXvwmL8oqObOwePMuon45YYcprY7rpBQBUEFvbxuXB
U1voEdEpcgXk3XEW0ENE0Fp4gqhpXJMeIff4YhdLxpivdV1dL3bKxqvcUoYy1+r/gLJnIvFk1PyV
oIngRTjl0A7itbaHs6ljTVoZF7Q30TQV702zZLaNrQ9vMYTwRmMUUiAO9XGqSFTitxTw+rftfd0K
c8IkdJ9yUmUiZqMTJz9cxY+SRDiuhqSKeLKgWGIPTBdRdTfgrbRlrDuHLHW8DLWp4rWcGN6EW/kj
6NdoelvWYI4JXm862SEYU593/mMoB7+5YSjXMcQ+2N5iVTW8h4Czcj6shy02PZAvJTv6HTxVD7L1
mf4+U9W4A3xFbQC8YU4l5hYC7KRte9RVBo+guWTmFX/wJfB2jxzELJMwpKGbZMUhuUqLdbD5zToX
3GJ9q3IWQyyNJvEC58/hzGBAf7c4p8oYVKlJ3Npg6XGG8gwrbAyqbPiRV1b8xmaPDJ8JtXZ+yCN0
4h2R1IWprG94hl9hbjhIYFCn5UkIEP0TLtHx21F4YsA6RKnDI4eLHPyE667UJxJONYDpTpiQJfCu
oG+UIPMUz7CaeNE0QlYGSJcMJ805NOKM/QbthAHEUmdk1k0IsJlmEvkcWDAkxOv6AlIBLHMwehln
HAPClgRplxno2Fytuuymp80KEjmNMj/BEU88T3kno5jISTRJK2zxKYQp2nkwWe8nyq/Fh8wJqKW7
VuavnerCj9pFmieU6OIr2r/WFwFMBG5ywoaOk08g4zFn8jEcs+JLRFxFU2/SzRk/ZHlkC/MOWFj1
k1bl4CNYmqc6cZmwV1zNAznX5QIFdSAwNJJWcwBLyhEgpOOKMEAdYabdKuxzDvSpKcOSee31k8lf
1EX4+6XVLcIcH5WY4AfaclX+UkNejxINxS6FfI3A0aHIkGi713Kobu3CyaF0Hmx8CjyO7tD3pRbP
MMUlUxJ5PlbdDLtW41KUz3mW9g7BfYcB5lGk0ryqj/mMLFKyznkN02lkR2JezActzb3Po+XD5Gt3
UpUgy82gTNN/tzPJsFnUw6CuvcXW6IIkomByjEu01DzOhLEqkbqruziImOc9sm7J7waWC5KooY3O
q5i97GybGf7fRmeq+FAr0PMeM1EEPmJUOs6JK5R6IpEPApO0rr7ndmQAkFSZWe5mHKrPrJu6myXz
A5fg7ASXIZ5hIx1wJNOPTRCIb7SuqiLVESKT2PBCvjDQRa9RCm9hY+XGHlHmWMxvyNE0iKA9NLri
aFOa4cbroxCF2X5aPhIzTefM61cWVzIr79vR1D8qGkVdgzwExWqRLdVa39QjDnw3Yy9kGbuVujlZ
9IxzPm8qD+ZQHO/sSpTVaPMYNjpF9hJx1Yobr/SK66rV1ZT0gZ69az9zrsXTjIZ3QAS1irkb8iim
a7B0VwFMpj47Mc9jgjgueyj8yb8NMvnkXA7xKAzvxJxi2VzvLCta/7ZCkfsdjfTRk4ABwedF4HBx
3eS0yk49rQi/IkG4uCtgXvohHrqpeOZoT3wKhizv4j6Lls9oW4w++c3UXOuBNQfSjMclR66FN98n
hikRB9ZOn1A/CGKoYxCtoVqPldOQe4Xz5QND/hvsLAuJwGFE+PSW03U+d9g7n9BDY71zHc5IkVZh
Nj0F0l+vRxvxIl4yWV2r9up7u07xsIB0NgdkSqOrQcJaIgkvmeCclurFr1T+iQoMrkIUDbRLAXdX
YEeiLa+HfLFNhlrjVZTAEN0vqvLvQ7UuXzMk+T7UPLMPSysHepINfZNkiZep/8HV+LpWFUVieVDq
uuSrbpHy4/kN7/L8jBfjxa0FZAU6mqle0sH2Ux3j8fMPmbfOYxoieO4T51UFtELIsf1gKwzmMBsY
ctAgOcpniUPzQyGdePBYWVvsOouyMcWwxTy1S/VUkmkej2vLAn3IiwV515EE3WdQXIiPnZsxZOdr
74lKbzhTRgagXbKp+R7wdXkXy9gSJCAX3mFLqMWPBk5ovwV8LPHRsBt1kmHdzZD3QGoemcjcf/EV
EtRosZvc585vaj+eGgYzg6rvhyw1Mir72Fc8mxEcLvOtm+eiTDjy869QwbAZTjxeo3AotdMXpAjb
5jiGnXjHxPJPYbjeNx6r72VJ9R1b+1HHYcvcQxdKdYflOvqma8DIf6G6+PNiE99aA8DXebAtLyCL
j0b/jN7VJWFM7vPB4VtzgIogteHrBooRDHFvRLhV+d7nfeVa9nMhSxVt0Y3lpXhIy1M5Yjmi/rQP
dRNs2767MSiMBTT4MM+X8dOCHF6sztvVixBs+74pM0ueYRs9wGuTilMRkvXat6iE7tI9BvLysn9X
5odavUTCG5LKaQqfSXbry/LTnoeOsfrzlZelRKolX6G6Cmy8qvDRC/1dIxEr18+XRnEJDR8NxopS
2bd2qj/TXvxK2PfnozzYtny7JqoyluPaXGUfrViTMtqH4AvkRjNY2KLi5Yxqbe41X3iNOpYav+x6
2NuGb4b1lcEZAIZmDUgOfAoZiqDv+659UWH9boiwocslToVoyq799xUFFtnReV8Be9vwjdIRGmK6
S3tm5H0DJG5IqaqCXSI0JHx/vnGcbOaacTRowv2mTEscoN9QQut2KRKCLSiCBQsSiPYyCB3NbilS
FS1b9158My1zrOJTrQ3EmM7eh0uZ+K3dZR+DCHnzVOYVifcQzVPBML8htQiCev5x30jZzEsxoFbm
UTROZf3CHgudB/G0KrdvQdm2faMsGso1z9Fl76GUM3XeOSrzfQ5MKDj8/FT4RIgMSQvjLobcLGoX
kC7gXL3ruWz7vkc1Z9EK+y5I7+Tb2KEmhQTdzmtvZmc9w5kfmW7IS3r/VEXuUDV0396z7fsew7XL
IoHbRi73ODXlF6nN131PZDM1e9hnwggb7zJibk0mppdTYe2a7rv6RXf2uxVLLBAWqAz2jqWTFsDw
PqWAUvxix7yoX/6oOwm2bd8ceRxY9qIXppocYkfFMoBUezJDdsFa1IWR1ip1e6pDOv8bofWf3+f/
p97N439f3f7zv/D376ZFzgBsps1f//lqavz7X5fP/M/3/PyJf169m/uv9bvdftNPn8F1//1z06/D
15/+AuQuVLJPKAYvz+8WFMR/XR93ePnO/+sX/+P9X1d5Xdr3f/ztu3HNcLmaKkzzt39/6fzbP/5G
L53K//n76//7i5df4B9/u/tafV1sgUH131f7n4+8f7UDPk3l3/2IsiAiASS/4tKXNL1fviLl3+G7
C65EFIUsjOjFpKSBtDv/x9+iv7Po/3N2bk1u8ty2/iur1j2rhDhfrBvAxod2dyd9SN7cUDl0ECAO
QgIJfv0eTu1dOy9fu13l+8RtgzQ1NeeYz0AbhBAahk4EQRECoOxwzfvf/yb/E2KGz46w06lN8Z8x
0Pf/vtu/3s7/f1v/1Y7NY4fLj/zf//6jzv6PJRLSdQ7RTgHjS507e0t15W5u5wCG1XB//hzMoz6i
P4tLGDh11hcfXgkpAMFzBaKsqPdLEdqfzGJ1ByhRMB5WOeGea+FVSePAkDVmStETKpjh9x4Xgj0j
zVLBdwEjwfN5ph8NTpRi9zpg5spO+qP+f++nrOJiBDtpz3VHdw9hpvTiuQr7NxnY+RTnnuXCSpPi
IpD4pW+Nae1I764YekGTPASyNTVs7N+6sgxfl8ZHh3IUpgpRxFB5EbcR5SfsUfqPtsLwHkiz8Bve
Nc9YiYGZxMHZ/T1cllKmBtO4/8xahdsR9gRfxil07xZWB1fO8XfnHkK6Tp20VhLksMrb10hzgjMe
V/2kbtugsAgt2Y/K6fgXb1mCLh6gOUOLIO8xQf7Xqv6/K+fvlfKuEBZ/exW8jQcFhg67Ze84i/UY
wSL3HxHJ/OtkhLCu/I1zSH3nDa5TrNzqjedLvWBxOeZn4Mztj3KwyFOAhssx6kow2T/+MX/k9+/9
pVVQb6vAKavJdfbo+pPfAepRn4d8IC9qoOjqzlMw7/pqdJrUJ9r6BCps8FBHBjofbyjISxgJ8mKj
lvxDT2zaoTrTMzTaXPTVh56OTWwROW/cLrR/2Vap73LD65t8RvAeVgdGB8SJC1sXBeGPl6GdcnBt
csshio9eZXLjoAeKEW+VzRBPFqzd2XV/ZeWeP+K9573K5AB5aV2tR5XlVDzYhH1GBfzKorn00fTf
J2jEhFMxR+Bbo8/SzCJ1bjr58TxWY1lofhUSx6fKal5u2bLEc3uTLzE+eh2rfO66btOpjMLQijp+
wsl4JQ5eeB7rDK4GGHUJQq0yrybbekbntrpGwLj00asY0MA+rIkcT2aRcD4xWr0N0CF/vCMvffRK
wCv7UC1tx+C4GUY/IKtK0SW7Mh5wIXKtsT0taqFu5ZyXtTVHsd9i8CluKJfPRrTF79u+/mpXmpGe
zWHxNxSbFhR2XRF9dyLd3PhOz0/tryyRV5Pt6wgrEfY8fgypzBTjKnoTFySka3pPG4UcreBaZX1V
JEsIEd5wk8sIPnq1OSV3Gzn1vcrQKIA8ucDYmSuebnvmq+0pfY3StakU9BDyqem9FOMfVxLnS6tx
tT3DFn2AqS1V5pgg7UiRSOsazODdnPxcbP/3q1yscnKkahBUajQV8qa2d5jMjl75NC2HoPCqzwW8
hW+pPuGPrTYs9OJdzRbsKt0M6A4WaTm7V47QC49ojfFxR1sXtCjwiAgyJO1mNitvW+1rjA905S7t
o0FmDDLq0K/i5iaHITyP1TZt+twFfUzKjDjBqyLTV5Tvr9QqLuQua/8vDD7iAqp6mQWsOqtGoWJF
v7HdQ5OISzr0Z7ubVr2/OkmhUYHMq8sRg+cZDZDcQ88BOqMb3+pqv7JW+w1mRHEuCfbs52+wAnu8
7XuvdmseYc5uppHMBIWUNM/Nl2aab2JK4b2u9mvflpAmKzwUTv2kr/qMu8FtoWAN8GEwnGZ2L2Q2
eGSIy96N0nJaitue95rfY4+AmUWQuGbQJBzr3mTcim7Li9b8HtM5WIT8vFC8QCW+3x2GDgLLm97m
mt/DgHuDv7fCRoqmJPTHdC7G27LQNbxHFqzQ0zSie243r5Fwf/TQ7dz2rVfHqJAebRdjZEa9Lq4x
XTFQfVvM8lbbEnIRKBJbvMjasjC8/U84XyviXAi0uOf/6+zvuIfenETMCtszLzbcyPnzlcdxPgbe
ycrXHmBWEzqmxQx9NjmBk3ZhjsQIeW6iNeOfUKaP7qQPJUVSQhVfxDWr3AdbimoXqIJAfjNPMIBp
gSX/ik50+A9rMNrBGx9C88gOHrsAo0GQnfXBd5bP1mdot/0dxKjVC4aTVRJBfwJJiUiNHU37xVFW
WniOt4U0lmfjJNiuZyUkQSWxm18DdZutrOd5p2kwpwbKF4ipPBeKHt35e1tW4xs6FmEb61CCeF31
NHg2PgSE6B+Tz9bsdwpDBZb6TNVYKUi0/Zv8nUO6hhORqZ6HaMJhpQovyQFtkIN/23Jds4lkY6Mb
gCG5rI/Cz3lH0PSiN370KjFwFm35+rxc83JfU576Hb9tI6zBRKBiwVsPvK1s6Zce6pHxBwtIdmXB
vr9e11wiiA4b6FS5zKq6hSxS1jKO8vHptg9f5QYYpzKLJLjcOF1+7Nzy0NH8tjN7zSRa+jGHRL7F
GoGWMJFuWKW1XV8bUb4QINZYIra0ISR42MXBAgyGPx8Xmd+4TFaxR+JUilD3w8scncS37IQW5rZz
dY0kYk5t6o5TmY0FZJjGTzW/djj9mZt+J66tgUTWFKFzQYjMTDSz7/nCIWd3ZzfF6Fr0zBEL3Fgt
4XRv80oeMLgyxQ7Jb8LchHQNLDKQnC7jVCFeQ2x9JM4SwlHe4bedjmtkUSX71g1Q30TaHaWeudP9
jRt3TSzCmcvmTtl4IZJD0d4mUXGT4TseyTln/uv6Wo4asxENlpHtls+ktTnkuTcREPHZq22bN6Qe
eY0z3XYhPC5J1sjutlC2BhbVkBsZaG5l1tLhkXcT+la3uSngazv/fiSNNAOmRPG1MXEWi+Jgi7eb
wpiz2rJhYMMVz9N4HpFJFW3Aebm2ry4EGmeVwveYiMnliI+W1UmA7ucIufn4S1+4PK1NztBZtzQW
NvSqeTBtlB9aqQc14ZYFjnnoHV7cdh9eU4l8Yi/gOOCNhkw6MXD5n8JquWaQ8Yc38U7YWWOJqNX2
IxcF9uaywKwxAHwOtZUc9b2yiUmvGrTGZ3IY2iE4mMkMW6DHeDx7PvntRpiJ/PhZXnhLaz5Rbxwg
b53mz4Y4MQIZa15e/Y2XPny9kyGY1B0mmrOF+4+Q4z/2Nrtygf4D3Hnv8a12clFj1Nq1cY4pDRhW
jCIgv+8Mowmk+fm2RPeMxAtMeza9f+4c6aneCNNb+xDjXk/Cn4Z/5tJvDxD1YmSL+NFjAO0bclk8
ClEYkRCHd5vFLehdBzHysQmGm8gpob3WVS0Y3K5ayEgzzMaSg7fYGMiNbiM+4NNXz2WYfVnXwygy
sNkg360TKACuHMLnj/jPR26vJVW2HjFl1IciI9ApPLlGqgNrfee7gPr4tiC6xkLNoByIoMFbFUgz
kepDE3ttw11ajKsYyruKQ26JdNBR4WaOvqENEN+2h1ZBdC7BYfM9HFiNckw8zRWLqVJX6tGXvvYq
jNqFhccADnMGFPMJ+v4ngOVvvPSvsU+uS7gT+tifw8wrtKTazJf+r5seyhr5xAtBwXbEbsIRcJhy
rZKGmZt4cSEG2P59HkL87wnP9NN+EF33jMEwmkBAqK/ExD8f858Lna6RT2KOmgr9uBGS/REIEg5P
6mm0oIMm0VbSsTzYBjW0vKrJcWyofCgdr0tIF5FkpO18RH9p3IMwEu4wr2gfJ0fTtM39ajdXjn1b
rr0GR+GerKEunsf93A9ORrAEkxkH1pUVfaHsvCZH5Rhl8H1A2TKgRMwBY2DNHhO//YPywjK1Copx
rghDclfO80t/7bz0/0r4GtrXEqJKmg0Q7N/riPp3oGi4J8yjyRPznXOLVAfmFtYZ1s4qDswMs4qY
c1CZG3ThgY5TlI453tDHy/79GAmxxb9/S46Gqz95trPnEe8zAfOufTGRIQVUSf/4+E9ciAhryBQj
gyXbKQT1cYFYG0r1X+XU3hZt1mwp6CtHbjFcayG6/w158de8q29r6q7RUlYPfEDZ4gpn8W1I3uh8
2+NYQ6U8eFSgNxpirbbNN2SA9X1Y9uFtz2PNlFKLMu2M4fysxc5VCgLrgM03Zshr0E/ZaA8NOtzO
mq4/ouQdyyq8rfaxlrRXSzv0GJyAUKdV8NQiKPo/TaV3Y6NurWmPqMl9NS9YJgW917hUpaKf/Stb
6H08E+agVzt04DA2sUjlZA6Pqj3GSTF0jQk/OPdRTNZjKhZ1R1X+rJAVPwnhl1k7hNYxantra7S2
NhI09wOOyvzG1GGN/3IkaQuYcDuZKiEV8idZQfCgrsAqL0SMNQCsaChODkyC7tnQwe2HFdP4KRgX
8gp6AH/5OGRciLBrDJhTNN1krGjYY6KUZ8IT/PM5v/3sOoCouJNfQH5Ch6eP/9j78Qmis3+HQM+G
bVakCiebh+KlWnSGqdgrH/3+zc9eY8HgDSnQyPVphh0eZaB3u5ghru7tpSw2bYhIftsvOD/Gvw4k
B4alA5cuzbjj/iaYS0Vr8aYoaK+HB3IKBKNQbMiicOr2xAi4DNrge378xf8UBP4zc7HXAwS1q/lC
60VkmG32vbtq8q0XDKVyYMws6JFYRcFdyUvnEVe+8s6alrAALgWUiKVwncdhCTimgfkynyYzy992
PrbbGYik+xGkowecwe0WtcNmHyIbqlgEllfY5wla06A+VIphHNpt2XbxZ+durIL51PpRt3VBsvoC
xAJLKigfvpDaJtsgqv1rfN9L622VIfdeY4m5KoZMtLLM4IF2zBlovx8/0UsfvuoVtpiAhzTbiAxy
E4CBGWALNA+utff/ZJTvvK+1Rm/UsD6aB9bt0Qv2DzUUoZvKFfVxHjjLYIaMgBAxzKvGXrGcuWdL
Tj9ZBXBnsgUnK+8wCZ5SpJbtHeSgeUyZY8skWgAjqfyW3Kbksd1z6PprP1RuifFzj6jMwhz0HThC
0C5KkDM+fsTvB0B7Xe929SK1hZGaTNiWnY3D1ELqTbstpmSvSQUvvMW1HHHRnAJrV4pM4E9tJHd0
7EmMZn/8Ay59+ipcqBIEC0CQaOaIqvyMQfjxaFv1tSrU+7HbXg97gOYhFcyCaRaUkdkusncemUQo
9wUGOKGnDF4cI9svH/+UC+9irRd0UQcHhiFa9hyL6ssUOfrIZ2EeCTSWV173+Y723pI/P8W/FhPp
StaXwF/tq9pyj0oH7iuIWNWzJC7f99rgcj6Bh8Ds4hrB99ITXOUTQQV4oyptspfDUlcx5iVlAbxe
72zOmtTD3HQLAHnQMFxbD+fg8N5PpP/+idUoSQSv62XveVMH+UI7uHEICtBe6CmqUrQT843NKWBq
DlqA40SCpB8nzHsHmPZt3MU9BrXqNmWU87QDzgsPo3rTYOJijLmcmg0BEvefQrd23FmLup+CXugt
wUjtnSmZeQUhzn+gGInViWz48BiBdPigOuhhwQ8Mt0iuahAaixbTa0OeJ8XsnwEsFkmiuTCYHC2/
KbinpY4evVPF82uWTxeu1fZaIdlZLCcuhEt7joH2Plmiuvg9WItHYrdh1jfsomLfDjZ4VeVI31wg
Fk6+XtQT66P61dJ+/8hQb4r93FWJNnrelC4IdUleY1pWjc1No1sgbK9CftV3uF5hvnnvny+/aH6e
2sYurmR7FzKYtd4SYIkOV7dp3I+imE+OCZ1T4bjqW++2KP3S2ks/3sgXYtLaNnGYJ2JVuRn32gw8
DURu0hn1niuVwEufft5pf+1hT1WdHA0f94UNQkScO0vJIXaeq9tixFqECXAAjTAgNu6BMAECC7gL
cq96QBNgSmZAGnC6jVmiGSUlOl9LI87p6TubNlgdcr1WjgBdY9y3VlD/cGzW9gBahHVigOFIQSGJ
ftZSEwDLRJPDGrYHluW2d7WKiDnkpUAJkHnfk+ibEf7JGsV85bP/VAXe+1mr4Bc1jTCmYOOeySYf
k4hU01Hlgv90+7HZFk0xmnQkUZ5iRJ1kdeN7p0X1+juGvSGyuO0HruJhhLQUND7SZtipXyeEqBRt
vWtGWBcaKXawyv+iHNjNQgRqr4WDwq5TH6ugGAAIxXRXEw/S5TsQWIcjPCaGFL0uwBUc0HI5BtzB
1RdKJx//ykvJXLAKHMh4GQPto82aRlkbzB/Yu3AQM9JuaEnSGXMwIPVWsIhGj/zOeCyPQabotpJ1
NMN4AE8bXYCiZeFroumv0kYyDcPdubjSDb5wuK/FpA5Eh21f6jYrwqGIC0fVaQsMR6wpv+bm/aeK
9s5yW2tIlVQ9ndty2uscuX6YS6pSgG3wELwWo2WLO4UHZ4bOo5rD2Ww0wLLtlk1s2XQAE2Z8nJyn
wUAhdG0C4tIGWEtPed1rTzJ0CydRLm+DH7FXzFHZwG0MRqcAoX5mqBylNcfuaGnVF1AJNSDxWHlJ
rk2QXMh51hrVFsz2yRvYvB/UV1vLbZ3PidvPaRj8AMUt06q90rK8kOqsJatyyqWZwVPa1YuVkWUc
t4CEEOBbgfmDG2q5CbqyuBKkLy2nVdgqFjDegMuxd7Se1VaEiz7wxcLpPapr1nwXTsu1fHWBaxbA
YwPZGeraSQGuV6xo+NqAs3hAhzTffLxzLxxnazPKJUDlRS1dk1WzkwRmTPriWvy99NGr4ATqmPEt
sF+yqbTSCHzA8MZL2VrFGo7jPCza5ZkbdsNeAGiVTtHiXAlmFxbSWsgKpbBopnLmWWjTXse1fx4h
K4fBvUdBfgbVJyLRpgn6Xx+/gUtxYy1tBdCtd5pK8AzdZz+T9RT8yo0eXn0fmYup6jyLwAVMSl1C
D4J/Oey5caoM+HN5xjyXeVxH4lrMuLCy12LYxR0wHOwPOrNcAOvUgijBU5Nf63dcUBzZaz2slnOz
sFzyjBDH2jJ9TrudcJjA9mwK4IV6U/YZAewNaImWgKKphuk3KMP6WvfowiCnvZbN8hkiChRMdcZ1
l7aU2/E4T7EMCLJrcJP8B17wDWDnD46e9xBJbtC62kb1AqFFntKg+I1yaDJU1lGRTSAKXNgx/pnL
U+D6oNr5B0/UVyrwlxbiKso4nl9w3+54NtkeSWvP7jCrWXot+togky1kme9DmEdea85fOi7W0tyS
OBN80QeeRS4PZQoaHPlJtdP9tBYQ0uSAYYOzG57304uC5Zet4bgU96wy8mBPcrgSxv/IL945Rtcy
Xh66rKmIN2WzTz0ae6BLHzhvqzSfvOoHrj1F5teVvYfeLl2iMW2DJdOg6sSsFcUuqEfw+BWXJrZc
WsHhSg+xP5Yz6LIFrGBap3deAi86T8DhKlqbEcBlEfXiVVkmf6pmglogMfab1ykj0o+3+IUzcC08
HLCeQ5MzlHkK2TxUTR9sYV545soty3I3jaN3IEAaJqBY6yutvgv7eO2SaFnS6ZVvYaBlCXvopnxb
xhMmU49FW4rPH/+sC39jrYoGhb4DBR00LOHiahIg4dtUXeWm9izVlX70hVNwLRoWFnX9AUjeDBym
MmUeHfeLx2s4HzByDz57eSUIn7fUO4turSAG4pm0dc7GrC6872p2i39KI8KXj5/ThR+xNjetFwUL
7CGYMtI45aFQ7SJiL+jGDINT/NGVs7ry0i/9inMg+etuahoAxRi6r1kUyK0feqmsb3KYCe21ojhq
m2HJq6LJSuKn9YRT0Lty3F56Oqs0AVG4NbWVq4wvQb4DSMw7lV5XkJiAtrcD7Mq/1tq/dPis5a4S
AIlCjhgJHibZ0cSxAMhVAMQfXdxLNnM+BOnYdjv0KA5h/4Ut4saSxFrqmnsR2OEg5UKtYMi+nFu5
az25bD5eXxde+1rqCuSqFKjXtHjt4n4R/HtF5u+3ffRqRbWWV/p+O7WZLqSDE9OQwwhrkCs39Etf
/Lwk/lqvheg7v4ssXI49u08GXroQN18D11yITmu9a1eBfF4yXPnKYgpOi1sCpChd70kAK/ft46fj
/7nbvRM31srXwNJIxX3ceysbFkwxsIAjSzpQ37ZwQKj3LLIBSuZ1vSHabe97u6+OdTGKeKQY1Eht
rfQXkCPGuHxxDlWAoqRjPXQ1+NddzrpvwEarbVBHAMy1cL2NndIKt1wT9VYB9n3f5BpZdTCW30k/
R1vhE5htSjta3jBsgZZXCca72AAk2QGTj/F6Ejt8tFLhWdOvaq7MFmjM6UvNHPOJFpaFMiqFCQSr
5E4NYNcmRQfkJbOYkxUjrZ9GGeAoAbZ9J1G5k+JLPuckhoE4ewjNAM8b0GbhfaAAThaumGD/Ah3N
fbu4Nhbk87TMBM4qDUVrmoTR8AU4v3KM7Xyuj+NgDX2s4YcIvw98lR1D+fceV4c2yWGl8AK+Zn5v
gRb51JLWiuFf5LbxSECBYhDuwsNDT+SJSjjzhNA0vqBlzbKoqyz81qYmjz6lvt50zK0eGlZUJw8A
jF0u5RlKJ6M2OV+JAR+ygbsA1UPS4zJ4A4hbneXsIr3ke1zKA8Co63JXVMzMgKTL+Y3XjB7KhsM4
BfZJ4FeTqtRhMsH20v/kiQiOPbDnQctlacUjn2f3Zz7aMFwg51wS0OrxZLTbFfBwmNiL58AaaItg
Z1q0wamPI5UAg+1zy6piizXRGSUNWAiMMoCvDrh/HCsw0VszWgn1PN3HNQ0pjWUTqE3k1U46agZ3
JBuFjlA4+rmyRd1ujdej/N5gPsor0esQGNNrxdEduNNnkeZmQg+xh5F1CXK2E+e2qurUG8ey2Vas
6/TzqGwX3M/QRQiQtoFmOnQJMLtMzs/nBuFnijphcNRytOdPAX7IW95P4femUEhY28Dy9rgTTgC6
E4a/CrZIZrGJ2xsP+pIqngLcdEdYo4mkYN5gwwektu00RDHrG68LwHCDgPcvlrC8Uwi8566d/f55
MZIkE/WixDZTB4rtRFiMQra/hZQe8ljfH5WbaVwYv9s0lyKeqhl+ks2g/RQWEQJQQrBLeQKaE/ES
rwxhTAFvnRJgZOBd0DJovF1oBCivi2Uf1eIMkxPTvvBMUqqhudOYk0q6Hozy7dCj8pWWJgqD3z1t
WoY6RD/GvqkN27EFHg25dAE0V06uk6poh21k2QVMLLzJVOC8jyVYoZy0sGvQ/bb3Q3Nfjbzc+ZFg
aV+P0RbwT31QozOHexcd7DCFz7btA35dwVnA5mH5UHokOEWucOI+8mXsRJYskrkrzzNG0cR3IL7z
48jM0m/z2gajfhjq8mdJYHt93/aYqH4wlTX9KAuzAKBfyVZtdFj/5BjWPXDh0/LUzVM7HKlvC/IK
Y5LfpKlYk4IA34KLM+UG7jYA8z8Y+JfsLNiivAmAbh4G168ePEphfeT5zRB3c7E08USt2Y6rsRRo
S2KS/LVS9fCAcpj4hK8//JqKUE0ZeJjyCbhd/uzNHDAPH34e4JQC2aCwDBoI8mZ7D/oUP3eZxMEb
zSBi3FwEkOsuPnkpQR3C8jLsrrBA76Fitp/RvodvWz/JTQFH+8/wRBsJqpJ18AkSywEA9IJasH2t
WQqWYvTgjQwdWin6VAozHLhdDiDKjgL5WyBOGJXmaQvK7FM52CzR7kI+oZAZbErUvmK3t9oRAEzL
T60Z78CHIHeH2QPxAIMn9kYEt2CuMfhv3PWCn9CMIM0qWPPD7uCq4sPrtgI4028TsJVx37Sb6UG0
nbvN/aJr0pIXiP3BGf9fF8u0aa1+OMBYr93gpZtjpPv6E3F1u/HDod8OJABud4bzuYlhAXfvoNwT
eOKsagzq/k5DVuLzFjYw1T6scPXCxHrrbFo49AHJW0/53eCGEwjzbEjHjiNoww0s1UVOAHl3gyZW
TlXojQlhRQQfVz8piJkeYOs07mjXt09d5VAkv4j8KmbGdbZd1TUm6TFSkxFfcQehYKm/hGA7PYNE
jQ5HFHQElmwhAyZ8Ye0L6xVQ1SMiYlwWOXtUHONRMbTY1QYbak4BlBk2i1zKe2OMgFNZWQQvng6G
39OEcga6vJCKWkvu7pXfezH1ShxyENRbT6Dz446Rezz4TkcJWOksLbij1O2SLPATPYkodO461Zev
KmwMDq0JVHiY4XUvZMj7QziHXp8SukiERfj3maTrqODxOJ5Z9tLmpRePBWOPHq3hOjOWlaUTj1nm
0WUaLarFMzzG6GazDYoajHNN5T0MqoITGfCNYYLSAMnN3fYEvC4O9MqTgFgtDuYncjt6NLY17Rkg
UX1M4FSGDKB0NlbUDyeJOkLsYtTKxCClt23SClJnll+F36BegWIk8Iafc+jWJ3AKzFdY+o4Ha6yL
71GeO1kEDu2zWOZpo2FzAkOvvMIsQyBUcaa90zcyBMVhpoy+Mdd0Oxd5xWel/TIFSttNYZndoYw/
OZnxg15tedi1L2ihDRmMEpxdDqj21gWHPGvbKjwOEWrzYQBavDClAz8f2J70jBOQXXmn7zvRivBT
FC3eBM8eF2vDZ3XEd3D4qYGrqkNt/fIhoIMTD3DiWXXWfcWuN4RpiVzsEyy96hfYfvTfDbSeR3jN
qieBGsoLQipVOOzs1qR9FIHAjbiI8Asc8SPr3mrPEbtmwukzEbgRAl5f3VUKlnSOVYBWHUSFf1cb
ox1MruTmya/Z4CRwIBq2fHDFoRRcf5opPKdoxYp80xYmfBvt2tmMxM/Dg650c2w75GQxgpQoQGHu
RjS7BxdeFBGIHZ8UCOXwf6t98lBXpPsB1L/1VcG94bOSQbe1DfX3g7QwINxa9DjmmJOPdTmjXQfp
4/Dqgu8VosYG0HDs2Gb+BhITehJLZAIgn2HF862iUbExARxUkGZWAq48ARxuEnCkPGQCrngs+Kxy
oNtHD44I0Ywp6EEcic4B+Bvq+sGgYgqXE9e1soUCyh5rtLP7hHW5ycbArw/+ML2OXeik527phBpf
0N3BiAN2LqVqvR/EhhYPk4Wd+0sVogDzOZeeHXteN26JjZtgaevwZCGbfwHUvTqNhLYvwrWacTu4
hdVvYRmEbDUPSuCjZ3ABBMNIc2zyvmSx7KHfiPuwx7g1aIQQixvAfWnKRtjqHYzvOdWvEdn2FvkV
ikwd76yjhruGB/I+qWCFicFuDhfJJaOO1UUZLBOqLoH3RNVkygJ933dduwHK165gFF+V7BREg8ng
06GwQCsGq6PImbwDBHztT8sDYBt2ktaPEkYCLC04/B7AUc+nE7BPVmqxoJ4SJJ5lGTugbiYNkCdp
44XwPuSQrMm4zDkuMhiIExqnmyd99LbZtMGsL5SZinH7pVhc71fRA8oWqVCd5ZpCP/rgbL5UYqZN
qkyH3MYgVV86l2DEG9XVgzsjli/KhSTSQPQX8ABFUDX57R21bOcLmdWYBoh1UKMrchJ4s2FMFItA
fqsduDCgzYnh0BbapWSc6hombHSGvs4Jm2IXNdp+gJdYnY1LuC1CWb/xQYtMzya/R/6JnQQrx41X
z2+g/pnoMwTYvrtzejk4ux4eoN/nfITx1dwbm2aqckkDehgg/8myVDYeHynr+6rse0ynokkN6DlA
DmTLWkzVd7h67yJYmGzB5y2gMCl7OcW4By4U2RqzrXszqqa4h7di0nqgWG1gDBDoDYj4HtR8mG5W
WzmqI20CMWSYuVt+eh4YmtuPL5A2nGTerzyt5xtDo6jAJmG7WVj4YfPS8WOL7u19OZTjtrSDGc45
dDx4lIXfRl1JJxHdOO3RilBbh5W480hse7h3GZIIIfvMkufJftsb0SOAPVYH+xkbecIcmAm3jbmo
sFrrORi29mLxEx6IJjtq5X6TOHmBHiDs26Y7DOgpK4YBRYOegwOYAs2BsdhCIF8BAtv1P2rLyU9R
r+GCZnUdEgUmXavGvZVCZ+SoZXymXVu/stwUdcqtcEjhqwKxhzTRCAXaAmNCuB1AIRm6X/PGJfBI
tMa7VuJuAMdXSIAU2PzYhLApBUDdr2G5ZqNMBIw6gwcdqBEwV2F6sRDc4c6DQjlKwXCF458gIIhe
+ODrZwsR5ln7sOUMrAAmPSJ0IQcNgFepUjuHEVgf+GLf0IGd0PA/Z6B9I/xELwzPuD7/2w7F/K8C
/PU26UxjfsMnK/oN0qPOY8z1+Xe0dIPgBLvZ+thpW37DgAydkzLq3P3s0RmOMhTBpxBIaOMo8ky+
cZZu+u5UC7iuXUn+GdDT+Rp5UFQPOqBs25d1+2IGaX+jE8WdtQzKLcy8xIOLQFemU40RqHNk0DXE
kaKMIWo6DCKEI6uQC6jzta/0axt20SflOfMrrsivucaccloEdf0zEpO3F/AXfWngPHdfgZyfLqUz
4xXyjkvk5K6Plv3Q58969mGAFiIenwyvCLogXm5jBKAjA5Jd7e4FDFp4QqHd4HG39KjGNkQdw842
T8R3htRglu3EcUeRMfPsyoNpEq75aec65+rGREwZN3Xhk62OpvYIiRgaLEgK/vEUq77MYVPZMcn9
4FvOHeUksNtTv1AU6HAb/j/knclu3EqWhl+lXoC3GWRw2nLISUrNkiVtCEuyOAfn8en7S98Cuu4F
qoHaNdAbL2xZySSDEef85x+Iam2OgPkwYSqv1F4cbSCUiofmwNht9EvLJ12ZXxlyKvYmwOsajqMe
P2uDQY2Ecd94MzE8m/2VpDkKLTxDaJdrXazshaRmQQgzl9dYt8r7NivEVV1W3Wkp+DF/8SzifVDp
XI2uoHc3st6pIqca5XvrCIKRDBa54TuJltykg1bw7PMlvrK2VpGIYck7QjKJT+mKaYaMh6/nLSSe
7nEoNUG8hLFcJ8J0bvHryp5hCRO+VeY1LxgGzOtxzjVn10snI1SG2jCc6G7fMGYrbxwbL8+C2g/g
onc/HPKCH/V8jgNjWst3R5GO6GP5pZ6QXDQR7qpdOBDvMPodzDdMo5gNZKgY+jz2q7mWSSi0pLl3
YSF+IueJrxhEZ3nYEXN47VE9n6a1rShNm/LQ9c4aMAN3Pz0SG58skspAA5rNi8Z0JUU0c4UIiqYS
TwuRv7eDyLYXttTOdzABfcV0wHnldO5fDFNuLYl2NYaZSiM0UyazcaN5uaKVT/Wm96mrh3ByPHnQ
6OaMaOTY9ZC+qvSj0sd2twqr3bGTizkUlSQvuiJi7dtM+ukFjqFlEqYn3JdFQmAK+gbBMSbA04eV
l5bmdwzbo6onfcavnXb9sTialkCwAqIhxs374W3t8sttBQ3+RNEWbGsibgZjML4WferJPkpRjpNy
OKndwHTR5MCm1XeW2HvOZGZ9euNQXmHZYmeYubTqqTYK+VybY0nNtHQ3TjN6j7KZZq5kzrwPq7+k
FnZuduq2wdkh7qMEzl0J0NWpMv5lEcG8YVA2D7saRnl5nHLO1KixFGFLTCPtB3SYlApY4S3fC4l1
h0b0I70C+fAtEPhZKzry0DCZ7kJjHbIXCdKeR2yD67WGWVZMrWkCjsRkryCyMrOWnkIjxMlva2Ph
FNSbZaDxq3SU4QXztR18d/ecp3qW7Rtar54Uw9Z+Jg/aOOTppQYpOtMMXEPRalnxamaUEVl+bSRi
+zW00nop+tYC6FEEo3lF3j8SlMkOl25i5UdFvDynlZac+3bYzouMEZk6S7keJ7PCTpT5yYrolNoj
5BY1twA22bUx21bu46FDdq492aUd4YFiPlXlwgE3V9nCSWUNlQhzkrQuGY51yW+CAnY27GnbZXUa
n5AnqQ9nLAgV1ZXeXbEZEqaTDbYpQhJ1kv1aqLomtDgxDyQtDo+qLWoifqzcPcy2R0iot9XmXSHl
toNRI2+VcqpjSTYnmu061W1fX7tLDh4cGB/XE/CswiNSBRlagC4hPpBf3R7JjDUepqYorolE7PHX
06tjUa2K+U6aXW/rTERwGjc7WxUlvHG9OK6T1K+6UW9uu0kXh3QgHhkwUzo/CQed97wD5RqBAqwQ
DgaItIPb0twvW7lRP9Q1240LBT0bqRmIOnNOmzTcYNZkF3azAg1p1fYo7Kp5JjCQQ7Ow3Nhf7Sx9
z+3RIP51ZCGPIxEptxhHAy+kY6UjKrcxHO/N1s2OGKWoGw41xI2C+gYAjslsHlnp4qVkt5fGTyLC
qlOru/KEn9J4ckZ0UIvckjIAQjdflcsvqAmPoY2hkg2t1rFkwENbqh0OCdTRlTmHybRVN6qicnCE
YzxnWJcAkDaGaEKWondsWZuvleVRZdTMu2+0otWkP9VtsSug2P4q446s+YHeiPSZ7b5PDedIU5ax
nEl14RkRHnOEDUqQbFtMcDOKWToQ3pD30ba1N10jVDRilr9rtV58TYQF3eWaO59WuwSqboZkui14
R986IONgI0T55EC/2m3mqI6yKseVnQqt46ITzDp2Lv07yuKjThwd6TmmfhgwWKbZ1YdoaAeLCndC
qGda825c22yPZYL3Y+SaHjvCah5Jjox9x9CNV8Xc5YDpSxvZhGlGbtH9dAm/eib7qsaOumzaEDaE
jANS+/SHvmv1G+KpRZA2bnfixOZU6z2D4qMt5Uh8bmPMPzdLaHeEna1ZVKLuiWoviUMmI1kWpASe
vk0ObJZg0xPpUuLKOMIpvqpCZ5pb4yGz82F8WqdupP2I9c2J1tVxjrGVr2uoNVZKKpw+JNJ34DtS
MtayzfeutRDz6qhxOY6dMnA5qoh8Pcl56H7WjtSaR2dxyDwau+qz+v3oSVxP7HAhl5FzTqXLRIKo
oEmZ1kl7HBN96APGjrV89jTTHIl6ZOQcmaWk3dKH7NBbw4hrfiwf6xT0S2xpu/m69LLrwvWI8HGZ
Z/jkLAmX+sMCS9ighflg8fUbYbTTLjYm7UwlIB4X5ZKlB8QW9W67RJRnY0g4o3uunFS/XptMBjSH
3utI9LcvuLxDVoFbO12+HCRgJBBBVn0isnaCVKnqoRxb97Z0h3Yvtqr4sdIn9tRrXfO8Eux4V+B0
/sMxwHs0/CD2lWF3P1zPetSo43dGnxK0LDK4JYKz5CSXdvrZttTRTpvfpKlnvBsDWw5olRbkYkrf
x6VmqtPOK1HU0/rakRK8lw0oo5+wa946mUs27tC7jFhGMoVkZyTPzGa8ZzGQdNQjkNojMEP85TSr
JNGIPL7QxgE2I2W7Wu8Lq5NfySDbV8u1u9rXiHXm9MYYOaqMPHveZhR8+ZLUvwDeOasWorrryBwZ
FGTdaN3aBKQ6fgcIovn2mrV1OGAtcquYfJx70WVWVA9ec792xIuB/mntyUkNHQQH0gmbYCKWEwnb
xom2erxBGZheez3EGOhJiwLi8TQS6tO5uBOZ7j4wJoivKqRMdE0JcXr1Mnvk82EAX4oi/aEWY3nb
triPepKcgOfEuCNVyiSsbzWXZ/SbhFgtKn2pNSJMRk1MEUcQDP+mlyciPNsv/q4PwUGqu9KuvLPd
pn1IRHQbYkaffyVkTAGO2HnoJC5C+zFJjinrdj+YBTIShquER2WNdSLOMb1q9cqjzIud0i+XbDs3
FRtIkBIrfuMASG8+x1wBtsojiRpGalW04ImAzH8zt0CbACZ6val+ZnGqn5puWA6q8+xrEunFdd5l
yDU6dzq62GI/ZlaGm4qTMkTgvOyKt6ZJHGaQRdwcR7LVyK0f4pnhBAXFPbM2nDmVk2Ee283Sb6q8
p5FhkLADSnB+Wp1G7uNcO3cLtD8PylaRQwtq2m7GTDFXX1mvEZct2NbTNFZvM0PSA2n3VpiCnG3+
JlpsRlanzDC9yydNIPgzvHfwF/ucOFsTDmQKH1S8MKnJCS+FB9br6x5opPhRe17KdbttF86OneMO
Wzl7rSjMV5z0WBRbmcN5YQmLHWsxg61WAYNIiJtlQPm8vLTJZYaYJpt28lKd4knOa3/vcvdum0bL
olZb1/0sx/QnTXf+PJpp8eqSVv0prJitCaB8DlXKiBGQe1FnmRsti6fcptBbyYW3DZVHm8oMTHKH
+HGdFmTBDWW3n4BA7of1EgmzrrxgcB1CDqTs4BWa/c0SVMdqUzCnRg/hIOvhKgEWjWbTbTXSogm5
lfG6PrWeMVz3qehrDmZmBkG2ed2eMvSdrnO6mPVsKZWjo582IyNIMgbOStx6pdjTiBcFjDxX+SUO
fhBxfUhFRRR9YQv3phtm0fp1NYozLVe534bK20FuFCdcatb3tZfeu2MsA2+SXRG4yspvBGkE6/Jm
eptnRxpf7jZz8A+icVKRmZnzTTcbCDHN3iiPBeeFG1VJNdy7CUWILsYxShPLe8iRSB5naXJWkINw
llijXOGc2Z3npV9IL0+r59Za6C0KVIXMeG2ixy8nBi5FfpemItCXFPv6IqvZw1sG/ca27gmMTPaG
W+ovCccu83xLIDPAlMfzBwGc7zNamN890JevArMMfBebnBGgo5IDySbLsQLVbn2lUZQRuCl2QPHi
bkpV5lM8qVBwPJ2QFqeHhS9z55WqoVCcyPRbx9i8yukfYbGVtEjVUnonq2MvYxifHFcAsDsN+pvh
a+3WvKui0O+TIRYn/I7FsdTFcI5Ny7glv737KlU959d9s06wEuxBHgazs18Kgq7fpBDGx9zl/W6w
EjS07rD+UDkj3KtReJnYVWuvJz5Ep+nM5g5yIiUHcw4hYeF5vC0G3gr7PrYEz4Or7XaEi6+/prXH
XG7MFGy+ljen9KyLbXfpzU9V5VUhcZceieBYbQLzVNPDljqu8IHmujCVE46MtuVeETwsjp2stSjG
9fvEFGp+M5243DUaEtxBzxdwAqnt4gGmYowP3CcxCQzPO+F1EeOwOrQbI/5erNiLsJfIftWbC4gs
c60GZZvcHbm5hBsu/TTuVnOSn9Kc1MEcyvFMWG9Cbd3U5nudW+SGM2a9E7OtEGh1nXGjAGoOumNo
1+k4LTd0BQ2mXRK0O+28gWjyntQMd9XalxEXHVb56mqHLtPs/SiS+VpPppy4baHMYMvq4hbJWzJG
mWubLCvCU0i/XRgQkyxbk1qz6MM0+kPWMRqrGrP+wfaHcpkjjMzIcuuCuAHCwEuwfoR1IUJrMxpy
HDKNlrl1zYBz3n6GNiFtP8E+EkRrZRyxcvWPZH1XDxZ47E1bNXpUbJtFCHeeM3cokxMFYHZiJJdG
PL3i2cZCcNgJy3hYZdGzAMpqfWDz64/UoR7wpCi+tnEgUBSeRTAye0TmtJXiQUNp9FBYdfaVqEpe
tYgWPovxgnpby2Y9Dgp/2xqIcufK1fWB9OIvTCo+EqcbolafqHsr0ppjyohoSPsYdL0iQ1iU415H
U8wIjvl+l03FjlUNAkiQZJiJxtjRI9O35blaKeVU8oIMlwjExR2Y5cf5/IRn8nKHcS3S49KC8tKN
pX7AgcsIDRdHD42XCNYG0/t94cxD6BVVedNpdnKdO27xsOBOCgpvy5y54TJdTekgHglqHeIgraQV
tAL8Psvd7Cmrqvmm1O0L9bYBj1/YPh5sYwGzUckWpUtRuYdOB8AlOqZh48RL+5ewXec4CaV1kbbh
x3S1ekXs1+z/xNwtTR+qAtgrnAvwFyHIMw3x3hoObHapTtumV1h4xtp0rpSNgW0/24mOzMtwnm2m
hc9QS+Ib+gJjCtpU+xFrw7wzY6UdAPvmgxmnpulPW5ufcuBIDo7aW14Wby5+pBATjnUjunOJdcW1
6BzrxlUIy4LSGMoosZNYI8Y+gVGoip7gz8bOinc2Vbt/MMa4ysLZzr29bnAYh1jlKvNDdUkXlnrN
gFThiztsRg8gNuHiFFRlM+thN9Qfbk54o18wbthb5hY/2TPUqNtBQ5whpjnrn0x8AbxdSvmWB4i/
crWfmtXi/wjTsJNHPmP5dsD9Q4IQ1AStgW8XDq6XcOJu2Q+DXTjZUSoPnwJCzq3QbFCXmtcTwwdn
Vhl9HR/+QhL7dMZAM/c7qU2BQvfoI1Z1/JrDlcRdqz0usDWvbKZkPGlhEZZryPmsdVYaEGBtW1GL
J3512OIiLq4oVheyTnHLcOLkeHlgpebHvLAhUzI6aHoazAiK1gV7lyI5t5YTqwdhZvVz3DZlGjpd
6qkQkQfym7TOu9L3sDP4otYadSqMbu2OxghQwLyyAGKenJjm1awckx/vZoqgNbVXLdio6UeSgFBx
GXkVP89qzWZ4OrY17219UfMpIYG39hPc5LT3Gnzm0BmMtDmHpy94PNJ5UznTAT/1GhLsxyqzck68
ZBwI89Wk3DOCcD7bVXf1CH/cAnjBqMttLwxo7luXjpIc78643RgLgaIUKRm0dpOQMCpld7VYhf3T
sHqGQkpzlUE2MUEWMYyi+2KN7ae+qmGYpJCaTEssoTOP66lyERhL78L9qEEPA5ctjGpf9lbKo4Nt
T2OJO1iZ6GKvu3bJkCnNVQWoHU87PU+QKCDBg2ej5jcemLvrxs48VRetUQvt+mNeB/RsJpDZTezM
Mj5Q7i56VMmpfQM9HX6B86q3LLGtR0s3O8PP4VVdMdKBFlf07NqNZm3kTycU6PDDrfKmzJblu5WL
d6gBZcDG8bv4yPSNYr83knR/CVA/o33qwx6QjkPZTbx9zsJ+93C8bIPJ02SYx834jmStuE2hdD2y
lNObviz0N2OqXb82l+VsxNZ6K8zFJl5gXruQTCp6kXa1H12t1wJODvu7HJJtJ/O65eyt9aet3sYd
7/8SmHZOzjLl7S85XJAlx9WrH427jiwqptbcWtBVJ1HuiVCv6VMrMobRPdF/NbHpgTMUTJTjuqkP
kGbanxM0nCutz4cr6abfzKDi6xXnB+Ez5kxe0efIFDZL7pbBkBVkIei5Y/1srDtZHDSFc4BhkTTC
8LTz09mu+BKiuQIj8E6d4SIFraaZ4iV16xyWkJUkV0g/tq/ZTVemkAKZCpD6Y09o13UFBf3LGrXq
TTJqxJg7I34+mKDB+4IJzVXHEtlRRGfRpGnePS+g91A3ZXzbjrIPRgq83bIKFZa/s9Lx5S49OB8J
3TeeDM6Tlzf5XaPV6ueslSCgW1wz/4mH+r6kP5HBjL7M/JNa//85gM4yLm5V/z6C7rYfunr6x3EY
u7H5x3/9IxpqLP3Hfxz78qf6+ksw3Z+/6p/RdNL9w2WHFZaEH6X/Fi/9GU0HH56YOU/atmUZjikv
FOx/RtNJ6w/LshzH5e2VwvEu0tN/RtNJ+Yc0bOl4RCpbnmfjC/YfJNPZv00E/oeEzK+xTDZaZtu6
7rrS+Ltpa7NWqqu1EuTdEl/qckLYetejVUqLc715RmTYOVoqFR8L17nZRLXt4rS6HvQaIoaYzsxs
5NcskYL7tHllwGj6fiaH6h5yW3tTre5ydJZueIhzQ+2lWVq3el5Zt+WUUC1v1XU/FSDz5dKH27gm
UeJ569W4xZ+lbt47TZ6GlWpfq1QUO8MZZOjoydcqaPsJtoes4DaPFR0LRmBvYjLvm0ZC1LP7JprV
RMHjbK5vVeZ9UuYfMM/e44p4bcqZPNBn96mrHaAUoV0sfOBdxOWm+zW4qe+tOW3X9mK0oFBp9Y6g
ffGdxj0alfYzFSC6Y/k9xnXLhEzeZIC1hmZ2R7NmSGUa/Y8VloBv0Dm/Vm3xkQn3qV/lgc5CYyTF
hy+9fRNL7XSxGYtM1Zg+M6urdMRbGf2RG8ZtR+WRA/hlAkIlJXqDjxBXlwtnocLTX+KEyyyr+Glk
TOETg2b7iqCusFXld2w0OviV/qJX3bpfp74PoDoOkZPwxyzzL0cDGCx1vrfeZsw+jMQmrXx2Q4g9
dz2UAKZT0K71qk6/Erhv/pKp8SCnPn6fGyt+TRBu70Z9Gu/KqUzvprKRIVO4EJidYdhSzqE3Nkwd
ukSevAEMi5yJLOjJcYtglFhBnl2AyU1vPmyrFq9jwwrInGQL5FY2u5Z55IW/+KWV8h5A7iTwUbrg
QoQS1Om30tLvzEy+s2Y2gslU1/W6uCF64WaXOL+36zHGJ2rVDtmkLRHLJKNySvRDMjcPTqEUm6aw
DiuseX/s2LuzDcLVSoxVyLvAiTBN56HMmEAwXAmpYVsfWsrL5KZyP9Way4Rs6o75sBYn96I1xEPJ
/FGuRg9nhgWWEAmy6fNLrJVr4PRTGlrCue9lDBMR9sA+0e0brZ+sm6yR7Sfh8C2Tk45Sv5H36agQ
uzvivqjzrxkgKG+5boh7wG6ztjxXZHT7w8AqSgC1AnNTT7Y9MdYstezAgDb3m6y+U515X2TtwuB5
5ilKc8CwV07QtJL4KW7zD21rHtXI06eiYxjX9F7w+56rC8uFDexeE/CPmPiT9NCmV3PR3AHsnRmI
XV8g33DbKMhjzDIY7JMaXCgWez+wOq3F2ksDEmdes3SZ36chztPJtVe5R0/pLO5a3bUmw2g0qzcG
TxPItXnV6PPhudqLb9bWoR6YQyse37LV7/ATXhIHssCqGy9Udqm/zhdSbOUOoEPqmjRqucsSmiis
Ell2Mrf9pi94IzK3xyGncCJcGuKnhi4+zKEUA8uR10rbk1EE+WjszolbXm8N1+us3lNvNHcwAN1Q
95ybFv4qKgE+PU2rhi5H3w4iGaAKGcMEyyP/1ihH2rLuQ9NIqqBdaHgQkGj+0GlZUGE49P57/6v7
CjKlKhlRJBlAvM4qKuPtRbNXIwDUrCOLhxRc0KpACJ5xSyRiIHVeFbvMPnpD3uuatfiGa9e3qlIy
cDcHT4hLnZm5phbpJCKCi0KpqjSeSN0JxkvJVBiN78bcklrw70k9lMdtIMUD3Aigte1elehetarX
fWdky1+91g2XVT06JHf6JtXsQ3F5kJUFK15fjEjLKjdkT30pbFaP6t2neOIUYPbCUlDd65hyUjTx
T2mn35U1d0foITn75jRgM8HvVqZRhERsHqfReYqLLYkYOBZhsRUfEJz1sK+pFfukJn6NoSM6Xwb5
w4yXZLq+xFn+bfSZQzMBmQDPpTPuV3WAAQS0R2VlQZ2W1+1aXLdY9/kcezdeP59NkpCireNYgtvx
jjL+tcOA9jQQHsB0envBRAz18MRCNCyE5jj4tOgjbNvrdsrTUH6SRq6YqOVbd/bGgrWmr7o/T0YW
LJN7gyz0fgLf8vWkefQq9d5qOYS5eGQvYC3AMEwgwPFoZQy1XsxsRRYDdbwT7BuRJOWh3NTwaBaN
ExmgYIFBuo1ucBwsY/9atnNxmkX+1Qhmdy18Lio5bQ2w8zNPpTWhKzHIXfVQOjwxqrSCaTYhzGzy
nhRlb2+RdXR0XC9CKtAHM0NBFNn2U13qFeAKtDeKRRb1kH5vk3rcZH1HI/S+cFnBmvDDuZV9JGjO
gsRQ15AAX7TBRl3TtntCspxD5l6aGskDHZLutdpKcmxy7sTgar+8hL8uE+eovPKddfCqFha1IylV
K+8z1tIvvFOWyDA2du/fCqN1ix/iRd3hHPySlM1r3K8XxmfenU3VTr7VmxzKtvaLk+YCRmXfmq5h
oYAmhUOwehcarlQNcow5Tb6w2+XW1zY7UJOiZ1LwOgAuXpe5yWF/c41Me6Npjb2j5qwvSz3Hp+L3
+JFpzj0+ZBylIrmy9VSD0LQWUScBGS2r+CqX5Htdkt0wAMgy4kcwko4HrSnrw9rEFooWrs6dOetg
nXoE+7oLEwFiQ2isNd5PHiwHFu6iySzDip4eilv+7WW8bR15OwGZbxu+zLwzoJsfk6mdKovX2au0
p9FiKx9HqJNAvlyNzeY85qx9AfkrSKqZ5pndQK3Mp3QbIcOMo1HQpFMdTkNC12vodd0FEiLFuZuE
fBEpdyMZ2HTRAaUr3OjswzI5eQetvGuUKUNdF0GHbsX3ck9BH1teCpQLPqFCk98og+2oiJ9SOHgD
wzjf27omci1ejK11zH1Xbs1NQt4FuGya3paeWk6XnTIY++UlU278s5tsvkzZv17qu55ZZZAV6O7y
TaB7o7YKXEVRgyDGDY2s9XZOVuth3bPPxnoMf5NCMDLK8pocn5/1ig9UPtXvdNDjjrp5P8y4LU8q
+cqKnuXHdlUU7P665iRRm1A5gkfVB4sMirNeO+YOQpURQdtBW2SyQ+YTf+DjwM4oIdjnkr1bm7rp
BlOxgW5Pv6dZ3Jng7deZw1szcDNtBUoyzs3dNHN96NbwJr3M0iAvcxj07JFZyu3Wzeyjq9h2SgRl
VMtQieqV/+kObGeJQH1TOunjpBngxh0LtZDLFBiX88U2k6+6Kd6TGSen6VJip+RBneHaNASQIU5P
ocIE8VLNYRq7T+5F95GQ0gROKo6kMXcB+vjtI+6Myc/h730kwHFM4uGu9xovehmDvv/eDDOZuiAp
xonO9RtAa0aiLdeAoudlauILDogtsRebRQQwyrFrld5ugkQQ4DqyIhbnfLtsLMnM828XBilwtp62
nnp5YQDut5kNImMsddh2nER5vnAbC9s8YQY97H/3aP9Ro3rOPru6r7+Hv+eg/yU6/d/+1P/BtHTj
Evz071vV5+3jV5H1w8+/RKz//k9/NqWO+YchpGM7kvgLS9oXg8c/m1LL+sPzCD/XpaD3JMgB76l/
aUr5C8e7oMM6JBv+6Z9Nqen8gT2d5bm2bULs1bFP+w+a0os++H9aUuAuR/LJfNSlN5XW3z1fB2KB
WbxleqjijBZLg6OwwLTdUwkWkeoN42lOzPHuX+7Q3Z+//l+Tt/9qY3b5UJsvDalHWijVLfNvZlTm
MHkOYiR0c2Nlb2E7eaINt8FmzlCLguy20hPluaDSsyG+pr3tT2m5iPB/vwru+9++um2R4ANyKyTP
y/n7VWDT13JE54c2hT5BcRUbZMElmzEHg129V8b25HnG5//+oTRZfyWSX769Y2DZaDtgpMJipsF1
/YuoOutI79Wsvt5r1jA/j1Z/jd2UuT5MZO1uPAfUvvYwxuVVbHfWV1bDNQiRCNewpEb4bUW+rJ/M
p2f5PpHR/YMOsZkPWb6Z9vOSqtyKwCHGJhS2pboDUJxRPgK7jsY18styP7SbAu2s1M3kdRTzJXA5
JI7RvnNM66btCzNBakMJSj9m1fNVnBVDoK2j+UNJveGcX9GxidJDXkbVnR8VOcolg4zZnVFPbbIJ
8RGTsPcgBAlqauMyb0rVr6IpUElvmkTkbR8327WOapyTX6AusW9XZokU8XKyNGChxlbcNd54583p
D/ybQCLgut8Do4LEO/Hw2CEcO66Y/9zqG2QnBPD6d0lxzcRVPbroRh8Z8mqHuDGGwGCwHE6cY37u
5MaOhqrYwyEtd/2y3drtNkND0MY30XYfbRy/aqVpRXNlG3uvMfWQM6zzjbVwLmfGN4jfUDI+Zwjp
TygO/B5o+GSZpf0xrO4pYQ4eMoWRgb0J9atB9/TpkhkcSlIg9IcpkT8qJ+8i6Esg4c2Y72bNZlJO
A1lQwmR2dhhLU1VnFGn1rXSQ2a7VBGnogtJunIb9cfYu0wxmlaII4YUk5R1y3L4I9GIwbvNxsr5J
WawRW5VtkV/xw/PtbA6WCOJ0RZ9er7Z8XdLVNQFT8YQ7ec44O7epVXVeMBSYrVBnKU2+dQsxyv4Q
j1X7YGTb3D0yOdSXQ1lMyceIZHU6t63Tr76lPONkF3LNAukpuo+BF43ZnFpRDW7UgePBUoZz1paa
SGZC9JbxKhm94SnGRPEhLXLwb4HPZh9o8ZgeRW0OSQTfx+v8xcgoulJiV9C5pllt+U2rHBTMqW0e
HEhCCqJinmi7omvFJ2qp8Zkaf9WZZaCrC3CecgVkGSqIgOFOOSdRnbdCneNW2LdydleklKbMvMF3
yYq0QimLdfoY27Iia8ocqxIVRuumvmpHC3IYBCfoJ9ZcRmtaNw/FIAlqBrBT7w77K0BT3pRMuLUm
F3uZpWgLYMtrx7JWonmaBmj4V82y2hOzsKJjzDRibOG3UwJ30+lcDvSp11YZ5G5qowPHxTKJxGj3
9cngGz/NuDAwUx61zgiqip0lLKWdwN7K0V4xDvCKlpllnqw7k9ANVJt2WwfpUKIGRyHijqeBSZ5+
1Acouby+iXbr1AlDtXbqK2gyFbq7yNVzY4gmwx2A+l2m4G+YJdj99TzV3jMKD7N8xNnSY+iaG+4T
MOX8MtS2+ejRsbY35AahrTZtxktI+TPLCGfVZcUbb/WA9LMwrOTHZLZTt8tWDb/qvkuhoFWFqc65
Kt0lSHKD/n/C3sB+NOd4yr4Gk9o70lH/OieOSLOLZGmM1ZWny/44Gc4ifWhLZJOP63aJfqw8MT1R
c62fGU1YeoUlmFYGVVtiUk2bakCcXgfkbyL1tl1ezvOV2av0waKMs3aa7TaUaBCsU7gPnfrcSmik
odJjE6rWkEEeHLp1fF5zFItRlRvjoze0cJNrhGXq2HlGYSMsrXJ1xZtrxtdz1sVFZOX/zdyZ7EiO
bNv1VwSNxQv2Rg7exEmn9+7RZXQTIjIykn1npLH7ei2/V4DefQMBGgjQoFCDysyKyKDTju2z99rz
+mTPw1SytQVis6Gd0W+u5lzd85G+OR3ZL695aJuL/PF16H5MaqlxizsAvTvNLlkuLbyFvvXRVgWo
NhL1C06f6k9rOu7VKcaOWFE5yH6D8XkSW+5+4xfQYknwJK+HceN6cCJAKurtqRBVvuyLqarX0CgL
sjTzIqpvQZnBY2MI3Ado4ClxXyKoTNRi/ipLyRS+9GW6ZQWEcotZn/yE8LQXx1jNB63WwSGmdpqe
Co80f9CQnYFj4SziPnxmRPjnqd/rY4/pAXdUCn+rXPBZSdxX6rGUvBguRltM6wXebyOJYicpXk7E
0ilAXc5uAhmq3Gmd4E6FVsUVrCdLXKCb5rZ9LWRLUtnBGvBQOGV704aGGbtpW6s8OMg6nA66y5bS
nHlwwnQihIM0ZlrNjogza7DBIai35fiNb2muy7McG5k8DEsWQ3207WyHZ3b65OWZ3Hzcx4hA3Zru
nUpPbdIZ/bvdrIcO6+HKRp9DDCP9UL+3XjHf0/zQnCjzcl0uA1nzkicWpqDezfWoUVhuauF3Xx1W
hRIcFh647SpYJ4LywKc4IOomm5n3e2npZ9M05LXSqc1483NzrgP0bi2NBlLYv4o60R7aWVdIbNwx
H9QENYAnPPX03QS7uA47NvT2jqB/jh8CO1sZWFjYaS6koufKocr0QyDQVGc9Hfjaum7R7O2U6LW/
swuiTiH3kBXf91L+cUqOi7As16reObxhtICLd5IdpG7gv9e9uk+Pc+ss/EdkO7AEZljoZMuuHYbs
Jx8HBi59TxZpNHGHGSKbENd6bOyh2RFtQg/KS0PKCw4Yunsl1RnxyWcU7A/9zLIz5Afe/FGzPp69
XFvmvZJkk0L8g86FY3vyt12vxFdbDGkbLsQcNB5yY9Wv45DFP8ob8VKorEFy7DvDAcCEJNZFRe4n
5KZ8Y/rJlzHJz6WelMl+HD0ceaZiimW1bjgZp09SNhtYHIT03OmnHjvwCL0avwfh3DC/aadGeZKO
vNb79HszMBfjbbAtaB/acNRbQee2qcoQPvoQFW6LTmYMxymu0r0x9AZKZFfMG5f1jB70lnunpmi1
g+UK9eDM5d378lQfbybfUn9N+CvHgq3/gRI7ez9663CsuRjj/Yc0ommDcbUA0hDXrO71Ph3ZKr8s
PrjyjnQqEJQ5tV1sikDAoTnbhFL/DGnVHTXLnY+t33FcI/tHpp9nn6J19F+50z5N0jMFkbBZi9js
KFxP2L38/spUWkdYGM6xhcnKlvmWmzKfOCgHh7FAEEdKIWayJE2Q2/0QkKpKdjDvj10/6nscsSLE
5XI34A3LHht5dhKDkW81Ir6BQBjETqWxU/eqG7MQZuE+l5GNtVcOBWNAPxk7N8mwM/rk/1FqY684
OvB+ihQf0rJAiPLKeq8qsQcgcbIVKEplT++eZcdXBLFhU+PvCOyB17tNxGhrzdK/VNOiImMU457X
w1/lN8XOEfKzB7Y8JHmMY8x/1bvq7gfLt7MxNreCXtytMadHfg0CWS/bb5S59ybh7dygi+2KJT2h
2exl2ke9Xz0yJTdBremPMftp29ecfYI6nGFN55hKjfyIM0IRm9GBCmAY3TgLpim+iAAXu3uMGyWD
rGIXbQhmpKHRLvwE46BzjfwJPzYr9s500nuOhziRvsb72ppkwEdpDjRqDiJY5lE2te0D0zsC9jBO
VWCYg2IA1ACsGel0MrvafbEI6nxxvqXXseg+nXV0HiCYDWfl6fG2bUR51GztwbQgNfdO/GI4Gm+K
0ZUbrniYqMU7jvkLWalqz1Vo+GoNuz44FY4F4O8kfBqsz5pIQ8A86++xWHddWkL7Sz9M5RrhlMeh
K82dBrK4KeP2faglnyJf+BdFJ/Ouxd6IXjNc1jmHIztnb/WYPnmaBaqmnQ9xobc7y/aLi6//8Ui+
9GyMN5VGIbehXlrpctDxZx37VCsCYVdXNjyAIDzjjcmFzGU58fTV1ey+D1K85pNnbGeSXhjV250L
JmCravt+DAHsVzzmy3CyCKMHqYmGbGFte7Lx/Z1Mz36kquzJSh21q1bTvdJX7f12JpMJyV0EYJHu
xDOqXlwJN0+3zm0d1+c004Jlyi/Ig9XWL1CUCh1VLSmc5YArxD1Q/2ltrTF5InceYTtYQgg6ke4T
s9ikCIdNUCbT0cYNbNv2E6jyXUEX1x6+TXLSrU58L6zg3r1pTF4S/HbMjX75vtTCvKaEt9jqLgKg
Kin8AAtFWtxTiI8l+PGtFs9QgCAFoELDWPEMjMw426w/sZVlr1XGLKUnGaHgeoxDzWdvF6/TazlW
67b125ZWyfLY6DlPKJXgj61U4jil6wvOfW+vN534mA3YHq5EB2jZem3rUQwRztEj5SMmm2MtO2KZ
s/Y4m5OtuJNXkZUTQCJLWn0RdH1eusl+URbH3eShIMS8/cM8dV+kMJKnkdwlbzEU9dUUZRjrwxzU
2LDCpYhfqaDBhZ9l0VJhUNk09YTJyLXRBpZlcD/gPsWXlRf4idw8N7AWEz0GkuxSKZlFGlVcEz8a
9t0NjjMCQFvhqrAxli4sUk1yKCOrrlZt3AybJfc/zWdmo8W7jAU4V3A764PYIPZpLGt9NJbYMsjB
aOOX8JPhMU9a6+ZmJMc5L2N2jVpyAh1BqHLOT9w6s9Ah9PQSr3kNiEyBbRBifvTJR33ZDn9X3DAp
qM6vEzGhLsgYfMdQUQZouPqx4cPDQF4OB9JKeqDLznkT/Jgvo8Al3oihvqQs4KqgFsSFZyshxrVo
cCU9twgAzAwvdV6eKX2w8MHTCSENNi/ryDRAuKJ4koo2U7dyKWfvvDfZol1QWli5NwuzH07FxQ8W
hytBpcX1KU2zt6Gbh7+9YnwwC6VvabteM95y09lqLHNTdFl/geb2rVzelWOjHwRW6Fq3dmuLfafk
ZrhpR+lvY39tj7AKzWNZ87j2EI9W8O5dhbWM1HLKdqkq/OcUulOPx6/1rPnBJktv9QctjlPi2rNu
9feMGQ4KMhcoqvay434mcewbiXRZIWHmAozem4JwGsOh0+PwjXEPJsFULS7G0jXOGJ+3U2myCPOm
pe1+e3S9j1A8tNIhzDvPQ+pubY1GWC/SSaHqHOZ9M6VWlA/knZZvYzIS/8Huu1/DVPeYUc3MIZ5N
hrSBuzHpujK9re6Qz3r0W4NZtCz9Pl24J2XNKN6TOTcr+VWovHbq/dxiXhwOfqloJguhJNXQw1rX
sa15h23YGOPd6FqV57AHs4gqRUUyZauFs0RrC3IN1ToCzWJBOsx3QHDsS6Kl5tS5UWOUzWfSt/Em
7mwT9oGumo1XSg9OQ26E3cTepreTPmhjOqYq85tDdwj8MpfPsstHUue+ZWztTFsiVgETYe6qYopu
/gKBaqOKQuKgF90vg8396jnNZmJFK5V2zDtd2+ZajKmhs7nAriBO/QZiUsc7AHehbn3MniG33cyj
2WWlCYGnU3tpAU/A5oHJIFAWtA7X14kb9hV0HVtGSQppKrMq7XIvAWJNVOb7ZtLdoErYpgyNjiNt
Ip4U+oN7kqudDfu10/k8LWsVzCUnyeAOj5nqLb6dfm7fvDVvVvi8EuJAP9vuNm477k6zoeU3v16K
D1ZreTDEbhF19D92MI41F0TWnGV1qJsGzyv8i7wMNWTLFfqZjSKxdCn335WlF0siSzBLGH5LfCL1
8ddmZjLitBDWW5oZcR4mTpEe2fIwSQ8lvF2P3EYipvKX3sA2zFI5nykhckNKtq5zbxd3fxZwMHeT
47kIHDlCg7CHUC89vM4L0de6n7ZsvdMgxlj4aK9TvG+wotzqWA6/tBSjsiyZNco1vdIftTBcTM1f
Q1vw5PdE5M9yGI0zedCnLLOsHW2yEFF5DUVAJi+TV2mRJKxN60p9LNMSaiqevWHTyFKEmXLQs7Rm
Ek+6Q0BU7zQLllW/PHcYIr/Ih3eYp0vr0I+uvbGnxIBKpqljn5lvreW3B4Mqd/yG0IWq9bI4vbvS
52vKnZ53j9bEnt5Rq3XW15GljMIQPCQUYQm72xa91x9se9ljb5wfmynxgoyP+i3NOveQFb65a912
GbZY1t15LyxLuyhyNiqcEDIe4kkMrL15Kt6QaMBNGHq316q6CljviVDDkR5YtohfmBXzg+tmPPS4
Nx660XxyoaBCFyuqx7vNmIEnno9lrOF/tCABhQ6RXwpQ3SrKLExbwPzKjZeXBHU1bUwSZM5UXNy0
hZwH9iE+mq3t7Urbp6zG9l1I/7HKzknRa6Rycue5NctVBTp2ryAbpWTh2eCdT+X4oTuifV0LfouT
+02yoajd6bfOhIkNS8RDpZiHpT92zzYBjs0E8IdYfVpEyBqGBJzkGWGlt/nOTsFi5JNBOMW8d2F3
EZmL4bfS7WUzodjuc9VwOdAqyBMzQD6DK+IftmPylKuEbiLdSXeDzhUEL6C+UQOJEo3oEfvHRb1x
Y3cKb5NWiePmwYK2m4ZGXfeYfArDle/ZnEIJRFHexqLtrwtX7LPP1/+CtjFvHW74n4OLMhk4yfzq
EPwmQagG7khdmUTJPHMWpmm3Jf047w3k6HEy5DEmVhoHvptor4tOeKvkc0wmAQyZWFd7189ddzQw
4gaDbatfA6jOI01Cxh9zlX+TniEZyZhcXBNX4zMAw6dFp5we3toSErhVlxic2GEaNF79LqNEzTad
yHsSZXj9tnluv7N1ADK3dkR0FoZ8Kn4VcxwnsJfFYtc1o3musA/toQOx6qV+MxzWujnIUp+jSjjq
NieWCxSoNHYIdf4rHprsKqTzo+a4frAyu9wJ12AMYdb+xmsyRqWlyetYznOY6/ByRd2y5R70BJpc
uWBOHN5RosivaaHymeqAhR9ZeBL3UuMUUj514NmqSa6U9QHKtmZsDYcBZiPxM0dce2IuPi0f79ob
uicA4GQ7OlFv56xL931RDXyzwweAmPmA8Sk9o5FCXGxTC7rL3UqlCKSsHTlw0h+iiABS3dejE8Xj
KVPgVAhCsZ6S1m9I5tqukgbkmoYGH6KyftP/QYoi4FI47tHzEVW8imPBWICs9ynY+dh1tVvegCzR
Sq246shXFQf8kL4gA9RYKHMzWNMWpKZUZzIm1QmdsaEU197jp/KusG8v0jX8wJsA4KTachi6fn7I
4ywFnBknbx7zRr4lHF6mQbsa+Ehm1xWPS9zhxVhKXqeQHrMd6MtDxXsUT9TzNAmQrLn8pZJOQFji
b2cy5+uidLUvVEcwsGYRYTuPs37PxKbO2lkBEhRdxkbc/u7MOl03hWukOCzowy0iFw5BxG/XP1EQ
+vFzmQRhd4aQdo/QLw4dHiwZaD6mrYVp3TjpKMJH+Il1cnBwQZrvhT+Fq6CEWuva5A+DxfKlHKJj
Kzn1hPi1WW3jwd2Wan4bCc6wKzkjgmBpBAqbbOq8PTeWU+J3wPBR9Q6D8IL5c7PMZanf0oYxOBI+
bky8f1xxzM4AwRCDmzH132aSYVL3B/GzWFXPWdzMIaJmTWAmMV9i5dt3cgG3p9wCGjCBLX2Me2/F
ZpcRYkNpA547QrRZmQXwEOBFxLzy3OJ1SWEu5ctz3Zotj81qPDbOPGx7cG4jmAOwfNVolXyR9pA/
2dpMf06STdxah3zYF+M6GRt/Yq9FEvruDr0bggD8vBmcb1gh+DRuqk4ypEMRgHsyJrCWbBpgBit9
QX+5F6cIfEYAnk7ZwhWsr9LmjXpncWGr5B+X0iTaBSz16a4YPaLvOEcz73FeOqU7YOFy1V5klr8r
Pd9+HDnVXhq+7xTkal7sGVfb0G9Fy/03n59MAuY97IoP1zPbOZjI80AJxsPDuC4X43N1DRutOKO9
B5uTxWVlcJbPYZTrm1F4uANH4CYMjaT8YVCwgBs9j+eD66m3KnY3eW/tuWN7KNRNZh+VlWhnoy27
Y27Y4xlgVPwW0+YVcG/SQ73R8Xa4eTG+DEo0Oz/vc1wYFp8fJJm7NyflNa0RyAGRt5Kr3ZJMWpIv
J2suTeMFmrbImRBg53PPwFnnapuU44lvvbHsltrtolHrLoOuOL3pgz7nLGv0JA4AQKR/1TxwuQmY
pu8mJt0bTjMAjDEi6kUJewdZzzhVBH82uep0Ul4gK4k7FIVbn3gQK1AThmyfF9WvexKoMUqQY0eJ
tEQeuQgp12Xq6k+rNV1WjAhu92BmZ966Qv/N/k2Moes19FzMpBYRaxn/dcFwyGtNWh9dR6Jp0ggJ
2exegGhouXGPYonxmDDTYHvU9O1AxOUHhAvMCNJRyLpdtb7IwmSMze/aOuGYcLJ1wMzd86hnPCiu
vu2X9JoDwG1H/6lV7C7j3A9T3LCZFJ++/Fp9q70MU7f30hjEcswTHg6zfeLdGKBsF8eBKikHW01b
ryjALHsBQ2gDyl5+pAqZJGNJVCRnBe0mDndedeIbxiN+Zyvb6aM0CfBCS28id52GQOFq8tz7Nqex
8UrVD45Ws8Mg8gfj55q0TaTmldekmq39qMyneWb/1Uk8WZDkg7SXNPT1+UflE7Ui1hOC/LQ2zsoK
Eq1i76H543E8aWOrIkpE+O/847fI3OyTDyYuVpsWUPxm3D20jst5Fk9bq0jFs+AWSM58vumAiWJw
EwBivBEcGCTMqb1murqOsaAkVfV//bp+WLlJBKAd8keNdTHUooPp5NC4HC8EiYByngZdOxd7ueji
AazniZDkGOI2/zD08rfleTdnMVEo8baXVRd6ifhr5bgXFGCtpyKrksdq0QEIzN9lIqeg5U2KSILH
yxK7qoWq33m+H3pZnR5Ljia6r/wCPjg33sFws1NGvAL3Z5Ewu6ciZC+cXhIChDNXKlYY9dSGFj1t
UYXsl6zqjFpNyoxe5e8VxOpSaJeizh8rC/VFSibYmKU09tmKv8gEhp7ZgLqsqv6Nvx+IxOnJkNYb
4ek2DcABi5PkFbJj4os5U9g+5fOcXbxJTm98EHxYQHUGiHXkCV1J8ofd4E7zBh4gVI4UfiaWXi/h
o7xYN+6vhkR2Xtj6INP6JiY3YWEUpef3ajPYoPkCHm6rJsdSUdc8CCr+0toKQxv6BITc8VPZyvp7
f38FSq+K75gNjDwWLewrvnXmsIc0TyUhbRZjM8Li5E5knScudpBTXPsmyqVhfJNZ+mwXur8w3CkC
8ywceHkd+5oc2pkdEY77xBn1v4r36eZ/DBX4NU+pbJ+2DFIfplnDJ3G6oX3/P9tRzH8vdcCMAkgE
TdFB+fxnwOXuD/pPZpQc36xs9DQhLu2nj6VdDk/k/rk86VwnaDfCdy/IbYz8jWe0OlXbDhvAEECm
iD9q1Zg3DAs2PZdaWQrIRY4zPdVsxgm1TOgYmyGhqGwrLfDZ27GaBNBQv84IKKZzd7aw8X3Ui42u
pEhs/xRJLI1ty0/f/Fd/wf8DZ9qt/amfB/nzM1y+2v/qYfv/0J1GsOk//cTDr+Hrv/3UA+Dl61f1
8x///fzTN0Pa/Fti6v47/mVNM/1/8BNxEbQY4yhDN3GZ/cuaZop/4Dq7+8EcaMT863/npTTT+4cj
DNNGCfQM4Yl7PdH/8qZplv4Pl6Qgtk8HY5phOv833jR++b8/nhScOpbp2HyRloXdzfyvHi3yl7Cv
ZhHjfBhHCNaw+RSuAhy45FAspV/bSj4ZNsYAXO1s7vAvDI06om9/0hF2iN1x3/VsUh2d6hh25ZEp
73AvM1FBB208KHHsKN9/zAauEv5b3H3dt0EJ4PyOVqOlJfij3Ldx4Prb2sOVY/FlEdlwI9UTCVDa
AID/gO//HisQ0nIq0akHMEsg34b8M7H9NSxi4ipwmObXesDBgdGDNIkloT66YUroF2AsWjC+z5tF
LqkbcAODEznXZbZztf7BJbEeuCkSVd2th5plD5c4O2xtsOcxzgO8QP2PY62foEW2BeaRTZ9NUaeN
f7vZnaLynlNI1t95Ud5cEDps5UoYQiBdHZF/4mRVkEdkJNL6r4Y8BRFbvUtZPfBJ5wgjyQCe9dvJ
zraTHLL0FWsgNGLUMwKgTGyKuxqSTmIGJbeqgAVeznyUtNpdDuZ7Yn4eAJBNhnjyirv7v887bjJE
WpxufQcFzeJ7tne6IG9pWVVozSmODIyslupvdTY92qN5s4ibrhi5eqO5FPgGN2SEP1YJzstv5yM9
vSIY9PriNHEdsDzOiCE12KMLU49YfuW7VVSPKc2WZUFPlydnHH6PdlxeLFkBMLSO+FDURoCjkip/
Sig8DzQY9JGLkD/ZmvimdepBE+5xRvoOkdsUkqZF9gz2+Y7YVBXSRI3msFa9duKzslG09m5Wt9n3
UAbKfA4Mq1X3pNCz5mXacyG5d9Ux0GRj8uudqcim2Cj5RfOMQ7eDI939zu47YGe2jL8aHraNWtxp
PwoWamiJ8SvMxoR8ByCVBtnsANnkqPJ83ZZzGjOvdlmwyJ7kF6vLsEjsnev2D1LGf1n7XlzVvsEQ
ghTXMBmRQrhlWWeeLTuNSBqIyF96sFEx1Ql551+Qx/ZLxl3NGcQxrTguh7tlQNxf7O2IjSExtMd6
HZ8QP9eoK3HeG9i8oqZL3wu8HJbpYUguMixrcGnPhSITUvq/dKi2okyXKO10yUeQC6pdA95bHfo9
VP4xQd8OY9mNW91qoZsUfBrN5gq0WgQaNVzbhKQORS4X8PsISHB/trDj9j4DFKHtDSS/6cBWTgsI
cQExtSfD3MA+PxEyqYK+d2EHpXcuv0EFCKsuMGNe+T3dC1nrDKAVXkMnHHKK0mWGdxEJdZiqPS4i
PuApQX0Uto3I52/6Rs7joMCnxo4etSSuTVkdxdyxgJ+7wMjM3/Vo7kzgCQE2jzqsUJP5fzl7P5tl
WKiF47HcpuUtM8u7/gWKbXisYy3y/c/cuA9bXf4NZWRUlh9amXwAWX0njuIpJ0xfnxVVJjbRBJE8
WyYXcqswujOXGqRav622rAP7yNQTXHVpeZDxOH6WbjtB4oyN98nH0qeW85IscWDPhA3sOnGuLeAD
8uqQsBuVwLaplRtOlZUfuMQC+GWzRHh83HoVA3Qtmpu1zhfCRcfO8ECfETs8QrrY8iC0DzjWTks7
nvrS/7OK8SXPWQJWAD64rELB0X4yd/S3WcUemSvWLXHZwq/m0R6XU9/Am3Cxp+C1Z/2EXZH/UaPt
Wa4x6TvTtOsbq7qY90ZMDQhrhgGgaibi9uMDvsZrTicATEhCP4p0yCZJppNyvGNfaDTv+rW7X339
rCoNcvBgbsxu1H9yz/I2HnJp0Jpe/hu+UnXUa+JNBtKWt6KM65Ty7hRNKZsez1mY97MTsUaN7p5T
R5QfhXxqFu6yk2Zyf2PzwTC1ZXFEu0VRLi8xgbBG8v5Wxji8Lq7ZX0jPHOtp3a6qPqbLXXMWFus1
4mcrmwUbXEpGLj6LKxFMxtp+67Dfg6Vwi0vhpjetnZNgLAfQqypNt205zJEukttUfZkFd2WgZHkg
iuVaLrb7Nar2T5YM/U4awJPtwdlLH/Rko0XwwplJ2ZbAmQZQ7h7vyRhhZFcY56+rk7nbdKyOXKoP
GcRO/GltOGI5pYzxTnkefhb00hBrzAlAXnygBYONBYNxUI9Qx8d6W+ucMZ26ZIP3SwIon1R8wh/y
R4eeviZ+gD2Q7ncvvbSJ/gOu5pch/um9kgATJQ9T45RVhOBosKCoVZiNcRFBu4/8u+IAGRilZmab
k6Y+SXypxmBQ05M96h8g1KJG1CmcfJZfhJiAfPACILHlRr1W4grwOYEQYz4yEbc4i3sD2bMnCaMP
Hg+6F0tiIasT5Zpa8MK7ULhrbX2f1/XNc6H6WBMlC06L79jSTGSFwWlpb2lGoH8zlYhNmv/O8oSl
yQrafOOI1LkzZyFBxwXeTFa5v/XUqg7rAoMIjq16yzABvjrL0nwsfl096gVe7mUUZIVvThItjkMk
CCIcr95nS8NMDJjlBW7wFKzirW6d4dCweIvSwYagPrHrAmLK27ygcYjQNVemKcaYJDxigi3OSZ3F
EZ4r3CjNcdZ1Ojq6nwlv3Tk2PCQ7zenCcXG+cigvYy2cQ2Vo+nOXDG8mhAnNE0+xUIR/RuuNomLS
dlK7kNIBL4Zx5DiB3AmszmD/1HNa0nQ8HCxPjxb24KCag7hJblQKHVNfP6jZ3DSVEcChgdVUd/sM
r5cUfShatDiqCKp82uQZC6vSeRVZd465yVIMirMTeMjU+9ESG30EwcsKeq/dL4XxAlCq2Sj0IISZ
ZEPvw3QbLHOXDvfPo5uELe7tYoF62rko54IzsznrSttSR04okQ+DH9+8VD0npvW5NMh1y8zZKg9T
piO327/6EoSGwYJkzenOXYgk5XQ2+KPYKL/clqlxNQrFOU+DCNp37soA6PGPSa9qY55rncqLf5Jk
iZcVyd52Hmh9/C7N9rRSGNC63IjGmXkJqFAjoHBqyY6CdKS59th0JrodO9QpiZTrHrVh8HbsWfiR
11qBtxY/VWyvT0XtXi1kNrAboPwpC/rVsOnnK5nu4Tml9p2aXj3DBcrLmpqD3b0phBXcXvCa3BMp
Vi3ol5VSlukCpDGPnGlFIej3pZEcrAzCi1Yz8gFZW1c4BqTGpgYVF3Gb7PolU/K37J80fXpuqV0t
gD211nPDVXZsk7e6MXbtALfLlwcQ9+cq0Q4CimnnVOF8rxiHdmiG8zRzNdezaO5JdCI2/m0K790p
Oap4NxRu99EI+WPr4LsntSHGdu6zcjeZaqdlNkgUGIRZuyuc6Q/mpm3mTsfRHj/Wbu/rya7pEqZ5
GVmVf7aKq79On+NinvvkrNtPibs+NrN/UnQo2nYfeXgTZCrPro7gFo+Ajw1eZM0sT9JmtlkSdVFF
9uXeYbswoALpe8xMbf3b7My9iw2xLS7D2saBnuBH8z3c/m3NH7Po7l9Ky9igDZ4NMEWwjsHG1jW3
xpKPo+ZEvD8uLuIN7UEP2JTJ1z5ZPatevbon1cob4fkBcJx50bMlHKRphZPGYQIQivyhSA/+8kH0
gCKi8i3LygsWfQKexkmY4pXg2a+2pkR4hfK0BVoQlFBOygwQtaHDu3HKkMQxbgZyl8Q/8OF+j1Ya
ejl6+NxjjPbAYc/+QdX+68CiMugGdVykHs0YtXfK0h5Hy/jVte9ids+z63/zJGVhNRRPkIfJT7gI
g1xGku2UTr9ZO/hbrwU8Udr2BWQlSeQWttJsXvNcf5jcFR2c8IvsXdwF99VtJX5cMJawvpbXjA0j
N4oUz//Kx4DHcvQ/ZmalnKOMQrpzWRNmnn9B59i1Gsl2x8dq49rjE23w4aL3tw5LU2KqE+1oFOrR
nWGPHAFqdg7xGm8M1/0Yx5tfttclISerec8IuCHK67sdDxuD1x5nhpSBMttfav0N5Ch3tJ/VOmWa
86C7W7dD4OS197gszr5f1aXBW/EoQQ/Q9XFpdOe1MhxCtPZCBhG8KF9dGmtXaoS3hTccTXvcLln7
1zcaWnLGbdO+m7n4Sa1+f7ebo7HM18RwYOfEtxZFGHHMOnJoc1tbN+aQpRQv8M8cU1eBQQEOZLa6
f+quKdBEm4OGqSaYSmEG2tQDJtJ2mYkSyopNSvlZeBqWHTco7oWEgHYBEkuipxpHQ1lNB6ADV+ce
c1ypEufiNo6bDFNmANPEC+J62mq6xDA7jd7GSdu/Wj6gwcWSHxMytEbxjTB4m2diHEJBAP1gTB4W
PwGlviTz3qYfbVUwbI0K9L55bbvudVxLDBYWKKu2glkcL86rXa3kQVmshKxlfg8tCGANi3c9FF+p
ySxpeU23YzL9NY6L2Jhxd9DgIW6UJt/HuPuowJEx/iDd9hCqA2BC3xWX1kDC58Bq2YhoVR7MSM/9
nUzNk96zozWU9yDznBqzuGg3S9PfTF1d1sS9FjYu/zw3XHhYHZ+ofnW2NDXhouh9EtVd8gExyQm1
3qbHBVTtLrcdbPLkkXa6RzApG5t+M92joqk/T2yTc+wPPQkTDVf6m2EkLywzWcdnqJ78aepW8Ca+
V8hpe1CCET+ckYwz4FndJC/lqYKaF1udABRBiZX/k70z6ZHcOLf2X7nwngLHCHJxFzfJnIfKmocN
UVXdxXme+eu/hy0bbrVtGf7WBoQWJHUrK5nJYMR5z3lOcJtShzcO+h2Qbjz+uKQizE8pbFGE/++G
1K5pDXcmLTTQgj4+8TRIqCUjaHuWkc5hoooNT0Ih9cYejCC5Wyp26MG4j3ozXHNJR9aHPUU2nCFh
ubhjMV5bHwdrIGgni+AOkK4paUQxuzzflBmJ7NgZcjeSpbYHHctOiXHGm2+P2V4oAHjl+Bko3Nsq
g0iT70YiX2CDnAYKMbFZH4SVfdk8a40pewt91d4VU5GwTseDJELUv2FIfPLjfK+YgqN7YBzmhkfb
7OA4xmsJcwRmZ64f2ZqmuK9H4dVZRCUCwWvFPAlAo3upFQ+dVlIqPy06tjEo4Z5HC/wHTh5UbPNp
6myFCxvunRa9a0QV12NC1s7hbL0NWjSYMewGN+zL0AfUnFJJgbGEknJ82yvgPsvq4R9jyP9TY+Dj
r2Z62SBnsK/Tn+i//uhIHGujduxlflkKRuwmfA/4qtHY+AB9Q3okKNY+VAMgHUx9aekaZkobw3ZF
TygI5mXmHGfMTJiMEU32u3VuYi7ugp3QhmMAvGxVO5BSNWWkaIOJYmHlR00zLjFbtUzPD/QewGAj
g2z2BydiuMKYxKw+UuE/jo197Qc8zLq16Wz9IGkaJW4FW9aEAdA3bz5J6SbNPupkuDCnOqbTayA7
t8inW8MMbsYpeVHy8lQm1c5i00bzh5s50cGy1VuAX64BH6ap6WLKleFkFvHVyBKUpO4a9M/VGN/F
JYFEc57Xll2+oCqYe1ztAxvGAtwRHeNIBKS5N2nQaps0nqKTErI99atLB20emMJ09mnAS3XnltvS
I+/0YAbL/Fj5TvEZhbHd8wA6ktu4OEZ5dJeMunNBzhZPVVera6CTXjNjgolSw8ML8ZoyLGMmzrpb
YG2KUc+BrFt41Zwjw8rHvsEvBJV/xHUc3fpGCZNTpQUvyatLC+uCAcR8P6cMM4cucRn2PtMAcBOM
vmRqgv++m00K4urqJUjAx650oJxOQ2qmTp90Uj7tXCFBpCXbd8ookx6zJI0l7FDCryapi73P2P+c
OwAVQcEa3Qas/I6Q1lXoCIorm8Nut2kK+8kM5kfdYeXsk2w6+rPcG0F4RhhyXCULBQ8GQ8VipMWw
iVU2OXoZJzRELXhrLA9eb8r7IB/v4yh96Su21D807P/K+X/RF6H9X4fNH7o6yb7n/xg3X/7Y75q+
EL8JEIjwacjcSFPXCF//NW6uo/ar5FUcXai6ZTjo9n+Lm+u/MW8SgoivbTj2Dzza3+Lm1m+a7qg2
k4AlvC7/I0X/j3I+/3dDEqzAxWma/E1bfuqfp029Hxh5aiXOWi/rZjNggnJDzeFBMwzWdkBbPf10
df5J0PyPvdW/vx5cN94ZLgSmHL+8HvkxJ3doZ1tnScVqpLT+7NkKtIXf50swC4LvxT95HW3Jiv89
Rv/XF2Jc4aiGdAz5a6ZbjyubZxIuXLwbU7aLq46THiQueWECJiHBFgqroJDYilZaInztkCZMzqEG
+yx5f/6m/9inzc9iAg3gc9dQxpds+5K+/2mkR2jN1tlR+OuQdPTOplHmgS7J/JhhTE3+zWstF/AP
79vUbD5IiT+QKaIOi+APrzXWsqu6CfJNN9Ll2BMbvFIv3e5J+GfPWluHR3b20VXR++bfBen/GKP/
8TZBIPCqmokn2jZ/idHTfUEp+SIhllIbTgth8pbZdX0WQ8GzXevVfGRBI9DU+31zE3KdOTf78QO6
XZx5ail44pZF9vjnF19jZPYPV0TYqpSMrDRcuctX8qerr5U5CHsGa2urgKtkYw4gejPZrs2OyHUw
I7N1HSGp10HkYakfty0H6aNRVktRoA8S9c9/nn+44/iAbNU0uU62w3dhuYo//Th5RimoBR13DcSZ
oyLzXjGQ26hnHjDZMOyLYKHb/flr/sNdt7wm9zqEZW541f7lk2kzjO/6rPCaY9WeOOIZnsjT4D/C
N/D5C9tgxshSR+KU8eUvk+sMg56tRKO1lmEJ93qRVcPbUk063IOhkn2OCt5+UsK5LHdFkjXV8c/f
JdTGXz5qFhXHcYBJApY0pKH98j5jPMZ6vShPxC8FxO+GahGQtlIns1UnTffe67b6NgI3fUMIix6Z
/y8mU/hcDCmasnjPJyP9nrLbYJMdZla+Ru3o5k1oY5z12JYzdPcFO3KMJkqo3+DQSW+GuBpC4tTm
9JCS6K4eJ7sVt/owUW2TmYH+ZebOuAwoM4i5QtQm2GN4CUBzgCao1drOu8l6VPup5vAsW/b6aI9J
Q1YP1CqlWATCl5AjcAWXuhbnFJUyw8zcJR0qD9GdiAOlaK9xEkVc4gmyb0V2ANFMV40BcavBB4Qv
u5IZIV5LiJvKTMsno5DRSU4jn89qbNDtPjKoUcinagGvmbh5qcj82kLVQfyhIpL28kZDmC41ve+Z
Meaa+eWrvOl7yEAWTntiP801rLT5K5uwSHiKlYWf2PpIJxK0MjEu2am95C1Igq96I2vpFF6goe4w
tfrbYEqOf/RPzm+R3lKcZeFFGzcsJP7MUadsXxPTgf8eks7suHAqQ6lZGWEUmioDBejbmEimH4YS
Wt0V+yiihkPfQESUgGPFYoiBj2TQUY2MusX+5UCGAxKGqZVmQUJ8MxQ502tCo8po2u1NZVdaOsHK
TO+mcysH86xntCTQrVYSM+h8vLmI5BS6pZJZ/sqfrazmxNqiwRtGBf3Z7+nWoE2gIdPsF6L/qovF
6NWwLIoDqfJilNt6cYnVPwxjGJ+ZU1mzGMJraGGro0enzqy7hphA6LVhH+I6+93BNtRFfk/nja8d
LSRy51xIdoZyy8eDPw5tHK9cx9Ubt4HVpv1WVYfFSzgUrA3wln547WYgMg2b6d89eZNhWsxjm7Y3
WSWzFj41qG2csWbL5tmOZdtsqP9D6OsS0/+UPaHvQ5JSFk2miEGip/7wHLZYcCwP6j+GRPnDnOiT
mYw9y9HjeF00ZRtu5x+OR6YKmn9sRsQ+KnIs+Fc13ARIbp15zpDbBzwAppXgITWYJheRIzZpZlMn
4lcER6j+SVE9MLYyrYwcPICe1sJbLaw+4Niah92epZTMtGU6Vc6IOCUjYdhz+h4Zy7DRqZI63sw/
/KpMXzBu61qsH0kcMCjGJDN9j/nlPSHuNXACReZ44esq2tMEFlM7tswcCqaFDjOE+Yf7lgUDX1Jk
5Dpf8F4OwceYBwNTP6oMrd2sFQJmuj0kr47UknTNLmhUttSdYSY2s1IwQsOgA8UsKOBcz1SyjtsC
XXxc1rHhNCQxEaAgMAyyUhnu8dUog5HgKiS9jWWR1kGTz0PDi7u2RLlp88pkdCCdfoWfjaFP+8PH
nZLYm1zqLPStzNLCcEVvIzxRtkzKWbWoEkRrVG3qBbGYQ3UocAaUkQquAnt470UCtLJXTZX2DVaW
ju4+hwgFiamdijms32CEkxhJZ7ua4cjDZlGKnhyWqKeJU2YQO4zpEDuGSxBok7UZYqM/wXMQ9YsV
IDUT1VkCARjllnTA/HtWYIK5GLt8aAA8dYpF73OM/O9NJuwbTn49ydmZTDBMvELv0OgcsOGM0SNU
9CX/4OuYxLlJYYjeM4fGSsdSCMVnmm2SO62mxdNJ/ohjOMNQPMypVVsnfTaWUUyrEJXMByrI3TJa
mgXIJZQ/EDV8NnbeO90J0zaIO0XICA97YrDvafI0JfBKlNrLprp/mMpgkNt0MpTvLMuQSyHR071c
hrrxzUnYHrtslUWz0aJWQyalM+mFzXdVuzI3DVjyDq5QjrhGjjV1nGtlx1GzMfb4J8LiUOJVsVaK
rrPcwJMNzWQ7KFaNAhLlVCbrnc7Yk1Q7XexMXozwhMTTfofJnpd3s9Euk/sgkbc1BRvzCiNzhGmw
qcS5tAcbJcb0Me7W/HJvl2mnbzOrwmRAJRrgT6oWWtdvgurGkSV1IhhmiJypkSlnZaOLqtbwPTII
LY9jTWvlxooocRiSEi9F1pZWgxo6GZ+ZykRr1aUd4YOI1Q+/T+rDiIvtkmj4UDI7mpCTlmhFzltM
8LnuczzqUD9yRjYF+w2HRxedsF5chM10I5miYfOF00FeUUnr4lSZGUl1ahxpUg5Siqg8TKT9gkUu
gibHKqeMw+yZBDtavCkRXTs7szUGjJgYCGOkWsUICQUj1jD8wtY86BVXE76TDRC97bQXnhQthlLD
YUBT1HU5Z2hYzH0XeSbsXgxLtxLXTHqj3UblqNuUDmkZ3SJLKJ8pUDt9TpLh9Y0mghTzQaksY39Z
0SmDjJ6r2WEEcdjdlHGq+mRn2xDhl+eeWw1QifZU3aZIxGM83Nf03k+PbUjc5Uwu3FeuuR41V9kH
oHAHjCbRocgUi7IEP508tgqgrqFsRcG9QzLrK+vmrDrVBS2Cnj7WbYArvEzjA1nPoPn09YFgFByE
sHmpSxpm3NEx8+EqKrO5Uo6Vha+dhhIaAXeJdyn03cbzlbyz3LASBtUBIbf8c0FS2norE6LIG3up
B2RvJe5aGFgz/uDalxuqOQFpO0lu30xMbHS3mUta0dvSodVtqqiRv9HqKX0BsypBF2kNa4rvM4Nj
1oAk6obsiVDuhA2FFuaJzkSoB3GBalo6n2YU94+IgLlYNxjMr9z5+odUYyxes9JgPBvF9E0v+/nW
QTrBaQpl5h4EMB3lczRD0/GFLKl8isf0u0nxwV3rCAaZbZcG5WnoYEWt1J4H0kqfQ+Vj0kP2fF0i
U3YhvHPtdchbkayxlbb1PU0J6jkW9ji5rWKiY2m1XreE39pM8Uir4/tOjQRNvlTD7DZSQQKtYguJ
LgwD+ayqyqis29RmICKNBKmzMh0m0alNTHhvTTzb16jqCKNx5pBcoBVbVwh7YG/Hh+KHmisD0l4e
0XHFhpCpEPxhx0IYSEf0p97X9qN0l8So5h69XypcZJ3SR9Z6I3xKk5xPl/ar4YF4Nd59QMfJF6WA
WuFWU1Z8Y64wv8SdcCrX4pFH3rRlOMf9EvADBWqsPopIUjiINQPzb6trL2RRw9yV6FQfHNXK9hzM
7M6Qe7Gn1reOVbQl824/iXEtjKJ95vvQ2N8SZo7lq4rW1e3ZOzratMZRE7BRpepOj72sMWNrL6iU
HSDuSMeadlFqhcU7W6PikseOwe9hfkaGxQS5dt8TP8Ds1iVAQFxrclTd07Lc97ez3fsmCxoO+BoL
Pftsh2dkjjfC0kubRtpM+lzqFq8jloI5WYqLhjdlBhgK0KHrHpWoGjIGmsr4oUR63W1AMSfJJpzG
jAYWZUoeJaRew3MaYyRrOJmp7VrsX4u1QMIImcekolplU9vdxCrzYYwe4A02lhhExW/PSrko4yND
0LL2v6tWHKSMlhrnNHEBHYKYhM5WNaQKEKC5n+1IYsXJNjKzhOU3y4yXHte99ObaNN6CulFgjc2k
dgnOpRB/Qo4hqO9R/ybNmDp0lfpPMloN43Lyfw2RxiwYeZoYZh6SNEglMBVJESzyMBnWDpS2MX4L
KiVT3aCIY2vj2Ip+iyU5jbdTGjcmSY+pXzTwlKdyojaatp50p8URoMJEIG1tgCIrucu3UdU2RAQd
LIrMQGYpUFvz8htZEudk+tLx0WEtY4CkPXfsK8tIL72mbOStjOYEF4LT2kRipNY+E0HBW0ddEy1G
VhJJ4RoZ36ZiiHrmbF2hfW+LfGHm4ZXBgznGTrzT2xocoiWAfR9aQgIY/6Vh7kBM2zRXh/KLfCjv
QKuo9HTxaGhXOolUHeNjxPdjNksBo6NM6NYIgzjcT3k/fWmNylLTGBH1ykFQUSxH3bX+3MJNGTy7
Vaj3RCAnjT9nkTzNhWYnUJmTTDvgEO44xQ/Y2zHyhKncZ3Ql8QEkZoP1pVAh1rg2y0O/7s2q5MzU
zn3umgMp9GpWq3Y1OroFHiuihGHVW5KBzsiLbzUJUH+jV8OgrCMOxuoqWIoZkULAoiqjxSE2pfST
D7ZmvoTltQloZ9c4Y5LWTeSWcG7/2seJarj50M8fOG96YixQyByYDXQor6pGn4GMz/SPb6dWRQE0
avK3eHn0Kv0GcDvIP0k0j+leWLVq7cLKDJVdGMMWWANWxmaRW9CGb1ifgLdZ/AvhtW1CgOmHnvBf
UfsvxBx+klb+waP+FmUf7x/D959N6j/+yO+CtmH8xjOUzLNjwNGzkRH+Jmjr1m+6IU3Y7GBSpWkv
qutfBW1Fs34T6L542k3kbmktyuTfTOo6QrhOJpjtrrXY2HXjP3Gp28YfGaoW0qfmwPjDC09+SUcF
/qPGVtm5PTk9AGNOXhZmiaLz2/w+wOKBEwa3WKxswzqKUYH9RmzYHRVH4Wj1w5izpWyoCUAzEuB4
KgzYYFiHgrI9cFpR2VleTmoLg6Oq3eGze7Yc60jUaNzSazpA37BWjoTRiHGxIqqm1DNya9DvBvbY
QBatTzM3C1xUzYMEFLHpMKFzOmeuTVZQubVJXTEDl9XIw8+c8k9D7dL9ZKpU3YsONyYxr33Mj78r
+S34eGiBon+ysI9AS8RW900NCaXQXYyjS3xrObupGv3TZvliau1HZ/GAE9ktHyndTWRi2TIszWcd
xg7b9PsjL3rt6FJ0pvxW1kDCjHgZ94XdUdIbSvKb/u5qO4e6H30ZozpB0w/CAHdD4YNY5PC6p0Gk
aQ81q9op6jTrvepRe+LRpo5TNe9zsPX7YUqGLZWIYJQGZFCQ/ukmpB4ukrFGv5XVSSADtHXXA4az
wcC+oOgAYIiRfdJ8MNyWOjWWFRYfPDexcxEmvn07mbs1tDMeII3/2OXt5Ar6IkuoEACG6FrwXai1
19lpy32rGONeU8PmRgNbwgmix4isWMKFRIVJGNzlHupuR5tIoD30NqhssnZ5+1lj+dxgBGHDkvXm
cRKh8ZYSKdxmcZ3tQq7f3m47vIdd1Kps9HQjZH+T05Zq4qdwODN7qrROXQsQLEyyeSRSX28SDUwB
RQvDtCsdlTIJUPgmB3pHZRfCbvRhiDKQPm3RHKZYWreEqpWdLOvIG43OWiNHJUebJkkG1pbJIafj
GlKAh/bQpPKzsMfixY6zbJfYU+bOnEH25mjED3EvCZjPDCgTgZwXZElxCEkmHh1faHvDAVlU8a4v
dgRTPYoZwKKltQ4Ft1qiUMeimaehUJUjjXNLmDQAUrFKJ0vbUkZevDM96reTpajbqpsxcOsznetG
Zau9a8StXOF1Nt3U8YMTYty818Nq4HttU6DYTGw0wwhjm9mjpCm98Rn2yoc2OVtJBBtmbDMoT05K
IRS80XHrd4XzXuRN9aiYoXnPF2fmmyIT2FfJeGtqhYVZjYLaEAnrExgutTMYQO/qhEOUVYOnykyg
CblFclvFw6eGI+2Rcx+eODONbuNTh1giMqxRnSngDMCa4CfV8AioTZit2BDLr2qgFoD8onmU8XQb
ZICP9DyPbnNr3PajAhAldLZ1RvwASfQy1uJQ0nl7ckzqyAmY3suZyDJfg4u0xD20+XcqlCnequrd
AGzTq3P2d4ND0Ft3lDOD7TuzNz9mK2DzFpv1NgSdW7iOkdxriiMxQ0Taxa41TF6meILVF2/I6XYY
UfABygxRixiGjt/vgvxloBbOn0at9B9Dn4JMcx6KotiWk5ahsZme7Qc3NIk+ZqDh/Sa5zbrpfdCD
Fyywjz4guyZXso3d5hbxz3rdiGbNeAjUYP1Fgig4YqN60dL+U+p4bOm/9qF1BR+w229sdQ7f2HTS
zsFonWj4GH73RXnnhPLSwIs8pszZC0pS5wbjHJFHj66KYzZGexEqLxxY5FU3FSpDo+q5Z34vItBU
Bqe4okQ+ldXBKKWyIVp/ULq83DCUPcE33vZND5TTKDnrB/G6miiAaaR0qwZ/EsbzZosdgaVRanP0
MFaW9UVNDQiLxc5vsocbxAQXjOuHrYv4Ue4A+TeV1ZQDgJQzTAMyN9ba1Malj8ihe6OzMeZ/M+m4
wJiOiYM140yhG83AZPcPk4CDhAn14gThsoW3QSeVzryrU+sEPWbGO5B+xs74PZqVrQUvbEUA9+zE
1SGieZPCPQWLtBV+Bi1suip4sIGJcQCFJEwzRmT7Z6OghTkceKa0tfyOR5cEcS5uw4Gu2NQ5jtwZ
K9nr+ktH6Y3XRfFN1stmR2ZT5zhGk5VurFVnuKYwtb+SICQrmLQCOzPR1KJWLnHE0zMWyYI20fIN
TofRFbi8ZOSwa5xbjY7BGciohf+p6nHA67M8xiT43TqcH9WMRHsdl/CzEDN4aLXNfVjVHNcJT3UN
zd4+9XTf7bRJ7wA0cwlr/iymC8aITdy2W03Pqk+7JqwV1ZwIfCi+3+YGy1nBO906ulJtC9II0gv6
IYyPg6xa57aTgi84rX4qfJfWGaBCOHAHp3lcMHkRYGYE0fQDfFt0X1b86tVqTtod63E/7LoJ320l
xW0XUlyDowM8OaKL2xF2XYUzWBw9beCNNERlsh7pko6QU9Yis5qzr3iJQz2GsCjq48O2LrFdbUHJ
wB0nSuZqegXdYarlWmvH8Z3ucRGBBQJaptY1fuagqUoobAxXsKpwQlC8Pmr68SGDaeUcaNNMqrVO
F7qP9XnsyHuMcaRjF8GoWValOwxatolzgzZcn/YUnDjQF96tLlxXdeDpdPryZHHhb7yqWO5XYY+d
ZErMZ+py2z0X5qoSYZJVB8hJRYiwqvUQYXHqAsq8Em9hRrFu8wRwS/ytrhkBnkinj7KfsGyhKjFn
vS1xZLthKa6aRji5IM0BmSvALN9XvEeSQYWfYB1TJxSKH4ETLR89PkJGVMPsYISaBoINafoei4mY
jS9s1ywYyVTjOh7JIHa5/lDDYOEqwTBczUWKRxothvPbjQCDtM0c46UoMlbOxoHiY+WBqxhDhllQ
PEbVdA5Tv905lVGsyDEFLoYv7OxqBpEm5VtqJrS2DQnEMt+aesgT2K4yxBmwijSLeIkZDOdECcIj
bv0EokANHBhKDMSe/JVZMDQsOQhFXdFQCLpsaP1TYdr+BadQ6hHBj5/onpyPOGXb+15abzKsqk2F
qfc09e1XlQGhokp4rfKVVLKh37MNE29xo8m1E5uETuZ6aLZF6Gy0utg2cuZrZHumGJ8p8qw2qPw0
DmEhdTEoHx1FvFhm1hD0meKHLOOGJ3Ts8xUoEEeFyUPQqqKPrvKjw5TRLIRToild5ib9e4UdvIVr
w+aGIQwPtpLuZhHqIKNXPUduBxWED1VpMTdQGlZ0YpcEfB4AwRQlW+vDmGCAzAM6nG81AtRkIA0A
paZnmuVcH4t2NIRnTNpYY1xldjO5CfTfal4ZFLrbm2EMs2lDXvQl4GTcrZVQMWovC20lO9tKThNp
j0Mh2EuqnCkqISKB0V809Qa9OUqvSjAZ2ltjqOO+4gzdpF4dIVs9AbmOVddosyS84CxEmmSBneT3
kkEOVmQjZABwoDZzaLcVnuRvzGcYg3lCT2PMDSoVL89qLYKvUQsMZMExqpWM7qweP2oa6Gl0MDq/
ITTGVWkfFKmKY66qYfWB674b8NjjG9mhM9KTDsR3jh5LtrUHcgejS0ZKIcHDUDFCbEAMYdRqHujs
g9jNYUM7NnXvW+t8WtIkovHFkSnOaAfQQvq+voAcTpojhN/woYkoNzYJK68bkyax4wSsZjx0Uaqt
ptqw650eKlaxD+gR571CP+SBD3w+XM28xLstJyCWbjZ1uONERWLoRAYqbtgdZ75+scTUcybRAa7s
DdXPHhzk3g8HnLzKc0+zS6+cRUyZ6VRhbANo1tBl1plMeniszbN+jUHHh3uGy3y/hrEkd8X0uXmD
MC0AMAmimks7s2bifY9K/WUIGkUe8loIViLE7s4zNIf27NXQxHW5C8Z6VO6SkMydm42V3eAsJxPx
rEmG4BzvJmIjKiOBlo7AFsbtSnQDHskqoigMr7BIFld0ECle3kN92+ZFkec8/KkTOkuN3CDKvB7S
yszsJgXinAj2v6wZ9Tejb5m6Qw/C7eqnIyFLw5954vlO8GRiHXxHhGIHUEBke7SjdMoobouyYefX
/p3aavQTzwSax/Ngzc0uGotZ+2Ybvd1s8TGp6G/MrTisrKqpm45zHxcXhf7yccvNJYZD0fpypY62
srC8art/UppWLT1KZsb8qoIi5jGbTRyMjThiM9CWjXRNhdHjBIl13fX+S8GY9S5SE6YLSzawXZ42
NQ1FnGP7yK17aL0C8ZSIDrjnBhu3O+oosPZsqFdZqclVVyHupAMC3qouScqtAOZWr87ga1dnNM1X
PwwfOTHx/dSAPRNDZejv6tx2bkf882XoBSp/1HehqzLEYXMFks7DNoStH8VUfXdSOPgevH2YfaVs
nV3FLvyZs16reHU1yuZQpjS4gERZ0CVjDtBEJxuO0YcOMVFplCuhrLfOoXfsPCXa0ycPYgze20RH
SSsoP6t8EFCdbV5mve/WKR9AHnRn/P1YWOGDNIHp0oFQxodMAtjnFKulN8DTv6YqJiEVFAnxpzIE
N0nVybqqyKP0vR4jhBt2905jc/dfnQpcwv7b//5Fs3BE/mvz5fn98734n/v/u/tZqPrxZ34XqjTN
QHMyUKmEgfdOCrxYvzsvl/+CHYwOIKmqQAyNvzsv0aLwiC0+Jh4TDJlM/GR/1an4T9x/NnrLAj9Y
pKz/RKbSFqfX3616Cq8iTVQq+xdDWpCMdlk5VX+U2C1855IUxuNonIeAW3K4spTrg//c9ZsBp8EJ
U+LrT9fo+vsL/Nz1Y/AG/unrLj/PT84zAPkNZ5yiP/YT8YlDqt3Dxb3kwaMWwvmtdPfGaut3H6+y
QFFtgKfI4gCmqDPvqpaxHnWNTCbE/F1V6V9Lc6KQWJLEzcB4fDDtnXSKrZ28Li7pPDiytIME+/jz
nx071r/44Zc39dMPL52uz3g+9Mck2o+kg62PNHrTjLUJPT/OX61xU5WfufYlx0v/qYldiDVluKox
9VvjxZmuSA4uSCflNfrgnzKkq2LezfpJ00/nVjlU2b1MHhMsE3W2oWKwR+8I3LwJ1uOBJs4vjE5e
zK54zzF+l5/zt4aiz5W5UT0Yidtp568tj2HDuluP3uxhXzrNKwIW62BNsNDlyeVR3nSjrD7whK2w
JjCsOcUnnfkffCgfGdF0pU7W6kEfLmOIXXXva6+ivKTpI+VxGeBi4zFhDzSocGufHVR07GwrFjDS
1x7Hk6a/UTE3Bpve8Kb08EZDU3EgdGFFN2hK1R0sTk52ghkze+5iYzVE0PxLOzlMimj4WFXUpk43
VcrZyZVil9YPvCDen7bWPK0RAGI3cQ2m4sQky2yfyJMm086wdlq5E+Dyzd3YX6vuBpigVm1VdgD9
NwFlh/bBrt9lxSbhr4kGhulu4fw5ZMjxAuxUc11+hF732BiwQMCkn+kNsDYmI7l16ni4nwaGRqty
PTIFflLMs6CktaWvr75hneYv7VAAkeTkQOJ4Fb0OPIWZ+vbv5qf6Sf9CS+iZYA6DVk6MoBAETb1w
+lztbpSuzxOlrFzxWRAs/YDJ9prDgyTBLPbKuBvuo5dRp2bR0Z4H8n5qcGn87dQ84JVzKRNaJUNF
rDNkNOY1CvFKTyuOWQIgidihvtICt96mqMWHJFyPYEQtbAxsO7ww3RnymNP49LTUPmG8jjeZN1n7
aHrqpohNLtDzQ+s8Nf2m2uibft3sjXV6SB+dnX5gerYB5r12PHJWdEgkH3l0+fNbTPujQfXvyxJL
4s932Ci0LMSX2h2V+/TqH+Bi7sIb42KdjUN+GS/5IT9r1+zfeDZ/SPH/bBH8peuL85phqgmvBjXh
qbrU1/G+eAvvg621ji/1JXuF5beuz/al+P98RfmLC1ufZDoPwAiO2g0ZsoN4oidkG94kZ3EC3nVI
L+pJ7PRnik0f/s0VxZv/z1etX93YfQo5Y9Ss7mjcVJXLLtPg+0Xt9rNziQ7jXhzSh6WspV9lT9NB
21c7sQbvvOMWONQbwpsHbVN7IHMP+cn5NDb9qb62N+UmOubXiIB3ukmbXeifW4ww2CkjD7Ul8Cpt
BapApxlTx5bqKljiVKLVEGLcKluHOgWJK47N+hn1ovvQcne4jUYPCLPDUG/ygBTEa21NWE66nORP
l2JzK5vtmGy6aQ8awHopT4SoVO65U9vfYsGjswNUnyV2WnMILg4VZc0JW6qknxTm79eUewBSmyeY
fNMXab65Iwq0El8CMQDE4ZZc/ZkjPg2e9nt1V12c40OzXcAcRGM19B6XrO4OqQoTGCycYDVdqQLw
Nxl0b5QXXnLPC9zM+PhX7Esrly5rqpjxN2hkhVdZSoyRVouNrW+J4nTVd4fVtyC7+ZI0n2n52hpP
ev4VqPta7ux4N37q5+GovCYIxLGnmV68zTiJBTsGn/V39SM+G/voqwFUxtHxM/iYX9no99DMlFX2
MV7V2ydwcUFxHJO3vgOA6NWGqwi6JDwABTVZ2XSnAmEjagsZicvyxYx8/owuiJm7YFc9GdWtYy7P
EcPlQ3J2zXE6Uh4xPIs79U69Tffhg/HSrZFvNiG3ZHoudjhRuYla71vt6p7YJB7VOFeuvsaBINw4
rRtUcCk2JLghgTv4p/aGl26Sbb6zzvV6XpnuvEHtg/Hr2mvadtfJBfOf6panfjNunBv1K7weAw9P
kht5fFCrgZcHZbFPX6q1c9M9AUjkE9a8GB7fejjz0NvLNdnWlX3gLZZ7JH0Xe68ReTy5mYo8T/+P
uvNYjh1Js/QLDdqgHGIbAEKTDGrybmAUl5AOOLR4+vmiq2ym8vZ0pc1iFrNIYSnIEIDjF+d85864
TX51xY6JXMK4ZXnpuA+SJ5ZlXJo1Gh7QJp/6b//UPKj39p2LgPSspojsfNeuYdvtPTKiIy5PwQRi
I4LkR2fcG2XPUC+wIXrsYqpd/yRwuqbseYgxfBbuhv+VH+BUJJVujAd9eUS+Yd3rF5LyPJi33tZ6
0A/affuR34r75s24X+68MyTzrYwwJkZNUASYujd5uG6eMATu6wftzd2K8/XD1AIYCsdfcNz5rxkS
BvBYtum2uHEDtXkneG9LnsS236XRsm+273PwNUfedjkX37TQ2Xv/kV3K2/hxeEMLwUgEELNzKY60
2tefhn3iuB55ZoVpwELN/iisXc90sEJhhWArgPptfLKWAEseISiwndPIjFYtdsSDX2/guFBeMDt8
4LqbeQZn2A2p5jaw+7bVdjxxt9nfTPDqN90nzfrk4UmgUgwM1IMgt8BzPKobJwY/QYzLRobarj5z
J647eZaQTsgqKM4i0m6T+0x7qX+52/4MPZ49qZTh9DOhJPUPCxe+eaONu87a6jOqzi2uCww6JM0V
v+wI6MIRvj7VknMwXo1Xa29H/cEWG5DY3cHYDrfrYbhtbp2jfNFO62W6H79MsZnbPWP/tmHhsyH9
LuVKbgIN5OdXrkJ5z5iKfYwGSiNlOxsm5SHTA/yQuMwz/8zGCcHdNITdfC+sfdud1v5iWpuVAC8g
YT17DZr79RIvt/MSrTtspPgEATY9Fqfk1J+74lirF9N4V+6nX/xytFf3LVmL90539w3atEyni603
3VOy4LPeVHmUP5f35dw/IRX9dKs66pOAiRuoMk7KaZ/fkPxCgZrCFfaiZQELThr4Jv3W3san8eK/
jqWSATHUv5D1n11/6ygz1AoTdJLPFw+q6rf87b27D+ZFvyx31x0jowYGGvFX/5G89w/jffLWMNBn
iqU7Y2RCRZpVyGC/r81oaJr9VdiZ/UpKdmIGFNLNwAqVrQpWifaQFgeYSRklVPtQYc3uH73f/bfN
bpNBHSvL8Tzc9nf2u/NIkTMsb7bmkAMB/4ylI+Qm0hW4JBDyfWTZ3TjukvFADBHsbvuh/s7j03V7
gbHg0XvRx8+i+16Mg/YmX/o3AuC54kbiD9hkUNwy9vU/TeY9Lvq+zcQtXssAUqUaX9ZhG1fbjEC9
hs+Q6lPFoTvOVysrbufkxu++LcgEBZrPUE0QDILGOkBdKLHwI5ruX0m2vBGwVq6S1EDjkBWMhHaO
/yCNbRWfrP7SGFtiPwZtR2fUnqier+Sds70v7prHeIv8P30RzDKAvTbgrgIC1NUSjvA8FKVetEwb
RTIhhWgS2eOJKJZKRpMdzePzCkxilwX6O0833lp8JjPhPv5KvpGoCYbrL6q6LPLdwX6QAhxecJ8f
Rnsr0HQDBE0JCNuhuUECYHFAgOf4jbcs7XbCeFj9e9EjU4Brff1O858RBtjFPPf3C9ee2qfth2Vh
Rz9L+5NhZkwDKA6dd6S3M9pn8igCBdjbn/YEj5YYKRgoXT0NoTBOVn6ay08DHAeT0M0AtwT8a1q8
yJnkuvk7i594bLoUMP1Wu1teOBvvXYTg3PUaWrtbMdwW93aEifdD3Kk3q/6FPVVt6tfsEZTVc8wk
1ehfcrmpD104Pxi/LpxJUR+o54xkrUg1dFppGRCQp9f7qohg9IokcEigZtDp7z0ItUTFAD3AG/JK
2sYpMQxkmmOgI6sI1t0aFReWrSVUtc+kvjcfsYnJEQgD7clUPQ2PjHHYmnmvxo3+1FwQIwPAWReQ
viGsQprL+X76AsDqAuNUpOtFI1ApxmTBgMo7KL7qSJzzIbBf3Sdv212gl+S7Og5j2gTkzo/9L3Z+
DCK1a7jpybWfWnXK7ABGP4b0AUjLPt/LsPm0kRU/w/PzTsNjdV/+Jix7vuEKTzzW1uh4N/Vn9pOf
5/e02JCA5Dyn5+KVrRZJ4RZMucBIYLFt1u/mlfg90tLgSVPYmOa+cTcsgQGpMeRtt/oDX7MHBlcP
/kcG5zFnHzOi7s7JDuMw0gdr73gAct+cwH5OvQ1PgOK3k4f+EBj6bQ4/C65vfGQMTpH7Ys4hyAO1
nTT4S2CnCOZA67JTrbaxtXej+SDyLpoGCSNuiWinfRhobRvN9c9/lt//D2Rctx9jVv3U/x9ARk0T
ydN/Pxh7Sj+y8qP6/te52H/+L/+ci+losSzHM3RLxxhlX12//5iL+e5/YPVxTMezDP2f0dj/FHCZ
+n/YjNF8ndEYXj+k6/9rLsZPI8+BKZuLixmVAhOt/4sAbOOv8ynXI2MTc56NbovZnUsa118bUV0N
bMFnDS57ni0XwRD2RiM5Au4BSYNWqBSE+auAyGIrK/SZStwehSTi1eIBk5D7C3On7b02/JeP8P8w
N/trD3d9WUwS4b0ZNsmmNpPDv74s4gu4isuUlyWHOD6ZWboaoTMApwlNaOTnq9bnRktxCUZtYxUI
8PWpif79a7gaGP93t8wHL3TMlbYwXIHszrP/+GjcehzccahxdmnScnaJlXQu+7ry2lopnbf/73/d
ny5qfh+4Vw8creAbZmD5h5Cu8P3FrJrU3dn4wYZodK23wpyRlJWZof9CmjTdldAk0EIQSRv44so3
6Ie5Lfd/80L+Oiu9vnFhu8L2uDA9/KXmH+MChZETvrYudlAj6iHM3dm82PqSfMd9bNxCBrcl0iJW
4Byn6/xL11T1WLKI06IBibkkD2FMiK7LGzf7m8vi+pH/5StxTMu3kMwZwtcNV/9jbJI0tjBrrxh3
tseSY0vuqmPv27yt4r/5Mv68/lwiL0DvYu0WZFA7f373hl9Zjq2aYWeU/EJoQLptbHvlma9rM4kf
s0DBMOT9kIS1ZksazZ4V099cf3+dDfE1cAI4uHt9YcBQ1d3rv/+XKayJQjnu52rc1atH7ZBrlDSu
nBcznJrWAtU1ZebffL5/1XL+41f6joEkEYMn0/I/Pt9JpK05EFy1yzqa9XwqJcwqdwbY59XkR/IH
6iAvxYrw699fc//1vXKSOXyj2MQ4Iv+83/GerYodUrtjKYwHQlM6B06hOVTgVkm0yCYhknb8my/5
v75bvlwTsoNum5zE+h/XeVW7qz1ZekuzQgYJwXbI+fIROCM+XPVNmExDFwzJ5h8rpP8Wl3C9j/96
EQsXZIDJu+Svvns9kv/le01QvxoEBfS7hIAMK8Bf0P64JIumO5IAsmHnsmojEo64umrru73p7P79
Z20a+l/vI892dETBYBJsLi52K3+OylIsRpx4NbrBa9ZHRU6NMSbt0Rpr/SbtxZOaADyvNZz7zLf2
c94kRy+N8yxMFjGfWqQNzHetKjTz2bq326Y7JL3BdtCfyyf8X8Zdu6Cz66bii8j3JLKIGNyjp51w
Y/aSYXBGKkILfhIaWX2XLAvum3SR4qjBn87R4oOpI5mCmdSoKx87RpppZC2UazASV5w0a/NjNrW5
QSR6qmaLktdIliMezI6EyCTby7nA8OphuKn7SmJhmtODOVs/DaL+s2uBbU4L7qg+z73HQnfWLQyj
9I798RN+4/SSWOJu4H48ZF6C2KcbEWjqGvEURuG/9bPEupw45rlQFbkRk1MxFejQ6DvWeIJshqgl
Hiowk5K2zZt0j2FgYeI4s/z8EXSOCzQLIQvhuvUETTNrI51jNCzFgO7W5Qmw1TAPZI9onxkleZ2B
jGl1R6HkJhHIe9oAd1PjpgTOTTmTRr+qOYBGOL/+aey9lYWo1wysE9AbsxoGuKGuj+qcOysPQUFl
9ERZNRcrg6+2s/2LR3IG64IJfDYillL0nkCB0qy8HGG2dP1xo94LfqKCDjgRx47LKPe0Gzi3MV5+
3U+q9VLLmQNQ4QouXhFHcCyXfiGvcuhlvhCybsCeq/Em7SZX5dm9LXr+HhNCMj+XbAadYwb3G4Cj
M/OgN0krBrSHvG10W0zCKxA3finr6QC5OQCufzyRZ2O4JjG3k27/9Ak0nnvDqcHaEQrGD0HEpN4R
oJAoYA2uTWtkwEIBl4hpkGdq0nHO5DEmH1Y6Pq86yRWvtzMr/twiXOUiaQpQdBrXEEBm6fHy/GrS
eWEEqDRoV7ukreTtWo345rxxAbEC5pvAMIyVboVmoRntdyTggmwJ04IZCNqs3tcej42zvbRNE1Ke
C+/Wrgd+9KQVer1tWvRnpy6hpTtWKBCyvS5bbzmXbafem6tf6qDbVjMhngGBEpqUC7ij0+qM/HLY
IhZADOTOELBDw1haRshGXj4YcrbK0Cdl1z1LzRni7QQR1bwzkmbWHknsLbP7zB7sHuBrIauvTDN+
rxmZxUHvr/a3gXDFv5kLoe6UI67mX9vlisOi3PuhVycoMBex6F+a1evn0VIMxe0u/ek7PquNg0En
gcZrKxHoQ7uKh5I83XqPNMgDzl54WIrBBMRv0rxKfaG9QZWU5hg4c6mhGl3pGFUjrudR6ujdB1xm
fKcGLOFlX+r6/OQ6KcEWs+OP8bbVBZC3pse1PpoYoi4FZqtQkM8BaKseQVyXPnLTvZsPnGUk9irM
Q3KYgiEv1bAVyMhAi3rrjIy6KZwJpUfsc7H0fp3CoReYfRktQNraE1FmXyzCNNW2sIZGoenTl18I
hlfSlotGS8KimHiEKWvgsZVnwgwQGel0uiJdONHxwPrMBzB27SopKWWGQrjxKXFXS9CSxnHC3NU2
oxb3OMpKz+1EaMyYn6t15Sklu+Km6t1qf02qqc6SdmFrIHN8QMoOF07UuFwNzTmOMylGQS8M+VOV
jO4a3y/uTARJZxjQnQeGcE2/Rw+iwHOtyPYAPepi7EKKQ9c+YocNsr7v9rWjkrs4KbG9d3mG9Wvw
Uj9ypqzkqy+zut1obuw7AfwFa9uktvgktf56LyFS3fqrXCKCRey7mdCtU1m17AlEdnCV2d7qOUFM
s1pZ1ZiA5/cKGHcM+Ct2I2mn1vNgmcyphIlR1DUZRNtTvqvGvtmOZNqVB71IxUEq9C2VjlPDdyoN
8nAGvB/l6ZaN0HToimb5zNLF2oIGyU6ggJKb2lhfdaNoJFsYNLCwBMCkiW5ddqtU0yOxqARnLvRN
sIyJyN15gM43fUbAsGbkVH4dhdHM0QzXBE/pWB04+4oqKiaH/Dev1+3fAw0L+SmOy/DYfNU7Z7xF
cNcciBzDzgz4+TA3CJZXjWFZ2LV2r32UGkE+RtdPp04adRrhqklswG0WklnMvt5jpTXiUuDX3Bh2
AeMfp2TLVoOU3ZOVEC2Ywvi/ELxUJ4HEEveGWvAaQVuXcBq6hTsrqHwC3rHfW/3N7HX+F47C4bei
7IoQn2PPkL3rRUrrjC0hawX7J+x2fOOq4dlVLgdZX7fT+ASmDBok2cAEK6n7acibPc8I47xY6hhj
OOLk9PT8FiN6f+fnLKf0euWpNebiwmdIcIx0kghEFA/qPKseYcwwjdMHB5G20j8tMYGJ8lPe/YaS
Ab6wWxoXq+rr3xN2lGiBWVhsTKsFMF5kVzFz6U/5AZulfCRUjvjMTKU3WdL0B9POi8A0C586oi9z
vHTd2S+QM0UcU95vp7BZ9zWdwZHdMbht57K7K9qBKbA/GFqgAJduzLFmekUWmXouiPvbJ73PvYFm
7dKa/ppFcWenL/qkO3vs4G0kmpy1akedYK9WmKbd97QqZpzcnXd6n893o2feC4iRAYkN026WIHw4
gLGrSLx5VDtrFZHwVd1mC/Yd10Y15UxS/6IY7M4zRU846Jx4QTwAU2+X0bozvPaYuh2RySYbPgT/
aNk9RsmkIuGQqnq+btKUxuLFJucTcKaf1kRoFcXdVCPlQ1uejD2VRTdtqyUFcogltgHoSOXvp7Fx
mCtL26yLRAuAOz4acRxue1IyNZzoaK2KOzsujFdYSAZDp/nJLNVzWU5PPUFVGznWIHfzNWddkMbd
7bqY61GfG+so9PiF9v0nh+RA7uA3vkLk8al5MwwuuU8cjIjql5t5TD9Estb0PcwlbWg+GdyFzYhV
nTDF9dm5yiDyGKAVOSmB16rbvLLNm26+pgm0834UfnljOsOTrbJ0i+ZnCWoUbjD1q40xAyc30SH+
DGheN1RmUbP2aSS1FPyAy+rMbc0qsjUg96nDqilVOv+ckasNQOoWOf60zX0C7lMid2Gwej/94GWk
SZbvmhDaEW9mWCEXB+2Jsnkc01fs6R9+Y5sbFggW4YhTFzq+nF7muvzkCL7hVL9IqwGxALYUkvag
AVxhFmiOldiuwJLSZXzNyhEadTVdU5W6mzUnhbPACrpJHQbNktpiCwBoWxUrkNk+2bUtYVOcQxmC
1/lLxX0dOIwZNgPnH+TuPo88N2dPRRAirEzILd0Khxmc/M6hCEIK3iW3My3KvtaNJUS+/ygHcLha
5u+n2rgdNR2ghaJExSAh9/HAWohZZvHbz9DRUlYiU3bZOVa6vbIC1tkwjZ17A5143jOFuJ+XWJ04
PJkbl7AqMHvpT5yJzzkW2CiFoApDbClD3R/x33Nszs+iQVXjdNfdiYYuw8faHADC1Rg643qee/eD
TCcRYjs8zIXSCf4iyLCt3S+zMC+i0h7Fwrqv9oacL5+4RD+PX9DfGxtuCeDsWNgu7jTvLYVkVbkk
jyiO1gwUyG7VWlQ/y4zgOFHawSLpcaEo2RuOKg6aMOxN1zvP3aLvx4SHvtnAVl3SlYwFP9b9sB4W
psxG7R/WWN26k44woFuoaFedHAvM6qhqpFrGTVWlyH1W9y6R3SPwjvjWXMf1qBpwAQPF6DlHihrN
Ay6N1hEvBkr/79Ga2oPW6taDy1PgYeoL7Qj1GHehhYtZ8+YrNreqHiscjQSImPjQVd5+ZTp4342m
Ozaj/HF9Faal7zrpUmHY1ecyF8Qw4hJLPmTlvEieLHezvrIfxfoQ6NIbT7Kck5u8Y0ukr6a5HTBG
hFi6G7mFMdpjW8a/JGC4M0SwA9VOjDEWrQ4dh1SHdEqJozVGLcIL92ZOpXVbSUM9oKItQ5E2O7tq
sLvVMn91R5LlNp1kJzCZtrxlBFTdVcaw7Qk+vi1wDwbm0JPqqqe6c5infFoCWCd1kLfU/bqBJmOV
xj0GttAmffDO9666er34aWliCTSHwl1QAliuS1CQZzK/B2PWXI1hxDQ0ieVEtOcdhT8cUILeCkQd
uNorAoL6DBYDCcfmU0osuz3JZgvbbDn2Q5UFfevRt4CnP/UpvNpZ9+1TneXdI7wiHkdqhYe60ZxF
HtOiTj7trLHDfgCfTv6My0JXI7E3itfWPeQJY9CgFusC9AgHRdB3Kwf0NCbOtaJUaLwzUo9tMjIw
K4EA3JUjPdg4z/JXidOhI6OIgO3Qb8iXgIPAh8DcFsEyoFlXNFvQhVDUyz4+akU7cSESonw/iok9
iGNnZlSkQ/004gGtdvFijRDcwLRt5AwXB4RFB7/SVLO4aOoaL2elxZ7qkSyhtK4Juyewr7qLh1ld
Cn0G4LqkkDHYYa1jRCNlz+EUs68YbGoX8kSclwk6ZBzkKumOyPwbHHA2lp15TFAWU6sBPmJQIQLw
sS4x47I2D6XRedMuBpiuNnGrJn6bt2xb0SBjcf3CBSalJx+eMbYf/jAPx1lihm2IQNaUiV6B82s9
xaPjneOOpA/KOj6CogCbT5n+Q64T1nvwOJuqqLMDjSA927IYU+iUYtUObdYaecAtlue8E33CxDh6
v4VdZEdzzuS7h1BddW73wdvyDpRUGKs8dP/kNTn766XKRe51OiA6UwRciPodsnNxkVrvngkGd9+8
EjTK5vrouaN4SQ+05vbNBIuEV6ppO5c5+n0reJ+bYmY6Ck139YatXJCco7THCYnOUkO7pBm9Fc5l
XL7gyJu3tTnn76se451bTCSdODYR62c+7gDTW5H/sfwkez55NqQ1t5sB/PNbjQfmLGNVhyNmsgdY
8dM3edPqgy7yzmaudd901bivMPiF41jij9MMRfJOYz8BjsofDdNej95giWdAEMsT6vmKtVSBBQZS
aMCwlXwPauyo00356GNyPqICZzNeyXVDxPJkBpYnBMg0pkdFJMyOHTDBMutOQQ8+FI0vjsDbPJBC
utOG2krdSVILDQo9v7BAN5FZC1AlSdlI+7DQRynw8oivafQesNN4jGqISyq1RdG3+BeFZWCz4liv
bdsvEWg60OQpvDGIgfwmoiHmiNMxlsTYujDx5M7JwAt/LzTHQ7GO1GBK8o8MmMXGkiMYTBpXcM7x
IsktFjTsvkqhUS+rg/WTKsGtkIcmTs9eMTNNtqBC9KFcmzHwBxf7BB6a+NtNu+4uVi7xva7+iWjU
dUPTmdOtBV8Ef5K+bIuky/ZjTobhyXeWdGtYcEWceBkj2JUvqlN7MGU4B4xqh2C73JOFDboRr+Gr
MIooyafLxIF7O8/WTrehb8H6rufy0lL8TMlg7/u+JxdkHQLrCg9ncovqBMI4Bm/Bt5UrAoyx3KMK
1m128l4uBlaYBkpbPf7sPOwgTJvwe6d2lMuMjDDDUBPaDDKLdk0G7oYyBFbTbZvobNFtKCjtnozS
kv7d6fqeVrSLr5qwAr/RhCnFCIqVKyGsAcr2FwD8SPNMLMv+cUkaGYdGqfdoORPCSne1PhkjvmxK
CPKT9Q73slW48gS4eSDkx8q9H1yGI2ouUr+D1ROMOmMixf2iC9cWNUtfueQpsXLHkvc6ESERZprY
S3/KgtnuTrayPgtjBT5OTDce7HCw5DllZrXM5hFMbKiyeYsb90XLi0OxTm/dOjone7XtoBhEdw4h
23fBXINz60f0Hpkh7zoeoyw8cN9li3vO8fEFlt4TgefTEnsYRNx0+b30/o1lxicu/ZcqJe1tSoFM
QfDStAqtRFejABSSAnp+iBsLE22JLNlsHy0JQZvNxkch84ZGxbkQMbcE9mw/dqtPelYOHU0BVMsq
3MNAFx2yUR2SmXj8U6eXt6l0Pmvl7fI5L8PUR/SlN/lD02hPvQDPrxc3kyfPZqcKJmP++tqky8El
7TLojOwou+p7cTDR5TH849rztzRIrNlyXHK4g2Sw6CBN+44nWiNrKIbehH0RCVUztAk9AoU8+Vkm
ZcXypnns6O3GUdvEYz6HRs3ppqOvpq/MaNQmZ96rR5kxI9L2vPjsltjDc8H8z0Y452cMemKdD9Ts
QT251NHKeO1yH5RFYsJ7SMyXpLMD3AzOzbiK/mGotfw0WkQTZJKzpRJO8aGkItBkxSAHhSm3CwLL
IMVq0ZhW83pieJK/MtyugdEUeuM/L3Eef9VWBoCHYrVLbydiPpxNMZD+fGqZ0sJdqKEEICJIiKYz
XJl855oi2sm1Mftd7Cpz+4/SQm0Rimotr5ljNtOKzdjWc7/T2pwPIBEGZtM+pyvaNASO1ZFOxa0O
xTg/tx2Jpal2MbzhhTF+ULe5sbfLFuD+RNobTzleu/CeUjU6GzJ84YYNOdqRJfG2IC9eKBGLbdcy
aRxr98HFdBg1tt7elFp3TsdEXJxpKa0d/uRRJ+0cCQlMUZRkfTLI+zahCCek2ACgbE76KyNc7jjT
n+zAiFMnR8cZt+dc2OWhgbSLINJKCCl0q+v7S81fCR8l+hWMBDQ1pds/COitMSeU7R9NvUOOYRbJ
cNDTvITImVNtdiUzCWJUsmZvS+e1Nxdc5kMRp+bR76X9rGfxb4bO423szu4xVtCmg3LEU7U1kmSA
UEtDT5/kJsxy9enN09HAzByGD641DNvEgnih5lbwHSG1YjyT3+K4Hx/cqh0e8qkR2w4kS1CY7dci
8+HglFr6HnPes1XUMJgXQwGZrMMRCQasEN5Ol35yV6r+2JTtwngXYzeXcVc4QVnW8pbkNwvzaC64
EUa5H4aueGe1vO7cwegxZU0VfoKyDsuxfud8nI8aPdJe8sRCY5IkSCuNPjmb8Wg6wUho3mZgS3ZX
JeSStZlhHP3UYKQAGpX0vnHJjqs/qO0oLXJhgMwycUoIKZaL6zzDV7JfmqHKt8qLm6hNKXyNUlJ0
eF0VNAZDzJ43xBqRYK7crDP81OZKtAl0MS7QdDpaPOFCkzjdbeoOzC2Uy1IIW2d1jdRK+irKM2TX
iaXQx2SjcxbxKN8JORsemwYD91yD6U1icT9YPoKrakmeZrCAAZfYQ1nN5dlaq/khL2WOcFn1BPGh
ssCCIK3vaZ7LI3AJ/NtM32/WkX+rZ0x2SWAaj6WeVdshS5IfkKXpSVW1+tB49m3SGq2b1g1fpEC1
97Ek9Rkxp2brVGB+X1AM1v6QPtgc0lfzYxGWPat6T9IrFU6vE0tQmy7iOWpkI5yN/CUxmnViaJpb
Ud4TAV3yLL01QW+99Nn1km9wP7gLRN618oii85jE865xTlTMPsiR1hld+EZklMVvmUojyoSTHuxu
esJvr++V0zoIRv1lZxKz9D3FdfNq+ko7aaKKd3VJtoH0HShXPkNTBdEBYDxl4QmSmfOpOcl87xak
diexlj2zWSCebiQgIqnrHrs+ptY+Q/65ZkP74MdewxHY2z+t2QBlSJslyDthh5apTQfKIy+UlCov
Yh3VLSGqSNEVeWKpX5NbNeK47rHismToi+cGwyDp5O34lo7Wuhv9uQ4tIi0DT6Xyxm3S8VwYbfGw
lM2jSabSbugBmhLuSuiQhWIM8rr8VVkSl6OuTw+e01hPWFYL3pvpjc8jixykubWpubetJzLc+djs
FzZRG1WPNOgw6TAdzvZK52GZ9ZdTDLTLrSorGAsi60MnA315hdm0iJ1Tmo3aMn3wcXY7I9AG+445
F5EXJEiHBE8ck3DjNPU5WxrwUtPPbnlEkdEHHfJraUyzZaXpmw9qrO0kxBgMGqTKZxTp0M3yA5jP
bM86L4nEMvXbuGhAyuhjTA6WrV0JrBMa/k47+IVTD4HrZdn7aCrfOmlNMmlIb5MMhXBpF1tows49
eLSFG8ptmEK65k3G+5aHqUmcE+DXYVesNXYe+JDDrlqM5JnHlBZmEy4oabF7XUTTvLDRWB6MzkYK
rWFoYCTQP+f1VBx0Z9BuhGXn29wZrtDEbPC2lmm5yK07l6fpArURdFvv9kh1mXqelSLQx5oWzEnX
BB7L65bAUEg4zQlzGw0aZBvCiA5FSR3lrYJ2I2ZjWqnBeOz40IOCRJo7Zsl25OZjjwffz/a2P6GS
FymLa1JJIu5gNxxa+Tp7efalc5Vfk+8YkKWTsjklQdngBF4PMi6Ti1n75OCOTkTkz7hnSceAsYrx
I1jJsGda44QzBVFAV81UdCR+MdNw7OVGPr4pEGs3YFL0Y7lKELbAZAKT9in0taLYZz493FoV9HAJ
smLaCe8eJdQa2O6YndkcpDfC9t2wjMfltUv1ejd7zlVxnXr1mzs6oN3E8EVdZQTENdZvueigS5de
f+epFR7NPIqfPF0IfMwwc3uYpvfoLrgIncH7GIx6udrKXwgIcqPKI8AI2FAx78rYInrL9p4gWzKK
9eS7JV1juwBO3GWL880iqwon2jxYdoSV+gt5OnRHyMK09MkW1XXN1Hi71quHt6FL6CdZDJ9Kk7J4
7XngsN3Ln1Lg/2xUS6ZmsrTkj5HjFqtLmtguE+UBKgBFh5inmtYEyAn6DysoPCBblDvtcLjSxJ5L
xiQrvhuZ0GY6zd7oY0wqA2KazZL2Y8ObyLvIVgyoIyMVLD9W1ZZxMBZVdRhiqX7NfScZ4yDAySK3
12/GrF1zylfyEoPrqO0MoRVVxDzB9qR2epP20B36rnOpEgfCWjOJPdNqh+VeMPg56KrrXxT0Vhb7
69TDgnBd3KUsAJyNbBJTx+JJk/+T54mHNnTwRLKbPIXvua2Bn18nWnbQj/V0GiwrPfVeMn+XU+cz
eMJuffC4juqADDi5Ucmw8FSavR8dlsRznYosAExlHMm0ve6re9s+ZBpfyqYhe+etRxQXR31TJh9E
ADBErxMw+thk7wnejCN82UUNWqtIwj5R64PvTGsPEZfPf2Oo1OG26DpCggAxcMB2bOKtbOJmsbqB
0Cgu0TcHZvFXYU+ordmOb1j+f6Ru+rW4BrNoUnfyiytyfdNZDo9uKBJEQVqELWW5Nh+n1utp0jIB
lmWZzFNSFP5zZedYxl3NEu+VobxL2stuOsHdso9jvdqnuNToiFLpflqyYkgLwHpPZOJCOz8O/c3E
CVOA0LaHk9m05l5PWLX2JHjdsTNPNb6e2nl1m04PKCawnI7wYx6Nxu2fLKvQLnoxl7vWTMARLJW8
Jnj27nro0qQPVz47eGdwdo0gvY6C5i639gaRuwxXvZ6+yeW/J+ZkOCSkUEnGeEB/Ws/ALlFORosp
xOhfszwmdQzkgLz7n9SdyXLbaralX6Wi5nCgbwaVA5Ig2Isi1VkThCXZ6PseT18f7HOOJdqW6tw7
qRuRkRGZkkUQzY/9773Wt3C7ksE3DD60j2govVUvZSmyfYCfW1I0wJ7APSblk64nnUvHDOicOKqq
JHBcmeoq9hgJigqLv4rujHCqqsDZ+Rv2NQZMI65jocvtijpdALRlylw2fdBl6qG2yaZIPwBgc5FB
p6M24ZUITMaOU7NduJ4Z2+okBadHkp9N06LCFcwUZHZVJOb1aHlAaOiACdvKkMqWhqumnBvs1I6c
JKiNsWE08yZpkpsKlr47M1TCtWlDwpap2LGx1nggtngjW+MV+gAe9KDWhxl6vpEuhQGFBQw67jRh
qPvbNjCUlo0NobCMKYpgY8hKPDgKQ0Qm46mXbmqXKeOMyA34xVVsnduWyZpfyDSpS4klamGOvNRy
FptqIVaZwpy9YCjiydka5qhOAqafmtKpbeTmSUjL4DrsdWNYsDM0piKwNrTZ0CnBVRZQD1VRNtoC
UwPUS0LLoLwksaSbA0seMfW2hFmFI4KuUGZYAO9pPAlJ1a90S+jrmQaYxJ+3A/GMQSrijgsHfS2z
cSKlXtGnvC4FybY58JTFEPEi2gbYVYy4CQ5Vi1RALALXqaKa7xWJ8V4y6vuo67TPidWjAx+Mjm2Y
4OPrGYtx61sTCESN/VGHU98H+FystOZJoGsCMUV+GKUhtEdZAeJCY43bPiWjUAsOUONydqK8S2h6
tAaGs1Jr6LBR3s8rXTnpSVItUr7LnUGoJi5jgnmRDaA5yaThGuiLvxw75SUJ9JreL3YUJpbVIu8r
f9lwdyq+eQ5NyV31Aw4TVUGNlY/Yfuvy2ehFdgN5ctb0ASALxe51qDCSEyWlOcmqyaweZjDhjlJS
CIEzenE3bNjwMqoQoN5g2/aYItnsA+jw4V6se0SDequiwShTioKV1WsIlGK/RLoSm20gLYLCcLtT
R/I519MsDJUwz0zobvuuHKL7H/9P4g+0u6QqEtNbzxKL9gh/fOIg9ZSb9A8LmI8LWQRyYQtthQxV
iINJuRj1Fma/pNW/Sqqbs2a48K44kaBz1DXkx/4oTcDLzaDxPJKNCeLTEQdWZWhJatE/8mwrxZPg
9yiDdPLEP5tyJJS2T/xYfyvwsFQHgfFQj0GN6ONt3lasdND0ifX5oSeJrdBQV1VDRbAw+gI1RivG
FZMFSQtT7GIMtHReFhEbx5NELg6VZ+qa9Vz5LkYSe71NncTLfcRrkzzPTiXiZogdFUougdUPDdGX
3LJXCe8k+coVAChJyGjk/HMj6Ly0iprTgDxJpAdtJhDDylGeOuNeitKcMOmZy2xo19Wa9pxRkNPz
kHprBbqIVdSzwBZGknFQujxhTJLXDXHuhOjBh1Lkg9uU4snXeUOiEPO7NZsE/FO5UXjPUlx3N+wm
oQyw3K37Jgo7uyx1vP+WT/y3UqXiA6hiC7N7HRyCkHefS9lykwVZhP+NCheiNlAivOlzwae8NvMg
/pr36uT3CqQaCxTp6rPEk8R10ObDEjWA+qVrtOgpo7K9bZKALXolG9PWM2U8wlxsVJ+6UA6PbuvG
V2AqcMe2Q7iNQvADepuACTDr/t7riIN0TQk4osrjMWP4ma6KRjhhjzmOgs64n8C5Ys1+B8INyuzJ
Cyc91AnN4UDti11b0xHuB1W5ql2B9XGQ6AyF5QPeA9cx2sS86RQYwoIBg2XoOizZtY9nWSpUFClG
voIn1jw2OBvsWKdyqXNJyxasnNVOrk00TLIebIJAyPZJz8YdeAvAH4MEjQEFmtnX5Wc6tF/ipkm2
RRRHu5gn+7Of+Ncmld0OiepD5XojRixqPFjzcrwgEAgJVI88Tg8yYzGOFGliM3Wv8efocSgtgCbj
uWpjeRfKgDl90arEhZAJ/Y+gtH/lWrnJEv5zaUdB1Puc5UMZeH79n33wXGZV9q1+97ecr9nhS/K1
uvyl6Wj++VvVf77/mHy1CQj85n+QlI4O4br5Wg6nr1UT13/bO6bf/H/94f/6+v2vkHrx9f/87+es
Sevpr3lBlr6xqehInv/sbLGr7gutheCXf/IXmhhCiwJf2NKRUU9aYoTMP5wtiviJSCoZHbepGphY
FOT1f6OJZe2TIbHjQdOpGbLMv/3H2iLIOGK+uy2wfeiihDfmX3lblLcCb8SwomihoucYpCnFz7oQ
eCteqzCWJKDAI/O6yPMbtRd4k6VtKgxOyU5vZjL+tBGwQrijh3qVV2mwJWMqeojhJTwSIjE8C36J
67AgVmdhmFEhr7M8uGpZ5WjgIA+N0lqY01y8NyEI5m3whKVCWdL73aS1CIPAJX6vLWELajfTqNXJ
0nAtDwAHdLdZkB69DWU2TGVxbDyFPq/JBkjtgYrTubgBYwYmrS/VO2Sbhe1DWIkXXo1E3naFoW0c
UoJr/yZMZPeFhh0g2kCt4+zc+ylZFahtcYiovM3PWRL7thaPITpmzWMD2InFwUsNkoTJQTjCSqXP
IrPVkx3T7ZBRs4csPDI1lbS5kWBWxfOgKIfArjtfal9UQp4q5G0tscXTo0OlLBBtgYbGlXicc0ny
q8VQd9IeyW+xq5Fn8F1jPWrvG1UZkA6GZFEHkcx4Ns89MbXlsme27+WNd418sNv7VUQ3RTdRJ5S5
0rl0BgczsXPB9W5GiZyJA5Onhj6CQUwANFlvr2Zdf0crk9w1S0/2XSw5fPZ1o9GqoyvDWG2g59aJ
DELlLsM9QaBtFwELHvKQdmhWWmtBbFx6xpW7KswAhqOLiZjOAbsdNRimvmROf4A6YWtp+LAZWhZi
uK3L6Kbg3TMNnsn3qAFGtON4TfYQBbYQ3I+a5e9RZuGlD5DgojfV5XRRD6oI4m/wS+neLAUrufXF
RAYSXRM3wwidV+CwEEimKaIf7oN/tdZd5V/Tc11+/Vrvv+T/E9apKVzuz+vUOUi9L3lWfn2zUE3/
5m8LnvpJtGTDNPHyYDARWXJ+LFSY3j6BTyf4xyJQF7PdTzSV9EklNsskF1TChTalCP6zTkmfiDzH
nYcxCIeOLCvSv1mmFGly1bw2hGDxY5E0TIuOA2lx3z16rwwhScQmGIRh6jSWQjV07KLCJME5Hdnq
CXZmRDHPVyjQGgrZnA1I6pLKu5VFnBRj4b94yAj0LP6WCr1Iwc2+xWdOzoST9AJCkVs93mXUgqMU
23DTgcVmKEFNJOKWqNE+SOYV4esmTyH4T2qsjrhbQcAtqpHR1gcEdwIqXPlJesS2dxgEHg3F9Niv
M9yMNPw5KTHzRsl+CYz9dRgbS9loFtOn6mFyjGm7MSzbt+g+KowFhZawqbDghejHUqnypc56lVqk
MLpeQ0mAEKzJj35vLAUibYwqfsQBiQvQWIsGX9xz270+PNWwVZQwOwomGG7lVAv1IgiBsMr8mo5p
36ctgNPdg2Ak++6NGCmpQ1IS1tuWYVLZ62veT1CFhfSYBtBGExpbDkFw6jL0M8upmqdMfIr4KoIU
78SoXfjKSbSSuY7uic+D2McOTFipgrrSOAwvFg/FWDq6mjO3aRd1HTtwoscRl7hBd0YaCDWGSWdY
MSGY1QPpcPjKg/EcCQlxOvXeh84qhIBjE04okgzbDPH2CSbmcuFe5GJwRFon3RH5CV/mFDenlCB2
LqhvdncFwibR20wfbAUauj1tK2v5Ka6B32ND9pFf+InCm4gRf6mtIjYBPBBUrtUDnYp5N5RnQU7n
UhvbvRHb012BOeMwIMOa6bVAeizjbZx2rIbtnhnPI2k18SyTk02I9AZ93bQDXlgtE/ZBn7O/XmYd
18Do7wozspsqfDIG68avxbvv902s8tf4HSNj35pBAws08N0QOyCBcr/FzYpJEa4OjpJvG6biXV1a
NzE+zIjRZSEj/wl0p0CCOsjtPjW6rZndyySWWG6J4N1ueQJak4iOwHeEAh8QArtZCUo/HDQnymJk
oqM9SYxdMz2DwZxpiWfT19r7emybTfCipqBnMzrqnRS+5DKMl+akoN0bM/Jcwwp6a4mMRy2W7hCo
20Cn/s0GGB5DZ40L+gvcTqHxmPjqcMIvF63ReNJRLIzzSE7cLuVnVolsKxoyY5vofopKApdCnDX+
smpTIuwZRU391RQTg4riHjDsstD9z7nHr+Xk08y+/7BUI20RpNGRNDLfEa3SB5ZMKxKgBloQWibp
PMkBt/bW17pVCnSY6hHjEEQ0CgU77L3hVIdlZU8HNIi6u854Mc2lBGJL16bfdLICZomo6FuB/Cke
eYaAJEQyvdM0SCiqHm/Nuk4dlbTydZ1g6dBdADg+Qx4nSIVV1NTT3ryHc5u22QoGpnb0MFyeAzMt
bDywbBqsZY7iLTJHh178PC4DUqmyR92qtoT2zMfUfchjj7alsYl7RA4J/Mey3Qry+IER8PcrsGxq
Es44HHFTJfvakicEMOE8tcscNrI09E4tlhJffzJgXZggrxMxOsVQ7ERhvGPE9uGnv7Xj8V7iBcAo
mRESXTxRu7RdKone0umJMsQ4KtzkfJNThM2b3Fz6Pvdp5oIlwZLJXJAlqa+MJW7oYFWONb30HObC
0ANhJ5sZ+WtD0gO6xihqKFct8QaopiYUuGRg9SajcQga1Zn+ChtSFJw3ghtvyMi91vvgIRdRPukC
pjs3ZlsX24gIZiI9yJmIwdfAnQRHGMY7y0NsruughW7ALk7V1xrvJaHVv0ybRWOqOXl4pwdnrI11
Knm0JzzkdQN8c0IHA30FsXtuNv5zZ9ya7dwj6NWMmex4EBvgTnQcgU66RNk8eYrqSAwIsyY56iFT
b53HkO6gQRuUAfVM1TWnqfq7vMvOlhl9o+w+YPg84Ek6EGa5s9x2YxGLN7PGFnpggHA5EUyqQHvE
11gj+whlJMW0CtqC/MIZW2L3W66b657lWggS29NYi/EhdvHTkOTn6QtpvFjZaZf9BLpLkl0NcdrI
wDtNKcPaQa7KTa5cv6pnjj9qgdcYyUt77HSD6GyJkDLxZHCnvL0/aX1oVqMNqGSaEoQgq7blmyU8
SGspZtLT+x/2CxNg+jS81ezrVFOCMXCxbRIriLDeaGaOnhmHJqhY9Zg1Ide9RhLIM5g3TlHoS0bd
5FZ580Jd9u5H3/j7V7osigyRJGUDkyoNvumUvCqKLMivqcl4y4FaMSvSgF42Kr7Cpapw+AHLEAGZ
XNDpdVb0d20czw0m57FAc67Wu6e805e5xstCkOmloyKjgYsSn2wuxVFcfIg5AQoqrfCB9UoX1r4g
HlxzPPpVt5oKhKLWUAF32ZdJK40SDNvyXMdRihi/g1dz48oboYT20e/VOluF/osKzyUQj6LWOQZ+
DvKR9+9fF2U675enxNJkdrOaQQX6nXH66pSkkiyjVAdhT4QA8zRxrdDl7fWGNxvO2JiGo+ItvXhb
+feVVC7VPmGcBZtsWHRk2A3BticWfXp8+lBdGUWyqyQfJV6cOqjNsKq+1EJ3Uo6j5G/VXjwgTz4N
uCXe/xby7+5lS5tq58nXrlxiDvCAkWTcsNY2PWKWItvRs3IQdX8WfN2uYsSjSvskdeY21m46bTiI
urASS2rYWiYyGrIji0TsZL68QlR7lsv60LfUnIj65MLYT7VnOkGmfO/fsQx/rNIoIETLYqUmmWvq
Nrw6/UR6Bmmn9ZmTNcoT7uSthiwyNMeZLHUoZVv0eQMrJ1u7lW+JCKhqOIQ56k4sEl0qzb14/L64
5RNMlCLjg9fIBBL59fZgA8GbBDjIL8HjSlwoeulVjIsDOFSUxJLKYm6F+aNPZkZuRDtFSlmDjUPK
nDAUJMfjBSJRejcB6/moQBNUbpH9LvPmGKo4ZKpTgwhaRWgSpsW1MMI5KP07KYGFKZKsK8lr3Wtn
yPcc32gXxB0ssgw/uAR0MSRCs4qeW8Vfaf7L+7fQbxcoy4BZaai8sU35AlNAf9KNFGJ1HS1Urqdq
TBbblezuWiSNCeaBIdRXbdDtpzfKMMir0SvPHxzCb+9ig72HgnpdQzX79mbQaErTYeUQ8h5gq2iu
WU3nZf80VdlS4G/RXdlsRV5QXy+mmafcZw8ItZaNmnybqmwySD/ARfymiFFFtpFwliVNETXx4qzQ
X09bJPCcFXE3GsXJDdWjUepLNc+ORDy8EA8Uz6L6YMSGHalXH5yQqUR6uzjx6VwNxUJKA7Nl+vmr
p6MrZFpSpcbdR+FpCJ+z6lZDu8XEwBZD9Zp9KlPI1cix4KrbCp3+AUr1grQ8PZ5vD2Cimrw6gAIr
eVJgAEe4QsI4tDGVEJqcvQtXRZWRMVLNpNBizYyKPqyQP8KOkT8T4rEHX75C0otd62rkeeaRwTf1
PK36HkrT6b42afoXeeUUANqGyji4ZULsH38sZKvbaUinAuu/0Kj57zSl/3/sN7/bbp59LZPm5cub
Jg7/4EcPR9DVT7pqKICB6CnTNZZp7/xo4kw/mq4+XHrgIZoiTT/6q92syJ+mG5JprUgPB8oRt+Vf
gHF+JDNtoUXN88tKQtH/d6f9r4qMJv0foR76Ra+ZJ46Sif6NZEIUwAZ/cf8XDS3anDHIktAubL6R
k5sNoWPunKhONEyLXjvJhr5oo+HgmdEqaaECGlDwGOYgs9yHRuSAkpkVw107RnOpgmnZ4z+OkOXh
wHYrc2EKwian4raUF7V+xBVLs6dZmb53n0flbdOkuHb1JaqLlVSKgCmoh7Il3upFjRtSmLrgMEcI
z7z3VPhu2CNG5ls+vkoSaHEhKShglF20DhVrVeI5nZnsaa1g+L5Bxp6dhjesOg+u1Z5G33e6QLAj
q95SgSt0bcjyINQonkndRyiotystTKSLE3vxXGNOb/XEJVOkLgjiHmDF6UdEC9M+f/n+GvZ2G/br
J00/f7WCENwT+T3r+hILjCB/bqUPKgj116+CYAInpyQZbDTVS9hWYQgp8s6uhB2+D9CNJ+Z5jEil
czFZkcZ6gyxhjlwdB2V0yIkPzJIlQQkkSlzV5KWVNU0v5Bhl7G+m14pON32SNUh3PTeOj6wDcT49
dMQEuDynv1UXw86i1aSTD2Eo18IggqiEOFyn2Nsze8gzuwKI2qik1ZBIPArRKkXHo6STlmdDNsqP
Je2PD4n06xnmBDCK4RmxoI19rw1fnWECdQ0379oS4yINsCxw+ueQGtZq7pusxQuYzmtsvgaGzZjm
OycllrEucHjvX+jfXodXh3FRySUiwLbB4zqEkw/NQlCnYKo32pmmyR/cUyw9r16L0z319htf1AlZ
rraWTz7KslfGBaSemcu2grinD77RdybXz9fv35+jo5XXWez0S5aR5SNKJZa1XFY4EXNtHaJehf2A
gjp3BP++tHY6CsOafavYnEbhkGWtXY0ogJHnsQtKc5yyru26Ty7Tn/fP9luW1q+HdlGXqFXTtxUb
16VIj5jOLrySCqm7SEodzP6qcFodO3nrnd7/2N9f5J9n5GJBRnWDt7jlIhc6dtKMFBhaHlXeLmO3
+uC+/v1t/fOjLpaoVAsCZBB81MCWpippUycf8LE++oSLpclH8hBZJZ/QDY+lcVM1HyxNvz9ZFt45
voVCC+zt0qdDg8pDg0W2ka7q4RnwnV0Remi5z+9flN8+DoqiWZamEForXzwOuFUsZBJ8ToElw2qd
vLkTx/P7n6Fe9A7+uuMoyw1NYnjDXu3tt6k0j0IZrNYyKSNWOHQnA286NjnyKC7qSFyQuj4zGf82
SQdyaFtp+IM9IicM5a734CzlxjeZNIegY6dW5vgPBcRoNTNPPYBHIwX8qkmqWuS2K4EAwaS/JYMZ
3wwQaimap75/JcS4OpvIjsGji/mLV3c4Z9hpWeOhNp7F4kVAxR4Z+QbU2YY8ytakCUZHXKs7hFsM
YYBJv1TqLe7isVzXeONxEy0KDFlTtl9q8HQXPDWCBS84XXojTB/MubMxX7s9WnrRWLjI08vxrhCk
jdKGwHJorEMEzUU7q+KDnH4VN3iXn4KSMG21vdO18Wy6/ak2nFo+dEF/3cTGt7CxFqQrzXHzkhAo
nn2yOswQkSonrvKNLd7LBRQ+4u2smcpY2swNeBXHEt2i0D2WhJ4LKopu/MEZqbx5QlyJd5ALiwaw
dUzq6BBVgLSKl4YSYlwZ13XxHI2Oy7tx+god3AMX6eEgYLb6kuqEij426n0ZWbycvmhBckSej7CR
wVFPuEY3wuQvFxnqQLx/9kCjDrH/fuxBufay0/m33ZTyRvqqbjlyYgJZhbw+hvsQFZ5cZ7vpdhHY
KAXJshdDx1D9E5cHxlE4b3hTJMR/eJmGmVh+MZt+qZruuevpiAWiAXlMYoMty3usoqTget1BaTtS
DckxNAD6wytmoG0N20RGEAe8FsfTXCaZLAFeowI/NvWViBm1m14PwRTjC5cWk7OCWapxy0UvQt+t
nwQYXgPaZRU0RPHS80sBbfoyHRbmU43PDKUxQeKEG9Tq2iAUlKdMM/x1GAIdDinOxCXnPCVxpq33
qvijIojpqAjNyvDCObawuYyBLckVG+P9om6tm6S9qqA0U4dYOJUryr66eZJ9G+zizJIPWbPs6Hqp
iNsKptuVf8qSdknfZ9HnkKSV9iEEY0Pa+Qw372yMEkAIpFV56VIOW4Z9Fusx6Qh+S9igvNSy+FAa
INfF8DFQx6tUzw7Z2CHXMncJpayoPkuutzE0aOEUoXXz3Kj4LdLyDkcFfb5bhIOzzM9Rwz7Vw9eO
zBAxbxmGhisEoxRCkJzL6ixDWfHFEXIMmZ3HJsCUG75ILlb1mvehhHeGwyfCgcLJmSKP6zZ30MwC
ggoOvSDMpQg3ArHHI0E1OOQQWu7yGG6JXG8T2Pm+nO97L33M+Wsoqmwzu8JjwhHMsAcAZqmvMtyk
GYHz5hTOoLd4BzDbhXexxt6hwMlF1Ktca8sof3SH/Og2ig3pkrnasCiBjdV1uDfNcydntsu0ThAN
h80q4mHZrgSAaRSTMupiL74uE23ddSCOBoX+OkmlZbqkx88A0L1T1BIIOHMY7v4R01QK+wSJB/LD
nTUYV/CIKNHEGeC5HFQBt2VSrS0DrNGQrBBSI2yGV883jMz6rFfk78qPLYr5MD1r9Bm4OHlHvizh
GUmw9tPkEZ3DNVboTV+5hPFIc1hlTi/sBF2eF9BWqvExlKOFwlXQWK7rocR5iNPHPdd5tpT4ICkn
XTbp1qobL6FjrRQXSwD7bnFsl2pj2RNNIcos2xSPFJoLBRIOsvlZIDChTHATCovR63aKWdjAXh03
MvDKevc0dh0hqneJ/E3srVklHn2SUvBTYZgAYeLttMC7NuT2oBSPmuydyqYnOG9PZt5ikrII6EAA
qizhvjAsWacyjsQ4chSWuy7sD0IY3iETxhfib0u9vcLCuR8xgWCKmbs4jmQBSn51BsKzev8teBH2
wkuQTa0xtYOmgZIoXTbQhWGsfMLvSFIOsk0oswtAgKrJpEiZ1kyU42WSsiVE1UT/dSY0RM2hiFFN
fxu14r6nViLS7ij4d1FnfHBovxSEF0d28Xo2IqKUKMjKpZ6YC6V0r0QXyE04guC6i7mWVpUsGaEv
3j8hv5QeF596UXrgkaVjV+XlUugjuvl3dUNuH8Ot9z/Fmmq9N4X49DFTHwyALHoT6WJUA4lJMkU5
4sth7tMbsFAC1XZTHxuxtDPBWGSMMqWuu5oKgNCvmGKrjKeaLRMoUjbZ8ih2TqxCSw6ogY+hzufa
hNpib+13iKa5r9RGvVUB9ugqXlZtWJD3uSjEF83HV8soC2lnfaqDm1qCR070aoQ7SJFs3ABsCVuz
m7vlXAOhBY3OltSH3LUVImxEr7KbnGRns4N3pDmVPhxKpT6qxrg0la9B5B19oTpOz5wutXealzwI
mOdhmR3jyrJjK9m7LcBSr7vzieLDrn5d5fJjl6Ag9s+6h32lL4lBH8ZzJZAY2DYrMsbvhk5/IOjx
NLI1EeXSEWR4XuzGciP81sNKbxqCJEiBqjOM+hCnAl4kSsgD7Svz96/c9/HJO1fuEnvMEuiWgxhP
t+VBZE30y7Mq4GelBhzNXcs5Hu+aTUODnbXXtT6ojH/pH0ky/a2pGaUzhua/LmrWwuw1kGblkvlO
FYC0X/sHfOU7MFI/btF/pQD77zQWX+tY//M/Se066UP/rCK7+RJ0X97KY6d/8JeETJY/0dYWGbwh
CWPqwCb2R/cRFMsnS6ZJoE72RUVU+Td/NR9l/ZNiMtkXqePoedB+/Kf5KIufNJMhGPsqk44h8oJ/
03y8aP3/iBHTp1X+7U3TeqjyxV7ERrGTrvqdeUxW8hF4ob6tb4UPOhlvb9Cfn3ExDVa9Ej1J5BHq
ft0c/LsZEMTPr87zX73U19PtC/L533+awdrbw4dYEwjCyJ9WdsaJ8c19tsuW4pP3Tf1gOICu782y
/PMjLlZ9LDJGPYLn3ZV+Gx1rY3BtCt3Sph8BPNHQEEklVtlv4k5YDXJVrcmFc1ddJfbLGBQ2YIkC
SUaDcVcAWTKP4ryYFVrFYuBGwQKnj4lPN9FWQ1HqrKqFBB4mj5d1aJp2p1Lrj3KY281kAfNAszgW
4ryFwUpg66j9ZxB4IR/5lLJSqZv3pkQin4wD8FkS6+xbh5N3buSaukrpLxPsxbQdCBMptrj2ZgND
OUgWcY7wjKoi9VOR8IkTeoQVroTcBjxBZR8jX03NyJxFrVCsKRYsm0FJfBRj8bk2NdQjod+EZzmg
nWrCnjp7JaKLtlEhnRRd/SJmDQyqUE0coJLeHJ1l9lCEprKtyjJ3oKykNnkB0cGtYgEBYcLqFcES
6TvBqUnfZaNRSfvW19MbXOMqHv2g21J257sIq9YMPa8y9wZeIG5Y93SRE/PZiMB0AX0gSxrcM0Qk
wVtHopE6gaIVW/R8bJxcArQsBQ4KOZXSLFPK3I5dSaF5XXxOSLTdh7JgYlpJCueDe3VqG/18S/y8
kS7WZ3ZIrVv2UC4NaSeo+8DYluOK1HCcgCamiq2uX3fB2rTWXvNRMsB0j/7uIy+aPpaban4mxMou
UTqyGf1WntdDRGHWgD/U5UJ2gGq1hHJLlf3+t/zTJ05rwKv+bKNmRtMMPJB8wZW+wJ+hOPIiEj8o
ki66lT9P4kWbyYCcAdKXv182lOQzfU9GdX/EQ0QBurHaRXjy0y3sI1JkMNQRrwd7zw82FKpoEd7/
ivKfVoTp/3/1HS3dLDRLwHFusgu3vOqmI/9lJC7cL8K9qpLWlViHNFPgxoXRIjKMz0h2Q5tw62xT
jgTZ4Icm3qyT7n1pwj9N0fWhD6I7+9wJ+ZYV5YOz9bZc/nmypjvx1YEada3HalqNu3jC4LXXGPRm
RCZNRVC11V4aefXBGZneFr+7zy7eIrqJ88AHNLELW+aeN20HjBGvbDN7QDdT6UsFA35kksOzNTaT
EwAzO3zkW0M41s2qTM55dHz/SP50+128aqq6Io59EIadCvJ4QVR7quz0/MmSMtvq1u9/xvTG/t23
/R4f+eq0StLE3yfEY8fQahFtr3Dw7gBULLRDtG/XIFpmwTxZI2WYQxqyac7MxGU/PxQLy7Gui+WZ
gfB6sM/l3DxsEEHMyPD84E07KdV/e2jTeXl1aCaooyasODQJ9AvBowwl9H3SIMikW/ANjOaoM9fb
ALJF/TYrnt4/I3+oIkTz4qnvkZoCNArHnUe7ArFVNavYo2RohrXqkN0S8DRuySL6d4qBf+7ry41p
RXOjnoyJO9PxVv5cmhFoN6cht1A23vKjc/mnpca8WK9hD8U+7uVxpzuu09yl63IH3mgOuvuMz3zV
bsxlPocxundtYR3OPziV00L2m0fpcsJH1xt1hF6POyDDs1H7EoRXiNJKcwmXuAbvBI3b0G7g9yr0
nBosr81ERJ2p8gd3t/WnW+hidQP0Stg9XvldatAmbOI75qcHunFLk8YiVOZ5aKxbnOnZY+XBJGWH
BYhiGWuGU/g6o0ZkKQHXRevWYoh/sFSISdCAcUfkYn62lHJhWsNS7Ol3gTtHhkfpC/scRWpJ06+t
baIgTLyh4a7KTmZ6IzNUK+JtMSqgS+l131XiqWHknCrXgXYfDs3MG6GIoOwzr2WOkEwDoM7Ym2i0
SMOVMk2w9GgxBM8GUcKVu3bHh4aQwkjeIr45hpm3gWG79QX630ZtK2CGAGyb2H0UchzUet1XHSJp
YykFa6/a16kOuaCd9d2Jcqfr9x2kmdwV11oWcKHUYa7pZ2AF97XVPPYtb3JYcrZSa1hR/WdfavYF
Tcj375XvaqXf3CuXmSeWGcR1M7Lsmk6w1eSZuI+30iraNsE8PUqr2h6/mM/irr8FVLXvzvKu+mDB
/9M6Y1y8hoMG7xgafB544SgzFexmYOxm5Rr1mn6Xyd6cKO4x2Uxnaij2ooIR7vr9L639YYk3Lh5L
fOuWWSfluOvjZj9CWAcRaFsTS7rxO2dqOUGLXltdNmMmkULOtgQEOaY8h4alNjeMCx8q6zT227Ss
Hn2imMJgxLZwo2kZgTzuUpSKJa5eRPDDrEKnKtpx4s3ykhuydRe9ysgJSxXjtFndtbbpEaPRhXvW
3A2uv1kp5EAooYJEh9HbSe7GK8uZG30u+52oAxW1c+UMYnyWZKtBLWwdZF0jU7ACZcAg/P4pUv5Q
oPwyi2tlsNeJJ+80EiLI5XgYYIwmy8FpvtG9mzo5s97uSWg8I562Pn/hEM2r8hbxNooCvO93pM8d
CBIFmJYTArlTDZw3cy+6ef/4vs/qfnPfaheXMBkbn8GbIO36xvEBxBA8SusVsxE24i0AMHUO5k0/
j+ZthCNmpvX3LPH5vPvq4QhfdetM2RXVNXmHQjPXD+lHS9+f7mrzol4STWikbc3aS4sG5Fjr9BJp
m1j2UhAkGHaSzzUtelZbS98w1ZsZWsd6g/Ql+WEn/qPM4U9r70Ud5XYJ08GYtbFCC5ggJ6PZLAkf
3BYX+tmfr82L4iiibskrq5B3QVmIj33oj6syCzy7bsEOhKXVLo3W1UiFEclEDIEkGb4ibWIya/i2
YJAiFV2RjEGedlYULCVXN1aV27TQb8mUyT1mnUWOH6lqYQ6Mlt7YXY0CFJdvz6MHUeE5AinZffB1
/vCivAwIH1FLmbXHuaLQG1qwaApxsrj+++f379LfJqzrJu66t7VUb8ZNqpYsNMOmO1jLjPBiYS7M
S9ZVyf4mvHxPdP7otT/tyH7zSBgXO7UhyCUVpPOw8z2nkdxHEphskfRNaMkly+sptYDW14uWIWm5
zcKrUvkvnsaL1z15BxKMWirGInVSKNAC+ADhqiTf+f3TeKGu/OeuM+S3pxHC9JQfQQJNYhePzHc/
P1frbrGWZvrdMtlMzzsWXtYjc5XOjvisCMV+lua1A2fr6f9ydh3LjULb9ouoIocpGQRKluUwodzu
Njlnvv4tVLduqblCvOqJBx7ocNI+O6y9VvwL3s7v5x9Cr0RDwuJy8V3RSKQnQMOZctn+e0RJKDdL
WQg/02t96kKdN4QdS4MeW0YW2UYNMrxELkEaFfI3YA0A095P+tH5JiiNAnsLP0Gv7fziVnZ+5aOn
MBqdiPIBHP2MxWsDCeupMyY04UD1wh8Uqfxm9mVvcIU9tSra0miQ+nsSkh9WPahcbU/QqRbcEFxL
3JaTPY//4ETy8zLehRKlTzJRG2HfJh32gPhq9U5LVfqNh7e7sSMrU+cXNwy8ANMEhhMceqfWGgdF
Wrc04LBlu0jNTMnl38tjZII0U2ll2gDfn8rIvk4dN4Z/nJcExPPvGSLxSmbJCAsyJm8Sqo2g+c/B
4A/GznBAdsSYMtRpE5VB4yKolILiOzFB9T8NYMCWWQsAkLo8seGHJHBqxcv1L7EEH5PTbvhYzNrq
LHwsDmSR6QAdRcfzSLRguc2h4RooYOyqWum61wRqsozGVKDBh55GZ/sGD/EQaGoXBhnuGSgRBDqY
+4fsis46jrFrHu3g0JPNSCvp3Jqze2ApwuZYZ/sAgjrQztqwZWs3flmIyIRMIkCyPTrArKmiBjpF
GRxMsqAKMgrgaqcCBaOA6Elt5FTxLeAvLF41QJ2soBxsI6aSIVxs/OMmz6t7d4w7quZGsFTDXQSm
vuIHQxA/0skihFNImmNPKi2zr3JJzoD5KACfGCv4FujqgugCivJgsWp0P/qcWrwuI1q0QF4YeIXM
gYyx79SJOfVo4SA71Myff+8NYfTo2i3scUygWRHMZrh28D3QxKlTSC+AB/tXuY9UMP2QDNod5WxP
Cq8gbCsliDrZz4detIH811KDO+OvpUqLpCTbCW4ZcButSQMGoEw21MohTIy2O9HKkUCVIRxzrd/i
PWtGYNOUoSeVIs91gETfaKaTHr1TO7/RhpdR41/SU/rj7XniWERvTI2S3sYJW3PU+IUpT5mOEj0R
XyoajDqpvinoIVIAjI1vPsRqZoOrQn2+KmvZvpnw5P4AARYgRhn6pZxwD4F7G322l8IBNztcAUJJ
L5kcGqws2P4xtvxLoRA7SRU2xl55sbiFCe6IIgFxFobmbc5BBkUdtMicXGHD21xL29xCrLu7EZYe
2FIB73LQkdpchhfB7N6IP6CHpNyYQHbq+Qqu7Ra3sLMh6lgC1H6pOTsEyfEUsKzqCvYPdzDbSaMt
sM83O/iicPV5bWPMFePJLa491edDHdIYM+jQ2Qx014nG7X3hGBSEOeQjDyG0kHZgH6ohehH/2hh1
JTblFpcXSsMkeLc8yuntEV3cOa3XIFDz/fe+1RgAd3Lmu+2OIZehVXoHeRHIgRxbC7TJfarnG4DM
udT46OHmFtc4YGLwOPCYeg7quNLIShuU1hT6PKFarhaNnCPa1Ubihz6SOhcrRKdCXw8las5gKa1y
I8Anuh+SBomEykPsXTqhTbVMbUBn0MoCxl60qjWB6UN7HMoGHxsrt+JtcIsb3aCNuKfnW8YcvNdC
bb8oc/zIaRi6aONIrF2mxT2me7JFjRUjiCdKvQwyewACctMkrWULlw22YJEZ0FqOn48soC8HJ98l
xqB3Ftrv3RCYDL2RkbSDnbDGI6WBrTjdOHTMStC4bIf0KqGnpRgjj4ns78MrBPTOhQr1R2M0C7Wy
Jj39So7UDoxcV8Llj7kRvg5Kd5VswLP2OP1qr/su0ndW/rJpoVfu31zTvreaTSaNoOTAR0kvBMhg
kVrZo9MWwoQy/06quQVzedjylNaqwLeuiTs7BjHinMxnO1YjFq9UXpHOxZVJVUqL3HDDFq8lLdh5
+e8GAcULATUMDNKpsZbakk5ruZHohZ6pojGpvMrLwXm0mh2rgrBICVy05+y442h8gjXl9d+uCbsw
azSYWrqqx0cwOhRytD+A7WmSQVhbr92a+8EuLFhPA2Ncz6kZkCrK87xqA/i+S6iAl0RFCze8OEL/
HWzcyQXU7L8uB7uwVX4C0kZp3rnA+wWygql2kYoIlVqlGwU+KwOZVbshXgIjwRUK5cAlJkPa2NG1
AP9W37nb0YCIs76Y/R3/mn/158nqfwZHMPkX8ju/gFBYB1rnJfnzfOvWsi/swv74Xj2KFYvRaEU0
ePtynhT0UctnFn8mldIP4HE9QO9XptVUrbUreAUVcWOdV56EmU3t/uxGEg1V3wpjxzKrgYRGbrSt
151ZycPcvMm7VWzGOkKfF3670dEfyRoAeyGEJ2Vw+Fuplp4TtVZ8Ha3yCmcyOiUDOYErc+Tl6otW
c92D88i5ww4lMoRfKrmxubepPfCjb6/j3WexTDhBLBGfBYZZLdMHp712cmdTMgoPFnQj5UhjDeDp
Ae+/UjISoj+54x0geuQMWmOYiKQtWgXPuD7ilejNwPJ1wdo4CvPpfvRti8huSuIqZudLVum+2Tmt
1hqTWWixQaJeCIktt9qHR/a9UhI3MHhDVEL9+ci3DPCjkbm/D0KRhAGEy5AZJqX9rBAYKZ6olhEo
fOSBkLMQIZBboPe71QGk5Q9S5RL5sYfqB9INV7qH1K+GgroAtdQrhBzo00ChPRryuppQ6j1BqDUE
mFOdjT5KCK6jsyySGe44oUIlmUNtgha65EGlh7r4n9YDJzfIfforx6DP4eg3AIUc/HMObC2jQO7o
+YxvqMlHM15YTBCiZlzHYa1bhdOTQ2lQOgpEWvvqa2/INhmDweqkTtn1buumr8W/t7T83dGb0RRC
TGJIiFBYOYhXrhT2GRzvKij18AgGOuAC8h8K1WAg+TVRLoxSa9TXQQNGXKmtQH7ZmPyKP3r7wrsv
QZdAlI+z500dJqfXeAMSeodSgVqETFu16iu9JZzKY+FGG0wTazYVxGZ/WZqYGIjUm0cs/EkmhUNE
2JMMzKcRoF+aVP36i8LJSxUwfwFDDZTOxn1fNAj+9yW5UV/cTZVkCq8b5n0GG72W7mM7VyzupEGr
S3vZurhrKZlbavFukKANJ56CvJhDGwQKSO5Uy9x30kKcT5uwwxBx64/EvrOGCIBctYIymNmd0TyQ
osFDpq8UtAc+GIgXxip59FBTgMAQ3Om92B9b+OXN1plf2fZlj5TQ+Qm4HEXKmb6J9+mCwhayGdVv
VFa+OsARDmirgLjwaDEvgML/Kt/+7bTRC5+Pksiiqea9r9T0PP5MagGjFsymnlKAUcOzhi4YQHKq
rcM2W60Hd/v21N5tR5Q2yFwBSw2yApP/4zEvbXmCuDys+okDgYdaIG0OyTX0F6nSZWOSa2MuLCgI
J+sogdiCM56kA+praa0Hv7tGGeQWIuKNzHxWsIgxCO95Nww3krFrgy6MWE8A4z7UHFBVwyfFXaWw
RKlu3Dou8918tIwLn6+BjphQdVhGjpJTXqZd/wxRcpd9Id+h3kldn6/c2qGcH8O7zRpAip3zCY8L
OiYCAnJ0LIHc+b1oyFqRRB/tXcDwF0O0Mdyav7Wk+PAEDpmpCOOVV6GVw327966lGx1i+LVqe6nM
2plsqO3K4Q8IPc3CpnWUXtTmNYDf/nzKa9bwFizezZkJIZZKtDgs/Q+nei4CQ+Y9Os5ddgYar4of
xi7O1T448ed/G3DZOwCK8oSHOghc2r30LXmXtgdmHiTXci/J3B/6jX4JWzWIFP637xUqtRG9r+XI
bu793TyDTIB6qIgTdOhe8nMzr3H9mhx6NbWmH8n2XzK06Mr0LtfiSeYRmZaH4jU3n0965XIsezUb
j2JbL2GBqwQvdN+dg/LaQuzk+Y+vxfW3rb2bWtlLZTPkOEa8QduNFWq5AnTTnBpF8jr4+voizUmb
tNlHLDbesltI8OBC3hJpd2MmGe+PHVTNHKwllP8cFjhRNA8itvd39DH9LNGeZeHxPpBv3ptgN6KS
FdfQ4s59b4I8HIibCUXZEB8ZusMPc01qubDFXwWn9m88NDN2wSndOOJri7+wTHk0+cMIkh0HABQt
voQbb8lKsubWaXG3AkTbSlJb42d58EUUeiJAcuXsf5DgAgS1xWhsbO7aMAubBCG4lOhvlu87PNN7
ymJ0mpMjC925npZdGFrmL5wrHljZf+XVRMaTgjTOHsBSBAlurhOoE0Yb6fe10PuWpb2b8yQRAVvW
OGmjBugszhc6D5VE5wwwDKh/GKU+BFqolxu3Zg08dEum3A1HjGEtDgWGE2RIpSPwmPRA5wHO59Uj
JFqUToMTo/I2JD20zPU3zvaaC0XOW3E3bDLWLCGM2NnWngMNWqZJM0QL4D7o5HAnnbtda1A7+oO+
EG54JFT2VH3Xu+CzOCEgQwaA1zlOhzKNnbrVYdC8HbtFgzW7KQ9uHTk/XHdfxtYdZFPDBs9g856I
iJEB+6EBt4tIEhWeYMOg3KqLj4ZZeEktBDH8iKQoJ+EBkQviDhKhhFsToRYL3x66DYVIdMnB4oBc
b4hSi4BkFhvkRvKPqntpwENEA2Ipzl5ka5IhDisAxE38S0CTZQA6bBHC5lSzR+92E70WqOKEYn0i
AGZiYhGS8b9YMFxxvpIh/PPAgK2WUGKjuN6MRF1iP7pY6zPR8kj6K0ExMenQBGBG/hVStzxAvIAe
DuAPiC4VZXs8ZEJ7kGTHkG1ruwK9vDaYSEAO+RaXhziYJUYR388qumyHNDOkhp5f20W/1X99/ZmN
+X6nCj4gqbaHjjD1zaLfrFCJX+i5r14am26NFIppytRr+YYpWruX5MLjS9sE2gPEBLeW+DVUakIM
YMIr0FIOoZVaG7IjP5i1C1JVAjnr0mqJRAagKgFeINriApkn9ujMLKws2YAcOffwCS1UeIcYb4Iu
0ILZlJm+saQrlpBc+IAQzAL15oglrfROHbXYjOABNmb3i9BY6zs6z1FpYtA7SLJuAXjW6kLkwvqi
ETeoMr+FV2uMWr0fdtQuevHtQKVskAsb6BUZd9mWqV9xcslFYJoEST9B4QOuGD1euNED9eEAXcMQ
fBhQVYvmBES0LwOwhYqFMo2MNnihTDG/R9B5MQ1jFnMPNAK3pvpkAQ4NeaTL0b7yfPlnnqmHG7xI
DqYZW7LtyCBBB+fCZT4Ek3npDhFwcCqTfvK5IwAgp3iBkwNaz2ntCyC5lJ4SyvTqAW4ORFovpxsH
fj5U/3PYBGnZU1VmTRS3HrZFHL8q8dKC4OX5LB+eMfzwwsCGIvS7B2jZOJBz9Ci7AnqPyq4dZ9XS
K1qMtbTSng80/+CjGQj4/50lTyMk2JoBM6iBkQ5mhkqG0CJh14xg1Q7cevh5Ps5jQ4QZLQzRBJEY
yI3hUKHKcci/Srt/Rae3lnyJ79O1+4w3duRGAfZoQgsTBAQ2tLM4rBxrQNPaSaxASVRRnRQJzzQP
PAVCik7mZXJXvCYmsgtvW+/140uKKS5MT4dSYkoFGLo6MqwCat45m+p/CufMHGz6m/mC0pMHMsiN
M/K4IoDxFoaIqsIh4uap9gpxQIioTepgBnqClNWoF0aofgiKr4CHYMMhWTsrCyMkteHYgyEBFRUk
6yT5At0zZ6tb6XFhCpNZGB1WBNdxQuLHof+mgrYNbReRCWUOOFbPT+B8oh8djIXdCPKOQisXDmCS
fDL9b+5UWv3cGr2Rd3jsJArSstUlZPOmh24xsuh6bg9mdUjt0o7USEeWa9ftGi1X+4NoornJZlHF
3kEI4/nEFpS1/3njMfLCWHAd9JUiBhYRu/Ke6BB/5mh58gwQwlAcWCBNgoJWiZyYUA0BV30GhvtC
9j/8XvZbbdwxGtoiywYlUAiekIIiqOGBOT7/tsdhPb5tYV8E6LuAXxurDr59SucV+Eu/Q6jcndH2
tZNOtNq5nZGqVbOxy49dEAy4sDNlVVRiieZdJ79OTvzJqOCdTnTBBdHNC3DakoXaGL9vjPAj3XII
5hP04GQtu19GOOoxNQ9Zat4pNufdhmyDjYaHfzRqy06XMqaH2KMxQmIhY9efGiu1mTdgQtTYQWet
WZjgKlE4O/nKEFyThnDZyuOu3UtxYWSEUOihwQd/imM0Kb/khg89M04udkNkB7tgI6KbTeSjJVyY
FjIePUIqkRWJB9ANQIg06c3nJ/BxhgAHYmFYoomgmyhEFJUnavQB+Yz4zFBKdfCYjxTCRC3UANW2
07xJ4aAjWr347FmiTnDxwW/TX2gTIm/Jvj2gPbGF3OCJaoyJ1SBQ/QdCt1Kkhh5oHxWoMyi1yQ3o
A3h5/t2rC7+wV6zv+eM4W9tSQ4pI9o1Ipy0APg3x/G8jLGHhacQUBUSZ52zQt5eqLFNAm6OUs1zt
oJNWt0BhXLd7elfs7xIjnpR9AnXZHvuABlCtexcOiIHOjZXpsTWdgiuoZ/ZAExZf+ca9XHmuli0/
UPuLR56M5iRBaVOZzEGUSR7+bCYQH7rJArSv/nadWKKDsiNeFfTq40i9BajPFi6pwqjJvzd2aG3N
Fs5M5IVsxhKw7B2lFrjqkVZ3KXQDDKh0ygVSbJJDv0AAnO5tvM46e4SYIuqLZrVxLdfGn6/rnXdI
djFLlpSPIg7Isn6Sl872EqXbqknMC/Xg0gsL00L55BgUJQEC5cNw8L46a5YiPvKv/dm3e8jiGgN0
snI5mhT+1/MFXXGrlwB7D8rqUIzHiF2rQJQE1JydnUNdQcmPWyD1h+EJTsXS3IBVICAKLBni3V/J
LmA3Xvm1xVqYA3GESItX4Xe9fpKbrpY7Yh+UMqTuny/N2ku9BLEXpFRIxSCCvAHSk/vsIp58pD0c
6dQpnkPZhJFp6YG4eFtQxxWTv0S0161Ph2MskQ7oidR6OJVMqfa81vB7yDnSnjqhDk6hWXKfXwLu
krWn5/NcOdK3XNPdkaboqQu5eR0BC3rFhXHLzcD5MUhUADno39eFEDk6HTwsob8fr9ExvzKo6zGj
Mn3Fh634d83BWULGk0qiImCrgQOyWA2N4TvhfbBimwYBUom8Kwtp6l15wPsp+jIyTc9XbcWW8gtD
ABaPqYUMNrxzCwWL/JUyErP9BdKl5z+/tikLSzB6XTSQPfwbQUJuCixraNhgf7XCxs+vBZ9LuHYN
udiBj8e5EjlWMtUqXa9MIMTYSfI0naH4k4CLU22bjUz/4wo7DsLCCOTcVJYxKEwcgXCpX5zbo3M9
kn0rOHmQBNKRPnSA6dsYbcXiLFHXY5MJHVnjHZrDP2CxNhynlT1ZIqpFcqgrivBgnfkaVFdXAtSc
3JXjFEnaAFXfkA4PHoAlqBrchZXUxwKeF7sA0INDk1NoNxeIn+0APrEhVaUWhxogrFwuFBLtDrwe
qgGQWYB2X8UdOLRkwdoCfj2uggrSEnuN8ozYS9GcbgcAK9NJmzZiZPS8S7FrHdQylFEL9MYO9rwJ
nkmTUOH/qSwgR9zH81uwYuKXvaihx4kN1SOCrMYjj24LyCJCx4fAnXj++yuXeNlLWvRRHZYEdKAl
mXGIPQhUZOLonZ//+EIv4r9R6BJGDk7pBg8Ifn1KPkMnaHYDlHA/u/Lq0WqA9DgwLlC33qpHrSVb
lvjxkeCJCrTDCInQ6DFp4imKCsiQW1OgoHgXwr2MRZVEE42SXIOtEueaIeHohYVveDKu53Jj2f/6
YsAQTOsdr5dWVECrRmbNtnrzPhHeP1/Tx/h0HMmFHeFBS5kUGYaLRAtstBz9A9WwMNPYWANdKQm1
zQSxWJ+DirEEiQtr05NJxlYRyEh+VokN3dQqVePKCYEm5kD7Cn7avA8UZpK9SFBiWi3RxNiWONmE
g/6sqPlgma8UKWZA8svi/fk0HvftYRoL36UhBI+BRB2m4UzAPoL4MT8LOmiI1GrX64NcXFAURYKO
Pw4//sfwFR5qEO9c6+Pz8W8l/Qd2Zgk4H/xBiEAZjSZqnby213bv28wepUqV03InspE4/uYBKMvO
pJr8o3O7hJrzNVKgwpwOmgFt3C63BT0+FbsQJcpGIT7IXXNqDE97PsPHqAJBWmLIaaGUxKLDG0Dp
105HSOI2F4jwnUOX+zU4kJtzAjO3ADdE7cfwlWj//+gwmnfx0eouvB6p7pmJDeGQoNPIpDqcJ2vK
LCgmTCBnHbUUxELl+G8ByRJZTnkZLVEJnEYwEg6h1r14yccgXem35+u48uYtMeNF2XpCXeOgeD2I
EOVRAqvHGb1j0GV4PsDaI7MEjYN9CQxpFYeNUtnXyaJfyVhODe/IvM1ONhJhQKiPQI+jZwz3wo7m
zTI+M0RA/2EmXG2cX/G7lzhyguPLDpoFrEOzERQ7M9/N627jRV9Ltixx4ikI91mOw/Rmeu2osLIL
SesI7ViLkUDoq3fiq1dClObaQ4kRXWGFVp5FiESXb3l5FUFbmaXvYmQNgt16JUqTnIKCTTbZHdI2
CAo5p+PkkLUGo5dknzBp1BCFdAeeUcjGSWW3ccpWHsrb7O5ihJzPQoRxcBenQ+O/Ms15BDdJqIPU
Gbpmzw/CWqywxJnzBdEzVBhSDnkNLpDHQy5vQHQvJy7cG2VjkJXzvASc5zXfCnXbIFZohVPLgM85
eKVRrofGqKQM4w8rgSO8DzTUZT7qMD23HMiniGMNSlSeyw+FtOUd3JyoB0ZiiTFvM5ELmjmDScY7
DmyrBKl3+aVsz+V44D1aJoJBEd7YA40OrzACCZlRjZOe7/nCYABgCECDNdVqlsxENZCtGAEhJc3o
kLJ/iijRQdUXRfhNAKYHXYIIeE7KAUBrxBuo0iPWCClAHSGbimlBUo/VePoPiV5McMvLbAI5GKT/
esiHQ0Y8dKtyUFtfRbeDRqNZU2wckv18vh8r6YdbX8DduUrqSeKKApVjUqleePtPZ2d2Z0TG819f
udjMIlk0siPItrwKdpj7JpsPz9+41Ctu6Q2ecvfVYBL0y9TH1k3pAfWEPDClfIS+zUbhZC3RucSA
T3xEcxmLqLmPLM5T09fOZmxKQ+AxwD99vjZrjtsS3t0OSUQIHXKdnQ7uDhm66RZlplakezqSjtIx
2bhyK8HYEtTN52xLQSwWiwVRVT75EKpA7lrr+SzWiptL5LYEkWUSpwgHCFHsgQJrJFjq4EalZmUB
lbRDFUDDia/M7Arcst1cKyO+bKKuVsziEtINxfQmYCEyD9x4AjF7hOjXbCc6IfrR5/qKpITGpAUa
YMXSh7ARE62lpZYA7TyOAtgOnOrE6nTPqI3OiS7hLtVElTNEHZQy4vfoCP94TpbA7HEkkRzKcEV7
eziIduwCUsQeiTPElhTyTTqO5+dbuXJZb/7B3aUKqryLUgihOyzUGxhApiLu8vyX1xJEN+DE3U8P
Td1A+xlGn2pbN2ZqJIQD4F+8A8QpdZIbNKYWlNx7HUheKydUwj1G5Qh0lkDGjc8bp2AZje1+Nr5m
TuE8MPy3mODuazxwrnJThLCwUXsNGodu6v5psJi0KpqdG2y422tHc5FAioOyyGsa21ZBGIKkO6Ue
cq0rp106xGrFplZWDxuXcC3QvV3Ouxn1LEnPKIO5o5610aRiA/cjO4QBZWqd2xjkMcpFkJaQbDqn
KUmYEXaZBZ0BYx7E12KX/mBVIA4NdAtVO7SDG/5LYkSvwhGaqlBWQkghbXzBmlleArKBAAJeY54m
oCfoSyuVELgJdKMqWzZZenwybtHa3TqOYtSRFYUkGfjboZTtkyYozmudQptPY7fBxqu4lotbAq6r
CYy5woCVJMxa9m5bhp4aG+1s4NAY1fiwhZtam8/shN3NZyKmBKLTMM5NrQF+UoAYLLTCY3XaQhut
eHM3E3k3AOd5qR8LGIC3axne8Wlwt4Dhaz+98B2aLm65KMdPM8Irw147T2didJQfimAj7b5yQW+7
c/ftJSO0AjFggJEy2rMHbhAJWYoSHWwK7228vWtx/u3xvxtkmDIIATcYhE01EOtBxiaAAj1SvTYE
16AFSCHAgAQWuvJ9yJNo5Q8tqWBDDiXQG+nP7d1aruNmNe6+geYYZuopfEOMgjILibWDkDiAPQrg
u4OcHnkV1Zy45mGvRoPRNu/iaPJgFEhdUe+AGkDsU7iEAxKl388/aM1cLbHSoxf6adHjg6aXTiV2
+Z7WwpNBGRwno59iIwGxuvRzcuBu2lXAEyHZI2Rqxjcut6pxR+agmAaf4MR/luIIHQUzhL56hs4m
lGED2s5FcyR2wnAhv2aR53gLK/m4DQGy6/P9vPsUIhMEn5aQI+B6+tj6lR5+hNmooIBrdpweMr0b
MW7InMZI5uFURFew1KWURTYIJdyURAfmzsuCjTO5crGWSOm2yAPJK/ExBJRa2wbtTjRozgX0dYKK
M9hwoVc8dHJheRCtpp0QwMQVgjlNqNpx5zJArmfjKVjxaZcY4naKQfddYA5Zi24kqpQJsOMG3FYh
cMVDWIKGs7IjGml+aND4bBTOJHc7Zt8p6HLWgNZB+uP5RVgxz+Tsid0fCwnZ1FTEMJ3efoFZWp7b
E0hnqy635psvYcHIp3YsNQd3NIiljv7LqCSH2OZV4T396t7odwHMkaAp8l0KSkgKVcmx6oNhZavG
tXYG6L+nF1JFkrXdPD2gW+LBAi27FKRqEW1UmVYM+P+AgiOG6INwnh468ss93AFFRAV945qsOa3k
wn7Uk0/wDQE3X4xhHOT+muniC0jRNbGXW3WyG0W4jEhhcqfEfH4eVuCTUJr4e8XaKZjyfI6XIRgr
wjCYlJkTcoLu00geUGqizSpSechnGfGRmI3luDHyClRQXKJ76awhw5zGyMM3+u2SSqWASUPRW4MA
1iHRoex1BSsGZiq58SUGXRNcL23LTXlM7ieI0sJaSKEvjTGYK1B18z9z7Oaks4oHA/nim546fsTG
6LYuMLIqmneyM3GaKhks2G604/XchDw55P3+bOzBXMj43+hAXKKC/UBiA5qB5eqVTM30bjedap1R
CqO2t0hfVvd54dtUFBuLAQcIYrqX3rMOq6l0Dq7i1VNLBXTJjqdzGqujyZgDiGvjujy2mZBK/vtw
0dlUk9EwMY4Y0j9EA+yhOIJquMi+n6/c4+suLrG/IzL+Qc5j4aRDgGbM2tlCbK44MKK0MCRxDz7T
iEXAljn0F5LguBlvzTcDrXe5cLpj6YavOKJaaOTH3IHKeBIqic190M64sXQrHgs0bP9eO6EES/AN
11yB4+ALbMGQrUD3QU3IUJVRhj+iHPhbCfmV/AIUg/8ebKynMqg4VE46YIHlqFMKNA/8Jo8QGZzs
CXmubzBl12+93dv8Zl52PgUPjv0SKzwIBFS45iPZvKfXEm0ccEe/eZVRPavRyF2sb7bVztN4NNJs
zu9eva5gqKkcANxozwRIUmTBGPCyZm4JM7cRe69NZmFPWnHsqClsUFIWU0hk0/2k1HFZbTzbK3Go
uAT0iiUPVjkK59H/AkcUpOUV0DH7yiu1BT5ZM8dL/C7UXsagbUvSEV78M6rI0aX/Ya9AJEGmIAzR
eo1eQuo42pnbqxCeG9XM3dTMmW/Vo/1Z2ImYjf4D65oQBNiVPgmH1JC0DEQEsS5EWqWWG9dqxWIs
gbw1NUTJxLbAWyEZPpG1PPJ7saVkItsiU3jsYUGC6e+zJkRC5Y/0jADwdJB2VwTUM8HTmgKRRGRK
BXrDaCOaXD0UCxMxQkxoagSYP6F/GULVq75agVUEEOC3/gfxTgzv4RZH52PHBym5v2fFehKXsD5w
uFmoMug0Lawm/Q0lzUHQh3pLN29lc5ZQXDalRKhElozjUQH1xUdFqiRDBC6gqg9aSLlKnfz83Viz
d0sYbhfQnk8V7eQEStQDVhxHUDh5Tzy1BSQyVUFhDaVFjYdafZ5Z7KR23UdWBSqzddvWnuMlLFcQ
xToRom5yOs/u8107QpsavC6ZRqJREOS1XoUWSaO0w8FKPWv8htlv/T9p4hQpuXF8buXIB7duCd31
GiGVwMsP2tXqgj5BmSoitZ8+SEELGCcatMkDA5s47dtiHzefY+nBaWAVKn9PQ92D5miXlK/9kCks
ic7NMlOKUThHicmAYVgaoO/ellrKlErqmch0gIQ0QUhm8CDNpdIdXRRaGn31qERlNCgCSY0OL7Xw
e2z1f9zihcMTkkxYDjFWmNh5Nv2TXYCusAVl1CH3alKn/ALJ+ZfodWO0lVu/pOMOpT6jsg7aH63i
myRIPXsNdV/dn8mzwF4XfCHXC6pqsDPL6vMhH7MGCeISOJxTnkhBgAp0v+j+pi91jUxSlh1oHzSF
yWvNo9XEP7IciLWmSxZxRsCjOz2DPnSYObwwHcryAloSCBXgCoBYl+c1H4rIqFin0aCAK78d1YLN
5Y7KoIgwQPxWY9v92PAbd/AGoXt0/BaGUhTiZhKYHhpAXgO6CZRTJlafODOOBGQiLiI6eOoa9xIp
mpYeDTr4HRP7Iq9+g+Ra9pPvKf5qc8oY/T9i8pZRSGhZPUvIFWs20RsRHVqwXIP7WHrxYiNGVj8E
kwUX9bsUt5wHR3UNAJiXqCX1xqOQQ3LZgc0hVk3IBHligj9gOVGKAMRyAQG13/ehStyOMBJJqyGU
MeLnwIgjMZmLZgtFqDQeLbx9vlEiXSnUgQjjb3NLhEIZNxxIfUnkAiiVOFNmpiJhey2tALg7YqOo
uWLVhYVVj/iRb0uOHR0RgHoWhMqyDxkMP0dr9niRuo+Nkzr7QA92egmqDnGgkp4Dv3On9i50UyQ9
/qkMYFA5kzbw9tYy6oMTJSqtETnCe0dpULTiBJlW8r6QodaN5KV+Jmbpo9qESm5bI5kJHo1u34Ax
RNw4kGuPwhKL3VIURJsDXCgY5Dj7BUrxHXuYNHKmIorfBWggoxEevTIKFalbgcZK25q4RGJzHt+Q
/hCRSAkXwPvXJ3ZCcQEti/whfCugRFocJurSF99trZOn0lNGUR7Ed5Ya5LrJ32i0WKKD7bv1JpVB
1YoM9a53x1EJEjVF0o9zo4DfiNjXQpIlsjui0Q9NMHARqdou/UmXIqwJ2AlBs0Bptf8hoWsfgO/q
gyy3UiIrJ3SJ856KphhiEkOCj++c6L7Fm/VxKzxdi/KWgO5ozOo4m9sUOjRYGIi+6T1XYIWt7hd7
QZocZO5gkNyNO+4inbKf7lwlynSkQKFt5LutKtdK1ljk55TgXXQy8oyUJ/V82U+8HX1Aa8iIXMqi
1NjudskhdZH5IMD9lv5m8SnP7yRH38hOH93Khf2tRRawjoYGmX4aXVhSOpHje0HEv7KuPeUM3whA
hQSUTMX/R9J57DauLkH4iQgwhy2jqGzJeUPYY5s5Zz79/XTuaoCBk8g/dFdVV6Eq2vAokMZ3Rbql
Wrzv0t7t+upUt7ErcwpWT2t0NVO/7p6m+p5pRAVWudNCOxCdaCukPsXLco0afPLL9SeJxv0QE/Wr
lTuzhp3PGtJ/MoyXZYyk854CqKPZtCKnbImhTLvDFg2gMLMXF7E34/BZJJ4SMeorDjdBsla7s3Ts
R2ofAtFtF9XFB9825bAqj8XYnmbr3jLsqYghmjZvqMyE0b2LFHnDYjqC/MWV5w7R7I9m/TWmoahN
jsTH1cyPLCOm+pGdIJIa/13WpJkUxcdqNU5l/MW9tTOX3sk3uXW5bvLBb5Y3sfSFAUy9NrvMKWJs
EfIpJbj9mqhFSSZyc47LBDPNdUbnlM6Nvw25N4zLnmLJ7ELisvYk9X5GcXEgt/NtygrXyqsXLVmC
RlU/Eqtwlr78Tpb5MixJKFnB2OB7OlTibhgsm4EHuc+OTdphpKSyC1c5q3BQUlMyffta4+BSdK/a
yCXA4kr+yPOglPdZ/FP3o6viACSaqp1kJqdvZRsTo7rqxETK2IjDUzvrn72pnK3OyoLOGPXSM0o9
+zeVcvs91mTIp1RcpHtZC08QNy1CnYSlcmMCJEMhJpmibHvD5imu9tQZfOUk696qTramcHgx6O9V
FhbXQvee6F38rtXVW1Z+DsUwHbVcC6RFc+spN3eFun5K/VrsakXr35MET2pLrf62ug22ucdf0suG
e5Rc5vGl0y9J0jsCkRCNvw7YSU47PPGp6I0quSadk0eWp8RBTjZ8tF+rkqiDkohF0xphaMIuIbD1
KW9XRs1+SImX06vCOHFyyOKQePeh2S/dpacUTvLIUcbGjbB7Wmw885LZFgcXb1qWbsI5rLulECz4
VA/pUR2P4uqM6hPG4oW6oxHFAM4UbtNyTHokLXqgdQ4AtuGR5Ks4Uf4qbieyIsoZlWQnup1kR8J6
KMT2FGEaUsKjYIV2NbfkZhHYuDKQUjfnOb83rFvjfRWJGGvJt7xr5nisu9+y/V3Yc2pHOIb81Sws
EmW69UMSmLn6Bl3HhJhBSyIsbqpmyP3EBJvP0aFLdxL2uNQ8V+p1i57rWa5DoxIvmI1cik46dXLn
taR8hesQv42S6cc6eOJ2y6VzyWDbMn9ueX3gY6wz3KSAcU//GrWbM1nDYRVj9NfWflYiKxwq+a6s
6o1MW+XZjOZ+VxKFKySuoCzFQcsAJdi8TVkRPFRhZMXSUCGwOryeMrupRUct3pQ2IWg+e8akdF55
5wnRtK3h1+152rbWMQ0xNBSvnEpvyQkM6fxy2d6mlgF1ot4mS6AWtZf4PH4Uq85DLS/TTIaugJ9U
MgGVE21fE3EixBBZgyewVLQi9WnPGBolEGZ+XqTM74zNrTXFqY2elyS2odS6leyJj1kvXF/qYyVU
Mf6lJ/LUJ1AVEctoj/Qj9/FzVFIhl2Ol4XYvW0GWapbfin29UxIU7ZbefLSNem3kNTqW8Z1497H9
HbLOJnl4WIO8fTZ563oKWjS4zB2wO0q9doxRdHrloAu71KwitxrPGxauZtoehaQIS8D+WMxLp0ut
54hwYXfiNlQE/S4PPdFfQr7nAc9BW5xAnqzYG8mDPxqcbBcR6Nq4TgMepkwuJcWTONlC8Yky37Tu
JIeI07duRZotINf4LKxAXHckaGiDnenOUDjSN9/ZbmE2OA3BGqYtzY6ElBFCQLEnHPn19DyTw1Mf
xc2Oy1stXVM8rypvoIGJW9+UDkP0JGx/ScmIXvVPKrHvIPvCwKw2H+OXqUt2QlaEelK8DFmLIW1e
y0Ff7hOIjrYvA3NKDF9hCk+zSABe9KDnvhoVGbP73OnHbnFyHHixKNW40jROwYeV4yFWnjnJ05VY
oBXLok8NKiHWDhb9lVrNWFAYjaNpu0TcBqeqG35DPAyntjLSb+nepf6ieVHBrJ/uyA96Fr1lGSiG
ETAMhoH2YjiSntosHi/uVUeoUaCkzCHF11mT3c0YbMEkStE49QTtmDGH6BaWf8WGtwtjH7eGTIac
ILRw0PNHnD1LtZo/1H68LAMpbyQrAH2sXlUciZLLZezKSLKbvFHaN4onJF6rwBnjajPwe03LSeZ0
YMSCp/aV5uceO9qctmhmBvNUbaGS00uqv4qI04DqrvU5E1/KTbBrkIBhb+ie1EOxdC9YRwVaf4xV
N06YC2zHJ60+N5PXY9mlAgQQjFoS7zTct6cJgU823BjFrKKO5LzKI1zENLwxJV1AfVlXzqNq8XVG
z3t5dIZ1IbDaHcVPM/sxSKgYaGP89Hc0OSSYpK05pxC8IJol2E4Ka0txZNmXJM/qnrv4Rav3yuOo
sPXpVFcH2Ki4POur12G2DUKt2rXhNA3n3Iew3MvtuaZpUUd3ikKZmbYxqIadRfInGN/7Fh/gH1U2
x5Z8kSLlm7J1tPT2RJVHbu8Mkm9Igze2JedQtt6aVQtj3mgTixeVLrRo0uGYEdtTdR10FPSco7ab
Z23LPsN8xIvFnitmzS/EkNmVlHiZrn+Zn0nnpdXGos0cRZd3cV8csKLaT4+HD6Jrzrk/khDabqTi
1f7EQd/wLkBuhmXZ49vhSO3oVuu5gKWfWuPaDY417ItkcOWlDdZxqpy2a48aOIBOkraqtJd2OMrC
PVKKQy9/Ea1crRHT+cN0VVLhysiJ02IQisvk82iAKQl7XSD+tMVicpklW12czMxO89IqHE+VTkZn
3R1G2agda1uprKSdHL+PBpDRqBoUVWJPsUdRlsiGv5ZL+b1NXPiZobhZ6SNexgzZqgM11v1VHXFh
6t1xU+wR9B/QUjwZDfs3D7kEDJUh8nrbq6vpyxVtpawHSTtflvkdvthu1d4R8Q7sytmVyWBca9VJ
tKNVaOiyq/VgbS3xxFiKcLGl+r2Ze5/BSvIjSZMFC7CEkvhkMXmvIiMQoi8RyAC0zd6svWU8kXIa
WLFM8OljMTMIFFWqbT51XaCV0b6xzL9ViRV3yoRrWYVRI35JGTlMKa9am9pAbmaeGMj8ywDttAXm
HSG5ppm2ZRwQfLdUIVv3ua5LYHXYPE2vpfUpi6/D9qqulHVeUzxtRCdKg78S3IG/exQmeFZSCjiy
nt1mWfmdmO9yRIJQ8H0bUaWVlzZtTvVkybZSCaHesGKFbmdMvlwHYpn9U43WS6wBC90HrVhvhMcT
ztpVujcXemYzPb+QlxQf2qqcj7PeE4pXDUmYrMt+wnDbZpj3NtXSSR/WZKeI00fNHb5j9tIK6u5L
2jKvyqzfZSFjtc6cSX/NdMp3JPvg7OmVaHdCOaXyO89oTKaS8LsZx5epdfsC+dY67qlmwzYSDpWU
7ZImCogZfcW+76CqQrDOlDhTlf4pFpbKMVlzGqH2hvkprgZFGstOJ5+c0xKVRF2duZwPCurivjtu
2WdqfYgaR8XZyK3Eztnw1USoJxEFudcAMvVa7wktR8m0YLMD3X3ot4V4Z0ax7NQak+MymLsuUi6N
0R01SLe4KQ/bYjHCRjPQRX4RZ24tVTy+RtypQw1Rvq3HJS79dEsdbX0TVf2zWWjTpOpQSmwoENdM
+836j4QKaSgbEuOZBPBaTfO2sb/I6eCIip/I3z1cr6lUd0G6NZindPMLmajHUi2uyxAzaWDykwj8
OY/8BrlfcXsvVoo25a3v6o9VsXZ1n79Wyfwqg88s8rUdj0uV/JJ7QfYlyWdkZE1rxL0If1MKDNPZ
UfMck4wpsQLvA1ki7IXcy5szJ2xde3J/yCGhJX+1grK4W7QD1BqPvas2+8GSd1JFdhm3fzuzSkgQ
fzbGNmxTjt1Wc1cBZaj0NYvP+uqOGZNDqvQrF+O7Nv+wCF36Mc4PJypLr0syN8oXN2r/6QZx48pv
PXmb0R5XCrl+To+SItrC8Kubgi2RSl29KOZTmbqlgSM5UHeNDcUClqpUH4qWXa1IIptIyMOVcZJW
XznjoFDn2pX19y0p9qtZv7Qp6oG+3MmiU4oYWjNEU2iuYe0N6kTlXxa7nK1D/qkaPCQnZQwj48mN
uyb11PQ5Yrq2ek8U18TAQxSOprgrvyEYO82JsQyvPmblXTNDqoRtCfIeJEPapzM5qH2yNyxfa7mp
aVMO2jJet9k8xRhmMG8k9pUrQPcOAyUthqmT7ky4WQ05nqnURMPPspHtREqX8h6tQUZYQ8e4eFrG
npyd1fZLZ3zJnDKCEWntJl/UTznILSaY5I0Nud8ae70+c3p23DBTdlSY1RSfZIwlF/ZPM7imSGgr
WYWq6VrmZ4ylTkcythxqcJDR1/qSIExoH/7Dpewb2+vCSF9fOAOgEykjUtiwodpzpPhadDItAooc
Op2Gim8Q3NE4D0rJWXQoBtxuN+tsUgWreetJ+EEBCI9d7kr5SHIRRzZVdl/GYUzHpVi5F9MtyDnb
WoRTu60VoO/gNmt8wugu6Ac6imXYC0PiWxKemekDSEgJiWq9ePiNSBVNi9Vvp5ozrrbTLpjioNMK
nCBfOhWPnaCUPKOI+BDdIStit84UauPU1cXlMtdGqMXw7aryI8aYUZXdjqv9KsyqLxR+hMPi8h4x
v9FVRbiKnqLv6/LP4OhZKtoOTwIujbJQRllpm4xtw+SEY/tpqOGEuL5ev/rmqjL1UdnwSwNJP5wA
hU31nU9esdrVL0kPdlvrr2Ufysl5EN5J9w6EmdwyE5MAzOR4+ubgkuNqWiepoDKKDhZX7VQzpJY1
NThZraU/D2tIumXDGJ+Sep4/tFZcPtSo7YEqzVHdC0LtK/MSZNXggU+0TpLkvk46dDTQ+cqMfGf1
n8lei6sOQ/ZZ3Rfdsp/jNJAtoiP07bpJMhNTuT+sU1hJ3c+m6+mJEvjZEuNqh9TEwbHpeVCaW1vO
f3FM4waHaUdRYgRDUt0ak/mpyLRu4mrp9qIndC9rRIqt8FTLq9MTR83ncsV1/DaLKQniSPoTTMmr
x+hnnW95e956p/lU2n9whCOjH/Q8o6sUTvFPx2AsmzpvHR8FnDEc6jdBJgcHNzos6szgQbaYdGTq
qUkZ8PMMgbQsV5rttfKkxR/qrzrlr7dV6Vnt7aJxEvUxnhCyY9XaS4u9KflaHztR5xOOBsSwlu/4
U1IIVkh+3UE8SCB2TUsYfEjegGVdy5px6T/9W7qor8qHsPqEe0uBNLqS7ja9X6T3MTuNWu/AHGvX
gctai13ACiZZ8cVOkiCvzx3/W/DxFtA2uy9OYxZWWG9OTpUFLY6X1kXJAp3wbETFleG1RDLTBcd7
gUKnftExlYpuUyt7Y2lP+b9U9yNU51KonhSUiPWG2+K3keV2EUF5vrZMrfW7TDmUZRNmekAIPKOu
8/CdjK6chlH2KyRf0fYcD/+mfAsbye9wo2pcWr8KmDDuMAm2SaTtW89qLrWxcZwiZ4vBwPI9hdzW
1H5mfllTdi40PIV1voztoRF00JCXq1bOkrE08jC/K01MB3prM4+7ZM1cucICK0tOqImDtk+OqnnU
L1pzZIrcxEgH2UzjWv+EqaXL9mLjtQSZqC79FEobifA5VD22Ya1OH37osj1lgsDYvkjOAUOV1ktp
hY32nkgMIBbzTVf/GRj0ZgBMhNTPHGbVu9qR7Sjontoey8pNxJ9exu63+rbQz5V/zXTVYP8VZstr
D6NPSQPgOMnlBzjTkFyiJmy1e5WfOu1YMz2PBLxkeh5xkyh4XHprF0pySEGw1T9V5BXklhelawDa
DR52qLYMVpUtw2MMEUf4ZNLd5I8rKSJqcFFfql7lmPVHAaCFDOLxRDnSMGX2jxrPbZudhCXbW1nb
5jeXSv9a/2qtH7fPhR6qzOSTc0+szsBkB5bGg2JNl6isn0gwtZWGh0lQvXizooAAy8R84bMY9VN1
V5PXeLngNSxsL51CZZOkTpZW52agj6ep1pMSKdMY6CIfbjtFb5WwMTJNYpIWqnjF5Q3IzaGwisCo
MnY8FoGWKyVXYa/iIV3hHH4s2/pV55YsKMLkhGa2eNXqa7zadfkUDSz5k047U6m8ASSBoor9M7mb
qxOb1zW/W9tG2XeCWZ+6C3I12zCOa32tlJc2OmsUtDUsWOErkTvJu7I4pMxZjwrgYe6DW2VV2N9q
zkHMmXuZJUtfc28q39A/x21fCmC8QfvZ57uZwV/jSyEiR+TSZGxw+eRzGUkwi8SzS/8qdQe4aRf1
Xkt9TFiIILEMf/xllwmWN6g7GNCZCmS7psZLU/2OxZfe9k/g7agQlP7YDI6a8+7e+Vur7GNROrvt
oAyNG2JRi9fXW+IuAYto6qel/FjT84ZDSPzeV7FdKk9ZFFT047FtWC/q4gK7WeesAwdTAqUKUWc5
BifVRCMGCFSQf2K8Se1BR3aUJ4eJUpZzRHe6nvV+zLj3R512XuJM2QQXaIiSoqtCKiCa5ZT9SPgQ
ayFamKi2cWYH9bIYZLP8iLsu/lLrf3Px3neOykwRJjTWpaorB4teHaxEOvQ1OIp+QcQwVYQaBUZ2
pXeqZK5NvbAN5dWkrIicenNEFLH9U4uXZMnl8ZdrV6W+loWjx0Gs/GhW4Wr6cx47RRYmXTCqO0gO
ruHJcGbiHJoXfIOzAtsy4bRW954s7eY8Ztekf9MqANxDL8zexMxAVnwuVqiIf1R0rRA7OlWKTB2T
HPKNEbbcFRY0OE7bkophV6x5qheResROOjOcI/U+1DH8CZ8PoxZiWTW7/5nrHTulSdysC8xs13UU
L899K9h9/BvpBz3ab4hgE9cogumnzSjVcHBiTF/zkteFHN7FlfsLc8PUgj0NnvxsgbgfFWKQTVoU
wCWRvZxyBQY6KImQhW1cuEX3muukoZcQHodspGg0QqH/2kzD0dN9id9hXzuisauQOJO0IXOdBsY5
XzxVft1+lfRNJlJdoPl9ixiT51zWK0csefvkR7lx5RqcWOUJKYmg/fTArc+raoJt2+UjzIZztCAY
d/AFBiZJcYIRWH4W1RsOuJGvEhIg4MVnbiAjwsFO3sn6v3x57641F0uyS/FtoUyLfvXibUYJDJRV
cNSqjjJELhqdSac8B3YE/7DnPlxRS2rGR6ycehXHnNyfEx7S8iLPB1ZC0YIROgrjeK1r9WdxQNoJ
2OvK6lsK+GBcp8XF/Umhj5ReBfhuFSRZaHV3WoDEEGMYttH+1tF5xlbaCtUPHTwnoWzerealJldr
tHUT34HXWahddI/2tv488MAPZL+GeBSXpwVJEa1/Uwdr7zWZL85OLbhR7/VDiG21mH6aU5hnlbvM
MGHi+KRMkb0ZZhDH+Mz3T9XCDqP91Eg2QKV3yZpbPHlds2vnfffSEgKKw/wfvWeEFFJ9i1Erml50
HxGUfxh/Y+4mklOLONTvZMtmysecd9N+gD8YPZk7+lfJ9tJvqeLcj5lgHKneGH+aw/siPanPCjYE
8vTUvytrUPMXKd62bkCVtyqWdtQgJJY5dPFR+rkpoqMg2cI8QauMkCsZXIZugecQ5A/IjqP3Emtf
UspJ6Q3lAbDekn+T2C3677QIQFpJyDaXF0k49J2bL7tIDGj49D81N5zuI1N/mvELkJfIaDv7lCmp
73llssiah6ZBqYMS5L04R0sbdvoJHtsu1qPKrSuMoLB+o4APLkTMfo04AJhP4l9d32glCn2nxrXd
Lget5ppe6FtDI//XSj+Kdnvg/xhBcbLJ5fU/YOmx5FQ7O6bJDusYy9HqHfwAKi4RYCjZvvUsFEli
Fl8KXvnMN28MSOd38GYbrtWI7uId3qQnm1lfgnZ50Yp7xppKGszEsaqdb2o4NOdGCYzVjRYftARB
GGEAmHCXqBvpZdhd+BsFnRi2ks96M5bPkWshPg6aZ0TOGAdRU7lEwtbzfUuwPDhY7R2oeP43xq1T
v6vqndcu9m6BU7keTJ0PVD0z8vC96YcsItaAiGHMCluKGqHlra2vGvRM+toLv1vnyCwcY4X3ODyC
CNSHjs2x4tJRGs+Sancsf3B7MGIvu27dm6KCr0jchFjvv+MVJ+Q7quhm9Sb0UgLXf9CpSADIbu6+
ia+1tEOhBVm+KyTHonYlIsfEXWwITJMz2i9ofTmFiE0Xyl0+BmxNvfRBuAXy+YCTCl+0XpOvdaBT
L+GmZGdKdppxlpD5yaeh3Vnyv5n/3MLJCJvcroS3qHlpvio52kfZC8zJo+mxRkT6HTZf/Xt/UoH0
u0VxlOKp0w/SxGUuMbb8YkVvS4IopHZ4CdRqEoX2prkZlBgncU/lrMOQT7Y4PQyQUjev0Xbzr7VR
UTXP6lIeFp2mTfVn1lbOGKotPOsMO5S/qiJ91BKztwVY3gKRwXRVJyvcHIe1cge9ORn/v95JbKhJ
gFrn2UlIaarrL5X8AyZX9Cejld8FAAhb0MYHh12XTt/B2nMNmSDPWpmDEpFWE/fPndLu+zUJ5ap2
9LHZdU30J2bNpzWZ34KcBi3Usp3rqaP2Oz3P/XJWPcP0ZH3iYrGr2FfpZq8ImRCQ2qbk1smPnHzL
qBHkQ2QGtOCEDXZKKDWHBwyXuKL+B2Vf/pBCv0sVTLeZ2asv7X1sY29c/8ZJcVGg9FxcYM47lZ8s
Kp60KWOwDG3iYN/mT5rXSf5m+hVUizamf4u+l6FOFnP8qFSPZrztHdWcT3mLB/MwHdaBTVyCicmM
1wBSy+m5vln9R6yJfjZj69bmfmzkT0AAfj4+4rvk2zQ9GnuA2oWI3KZ71Mki9v5cQUu3eHHL8dps
JzC1aJs+JPOeKtlTHYUZX61pwk0V7niLdjnXBEb31yQ5cW/Oq79Z1FhH7S+ef2eU1jEIgE2BjwWF
4UrqYUa6qOCWFeOo5XDUPopemOHhgT6sAN/DdY531bRfQWIhq6ASlPjJquAv4HlCTTpsOpC77DU5
p+C2r1dgonDbYONO3MLp6Ji6ry73Cr/tzo50r2ZAMyLFJJjEPqzXc/1joLnKjekKuAxKMU1XYdwL
t204EmfBDOVkfGhmzNN1CzkojZ3VxGgbfnWsUuqLfF+UsMzx7gsJubNzYhs59abRp+FWu2fVuqF2
wU4aOYEg32WWPnUy72hW3SU+ZFQZIgUCfi0mVmoQRjFGUmTwTXwh4HX/XRgf47wz5HDFqYi4ruVn
QhNYQuBdJs5ydaRaK70cmjha8BtXkl0/Xcrs1dJP63zOYVkBerW9OqC3A9xtHyGAS+sXYwra/441
DuzJnSKPEkXCn/FlWi+tdB/+rJ8i1e0x9fToX7MAYKXpfdHHD4mbYeWbx+Stbr4KlGDWfJhI8lOd
OfUhRZXBFRjvGibHPLaTRCnxkVM9UkYWPvidstjWziKpKroUeVBUd2s6dpMnFBcRbnnMDySwm4r5
tr63oJ6/Ir02uGfQ/NTRr2Y6uUXTj1Y5Fx2eu6idt8XVeN6Lg3Ou7qwqhatTvaYzaUlS6SXpR9Oe
xG+Trxlzbyl/ovp1xNFVza+0gJCQsEeqetrqzB1U7k8mBntpH9f9Qe3gAHEkgmIsxXCb6CRAjoH6
fPbyQO100ovXfINOR84yIg4oel/l8RZvWN8s6npoqeNk3bWG4yZditZZZkyfA4w2fPUQGY+IU9Vb
249FhOd3VOV3fcgpUNRYHt2Hgmylpdh49De5TGGBiqRwahA/SgaUPhaDvtlH/yzRmjTOoOyWzVNu
1nXqXtu3zHJYD4CggBVSDLkl/BXVJ65kTelbHxWFpvTeAbPE2U6sLHet7BiFbOkqht0koitf0wo6
3H3Ubh/r6kfRjkkg0fxuyVu9gJ4zYg1TdLG4DmqJhz4H6rBvRjoai+wP+dCO34zkHg08v9XNF6Ax
t+9oQi1RPc8fwsMJZjgKqDS6hhTbwU85NMRwoVWqN4z+TrGCKvZxz8AqyI0XjactPufrR5u+x4ln
iZ8iFF2qvum5FWjHRfQWHe7xUIDAW9A/BHeIqf5iSeL3WAqHuOWmiTB6fDXB9oXmXc84Zt2ERHdM
0KcvLPOT3KXXqFAZmsdVw+JK5+Ug1Fd/l2hfZkIgwl8nUSjOPKDsPk6tb5V50BpwOBB326VBSxdD
gCLEno5NxDkRuzpbu6n/Zck5BZmOY6dDRBJ3O7MrnZV0NhqGpPvWhGelnBEHzWjyGfdkh8QGxTvS
xyrxs62ihgDX1rmlWt0z8tlbNfQ4RQzwoOSXoZjtRjJOI4w+/s6Co8hPY3wnYhKuO7YQSNnU25PR
0d7nt6TBEWAqtA4NFIiJ3OxynXAbky68LPyEXhHmGcRkeDObL1MKWJc040CKwnzq6q/CYk2kAC5U
p2ZSnyVTdirzSejdx6OentThUvIL4+KLn2ZkyBjNp0L9iRrcst8yEXm+RAMuPwvE7Caav2wDNkc0
u9TJEapwjopyJ/3JgPZW4oOMtOuGHDKSVbfS34SGh3JoOAq3r9r67uP48S0H1n+GKkaPaRNOqkHd
nTqyepuXBOVX+cGVbUrAiYZuT0i0SyP/7HUg1GLB0+YNHIQxHQRkEAPvYn+skr8eHn6l253+NrV3
/xOqXDbtPEKtx/RoLWeiaJrvNSVR2r1PRb5XTDRZSbaX+cNj0zgQi3koF+k+4kkw7yv1OcqvKlrG
OHoV+7l3N0u6jMMUeZ38qDbrj6TIgvIgLB+WBH6N0M0Z+Sjja2rdZHnyl2Lfb/BU0VMVgygpT0O8
r2WYw5sk7DTT26zI1affrvYS2BXdCAl3pdrVqjAVXlJ5otL+p9ffKhBTOoSaCt1iZx2JkxXIe44j
bHkb5uGclfKtUMGqiS9Lyr2GjWL5T+2QSwyrCOtcwnRuX3PPRZpYd2ys2XNL960v6YtgwbU3m+ZX
0gT/hPJR6eqwHdnhw6hxrhn/xgGkhBtYmgVzN+bmV5Sse3L6nuNxv8gvBrLimhGCtH3ThPipB9Tu
aDBSQ5hOKew+cJopOlUKsZtTtPiaIiZ+I2s3Q4/Tu6IiEGpjavpqq0PViu+1QXiPinC0/ifHuSdr
Sii0qBnL7W0THxAQR04sWuj+z0UCk4sQSo0eykD6RtXq3kqLKD3BnPbqPDELgK+arVbybrSSyGkz
I3dGsZ2CZFC/486IfZhQVAtrcjIjBCSqMpEdKlHdV5dI8Idip0oW820ucwezMr8K3O+Rdl2nZ9rP
LjtYJrMTbepWKJKqb01XXYMghM3WOtqpHDN9k0kYp4v/UuGmEFJEE8qojKXMT0Q0QcJJCBtyiRmz
ZVCICWzrW2EKh1YSZscUFE/Dl0Nmo1quOdxHLXWlarcqX5oJ/yUHxcBqkL+6hRa/RE3RVHAlcJbm
g6DDhbhWHAMjo61pz13SvOm6ROT2BBMle4jZ1X0maZcJ401ggpUq1gTCIvSYMniX6nAFyoea4FGZ
JFPY9eVxmkcVViuC7cJgODGDthV5mQzMOYZZRk4k/I+z81hu3drS8BOhChkbUwLMYhIVjjRBKR3k
jI309P2xe3JbZVlVd2SXfWwSxA5r/Wm15qKpTW0ZhfzejgtNIvVk8iF4Dm3RnHPd9QSniDJWR6N9
dROxywkaqXtZMsHJ8kcXHaplVJ+WcueU+TYOJd44GYPv52s1OFn9KmEKiosty2AO/KScDEGgLUkB
xTExKJw9qkhH2zCEwuC2GMMDPqWYqnPKHyd7pzQr3d2V1jocr73Ym0wzxR7Abuuq7sKyDlcdAzug
s8wZrD5RwCMNNGAa0ixtmYwGuL/mPDIhmGu+IKQpnl/bsdmBr9CNlp2XNw8VUzNCupsT9Lbi7M3o
3raWLVETre/G4EwQvTE3i6SzyOYNHYCLQQpLqxBLiaPBWCJ/WJUE2MrJ8Y2Qx622YS22copWEgWC
1Gks66doWNZSburM2NZmZ8K9UTIlaA4RPXP+PtX3JXCqFB8O5zbFb9e/ZZ1LYI3xUjWfAGdBUxy7
MD5q5SbTh7vZ/TIFYHdOh9Lou8lqV5PN71ApWxG9GyZDWxQf+xlpUbtMayvPLdQ31V0z8tFvKuQv
bhO8NUXNAJ0kQESCGm/UTF8p7bfY0WYqHwYDtvK509SNnkTXKUi9oBZMuzM9K4hRQpQKOty+ndZt
4xD3OZbS/eybSl1KdRK+ooXxUrOCL61Ej8qmNmTLQMmqQzacqMxbyC2j5F9AH0QVN/mcq0g6WyaC
OaG7R4Jt+DCA7I5W5qs0STaydvfROMLkMfwGFdMAIV+OIdhYZY1e1JYroLayNJGc9cA3oi+SfTLW
4FLRucbUVgOPyLQ4KJBxRq9tZpSIoyxfBs1dxSI9Ic89pnFyCW4GRQPcSVLez/hWclQ3tm2rS1UW
cmVXN4XYcbT2qpmI+xlpZznY7qq4iXbRuXtDREx+EG3tfjGLfOMi9bcoqEy6kwRvUolKwbh2bPka
einIG0q2Tl3a/Vs/v5r1RqfvNJCTNShtIsoTPHqKH9r3rX4cHZdap/KZbB3o1kLv+Ip/24rov8C+
S1EgNBTKhUOVbr+lSk0Ho9j+mD8XVfqoick+TdDcYAkZrflNva2lhp/1J6c629GT0oBS79SivG24
IiZ3MrffK5uFZvxB07KSKXY0FQVxZNR/K6T8qdeLP3EYro0YsqIGhUtV0/WmTmwZG8Tkpb8tmTDt
SI3jXpFwNP2pLz7T4D3qgTvZwmL6QmQwUGHnCX78DpRiUrVlY69muWpxR6jn3lw7wSXQjkbQRecU
56aBCvFqjfNnXPXDLmmfRLbuMvvLymPGrPRrC7kYs/xWKOVL42QPzA3oM4gVv6u8tHuIbd2zyYd1
Bi9DjZsa3aa7Ke/Iu0YbMrpofsUy7jIghnNZH6YIwRPqVaHnsPy5b0fNxo5QYi+Jt3MmJjmwuhYD
4VK3oraAn1Bh9pSNmymYJ/9w+SI7QcLVoAJR6bqr15hkv1zjeDWXTTEc52EbB3tdnFor8UKOmLR/
6pt7SCeo5SGHSF25BcgbolMXW66naNaqV7nWYGiiPn3tleiUUo2bzX5UXuXgrji0L7FZr5Th0TRM
olcHvAmGX6SKdbGo9fIMOUPfctJml9AW1qZrZjJAKP+XZSDhTbUL//9ejzxETBTIbNoy7e5iOrE8
nw+hRlI3OIUBCNT1CbTqdBKZfVMxaetc3WTl2zyR+DGaXjPrnqa9dEG5c8eM58AFm745Dtop/sP2
BgfCQ2p/c4kAVm8XDph8h1ejNLLYBwyfJxvLKUhHNu9c5lfrs59XEQQJQd65CAd0BbS9ifKVCxsF
KepGhPZxso7CVUU+TAmAncabvpoE/d22Fv15VCfcLX0bV4SqQmgXGcS12dF+1gSi2O0E5mCs+v5v
VDviHmVAveijQp5lBKLPsT/Ca4WRNvmqis/DBahK7lSZ1F5fmU8OMhQMHqVtnavCWMf4XHYNrmSM
K0qxETnjHBUKbzkJNuyMiHLUg8i/JTr9qSpyf6f5OZ17BfHGRuvUggsQdKSJu7UeHkYmOVWOKRa1
npwKZZkhEJElAXOGQbvoKDALqsD1mDUbvVeQtI5ggBRiF6mE17DP/Gk0xF03Tm+jAm5oWGrjCx31
cOm497XG6DR3vAdxTZvn5tYpt3r4t3RJmY+1s0EhalZD6pWuc9ZbWOXspAcPqNSzZZq81gwcGZ9l
w6VZ1ddAXAwCrNETSpVJAuJpTD8Cmq+mfo6GF43DLRIPnf08WqC62qMKaJjcFEHPiQlZbPA5Psvm
6A54B4Koru+cCZIpsDJt48SR/hbgVs0hTsMZTq4MAt+luFL7lXFr7iTEeTDXLkiqsx2a1Hzr5no5
6DWG5uBhjPuNETh+no7agyo+A6l4XAtWHcdPSKSYy2AjyGiMykERPCjvjRriQEne2jb/CucIlOy5
mtttnQRPCvCCKh/iEUg2shHctFaWbiJn1Nk+qHpL1c9ZfgvOIWE5GkaA8M60N5n6MUUMGRQGumLj
I4/FAfBCzkKFTqY2wZaD9I1z3Co5MJ11Ufw1ChuCsSOSaNTkXh0jjbDgj3J4tiU+ITB503S579J1
O+UbGxQvlG8lKekyesCJhdwdFWLPz83xMDzKAWmoqRZ0K4lvgajoM+yQY8abjjIaBB1sarg9TdKs
ivoCLZvRybvipXXU+7BwX/Mqp4AGv7SnXEFbcAt3QPS4zvPmqbMp7wDcErs/EEicKCt042E3rh0M
USiYTQgR4TcN3U6T3GTqjMhYRAr0BoR2bqB6sWzk31ViBX8AfjnA6i9br9573iw6Di1COkrYXnom
yBiYRLlX5FEwlsZr6S/8qX4m1xE1ixF6+QDKSVqyxNalSc5Jmrm8tC45f9XSedn13VaqiEBmsWfK
6QJb8aghammEl3XxOg4m5hgDzyjPU8gbq7VD5dwBQR6aHuBb2GctLDfIp/NwaP6MzJEtZIl/CLUa
Cc9Ox98XsB80y9O8Nh1UfA0byyLasPo7BAB55ej+kWkD9RzRdSs4nHPbBJcxqxXmhJGM0yOy9nrb
Zq7YzG4N/BqZd0UC2kctpPph6dYHQ6I0E1qD2FjdBTrFcNL6SWLR1YWswlbtqUtxorQW2vTIhS00
g4s92ABIjnVUHHF10trTgmM5NXc2Fb0holUrAIuFxzG2T13qFQiwsH2uU8Qpw7gpTePEUECou0d4
yAmPxXoYvvTa2eeJuzQFbxj+i897AN1t8mET9vU25mtpLRr+/rHUhpWVvHLwb6Yy38euswnaNc1x
JA/WY4Bmp6qY7Y1qpS01LwDbnZ3eQ4a9i4KXoOF0ZKEgroni+a4KrVUHu22OI1CseKyIiCsHptLY
ZxupN3ZrqGfVq+cvE6VWF8htXby6zGIi/uFWOQ1o44pPVz4r5lU6n+jAovgtVCFS0LFJP1beBnK6
TdvlUUE0GkZHpJM/VD0msgT1OJwbEH9qno3kJRjOlKdlB4ZVsYsRXSjOSu2Uq142GzcyVg3x8d50
42KMMdzSpa8NgQJ+Kje98jzU6domydaN9/r4VGFG0nvmupmqJ+L2RnPYWtZ4Wa8ARt42/cDBnhDY
Ij9ca4g2ph5sU8t5jZhv29fZenRMxopjeCsw3uQI8vTURmWGMMHW9jF1kIl5M2jDQ9tfhyFeVxPW
P7vaGVgIMAUuCVS8+eClyS+l9JCdyK4cc0GP3GOfL0HLaJNCa9ylqD0sULo8ujb2uxJfVdvHX4R8
7WXS3/Xqw4GX12pSXeVLWcx4QJPhYxpLvPVV8aKVybmKCbFtje6sjc5jNKvkF+SzV7nTXsn2lUvE
XMt0O7HVQMUSusrb7xBGfE0HC2LDe8LQoobRJ6Ik7uM92DF7i9OzdNJ1WCI/T6EyD7I6R8GVZiYq
IYX3eXizTa5qmSw7K/mwAE6H66Q8Uu/HdXDuLairkQAANRwQWwcd/QaQPP3/rkvRgVvDcFGRpM4o
bd2p33Q0J0LE2UIXxVGvJ3+28t0UWfo987LQxBodnsm4G5dCosDVtJCzO9PWlTV96MJ5L/Q3JzvP
QnpZoyBw0VskWbkbHoU1vqFgL1N32QeIyINRBVUub9VRGeSPWgOaTwvsh0knWRfFjQm/pTtQ2YzV
RK9L7IZRQGVN9MRV6GxUsdIahizGqEuLI/NyVp3eeA67mWx8Uxj7NIdc7kSwG1PjaibRKrUMP3RH
jBjrKllrCspSpO3S9PVmXSRHRQT3mCG6+GMYnEs4/bHCT6y+UPl0obal+Hp0r1mXRDHOLTh741RH
ZVQ92xSr0lbte2dMUUJFjrGiiSPAKR9WWBFf4wHX1UBCWy4S880JUtJm+5phoNnwf+W6kiEq1VLa
E1ErEGc1VmApeU/WuJojNEcYJsfiWYg3lH+z8VFBFhhIHnp/VKhhOFCqJ2HPD/RMW5tbp9DgRtxQ
PfaYoJTufZzTo5PtpxqmIyz9uMiwVjiIhqZNOk7rSIRHBa1BPSYHK6l2emjhkRmtlax03cf/s8ys
GtRJ3dUBqEFcRU9Nqi5NFG04bBkbj2K4bFddPhzDNvBC6JVyntDlz4lvCMfPygENXVtrb9Xs2hHQ
ChGvynPrNJ50OVE3THAAuN7qiNsGpgHYuNX8LASkPRnDCwev1J7FtDUDXpqHzZJi/36OiG9BtX5P
gV2FV9aH6V7Qc4t269IyB+KhKmzYmOtsr8byrqOS0GpAA7NbDyK4sr8KlTg95atEJG+MqdeYkl2S
VQgT3QqpVFIpvmaIzovDlh9YK/Jd1g5k0QHyJonf0LmHsV/D19TDsHMq+57hW5XfWuWlba9TtDYM
34yNfQVCrBmPXV1SQoc0AssyC4xFXWNJK1cqrKshRi+7pS/RrRjFKRklxvFnLG1bVy3WoZbq61mb
P0b7fqA2q+azq3zm4zN0OC36zRHKUByCeS0xe0GZrKBrs8lCtyl2NcoH0W7USHvv2wqRcb4bAWL0
Yif6z9CYkZ/HH46egYUr3H0uuWBPXRkfRkLAGUgn3qOZZi0w5r0Jgz9TS8jxhN8FFGVaTlzk00lh
Y/eqhRVBW8Ry/INlqHM/Y+OvZm/mtj3n1gkmE5p4wm+s1MeoKXwDR35iNYdsPjdmtmbm67KBOzLy
S1O8OMnT1HAP4jUX+2xAy94gFzeODdlUaSMAKW98xap0sE7FfnZTIcLPWhStqNDa2Tk0yl+DyNwM
37DdYIO5iZRkXOHNF0scRBG5dG23Yc6Ql8fREop3YmKijuN2hfhZt4UX9r1fzkfTLvjDMHIBhEjM
3arUQIsIUbEkFtlmqu5y/U6nvlHX3bwjMxZgfzGTg+SMGFrnpxvxFS7LaotDNwaVtLYARqa57vpT
Lb0cmCu8muGyLiiyUWebX/VtNhbAiEgfFdQd6CRQKkV3iMkXqfEu6J9hE9BXKT3Ea4NDVznKCCkK
429TxHguTblu8I5gB+ITjKZicb2irKiD3IvbYjVMw13VQm4cYrlvp5fJ9BPb8vR03yWXdjzYCEb1
+FSpCkszSl+q3Nw6QvDrfbjVuVGKne3A8jYuqkyskco7ZceWthy4D6M2ONKyzSJ/7sSudF3GAmLc
osUtO3jt0XpSzb9WXqDrsndxOD8m9ZuryRzfClaHetB83Kn+pHfIH9K1kiCQFfvw9kTynTadN49e
CnQa6580g2XRVY9qL+9i6BjpEBzd7JU+xCamLKMmfAiT26qIL5Yb72p+aT3QVrAuntHIbWcchDpZ
JKJSwiZhy7S/dKN27RGzMcXdgwjLPxg1EABACKwYw7ZM9G2QEpTcW4hKprnwp/7dsgzgIgk8EFZr
crHAUxs6/0GSVO54ujttNXWa/HowieQs7sokI5klogor+g50xe7DcRWIjllrNW1vPcr1zIQwI21w
d4I8ybF9jJuS3d6GKhPuLDJWzE7Xz6Gi2Y+33D7Vt+nv/bC35NbVAA5CFyzBdNFtihGZKBYoLCnK
9FzPJ6SdqfYnbUpvbkkqQA9fwz2/OFztY3itIYEsjBNuswqS5s3szo2NWWLCDzaM+VfRYnae2oAa
VaLs1+onh5HDTS4pv4buIzL0u6bWduKWBVHl54rsIrsU8absLw3AMZzarKWLEBBMQBw7GtcilpnR
sla1/clwI3KOknEbDF8hFmU3ooGLgovbUyYVYqpORYNIDX99T+fJ/FkLb9+gnYJb91hBhRjqS6ZZ
f4g+Ukq5zbPkxQjx4xb5dO8wS+AKarqh9OxMMK/+PGQInzRcDcuWvdbIe0FcD7L9OPqYuq0eK0tV
XwpHbmFX1hVBT1WWXyPysqibZqRqZAtSojOZAXXfZL6G6SnP/RB5NqrQeELdMJ1jUs0X1NnkByD9
jRTnnM+zZwyBl7TLqG0/9K5as5f8vo32ks7JSBXPgn10MqjrOljrIEPReDUnCjP7KkBd/TaYZs/J
M0ps0rGUvP+b3xZcvGJs2dqw7xDs1MF1MBnKKOp1dSsvQN3q6hXLrxxWIsbNxnwqG4ycZ8V6UOsr
RESihKUmz6h0TioavoT+QksJc7bxHwfNOFJKYHnDvxjFmT8XBff43B6dQbl5Ii+gO2XyUNcrjLd4
8c8xZOhE9/aIXpT8AJWnHkMd3xggwyrMH4RcBtO9RiaLsmVbYmmt3FWjvA4dwppkJS1vbF7RfYfM
91Xv22AXDQ+Ttu2DTRoq/hifg+QuQ3vq+qN+zerVNHwW+dIt3mJYefs1tiCnnjpY1Pgl4qwYntRs
6TCEajjoAJxKQTxNQT87t/T3+XnMQcyFdhN5xnehQ2FzSjk03P5iW34xHvX+qTCvordPSmi9Vtyd
mThSA/tqf4SabFX5WEc76T4bFMsVOHjWB+Wyde3gJOTg6S0vLcbjIXVMYDQrjPwzB+mc3JqwwxaV
fZk55t64mWrrWhD5CS3uNWSc51pLJdoeXQtpz5xwRM05GGNunLoGNZZRThupCJiost0FTsmxICd9
3SPA8mpsV1r+XKsfWTKta7wkU8WU3maeCcDpY/6QtZ+MYKslzbap6k2m4JbKlLWGCUCQCJPfRbd5
MOMymj8j4YkgOall5wIx27tKU+k8NNTToJpbF9K/BdarhpcoZZB9oVPA2HAb2tpwnWtfUsUjB943
FgXRhB2vzl/JnbuLVJroEk9wEl16p+D4ndaCjJwxX3f2ydBPurEVQEIwkKpzl9Gqt9NBWNrCqutm
ZzpR4CeR9QdugsARaO4mIkIKYjHijfea+RHqYpPg8UpnGO0UBT4sR9QbbHFjYet4sgjIUpP3XKB6
jaBmJt1cA99WJkWtmHeNkR5yo73GJpJfJXtUwngfoM2wlPBotbGxEBUmtC7ZuCLa6DOGCBLWxnLy
idroIQCLC9k/C6N5qhL8DMOyVO4CSWT0lFtedbMfpbDEF8lS7TlcjZtT2U456OraRt1tGwbP2d2D
bkPNl4uAbjHSR8wCcZsvZK3+UergRUmghWGmbJu0g8j6tLmsm2ypIcx32+0Yr+yYciWa/oZJsi9c
FOwYFaigrBKQbropO4u1dOXSQcYWacUysC9RGB86tDmWCkpxq88zHLiF7e60hlCnB90hRs5BC5QC
7MKsdbWf4IlnhrmFu7BVnkK98V2YgS6LEGxcQr4Rsu7Eqv15htstps/aRQaiQMkQ+tJPGKJEfueA
GjYITGWMpAhV4MKAD8yzYtma9X1QFic7i86Mf96OuThX8pAMhCpJ+YWQJlE2QjmFqeUTufFHC6J9
kNuql0aYE6jyoSHdBRjWIQ3QOCUjguJ/j6PS/jn+XnyfFZyGxZw77oDdZqF67/MzhufFLTLxMizw
DP4SmfhDHPX3GcFVmvSWqlso+MxVpDxU3X0XPP3yALdkvn9I07K+5ajXZqROmaFre1UdqptAVG8O
kx4lSBEt2CFtquoXmQ5YY63GoqKP4Fy/ZCiglcw5Qn3wy/f4IUP1+zThtNOLpndR58zj8Rafm+Fn
hwJczT76LnxK+rLOPOalw3kGyiEBb1B/+Wjnp5/gWwRy0xn2bDvcDKNJsC7ZXXYYqBjyxiVYHmrp
a8p4Trgb7LW5zPa9sR20rS3fxo6gg5YFptTrzsWriBsk7v7Umb5MFPeTW6yNNuxfgLmCX9Ne1GAP
ZnvRrcnTJyo1l4eq76PpueAYbt+MWtvE6D9UF5N5Etpv0fDIHYr5CUumJ3CYBdXI6Am5SSxll5kt
8nqS32dJRYtxnoVt4MXPF3b4wEQSpyHhrGZnv6k9tspiU8tmo6XdrogUtEgmQ1qpCj8z+gO93un8
szHDeWfA4v77KzV+iE+0bq/6P/Lh+irNyrxQZwYxRncnP98F53IdL979p3aTdgt1jbREXTwrHtY6
tLKL3bC4Sl8sAKe9cP039D7wIB1UtNDLf/9Guv3TKvsWrhoJRW8VJzTuQr3fkFGlovFQ6j9EzP9p
HH1RuQbwZLgEuruRYKhaUY3GyYBDyaAuJ74R9iLrqM52Erqqp/Tc1ATevyftc0xtnpNoap3r6Oxq
2cZB6S1DUtcnWKaBAFPV0o/IXM/Dh1o9ZtZ+/GtNtw9wCOyaN3lxnxhPCimJ1RI1S3hSI1KrbvKA
oz4IDE7PPfq8wt7hdzXlErnjhYnTS+cKKj1Hj5O1UonHSIkLPSgUNNJ3KAFhoFlSu/Cl01CEIwfC
nLicTTzXq2IA8l4TUHh/s1OC0/4dHLQuWA89JruoB+ODCLrqPMg3g3OZu4vFkaf7DMJnrk5wrmOF
z1/ZIchsxLgYCDHrFwFZUAX4B6jS8OQ8Q99axp3BNUa9KPsN1AWGt3bY2uQGyfR4S+nKjYeRMF1k
ZPpnW7EJ6IED5ATMHZvRSwzvlokeOZKrOJ+PWBS5YaJIX6iqzUIPz1kT4gkynzLdPMfJISzRxLin
HPkhgQQJEFG77KZtq5voOK9CP8rgi2E23Xgyxnpp1e9zscdSBFP91ODBshnsUbFBCVLCFaOBZOnX
lC2l1dfGjCXJ2+KqV/25kcW7njq+S8+jceXnBT0eOXVkQ0z71HI9Oom4WY4kBdBsUsEtRPKuB0xE
H6tVBMfKrOsq3OTBW6seCwpp2vbKFGTXEn2lk2aCrGmTZpw6xpE7bAadN5DeFnyrdFijLkWWNyfk
mFQUiQZD0oznCTMAjq2kfWymnSz2OgqDBq0zGro6wfYdJ5yflvwrCG0LVOyO5uAxktqeQQMYlIeH
wRnP0jzk+YUUGC3cujYROfGSUnFgonuLDy3FGRe+tHr8R0TRU1psCtVzq8e0u1SF7mt9eK9Q9+V9
j+WZUWCF8CKJs6Q1ovVYpgvEzxUSSJmX13/fz84PF6P1LQqSJdILd6qQdJLGgk2F5Ealf4tb6lzU
ij1CVhvGL6JgmzPtopinXMP1TXIkPPgQNQtELqOB8zAF88iCw1A7fxUTfXPe3cwYbxUQl0pbSR3f
E7ceXRAeE5CwjxA0461IJQJGu/HQcdYO1QzbI91qbQtdcxiUXZcdFLHr851ra8grHjIYtwxxTNZe
qmkzJe25BxDKXKD6SnbrDOB2YUXRxYrdjzKwvFJ8tsE+QO6jIu/PuyuY8LLqxks6Du9G0G/McfIM
/PNjRlywHh7N+XUstkZ3cOb5t/rmh7tR/ZbxWdhDYElTyw/TJYGXIpLxK69WOvXcTWDhAYKDIfz7
2/zhZarfXqYTRJUsFD6qTCJtK4oGczx5QuONVPzvPuFbOvFUVKKKBvwb1m046fzRwuh3v9x2PwRp
q98iiQulGRLqofSQ6D4KRRXNIGafG5Ds1zigfgtgN/+xXHO+j70xs2oqhDOnhxJHjaKfjGz777/N
P9+MhD///8uawt9s7FimsMA5KGdrLBzTXc2091ahP/37Z/zwhq3bQ/1HQSBJS82YtKTfBSk7K1a4
cTnkUdyUhPD9+0eIf/6BhPV9waouquxMGe+gX3ABEbDXELyG5JQYWCtMFgIlaB5mK1QkhwJtRJXe
KfFHQOq4EszItEY/748zCmDlK63Bl+N0G7aQOo2yEsUuSjmSNVDfCm15C5qX976Vu76BKDa+qfjr
Yh1A7dFfkZ+XtuI+yj407RolvQ8e5nEBN9qhJQbMaAFB0/hFFscSaTY5GW7G/aK9Nsy/lOPKVZ6q
6ENL1UszQ+klud9HaO80UpbdBChekcyoe6rNS88k7S4/IqQYKwYcjK9VTCQ5sw4ktMjk7hTeIuAl
Q3qKj3F+1BvomCg/NiPmFDo8GNAEMirOKueXfaz9cGZY37aZ2tFoW3YLddCtI4XgOry2fxQzfDRD
DCq7ICdHFpN7/9/tPOv7ziuKYUIyoe67sLKvTpO2J/gnbAJ5WbqkqxcF0SCZ4yOqSolFE451/ve1
9lPwtvmtd1KVWTWqYjL2StvA3c1BsUon+6pIapwCLVjhcAaAn1tqB/L1ldfqsldaVJwDzbIE2yyB
zFw1Fr8s/h/m0wvz2yYeorztw6g29tHQKngvsy4wyJAvlJe4VMlwiuH6PgcdfbbZOxA7tq6ibrAI
vjS7jEgPxxw/mjS7yWWyamuTs04qZtEW+27ACFenenMZHaocvQzah8G1EzSvgwZrftt0mP9jJHjZ
TKKLFG3wy6Ft3N7jP3So5rf2TGp6kqjkjR5saZPB54CzlKuSKEXMUZ4MHEg3qBm1elVQtFqiPEwx
yT3TKTTiGweDVqONvwqZX6tsWpvIkHMEbxETJgVzAkO0pE0jN0MDRYP7dGgqAHkCG514mYf2byPp
f3qGb63QaLqBqqduSeDTADWFjsZT34I3UqYToH+iT4SB409sLAOwyEcKWaHP/rKu1SXu34ZHhX4D
Du99OLKtCOlZz3sFiRKPj56cB2LUCOE473ZD1MbGSd7AKAmV1Rfuc/c3ze4QlbMOvzIGsgOmcG88
N4zuMJfKB/WpgsqC7MgvZERKu0x3LcEBOJqZQbdGOd4VBKMt6leMzI26yM9kUwpzmbYXwknmKEQX
uAdCL36ZH/C/yfr/9K6/9Wf6pNXlTJjTHSHtK2OT7qAl7lBSLiKmRyuLB8HoL9Ozd8xQ9aKViwhy
oTB7rFrZjGGy6R1TP1hQvW7A1W7/lZ97mB594lE8E2TmzVhialtnHu7CEzaGY7amoL4j7Rhx7Boy
cJut5Ubuo6VYYaX6b1fwt3vPFmHQ2CVPxRRlD8v9Wl+rF6yo5D0z7XvwiU1a2lt+5sW4MH2ySr2v
l8fQT1egnXtc3vVvQfg/dOTmt8sxnmU6currDGyDdfRxj3i3n8heUMx5GPsX8Sp6/OVwvJVt//Qq
b//8Py77huMhTW+fFRyUa7FlLMF5+iBg2yuW/yUuZn67aNwOIUijT85d4CISr9Oj0FHjFSNl178/
xD8XRcL8drV0al+LMR2cO025WR8lk27qpCQfXVm5Wf3ryJcfTgfj2z1SGG5D3PoMUALbWQ3SN6dH
eglkB85qsJla0O7F/J65vxVJP9SqxrdrQpZDXwcZovdeEiFPMqVS73KAV0LlCE8Z/Epn4kjxy0L4
oej7X3ToP9aBAbNqZhmMGRfHelbfDHze9m8/3Q/VnvHtXA1Nu5pS02BYTuhc+hpLHuGI//7uf4Kv
jG9nkePkorQjCSLZlCQWpQ2Mehq5dufhnyDmerRna6k62GUr1DUnbYTpjS1Cpgjvj5a5FVFzMs+V
kGuDzABZd6AjpRsuxlmV6IN1QkEmxJDMqiEaXVXivd3q6jYTkbqXJEb4Y4d9pcfJTdhUIV5MnYxG
Ju0GiMzi2XXuRK6R7xkERGBlqvspCZn1smpEup+ZJbkFRNH9+y/xA8jtfJ85aWhsM5HE6WEIE/LZ
7KKfTppSSAhVbn0t4gqZGUu5IcQ2WUJvDEt3LoyNoo3vaSeUjRb2wy/zH37Ykca3oxQmtpnROjJz
oiWOh5xvzjOPRIOFbv1yB/3wtML4fkg2lo3Jh4+IjDReN6j1FgUvc9k7iN8szVGXw+i0B72vglMc
NXKX5bjcCHlNsFdVs59wyP5SN/y0d76dodGUQ3079sgaqkEM4p1AVDXF9S+V+k8/5rfzU7ENO1HH
cLpT6gMTFfRxJVzSY355VT99+W+HZ9sHZjkaDAeIswbUmjzY9tDr6vLfF+UP313/dmaqXZxnNbrY
O1uQImOq7mtLRKreDu9Zn/y28H84mPVvByV202jWZ5UPmYBgZIJqPC/7XZKbVJfRXrjzaTYm53+o
O7PluLFr2/7KCb+jDoANbAAnjv2QPUklmyRFUnpBSBSFvu/x9XeAVb4mIWXmtd9uhF0VKopoNna7
1lxzLHA9X+kGgpTT73ZkVtNnO94Cd5micPWe6rfPTfIlC8+QpqfH/s2S/HZseDcV2xbZ17Lgup52
GaWTjR6qbI0qS38tx9V/9uyzWVMGdVOk2fTsCrlpexNE6ZnF+FirzIZ+iReFVSZcefJJq6P7Tj1D
kzrWlWYDvoEfmrhMVp/Q9mMxPGgrlMW45p1ukCPDQJ+N4bLqPE/Rubpp+QtwF66OMfz29LWPfdDZ
AEaU03vh9OQONZ4qlUJTVXp6sPHMUM88/rHGmY1iP3G9sY2Rshg6hd6CtLHEauGFmOfpVziyF3mD
C73rk0HajR6Wt9leIg331NFdaJalXxgtdnqw8Gw6KnOvE5NNz3R8P0/f9chG+A1v+O6ufozQajTS
bN8EzfcsEiaRfJFsoxg7hSxqqHHAQ/f0rY7RLrXZaJZNk7EkjuGeupvoWv08JpQiL5W7/rNYDGc6
wpGv9BahePc+eRDYOdTRcF+LjANDWgR4xhb299BC+5lTLX+OuHukx2mz4R33gaMJt8J2FRE7dTVx
8Gj1V8pAEVr13Pr5mZjOkbGuzcZ6kSixYaDv3LeqHXwu+PBXrpO5u9Of5MiQfFv537WW74We4+Vl
uDe8TRs8hO2Neg4kf+zSs9FO5rhWXCMO9wqenInV44+7LsozK+qxsTIb7p3F7lJraZXkEVf0lAoq
nM00LASXI8as5+bZY3eZjXhThC1yzKntScu12/IHOZsQOoO76DHVeD39CY6NCnW2fg+2VrdDzF1C
PK3KVdiCQMAtYUHlW6NcupQKFGdmsCPvo05d+d3XjoI6AkPMnRDyooQneEq1rF2t8XgvQTKceaEj
H16djXIHyqwbZfg4Ds5TG3+J4wq7i5fTjXXs2tOof/cGdWI6bh8kCVYFty3Vrfhg+3VwpnmOjGh1
uum7i1NwVQkdGfne2GPK3lBQRtT7Vi3WRnZmBjwymNXZYDbqpm3blDs09SO+Y9TjnXn031/YmvPn
HdP1m1Tm8b7qbxTjExSZMxc+EsK2nFmjVP4Q20WcxPucQn2HtB3aa8qTF82L+1xRpQj66Zwo4dhL
zFonH7XGt5Mi3ofIegvrsa7O9Jrfrwk4Qnz8sI2WjqMvnWhvj8rWwISjJOwcYKNunZtHf7+KWo4+
u0NslEqecodGwZO9xt3i1lV+1iV+liJcne77x95iNucNXkCE2QxoHgpcG+M+cklrk5HPxnPg62Mf
YDbfRTIbpNb7ZGv15DGuajSaypfTD3+kgeakeD8UilOOUbwfX9oH7Xv+032m4PD0tY88tj2b1mpR
tzFVtPG+HqSJy5b+VBrKmXPnseeeTWY1JhyeFdDozU9jDXTvUW78u9OPfezSs7msVxF6FaHHyAIa
QH4KSZlu4AUyhhKoFv6ybuz8hy00G8RWnsjGq2kh6htAIjWU5J9+h99PmdZb7vH9lFlAu8JnjB5T
I/q4SjfqrZNe5d/O5ZKPXX82cp2mMlPbo/mhJmoPcL4mjHFJTecCtcHpV3jbSf16FrTs2dht8yzw
1bdPbC6S6+pbfqscyC2Ir2LpfbF3S3eNCPP0vX6/AFv2bAjXyj97k0pvUq4llo35Hnu47enLHxsI
s/Fr4IPjaRSwkffR8Wf4HlePpy98JBJkzbnurlNlMq6yeG/qi+waCTJKcJgEDcLen8ODgfTYXLlP
3pnT+ZFmmrPdlQzOYDDwHhFh/8fyQTlQK0qyZpv9hzeYjereLjuS/NwAL5IR555r+UV/wCFv/Gae
me+OtthsdEeFotki5Bbet/4lfYl+Gj+rO+WAvrnWtvZLvdfO3Wnqp7/pv2+SoHdjECGPpZN8jffd
z2hcIuWjsBg3s4NuAApflpf+a7M73Q2O9C9r+u/v7hQqqlRtV432Soryzlo7QjkzMI4NQms20P3O
1Yd4UnP4Cg44mQeprTI5iOIsR062UqndDmBTpAmR5o7auZVSW/nallVzXVeZsc3iOrtknXfXp1/1
yMRjzSYFQ1ZZLXIt2hdwZBHdPXufzUkRt6DO4PQdjuz7rTcR7rvWrNSOynVghvv0hVpvJJSxvYif
9Bfrzn3mFHP6Lsc+2WxKcIrMUkEqxHvLJzJM2DwryzMvcOTScya4n6sdmneeXyWqn1ggTUP3zFNP
69JvuvSc460mYiip/2HaH+lmqUJlv2jzHqfIrlidbphjt5hNAZlqYQ8xttG+xc2LOnksPSQphHNH
x2OXnw3/pEkHeLpsm5OEfNzVEGw7/0yc6Mi+YQ7UTlRRg5Tk0t0dlt0AdcpV/y25P90sx/b7cjbG
+yIwFbtDEgSzsX9ob9HmTDTom/prddN+rb6fuc3U/373hWfjPS4C7C8iXgK+G+yYYWJHLLAx07YB
2TegzeJMLz0ykKX+cc7qA9dxA8S4e1QoeHCZNWaD285dBC/5uf3nsZE8L32Y4NUGbndsbn3wtgBX
qPhhp7K2yg3iDzz+7XP5ymNjbjaciyapwC7TbAUwQlfZNY15pp2OdNh59UOoav3oFuQoWgUrN7DK
ypcMo6zTn/vIY89LGkSnNKNDBfSnGuc3lQ2cqx3ervzfL/3/eK/Z7Z9dpvrH//LnlwxbtcDz69kf
//GQJfzvf6ff+b9/5+Nv/GMfvJRZlf2s53/rwy9x4b9uvPpWf/vwB6png3q4a17L4fBaNXH9dgMe
cfqb/68//K/Xt6s8DPnr3//2kjUp5WmHVy/I0r/99aOLH3//mzbl2/77/fX/+uH1t4TfuwrK4Pu3
OvjlV16/VfXf/4YxmPqH5liWilujY9v6tNnsXqcfadL5wyRQaOo6/yRYwL4rzcra//vfjD+k4/Cb
qm1iJKRr01mqyprpR4qm/WEYcvrP5D0pLKOK4Z8P9+H7/Ot7/RdaotssSOuKm04D718jn1tIVRMs
PsLWbCCnxvTzd8ufGUSGCkq3vR2MDv+wDHZL1A4/iLB3P4oCg3ENe8wVVhfqAp85vG60CsJNI40r
vWi09bum++vp3j+NPu28Pz6NFLYhMcIyJA0/P8hofQA60R0jymDRDpaKuNTUJH7sTQT2ipKWu0Sb
tOmBRkWjM9br3Md4P9CcnTKmX0XYSQoJbBx/E7uirDOGGVcaxYXEFwLgmwsDunWe+0Apz6xebyHz
+XM7Aqcqk9OE6pjTcH7Xin3o1o2FU8utmlcXcariIQXgDf9HdaU6RnSXla13YY92fVnrrXOb2pq3
cfUo3na52V2hQy1fmqStHvN4ghldJpr2eqZlP04o03eWpmqatiZ0U3MQFX58wjYjft1HPGGixerB
SPL2Z0Bp59IvcRBzLNW8Um0S+aMKqkprKmVVjPjPSjhVFF7HK8qCixsjMTrMeTMqbDGg3UYO9Yad
golRqSbpBqMvSPI25N2ibrxPDq5vGMDZEsK4454JOL8J6d83OK6QmiUcqeqYl0ltLjsOmhBdpZKX
N5GQmB20aimoIWpMA1uYxF15gd+jbPLHQ2UqrnbV1ur3QqGAM6g0EExBO+CYUnvxFlkhyBulqq8x
5sKay82obCrGXHnBDtumfl5iU9JRgar0Zno7sn17TYeKjT2BPushN+8pkcRRqMICHoDmlmpChBgF
ESdcZUYRLZU8zq76QeC7YOcifhpC4SYLJfBgmDXiaQx744E6HtAXmVBCgHC5n351MxcgoF6/8r2Q
kMS1KgiE+rZzbdEcOODUQf5s1D0lMF7rku8PtPJMf/m4RJiWlJYtpNQtleEvHDGbFtTILCqvCrL7
UcMwPx01uant3Dizd5rPPr/cZrb/MERSI5D0s/t6DHI8FUZ/G48ldgPAo1zAffY+1/yv9EAfmwgv
eUxdNX1wRPOQDMrz6REyk9Xwypaha4ZhMxdLXbXm4i3D6vpQDDI/jMlIcZKQ/XU2woyXdmZ/ajQN
WZrllFsct6mGbzvt5+BQPZswZV1FFDDjAGobl0bhyKVpTW0Wdi2OEVaNt0HNQU0pxI9eB2ytG90O
DzPGSimrKy2JtJ3EmXbpianaPaXyKsa67clX237v9fgLlDblTJYfZjvAtkR24k478P9koVNH88h6
Zu9ON8Vs10lT2Kpp4zpCab1uaeY8e9cPcjL+7N1DLtgXwnsLaYeKep1RdZCVI3fM2yWRrE3QZfeA
qZdn7v9L77P5DkIXQkUyLK157iLXg1rWRmQc3NEoLk2Xmp0Uj3EZT9pDfA13neoG94GS4rYWgGgy
IljApqjDFf+9XHYaGtMoGrozcYrfPpalaro0OWFbb4Lgd7N8UJt6I6peHDJteJK1rl2bgW9cnH75
2URN2/PuLMSCf+GFMpd4DH7kuoEYxcELbLGVVLb0MisvmrI+M/ims8+7KZQbmdRrO4Zq6exKtHnK
WVdDSg9ElB3GMPGWSpbh4lSUEV4O6dA/JkgmzqySH/f+U69iolZ1ndeTju3Mc6ilj3s1iJ364FED
pyLZ6isNsLL80QYUjAUJ8FoKVU635m+6sjRt+22rpKum5cy26kDuItsx2/zQO/EC4ti9P2CUUWKe
2FeAMrUVyjX48WKlhv5PHb/Z0/f/9Z1tYemWaRqSDaDxi8BVJkblG11/wJJiYhPL4S4KmhRAaN3d
VLX+nUfSLw2bWsTTN56FcLCJ11X2dTrNbJl01nkpmpE2Vd5EorwxupQ6xRzrd0XLLtHNw1TTcGOA
4xFQv+Vm2WaMEvfJ8L12Yw5RQWGuTZGlEma3oYs0/8yDsa193++YWnR69bRos7FVdTGLvkYtKR9m
Ynkj65Etvt2al0kBuylJKvd+pEZEUvdLiXIkNnHuXFmTlTEVZj/sCNF4YaXBrmHTgmuZidBOtToA
8fSjwpQsD3k+bs487sejMe1o6Q47UZ5WqIYp5mkNRY9DTYlGBbghKWFswRRMfTRz74hhBVhpg0P8
plMUtJTjmU846zu2ajuGjke6KdmjW+a8zsClUCQsu3q4mWoG0IfInV4x68cd0fccSxn8oEaMHor+
zPQ7m4He7iukphnCEmwC5pVXGoQk2/ChfYguCFZVlYFet6qIvKNdn2ndj8ETE/mzwwaDyUA3hNDo
DB93pQ2ptNoKZHQ7xKoy+bZ8SkcFgqrFOoMt8lQp2X8580E/vp7NRhgiimlqrDAQLBx11v8SjlzB
4JbjQbUcDC8SDEpEVCGCUQSJQiuGdOO1XnIhisa6GCr54qq4BGWQuS7VsaREHGvKjZuE0ELUBJzK
6cd7m9//NS2/PR47dF1lmdFMyzCmRejdIgPKNExZv4ZDktZ4d2Kc6jXos2x7cD4B0KIw1MPaR21U
/zkkFfnJ9YLqOmhw24qCuLuyQD6sx56yzqDLJaHZgaLISrOx0kgr/4vRVtGFPkJam7x03EDm14ke
jntce6ls6I3nxh61TSQa3E+r9lzOdDYp/flykoPttL7xj3mSJ8DRVqheOx7iEIiRI3D5Eh223vnY
Y2pb+IaCS7pWXYb29wbHbMPPwZqDi7ujE33G+rjCVDUZm5fTbf5xoPFU0/nXUSXdUBd0i9nZSJhF
GzXuoB3COoI3ajf4naWFtSySKsVZCGKJnWTlRnNJiJ++88cdxZ93npZFW3csYVjzuVC1eiMzYSYc
AteKN6UPlbQfHO3MSv9Lj2cOwcRQ0tdNtvLz93NrT3ZaYZcHpjj0M8J8KqoCaIImzyUOPo7n6X0s
qDyqkMJit2vps84rZGkwrWTlwaxD79nMKFg3cXjRtYD65h5XRN9pzsV2f+1UhEHYKBItETp797ly
xy7yvmU1aA4hZ4mNVHz9Vhb4YOiZUmNGgFOaPwzdY6M7sASqtsaUZuSEIWF8C2Myr0m7cBWFVnVu
pvm40k2tMT3YNIaFqmIbNmuNsetTUeVuc9BVgw1IoGtfA91orlzsCgGy5RRT40gxrWl4S6p5esnS
EhI6iPRVSrDC5xS2iQ3T21JXrmPtWH/PPPvVSDHUrNOhPTMXvxWPfJh5eFydNnQMPFL512wY6Klj
aorIy0Opd+ZmLLBWW1C06m2toqVqNS8uGaQJ3solbBO76Q9ta+OuikG8/1X6Ci58Ov4+mjb6n1xR
edecsurv2I0k0AFw28eGLnvVU+rkvLIVy6jAusjJCRK02MYto9x0PvnYua4NnBCvywz6VRQVj0wM
iKKIilnXIvZZ7sauvCZP5RzaOrc3fjhij6eZ1WVeACXzMe5eBk3iX5wep2+b4VnbMD2wXk1zM11s
tmjYsm8SLMGLg3Ap1XcGpH/uUBiXptIOlzLIzE+V6ts7uC+3ZjaOT25iO1/cocXJo0w2zLz1OpJE
8HWzxCbWiYbrQTH8Sym09PvpR/24rX/rdNJh26dzeLdYR6bJ4N36ETZp0oy+kh/iwcDWfIB7LwId
sWofm6t6NMf16fv9OuTZzQvToXHY2Yt5xUtYx6b0TDc/cMxQn/EZxKmYwEcZgGvyhlpeOCaFf6fv
+euEZhNQFZZhqg5B0LmSKLFsgjWlB7ul1yR1hSCOYRRhPmD050x4ftOclqaqbFCcqQP8EtlT2pb8
ILeyqb4BwBx61xhWUlztR+ll3LjR6vSr/Xo/RxoC+oBGLFES5f34+axE+oCExuxgV47y0EEowIXY
H0B05O1aU8JzgtZf1j7241TtG47BMcnmZPvxflVV12XQBkQ9uhI7VA0fLjvwWzy6KrnIJQxn4J/Z
RYmV5Zm17y2G9GFMTVEGw9Dk25GQ08rHWwNZlHkoedXAUbovpLz677mWj491auLpbIotYVt1EwWq
fq2QD9tEZm5exD7VPLmGowzWHtkK3EzzHOlpyikZtYihdGAXg63ksqsedrvGouPaVblLDaEs4UiV
T03cek8N1IU4BT7HUA42oqiB4hEV7HZxB1M7G7MzUv5feuz0rhbB/mmnYYr5u+alOyRdSzfyfISY
duGCkGT6ZIMbD2eODb8MyNmtpi/+bgJwm4H8u8YEYOdqv1Ti6jlP8beLO4pv/eJZH2rtTJ99C3zM
viSnFM72hBGw1lenTv3ulkarhZkc7PhAV1Uve8MGJxTHTvYss0JbdU1AVbDlp+uy02+LcsS71hHZ
tZpkMF/LBIPYxGYdVOxRvTBwuleSPN4qSl1unHAEetcJeciqoLwqRA+gw3QtDGjq1+lYsZYtaelF
X454heFPGl4V9rgqeju7rJP03IvOUou8mE2+hdmf2Y4Y+q8hDGXIswxP8YMywshlNvykDZietKMK
uiGB0uP0xj12fuCLsEsMMV55/Denh+kBDLJDPAYr0TyeEHctsfmojA694oJC9xVpvILt7TZs1uvP
Qwet8fQNZwGUP1/ZNjjxcSIUiDZnRzQ1JQEU+n58EEEhMWUGjcVJ18xYlbE5LXeekhnXaVt62KCP
chEUBkQ3vz8XFvt1l8ebO29ZNEmEVp8rYJvSsQiVePGhDEnjN47jbyPDylBOuy7eEtWr7rpYHnoT
IL2tgMkTTK3yls+EM+5d65b2Nz889zl+HdZk8TjCkqwiwoLH68eO31R6WtmKmR60wLSfEGzhQtrJ
AId+Rbs7/SFmubG3D0E0noMh52XiJ/NAhGOrxLI4LxxyEJeLzPbhAA5kWcACVMDb2yDxLuF9pBvN
ZoQVGYbRqmM1l0Pn25fpxPI2DYXifDsNoy2W+FirxZlLy+lE4aARXVjTZm/ZRKa5cylu8M8s2tNu
9+MkgdSKtYb1WuqCqNzHtjI0xc0Nn3ijYUPhSfs02BDntM/MRTOl11szYUfOuV63dKakuTchswFh
h64FRKB4r0Fr7brAfsoKMSzNwPR2jUkZGDRO904oAYwsF4NkaWrD54ggzzJWMfQ8/d1+N4Bs5nzL
MsgwmJx/Pr63O5ISCyA04kXFkTuJYmcdDXp4GeTygf3fuE+HmyqslCurGB/0pGt27bmDyMcYFt2S
IYP6gX0hsVcOgLNNBY7Mja7UWXenETfAfGakojtSfyamBSLWqsqtp1o24IK2WSeEspKkPRM5n52E
eABbGELSfQW5XTGvkhWhF5HNU8tDXrdymY9dvM6q8DEN1W+Y2SjLKvQnp++C0KzQ2jMbjVnH+/Pm
jjEF7+gVxNI+fgA1hjghZV4dvD74oSuD8YlgePJw+jObv7TxtPed2piXtExG48e7SLNsR7xsmwOh
VXsrjM7bjGSlF3yODLQzjpbspGR2peletqkDH1hw0HWAmX33Adp4dIgye/wmwyy6Tu2w3wotcp8H
+DdfvEoNtoYm/I3u980mFUAm7Lo2N5CXRkRTGC1OAZtd3dkkyFPvxnU74qZNW131WMxsLc1/bmWc
bAUku7U6+OU1dJeKM2anrIdwAPs39tne7xHZWZ4VPrS9JRZqpSPV0aupbqulLMXPvuKknA1X7RBU
29Yyik/e5nQbvtWRvpsiGLeGSpe3+VRERVhtPrZh0mpRJXoxHgoneBGDjUuxo6jUMzuBuciSUZ/O
9OD7wkDvtq435F89v/oSNcSLS8zgvudZUu/bvMzvbL92157vVxsl9zMQlba8ynGBwRwp625MH6ya
05rpytRda2LRDvpetC5OyKUX78ZiVM+82i990DZYuNnZc4AkyDTvHSIBLNtRSX/g7FBDeuqVuzTw
3dt/vwFJsUgSd+RuObTMGlAGauf0bqkdmriH0oi982CtFQLlEPQ2VDjd+7bcKb2xDZj2og52J2ZE
WrJNvUcPQ900wfN32NtY9DUOthj1Li7rhyjowE4HS0yNsIXhVADb1WTFPzNR/ubrE5XVNDbIGtOV
as3OA3j/gxdzavvQQDRdWVlE7aOdsbU39D6+GAUVRmU8oIbS2gzijU6aEEZ6mO2NoppQOUR22sH2
YVl1eAhiUTz69ksLw29rNqZzWZDOvmtVEgy2osY/Iqf0N6xCFJHq2EyYnkmaU9e7XRY68Zm1ex4+
oGNP+zXOkCbBFZ1g/seOrYUGVElfUw5QXuCMi6wmNYxX5Nj2t+PY5hAhfOexkkO9EnhwLzprMK/B
scADxSvQC4xgU6gqXozFqHtiwZQSkj3q5SqyMbI83YlmexqeVaoWC/WUpSGcNy+AtaLMqjqn0Q+Z
Qi2E2oC8LfMRCoyiK2eOKr+9FfFC8p06W6i5w543dGPsofE46EmIFnACKTmIIdawItrD6bea7x//
fC3eS+dwzfZ5bhzYm7XWjXUuDiLEsDYyPPy4Bq8lZKRecf6FUZ4FmF1E3nbQcGl3Bn3nqG4Bi88b
V7rG6FDD7N/bzb89E374NlFZNGLMCx+7hZE5JO/GUhwCv/vJXhrXym0r3btYwFI7/f6SS32cWklZ
swjzQQkMkdL6eKvIVH3LRINw6LUEkLUKGy0N8ENXcJy1gOadKdT5TY9nBjIIOE9hGgxVZ8uhZwBc
8sfUOVDHnH2XCrgNTNyjVRpQSY29PbSHvsO3G7BBuhtdW/lhm609LoIUEtBCcuS4zQdvbSDlelJU
y70YgyC/0Ah+knbLwuHMCJ0dmvkSxD7IKhEBnZLU89hn1/YJ8cQxvB+Fn66UUe9ehJaLHRohQbJN
by7KNDDP7IrmW8PprpKtIUlGh109eeKPH6XNWyDpbVLcV40uL8KM1FNC/eBmgIpxU9aoQNKmF9+Y
lvNVlDnlzZj4/tpA+fbn5/q3dJtHRZkfhJw3+Wt6X5evr/X+W/7/hXyTnndCvjmU3jBW9beZ5pNf
+lPAaat/6Bw2LU6/RBwd4lX/1G8i39QJ0Bns9abvaE0T5T/1m4IfES4k0UhQ7c8f/aXfFM4fGh9a
EJplbJCj1/4d+SY50unY9K+BTXaWJC1ZM/aeNgoDJtKPfWgAGwG/z/B3VVniEQHNFYdoF8Wa2+j6
TuSUbi0w4FGue7b9OwQB3QUsWHMdZoWy67AgverKNv4R57pyEyP5utXc6F762ggU0lCKdY0E7aIG
fY3nssSdNAyj8mfRj/CwohLCuZnGxiu0SHahZpsom6ZJjIcoHUDn9pXfwoXsixK1hXgsgKUQHc7d
4NbqU3IelRlgOOYgQ3z2MKR70QpHucRBlxhkUBlRwQUV9yZFDUm2xiRng8wPvxNvp2oVZOQ4vrYy
f5iA4qb+lAeh8aoFgbetOp8KOJ2opd47PcgwqyQH6qvheqwseZf47G5BjENX4ezzBD+pujAD1X62
ZfezdfKyYSWK8920nterCFgLilPSrQ8meZpLNRNQGYAmv2DvAq7EYu8pev9m8DFcdoxBD1bemO6M
uv4elOgEPYSsKzqgjyXyhFCBcUC5CTARC4YtFNmFHbfkGBPYMZ58qpWXqkhuEHwpoJ3j5qsSOwoG
Pp5EPpjUy6bzvhL/Ma+Dca8ZO6+Ur11dA1wMtcPg5l9zK3zOaxcUgp7g45cgpvCpbvZQzC70FMJs
D7N3TAucm82+B/RYfu/w2fMbvOAdC2eGMIu/AHMgwFbaytb2g72Zi3JtYmoUpckVrnH1RLAcHimi
vogciv513Ju9cScTQSt2a0MddrGMtCU+CZfYGhuXaer96Lp61YZYQ5NnNZdJ8VULQ7Jy8FNjW/lU
hOD6lKFjEc5ITcf2a4Y8JRDlXQMfeVfb5rcmZ/0oIPHKyjEXapIYSyFcZ9Ek8OE6/xkF66NvSoiA
hUI3pNTd3rmqWEsfB/EwTLoLaongq2ia3gAbqxQwnfjk9KU1YoJBeu0lJ11NuQBmqXBBVbrAHXpR
ZRl1AphjBcHICVYc/TBTbmo4yXEJu2jQStBLMR3CSMCpuWZiP1RqjEd1q1vsSKPDqPvJRqtaGqzo
wpfYVyUwQySoahEqV06pNxuFeCa2WSUgto4kZiCFt1AHYa85zrabUKlzfRElPp6lwtx3pXEvO314
FqbZb/sOV0QHWiMK1I1ryuICRHyN6xxDbKwS97HB6uupNg8ceNytVdbh1oulc9/GZNsnMfOwSuyg
vM35yTqPuuJCGJEg3ZawD8K5uvw8Qi4N2yZZwa9Nlxri4U0Niv2yDDXtp+WiagYqv2xUq0H6W00e
8SoHj9rHhbwOKgDTUXiXqwXAPiMbl3bniG+KFbLC5v1Vr2uf9MZMd1GVHDpPi6k2h0rlVoXcs/XC
O9PNd3HKFGL15d7McKZehLX6OS0B8IZJUX2b/HPD2FzGUV0s2GGtdNGAH3CuS3WodybBHwVWcQH/
LRpIrRdhmoEvy0FvxDdxmvysFM6GwoN7UtCr2H9QlqJ2n8MBYmJerJhyhgueFPdsJ3ua8OR9YIfo
OYsvnuB1INRfVl1wr5FNAHMFyxZZZJz2l2jMoNOm6zj+NAJS77vwOh76y6qx1sLzH4eY2GSRdO71
AOQvCP2vQe85EOzJMCVx/hiE7UrI+LKW6aviF+i1fDQye6eHBBcPxTZAI8vxNeKp1S9SFh4IlSAk
QLs00KUy3C1M37QSa3pVwUg91D61TqpfKdRkgBu013GUbd2xESinxmrJaKXHJ4se0cu+HnOYMMFq
0JV8aUk/2eIbsupsrOXVMe4m3uYuiU1gq9jzqWPv71T1QamrYKc18KpSPbgU5fgMoK1YpXXUbIuk
TBfVYD6r0KZlGm0HJNcrcJR42KPIs2OVYh0jCq6UFLw5TPIvUVF9GZQaBDpzyyo2veuQgB7n0rYn
k2lUu67zDiIZoAwZZXEzWt5VFkVrH2wfhDEbqmJQPSVhlH+yTOxhYdJk04ToNtuqBp2o2sNlr1pb
NyOfZtt7JUyAriHvShx5E7Y5aB7ySQvS7kBxoHznsgmvjbapUakxhJzoqw4TkzFXrMu8HVaRm9df
B31Sq9jaTxEP4msPAW2hZuaFLMxoieTg2dHcdBlG5lebbIet4JFeNykAcnlVGpVy08uEs53m5wdT
23YOFLv6ZwV4/pHRwUQYyOG6t8h2lWGXbqOwurCqSRVQdQTuHJe1rbhGT3o7DiGlmbn7mfTKZ8uJ
wosqN/uVju8zfibCenLV7mqEqLtAjwEYXLmSPXgdQwDTG4p25RZNexk1OdmEvNCpJA/Mz0nZG7ei
NpJbtE9b2wgn3IlbrQ0YY92gk+iNIIyoLhaXrHnGFnu4i1bKtW/E9fTx9p5rTQxzLJ31YOw4zI6U
tGVRBQbCAi8S+difVjYWhqkD6ArSkqmGDWcFKt6qzNraef4UO3oHiJkURIfeqsTfWOpVDXs7+x7l
xdfG6VYFUAuIgDmgJj8aN75XXqdWPAXfbgYF7wcPRdWmdv0tMg9jmZnaT0xYLkBV+Qs/H/y1JVuD
e9kEIZsY8SEINjfS7ooCUnqqYV6L1PpzroVYB9YNRInC2me5pd/LUofL2HsBhRRxs6LOQ0Uc6A9L
GWpLpU/1g6cW6Se3Axnh1QiUK1dy3unV/LEQxbj1/WaNZSS1CISFXB8v4YS6+lEf1nnbOMu8Cjei
wwAXXB0mlVBMczk6NxFYvQxya5o77SU6lrWjYgLiEMHeZURzdEWR63jScPhyoZQN9tsd8UZZaB3F
PcawrTx325eYQ3sZ8uJorCD3qU+5CZ9c04utnuFbOwht00tWJt3Or5HMPbgNnA62cHvFaWlCrymW
gqTyUiXQvoLCla9b6TCF9+WyGt16h5JvWVNztJRqfRf4sbao8zRjFY8JPkPJtEG8+gY0+wxYnu1F
+Lywf7Ac94JQnrsUFbMx6EG87MaJUqPel5ioSzOyJjXINVFUAkFp4cCkBiPmRepTpkEOTXurX5Sa
ikZcDISw2I/sPcmuqbGug4AawMDZYfbtXVgdm4WuGbBQtdoHN2XJSrrka8tu/6JSWkwIWv8Q+/ra
GhvjykPpTbbAqlHd+556kftuCd7eduDCV9qT5xUlmK3ykTGzI4+2apMYAAUW/K+hatabwA+snWmE
7koOIMr9QP9OkAvptV/cVQTDlgamruuKHRYEdewVEiZfyyJQdc+GtFuWblMB1Q0Quktidf7PTGnA
RyQ6K1mb7muo5cDvFnDmg4WbV2/bnnip1gocwCRGudbb7WQlf6H4yev/Iem8luS2tTX8QodVTGC4
7Wbn7slB0g1LmpHATDCAJPj0+2sfV9llq2x5pocE1vpjsOpxp7OY2Gr9qx7d6JKKlGoQ9oW9Fy/Z
7xldwl5PgbNvqrZPAdqC6Ri4LUiBstdf1G0gtscdcMilN17y0SavcWVgG2ceqzVqnPe4C748WpUP
nRhtMuTzkAmyoTCztyme7+gffLX7lApIL4b86Kb+p+jqhZzXsnJ++YIcDpGnkmDnUj3lTrQckQkc
GMBORN2/hqG55rmxdhS+dq81eMIO7ZX41kXWEpYmmqtVxuThSAdV1yKpvFMS4KwaYC2NAyI/du7f
sahTXORxP5xFQJ/R5PwbIu/LWVuKY5W8DBXBzWlH219LSZCq1E60Q3io4a2Plfjnzdwame89Icv8
HKUNb9HVPqxo+4F8MdoHDR1l9KaNGz5sulB990821MdYLuuNIfFAtdkuLMh1Q8upN2kZXBqL+slB
xDW1UsT8Y8yZtlP+EMwNx03t/UXyzNA+DsfFz/uTHVn+k4XrNKueptjLbpai1mUMq+K5KPGSuBnP
vzAvUe69aT7uG9Qqf6pfkf07zseNH+pv+micp0rTbdWV5mMthj9kqr5AJT44nUTmHDrLUxrSCgid
x+Wl+jwJwoahA0H5NjWyQdJXusvFOGKmEhTAhkLt9VE207pzRpldhIy9YxEy26uw7ZI+qu0HPTv7
bu7+pTFVSk5zq/H9bKJM7WTZM6lxn0u9zgnRlfr+//B2ssra26zT+YcHSLStMmt6Y2/0uV/zeMsi
q//loU7f0lY6L2Jq5m8vpwIPAn9+cJXtag6DoPoj+9S9Zqmn1a4JdLozXa6ZvCb1IzO6OxSp633l
YuovFSTJJisYXyZlPatqdEGeyn3bV/Fe6mKjPfUvUPjUfX/YlADLdGpUHxlxuYdyoiWontRP3yGd
jPaGRKSU6LU9ooW6UGkyxbCPm6pYT56MDiajE8FhNUlqZfJto4r9aMrqGGl3upaFOumpoPrdlpr2
Yqn2/hyoRHZLQgVqRN+7RqycD1+jv1Im6ugEzA8ePEAY0xXva+7M29HzFCmhw2zf1sl5qAA4TTkP
B2XVtDZJqTZuKqFYiFMr42knw25MRJ8NNxXrGyWf+whZfuzNZtfJ9WdD3gMJb1bQPcZpGZ/9ACHO
7Pmf0Vy8Cj+uTz5+A/Y+ysjm2vypyZCgs35ovsu0fxXdsg87j8uaSlT0qLuYIl88naX/kBfPLAan
Qh8t19B1fwqs6pY36mRE4P6eY1fsROZ8Zn109LLpgRWVpL+q/9vX8X4ZOClH975YAgTgU9ssS0iR
mWN2sxPKaxmmwaUl9TthBaU9q+m9bVNSc0qgLuUXq7j4dUbZvN0gFHJpaxca2zimq3ZsqDAO9KsK
AFBqNzjqyMelt9anJqgvtmCKmVe8mmlmiW1v2emncEmvn+alHbZhVzs0ZYtyM42j97SYyNtSRxSd
vRFPI4NzfCs0m2bZelS1peZ5CL35e2goQO1CgXRJxc5rjFuEQ/W+IwRSm3w/u22/k8pZNs5cp69x
rOg7SmkX2YFeTdelc9VbPerxaps+67eenPN9WYfZi5t2gOprNu/ZJtvDHJfNKarwoZXtSrnt5EQp
fVCz/hoyHCG9Txy8Kn9XVifSZJDoKnsnnCnTGqdX1a+0HjtBfxI2/tvJq2AlsxaRuqC93ZSfnpie
RtUR/ayNc6udqX/tQkrHvIyhl3eYEl/KdusFXw62AohKQfntpKkHVrZYT+XSYgQ0eC3wQxd7e4m6
jZyd/CMliwLkt7UOOrCnb79gptkpwjrCxfslPW7VruLzZghgc3Uy95NCFcbNLihVoqoYjVDe/FpS
eYhTlCsRxXXkap7DoKdzZM4dVnZto5S32r12dIpUzJLnelniRPqVe7DWOvownfnEV8pYUgXtcWYS
S8RdkRRr69eiuGlq5b61ZryMbkmFZQ8wY5DJBCZtb+7Km2k7wRnXgUV9K0VjaW/xPtF7sTcqyN8H
DrWox2+TS1JktPyeAvqRO0n5Q6uj5mQXdJKrEJSEuvV3Wys/4bmuNjISywYI05xsJ77NAxdB5i0u
1lOXvi6HUITNWMQHJx1Kxjefpmen/THczT4mKyhwybS9CZ3OO6z0hbtcN24RT5vGr11Ok/gBUQhp
4Xn9Z6lslKx48Xc29tpNEZZna4hpUtNIuleRE6Blfcm0eU6t4a+uyr1dyrdQFdlHH4sycYji2WLS
mTfpmrvPxDw/VTgQPyiw5bqfq/mOgtUbY7nYzfFYfreoHbE9iPcwXBzY35BaejvcS1q3vTrYr9A0
CRO9SYxfXuoKn26cF8w6Ur46k/tYt8sth3Tb6cF5YU7NNsoR9kUF0Uc3gFMuOWuxJ69pkSe19LGR
q+gpDIMf3bC8FIs5cfM/6HHYLUOwF12bKNc/DugcqEpsN+RXUTdZHsNgfkurntIMUrG7PXrcl7BD
5ytmELCAltzNxEXBK06h9N08NMsFa3Qns9+p/5/NSS24KKsclp9k92Qm6I9ASNzhgzcwk401k0VA
8k21vjiDtH6nVZHdVtMkGX9z7mY7TLLU+nDAR/+qlntn1PVZjPwXPU7ibeehGkjL75oeLtZAojnJ
ZCc/dx8Us6BduvrQxURBR9P89bORLy+V3ba1KrmvGn/fjFbzlvdy2i5FFN6Hz3yXx5pbxPXGh0XQ
T9/lZIUQK/qmKCdhL+qnT77F9tR6/g8wXr66hsqsOqTn3ZpbuojIQdi7fZRho55fGkCILQ0QxQbz
/P7+iSQdgMFmcAEUxnVC/wpQZfesAyX++qTVywwyB7Spcj6jzDSPHj9vECrzcpccbUD2JpQT8aFs
+m+QmGznVAangxinHZLpbisaBxh4LqdfHcchvrL2TfT+KRgoOwzVc4Ux/LiasHt2S37KsfE/a7M8
WSlYzZRrK8lmLz30iz0nevbrF13n7ks+34/PBo3GnP5slbxpnl8aj6wXnWYuBrY1ew6hbEZkIyiI
zWleGxrpUusuPu23xb3rcMgtMK8au4kznftp3Alea9p9s/CPmgVSLUnbAuusAX6Mr4E9949zw9S+
komgLPVHryk9g/rgtDrcryn3pxuf5wpbsqrzX+DH7423/OOIJ20xTruHtqH/KSw3s/J7gqCDMBGO
Wp4bl7C7XKbUcMxhx+2lrI5mXdHv+iJejqLUI1ELNIvG/ciGaeanrm4vE/3rySLnmk1iHk9xrdrT
PJ/rMj+TUz9t/NYyCAoI1XNogksEh/1GpoBNZXrNItoCQ4E4zRrWZHK6X1bXdLQVLCdGWmvrww6c
+Q6nh5TtWQyg1b2b3lchOij5BiWbSvtSjaQvLnNjMaF31NOkSl/idj1jjy8vbVTLBwZFAlDb8j2b
gREz4U5JHC/h29Dz2FilhV8YvemwRsd8in8hUJJPricOaUeXXuxP2LfXiynd31k4PrnG/IuZchdq
D3ZNnZ47GJq7v4pdF/j5X5M6z0PvXGh52sa2yrZiTPcdtQsbb/jn6zBOUovPlX19SLzBfhl997Fd
Z3tvcPbv7cCpdkXJLDa5lJIOfXrx7a56hL6tkqHzmu86gsVwzQuNyNsgmE1CARcTuxkV5a8iK5Pc
9m8U5dkHI6mUXiFTeXmbaNd2/bUPlX8QJR2U+WxxQlASSeGie5TS3oZpuz6WDR87l2q+b2d7O4Y/
x7BV16a798O38zZdaIANwc4D5tDXIKIzWWaWt+tSFpi6zvRj1ecX21d3oItNpmjuqJebbmStXys3
fEgZNZcWkJw5SsPBVEddtu1BpcOZfqqa+xzkruRksvVzGDxmTiB3zmBL2qu6bkOjA5000nuyur6+
xDpekaqDgHRNuMuZi136rHYunpSz7zCIwWoEe4vfPxn7Ye97+oasni4/B5RFmL+NV/z1ehzklVs+
c19Sbq7kQbV00Fdhd4yQlMzeR5S5iOVUWrI2ROWO5S//G2nrZ8oYRHS245/6jHLnIXX0dpiYGKhp
IDPi2RJSHbyiO42lYzaK2PLDpMLTUjwWYXj0dHslOY18DDD2cbSdDXnyLBBEBx4UfcfJ6OS3fq2a
R05xCdtmI28VU3oVgH9Hp5G5fYhNPwA6/WgKF/EnIA6P4eK9KzZ4ipGLS9BSp1l1KzVMHTzEOHZX
1ouvoPJeKanCBGXL1ymIEoY0p8mSkjqNDZE/40vmjMSd5zLf9UYladT39wbzIZkZbLJ2ZqTSRfq7
xpS6M2padl3Mg+aSWXF0YqK+keH3H3qpSL7LZr97tY3Wb/CkV1XoR3fMw7+sly80WThk8M55/YBN
aGCUE1nxO3fFqWV0Wu5spmnltZFB+oLwOtgxaVIhl4qVQwpv1WbNTX9I71RBV1fWC/r6p3Cwv9CQ
V7uloH4Bz/ARpgABWOe/qrS/AE+uHJ/6IOKRA7UNxW/Ltx/C1N3azjVq7MSvI+uEFO4uLmoggKbS
jtmT8CZkZt2ly/oD+6Q5jH39AjjLWaDBcPMJLCzrXhzXo7WorglpaI9eCVY6e+E2GiN7V6ImiMv3
vKDPa7VeOBORPXYGT7GUb43Lu7MU9M6WDpJlNxq/8ygd2fW88kMEPgvrVOwnXSb26EruRxyRa7FF
6bVA8RKT3JHsUhZCJ8qaXqe7mdPT1Aan9X6Z2qOlnHhrx9OjYQdi9XW3bYWHZS1SWA+5ftEH1Zwl
xYCYavacg0Jtq2WGPLHVgxlK0k+s2nowSA6nNb91zRIf/RkywbeICMQQLfSm0FN0Kknsoatgfcjt
qT+0i8+vI8TbkP5FZjFD1KbmlKtF94An49O2Ae4cIwQ9X9GbbuEfjR+gQcTX+oz9pDzkdTpvhrgX
52wlLtjx4w+bPt5dxoW2Lb0JV+6T0v15at3nEcaXwtPc3Q3Ae/QSTtHWaPLweoKeyzR+UJH7WGpw
7Qxf68pCpJB9+YNOk9mjfz2z16Mze2MSKQddXJ9SruwCUa3ZCpJgkbEIdeK9UpsW0IQTnzNpeNnD
egvEmCel79zY7jd92gZH6loU541GLieNc/Ua7189uEAWCxNK1cCJBPE+1W1KT120ZicieypGIN0N
ewxk2aFlSPQ3eTi7+z4q/WPcL86pSRl0oJ8obTUM9TJx6qp8GgtlJVFXuO8QsBdZuvtgcbZDWDxx
ZR6HKIx4SGrKJ7Wk6zvMw5ZmrXjg9TeWfWAX4dv1G1QntvrpCu2+Cln/mBDoPgl7QXVS+wSTl21P
P9woHXHI42nedJOKil1kHMxB6N2erSJ/zBAdsTS4Y0KkjfuUzsr86pEI/cYAaV8iq/4AsVUJI6q1
zawwv3hIYOGe5iyZ1uyl9JciWYL0N73fdFJPydz84CdLtSQzimiyXTFPNV8CDG2u3wuuttktdnZo
QGRqcWTSvK7dnRLQZysQ8EA1LblDAz46L48qrV7MsKiXTtsAGjXr0rgc2hIQohIIDtZNYRc/A+4l
u5oQ5S2PsSnLcqvHpaNPUH5p77cOOmjl/J5B4GEbcsYv4T/QsLSZRLjvzPocKdCBovDOdR+vx9ih
1o7Ai1sU5Ayr57wM95k33EShLlgJdzXBMEkOwvWSt+535HTzzVoK2uTvX3JpvuO1Sibitqqe/XQl
/2Pp9PyUplXGUT6hoFY0bmaE57WfMjhiBj04kj5sxeZaO+7PNO6yRMXzaTUtRcehM8eEKaTMD2nD
nueAAMYTBIVNYHDpW6e4bLtD43GMSa+Ena3inwQKv/Sd2lmd/1Bhpap9HxwbJU2vSlrlG/I/25di
TqOzn9JQ7K/eWRA4sZlN6l16esjXtntE19we/oNaaxWBVsbiye8EdJMu6l1jCysJEWwnsd1xtN7j
pOo80h+mmeMkmGOff06bj9nOSVMSVrZFWXmh0eq24NCOguprFt6zZXpeTW6oGyK0k7QmlApLQFd6
RQmfR0+xSzFtH9Yqiaz8Ywwdljd3Km/d4J3DrmfZCCz1TzQh7OUUYw6Iw8zZeK31Y7zn2ocleU2d
YRlovUomxE8A4VF8/N2UWX+XC/d7D+nC20rX5T0OGbXk0LVesYmXOTrlfed9Il9FX2GCSR6k41q3
6T+OohJVUGz70PCj1FFR/ywcVCyLXik/z9rgofeRfhxyp+Pxqq0Pv8rDZ5OGza0YABr3RcDCvXge
z3Lrjg+NGLOr1IH1FE/u8LMqQvHYt0v8nU6FijbrMpdXIAh7jx0BIsN0mhocVbZ8XV1Wn6Ak0x19
MN5lyNPIg0VJ/bdhEu3BQQwOIxyWu9AoxDyiwigym+BgbFF++8E6U/kcgu107tAc2sKLWFbjbD7o
fJoftFctB5uHce94efBYqcb7IRHZbjx7Vg9kXjDvUAL0tSz5lYL76Qsot9yaNNtXkEZUwB27hZSd
tiuufFrqOjat98t2jP20TqPej47X7tr8Lk+nKKWQVr1NJ4o087JcD8aMVG12Rrx4kXa+a7x5O6fB
MKRMahgBhwNxM3AArLxXyuc+YzF+oCNwIVfTPdr8bt/5k/+HOrRTaN/seLkZn2eBJ6j4VQjDbBE+
iaV+bazlc6pdd0NK3b3zllUg9tWddg1e0gogsuCPckM6uv2vkbN8bAoKzrfTkl7jfiofjB3twiqO
gU4XNDj7tNKM2/b7oCI5J8Ni5fmmy4stUq5hS/bEsDVFN8GdZHARnYPJDGcyPr96uRSOudhuRGa5
HuKnltpMgdI48qxsl7fz/WUjsrdA0fVNeVu1BRFANeMiP+B6SAoYTPzpLLnTMs1sdyTPu2XhPUcY
GrZ5v9bbfCyOOpcTmJ2l7lRicALEj3YIIBwWAgyQb1lbTRvTUwCz4ZSGI3BpP4eji/K/WTeMj2Zw
nPE4qxbsu+kL4Jz/H7ZFMlSZ/3MSy4RWRMEoCP9rqsNtWIv6GN0BmGyd5DkIrYbG8vuWbEfVeR6h
x2h9k9d6zOYzgjXrNJUm+ux6zCyN6CCvQ2OdyzKsnwlBXMetj7iStuF43MER0FRS9WazDszRqM/p
HTZsPhs99g0dpNptvmSp6p22uukSzsO6R3ReHarG8y+OmvJdNBj7c13FN5fVr9CLT10+iyuYBJd/
51nBb5PL6NJXpBZOwDbovAuia3iZr9YixU1P3fLaAlLz440t8Affebdmt0sTINuJOkTVfhfGDEcn
jGqPLSEYuav7i8SI32waInpuygvJv0tT/V2MWfkqAq1/LG4nssRX2qxbIE9QfHdeqQSTKg3fFjeY
jzmZIkdArCIJ5fjSVHP/TG2uc+l48U+LY9rTyGF9IXWrv8a5jwRJiLTcUxK93ErKb7+zAQVXX2r5
h7pg+4jDfIbpsxePS3nMy42Z0+WlydwuoYa8nnbVsKSPmd+4+9oiNKApqS6zR8T8eE8AS9zq0cn5
yY/q5jJS71i5w4/JkffZMMxPcwlsUwepeu4pvEzGABWMH3bOq3Hw+ouxHiGu2HruHYjqkYQ+QoIq
Qzn8MM13ubz8XSkHJMNp0NCVszqJwq8+UeV1FA33mGJC8T1YRIcJ1amb7Tj9hSiE7N2vNErsSFo5
41n2iFzLvk+EpoUBDeV0auQ4/wl1o94cxJd0oJt5Kyn8nRU/b8e27iGA1ROhq9PPfjTV37GNQ7wq
kQcHRzvICvRgZ9OPfIiadYtImuxFJwNkbvS/TBj9QKgQmRVOvOwKkoAwrwTFC6bQCetejWxkmYrn
qcK9hs6qLo6FdkAA5Fymz+7MMTTYvNY2cTJX3q0hWSM73JQrKJjBg37yNNHa21xW/LSGJeKrj+VP
8rzNrYlDhGKgJps+6POTnfXYjEav365Lo/euIMIimnuLETHLkmxK+Z6roUg6K1yeVZ5OH9i162d+
p/LCrhf8EcHc2zBHlGBvqr523tENFOCQtS8esyh4ysLh0ydIYJuhv02qIMsZeaL4mGknerHBz3qi
dtzyMVvj6VYXZv011tRg5uVa/4ynooQ89GI8TSgrQmcdk2FA+NNTJbj3yr5+wLIbAI71cjvZAYhg
OLbXmk2DG72Wu7xoU7RzZfbkRZVAlKQy9OgUolM+Xz+nqbUcZlkX+8Jp4BTWNnxwCM66VGKMd3OX
jruCUJqFq2GrtcmugxPxTC2T2OIIyzi4Sqi9wXd/xFgOiM9X8y8pFrBC03VUIg9j/GdKl/S1lm7/
PsupStqui79kLgRNydX0vHgmfRzE0s07+LDqCM8Qqw1Pe3yEEbiPSFFUPfd82XkSNar6rtcp/7Cg
7XaZddcYxn35YGXDR4HsfWuVVfi70Eu7va85u7TvIkllU7tcPaerAcJXcFNRqUfjteV2qHt+zVYB
CVec9bFjuW+rmHJ7U/S53280g5bLAIX+ik1XRbd8bf1j63pzIr1p/Nfghtwbu+U0aUHuOAL5EsJM
Kmxqef6oJxwsBIIMSepWwKYOcr4KKe4jK22WHy2wqX6DYDN8kQ6n11C7474YY0xsjenFJm/BGUl+
adR5CghEQVjrOYAC7fg9RlPnbTAoOBflw4TSLuGcVivQSUz4yHmNy7uArrPZknV4VqFQ+3Hp5cnE
q776U1qgh9VigsIbaYiYlf0jVbHBK5lByA3PXi+B91lsLZ4gwkaX5y56dYwnH0VZrG/0nwzXIcMA
sR0FHfP3TI5nU/moOakduhTwD7tRodHzLRD73KmsfStnsiCnOXtqcs9L4pTBbiI/CZSt6Y5l1atx
4yxCXmoBYA/JTDz0CB/U0J37mbsLrqw5Jp5dzuigcnL6vSKIno0J669FoQ/fhtX9qPWBV4ba/i7E
TLlmVUfmEPVEG1lN88/MuumwpjUjPdWY97/cKbASAWmb+ORBJoGYqh9D3jVPRujuD5AA+hlEhlK5
Jzv/aufgnmHK5b+UxT9nxMLVEo5yM13QDZs2iLvnEMHg/Zmay41TTcFDkT4NuZxBaT31GssUISKc
sf1eQDWTzDVa8RtcH4pbZdc7MyOtCYJUEEQcpvnf2nOHfkMM2vqao+PclqZevsmrRKUaFvYfEOHs
BUIIuHilp0SOrfWZaw7cKjUZkpNqQn9KqBnMbPBQ1hKSwDX9X3t23XeJCZeO2yq6mlozVATtehFo
Do72MMCrtT36HhuqZzM3HCOQ4zkwC8bNZ4vv8BysZvzjEGbwIq0o2GtvoQNajlMO88kW4lpSJDLy
9K7C/rSh6XHZzUjYApi4kWd2WnxuFCKKY7t4XhYvsTy7ezE58y+6oYLvFq1dsuadxwjpBeYyZxS8
bjpqC9tEtgZ0lGciI3/U1a9uDja6aedBPEcWBNrQG/1uuWPw7tNCdsCxCk8rshFMYVHVujHNckTR
Ppx91Tdf2mfYxJNWsztSr964a8ll0MXvfa2Dbytl7k07c7DazNlV/IaJ1MtwYaJD5m8NDnn1FvAQ
e0H2QpSRtZM1wEwW0orixYZnt47EDzRM8sr60b44JK8BgRb3EXOh49aKlvgZy5D13PZ5vsMSl6EG
aasXe+x+RQOSW7MyyIXSqna87vfAuJa0MDPm12J1wtfWv1OcvX0n9AdFUY2PFp7tqRB7r5qLH3II
zs7csjfmQXEVygp+Too04Kkc878IvYgUVQxHJ7OE5rXoHQtF8ei4MPAgoU9Fg/YJwYB1raq0AjD3
huKY52P7AIa//u7qLH8Xo3IeOSOblec/cP6QMRh/iSoa/iCmMad1CoODhlH6EoPV/yhHFqhSN+kr
wYhrdkn77CddL2IPheDewikg9i0cR/1Uc89/1qUYX5ZmKFGGWhxmZSMeUf2sW0Um9sm3CptD0Pmz
eLp+G9xZz0k4NpyRC5/cVuEUE2hvM/FIutp0mUMf7XTOr8V9FLytfh+81Gm59BsvbNpl5yhQJyt3
YA8Ej8hmjePqsUgrbJcN9ZTvETj2W1BysCUaSJN9xb0Lwpalt8ZbU/YDMS6kkF0cjJ1bFIxWenNr
q9jOLAjZ0fTLYD00GcfZZHx73xZteLOzUuu938vyh+Wn5ZVW6e657nT4dM8IV5AnrJUbq62dtyBe
h3mD+RxFsiILwmad3nk6lK92Sn3c6Pb+mRSf4T1FoHPBH6M3fleNP8CWS8ReGt2xh2QzaboFNBb7
yquXl84mitDsLrpfUHOE+aGb69fIHR9dAqUves693RKl64Xk9/pTrSLdZmPLX0Jww6Fww2SW7Jts
qSWqtkb91kWn2+1oojul7xbH3hbDjrzzYt82iLVKYKC3SvjZVguxJmmQqWSxUvHojFZ+atAQU17B
b20y4+71ijg7G8J0SyA1S+GKprUGZbKWN8kEfVHO3cQ/eO67HysfP4VVP0kyZ65axe2r6UT93U6Y
kza1PeU3XzgwvwOCop0fNcGdkfKRQK3S/uWhWHqsya5B8cFVgcVVPBeOfw93ye1fxTBPV58it+fO
aPsxkkJuh96qH714bJ66fik+Mf6P+wGtzTXGxPY4M1ScYfMBod2+sjYeqxqXBiS7jGzMyq4b7ZpS
hI/xTFNlYVz51jFVfSoFoG28IL1OUpl90QXRd5WL4qePBPnv3EQTIRh9vg1Wr2Fz8ut9XGFB2lSy
Dh48M4S/ApzDm8UvS7wyJieZJSpaprMizN5zWa8WwC0wsTUj2DViaLaQEN4JgDj9acdF9Sy9aDlQ
0JlTCVPWSdOG6x/ZeS0aB3+8FNYcHofmrr3yV2lAmid7oy1wRTvnC7eEVXzVqFffRFTp66Sc/mxa
T51zCvG2ucc1aC1EHK+h4yfYOhaU843asveNf+dsKS6zr4uvearkbil7NEG+ENjXV51ztA9xVu5W
Ko7kRnOq/KmJ9+PfcB1sAjEAouIy++1Ucf7d5+ULk99yHGbqN2oYii806sOl1EV5SvMwGFD68f5x
vUbElY/xlP2OunY6ZDHxQfFAth6I3XiOwJG2nKoQ1ryUtwEXzLYZUTmWweKdZkwrv5jjs78kHvbv
JAZ52cGqY3G2I0noUtxBPNwtSjH6vlq+yWKGzh8dKz564eInJuT/iKU0gieclwPbeXtbXLw3RPwQ
0xfqAJ9NELbsQuJkmbJ3ubRoAmALCV+droDSw3kmvdn5PZB096GcYDwumj4mGeTZm5O37P3LIEAt
S1CZrs0QoCk58YFqf3kK2zD4XvzO9EnDI0vat5nZGNIzh7wLl+5SsY4A8p8VkVWRj05Gcp81YzYi
/p0HmvaO0WzraMq+c9H4R6+dor2LHBpOJm6OTiHVVvDeMFrHwXLueCuZeXRdnvr7VgWMYs6i76av
NHbTd5mJRoDUwtotYdR99/4a7kWGSs1dej4Bm8jKtVpARtw7Jtwv/eP/eXXmGOm78cGXEh5ZBOba
+ogfobHcP3bQ2T+nWpjj1C7z4/o/9s5sN3IkzdKvUpibuSkGSJqRRgKDuXD6osW1r6EbQlJIJI37
Ytyeq99gXmw+z8zqziqgBqgB+qIHAxQKERlyyeVON/7LOd8xrn5pkml+rYccPwkc/8Q/zq5pzqdl
0btpyOYdBHyBo0CGW9UiUsZrs5DnO9UbpPD1zuM+SbxV1YgPQVV1rLBDnGumTcnmryyxw662U6gr
cQiaohHDt16R4yB05qgsa4myrrHQnjiT2bm2g3LLxOvOtHMVMVCxDlWa9Oc9uu1t07s1Y631q2Pf
f+2HFfrNqZzY75C4SSEYOII9qyyLR8NitNjlrCewDVasjMtBNmyC2QO5m5iy6Gh7pjhbchI6u+nU
Ruf5dFEkS3WmB5HRaSdsYwI1Zy+ralhmch2ywqI+uqOkuAoGEpqdZXJhXOb5czYgUN41iq37LJA2
atGaY9kivA8QlEF85tPRD0n2UM7WK+FtbjR0hXsBqDq9qLOuf5rXdMa9Ucq7BNvQRdURc6rsYd5r
vaR3fyVVkW5cquysX508Eq0V7htSKPYwOEGWNeh9tfPEzYnN/HCyPAxxhqCr8/ASD1Y7fCZJnG0L
J8c5IZpyXTZJxZWmlNu9cTRUOxqWdU/Wi9iapXSbzV8zpDVzbU/+QVPTHGA/IfXoaXL/OvSpH6Si
SM9mBHfAoVEXW/6S7xypp0NGQ3KAM9P8zoX4/97k/+YEoGj+uTf5gRlcRcjM30XLnB7yR7SMJ36A
mYGbdwLXYjU48UV/j5axvOAHwNET7dV3iUEN/5Qt4/+wHVtiI+AuQVbJb1hp7sCnbBnnRyAcvp5Z
s+3BAf/XrMnqZPH/D2eyB3PoxBo4IQwgetgq+Ad3O3dzZjAO4ooVtRY2C3dVw56RI009AsogBUjC
oMGv7biOSpRdL6VfzajG44mZQq51fCbRtTyneVChVMh6yuhcFrkbOTAM9mVZnv7ognrllEM3o8e0
ZMWE8GJfIcqAd+5NTOqttW1w1SkjDoHqM9RIqsSjGE9eebkwAX2XbJPGjRfS620EBZVB0d3V5B3E
setGYsnRooYaJdeGM6dhNRjYdcQupJZ4qOfuUBlrQk2S9SczoruyYR98NY4RmZxKUXx18iMYx3nY
TvWaOnvjo0g9T3p6PDr8pWhhuVZrfod3A1nDkHgLsoWgL0J2UDqEvCJ8gAh1karPKQjS58qapnVv
dzQokZPSIslkjlEVmeQJ9VX/1Am0XZswSMRLZxK0v7OLfLJFF7gzwsVDPAbWmO7I96tudBV0bLG7
sSsBjJcpKwGSuoLzJlHzexdq/VJL6b9liLFNNOp09iMr9HFG1o7O0BqE7ljjkF4RNy9WR0wcfL+6
SOJ7pgvqBYtQwd1N58Ujc6S03Np9Zh6pZeOOZlsE1y02LSsSQxC+ZoU93iG2b+l7k7E8NI3tZGdV
6Sf7ZNYNK7LaxXVKLBEGnLCyTvas1sy7FUltewVwMDhVUp3bcGNNpEWpJ7qHwOlJd26tsXqP8RD2
R1cPlr9NioRvmLBf/NaslVNwgVUgIKZJvJFaSSaIbW+1y1b1ViM3BgDtvF+8pLoTTlyfjbyZWAYp
hmuEh1OLwqBSeNwC0WRfdlJnr4VOEs3+KaNPWf2EHatbpEMI1aLQuD2KirVb349NDu2KjcVJE+Cz
clIe+nokHSgSqh7m+GYF16ouAZOYYDNjZ0nf0flb2QWRH/N3GcjZOm8slXQbHaxMmLCaN9Ye0lN4
t7TdwGZQuM7WSHrLuRiK5MKRha3P/biLH4YR+QECjtme3adAJl770Ye1ry8Xdx0fnGYag5cKTNO8
Bc9OCK7j4YM9azsrfqBaSZiiW5Vggi8LVW+yoi2ae8tfSwUO2KqYgNo+Zr8zZHbJNTOCYdooSbnA
hK5Q6QENptDHyZ2mK6d2ldlOhCMyhE4GRoGuAXq+C5tkHW6pLxt/23gumzxND2StNPG04xufsi2P
2Czpaj+0emV5vWjHXIyJx1LMtmp/wDNdyXmTORgdojFPxiPNNH1TbLU416qUXf3Ocxv8nquP2JYn
6Nt3Tp22IKPtPN21ufSGc8ub6WxR3qoNS4bwVzX5Umx1mFvvxVTlN2FmgzCoS94LXkwt3qXS49vU
pMywUXFMJPaMiBvnOEUiyx6gjGwshXpjo0OyNk2iyXlLkYvwZ7dtfnbw4NrIDXr/J8OMVEet5y3v
bEfiV+D5yRdas/q7mH0DlER7K0YfH+/IrobtZh9aZF0zchmVHpngdt1lIJD+QsLBhqT1Ot04rmYt
NSc+XVErM0a39SnZJ1LWGnzAcRAOA0QVLAysi0Kfn4ZUd+TZsEsNtVMyXfSY/kVllg4pzIXODZiF
Nc1jM69FvCuluMwH7MfbcVT5yjbU9bxDv2aF3MHQQdm2MOc/D9ewMLu2btB8uXXTfRS/OYSXJCUo
NUwCNTAhUjGCPpmriyk3ncLaW4/WjsON7BlGDWh7uu5tEhNfG2ABtqLFZkvKeHy6yn0SNza6T2yK
fg/fVxXEKVDDGThCHvTjm6mr2d74a3dK+qQV/GAoYAxbEi/EEcDItqWvL9Ga4JgWbId1u7TMSLuF
6rjW7QtAgvprZKTzq0JBcyMYQ3LmaNqy7VK4kiufYQailKTAymrGkwc+XMBdbHKnQaNZZL3z7eHz
p9EvJ4+4Xt6uO2hD3lvGZBLll7goVBVE9ElY71Jdnmy2sz9uYAiMj3LImAIZ2OUPLt9wPENSNA+b
wa7NR2Z8lzFoaYUfGWvRahPL1AVwy8CD4Q1mf71Z/TK2NkvWBufuGDtyM9LOPo+D8kwk1kye/AWB
wjKeJsV2Ysr3gPAJkkGsZWIOkuiqVz/m9zsHwhCeIWoc6O3SkTTdntY5YTc+4g92AGU/WstovzBA
5tMB0kY7Ubb6aXAnNcWpVS7NfVKVtreLPSeVm2TE17mpa4xQ0Rqu2IZ+q5v+M0rI8asbTPf1F+g2
/V/2pvpFtl9d/VcA3Zz4M/+8mIz+178NX3/59d/PR7qKvy8pTw/8o6R0fwC0CagAfcf+jfbKP/1R
UgY/fNs5kWdPsG9YXQGEqT9wN479Q0nyZmz4FzD/AeT+e1yh/EEFKpTNQ8Eq+UoE/wruxvuNw/Sn
mlL5HBqwaDm0IOBSov4DxkpzwsV8bPnwxMnwyG6baWtk1to3j/3AKI5TpvGt7qfP2hPde0aNyGbY
MNo/5947VsjTGmElwa+5pQKK9yk3gPrXauJe9lenocbTGp/EbmHaNtYRGBXupQHJ9FkVh9Xt6I7B
R9KPxYddxelLwLSviDB4BOG5yaaFjGLQcymWLKBDm8ZZ529wdlBKeMopIzbpqAbvc4DYJZclpGp0
yOZxNKumSW0d4wGPPY2dw4ldgi3SjkIsEF9M4sZllyJ/FGiFlZPfLHajxWPtWE7+6jpdZq5ZCmIH
9GT55qVl65OfM4Qlml3sY99p5bh3QHvxgePQTN9ka1VyI8nhYPA+YYMFusfzjeEe0LXnKYue47Rq
r91SvOf2du4zb71bSnAAGzb2VN1qQFHz7BqQXMesEbompK5BLLlzalXifnUZO0eySKYXuBS4c5Y8
lc3OHoR8Llrls+N0WNlGHSqQJGJQ2iBUK/OJTb6STIxFQOP6gZFWq1chMgddWwvRPmqwtSGXZpw4
bFp/XKioHIlYQIjKQwaedHkfAe3KTxYadIzRUtpEvo5sNn+BWDEZu5iiOZZeDMyQMURyHcKEkezS
RcFm1BHDI9qLktpu9UlBbDhV12tL6uVRyTkutyjfbfmpXMSZEUZETPJhgdLjMg0x50ZeyXpka5gR
thvltml/0KbHLrvKSi8M7o3mNfccvrE9IJLnTZ/KXZ3bTEJwwNBBtLYZ8K/LyvF31DLVzy4o2Gap
teGWp3oXGVdv5+FzVcWQEB0njs+nJKSKoDhBLmomQ15h654arq4YZH5wHS4KQhB7i02MsoJfU8Eo
A3VW0akoq05+ow43AnotNLrqUmIRSKhC1/AWycj63swTs+XFjkNnMxEORpkDiYIxZSPnt8By53un
sxX6zhnRXOAnKH7GHEPpfjI2lslFoH/GhT3G79oJ1w41DYjDrB1EGwXuTJy4TPgebTP2r9oqq7uR
FSXRCnWff+nWLWgyyin7gNkqH5YpmKbNNHbzWTH2lmRvHmIDCDwpDn2mwA/x6jTfk6YSjzLa0SeL
O+czX4k+2M66dKcAeDzkaSaOZairiQtEpKhidIXFom+Lkkm/5B63bfC+/dTCx4a1Oh0mQTMhxyI8
uHG/ndat76l6ERJ0bPSnjZ0jI95gqR1eksXXa+T1g6f3DFsK3o+lLa4t5nSgwPXQf+arsm+KPsFq
s7QScAYQHv96mnUy7bs2t+3znrgZSWHdoXbsFOr6ddYWxhuDQKmVg750kfw2UCX6uNiQzTvxXtgn
/oebaEIoVLX8tBFtfeBgRnwqHCOvVznA6ayCFTwBRe1JeVnZ5dPqaBobyGBFcJ4k3XDMLYuVaViN
YjMbpdqtbdflHT9UkmLakfy9IctF3bhogl/cOEACmThDe9kjufmoF7g6G8Nqhho5T5fn3oTpdd/G
zUMb5ogN60VVT8loD/cK1sjlXCOu31jUL8i3s8FsFKaR1ww8KhmKTOHai6bKkEKXyDgQMg5Kn8ct
y8YoseLyzlDgzPzGJYpM0bLU4Gyw2ytsZU29rezCum4FCEsswFQvpcigCiAA7R7Q6OAOSZEKXfJ7
nzRnVroGET8KCk2HskETiYSl5MpTZf7TdEH13Fpl50QlEiIUqpNvT7sxKZBheDS/x2bgxIr8nLOI
yTLaUNp1G96WLdzkwxIFIwuS35TaqtjqPpGh6OWojLImVmy6+JrLFNemv8bxdWm3nKVYGTBcGES+
IsENSr/LsyYqvtaU0iwcP1016xHH/TgQ5dQslYl80zoktqL6dDF/Nwq4UBUHB5f+ekB/pU9y+87N
v+E3mJ9CW3hIYq8HpoHVJ8Tm53viEWwMqqkhTYCOohh3GeczxmVqAREXcbfwnjBpCZwOBWgJO07F
rzCup45hbZW+MmAWjzh5pzmKZd0/F9mSn+fIJ/GQ5qetNwPg+KOc8CWzBRblz6nwFnWghznJttm4
1phyffPc8TbBP1uVj7xyUSmQGCsPPhk34qINicjZBWHmkCBjwYZAL9Ej24FHEMrTn71gQ/IC0lSK
cDYuVV9OF/VihaBerMy99RBgt9sY8jlvCH7mG1TOZR0xGEitbcdvCzzZsqezoUJDtAWlEKYoym0c
apZg6rEhc6Ldzl5nsFZyfqLABPmQ4YgRE17SgVkWsb4zuZ39yvPpyypdNwNWWbXph9qftph+/FcQ
290pLMT7xjGEd7ZyilifNTLmi4WM63YHmxfBaWlP5bjN2f/OB/Aog3MYAkVhYmqZxpsqbMSTo1vr
i1GYfpx8AdCMdorfbHBnjLUcSvAG+IbVhEAd28GlUyQKllEYunTdVW89gvbmYzAvpcdLVRWF2NKr
ohkwGNjfLLd0cf4K13uP8xVdcomDDdIMvrePpOkUOOYMYxwHR+DexbJ1vkHK6XtIX+qraypGXET4
5d/4g3JmEjVDMNCZ68w+0nTfqhHmM7DX4GQ69PXtOIcgsSln1hhhiu5gF5TD2J+ShtdjAuL+M5Ar
0K5R9B4CU5dPW6zR1u9DNC60K76jrwfmmrj+SbY+SSCD4lMqC90TMM1h2rmzPDWIUJXe+57UVmwe
Q4hk3OTHoS3EM3c9pS+58vGYsAIcrtAlDc0BNld4MpYF0hy6vJrv2Gitv0Kn6x/HJizxCVeFf0PX
R61UVx27wqTrWx0xvZFfTdihK+tEOt84LB3mrce5F3BRs4bb+Lpi1cV6ZsINiTrtYTCBV1+Y1GnC
A1lVsFRsG3GItxQdJjqMVxv0BL7glEmca13x6Wzoojhr4RZSMfoOQOxsZIpKaz21eDYZsP50Y4gu
tKrjU9aoiRZdVWRKletkooorhjJ0VM1tl1M6bDnwyEvi79MlBFLz0+KMbDkvk+nSpaZQVFlVyJ17
CgPAPRm3y0MCZP6lnBY+GiY01lHP7mkqg0CegSG/1EVH1MD5nNviXQ1dR5s3g9UeB5lx3dh98NB6
S4I1oj6pd2pppT6fqw6pZjI3cj8py/Muea+nJ6eT4Xe4VODDwsyX9k7MCzwxKQ1AuCpW45unTVMw
JLMybgLxwFLFCaafyXIyBLTEaT22nDMP3kC2MMo4GWDlK+YFYXOjzwrL3imrgmi9+JZ/bg9u8YXq
TD+aPLZsMJmD9cIEQ7wQgBleIiNtumgoHJYb3MuR29iJP8EzKFbUS0ZW/ComAd4za/aatBfWl258
aoOmJWRmSwaUF29Uiht9j9O8O6Tw1y0Mbrjw9+Hk0PvCvDH3JXbffFMxSDuir0xm9HIxCeKpHgl8
CM1qM7Igkafc92WL7SBtB5zpfd14DIPc/BZ1Kt4wZ6pGDPVuRrkfkqnDIGxM8LGVbcA941/vq//L
AWFZfxDUzK7knzfLl+8mYx3+d4uXf3/Y762yCn4wClGeTairA7XehW39e6fMv0gPtYkiaOK0X/nT
7kW4P2iP4doHQODZmLrAWv/YvQiWLyT0EevBA8ERkLr5P/8H5N3kq2ZkviR11f/D3/9SmfK2zmD+
sLn5LXbrPxply3UkA0tP/mN8cKy0wpkH7TEppqveX3EQW/2I5634yPGfJq5/GKWLhQv8TabOUURz
FpUXdf7QWoAnE+duwhrGYNvvdjgr3xO3prHEDbmtghzhtudgICLCyJ1K93IuajfiDzvRV6+57+7D
8I4zfNOlwVE53SFvLcRE5okUSwme45blCOySQKeRym8YFNPVTmkUSJK7gnvXS3/hAIOspwz/rX/K
dfXZghWF5oI3jPzrIy/rte/0x0F3Gt1r1251qVEpp+0+EQqdpXXSJrn2FpYqWdArP4x1TZQWxY4l
umbC3H9ZXXNPhPYhHkCQNTl1UJNdAod5GZP1Jl78szb9pSCVWpXt7oj1e1iRFA36NU6/TV8e1ip4
nVKPHphSOHPw5nrNjjPp3YsHNKH1UyfdX4wB5sgTLnkb625BXUNXox/zMnCvOjwXF7NHqCu7j12P
oI1JI8V4sAxvKODtc458Z7e403PZeNcrWJgL3/eaV7UsczSXejwMJdPPUWfR6M7gBzlk1U5ldU8f
75EjHyc+Mus5cHcaBdnBVa10mJj2we06Oe01Pja+0OkfOWOR+Wm5z+AxXTJCqb+WOGueSsvNnlA8
grqr7WMxFWpbM3rc4Yj8PRPhP2Eq91iX/O+/wBDOPX2i//m58kBX9v7nU+W3r//9QJHuD2QtnBan
BE3WugrQ8+8HivB+KCFcGymZS8DIn0HTQv0QDmklikf+7RT624HC93MckBKngZ6wT8fQPxwg/8cD
hT7l79a5zNoCSbwn9AEXWBg/jiHfn0O+euOh6Boslz2bRWD4KhjyD2lsi68KJeupbiwZNwPfdMt3
p2SDBbRPm70IEITuMSkkDcX0gPQFnS+zE9Z+5byD0mKwIJZ2VYIU5AlcTpTjfLrSJvgM5ryK93OX
T9SixgyBdUHJgQkpgiqReefCjuMnV6o83M5jZ0+IH9aAxccm81OU2rWx/ZlU8aF1WrYDNKzVp19W
LuMU6pw0PBniUapV106ppHnIFPm3CD+WYcb4NPh+oU6y4aT8FkiWSawMaWd3rRHDDAJVmf5+ZrNV
gPZKPbaHXUcNvgmHfAYP55gRF5Y7mDm/MuHc2beB5cQfmnuGA9YafgqrKTNXenhm+GCqczbfkH+W
QSG1cnTsuFERUqm3CGIC6PgbPEv6LUnm5bHQfn/TGoZJBrSxOxFgSjRx+tlb/nMdi+shGTdjMntH
txgw6SHVn8WXydK7tphUBlSVAr4y9IZV69gwI+DmoIW7ovafntaUoqwNejw/jIBB3rGVK0PryNN6
iXPJa5o17RUzs4tRJ5fJMLzP0zW17b6q0sscHHbecnbbAf66DPDPppOpuvcH7xgmVeS7wfGU7rYO
8oxwj33bU9quefO8rO1VwyvsXlll3V5MXX+zLqkct8sCMkRNKbekCqdYsWrB3slczHN/jUXD2/cK
BVHsGZSLFIevq6znaz/FmAvS6mgPZJhwYcRqOUtz72HiSW4ckzyTsCjOOpTmQDQYeHC4uZskjM+S
qTuBykkdmEGtR9z4nwbuFiy+WZ2UbhpDb7CQjA2owbTueGDvXuUzQOWzLBb2USXVg83G1e3K5yYf
EgAj0PPyzngoE83cMPdam/Rp7NyaM70LNw44CfbToPLs8MtXODEqn/EDwUArIACcVxOUkASuuLAt
dzfFF3WwXCdsUzyMCUI+1kloYfK3YedtnWnEc8qFQLZCc5Z53X0mGbqxSqv2zM2uM5X7iPigruu1
vh6F3US899SW6Ka7tD5DJ3Y/tvUZiieUCutQHfxQPjnFtC9ZYOPDLafbrgvIES0difAAvmGWsQG3
PAEKLG9GZlTlYq4K0kX4j8tFWpj1Mqbl2PeG/1O9ogZGBn0LGU9b5ww9rhlXcGtcEo2SIWs+MGeR
qN5mH92cSxS+qf6lcBQ3EYg7WjhPHIcJX6VAWHiRhSCDld/AOckoxGU+nzWxIMAoxEUfBbicUmyk
KILXZgLrUrFvW0txpVGs0IehP+6NDCO3XLwtv1V462YJHEnWnH69l/38njvFr4lw1n0zlM41mS4F
THcwNsca+eZBgxYiDyfl0W3VoPWdbIDilpXQg6DATQ7suqgg8DdhEUAO59KOVsYFWeQK3dNzV+1h
KUePD1tlDCdB4LbBdg0XnF0uq2pznATQ8puytb6JurzpU6CDse/2AJAtX9wu9fDYz2OwTVkr56qB
tm3WDdyOJ7bLRRRw1iJyiwnala8M3wrrg6mOCwGW0XBQn2vHBqMU2CX0r7gSn31IXqGNjPZ6trrw
yg2c66zmKMyZjUF9q61bpPMXXdZcZ1iZTgJ/tKaFvCkAFG5ywh450Zii2XR5+Nl4NxPfcCcQzAd0
jZObVBWkvu0Xarv4u0vVG87mHdpiZCoiLxliEuS7zPFLPC5XTm6D3xjK9cmt6HqYPrfnsIuva8cj
VTatZS2ivinz9zq2KmCTEyAEj668k3DEK32LA+V6yRNkoXVOXP2oLGdvGYcry9RBNJzAsw05cCdg
Gk5gr0OdPV06JKD3chQ7Pk/8kz/bL07bgtMO+9S6c5LWQ7ouT+Ozk8pW1w9qiLekVfKX/iz3gDyH
ltmaIJ2iqbcPQlK65dwsz2lL+63P4nM6w7d46qSt79lrI84clj09N4yk7vHVLuoBHOpPNhOv4P/U
cSGBBt9PHbT7eaRg64v+yKwQ5+96bkLfvJKXA7UtNOcV+Kb1fA5BnBTtDWR+7qZTD5rX49qv2+ek
s4fLJJ6DiMUASdgu/IE+nyOTfXLSnfgc2FAZxch7Mcvklxi/iqbYCT7VzGj7Pr/NOBzAUt6FTFo8
ZwZllh9RD6Zbu2lvshUKZgEv/83rMamE1bFIxb0fvDcDS6TEpm7vu7NujW/alv1abfoza2Hj4TMD
3ksnrT/CxNzgv7qYUmCBg3OxoLbOMRRZ834uMBLEF+hGollU1AEIXW04CZk5gtVgnOFYTws5SX5j
3bRDComj6s5LN/ni8J0A/EJajmgqbvDAkK0earZd341zZ0BgqL6As4R/5bQ/0TjLN4QJIDph86yy
/CBLkGzbqc0/G87Junl0xQeUSwDTrB70L1y5jCvqG2oDAIVTZHdXSCHZIFBYVMljJrnzBQ5HEboL
Jlh9D2khxbw0XHfWQ2l1L605Z5hyZrhVh0RVJutXQIfewS1lT7M1c7sv9IRHzlz7K4fP29qz5ORE
gVJNCAee6ODaVfKKj+wt9WRUgEyDfXTWru1mMkyYkb7jGN/mfXNIcNX27nwGOffgq8+i826Awt4i
vt3lSJhLAg0UfsLS+ulZx1LINXJa26EkMIwuw6vSnE7FF1yDWx8mNtmFrvzV2YwJXTe7NdjQVZZc
IGABZbD6O6C+ESCvE/npGBasT9gkMQWsh7C+W/s6kqm8gBK0T13qjzm8aVhZ9Xl5Zvzbtk/RDiSI
f1A9uFfAzKDaTCe6ue2icmWTkAPohGcyed0EXjvotgSwiDM7LskGO+BL2cyjOBCvu3UarpZi+WxO
uUYTIjSG8PMBRvANY8DhxMHGthk2DbfhZO3v1tZyzz05VRe15WVnCUayXWD2U9v3V7Ue+OxXw2u/
SHGuGzYWzCxX9np+nHXYbLP7srtRNKdnY4mvwbTrDfKdS6cb8b7uOhEQV6RqJjeAODki6/zeE2Xz
PItwPPMT3oFcMVaMNObLWn5jmb0FS3ae8JDNhOR6KsuHhEokApNDMGQFKDZdnH2Zd5cd+3ZGqcsx
sNOHVhT21uN+x+fvvCgO9aAFVveJ3nRCcp5Xr7Ka0otp6rm6ZcwErvMpe7Q9S7Zx6XtK/pBS6P2S
lPJwgnOD2yrNwoNoWamj25Fe8ejyk6uOtYTl2wftBs8SESCGKyzR7rUc7lr3dMWLYtsYsc9YxXEv
3pZWFk31cnQye+H95YWBeqrPU4VKBsYxXBBsU/WyX5NhF1McL6hJwomLNWPZBxskhQTBUsrsphLq
IcOvxrJfsWxt8xkR4NI8lLK+htfIwF6JJ3RzL6dH4fd4tuf8IdPWG/RJ7FPDveXY34M1Pk0ho4CO
koDomTEaEHohuwytm3WqHmBD7NtC7wmtubIL58IS5YXKHO710K/Ryj04DCZmEmEIteoLPl4KGywR
Apd24XMF+G9OP/8MzfQz6NRVQtimv8KpyuZwb7nJoaK/nsFKSuOdmTrx90BgMe50lUfWni2eJtLA
ILpZsDgCCBP+2nLm2jOEJTtjkZsX57C3dypdI9sybNbYFJHgkXi8kStrEGB4NAVZ1M7zgZn/G55D
iFfu3J6hKtw2VPQtLN8CwZgZCPYR+Frii7ASPwGiX+KK3w1zsivjlBIptXmypCsXDNx1HVyg1kG2
0xAcc8IAGtopnf5cA8woHm77s6qx311bbGeoWUTybANORx2jtY19Bvrf6SAvajwbVhu+I6p8DGP1
mBTjwUc4UBEnEY3+/OHll7EF0RzrYbpxnXRbpeGNr8d5W4Ys38V6iTBvk6yed2FNOWyzmepaes1Z
KFxOIQwe61k65C7oK9Im0MOFDXoqt9yDTFUXLCX2Si33GTQBp2czmkLlZ7YcU6lwyuzwGr8VOVAo
7uwTUUEu0WQnFW/gFccmPgGobmq7QSX4ap9m0cN3Uls7s1Z3v+3tmIbXdUfxBweR10hWNzZq4rIa
cGlQGZPHeeUm9t0KRtjzxjPJ3S1PAriDw9Yu9VtddFeWbz3Dx1DVzIg8veoTmpXkfaKe3M4L7Gnf
v8rTEXrH9FyP7NAhnoybldTax2YJuD+IbsVpQFgGQ+UozqxvXwDCC7oyGrHvx32yXPo4iIttkdJX
0by0xSdLAGmOMXROcjHymg4n7noWf9id9IsyueIglDO1OOOh+LNIM+uEmzXzep/WYTFHFQEE8qBA
vTvbtVzsL4X17dOZhuS+SyvJL+5k/nvadOVbaPenzJ5iKL+7uOJYb7Xm9lLiBH2QS6EIHGVy316l
U6jPxYDUY2uxDGZNHnr4h10bLzutTe7cjPRwiNg8p/cj7YuujqiyunebHpEqLw0KAccwkdYGfU9v
oZw+CUXwxLDS42pI39htljQlsrNhjCzE0drG+NytQQAiKdC9ZTMrN0OyV3gId3YdA672O7uKSCX0
Uhh0zrUP4etFrIu4Mm6KTY6EGWhRqE2AmrunZKzZYguxQ1eMbIcieStSlHs8fQ/lb2YKkEyzRToE
hqIu3jHwJ4Wr4sWluhpR+mP59fynpMd+EnHsJ9ceWx5CqJAfx9z+lu5VYsAlr6Ar4nTrCvSA+3zM
kuMaTCzh4lZn1zyx6TGxQMlMaPjyjW5X9YAgnYsmG6v8Uc9N/og/x3tawxg/k+cA9VvtLixo7iqg
BczDWSkW/amzmGab26tXeMhtW1lQwLm1xK27ygTKeduqNo2S0SvNVnFgqEiOtJs0ythI46LxHgO9
jpwsMOxAgDbexNqoD8siGmZi5fe9X00dHzoW6juxVjMhrX6GVEH5QtxI2RR8+rHp3wRtwZq4ampz
SWUJgBeXL57KfOZmGckAgz3n+IS3Lckc/eAMZHFSEoRsOpushoTaB2PynqEfeHZwAyaHQuWZ/TBN
XnY69aT9cyLVDCmjqztIvNb6ieCp4ALMS4RP0oF6Agxscbr/iyXK/6PZez5LkX8+Db16L35l41f/
54EonpG/iRGV+MG0I2DFghhReI6H4PCPDYv7Ax2ibzNMITSRqTajyj+kiOqHHTL6oPATvitdX/Gg
PwaiFipF2/ZsHukxvWTZQjzuvzAS/fvgPRzRLJH4KVhwiDQPQskT//M8FFDQkvn9YG+z8T7074mr
rf43e2e2GzeWZut36evDBOfhsoNDRGgM2ZYt6YaQZYvzPPPp+6Myu0pBqSPgBs7FAQ5QyMrMcmmL
EZt7+P+1voW0ixKERFsdJhEUVMm6evcB/dPned/XoUv1zlLDmNjYCPlDt28u1h51larpE8+Rg2kR
HWqZILVTq7MnJEzu6VGMT4fBHyRKCC4lXVqpLEmGQBcxhJwoqZUSZugq/o7K4Ni4Hd7S6LFIuBGg
X7Cb9AJyG977qERf5AgUFIN9dQ/pWzAu9PQGTAXmnra1W9JfJJZ4GjubnDe3xHRhNyj/sf4UJEHw
Hzdjgb+S8LPbRuEO/SWxOIiXWJoVVpfMjp+TX8qzVWw5IwmCK8oOOKY4c6aX6YVzUjvQ9fHUsN8g
h4kwZluAQ7+iIAAB6KoASyGY9bsEb/Xf7+9R7+39d/JhHvCdyIYugrfSCXiXmXHv58FQR1yYeuYB
pvc3TRhNLQvoR9x/SeA62hzLRnua9TOJpZ99Ryq9AKABho7pYDVsmpekvnFqdMSwGD1x7jhKWU15
c3oqKEtV/999xL9nnCFzmySSm9K/uXQFXp6/RHmwtB3/T9/I01iprPIhuU416QSOCgG2uSYRbVP0
L8uVl5RDvX7O8u9NeiNpgNc50saeyfRHzY33gTLwXqIZb5vjobZ+JOhIcvHWkC8kaH71bdSPJCn4
+3F4nJR7PUM+2T8SejEmP/v8zPvz6eOYaJdVPjp5eYuOH6fGgzDiUhEhcFAQuS3SDjJKTF7U1TCJ
dhGxncTtFs6ObXDwHAsLkvshhl7OvdwXKchssYBlohdWl+n8rEWvQrjvK6BFBnzS5l4PrtK6cdGz
JhWUUseIbyw83YAVknoEnnund15kCRuj25/+no7za//+mkyd9oHOmqdK63xxzgo+iD99dlKgfQjj
ADaBdEJ5AGLV5w4vypV6Zt5LOA8/TA2LWzNNa0Ojr736LBUspmEuQyvAbnxtRc+ApPwbqu9Xg1Zy
W0CFDIiPXEAUSnZXYgM35z9LNX577KXPTQdUo9ChrheqQvFLAwnL6HQG0slZvlKg5gO7fxmmVtye
/oiXF2r1JtBJEzF24alE4756XFUwOhHexuyYcDudES49bTnP9AtiKAax906Ptvy09WgWN3g2Kkgy
ODaPJ+pUEjAoawwkt8oVxhMUJjEH6kzWuCKn9fcEb2FMkIkZm2de+U8WFvZPQyVDXmOT1Vb72jiO
FfBxjUeMEa0PCE+3nJKDM3vMJ6OwscMZMySsBiQgHz+f2olyrvKMTthiYIM8FCxBdJNz+lOUjj2o
bxNEg2JrsZcpkiG+7XTvlq8kwg2pkEzoWD2UmCmhWtmFwEEkCn09CoA0vs3JU0VUi99OaIczi/Qn
e4OG9VVFh8FmzXpz/JSzNaDE1vvZibKZr0p8rlprdMQJYjbkwOki0CIsN/WZUT9ZDOhjALcyVS6j
8vpkYsFl4UpHbDlep2QbykCm0Eu7YvSs+1Bf9RjN/+nP+dMRWVXpUHM/we1x/JwJsnYoAiTdxsXS
mZQGFnFQ20R9ZJJN0wydYmwFZ77cT15ITcH9rCnLRLL05Zd6990Cty6atkcDkUm3GpQnYoVoyPRW
8QrU6cx0/XQsFRUx7z0vo7787+/G8tWBfmHCWH5ZYsiKBLcYaZog+sYjJkhnXsHPRmMk0dI447La
rD5O9P1pACYIdUd336MFAStSRLY8AR+eYYSc/u4+exP5DDnp6fyHhfT40RQxGOUJ8AQAoAGF5ygM
tgaK88wM+fhI1H8MScFvrqItsFZHyi6YB1THjOKDDXW19Knvk58TrRBVJrf09BN9WDstnXEWJxPq
K7RUq4kRVZbSDY2Baltl+xtiui/Yo0N7AHc6NdZGrKV535Bw29DWOj20tJyHjtZtxtZVYriJilkW
7tXqSW2F4ueABAni6ctc5/dNzEV3VAfYy6QnJGJFbLBM/t6QeX3Q1E49N/fVYr07/Yt8eCP5Paw3
Fz9qM06mq28VBLqeN0MtLr3cXzJvB31idTv5yZYKWbKJhPkfMeD/eA7+9NE5jnIQoDWs4b04nkhx
Zc7ZuEAvFFKeN+YCVq+sO72icUSExtIpkO9QJdKf0CoT9aj6CnDZbSvA5Kef/W3bX30JKh89tz+M
bLpqrTYXUTBRxhgRV7Nk7twowz4cyMIFvESBFHIN7RVJkSmx7rC10m/jOAguMt0LDd+CoPbhmUPn
h02ACyeXRJxryHBYj1ebgBhPXYTjYnYmC5l6Avac1diu8smphhr/iBxeZGX4evozWHLpVxMRHSF9
O757lZb4cq9+v2LJgT7KaUT7QYR43WWvPReEIHgoyt+8M1jMNFpenp+7sIEpH1nzd0zBanIjNk9p
/73r9rIAxucmovlIV+EuutUu0gGJhOUgxDbQ5VPG137LKvVOai97I/1KKWqSXGCARfA9nh77EIv6
3ZBcj83t6UeT3ta/4++Xk+5y8FNkmcPz2gUIyFGifsUnGtc7VbwQuH0CcJ3MQzYEXt08VvQeeh01
37civfRNbq3fzORyKL0MZjeJLvXwXaIcGFR3alchsn7Qu21rPJjY/LjWFlvYupRcq2qr7TNa5r1D
Zw62NLkogVvph2Bw63ZP5LY2eH68T5UrZnbe3QnBLzm97uVLpXwu8mt18B7HZKegNNadTr9TJFSM
jvIwPqYwvNofffiVCHsiM7TuCiKVrm2Kn1r4MEYP/QKDfQ3CrzOY1hgYNXCiDXCLgRyILwBlAshS
wy6nMTJph7a+pB0nVTB6CKBkXn0bXggOzKIvue9GwTZJEc478j2dq1w8hPMNx/EUfzuFt5kumGNY
CEQ2mnJZBncm5a8cNc8iI743/K8VSkzjyui3HF8Ec78cRcm9q4xLE9+DuOsfG+zSOp5BhE/AB53+
RboChaZ3tyKg32Q/wdAjSVW4iK2beHrRpUMIRThqYd+RD/iT+ihBMnl5TfaCWntGhryENqukW2Av
nkX9uton5gafudGTvHFZkS6CYxpAMUxV88wO/3HBZE4ZvPOUllDfLUK+9++Lye6U5VjJnLBQzI0k
xZccCWMXpvgPypYyvFRM96cn8mevKHI+Tr+UdFRzrahL4K7W9bic8fkbO+t7ZKCErJ1bDd+qQuvX
hZMZuFCRnQlN8vGjIQLXqkkAmDj0INi5t9g6hlAMJepmfmkgFYlPZf1t6r6M6i9F/Y2bYdM3O7Mk
hlTcAw5GI4x0SkdQ0CNycIVy10auZm0HaYsQwJaQOJgPMfGxeef2/UN4R73Z/yJcYocq0fy44R2X
FkTHHcfAy/YquDCuQTGFgLAv2+tWc1q83/xwEpG22nV9U33Fcl7TCwdEEDkZnN47SgoFwbHSFpwE
/ZhuRwWfztke9w65t+lL334zo6+5pWym19kLRDfHxtA5QuHw0pfc4qcq2xD4a4sasL6XFr2Tjw/M
lkjBmm6iZi80+Eoe6voG+i9ZLBatrP4rFQFiz9qEvti2g2swXJMkPee8IkQ7eKp50TSPGjKqO3/+
UaT3QCCAy+CClAg8ohaNEakljb2ng6oLz6q5U8tbhSY4se5OXR16VNfdzlDuiHs4Pa8+nLW4M+LF
psbBErn89/H33RYt4UWVyvetx6TYR/2LVqNcETT1cvYn3/nz0SS8x5ZpiSZ3jtXskvVc7RuVFCra
xnasUsUbsG9usIFJaMbjM6N9vNFR8qUWtSCPUKNiRT9+ODy+AnFI0wTOmnYLKqoc1rBRe8mcXKsd
M0+nbeXBVbP9RvqKH0c7s/0sn97qbeKYzFlWQ3er6m9lkXdXgdgoixCGOPfjmRDbJEVokS8Zqn/8
qcoI2WRdxLXNh7o6TMnIPxWVpt2SneelM45d3OtQ+SRykQ1zls98rB/PKMtY1HGw1mvUHFYnJryC
+CV7mDd1oVe7GKGtSIVrMRq3Wu74OYlAxhLT+2cPaUqcT7gMUAagkMnfHX+XJrTOCuB/7yj58Fji
K0Q7SlLmz6qJhDMPuL4TMBTDyByJFc2woAccD0UbmRipgXTnQbIIASPmNCHnQgdmq9Dvlv0LeuWO
oUSTd/oR19vKUrA3eTTK9gpHv7dD87vZIgmzIo9kmzlkLZFCnREhnElIMY1cI7hgwKQgGGeG/PCK
mBIbGXwEKraGzq189YqQtCp1Zg9roNRK/QJD8TWcT8cYJgKRBGiROcnFsSxvu67ajyJt49OPvF5+
GN7i9mNScuHgyR3s+KOGg0hvPLEKx8LEbcSoPrqCEw0IFWbTbH3589Eshf2TOhLH3PW+LdMqDVOB
VC2yqDpXRBBsVqhgY9HI3KGF7Xp6uA/fJz+QdwSQBfVjmkmrhyv1vp05XuaOaBJ0X8l0+w2fxN5K
aEMUXN1rAifhzNx9K9i8X3JMEBoUVmSdo7lBWW71nkTwgQl2BEFQ4OKIPCshscC/Mut7o1JuO+xu
Ysk5DkNinXumNdlluRezK/6hF3B9PCWJNwu7sEZp+RT297FUesTcRihatPKqK67561RAe7S4iPYb
o+42/FmrPHTSPT8DAyk/QBMW2KhHrCv/V4GgVsm/mov70x/uh5nDcwIXVTgOUS+jQXc8c8y+ULXJ
JIBoKuuvPhEDdlVCmy3HAkCbXipnJuqHNYHKCpNmaW7gklDfYCPv3s0R8ZQ+hohH2aadqSPvIKzI
rstK2U3T9HVWCJRvxOjQ5+rh9IN+OjKoPc5iBlpKZZll70aekUVASK8iZ4qT3+EoDa4BDMgm1kXY
WiJnm2a2yYyTYTGcHvjjJ8wjU6ajjs2WjR/4eOBOjpJGQR9A75B0SLLFqWYbXIHQgtslturTo31o
EZh8tnyuEggUUaYSunpbUm2g/Y+b2SnShvZRg9ha13dZM+61QZ9uimb0cqvPb2hfBeiEm4KsjXOV
kLeC9fHbQx2YLiU1YH4XWiTHz6wgLx2zGqwuWbGQAPcVMd1Bfy/1nBFlYdOpkSsO99kO/ui3nlC+
RUkX7VUIHnm6Z8LPRef5YnLZCu6UPGfFlWARh4KQQkBpwwuSfw3pFyE2FvUDamWu29wOs8TrJN8u
Cb4nxtqvnmmJLFrLfPkrL6FEThUGsL4M9nP6naDu1uo5qYIRKBnsaoFWhS0nxD/u2vCVYDCiGE5f
l5qEtfo0+lgyg8zXCNPNbyIJILupZe1lyvVg05aSPeQixpkCWXyg3RUtPmMktOGZBW192ljuO5yh
aO2LCicoc10R8bWorWYO6FIPNHeORBwXEND678ZokN5UYxIJBO/0XPw489mEkc3Jb91a1tHjWZCa
aRW3dYWstZ2drltgOHEUkN5HsQLo8enBaC3w444mnUIBihIuwgWGZYM6Hm7IO3jFApkt4p3yUmDt
3YjfNazck5sEd76BctHlH4UXfE/0ItChF90VWEZwYWNiI3wHrS7ez5fBfsxJ+nMyFNTaL/7ajT86
6zadUIxuTaTt8EuMeiRZ/XnsbgymkIDmmcLnvsSgQdpB7YK0LqbHUd3B5sDnQuGaiWeDc+O6wl9L
TPi6rVcb0ITgy5qMICjHqiiTUBOAkGdDA0F8ZHQ7pEUNZmZlJ0TbhgIDIV3CriIjl/Aiglk5C4Oy
QT16UG7nQ7vES27Sb8YPwubQBYRELQiklsL03KIZQ2qem95YbqkIzzckVwAwpitBqUn+qoMc0HcY
b1LrptS8uvbqGGouW/q+bMj82ubibppvSogM6JytbRNs+Zfq5FlYUxcT1T7JPVjk+uDFT018q0A+
fCzBV4R2eCXfjA/Da3apP8lb4Sr/XVH9SJBfarfo8Qb8HUoLts1LlHt/eqmr+zJ5ibK7jBxQdSMd
ysANpAvRcoTIIfHV+kUY95kV+sPWsEwcmaaRJXJipTd2PHEEEsPUzIdBKTYw50hNMW34WjswCChL
RiW8mLMU8IUhE+1Dj3V/ZuJ+Om/pOTB5lxr2unSKpQfr6OKX0ERy57HZTpQQB/IFhSY2+bZA1lG5
BxLugxIaejJWT/8CH15THl+nQU8lBsg3JfTjx5d44Fiv0VE2QnORwR529Irc4LmiVpGPZwb7sA5x
JKf8orE3ictytFoTzCg0WqNRgIIRNLDDNX1N3dwr0RZulCl9DlomQzyR03P6GeXl8rZaHBgXCY/J
vghubbU4kFKKXXDQ4WXEmk/EHnEBJGMBmE1jdcuqnZFyCEHLQBdDV3+8bVNdc4UeHTKdy9nJOKa5
EGEvCR1siICRf2fYki84t8mZTT5P6LWICRGBtr7dAgP509UbXyllbC5RBg1GpE/HX9FMD7AXkGg7
vVBd1sjSaYxBZuTM2DUpKqGh+DHEZy7dH47dy5jygoxcelTWAp97f2AiqM9srGZJr0Vhv521cavr
4D4r+ZL2isCymp0TQX2ciCgbqDBDITEAKKurp+x98oHVHqES5Yj2AgsV8NCNOXTCzTBV305PiI/z
cOnQIO5apiGcvNU8jIqiJ+UMfwvp8Oq2EqmRGSP9CmxSsdE5eWBZFxyLc+/0sB8/VOYeZL5F16NT
gNSOP1Qrai19yAsiE+Se5B+pcRHBiNvUl1GJS+JDEnfZman/8USoMGGWSiQNahqC5qqukWuNpFUh
gCYJt8aGzgw4mJ5Kow6Db5/LmAVaPR0uCN3rN20nV15uggjopeSPl1ngRYt2imuqpQJjOH72rkwU
PakUoMQJyY0tEnoSEWbEbURIgrnHehLfjnoI+me+O/2pf5xYxyOvPnUIgR38vGVk4FBkiLikkli2
3miGG8RnPu6Pm8nxWKvXpqQqbLCcZU5TCU+TyVU/7BTEiYTYtjdze6XKceVJxI6cGXf59I4XOMZl
WWUpoN2LDvP4082iXLPKLqQ0F0iox6ems2MhD87c3z77JDnWc8Vgo0CruHpFsQIQ+RnKOVkQEpEd
ou5MChSkOoiQ7YfnJACfTF1rAX0wcRVkydp6a4qnRrPmIs1JOE5fIj15LQT4eL3kX5N5e134lVtw
pg5Tw9jTDySiXTu3O8sfd+flV9BYABXV0tAbHn+uQU0Lkc0xB8nwVIZLkTs3QrrpMWYGfIl0tvvo
shAWJ7wqPauTICDBJ0U4BLKUtNJwVVPYsBmidrtO6zCzceY0QzjVoZDDxwjzP95h+YUNPPjsF9w6
13evTtFiZTHeYzQWbsu+sqVAJZe3Toj5m0DYYETVIswpf/iKqXR9qQYhkaUQDon++GMiTipDG0Kc
cqtHhISX8ROB9Dak+h9Klpj/m8EUDvoytUWuNauVpPBNIHsN+Q9WVAfs3jhaiat87MpyC/Do6U+f
DNUicF0ub0zADwJg1ETiUIe0Icag/llXTb4rTWsLEMrJJSLN/3ywRQfGWVRZ6u2rJ/Mb4HZCaoYO
pcudqetbzVcx/nE+Xbhtr6cH+7AZqawV1PY5j7Hfquu3axJGpGYSDZ+Kkr5nxCC9Kst8zrEYwmfo
91lIRNrpIaVzY642IwzaqtFHVENMH0VCT+J8US7k8LwTH7pGcqlc0FyuJC+RdDzqYb0DU21dJBzd
7Twl95XLmT4K6qUBfAwAhnFGTfLhXMBnQgufOg1tHF1cy8fGqfNZ/9TI4RaALxRO6a3c/qwKH+cU
9E48kQcTnNX+9MeyfK1HizeSG3UpyTPscoddn05HvVYCOY2pNgr+PhXmn5J1tvT/1tz89ygm1SBF
N9DPU6peJvJa42SiCCIhgmySJA1LTwRpT3ecyjSukzviSsufeavfWZDPdhPsC6ezpF9N0j1M6nwZ
huTaCsNc7uUwxAheEVcjjgXEXeVrUyvxmdfgeBP9+zc1ea9l3gQE7+vVpCvUevABilKV1K8VK7tp
K7gFHXkP+5I7rqU8hnhvIn1Sz3z90vE3wcgy1XOK6bR/FPNjJT3MA7WjE8Q7EbW7eNQDYvqmXV2l
qTcVtbyFPb8FxkeahRRgyRuJeZ4us2KfayCCYLh+Pz0xVo2Ft99HB/zxtq2jaNRWG+64BF2JdRI7
EQQsRyGCUMWsFBi1axFpOQRFsZ1b6wE9jLjJEurLp8c/fl3/GZ6ikYrnglPyWtcY+Z3YE/dKRF+D
1gAg0jdYqEj8RczDYBvJBxjPjHj8Av73iNzSNFqpC7freCMpCW6faCmQOFwRK17m1niL0XAuzMwh
MU7ZVb2xJ/5c+3vG/V8gI/2/Rl/jCPc/G4L+M/35nB8Dkvjzf+ORZOmvpVbOMU/kiyCBmcnxtxtI
sv7i5ZQW1RkFE4Wd/19uIJhKOjpKas90EzAGGdq/3ECK9RcmgKVnvaxDdHK1P/EC8XPeL5kIexdh
KK+qupiO5HUTikSJqMpbH+NlHPZ3Sd6mi4sBem+BCT4/MynpOK2H44poaRysF8k/7+NqY660DCA/
UG2qYoX6MMNA/yniwauw69HOMQW1a73BzHFqF5k8/AS9agaE4cmgMeJJVyALpEDNok7jjuNPxIQF
IdBex+rKGEUU90VU2Xok2j6r3WWjtlh0shxTA+K+nIM2hmppM1LFeUj8oPA36uQDs+11mTCZAFFL
vDFk8MtaSN7pRqpjJA56XRws4Kb8LnQfNkESGb2ttmTiOoJqRg+1TyF8MFJiC8DyZqbdqFyUNgDJ
0A+JNQ122B2+/GQpgkF+NZDY72QQ6BDXMEHht8yzEQO0BsbYnoWWy5UEScEABFP2N0GdFj+IH88u
C9CPECmNmqxsZVLh3EoL47Udqs63xV6lGyB0FdKMnvKaK7WT1P+OjYSDFR2i9gnIOoHVQFsVcCW1
9mA2nbB4lFIZtE4qE4ArzHn1XRzIddwJDYIeDLrBdGckbU5o4CSXS+yyUD3KquX/iCzweQ47Dpwp
jVQc9GjiDNpeEYfhSRUJitjgNTV/IPsd0bXARPmZZVM0eIU60ZfHW9+gYKU+09sjiLy7QQgyZae2
WqM5xix1d/Gg6JAwh47QH6WLqLC3htqL24H8EOgZQ21eMmvJaiUEyPpmggFY6D4mfskgL8kQ0gVD
fyLzB+VO1srqs5A10L8WClPgArAMa2AAU3WYhrb/STw5wu/OmuE5F1E3anamNhQVqB+RQikiz7aT
eTS9vqrmcItNc3HbDMN035ZwmXh+FQYH7c/+tvdJMWUtz+rK9kMaEZpgGV6OVXzcKq1a/45Kschd
FaaOA7DeSOmDYriyZZJLfwWxEEv4IybxWx7ITYQ5qq5B8AEZF3eSiDUnJHm4e1AHjR68PBGQwU04
amn4YUt6CkLMDxt/1BUYhgXkFDsg+hM/dzfJGnkag5Xts6lR070OyYqyhCELP81YN3DhCkLTLrPO
1yD/Ak1haB9DcmJODVBtkq5QYYZC9VWpNRYHpeaw40nKqKaunKjyaKt0RQ+y0sg0sAeLdJuqSiiO
EH5TJ24/KxC7KgG4Gr3eibjtTkqabCNSwHm1upjm0mDiZRj5Nb5pyjhUO9IOG8MFtqECzRKmEvmz
OFkE1WZwhT3ZGjoSE2rFghRS1YXLAQRKglaUCjzk0bzBRIMyNJy16tesEFFgS77UIRWrrGJya7jd
zyVyEtAOJB6R0GIO6ROeGyTxcleS7+QDlwxc0jCV34NCg+k6LqFIUPCvG84IoRRpF5YwB99Cjq8L
qhfMq0e6TIvJfNZJF+ozUblup2bhMwI6wohchx1Vi2YGaqXqqf40E/PQOkpcy7etbkzfjagRv5Vp
n38JiMRsgLKk/UGzAM+5c2XK6KASxcict/3p/2/U/8GZ/NRWffFcPudHxt3lz/+9VUNiIpiOXZpt
658tWpb/srjFiLikqXosrNR//Lqq9hcUXWo3JA4rC/SQq/o/fl1Z/Gu5EqJil6mUi3gc/2SH5iJ+
vGny8y3KnZStafmbGKuW0+W7njuYir6b+iQ/cCSQL02BjStOfHXDRjd6xYhJxhhBdUKUvjet4YZd
yp+29aMaFU5KJScaiqtOfNZ5eUWj+83RECE78Z+kSGMQ97w5nW/AFD3x8rNt3ZHfuRsmBD6yiAB3
HoXMKZtsdAK4XHYagdKDqJZvDC1+VmOWaeKgyLgOCGJDQi4BBsiQ4s4plSwrRK8L1jNKH8DizQ4J
lr/Qv1GnNFGPm8EtuVmXUVy8tHMtetkEo2FWePmC8qssAkPrQOlxUEDSaA3yD8DuL6qcqTsrMVC7
p2HqNkWf/iD3PbtWcPvv4rrdJof4gARv1xLOPWdXgQpsJxEJb7okSeuLkM7m1hiQhue1lFJBHQUa
tsFDJSJ3bEt24uzFKhD8DxdKikQUGTDxqooXh5VNxp05qS8dmciosTW6nLC53VGZcltjI/B9N+Ag
kAvk2xvwgIYIRvygOwUpT7r8Aq0u7u3FL55vZvI2IaskrIsNjFqY6gpZAq3yWgp1fRvMnen4gqI+
CLXwDNjItzMjUV21gW6UBTNdSCX7FTeNDxXWl12WwmLD5TLYyuIo2arf13bek6fmz8VL3wElIF/d
csEqNRcN7Axn1KsKZ6s2OKUJDE/Mxeg6G5rBHYg1deCFy7bfN9W3Nq3j247U7e08qjgyCd+7ikA7
OlKbPATVAGZESH/26H4RZaWF17IB2nIPOXP2+/SBxoTk5q2UIZZg2nZlhT5/Qrs7cSuRqna6UobR
gF9Q/JSQSFFrNR5BPJKoHMDs1ioLDqySk2HddqEnp9pXvjzU000QXLRqD7a80scddZm7aYk9hv0F
CkWFp9DjLv7qJ0awHRPrHmdD4qlZSwRrLOMj6HLVIZKjuZiHyD+IrW96TTipl7k6BI/KQCm7zVF9
VLkktXZN2RTMSRc9d3pguFO/TPIuoWpS5Trhdykw0BzkShdMxUXc5AZJGOTqyD2AD6FCpddU8Ea7
YVKvIMCb7M80vEMZGktUYjQhTZdzi8DuwE20d6O4IjS3rqv+1bei/jrTlWHRnRmymwx+4UoNNUfT
8CLJ8/phQDmfzD4dkDG8Ffgi3SipQ8eE5Qf+ziRPay4Qz1uI9BpI6hukLlgIDchiDSlZngqKZcdZ
GrKcSrdWqpPqIQ2hGFnSbNmd2DZbGSTGJVSg2oVZpaVIbTrZqVtQcRBjEIkkiA9yfU7dPhxbG6sx
o0dptw9lcH+iEI3Aj/zAbYNCAfNW57bQI9OYFCAcU6Co0L3jwAHrcZ+PcACjXvlupNrviTS3LXso
smMWsnrUfyStLG1HUjzoHUevhho0TtsDhR80nkjoptu8RjugChQSrDpTb0LI/IBsgoEa/pDa1YyD
UELFCfZRN7dTIZhOXxfVdVqkyh662uRo3cgLKY2Zu4SLkdkgIyTz0+iCFhOvijFkmzoIOI1lA+eX
ilc4T+itTsFEPk0WPQ+CZiE1MwqQ6qhcE6GePJOz/072U+p/3fzIRT1HYoyTUOzn0MG0mfCl1oFD
nH3h1mVj7Ho51b0qBnb4bns7/F2YOuHyf9s9qLrSfWQDQ4+7Kn0IOajoQanzA7XSy8zqHI2XQSxN
xxKye1+HUVdI/plC3Oqaxy8NqWKR5C5qTjyOqx2rk9UWqFrTHfqJwYQmMG/ewlLRJhtnHIfHpRXa
cBh9zYVggKVmuVauCh24Ayy+f0MhGCB+wprktXNPzqQP3MJyxlbZnv40P+zFq+FWn6aE3CuMR1M5
CFH8QMLSgxD6HNBGol/OCXA/GcrEBUYx06AfwDHieNtXSLZO0rGy+BBvGgigzU2s3hXC5ekH+vBV
cdt9P8rqq/KlnBQPg1Hi7seYX/j5nRj+WQt8+YqowTMFl36lREHy+EGKQu24e6rmYaxNm1qjuiTD
qHei+jq2j3/8NJgn9X+Az5RbjofSdQFXaCRZhy7fErsdUQ+Yz9Q2j0uby4SjkENBjWsNzwPF5XgI
2a/qrMGPdxDgVsyg6868r5/8fNokNJhpC9LiXcMJYmY6k6yP7+oovuN48SM3mi9/+iktnZh/DbH+
lLSxI/Ia0umdFEs/utjaW9H0OHfnyj3rV5MVgGI5ZS16I3hZl8Pz+3NroHACGeopPYTldZre9p1n
jJsJbqJw/WfPw0Bv1WZ0qWgRPiipJ8CN0mQG0cFIMxJrn4Xoa6KeWdJWJWQEIxDJ6fwvJHGTabz2
x/YIbXxmRXDIY5hjxJFO4iG27iKS48X+IlvQ/+Slxv7308+2ng6kGC33C5YdEaXDB0t8mA/lmADG
P1R25//mantmur21p/7dzlieC5slphtDoapIu2z1ysRKH4WSUqcH+DzeiJ0yDMj2kABX0rugOdTJ
+4HTs3UIa8URh8Y7/XzKSlL0Nj7XGhzqMpVQrvXHsyQy42mawzg+jAFxPm3fF9e1QpmuHoGIyaLf
gd/C79X0hegOpUUMtC4qT3KnUv4SigdZHCgTwA6x5SrW7rI86/eTqP8eIRQcIswhtmG1xjZXRMOV
etwgJlIVpwlnaQl5QnluAiB1Zhq7m8VY4VKc82/NHu1fr4LpIXdU2xWyNpzZttbL7vKpM1tkfKB0
yagPHz914k+CWVKiORTizqourOLmrFDkk5nDECwX5psQSFv1ktPCqpVBD7gP3WGWFEbn9Bf38cez
WSOjguEJxYRm9fETNFk8hmipugPp4Bvzm1EIZ2bmuQFWCy3oaiSFywCjuCFIrmzPPABr3jK3juc+
67dIpAm9aWRE63I0EL5YDITKuDUSubPTPAeeDltt18rxuCvGEgECp+MHGTSh3bIbbIcGBDXVTTCA
hoXYJicO8poLatBXvUvMGYlQiGK8MgpftEbRD5ZvdQDFYwI79UF+FEXSL7oR1w2NsUjd10XvXxnc
+rikD/KNGIGgbrpssmsTlVpAh+wyqGIDYWfXFKBexRQcNx/KTV+02bfQisrtNIwpimsleB2rcUn5
KOPhwlDK0K21nstybI4eJU4RPZ6SOIFQ389jTWuazL4g3/QciXXbKkgDIukk9ZQmKzkEL+JFs3ws
R0vb9iXavBLBsD3KI75qkTx0MNUR5a0lbFBk8d0QJOj/UMIMRrs1VVsEknAg04oShdIXt+YoVF+M
RCxckrzMJ6Lnmsk2Sj+80sn3u1crkKWhmukXhh4g72iW4KF8SL1IDtWfEWvGhanlnaMPfbLVUtP4
1fiIdMeFkxAAsHFRFBCZCTvcxX0n7k1AinshUEgnNKeXLCL7pcn7RwMENxmmHQBdyt42VdBqW0cd
Lt0g/AKp9yGAHkidbgRuWuawNc14vAyaQKCFhtDWkZURRUa1SLzAs1+LjZC7rY4wZDT7xuaWQxpd
FlrXRarON+gcyffW8KN2GSiDgHLzrgoQVnSENXDTQy5MyQTEUE9gN8mfgx3mbdBRKF0oA61oXJMi
jeCfHE3HMlPzDh03A8Qj8OU5b79LrYiHR4gTr1GI7ZQFEaZqZbZ7KYutSynt1CupHsSrWscun6Ta
fBGR9YoMIow8vSeLcR6hNVa5JcSe0JSm+jvutGsuaaRHZiLyZ6CaX1CqqEyZTv1tcPVTqZXW3e8m
mx9yM4V6ZdbDxaQpKnxvKJ4pROovhWKRyJLlw2vQmT/hCi/hjTV+bYt1WAlLcF8yzOu2nea7hEq2
bQZ6iLaaeAqzGJVbUweNG3Cav6VQoe9jo1G8sNCbTWxgV4I6rDj5G7Q8C75bY9B7U6P3dtGOoYdv
IHtFfSRTeB7QeHfG4IYUxC9HXrc9kZjpRSIuAX1EOO/zgoTyIZ7ljd6qpDHEar/Pmb5fxm7MABWr
jXJX9/1C2DQpIAtaZgOgAf2ZBaWbzlrr0foWNmnSGJtmIoNaCuTnWpVyN6coz5UaunonTjX/XpC5
aMXZlppZ8NvokZkqBbl3mpktS1qAX9gqLPre4l0BcZeM2KDdE+1WkMDZYyIHC+eawaTtEjqCey5y
0xW4VC6KSAb2kp4H/GGowVKBN2D+L9LObDduJFvXTxQA5+E250FKTbYs+4awZJszg2QwgsPTny9r
42C3VI0SCruBrotCt5jJjGGtf/1DT/xiMGuE6N4yVxtoHaSBR954jruwX822LnY2tuor2VcEo7ag
AK3Eng5/bFCWOT91ykPvn8ynRADW/ayDr+AOF0EI+jpJcnkTUGTdlC6Yfek1cpfy6119R9dF8yUa
4e7XwTadimuLPOZb45a/KJmeBjcYAO9j6f1w0gmposLIOJix0W4SG7GKrHaZioq7Jc+SQ17DBbbV
rE5+GYptMBbZsQf9PNQyIeFu7oZbPcOfr0YXhXQVRUQ2OCkwwFCZB0Rsb3Nt55uRiKR7cBSgHq/3
Nq07hJuc0I5buDpXj1Ysqj1XY2NeiXhLLiD0syQkzqnBMAHCMhP5KZ/abYSHLToZ0nSZqAnrpwh8
dV4izARbTtV9nw2EXDBEXxfZzLY0cXZEg1ojwarbnVOncmcBTV2zmuS9PYJn1blbHZqgCW6NIfc3
6xhRFG2Mh4IQJze36MuJh1hJ4m9PWiYv2o9/zBX2ns0i10FOjq5d5fnON8iBGrzCHGNpvMOwPh+H
iLOxrMpXEhLVgamifLC70fxerIxpq6s9Z20F2pAE2BVnTsGO6b/nX0MEgzMsR2udSjoZ3Inz/Rzn
j7YO22274JRLofLkj7Y5NGka7vA2R2AkUmutrsCnJoVjny162opGXlOK5+Ky9DlCasH71J2Iv+dz
029lkdbHOZ7bgxdM6Xd7GsJtIMtxlTi6uB8DEW3zNsH7f57s1eLjoUcuT70mWC9HKOFk2Fe0RUfA
XBt+GdsAs1qZqINyrldfwhm39qMRcFrUw4s9l1BimRmOHPHcCQTFTG9uwGurrD44WAitn2JZUNj6
+EkDpiXWaekm6zJU98jtywIsNBzfVB1aX8oFuKQvOm8PZPrYkaq8cxlq7kh+X1Z2Nv5uJLRNxoDx
qS8YNU+0jki5jeYMw1qSGTj4dZERrliwtIOr03WCBERgPoe7eG0Q9Yv8fgrdV5krLDjMKDauStRd
FBbytVDQRDEbQLFBZnF7CQvX4cj2q33tGnVkBIhZpT1i9xBZvDpN7aBl8aYnr3a3vcLRCAsCVT5k
mF3z7sYCRw0z586K25uc3EHne3KP0vs5NpDjiD1adpK64iIpD7YhccFrNUQof+M+3CNwK3ZWnb0B
g2GkOXXOqRDet7GX9q2U6avFl9jUWoEFk4MgmxURXvhIxw0mDUPiyies27N1l1fc2/jgdms/CYYH
UgwJHBh862LnQ3WGepptrcifyYteatyOPI3GJ6zx4BZZmG7UFIp7mcCvY+Grh6nS/SqFQ3VRDXd5
FJVkcHpWulPaIm/ETeptKE3+MlLxHwkDYvX2GX/ad35Y85CerYBcjQ7Afpsn0t7Z9CErY7Jx0xnd
b40q/hRe0v/MfPv3eP0v9v0bFs5wIlEa+9JeRPGtn44/i4CBip2FGmMepzpMsJx+MxpCiaEidqxr
vXkFZK/RFT8NHfNOe5HeitJyvsxBEq01PuT8X4t5uLSlYEqSmJG4Ajc9GK+GkDBEI8SFzFqPeavW
+OIg9CPPeassU22iHvKrVma+15X1ExpTMa4yCJa2u/z2/EYcW22TqeuJaV5baZgTfNfk24As1fUY
mFe3QjxnrJETZMjwiXEGzTUpzHgJqtRfOX2jMHkuYLGJFgfJGGsaQvYuLlOYwfK2vffcpy8R0qzc
jlAVcl7CifemO28m7jzR7R9RL797IQaAUYWQDEbL2mGYdDZGNLs6JtbF0oGzmuWoN6rEVb8NQkUm
dw/HgvirrWLKukdtT0oqePNm7MP6IAknv5UcPxcmUmQnXCFGTP6tXd9BU2h6fghQeYuSyifJT/fp
uDcxdD0agRTdSjLvdOykR8RvZIyX1o+G1OvDXGiMsPOgO7mlq/eireNTNwTYwtoprw5O2QqJfbSr
oNXvvSXBB7vKzC6vgje3GEh1tRpssgtOU5mM/v4qFfgqiKVeYYfoHJmH62PZ5+DijJKQDMTxTSbC
C6bVy1o2i3hOq9nbagYhzzkuvGxXJoId1yzQc9EU2UmjgwDwnwM+2jSdUiIbmLN70eMcgYI7rpiA
WKZ0Lb3hrTEquRn14t3mlfczsCm78trGIrxeKBDg+spDHlXEoBK4uCEUvd0MOiy3U4O5f1oHw+s8
NcllcqLuJptbnNXq1n7sPYpZtNw+F252LCb5wKrzNpaKo7siMuU9CeF6hb341ynrsWhSxLCMheiP
Te9+a6PB2yYZ8RRYqP+aKZK2QZyzVGMOoQj6Yk8wOq6jsvbmu6oLmO54qMasFrkQuH5BjFM34AKQ
TE23C5GZYNvDKAokSSbkBJTZxD7TCvEbTq+krSf3QYXpiUn99JaDbj6YDsVf4hf9zusMcjSINTu7
zTXrt8o1p34y3KoRC2S46FRdM9mpkHcISyN4O1WPSrn+W92UxbZuPdyiiL74Au/DvUtlZ/Zem1Zf
yzbMt07Xe9fF2GrI/PxMNENmLWiTTgP+Dnul2Iad7Q0n24p+NThdbbuGcalMSTm+BjtvyCBKd5Mz
+ttm8qHAY0Kx9rw83syLc0gWvGWInMCFbpAtqb99RcJAVDEs6/Ld1M2vJUjKqoCxcEhl+pvZBkma
RTJ+qRdPrLLczy7zRGYrzUmN+JK60fWM2GV1AyBbwhN0WuVsGApl6Ypx2fI05Xl3l2C9SGhv3jf7
XKn4wCxXssWwut9DiWH62RIJXcE4es0bd7kNLJnCDLH0gQjZ+T5yCVYviGTAb9nMG09ciacpfvki
Ef6xn70Ou2QTv1RBV3wVwjY5Rx7Z55kQ5d6hwdozpA63eew+QlyUKePLaVwtiV8+unZ76K/yW9Ai
3I1hbvaW3FOvZScfmcpzYXVXcmWTvBimRjvOy2bvu2rcNIq0F5dMC1Lo4EHFC15aQ0aARmstT7Rc
AeNhzB8GAiFyZqFxdpgT5npLbo8/G9UEW+2mRL01ciCsfi7IIqUnRoT9lnbxE7NQQYolFkIJvraH
yi38WxN2xSNSMO8YJF269xT3FQVpcfF8b7p0i+9dGTXfa4fpehvn2S7TzryPg77dLgs9v7HxXiNn
niqwRNk0+FVwGnOtNnlANWrNoXvbD/Yf4oDq48iW3QdiiTZjbte7nuNxQ0P+kGMcdsyiLF9V1dif
A0JGdkbZcAQy49yEDM/XdLvZRTZB/9A4lXuyG+I95kATRiRh1lWKKLH+ShzuionArCy/ppYHesEA
iewhQpvi722W/xbSUtgi+f6hFhHqDUGeR80+qGzvW8CQ/9DNjU1qQ6zOOChmNJjxMy0V03BD5WSG
LN46CtFqvHTkpJhGrpfE9bAUoDoPPOOTSibatedoRdq7y87PeS+NB9YvQxhfUWqTvZIFDPKXLwSp
U4eRy7pKUTXfFrEBAEQNczI1QQVePpq9n7r+Po8XZ+11cjwkmnwC/GnjPdlSWBAvgkZAC/8rNDZn
0+RLuh5H+xcD+nLdwqy8qYvqFRphfzTlbNYudsZ3Q5dOe6scf+tQx8QMCuJefaT3YyFJyKnJVcl6
DvZMFM1ZumF8qJ1+3KYzJZKaQy68pKBvYmJyMprcjnF2w82UO/53J9bRcS6T+pEXl/LKp/Ktm8R1
WdQ/PENuRt26F/ZJcCNJhdhZwromQvrIqV2XJEoyufHJoQfNWvT5unHqjcaKdKcjGjZPcAW5DamW
sDf6dRqqbmXgLhKQoCsGrZlhu9AyT4Ng3Bouaj1h0LzCV+R3IntAoVYHG2WxMpaGAjcrae2TUaeH
+JqPpwm2PZHPXeKvXWw8ElCEtNXR6hrnwBZBhukdma37d25Z1l9EtATrdmify5icCa9pUwy5FsiK
WV7sOqfhu0CHA3ySGFAIhWi8sF+8LCWhrk7GbRcqiwC9EoCgQa+uY0u/lD2uBVZRK0az7rgH4nd2
gMcA6qF0pj2YFwkusiGsaaEthpdfDgTxiWbv2qWBXAPVwjgcd3Z1LU0zj2SKaqwJaFpYgqPlY8Y1
cGJLhyebhlLfScUxlPqPq3y1mntdbvoqVFtlE79WRtfMSeOVj7KgaArRw+wz5JlHMc5qj99mc6jJ
2TkEnYF66MV4Q8dmuOUrNIRzeNWtl432zZRMw8+isL8zWB8wKR+Kre/hzpiOGH0XOASuuyz09kVX
0aMn6XwAqqJNzzOm3Uta3xAS15LFWMg7aMt/pE23hB+uXgcGetAwQv+IvYJ0Oj7Aur7m0zTgpFsz
yv7itIyL8CtS93mvcCj09GvIfzjfgEkIXS7vaFywQSNN9JLPS0n1w/I6dmUpd40Y40PZKkkQJ7D7
OEA8wl1vWFcYuJ1Cpw5fSApwfg6LC2NvwrB6UXMOmcINDy35G/sia7H+GMJO3CQp3OV2QhHWcTKv
vNZ8jewCkUtXmI3qB+eQqrk+hrylOyYFbISo6JEfdPZDO0QQSxZlUUwm+R7LMbklaSnYpYlGWz9E
asXQhG/Tee2+WLQm9qoyuy6PvneQOPcN4Nd9N+fTNs47l1ubJTtBVrkrMC7bk76C6Zt9vato5naI
ZO0t1IOY9jbwVtQ4L6bv5cGBrrKqaVbgKc/ZQ+rZ8uhC57iFkKLIDhq74zI5AcwKU+0iYo72TgZF
IGnz8phA/VwXRVRuVAFXe3DN65SVpMmleXBIPaYpstbtlsXJ+Uga5A5B5YIste1/jUmXPQkcyDcB
K3bFEJgrNb9CxjSK41r07g62K/TUfSbaDdca+auKi0TX7mpU2jtIt3JuyOXu1k1o0/63aUINlzbN
uUZduUu1/VJmHbBCQQYssI1e5SNGx7IUySqDELlGjtSsAkgSN4g2plOYufU+EUu/bUPZ3jjRoGAm
49gvFaavuOXK26Wyxs0QBhBMgxI/RmhChxHK5GoRze8lLesjR67eyQZ4bqn1fCoI12SJJVQU6VDt
+UWTg0mvXaKPHUS7+OLFrciirENBKeoG0wlikDzlkIW/dBmnNBkMkIeizNqNtXoFKid2siJ3Lw1J
7pzrdsHV2Cn8XQQatsagyt5rr8TxgbjaVe9ULTBw/2xV8J3muXORuRQJjhJeeEzd2H4c5x7psjdi
w9yOq5JaamV77byur0ZINJCQciWNe0U//K1enOmmdcUXGLtmq8IE+4uUpKgogZOTWiG6tkiBSy3d
m0fYzcoIKLSj1dmrplj6+yuiv46JkVlWTjj/HpVhgmYc/TTFaoZOX6aHstbVpvM68S2hTbjBeLfB
hBaeN3W1tXIny9v1gHOPRXlvNeey8OAP11O5Ep6Kt0TS82rtNriAXJJfbPPbeq6YbzMbByZhomKv
Yh0eSTDQX/wsgdGXW/o85Tj7KjcddhT2Zl32Xc8Xr66TBgwy3ChvN7HrEDqpQhZHoIk7l8QZmJq8
98IL+pe8hLrVV3b/pLsmqumEo2ndVqW+lb4jNk5Z4lQipPPMzIX4IOITOMNkh2PP2Pjgo3W+xYv7
lBIJUQ5VdT8J9a03V8h/xNSxzHBvWhzibMMYxAQ9d/+rbGNzl9hFd+fIbDyHqBRIB8ifiyUZzhDg
EC5UDYaTQM8SSD4vkEqD2uJlQs3j6VR+9TBM+OMlVkS2CHEbqykRcJki8LbBl9aFcMGfs70E+64Y
bRCpivoQ+vfGn+bobI/LsnE4+AixK8xupKNfg7NaKyVm3En71DvVEf0c8Q+kcBE8O69mk9Vwy5Yq
nVZBnLZ3vW7S77qU4qJ96q1hWty1lfTLio2T3Ls0irsqrZ0nH9p0DPkJpAz4IN2kGcY/kTf55yEP
xgtcI7XrpVq+QXVe7garrTNawyiC1td+60wDt8nu2y8eozvP1m9JawdMJ7h1XD+vfmIp7xztJBvv
AkovHH1Lc0CfIDa+ynGhjGvrD83hdx+3jgvTNutHPC3Fc4F6UKwMaNk3U0UEtgDA7cVoffFsyO6d
S6PQhtHOjpV7YdE9Y1oZjRsbIcEXC1nrysvaaq/0smAJ1i71vuqwH97IuWqj7dIS20LgqlnVBTFX
ug+RTDjlL85CfZe4WFg00/DIsDA7VNwGwLqUDoYsAD4PmFjgDmgd/CIgtrsnwovAVo5ar3jQuf9q
4eB5RoHCBKdLzF1v5fSgHeYBmQI2hBuTrNpufIVTFWwzv872JGaZdtVWtriZGTBsIsipG8UCuS9G
IAOjfEPfTL9vezmVVNG7NzXm/D/hJ2F65qX+axgk1gx4ZhB+9YHYEmNBbokbAmZUAiKpAKhWAKHY
tzLY39lzbP1Z6hGdfexUj05ZFU85wpyvgecPt4TdLnuKCrOxidz9jgnA1qHdrX4Ie1oOohjMMbM6
PE1HEq5XeZFkXE65fh3syjuCKY/3lRWxGKPRjU+cQ4REh332Lc7L9uQuejiPXI/rjoBnPHwicStn
pr7KHg5OsKBxZaa1pRmDfzCLolj5spnJNnUw/jWt2rdRMaxb16qo/8sQC2RMd3TqzBM2fug0tB0V
BMN1ALJ9mLVHiNZwfSOMd2ROmSaJRd8sso9+i9kMu0Am1yuansu5/qPJJb5mueT7uszG2rL9kbiD
fbCd4hfJqPZDKCzgaJ1FuJ4MqbBgZWZO/yXS8ZOUkzXsWZnVHnUPBlXToKa1pSzvuRO296vonBkH
t9SJbpIyc6kYwKdkHtTc82V6oyrpPszVUjO36sJThN/2qG/zyGn3VruIWz7HsuomUiv3To1pqAij
bO+WEIqJVBnpg1gjcByK1B0Q80zzfuBn2QdJar5nhVvczF3bXUrF+KWxYTnmdVBtXGZ/BBanS7st
A5M224jp4gZHxJpZXCy+SZQ1a0BlD6N9rn4nlT1ufLG1M3bDfDAjrsJLBoT5IsvOCcy8kwWb5JAl
oCRaRx1dTFgin7EFEYMlq5DBx4O3ZObQdjPNi1eXjzRh0EI7z0BGCcaDb1M4e4kTbws0z7sardpO
1gRTpOTGrXSFzwlSHWZus1wOtXGJNx4dCv3Uq9YmjbD8Ll13pUvyHM3oLrvJjdQ6/JXUD4X4brp2
5s7OwNZQd9Fix/2fXMRLuyqIhgHFdixm8dcSzW3SCnnO8tPreusXQLY18Pfm/sn0GDprTVJSKath
l5HgS7NQW6sJBc/tkFQMl+bR2YhoRByuQv+MVRiimWBwKPlAwieV/6K/dvC7LyCFXssxIub6TZ4C
V7jMYdboZoqDNcw/Izujta6XifqCszyPViXEzjUA1+to487W9xYpfSZ94orznpMr1R6MtfzGW7ff
4q4GRus7mAilm5+TsSgZVAIycYi/VUFY3ruMk8igqYJ1GdvV46xj/6Uc6ulZKB8DGzNVpJSnFfFV
RhG82xq16gZg4rAMXnwlXTzi6JjjIM02HdXFeSGgZFXlgiSpKGTQSA+ESeMQUpgXLSI9i6HNTzHL
LiOpU4TOZrBwUJzK6ceYsKmxOZPDMVaBwSt5LNEiUW9ctGtg2FIjtA5xhZYd9DsnGoeDwHmKD6DN
oU7H9AT53FsHTei8zBVScdKisQqRcTje6a71N24wZ+cgda0fovKojXyVyJ3fTM6aNYeFsuvoY0jL
8iWkY1pnaR2dZ+3DJIhs+S3uWcmFj5PvHHiwxBMr2dA3KGRSY3GqLVwYxwpy+sIodj0IN9wNnmtv
xSiHPZ9m2s9CR7vASqxvfYN837IS74R/TvtURbb3JcU8CviNRNogZf6Yj8NrMikQxQDLtbK1WkA/
bc5Zi+F5YQ81/PM8O4kFM2MWLPVRyERaUtX1/rDBRKX6IuaK7GeiXl6zxCu47SfzpyVacEfLPu7r
yS6fijmJ0ZmRYT+VWKFZPS0MINtI34hB0ZKQuRjWGG0zTWRcin+SJ1extPF7K411px0QeqKE4Ku7
Sz4/cPsxhrWUxjobQRW9+0gDYHrkITqsKQjnaO/7bbeLNSbzEXiH3trCnc/AgdhVZyGDOY0vmu9W
F7dozN0kWh8piPurDhvSMVzw6dFthrO71MVxAb1l1CSvpBrhv1m6Bs7EQQYo0H+dS4GNfTaivmpr
63dGhY9bGuHWriNDjNtx07OQbppxbXI/WJnayWhQJ4C4QQD4yDQpnjIWzmNZjcUv0Ditd3675PcM
DiGys132UB+XFa1duqlY4tk6tp15Jd0+u1QM7oDZF4tkY2BwW1bxgbetHprOODVJE859jmlmTuV8
ZyhwHnxatKtwjIjZRLNVFwcCCPUujpqW2x1liS2e3R8c4Z/THBUObs5sFGxQ5k3gWmq7EFMKIBra
HcIOZhI3eeNwYndZfXJ1In95IVD5NAv3HEgn+J6ZqYCMX2F3Xl3rNAqTHUA/Q7kQK3KGwPFpsAdv
o+fop+f6ExWUnrt123OctIRvdwXhJA28xDxlq3vSde6YPTjfaxosjBgX6nSFXHDNHANaQOXnXr8O
onF+bttBHRzbA2cIrDzZ15kLLN/b4lLmGoJVmPVbMeBzPgYoUaT0eReJOxNw1g/VH2N7yUuinOWh
KPLgOS4T8CkcdcAaWyYLVfg4uoWn1hSZ6hNS2n+hgcKTx06BHXv1VfhI3OssL7UGP+3uMbK7DZn8
6inf+ro++91857nN1yFNflgwDGRrtv+WcXclHeO+hlocquTHYAwTd9aSc7jdZ+ul38fj4d/+eTJQ
sLTEsIz8RGyJ3xP6qGaY1/smucOEGNblHPxL4jSkaWh2VoSNFkrzwP/A1K+mxhp15SR31lTdlrHZ
EGn9CZn0b5RB4lEwWLg66MBq51Hvv0JPmdppOS73wFlDqbg2Pvn5/7KZ/U/G4JWFi9oAZ+yQf7AA
3j+h1PPsp0HfXRw7tcGqBNYWpPiO56ofkL4EtUJ44y3bVIGI60aY28QiXxJVMkdEoarf2kQL7a/J
rJNJtb8FZW6O1TA7KwdT23sJz+UHFQejhVBSIn3y+a/yhL99fCLSoPwTNIpn8fuPXzlW305h3V2Y
Q65Mc6fGfR5KyuFni5NAOuxXjPn+3bq6vrKIeEkcU4K/3K7fPzOpLPgCc9ddEsC+qX3ymk/o3//z
1t9/rSs5G9Dk6pMeYizz/hGWSFMfVHq4pIHq0TCFoLylTUUIEWQZX1ky2aryiINuChgjTpFdfwJo
cSvKJrDChb5jaePpCyiZf8gZKFwrgPE5Qa+y1i1yJo08eU1+MHcBYM+uS8rmELpgVisvquQR+oO/
s3NnuZnzxaz9gQqUCS6WrbXNVCxWx4qWfoNLXLxmPv4M9IIPd2C3CLRsAUekDw9InYFaayAbkTKg
QFf8NeHPUmVa9op0e8dbezbsKEpZjnD0f/tAR8M2MoVzIBpuOCNtxhs7rMvLwBZ/mrXuL+HIPgs7
4mRgVOKaa6lz40IFi452m1S7AVkbokSn27ftJDb4Sr9RD8Vwvjv1HI4CVlyKeWoPwWRTWGV0JJb7
RJlP55HlcjwJr/rNZogeMhPBMiAv7jaM6u4Y2vH4kjNFATg3QbibZ7tludPDzh4dx8oUCMjQDv2Z
KxIqEY6Izei41U4RCbvpfKWeZI62dRpMcangozy0bVr6u6kul+Pc0xk3aLe27hTUpzie03bl9nb+
BRGkv/W0mNbUsG9O0AXH5crHmlHrnurExiBpajBhYESDVpz/zW2G3p4i1kEBV5I1wrutqqPAtedR
yRbH/dA2W1e2cChrlfyOAtJnxv7O7rxtlNcrN83Oc+4wLsprZJXWKO9n0NDfBEsAok8MBNtVGYBc
ExYAgV0F4RFC0XyDe1C3q5qKFG0Rg3iJ2FtTcoAXRbQZ5zjQv3Ig4YeYxIajCheaE1sUFxsLtyOm
/OGmHuJ6D8xAPUUwIDLDxBLr0VHVQ6EQuVuqY2gfdTMMHoPz1W6OwItXNjHX5wGMdWMPhEavumAK
oPdHM8OPYHkzgn/XsP7KVTaWTHFCp/V25KdT02dt3jLQyPQLjHLu/3Ap90M5y7PfDD8w4Mi/ptIA
SpVQsVCDpJdusKZNUfT5bRf6jCyEsTbLOLinMZP4CeCthnlDZcmHVnyf1bdhnTvOsofoitKvz7Kv
kdvei17e5DRwpk7q23zREBezagPPUD43mXJ/9EVaPqWd6vbEWWTH1ia2RNs6u8RjG91Q/YBERjaM
/8LPrhRyGQZn7MLbrcfU/puEMfm1cangFnXo7bFnZlk0NrlDM+snCacHK2QImTbJ936e3hLltq+i
j5I1JvSMQIFVo4uA+gLB1XeZVaY2ceLsfYQGmCxYcGOtEKOdDXDbTO6KXvZQ6KN9j2EH9hikKuDc
0G+CwjjfIgPr1Roi6NPTYjOV7uOciXwsMLQg49zdMYtybjMzp6c0EL9ajLf2qE1/Y4tibVQF/YaP
kPyB7tPuJoG99yh6TegeGuw57P7MhuY5yELA+PTKlq2s8FC1bbwxvjOeMBIn08HJAyh8tvMFv4GS
omsicFF3v+w+dU5pGeLjRYN/K7K4P4tgbraL63U3iRzNtlVjfCNVBTwRE3c/+kgkZ0eUTCxQbNZe
C7Y9LEX676LJoPI717A6zPnIVLmmKL4/8ReMrfo0GOx7jLTCaQsDbLmzkiZ/wqUvfB2iQH3tI7iU
DUz6/JNL9L12g5ufez/w8YdkRujFf7tELZGU0TLBhe9gRIxbi3O0/KTUu378/73Qro9w8Re5inNI
xSWA44M8pNEcV/Ng4guq8+lXT/YzCdafVUufPeTDrYkds/QSl4d4M0OuDQN0Ag39z3JvPnvKB50I
aE5VlPUYX2hElvGSOGv8gkv9iYzxfeXHCyMr0OF1USHzupyP5tOFC+OZALyciyPXuxQfEWK7TPqv
1J+RHeP45mH+5l2NnvGF/FA+qdJWrWV1yz1T3nSjl5lQQngxOwuCwkk4VfnJSnv/7v5yeKWu4ZC6
/pNYlA/PKwcMR2Zy0hn8kntWrK6h2UQvOGL9b0s09ID/8ZwPdfOIpJLGXDq33mKiu3yJ5q2QZfLj
n5/y2bf5oJ1FTCZhDvNtWvwSMmCuN+zVBcHs/+oxdEchXlq4TGLUx0L4S/TzH3YZiEMS7Dmr5Imh
MJgmsN4cAn5+skOvr/5/d+i1B3Rt9v7VVc+96o4/LGunQ9fFkKd7TLgqc7fdJNmpn3Bnarmiwk++
0vvV/dfDPFxAEAMjGSMs2nl/2rmdrryo1fLR+cF0tv/6zy/sv/x1VjO6RsoyK/Q+CsXE6A7xklj1
Y20dqVutf9dX8qaQTV69z5BgXM2aPxwzvj95mAH44tGM8Sp/gPb/ydu5vur3P0XosEcwWeLXuEaH
vn87XT5Wxkts/3E3l89W5sLdaD6RMP/tEVw31yM5Zity9Xw0l8+A5V1MVvqH0MzQI3A+ttbUhv/8
O3zYH4wyUQOil732xi7b/cMunLo6yS1nbB8sf9wSVNcZC6o38Zafellf18u7N4bZG7FSzJMs9IGY
v71/Y5hkOYrYMfeB5BKX2ss+9T4qM3+AHCh1fXflfIHvnpVCbLVM3ELjM1KUfwcI8H2xCLhmeYAH
hH50ddD5T31w2Xp+rbrJPKaHROwb8W/X3fXP44TIgr4qtj8iNbboMjgsvnl0LALvW/8FE5d//sH+
tnEc7Hh87mcbuIFX+VE6qzE+NZDhHud6E1Nhprv/29//8IKMLqLOxW7gsaPtYQ4Ee/efH3BdUe/W
wV9bEpU5uIl3rWve/wLTOEFO5WR5qtpuI4byzNgE+y+GSTolZ1gSIsmQ5Z+f+fGleQCFHJcR1qBX
QOjjwWkr6eumKCn9YfyFWyrq/9vfv+6y/zj+PbzqFINF+VBVDzHD1Xb/z3//4zu7Vp6AP/hNcBRQ
bXz4UfI4UUkBiHbvL8l5yNK97+lTZcIrQaYh/TGBwf+Zm+d72OZad3DTYC5MLhpPBbt5/53sMSWJ
U2b1g8y+oftaxpdYMRG8d9RLkjcILz5Vhb/36/7bEz8ubUi8RTY6TY0dVI9i3ytu+jhYdXP2qxyx
cptahklQyE5CqnPd6od/fscfHMv//+ORhUcchQ7RR++/8OzmA5zElCFd15+4ZV80qc8uhBeT5/nG
mCQAWEBDhrHtCSODL4K5zycf4b+9c65DSn1urhi19vuPkJe9aw/MmB4c4V4mMdyaqoCt4Sx/Irm8
UC+tgzj7OU39rZzw+sOt4eo7CC+l+FkIUmCKK2+UGAwsIW2nP8PR/eS6+K8fEItrrg3qXuujLZg2
KXJNiPwPVc1BvhCI1MUx9ulQmxp0RIEkEzEY3rCB/KTW/oCB/8+vw/zM5krEVJ6r6v2rUa2yS6+o
agJA852aAe4b2hRw8Nr/yjnrmh+RuhHTJ9eF/f7W+vtjP+zsmdFL1rcsisSbAEzwsH2dxh9z+uBn
8SafXhIy0yt1B2cG+Wf2ybHyl2Pu/56Vf3/6hyrDkrlEZVbXD6Jk1Ikq9UxWqc/sBTFTUL+aAK3s
kOIDTbRJhSLj/1F2XstxI9u2/SJEwCTcKwqFcnRFI5oXhERS8EACCf/1d9S+J+JsUR3NOP2maFHF
gslcudacY9bvzF4/y9F5sEt4npYetat7JfFRsRcdYM9nwBUlloX2nQQSDQ2BfmfTeoqMod7Kic/o
1uqODaCiwcyQyU83LE1etIzD76bCq2QTS3ARd0/0GY0ad47mbPMa4zcqupt0hhi2ri94Tk5egfbH
myR2ShVWTRotcPgtiwcmYamfzHk/xJI2qFU+lXHy6BC2HBdyg0EcNirCQmUvoSHrI/GEW7G0D5Pj
R36D0GOuvTWYKqfYyjEF4cToTODe3cTEGmCcycO2MXedY36OrfiJ3QrX6dRvu8radPSOMpSiaFHQ
QSfJY5tdkhaU+Wyo5OR6nwUzeDqRPxxgnIExjDu58rpPSCE3yWSgfBpJ/hOPszZd1Tn5BQvt0RFr
tVTJ/TcLwZ9l2f/ceMYt1LEU/Oz1fz7trAM03miVnXXHu2PCC5PLnyWqIu04J+YuXdqtTRQf2Jad
la8nY46f0mzaGKgGmIX9rAftjMnkuxXy75cB8SnDoP9UvcAzvixPVsO8OBONPBfth81OwH0SyEs0
46nNIx+1g7b87MdHa6Ad032zBf4H3/7nu4ASidmXzXGbpM6vlwTETj46S0Glio/rtKLKiizN7LZZ
L1YUo7P+u0Od9Au+L34Mt5PkAK2/0D6QAUXswVYrLdI9J7+/7doF31iW9EdBYz3Sp2L4+PfbZ/29
k/G7Co4dcGE43HyFoHtYJJBK2s258w/Z+JE1zx6Buz655Y1/R05OmA/Xif6GiDRo2hvL1X914Pvs
tb7q5tsYQAj+l9CC51+gtat/zwxBS42wINLy6pLRH0SHxLqa9YyOb3Hn5/8nUMjl6WNuRswNyVr4
Rf8ql7I8kQykFnleRX+Kl+KOCKYMeIBWfLPA/cOqTrUMnprPZL7JierP5xxgodGZiPfOdYlsmklE
+oGwptz3mvsx13N1m/livoaZsZwQiaP3z2bxTcH7Z231ny/rsYZx0CXA61JX//krOG5WTfGg5Dlr
fyyTfV9XKyIZoLPu3i/fhV5+s8n/vYXyldk/6eTYTI2+BkJpIGB1u+DiJrXvvItpLZHEQLRL3D4l
kn42n6qiq1G/GlgPepQH//5s/uPXJacJQJrOoOkrIEnTB4R8gIzPKG8wUzMZDJKmvs96UkrHRT+I
pA4H3/nm7f2zAP+fi3wJYXEvbwQhxn9eZAXelyHA5SKn0DlVCa9y/r9XCFzY//2M/7yU/1WEZ24s
tXXs5VmYO1LBgn4RG2n/QFCMp20OR39bG9lhGb4LhrpUHl8WJtqmpKf4wqKl9bVulJaB8Tn2uKKG
/zh6BmKw8WlFIvfvN874+3M4M8FN4gxj0ID+2ghsM3TOJNh0Z2XYtyqun7QGmDXuX3jkD1hvQnhH
j2AuDnCfIwbSVNDdFunZGPiVvCdl5Zsn6bIH/fm9//x9Lk/af11vXLLVQqx4R0V2aytWJ54chM+B
prpoKh7//dv/vSFePoy8W1qGFMdf0wxmYEBrpmxcYll20IEoT0N/gH2+R/j+zWHxHz7KgKtD6/PS
oNS/9sGzhfXvwsBGRZs/OHbjnwtD+lGSm7+TeHG/uYr/cFf5NNfnP8u60Gr/vIpAbwcjH/vLp1Fs
Edmou/W2Mr9ZdP5+62lI0JykZU0wMu28Pz8FaFI29OmsztLutqoafrp4+G3LYxUotnmvrjCNfLOu
/v3KXz6SrKnLS0/z+ssrry2dW84GH1msk3nAKqid9Fabnv/9ufjHTwHxx6FJv/RDvhwLLB9WMI5d
dbZkfa5H8WBZ6TfX7h8OhqQHCdNCRwI2C+fenxcPibfAmLWqs1f97iD8tRPRoO3H7HEElAzxZ/II
zysmrtxPv3k6/unr/fdHf3nHLDwziedd7puS+9boEQOO+Hn+/Rr+wyN46Yex+0HOMenL/Pn9aomz
CcG5feeOYwv3yHKuMYtXpzWD0vzvH/X3u0XlBlbOcHkWnb9ul5aPmD+cPDsPtrvy4KG0Ti1gRQsz
2lC2xfrNovlljUKgJpDkWGiXSLX4e9kgEMcxyFNfzqMBDFWrK7lbBx24bbnIrY/4hUOFsr6ZE/71
oRdOPyuVDYTevDDX/ryecWmWmI8G9+wRChXFhFxtpnQpTqM9udHM9T0Wk1Z895R+qSsAkZLZcZmn
OJecDuuvN6GldVLOunY2kWIf9M4oor6HxjA0Bu5ylRi3mptNzxwowRVRKh+9RGHc6saieFldcmKE
ma75xh+m8pxBCTpVpTLv1iSjUpmb9NgwJ//3h+HLw20iaKMNSJkMA/2SQPblOs155pObXPHvQ/dx
0t1oPvz7B3x52r58AFX+nzdC4Af2RodaJ3GIyq1QC2Y05wTRm9V3BM0v79D//yjEWbR+6W9yD/78
KLZa5Cit0ZybFU/Be14G1fxd5/Qfv87/fsbXEKhRFRBSEAOfcc8I8QwJAVFIbFnfLAeQS7/5Nl9r
VFefnSWurOasGwQk+fAWbsq8GsK5ZZyicPccJh63GzKSs1M+ogkFL4VPw0XOYrddHkpYV3Sl+Amw
dd6haw0kwJW6KHZLrcz2wurJiZAAAjCQCng5Se39zoza2TeT+5qy6oWZXD8LTXPPOdq3kFzZ1g6H
1GU2kFl2D/LD9Pd1VYIC7JKCnnEVR41VzQFryEU0nxrk/xpukNhTH3Q4tTD/PZVIFBZweiEmWMKU
zeLd67sUK6fRkF2RvSE7+ZjQ/m/zue0hJynwUwpOTbZOzicCL76nWUADYMaxqwqAcjZnGug5eXpe
5+VYr9V+Uj3xzEADNCwC+PkdZXqbJq0pRSfTe5gQ2g1Y9NYrsjKgxkWL2VGkupp1DTcgAyrVoYjB
RwIrIRN9kJn4o83C8QPfIBfQtUEnsIr7cFrAxxTmHO8dO5d3ZlO+W1Uituj23VcX4+jOAgG1q9t0
uMUignzXRIXExAorm04YiPIqc6sy1iK9KMCWZE6+1ZzevlfWqE66xF+JK1tdgbCRJESPvD9ZK/aG
ETevbp+onT0N7dY1MTX6DVp3LyXPrca9Fa5lqW07DKOhixgwjLvxTYnE2dT2YPwG2L1s0oF1ftEn
AXHNMXEtL/MA4wrA0yI6NtT1ogbvZIzlxbOKbTYOWbi2CSk6YpnaALGVvUtasEO+X/dPTe+IsKhq
ArEnEFpX5ZSaV2ZS/W4NMrXoo3gk8YxNgE7aiboVrsdQ4zzHdWKCeGRhmDJvfoPcDNgH1/JW92Jn
u9SZtZcCwx6S8e46KzzvWE1dv7f9hTkyo15usmPAsmp/8cS4UWku1muyOphYTPhD45C4hxaxaJD0
S7nNu+XDnE4ToO6xXh5bN4bxlNJPk2k63sSxjHd2TjK456/2fh6WD8TfGi5Xj5viEVzpQFUow7SE
fSaR8e1cw8i3nqr7g3IQF00SAW12NRbHrA0gnmP/GCo3wLFq7hBAJ/taTWIfNwO0LRAUaONLC7fU
RG6KVQy/u0l7axeb02DnxrvY7cwbJSoagopYdGhY7guUl8UJVFnh3c0YpBdzt+6IL3YRfCt4x9Cz
wjFLtbt6arwT05A+6u18DmoT58EwZPNpAj0TORJsXZ+2ybVyxafm6wjVvd7eGITNb8YSp7Qo3LfZ
yGlfUwZvanTbUanFehD3xnwwsmpmJ7Wy665Ix4OKjfg+TtbsoGQD1H5um1t/we7qr/AqsRaCSKwh
pWsmXngh4KOQ1ZJsqzIz8MBa3k3Wk+GT4YfZean97sCyxEyH+KtovV/QDAHeYf8hFcnEfVLFHD0a
2Z3whrMf6sn1BJDiUMcerVjsmnRHiBfUxzlMG6/+kVSOG1j8MbLEYIczKLlozFcXm1ez0rmEjAok
BQeUNpmRbBbsKrKWYTvoMO99bNOZefEVzhh7qvJCl6voWaEuTa4c/rjJFMSidGgyQGidfE807LJg
uQAeClejbzGQjNTb7mfqOHWQqAtY3/NSkhGScmP1Hr7tvJgR7juAHz3SrrSRiLi01x1cM706OXFG
PFEHGmlKyBNP6J1F/cUeO8i1OaYeSvCxBs3gNCtJyO1K079o44C/Ed8ZK4wdPZWv+UD4W7Ek4B5U
Rga76jgaWqCuIEv0IN5QfKcp0JfcJ8YCNr6/bTK0ayv8r6jSipYObC1+VfGsb1qcT5usdd86jJob
kRUfU60+JdYcxg75x2hrz5YkpYnE9/c6ZieAlYITi/lywP15t23aOa4Zy40xEF3lWnkergMznaqX
6QMHziKIXRgwda89dgXRiCTFl2juUuR1lb4i0wSslfQV703VYbj0amvnQHoIppaaIk3SGABTOl/X
44L6C+aAeuIv8iaW2YwBl6hqmAh6+ZS5CteP3ZY/3Kp6clApPg+DVp0mzHbHZW2SU4IagBgowNLR
cNF3uhcoAoYy7V0knh9WNYZDjIEIHv0EXaOvYUSiExAaqe8c68T9FB66rRWn7ZVyfbhgk9IC6mPC
yWw14wPn9Jd0I+N3R+Y7cxJiO+ZkR+u8JxFYA+c+H4xphxhJXYMmgw4mRX7sKtbeS617RRFdhMWc
TvhP7d8sQjIckfOy3JHYMjo9cVCFl0dy9JcdIJY5Spkh8WhPA30lPF5YvjBfCmvZsAuvR3McpnBV
ynyQeeqMSHSHAcY1MMldhiA5mHQ//yFixX5vNnb93uTzeGEb1HjA9Sk55/OFkWuO2Ox8Rl9+4/30
87oPAFWC6PBXcYMVjvinjAyKwMQACadTFOQ4uy+usl/tYfix2OBbOqvM7oFNFhgQqAztEcyg4yx+
AAynO5WDltwRt1QAB8iBlimLg/pcYFiZ4pkgU0iw+IcyQ1j7uMy5/ktid8daCiYynm3j2kqSW5Mb
xgTCTyO3qIlwofCN+hK/UH3B7NQl7z2nrzgomTVtXHcAUJLWZVCSDHKcXTFHJlGdB4Wh7mYsBAPI
RICHjcVn1TIDUzgJj3rf99vJKL2X2BjJoMiqZl/azEjQ3luRBxAhZMJsvigoZxi1kZxhlFntx5Wo
a2zsIsf0khjjPeFwFY+7Xl8bAjPApJW/5cramOaoGhVpyMBPtex2bVAZV/ZY7JmXrLcSDQf/21LJ
lXAmBLD4Nk/LpZmKED8J2eziB0WE3S6xldj1OlyuEgM5FqJB/qhb2lhD1XrYhiwj0tDD7foa2+Om
0foOUvLo32IV5xFeWv/d67APeJ1mhMDT/Dugtt6WpF80wnPPi1pSPEFQTnGnyh9mrfU/HSyDGKqK
pQKGuFY2PsmVdd4sBggDYtLPRtvGj/GQwAQZ2nlX1EYcJn69bJ2EUZtfryzIsUdGia1VA6mdS/Ko
wxu5Fym7H/JeOALePIYyGeMt50v5KC6WStDe3rbXWHeAJzEmnK08Qnzr7TJPz8O8HfHn+jS888F7
cGoFGSqmpkwnb2pIOGo/LVw/kDHLCU0BjvjScD51wUysrSlxFZw81lmeraAci+YXxFQ7YrSlB2hF
RZTlKxlKy9rd6v2I2jb3+a5omZvqlGdG/9j6y09HkbhMdfWxzDDLltnqrsfO1MNCNz5m+3LTZhpu
jjSxu00eqS3AJ0BtLOl+nhn9MKHCN+Cxoss2NW5SJjSBVrOOen22RrKzGRnga43EYswP8bzIjZby
MqZl+TSh+A5pc//2zNzF4z5nR5Cxt0NlkNG9y6roXerpo464FvwwB3ecGMtuaom4mcBFBPo8DTs0
yNl+zpeC+Y5jRG2XzFthrSXy+LjcuoLn1FEJABmPGvi02AZnirzsj1lWtvd2W+X7dnasDeCo6Rqe
dP+TC7/szLHAijaBh9/m7n+O0K3iEszliXCgHIdyET9iBceZjr1wV3O+hXHoAYyl+jDQ0qfdycyN
4blvPNiraEJII669a1TcSWSvVE2WdPo7iFYcEHRQ8G8q5zASFd0ynSWMiY46dWxficG5mmf7DW2W
xGPqpTXWKLvtMyuMJeOfSwkH6Bh37OV5LMhOrJRFhk1tj9vW6cfA1ke/CrI+NoytyVu68MZDLrp2
Jnbl0RFuUOHDP9g9bk8T5giAKSbI2Upyc1ELZ+t7stkXa+YEtqG9lopwvbJrm4Mnnfa5aA2ONl6V
gi3uxMqwAolqxTGH4jougdtvyt4qDnQRlu1Y5emdIcndgWzUuQ9p5kPb7cTDOGHfSFJmYiz13p2T
4TuJXQCebdfiaALl7favKC3RajIF8Y6Swu9gjVoWtcAfDnnJQF6jog5LPp3klekDYIi9WVKFjF0V
0LcEZFDaXcBpKkoe3Sl8rKnSOuTSffZRh0W61yUgzjqMsaxoQZ3Gr2Xc1xtRCKIbFzMPi+myFmIE
DaSTp5yaPDvgqJdet2rhH4aeVT9WYKTy0IcOR1HvafymRkkJA1SEJdPOl2soLUQZGbm9XnuGvCva
8nWA4bufHEyUwWBhj9RKvwN2ACDHnfUuTIEGbLHLVRERNmwPYHBxMvJo4n9Nf1AF0FKCGvrhpMn8
7urxeHeJfd7zD8wAbfr0BmgiosFktQ1ozO4YszIYzUtfYTE1a886uPns7s01tQItBs1FxTEezGxw
b4u4422vLyTEkXwC6FttFXZqgZHjxf4tHS1AZ7Z6TVz3k7RzPzA5gBxnMsiefdPTdt2iNT/9JYbI
wHwrRJglN2kPpkKr0h7vYqwxELVwfLIybGyt1fYYz+iKMQYMdOjwYRsn3ZUz4QjQLdKsPDQsrOYa
1cFk2Zyk5KLtxER8Z+DAX7vT1ewFYHXMrRGD/rETcl6qAjQhGWI0wCx33dDsMXESWZ9+AutDNiDA
DbKig1qIJMwEYaxOGhsUV0QjKR+Xlr4IGIK6NUcV5wrZDZHWtidtreaH3qTFQb70uO9spivClslV
p2xM85XtAevLhtuisocdOsThDYC5d3LIgb7BlQRLdbJVVIHff0lZak7gBYownwtArjxV5h2lLcSM
JoVV5zfDA3S2z3GC0p/2ox8wMluvzPRhKCOC7PINByDuiFkYr5SwI2sM5Y/U7H4zDYohci9JmUSZ
HpqJaQdGLzn4YXQtwixNC76f57+IxsFabsNG+LXG7k88RdNTYtbNobc1IP16tTTZgZkHRCG7NaDI
e6Tc/k4Lez4U3cwyNOflttQZQUsZI6gwcKiSmqGaG9WbH45laUfQeHNQrqOJTA0/G69XBmtg5PVf
CVaAD+G81Y7b762yoYHiCoMCsMMg3liMIOuclgnO4h++vjy7WHEosRYAfUpS6GmltnMHUuqKagZx
V1OzItQCXlQ0zaYjQSBy8HcHbtcrEAfrmS7GiM4QLQmzaOfWGvGbZS6TwLyF5Z9VerrPRJzsvbbu
7lPTcx/4UlbguDydmYesSE1vUMRwqwls1jq1VECTF7hHPw7bqajE85DJbLv0pfXWp6Z54+eFmQUt
IVS/174kPIyl9DQKRDllr6D86PEz1inkE6lGjpwJMKYXYNLqsjP3yh+TELvsr7Urxi2QGtzYnsXy
iSI2yn03xg8mf82gvJ5oPUGeIRIMQGkHYE1wi5dlEfe1mz6t+USCoqaDU7K8Blc5ilGakrxOzvA5
kbS2kUYh9+nQCdYf7p6ekrvSLLa6t8daO3V2455gHac3rijXqCq8YrtCKKahK/kaxuXcr736jdXc
Fu5MwdrXHU0/QfMiiXk77Xc2l0+iTeBUoZLYiAXTe6/N2K0m2w+di5YoIfmUDfRCfHe84TbDgXjl
1ux4NfwPfj8nJdfCbLeJ7v9kstxG2lDzWmq2+rmOtCcRFVNmqSkyRVPdUByOBErBuLK6OA04NhIj
29jdLq6G4oIX4WywSqd4XTGRR3U9Um4sdrXlQEOYgL5gSZd9me/7Bhh64pq/QXUgv5PrupGtDXtO
eL+l1FvYyGVxZMm1rxEX1aHoJxRTSWJ19201zJzgyx7/GnmHgYUVJfJw3ZJIFqtI4ukLrLz6hbI3
5bXtPtIZQgyIAsM6OjVP/7Aa7xdbfpDqkjYdsGeqanIZPouYvJlG2cYtSXXtFsw1PTkxWuHQXwCg
uXflrkB7LaS0R99jUaCvNZBOVHjwJQBTMB4fA0tLtR8l7PXzaBnpuVNWfe0Xnkss9kB/inNpwMWV
BEICKgD5Yu+Fq5YQx6i17Qnx2woHBqNuktWrJYMJwqpR1WvfO/EJgGC3T4nz28eGSu/AKqqwJthv
N3NbNkM+mSdr5NYkTmIGQLHsbTPBwKrifN01uW+eTPAF2242cFZaYNp932h2/8n46BIVrfX6U0sH
l4asnJ1DP4k0QpwKJ4qqLTIUhAUltWnPmA4ElpdyO8qJRJFMOIdpFntPZo8tZmFEdGrYlqLnXKan
+YG5eXvjgyw/mrRuTyuwUnaWzhC/x9KVr47Xv8SyTE8G4K5doaAYzVn+kah54tenISzWSzRf3A84
RTMVw4Bx5pCpKI2qlmOBcAv9Fjg877cNrWBJfH1bNVa/5+W0IkJIBBY4Ux61bq4fzDh3X+bV+8UB
l+dFZ73BQ9lHjQu6adZq7yDstmEtaetHpXkqJLkJHElNPpFRaNnraLr9FZGbwHkzbdymw9ySsU2y
ZC5L3HiVJp/WrCcOgb4EgHenj+MHbobB4a+UPjGX0BVcQwJMdtAGGsqxX5fVHo82CwaYwdmE19zp
0xNbnbg0d80Dagz9NpW0Jkw3HvfL6F7Ii4RFw35mHCoguFSSc4BNL/4Dq1Lqgydrq/c0gZ5SD2X1
m74rgjGvY0Fehtm59gg/uk/JnznrlQBwKNDS51BIQrtWFTUI9n2scHAbBA/2bTdrZZi4c0Pzou82
XrzMlKT9aF8PDq241YQ9SBLoC6ZQVANz+4nTcNoTvwMkZSaJG/kU2ueIuQX0nknWkWVY6bXZNRN8
TXdFsQUNvcN28+ws4oXhmk65Jt/sIlUQBVpO/yBo+oNoEYJqJLOacTx8WJVvJLRyF44heS/7o+fD
kqrxkuCl6rsXsyJfmVhPFY4Ykc365cLem9SD2Qh2hr62f3us+VduNb2i6JRHInaCWhUBDUDtNasQ
Jc8JqTs0D/rN3I0cLElw2YIxZvml+n3NXeBWZoW1d+jd/GE0mo4hAZxp0ItuFOd1up+kYVKuoxUh
N6U6KocBLG+cnSKOHBxiqc3BP0nfkK/2KrsYOLoyo0VkT4OfckKxptdUXiDdguu3YQMQDx79ArDH
Q5mFmDbWcVdVlegjq7LiQM/je5lO03VKOGe+pRndqqcMpfUQ5X3XP1mmGDa6ynyASIqAgja19CPU
Ue8ww2x9jjtdhby1TCgdFR+ShY6x6ac/YmbZm9pLyCkhCm4XY5ffc7yJDzhJjNDOE6KJG0J71oG8
SS1R5S4fJtp3/thcSLV22HryV6XXv4qmMjZAQ3Gj2y7ttdPIWbLblvFwV3pgIwcPTDXxKjlnptTc
tlCb6O0WvwaDVXGUVXmJIWacog9u/NzqS0MpPfvtngSKrZ+/0Txr4qu6HlzrGuz0JUR17LNs1zEi
vlmxtiKIEtkOyR35xVBzCPrsIKlUBoR+R3M+1gJub41hCut78x6XyaUl+aN7rvKT00bGw+ULoIgO
myZynJOAeAaeH0iWmKvDyiYS5Kv90LYAIpqYhBbDao2dYwCx7RknQZDyJ2pfGbMoskoscuiPLlL3
NRm1YMmLJ1wczOrwfUd56dn3pEn9WkzjRKz648r7vtMRO5JGQkO+hP5O+Nm1mBaDxCBKXqVnn7CV
Mfa4J3e8qzAr2pAo6XSalUPhXpXxy0oxdm1WDHk27qKlv6WYhsfc8dSbAUMu9BfIAlifjZXt3cvF
Nq/68ezq1nr0zOzNs9SPROpg3Et4C70x0gdzNQDtc9Nxg+ts4wvJCtOAXggEiLnbQerTSTSA1ugL
T0GTaYRpanSj6+ySFF83Ca3fviN/maMpJCVmJBbQTWsEVw8RgXD1mpif0qCtT8eoZLzBIrxwtTZi
AhE1SnMkuWDIIvhaaJhVRW7KUqcAV2nYEA7Cpibc4VHNDFPaLHVPxDC8spybO5d5x8YiHuDWrrw8
jBHPbGo0yg4vPs7oQEeegS6QHlAgLN5nDd4nfSD2nqCsRvVZuZyVrMJrto2iVgM+QEbUlHzO7pxu
Scpa6y1DjpeWBWjDeAUiVTz/xE2UBxadIkYxOiUJMOfI1AQnw0zO+oehKXWSPTiInHScIKGXE3Qj
wbY0oibqUtmcraXp7/MsRQ4+wni5d82qpjReZbtZ6unNYp0KSyjhG9hGP0kSZx5rOu1Cu3YQwLJz
8dNMPOOaqU1zbbOW8IvYvxpOxKc8cRaYsDZ0Z5tuBs22FKOLwcS2igsO6OWrniTtHjuUf6Tx/KtP
h4l/Nqc7mNftxTav4iUs+7F/aH2djm1cdHDK4E5mJSHJtpukhNMkw21ddT8rbzW3ovXRJuZs1dRx
ZVDAnx1B7brdwghmeBYVdii4mdW1NnSVPFVmUV3rzJFcpOf9DJl3zKNi5AZpePW3daJXN9ZcmreS
Tj4wvppaUR/6pwlHUmjl2gxjXl5SHswfDVAPTOy42wfbzo+r6xdHR7+U2x33gpkqR2gzaaM2KdKw
8/s+6ka32zOuIeWqrdOImgOOROObLH21Hvg018M4t1+MuvyB/svjrVbpds1ic0/6lr33Z5P6Le5n
L2JQudyPFhKw3p2sA/iIeTspVV01cweoU3krVjP8uRDauSZW4hNi5vAoCme+1lbfO7kJP0EM8Fuj
YCXOhcE0QDdJVVcdES5kk28497Jo0mQ6p0aXdqEeOx2kT71Irjuw6ExmXDNgzD5GpYrvWE0E6VWx
cXSMstiPvcj2F1ovhxsyFI3c54BAWsi2mIFOI5aXm2mhkQUMCp2njQABKX/H9JHkDkB6GuMOhPwz
zdyoT2iN65jF3kxKIaYaSbGZjVadZkwvJ93OzJ8F2VQBYHUaMh0cMqipzd4TY3k2qMh2ST6cC6JS
d7nTkkchSuO6zy86bmGNYeqU6wlFtTg6ji0PQsP80Hgx0WJd1r2lWSa3CWE6G0HtSbh7ZbKjsPQT
TlEQWaOPD9bIIAaAijqRRdCB2u3V1q5Xlo/UQOlt2ASy0RDsAn8h1skv1nXv+4mzHUeR7qZyYrS8
Pq/t2O1JDmm27iiGe9bnhTER1tEcT+/eMuLsSpqdPAFIgQBpje2ZlqLHNGsZKOtWprBtkt+qbnoQ
lJp7bbbohvWaIOjvMpUW+k/b79T1InBb1G7vHNRiLg9yHGgzUVNsXOqYGo4ZNsLqtksdb6v500cG
qOMlmWri35cLzsEpWAnklHxU4+JEhZfFnJengmG2zg+MF3xhPYkzR4jkZ29b9Y6oObKQLoglkbT5
psjd8QY5MQh+vdXZwuIWWVfiH0mb8o/swuYhKXKJuqKCSyMLIgvYiVdVLDuaql1IVd8S4Cyn69qo
ir3recOlMtQ25PdQHA/asjc0WaNncKiIlwbs9UQX1cntp1IO/o75TneUjrpkvLU6590RX4bTQ/eM
fQgqTbzRsmm+kXPSQOe+4MEtvyFAyP9NxOR7xymEufS7jdzi4Hha+TxZojiPyzJt9C4ZtpgAxS2x
r2JbjIx0TTupj7lf2EcQcdkur4qnXLglR09DPynbnLkAPeyVugCiwriGWRMyN2dCZcfoajmYdpw8
F8nyUfftKy6bdGOw6W+qRmURo1M9cnXKJ6ERo3IJFkDj4uq3SYyK2XcLFTX2agYE1JhhxtpzXZcq
DYplYTDuzE9jU6qd5qclEGYGAZMTV5CyDe0HzNwD4sybpTGyiFnADTmXXrSO9tto9mloL2yunsEj
DqQuvfK5qztOZsaND3vwjJy12IiZfpzrw0aPh9L7oEYzIJG6DcOiAmSQ5nWHRUGXsRb7raOe2yM5
RUbixxCgh9kKak7DUerbBq+C9eblTPdQwLYAZy+nsVZ/WcWUXfl1PBw5xmByYAiesdFqE6I0+gEZ
MvyNIWoeF5lbZ8LbimtDgv5cUzxDa5q2W+AppDc2nXFrXgYGfs15UCCYC2yHzENc4tXZSRwPXsP0
PNEjjXjI0pBOF/AiQ9n7NfYZuzua+B1jnL68CPw8p4xN7OfgwF3tw3Z0FxKmfPVnkC7pNAzXBYv1
Ptf4OolFz0cq8QMBQXrxKa37lTzbjbNWZ29a+2eHXy2kH8Ud1834pJHHGBZ9+op+B1KzsB/NMXND
I0mnR69xXb4FjGG7oJ0Efak/yN5dIwWrx+vHH03MJDGfSG0yuiELRoSXIdOOeON1Y7X1U6M/mEPZ
3w163O9UkdWPQMeskNAbc2MkNgGIkP7qTdxOzptt6mo/eov1koAdedKkl0DnbEg3ZFjiYREr6eIh
D9oojlNbL6U9uLRUQZCFAcdLZzh3Vr3ej+OI54j2E/EIQ5Aie7y2nFb9JLSsvqITJZjtu/EjkCTe
3XaCdJnUtGIziDhklfQcODv9vVAepxzcVL/WPm5fSsNb93Oau5GVWjQUmTs2mtg0+K1N+CvU6J99
Mz2nWvL/SDqPJUeRLQw/ERHYBLZCyKskla/eEGWxiU/c099Pc3cTEx3V6hJknvPbZ5rBqNK4C3Om
AgSQsB4PWZoYX72Yv4FMxSpsOuhDViK1vgeWXZxsbL/0vhleDZ1tJ2PDJbl7ViHLSQ5Wy8XaeZr+
wIIYE+av3EDlI3m25JmsfVcZYeyjOpiiMiahS5jPhrJ+dcfPkPzTOTyZVhYYRhPdfJxQq86pjFvG
PLbqBdQFbQ907ZgMOuhRSWGGqNgZVg2Lrw3ZxYrGIaAckJQM2WZqNZDH/o7+ydykg/vidcJ8tOza
3LFtIcsRecMJX3O1eE50irJm2cyjzKh2iZ5SgkaPsIXypXfQU5SzV5wMcUAO1RKkqmVvlHe4QV25
NI1WbDy2h5QMakJ/tPJ/qGdBcG5Rf2ECCFreVh28OSWOKIfyH18zuTHQEUEhnpvyezCyh2iZyS++
UotNWoJuHkFmqGdmVIl/iIrnrgTtLcieuzP63lnNL4gbN45od7Z4pnlXS5+zFm7PeaqNo+MAQF7i
5OBNF1rteL8uTRphq/1tbKQBDePdibqLiN4RX5YsPjY1Re82LU2Wxi95txQ7IX9898bCtUp1dobu
BAJpLCxB+rEH8yxVmLbcLUQb8Z19lu6t0l8stqnykqTbzgXWc/ZzRZdP8SvHXQH61GmB2UFQVacZ
OCndG9P1Tjor6MVi6IMMxVfODdf2f2RnMSr8dtqabO9WnSb5o3BHmtHDEn8bsqWzivYbP7+WSbuJ
q+fYfteak1FnewfGWtg3t/E3XH6nKrqLa6qw5vdPtPOaptCjrjZT9zODXDg5+kY2Kn18nYGkujgc
ByQGrEQWcxeQdjHujOxgz0cvgWi1Czrrd3pxK+vnkheoZcU+ez0IP8meQ1+sa4tGcy/wem9dDT/3
704kf6yXVILieV5oywgd71K1bzrHZlznh9zcjsaRCp+9LMg4ZX3mfFD6d5ZQBIk81SBweSb4bnyK
YkxNimTf6YdzaCVJUFSAcHZ9aEeuHyLyc/IG9PK1EnsBBkG35SqNxlVjHRKERjw3XCdrPnWebBrj
qlFwa3/E1bUw9n3yc8+Ax3YUjA6/wLNm0gJ19uWd/foAXRndm0+ETufQ1f5tG8/z9Io5agW/0dnn
yNvW0FgI3zW0OP02Qz4jnbA3fgp4VMnlSip5umjUjp2r6CG1KbxCqpWfPa5zQeGU3enNpmLRJSIf
6ZestBbedrBfksEp98C6n2Zu5g+EY4buwlqVn0cKnD2a85jB+nZCCWVfPUcLpEWdckGnLkcP0efi
FJnNMSE90ih2hVuuRhrTiGOjbYHqHXKHUO3CKsl87U5ni24om4PPfxkazl8fXq0AQY1W9vBCxPga
ZjhoGAqzfJvCJo/4zVCy7uY4xeD4NEG0ybOgBmditXe694zAb0Jt4Hc965wTpuTnRJn1F2d60f3H
Jtpm6C+X+g9gcqu1r/ryaPovcbtdir+RlgiYq4o0QwzpO33IEKNt7/UjpkPE/PyRNi8pFYyDvovi
aS9GPcjJh2oqvLQ+Yfqg9cwMUAf7GeWNjfrNp16gLZ8647WzmDK1HSPuvjLvnRf0e6S/NmUFBaxK
xWcCYVjVQ7mS4msSfH3ZaeHbUum+jgFz5ihwygIkSbsiLFqT8zg55Hf4P7TocQlfXfGD9i+IUcfe
TdoGSPtibhUhWRmH7gwTv7+LIG3a6pKzPxsMJhyLPANsS2utKMO0014H1Gfk76686JY7V2pZdrn1
z0TuPpfkByNriOt/1RAjz3omUfB+IU733d+21oWGEqBe+ZTGZAWDqTTQqDzTHquzItI0Uc5nm9JH
C9PEFL05PrKMJDpEpCK70apPf1yNzhMr1LJjQ9eX52C+G64GwXxDCxMOU8TkyunfrOltP7bUXs10
FibOOrZey4qGcn4jE3sPgoBKEJu0ge3kC3sWcQfe8UC6sI2pN/b+9eZdhTo95HO/llr01Q31GlCZ
VqmzmPeafFPjt6PvZrk1mJ1yEi39z8q5YhEOUsKAc4vYUXFoWRBLZ1tS5jRSrZUb+IJv3K4pAYNO
UIxaMLnfC2fu2Hy3+bPrnNgyVk79EasP5GShg2oABQOKy4clQ9y+G7WzN+3wnPce78NVUaQl37Xq
A7xqXdsst+6n1j3F9xa1dCPl1sxeu+HbLevtjMIWsQHyNiJKWYCQF5aaOpD6zZFNsof8tOOr2xEi
Wu0hZvD5P3X12+wdJT0M//mYaeJhC+QHI2Icvmrneq839LWdIx6L6Q/Wo+p+kNfuCBtncZYr3fyR
M12O/nZuTlnDFcop3pNl7aJStLLtIp+Vhyx2uQjnyu22YawOSD2I/hqwkj+SiGkF/u3Jzolfs+Gm
z+8SbYjRHzVGrdj1e/q37Bx5RsqJJIhQzlAwhbRT9YeClqUt335PqGhFMbslkmNjFdcR3xRffLJh
ignEeBtGhIMKdFA+GD7YY4ZL7TUdaet0vt3pt0N2khEI7kxkOC8UcvCV8DAEc/arQTh4lDD1SKvH
xF4jIJ0dbQusSJXIG7KyUETLA/VA22USl4jabAjt0MhxryN3KoT6mA1r08V76b3DFLBRFxvpvCXR
r3joCXbR5a779PZNfxE1/+PIyrwa5LaHiluGeD8me0H/QU0Sc7Kc7mKeYX6xOFVzyZlxPyDsH8k9
RUU40V1XV+IaoxuuevTo2KhzvuQPDjGfekBy8cq8WAsKljlbPANfzvIRO0+dOmX+L/0IxXCIpxM9
gyvRn+9vGlQ0L9HeZ+42H9L6MTJh4h03pCWNn/ZbFeHMrAdIMnZfPlAY9AlXTxu09wjr9DPLzzWi
AwIRFhEq701zHkzzMhv7tmOj1Xf25G4Grg3LOxgaTES3sbMHATsyLje0qcjSH+b2cR4/XYMn5qNI
/2kJLfAeenpKfWrtrJo1tH9IgGagDx+je1yqK8GSFYxgnZzGlFbMT0AfrZx2RI7K5lm3UF5+6u5R
2I/R+ELLUBXvF2fTJkdJbNiyxcUe2PLBB5KtxkuRXW2Etmn/r0h7HoKj470MznbiFktjLCwvjvkc
Z1c1nPSYCnlkUv17Jg6ERajFY14JU6yrPKGkpz76Jk2kZAVtxODwPr4vxsVXIfvc2um/uY8guYkt
FNxyv5PIN1Z58qgvdgoaEvQibMlJZd23+1uSk+1pEvub2StD34gG8wy6qIjLWb+Xh50lfVlxtVfu
Y6aPp8H8F6toW5g+IDUNY+0De00g3Jbtp1wNcBeTvsVuSK1iHTKsMzaDWrMHaEKnKJnlJHmgiGTl
cgF75SNeaASoL/Rjc9plh4mU+6L7ThFNy5IE9nIvjd9kcFeN+ZZxAJh6hjM0C0CjJWP8BI0Yj79q
TtZaOmPunS9ZJ8kHAb41uOb45xvdKxF3XT3ulX/FT8FIEG8WOtVmJo7JDV0CYGvxZIpik47do4pJ
+19sTpl43UYfk4Nmf3yJ6nMROYHWUNQFYrU4f0Mn10uCVeYzSsguQdaZcR5UYJettk71S+c718XP
T30db0abGyuWq0hDJ80vfaQl2DcRKApOPGW+NAVPc1UQRB9/2xZcVfbbDCUsBIp9dDTciJTDq8OA
3Q1OmzOXjH6Q5pIfWSJqiSjodcGQsvZpGN6pZBP9hUR7VBec2NGmLX8smHWiU+E6/yovFMreGlFE
iHLGPt7sKWjeDMZP07SryKdA8J7go2S7r8E+dbw5K6SVna+9a9m0r0q1R2NyR/jjvzaiW3pnoG7T
vHQ1T1xkyfNsEqNbtSH436nHmLx1Fwc1/V/t0bvZvvbCejXz5nPRxaqgjdq2fhr5lzju0aHiIiaU
QxbvY5uyp6N3g/+DZF4G6v6utcbFm7ym/ktiGqFq0fUuXxOCkOi5nP/8hqYwzDbGhyIhVvGJk529
7O812zO7YiH+xTSwtuts0XeDO5yUeB6bjUiZVQimybSVARfMxqO3P3RPqubTsW5NdfeMwdIcm2pT
GBflkge8d1yDToo1JowQ2UTQMyOKMt0qCjRHVH2mfuvbo7KPLXy4SH6k5QQT2HGv7U040ho8NzNe
XPc8aMYW1edKZ5cie4KsZL55zCpIAoL0vpGB36jXyaLtQlGnWtwm74dasK+FYgxb2iTIPlTWM4rV
VVpNwD+/nPF29NBqR8Pdy2yrcgo++Wzw5c7y6Dt/ijZm4P+i3cjkbXQjQkc5jXAhHTSeIqgC+kpO
MM+W81vGNTLRZ3iSFJ0b+jIiXLLiT5/OevPsIFQtT0bGw4mDMNYfRI3ea9feW0+8Y92x+zinQf5Z
Qqxj2klaYKv0WSh4Jooh6uYaiZd8dIJhfuibCJ6fsezNQPI1kxjigrCz9PEAdNHZJVy5Kp/k8Ko1
T177OM7bob3RIRkAAgOeH5yCP1Bf2+7DZIOx/WOX6vsKTCOfmYBwIMrilTbdy5Q+1NoRryD96Y+F
e5TiPSPWfZn7wBV0tdK2lZBLTOXdYsDI48uzwFgl4smEuU7P/gbEp7XaxfU5o+QyrVhzub3L8sen
H4N2821qbKlAtEy63Amkjud1k1HEGNc7lb4OFf1Zegtt/Z2On37PvxC5gWa9l+ZX0w7bxJrXlr6n
6gExF8/x4qmb0qgJJrBVVCg1SNfu2zJM0BUsdACJBvuFTbtVPn7ZKPpmPSd7SZ0wdR0AHaIVHr9X
ukKChZMaUXV+iHwgfs17wEkYLHl5KqoZphz7I6gPLS7pHJpDd+gI9eL34bYsPfm9Lau9WsTAKEP7
i+wmlBGe/8YO8lj/81q0SOYUEo394cd4h4BkS7rfB1luUVQc3H7e9RTL6HdBE0Vg6ON7gtlzU0ch
vXwbkXlpSTkiDpwVzN9aXU9T+r0CZFg3pb1rZl52dx73XhW/q6l6t21t5y9D6An9VFVUpdZLACi2
EnNxBdYMrWE6APV/OAyIwh8Oo5XdKDlcj+O8SWuaxU23IvJJkKqn73tPO8k8PiaWtinh/VeQGr+t
JjZKTo/xrEPhw1SNZrA43b7jrUl9j0vc+kDywixBRQ23cbtKcy0gx+cpsay10ern0mr+TbknQrMi
S8Av/IPBhYvYO9CVtWo0K1xINA/Igcbd9zfLW989CXtgREacbPr3ba54hxe6jmm+MSbsAu58WJZ4
hwzuWvgQRJa/LVsDipLOG6M7lxJer4SeV+1uiqKrmQ6ksZDFppbuQS3ySMvCOofOi3RKlMCY6Tg+
ehzQq3iJrkgJzxMRP2XsvJl1vxq4NPvcxOiHIMeMj7iTqDfJXgwCsyZzeemWLvT5MzqySDXHgT9l
NOPKVUPl4jIvKHMo2Il9lBXLVnOMU1fJndXxnqKlHBMRtJ4bwll+NJq3y6vx3BpTUDnjS0eFHXQm
fcvzPUxTN3ainR4BJd/GQR3sPFpThEYDJK2+JKew9tz32rFitutA5+nz8eYKCa990dWPihxSVbRd
yn2S6E7owDVTWgdWpG+Qs980hytY8Pb283JMCqb3HAtcL4yrpQ+h+K+AiTA/u1sjKwuSpN01XU/h
VL9V+kThEEJbqD36aPeuWa0F7j8rv78/fHYuZvTMvz6NdaPhHjpjWZPh9CAqJrbBHJ8GQKTerTex
Biang/xMzrQuwOKBpn712X9MyTIKnIGuc2a437bi+/YQEzlcUWhrGxO1mcUISe0yBdw25b3ExyKr
QfUx9tk+H4u13xZ7XS8xd2bbZio/oJMLSsuTmH+NtmlbGJm72NAsSdqnbGftjhMZgdEGvtgOFX78
JItJuq+oO4u4DQR7qSnSY+6NNAnF22iYqCn3NeRETVhM9bGKOcu95cVG8jr0DMQNqf2U0sGCDfdK
Yh80UNfbI8qifT4ToIuTL/ITFhK66Ktlj2ZIsdbRmSusJ2rvkE9NFzqeilWGB0G28VvDw0tFApk4
6lZaLgF+tqw3mpE9Wf1rPrDldZjlDYExkF8nR0ZTPzl9/pHNAhEglfJOuZtkTFUEk5WqGevwg6J8
LFGbyfUEtxQZxamFFKt7jmSmHx6PjPujUfVlRi7ZJbwURhl46B9QruLmRgK+cMpHKS1lvAl1w4DB
guO0yaGM+lUW1euygtTG3kClHFpIUusrLiJCz9BbA9HXYdJ6OxOAlSDHMBumMO/dlZlbWxoi1qZT
PjBmHjD5smkxFPdaEJOo5ZmY2luBXwijpYsHMi3Bw2yKQKEJUBlkVeAUmLL65uBnw6q672wJtcXS
6HY2U2+r5B/1EdTLWcu7McK6DfN5YDNcgGVrF7mzR34vEmOvJ7+75MQU+IdKlYPsmZj8SJM/m76H
wLYBXamOHQthVxWBoY0bToa9hZ5u7tq1iSjPH4vXWmUHNWV6gFD2siQRZWy2fKwc9InIJ9gMca9l
dvne4UhjX4NusRDDZoZ+bgYgc48PSicLf6SHpWUku/dgJ1usWeGYQQAvfIsAo3iU1lE0BYSSbazI
XSnhISOgRLEQ2Mjo5x3RhLsA83ltgZlgR+X7nBE3pWM2rpB48eXce9eXKKwJ7iqWUQZCc8A1Mrmm
/mNbtzrXLu6hxFuj1Qri6b6vN4FVlifdw2RscLJUXYlMyaSDW/xYWEuCObeDxIb51z0k01ylOpV+
hcDF33W/FYN4zefVlpEvtD5Oog2jRQ8t4L3asM4GBECDZ2MVD+SJxq15LO3l2cqsHbLuLZ0rTyR9
3iCHzzW/nGESW6WFk1+BiWbjLqFLOu7FFsfUGi9ZCD9303tGVehID3cg8Rw3V2of9Yg41IMANPSF
hQMbhkggkP01bbmBzQyXKO3Rt1jfxnLfM7FTXklxpDMR6UrdfNfidDbdrT993a01Q80/DfdDhziX
pu9BrnuB2YH/a5C7kPaMwna8IHq3v2fiu1Daf/LsccBiHbaRHfdu/16gcbSK7DIC0PVTAjdcYvKK
j2nbbPHyQ/T0gZjyi21Xe0NhiauGrSmyR6zf4KGQtPD3e12Ye8P2/xqR0s2bY75JyqeK1NE7027p
PpgML8Xk93sFay4j+1oZ/Rr3PJ+yk7SLojO0OJAc933WAOL7zn1g9vgYEREGkdbcCjVNkEP8wNKE
XvLf8jo6LQqL2tijp0ziZ7+czn2hcA+i+ndqom/VfHcfDdUWiBlaI8UqSMdsmkExcDnYmBNRXN8J
FY0YAVyO01hR+Tp/mBk11t6AmofsBaZtHZNCWihG6F4/0PQBFRDVpDE4CLlbeNYw6SfKwJCsRSyp
pr/s7qLN2e3OdEpviTU6umpWO4i2H2+yNk6anSZQRpwnYR2LNz0eNipq7YdxrIAPPdItKp+dxlu7
UMuRoPJnICvTbbx1fF8d5cwujy9VZ50QbffQFBEbuHGy6vSvsrxf31vOLdmfNXV2tt0xF5aHsc1D
KkFJBEsOTlzs7jIYZt717CFFu4NAYEoCIMYwWzCTaVlZTkzDKAB8pXFjewC5AJTx/TLUTBNfPCqz
dkZ1RCt2kyeMcvTpZYIIDdnEIdqGzWRS0V3TGAl7vxkK6NcOL3k5tdXeTuzAJEyhmRyGbht4hbSE
xQIT74etW5SoKxVa86y0ZajIhnnUZqz5GVa6h6oW5IwS1syapN98XtC6kC2Ftd6dJhrMm+FVtbeh
pLTfyjTB0kkt73fWeV96q/sPutPAQRiEk70uFjSW6Zy6LnPblwr5xxspOsV2xLq1Hh2FJlogE7LI
O91FLjU0q6bK6ba3iksl0H8hICKHdhslcXmyFSGBWBg0th3nXQ12c6Q05nvJO7XFX5jiFy8FHUlt
TilhEl0Iv8bjGS8Jz7SVmCjxAPJMgip077WuW/PdmGPvatqzzAM1tebWBtMONI+6VKMEcciHKDsM
pnOofcIw7BYv9WKOxn/VljsMLvLckAWy7RYoShP/5Q4+tg+b3EW61KHWmwS24h4/JBqiEhu8k3dn
af6Sxo++NqMexvJc85O+UORaA2L4uO7h+rI4OnQpS73M1YQf1TehnjBSPyJJS/Y0/iJbMqO0AY1t
sudKAtMJPOHJOvWBjukuINbFxKJzywjg8EgvicfrWKfut5AOISWzAvH0qJjNB4qODceOKCHqNATY
4/wE97+JY3oy3dkl3KGjpainpARAahjlt2csy4ZscrnWC4I7cCR9qkkbY9RRHbjOQMwA9sl1VjiI
3pmmOk7OObm5S1/95UvPeptWJQuobQof9bVLxAh2YXN+zlFLhKPSn+Q0/tR6mx1KxzhLp4i2tjfA
kZM58kbEDVdt7+ExdshWufpp7W4do/c3Szsa7/DP/jOy5OmV5Bci7amx4H2Yh2PbtcMmptPoqPtC
vfSdCQvsy2XPComXB2HWjcfEvpbkD4SVbjY/OiLJbbNMw66ENSUrUaS8JlkEs9PGFtP5aGk/riiL
vZFjxFUpKwVWgv+e+JIkCk60PGvwLDc6f189fuc6KSj+RHSxNVtPqdeYW2dEQsLYUufaAbmKDi7d
gVU7seR8MsCDgQKLV7yzd8HnUjobP5XpCWGMuaa5Rx1qzKiMYmU/7QdTovsQSr0M04Abw/eA/3S/
eqGNkMl00Diec+ws+qrI7HZrZ3jeUS92NpoQp99Wd4anHn33y0/bIrybvkgBGBrMiDmBqKJjIitq
ZwLDiBmm08QLDMpSwWo5eUqirJ74KziZTMjvSpfqwVR6zNk53WloEeOsA1PYdkP6SyJ1iqZ5BBEq
cx+DQgP1lTSS/1pqCiCLik9jWJ1HKCxtp4WcuW07Mh7mBKWtBxKaZWq+aNSbpWDnB5WOl9SgXM5O
CeHOXIYK1693dZV/W9HyLPMJ78p5SMXVS0iGw41JEIc/zWj90Nbs4rbiFDfrp4wRirKihFOUFvXx
4kROecsny+MuojKBZdSO9lSd3tMkDOdFmxSAJgWkGyfiN51HPn6QTszX3pX0dlWDh1AXdGE9mTQN
+2yvitH3PZ+NCo+lOezHF8IDkmHDR2/3abc0vPlArwyDqlpLyr+olS3iH8uP/zGaLGdjKqv3AkzI
nl/iogbrjlYJcRoRcQa4y+MAtylnm4yiv1ZvikddedFvPwsjhg+P0r0beZeI6+9pHO32aGsIC6VG
hxipbz5Hyf28KBYjnJw06KLtbDHN2h7m06Lthr1jG5D6MdXiawaezAn0ZPQNQpiVUGHXFsQY4HOt
dxYmooCAXNDVOZ4hR7JGbzHfgrJmk4naEcyKxr042fC1xnuNknGqoriTrczgAVw0wzmOpDmge2JJ
OBXtu2zfN5hG1mNU4vW10Q+bjGaLF8HNDqQxa4J2r7zXmJdFs7xrC0y3PWoWz4Tzb554WnozDQcS
lFDDsq+Q4IyGJNFQsregW7XV/RvvgSRSVF3QtHa07bTWBvfJmo2aO2JDGi9i2hgNydSN8KpPDSwr
smCqwzjBfI6nj8hxnRyrJBLYcJH88Obr+QZdLO+QkjiIoLlXrZlyD9GIixqawmeS5xFo3rOWYs39
XLA7rAtd0QGeU8PBAOcDUEX4QFRflEGdzqQT3YWBkU+8Cmq7JuiSNka3IG4xdpE4SGrkEqrtoxW4
VlZRTBVF7XpY6nM99r86eb3Do2AgQ4EQZdd2tIp919pwRDiUbEB0mtPSbiJGXvOjl1gzxz/JVU4M
mGV+0Wb4A4zlh/UoWa+Y9vPAj2D+/Hg4DO4XKl70BbIxazIPTA2RLQHF3OjyrWwc84a7Qb0TAoTz
9i6ZHz3zX99XmRWmxWgw+PWkkcUkne0hDfq9t6C4sYluvTZ3/WNmAlK57Dah2+dyU8TcwriyMCnb
nX9tChMtY2cci3zqLngEalSWaQNoIzQcNnXx7i3Fd6x59Sebq0KdFOc17z+TydBSIhtADuDh97Ik
PxNU0MLK1h5e+i6/1Iv4i1R6n22d6RuZ7089I4OaGvfiC206R0mEm5c+0iZw9WboQ1Lu7JhsBtHx
gOCxAqYC2J8mcWfMfU3fWVVmfEZTRBuiiImVnn15xUDpnKQivGE1+mMCB4qx+VUihw3x+4Md0GCs
nc0ECaQ3UpvdOy4UMV6JINPJKzhVQmT+LY19+Gqb8sM5FoD8GjyJIJclnvyPpke5SVCF2DhOeolB
thtlBLH5HvWsEgAtUZVAD1BF+ksp5mPrjI+NrQAI6+FqjdqpbPPmNYqcDNlDAyigBuvZQnwNC9IN
P9LsdHhj+2XsKa4uXflK90BytpNYvTjsIOzxE2CthUGdkunbXFePGKueCw/3lI1hknuc43S1NM1b
n03iQWZMf7bQSDJKCdXJ7Wr8aCwEqt+YcZ4X/IHyotfFaxPfTWKzC6VVjppBlQiD0T0lSQaNWiAH
PK4MD3RiJYf+ryjlr25nJYAUEiHhQEM3ZFDxwmSxGoLa0shh0HlMo62RUn9LCayNmp+Op9XY450e
mEmDptHKrUjVP3OQJJt3uXee+/hetOAjYLAzgtvaBPBwZkMKCOoiNa2zzJ2yKrT76eBXxnrKpGXA
s9oGgfpZ90c9uAyLnOmmWNBeF4v7nYLGbcoq/ajrEjvJzPJTF9qyyshoCdTsNgAIC3yHR+RFWM6J
/K6lLj+JSLvruXOQydBuYc3c2EWDL+yag9ucYSAt5daPhpkZbPZ60izkq2XPQBpsnVxjSBI62mzT
KhmanTb6zrxRbW7T/OlNxp5yxJG3PzLQG7ZzRKBOjFb8lf1D7Nu6JlyiN1APijH3Ng4J44ATuk7C
I2W4VyMe1XfBq52Hmqe9jbP4kjlsL7lx5YasbdKi3MH5HaxCVUFpjpdx6IZXfgoCaNGhkUqTe5IA
+ausiN0zFO6zjkFyXUSaix3J7DdNAZXP2J3gcNBfrYSikh3iEZvuT+938LglWHbccJBsz5uGPKa9
5SzYfwtvlpduBn9rXL/jDzlsTxbcOOUu2TnJu9vSYu5jmDOZzPLGvknyA6FcZx2ulOFplZcK9z9u
DCgovhNaGuU67XoXDKV5mcXo3TTKSTZDMshjJJQZMtk0YJ0Ey3sOEfor1058CmX99je/57IhPWFi
HFztqoiU+iEbazr1tj0cLbNr9/HkRWugH2BKv3d3wl7stSb1nl1EVydesSoobJ41YrHGnUCYdB58
0exTL/X2RUvpqmdnWFfHvgI2M2yIjqm8tCNHixwA2IAqrTtojOGoJZIEOE9D5nk/OKIhHt5JtBFB
7irnoSrN5iPXu+7QtH5+66YsOpvWkL3pLt215qipYMzTeTPMObwTkVYHFz6D6VDZCf6Tdj7Yjv5N
WTPCHctb6RXZ6jLztf2A2Xxnx6YKHdCxIHOtegdEgmDB1DnOPT5alFjmYSxT8an0xghmJx3XJkEH
a13LXvL/S7uQCGJiwLpHH4YKp1QDY/ONaGMMxu+i+ncxY7nXM33+5wHdHK0J7zZMfHUg/z5/WnQ0
dXoxTScE3aIPcKbAO3fyeXFSAmAEGKWtISPTRPZV2y1jEpPXqvN7+8/tHd5JZumARvP5EQuXGUwQ
VSt8ZsYKMh+MVR5Sf75nCGl1MOXpXbE+FBz+y5iEHfp/sn6Yz/oI51AX18bGm3z6QXWoVdXNNekI
YFgOuhbp9CFvP2kfUe0eW9cw/0YTe3M3KZajPtWWTcoQ/pMTyHSdfR3FWtKwA5Ddc1KTcaWY+Zew
sm7VJj0MFYOuz+SQC6LWhjLaTG5sQ0M02lPt5s46FxNumcgqqSNDzvCc+230LlSdvDJx+O9dZS/A
tsPCO4eneePMhpvwixnc11ba2bbCYIPxD2cxwFBTvSVN38Hc5XnQEV26UYMh/oR+dZA5LnhLH5uC
AMmNjGELaz8mc5M0qkNVA+VqbjviwWQCJ2GteLfHhtiICi8FeOOcvlHoM7OU4I2k7VnRUb8A6zhE
uR6FVgKuJMidmMHZvQFQDqVWfhC4l6+pz30uOu3N8KlfQWM9nAival+QRHcPMNMWbsQYKMvIo6OP
uQ8PYRN/g+VQUa9jWfHqqKXHpY7PUurec1N0yNyKEaxlaZ0TT1pNvoX1WzStg5lAyV0i7cU8OmZc
9T+Tq4k0rDKvOyk3NkDczfTYIuI6EAkybuUgRnRNGfE2PZZSt6Chts1mMCd9NgeGXxxNUeCzc1u7
kpRd3N4yR9EB0jIUm1Zy3oaOPXkPcZeNgNOGdWxsDJCzjObdgjb+yYY1RYLfFRtmUipdMCCcjHyB
2MxEtTZ9zaANwSf9tEiTsFhqbb247uiCMenI39u5tlauJ4hpynUHye3svfUpaHxuWnG+Lq3l1Vos
SCRCpCwg0yhG+zkjSaqjOt/1hvGZJ1xUcz3DPnTNvEB+ZnX7vuSpQlhvVsgH5JRQHForMpxcw7p6
RjsAvJv2Q0KV8C3SCWOaBmQyk4KPI91rCWXStdtsjO9/g//i9kX/ZRpgbl2HQcBEd7aGNJD/I+3M
diM3snX9Kgd9fQiQjCAZvNg3OSuVGlIqDVU3hEql4jzPfPr90QfoI2UJKdg2DKPRZTOSZDBixb/+
Ydm00l2nU5z8Imq3OsRF5OEj5yW9vawFvcDKsY2bSRYKaXdlbYomUuuEc9w+LYKG7h9NqdrOqBQC
w7omT8c9lrrVUts3eOJrYHY9hL0xxAd1mJLpAUvefDflvXFrCM1euipqblFqZ5vCnPAwqg0iJDmV
Lgtbej+TjuoDrJLaYRL6FiUsBI6a1T6MQuy3MjhzHmaG20TlBk7ooOsoyOFsEbVHpI9FAVf3L31U
FzdRllqvuAhg4mYB56f4PE78ZLp901Bq26DmW7UpH1ao+LuVPRjp1VSMkBdEzHTC0pAk6w5/mRhT
+002GiFSdt9bNY7tP4iIjhz7hyYe9UpLkbE32oG0Vsp8doktsF2+HWo93YRDZtzyFcwdKJDNNAAV
xQWNtIIudXEPan+0pacWGiK0LZBusjb0MHganFHfp3pbfUtbZgisixSKpU3CtqbRJ02krsHgDAo8
UPFCVnicYDRLUyzOqh9GEJa/+hGzIPD4lmR3Iu5KPy2us2541W3bv6aqSJlXsJrdioj63p6ynWsX
/e1UZPYlumCM82hDruzGwmdG+BlCQrRynWKFLyp6HnlXEv/s059zQ8CvsCEIOslrdDolRsDQ+qYe
TjJGypgUE4ScofPB12Hj13xsBrD93FOnxIz9eQKzho0joEaD3GZ6jv1WPtQBhVsfINHIusbG8FG5
m8SS6U4HwVpE4fiEpxuYOCdkjDlsHQCDBJWVI83iYRhiNinKFhpC2MAgpx+2EvPE3wFUskWS995O
T5GRWik8vA6TDxoBnG+MEFN9acc9ALgbbuiOiW3L2jZ7I+U387q1cJBfLjJ23nVGmAIq5By7qrb6
Meqwc0PLu/ZsRO3emEWrCrMp2CvB75DSdWEbw/PYQTCuKk/sgj55oGpqlkrX7hNBAbdIe1k+tXYC
7cfojUMbV2+SHA4cExDbXzkmalk1aum1KdCDNuSK3jj42D+XRQJSLQVEucKg3RWEb+mkaBITJPdY
oIlcmYRkXGAnpV34nqyRLQd0gnSJi57jpHvM+yCSBJNvzlsce5U1KP0nR1lgJaHBVhkaYa415scy
sCngSmnYW5VzIO6F0T36UeZdq7qtDnmYdWsOSDD7+jS8p7mBjryCIRziWxwsJvRRi6kKf7ppmF92
eZVcQs3gp+Oj1GNbA1U6bxvjkMQFeItqsJESPl6GVAcyuceFTOzaKTOOdIPgeNcZjLQOsQKsnfk9
+EZEITI1Vg3uWoofVq9n18w5jBeC4A0nDchrochvHE9AjwhzwuzCsBGrWoChgnzgttek7JaFZi6U
zKjU8ZT2VCrWA2rsbVeSMOWXFb1WJwdgN7NyydslTKytBf6Mpnk56bBsRAD/GA4ndLAmR3YBRWkx
4KS1NafmLgFTASJJ74dW3iatX6z13O+3mH3qL85MKs9niSFfDyWktCpIupZ+ZXfaTyPpq01Yy6Fc
dLKo1lFkdHs3dnp88qMX1Nbekr0XNq+pEPT6pb5x3XK8DCYJzNBhXITfXLcpW1Pn9IU7rtMGL1jc
pBsfigWGZ/FwyLOcg0bjQmrSOAqsAllQ1+uwKVzbTLfhVDtrf0yqZgM1jQb15A5LYWscIk04XKoa
aGcOzaWLWHY8qDHD1cuTbjAv/fFtAO7/07emB5ArhGB1b9qXRZ6bxOglDR7ntFAh+NN5q3dm01Rv
Rt0Ex9BW6tYLYBNXxC3dkJk2+1N5FetkEkfA5dGY51DX4e2iQEJZE8zk8ga+xy86x9a1lw3BjaHQ
BmYAy1ia4MdlFsmbHtBlBcVG3Edvmza5j94yneRjSfTbLsC/ZItGFom/7eu4jxB32xdYotr+XN9R
pG81E0VQbYDhwp+1V1L4Lz1n9p3siv4Y4JW0iiq0EVpbhsueVXkZD6592WVkRjlD9uQTPLvxXRS/
8Zj3qIUCtW6MUXyrciLPm566ytCaZGOO/UzH5LWmMv8e+QpisNKYzx2flDDqX5xuaaxOJrqaaEJp
il/Jvdk1Lt+2PgsT4OLzfWBa1NcdOg7KHkuCIicepqdpIxqMPazavbAA12GOpg7GTj4Nkm8CgXy3
rqdwfEbbUS/dGsVzmLndwrNn43Jj5DhTKXgVoqDI6ZOYsrHpo70rhnEps/Y+KwGg2kTXFk6v0Q3G
NGpnOp069BJdwELmJf24Mq+ZNJFvDjS5K90eL9PQxDq2G6JvXpH+YgHG0Dyz59ZQHt21ozfcW2mb
sypFCDmVA0vcDsznEfe1gxzGmBofvo9L4d6Bl4cPWRlh1j/B5/CcIdgEOqi+tD0dnsck8i18BIp8
5b75TvrScNrkoRjhdiI+4bIYSiINe4c6r6hG5gcWeGx9IQQBgEf9wceVAvoaNF8d72zUNpO/EgNN
qEVEs2Hll1MIuKyJBlS1TI2lLnhkzeSY90g8jTuRRpA/BNeJwh9gBy6n6rRbJb1HRTCgAAIp8nYT
sgJ4v7DohgIET/NofEQdbV3dY8FOQm2XtlXwI9Fs2gegZTtTG6q9mzj5Cs4FXOoMY8d9khoN26rW
DLwaSloiC+IDoZ6wVLra2vCQgs1ouW/E4UIGL333MhEVZ26+GUzEi4kjeKiB5LoJEQGVhz247yFZ
BdLuxsukK7HUD3N/a3AG24xjB3w5+LMhCH4TtJSjEntuv15LUefbSEXWfS/s5H4MfZwVnCKaDSvE
wqqRXPo9LZ+WCsUxnXoTVOb3jty8mxFvWZy0DbTHnmTfEnLTywvPfMMptFvpXWtjvWf7xr0/BPWj
oWJYmYh6ANHrBgip5q5qDRqE3rTVvpJa9E0qamSzETaISduuqwyKWR4mzfcBW8m7vPGx72T/flEh
0tW445SIYTiGpD0MgVjWJt66I/bWCqpf1tliS1OAwrjCSRKLn4EmYDQccY829pptNS9eaVmzv9hQ
3XYGxiCaiuulkRS/QBnEW9caLOe04da2GXF8Vng4TFoMhQP9AGoYaS+8knOy0Qbpi53EYt32Q/Oc
tRwqcCOhxu7VqyHYMdrAExtKCFguyqrA6uuhPQalE17mLaipAV1tEN0saxF9wKpjxN8VTX3O7vAV
mrHUbstApTeJssujCaAFogoiLAyJyseeYGIOow1BPg4JYcA8HylI72QbJcIOC7umJdWid1aBbk7X
rkUpgWIQvIe+CrSm9YDpzLqMinDVEjSRRMMbDPNsp7TG2SArHre4EFa7riROQIeh9ZKYfT9Bvpb1
LmfFWMmpZj2VQ3wYUSdDhzUI5o2wpvdKMriSBCxTwPC4MkfK8bBHhYM/FatfbrxR+lCkWcm8DVfV
vtYoKCai5tZ4RpKmWRPWeOcp+Lf4rAW3BoJzbPnxbLtoRaS2rdOnCNntcuuVU4MThzO+VARDbJDL
s15gCsjyj5yVbkHzSKgERloytekGzPoSyoOdQb/p29BAH9d7fboayoawUNJRtxi/4gmss/32hqld
m0p2G45e5q6vmuBnVhjahfCieDnlw8/OIoSvydPwd4bpHpzHod4YUV9sesJoNxZgF25WvtgYE4Rd
OsWcGckC2EgyOWCmwksLcqOW22QEboxCczvgzL0YBTrtzrfo/kRes55E7cAxJTQjbzr7uSp6oLp5
sR3R9V10QvOQIoOBL8Kh+hFrUv2QY0VLMbeL/AID4GplmxbvAxMB3/+etrAPYc5la9oQ3s6J0N14
ZKesM9KVMYpwtF0c+NE69FuNxdXP1mKEmlya6ncDcLKMZyMwgB68e4IYQxMDM51mKsEMMd7gfwIt
0PKstTtfz+XlnAV8N+BeheUCpiSIT+AqtJZx4cU08nrbVEfRdOTtKPs7lYV5IApAu7TxFaRIwWFq
KXBWXiEWfqNNN1OobMdZhrqD81KdE9wRxy0GkLEbXSQWDO4EBzXbxYkZBACr9eTZyTR8GHOvIPoL
9U3gTsalFhfFk9XiOWMjOlu3TKcbQQm0j3ADWFY2rJQkivwrh7bUoWfqs0k1PdwHFAFZPK3SLsc3
MLB+0h8St8jPXyH8Ac0RdrztertZlb6wty7Hvz0BFMalMsd6w/5bbJOJxS+qMhfNZ9pjFiXDTRjX
7ndacsOCc6S+KFOov65NZkU2RvUyrIBMmIBLvMvAS1L4lAXWIQtaMNFPwFcMkRACXFEiMh+FjvKM
7OvlkOfwLrUOYF9lcq7knG9YBKCOwDQI4znsDxG2BLMwfQy2gd2T7Bhl+TKytVc2+VBiLsbC1EeT
3ESe4x9gusIFnIBJNdJkV5WRy42pp09gXf66BFNcjp2pUXBq4SUgXrAeNYeCKS3031PgPlTIXh7s
ROOT8jLLPTrtoF+hL642bhJSUyF3Q1AvyOjFuBhHCzh9RJGpVTVBrAnSwdr5JvQSH0uFCpMPh0bs
NV1I9WT4eEdzKukuTZ3ZMeVTsQqiCU+vAMVgpvt3WJLsJjL0UG2V9OtIDKUGGxPALzSMppYl2zhF
XU1pAIZXa/q6TnAEDhy9X+Z6pl+A9WJPkYTFpe6wDi3dOW9H9KNzo+mwghoQIWzAEPHEubNNi2K6
qSfbuzOSWj/gvT0tQwN4wLXDfOfSydhBtcXhwKCc2aQmZgFDmD3WGf1yFtzgQuCh6EDyHymaC1wt
F4NqnFVPOs1aZGX4JLORDBBwQjibQPl7pVniCYqTtannqqLrumLbmODPIGHyckJKvosw49qkAzza
MOww3ughD2NbkD/GoZPdaRaaW47MI5wt8O84Kb6542BuWCUwgqMBs2ti3TkmgZZvoHM4j5A6cfRI
FA0pGAp0PHMD6Sp9miFpcZbP23ajx1h6LAbapSs1N4fsyRUTRq4x9OXMKKF61C6ws2rYGyCTzqGG
uvYg4xTXiiSoHrR0wB6LVuE1XtE84qZIj9i4484hsZCsp6JeeVZf4AWug8DHVXLwkmL6llOAHQil
vu1xrVhFWfvGosIR2fVb6kHs4T0yTXAWocq1oPssbApFsjIAmjFgA5MgM6NJuosCm8CDl4LaVCWY
JA8T0vEgDJjEjb7FXfs5UGwLi6wNMDuGA+YlXaGvHCv+jelnznTFogChaAlDCQIv/hzGcfD7F4Ql
P2p8Li76KRgfG+DyFW3ZbjP6uNeFWeNSEQT2FY21fFt7HUcTlNKYKpCU45N/9BcpC4U0pmwumMUS
dxl3Ecf0FtPCzpeitkt8htmCKrLdX8nWTg+lCmkhdtSzuj4FV5zpSk4n8N7uChWnW9W5cuWNwEMz
Jwexb0fMVpImN9D9+mXP2kbFDPWny9WAPydYZp2FUMJzzzkMZoFgNj5M5bHWMT/Byl//bhWt9TM0
ZyMtB22QjfvKMsLz9Mrwemdpt/G4ySbP3ijdrZ6ivgZPcDgeE9msg84EwwHGufHKCoDoNEoc4mdi
Yjg4G1xh4chmavo1Uh1a0Unmpgf4oymVVU71URbaazUzh/MSG50Mkt+W9G7nkmZfvDYHUb96QRv8
0nK8KKPYCzdGGXYENM6Wl3EHIxryG7bWAjirK9rHEI7Xk07RBg8XsanTgVgtXI8soqhogwf6wh5l
eRLf9SSLHF0s6WHajw3WVT0RY1ZJy0BCveEf0WPvCLmzYEhclC145TIGrIEJnyTQYUP88g9lnJVA
JmV6wWo1PZii0PYmLfxtUrYsMRQrRkvlBDmG02HkoLvz9BcMa55q3T+2WLlj6Q++lLgPRf+QO+B6
BiDOTTk46tKHbw5PA0IdDdiA6ZLnr5ExJOvYj3Myk51ZQE4C4J075fqFmbbkKIDVboUZh9/MWRGm
O0ZwAC+L31JBP1qHSHat53BNK6Md1m4zJJecNfLbaUjlRiMFbYNLC9kEdvwYaqLMl/Uuyol1wS/O
BaZVoOsEo6wsHwflXarWAr6jvAjSK+Sr+JK0Hg2RojGReETgEArbn9khpXkMu9llQ+FxWvUp7BKo
nnQBoPMNIpyWplPla1aTcN2QFMEQBF30nFtXI/GbzAdRQbXPvenVyxPJDJi5HVlY7v3aj2C6aji0
6/x/OCTLozVNgv7skK9c2bhbJXhddoUhge5h8IXZzyPwsv5CppG1s6P8Ti/rcgPc+/84dGi1yR1f
GINLxFE8fFe9Kq6QOQWv7G7DFawQiDu4giIetVBUtQQFYPTUprdgwuNTl7Me0IjNd33iPJTlUC0q
h4t0hvcqJsMsybvheIfvNDwCOT6NHMMXIp3CLZ59ajZvQ0MnzLnH0zBl+Nguo5ZngTc8ySuIUVoO
JRJHwzlqBSiquPTh1C9CmzrLbYJ1iz1xhn62N+d0mAbHX9cN+mXj3HZxUD7kEmOeOc3Iv3SHWO5h
9RUrexzpgOpivCqjVLGBN+rayMDKCPdLtn7rMms6x4UaRB+etiDBG6NbHUqQ51uaGiHmsNlPuD3+
GuNo/9YOSmM3dFjJRTQS4ReZ6V75Phrc1My3ncBozmsr/2Yo7Vfs6bO9kXcIfEWvcNn3psXI0e2a
hCnWZzjlrBmc2I0h9+5sG66k7xQgKxnOjjEdTbCQiu4R557bwUFjEBrgD6LHjqiJCnVddTX7qCvn
Og3tRzToMcghr27UETHFMXEKzHhtTX5kuAsVFCuOb+bs95ztWr5JzG5ZsPrGJcE0RI2Cf0Z9Z42K
8Cl2zSvNJ34JUqOGHAfLTA6uIVuqKn76cwWdlWX3psyufU3t1t8kJH7hM4cjS6B53RYAM7vXu9En
GkY2NLhwno0iqDqO0Ecga1wIPcgml42D7pp4UbIlTAwG5MhNmlVzWTvoBSxXjo+1U5oAjJ7cQ8tB
H24b3xWeElEE5IT3YWPh5EbqOJaa7taCOnGNmVeIMAtOB/F2/YocrxYWRgGclsAn1lBUGx4iM5UU
hCtk3oADFE4+jZvoZCYacl/Ayt/YonMvynQqtpoBmaadtGrH10dVXQO2N5ETrnwzVZcJzNgV5R1L
UtM+F9ALdzUEmrtSTTVziyBFnBSiDXh0f4HhJ9+sU1O3j7p68Az9zkmsfhXlozxMjvVsdhZ28gnb
a5PRpIB5qe5aRHWHuGHTyxvmR2nB0E60NtjRXYkwbiAtY3QJy65K6Fg0V/lIQE0pvjSBgS19p6u/
yM19LFDgYLjN2QZVdj3WI4t+nV8aLmoB0aIZ5Qtt6VBn2Q53LR32dxvRFrXKFwpXyh1YqXjCxEnL
Oij15gK3LSYuHkEa1CXOsOlPKSsd58Cg3FmRFl4xr8QFGW0TZlKTg5gwqInny7Nf1EKoZJ2m+E4o
EurhTmudhcEJFeqiidykggoCrscp3REGCyaUoyGu0CTFiGc0OOh3go+LddCQK3tCudLJCqlV6NVP
VVXVR70m29EvVbz1x4Eo80BaK5i6L5AAaAtiunnI2XzWduPjul7QcJaotJfwe5xdEmEmIFqXFX80
f7SDUx5quvgIjWgB1QYU5gRq96IjuWjVG/3L0MX6FsW92qhUtm+kFtl7w43oHrn6K3Z96abCd/XO
7d2XwFGQ2yoQBBpovyD6Gmu6NxxUw4TAbA23N1X00EJkS5RWZ4P96fnWkpRqBlpwzGosb+OMqAIl
CV4r6Wto511SufLBzPniC5HuWk34t6bVpHeScyPs8WYAuAei3jOpXsuGPkWR5hwgVMBu5HX6ujd1
qKW1oS8cR8tWA0JekkoyrAqp45bDhDATZmC+bn22v8aj40RAX4BELhy2gxaYCIEAZEBzxobILPwQ
Xctp9hGZFyteBUfxQB/XKsl+myQorvB5Sn42I0C35bTaS0nQF2CDaFAhyruSCvOaBhs+VLo3/KDs
+w7bzAZ0RRZDDOqwqlqAo76DphBF+S9ujk86H5B6zIEjeUQ3ShVBvR8SKRd1VVbHgGVnFxT4ZcL7
o0NBX9XMkLHDxiFZhUaGiSQutqJri5jolZEiopUhJyhncFuk+t7oXZikm1BkOSP0YjY2fcJ+piX2
A9IUzKbaqaa963a4HQcqfmo8kGtl0nSoY7YGS+95hiBhyybXNLC3qsIpv6qh6PTfiZsEWo4TB4MR
HR9/lCTDkO9o02jLOEYC2RliXMOpZtfUEVPoPZlDU4Z60iXyadV0jdiacY1CvRpJR6DXeIn+5CaK
Y/UAIyhallnpbKG5YO+Es8cSuD9AP9Cy/0O4RzSjQzx2tPpgNXZJ0wGuDW0CyUGjHQt/rTrnt++2
nU+HdBjm476GlRWKKVQ01irvRwn460FZxhO3o59qj+3ehrDuUwVGfgyFv4wrcmZJxKCsa2rjCebR
U3kgObKl6U+QT405OLQF1+potVq4MWoz4he6dfy9b+FombaG2zlWhnDXfGtfFz6ICoSNX3Y/tL99
G/9CidGvlhRvCmB2Cw2HYOxRjfOvS3/XRipXnaCZH5h83RhF4Ck4W5jqLMDLUGHhnQb4/ujfSjw0
F3lFh1Ilsl+Vth5vK2i5F5LKioBESrdFzXaL7s2JdxVxT7ibYnIWKnQrrWviDhzb1YEm1vRoE4xw
z79LckETaOu0DbW1bIMRKR9cJBiJ+i+thYkJIFf+im0RclKITc6oJY9GzP4HskPJbwvFPp8J69Kx
ofDVaFguOJV26Ayi+gIOBz5WCFf2Ji07PEOEg0FIZO1NIw5JBB02okSKXNAdxbC+6zTzkRY20khp
Akrajr2XHhUlOwS6JkP46yIdqyvsw611NaUlBhHkAzhViKyNZS4dBM5AFhfxKgrJIp/9PwCoYaCF
4VJWLdY1tgWV07e0rTK6cAt7hiYCUneaPaL7XkvZfjOx6cJbFWTpWAr4ZeQcW8up8LBcFky/KsTL
hZTJR0UjfON4Ny6CBsq6OZJEn2C5lhoMGovz5wFwEAdi1GEQP+dOadbKHz7lwXOZ0RCbukQ/9EFm
3QYpYKwG7/5OLwpEaoProrCH1QofsgKPt+jp0vdGegXx27EM49LuUUziUv59amfGpIkrrR6iJuf8
2K6bJvwu2QkXSQdQAawut8x3wDjZS4xooKuF+IBv8bODIKFjyTa7s2oaZUeku7RaDWRHlG/ulUUE
CXSYoXrkBGxsO6ThiKGV5+1Lw+BTiToKYSMadiZ7FmRYbbh2QLb13VBCQyZpLHaKYz6g4vVgULEE
gY+ZZqUWKkn43grFa0sJ7gldCwd8K0ufoJQ/Oo3NKtOlJBqHBAnbLvwALHshO3HorfGStePVlI44
ihFDvHBLhLFjwAKuDdiUNfzQZVRq1t0EJwpKXlg9EQ1jblWR9PdxYNlsJEy72qSHSvNsoo2Mk4wK
TXlpmhDa2a4NiCqipZsKiiWlU+L2luXbqRGKSMyGgE1Fa8D3IEudz0//NKBdKCXRm0qHv/7zf4rX
l7uQyvZ//mP8X5huhCaHuBZjjoZNof30dy9vCVO4piVo/Fimbny8fCt9yUF7zI+ooL/5U7HMjfHH
+SH+iEznp+vKlVKZQMfQpj4OUeiJSWso1zDaeonHFdHedIPi8fLfjWJ+HEWW1hTPEqtj76p7vpj8
3g7AW6G0aQeqarE5P9xnr4UXgp2wqVwhpfg4XKxz9hahUx7ZA9hNR++LAPivrj//+bvXjpA/NUrd
LY/lD5omBO38u58/h8+/u3wBdIhMmp8vx7WTbHNvdf76xnz/Od6XeXbx63/+o0zd4nW/ez7zpHg3
AGJfBxWYV2KBe6seXePodxiMQedDUbrEYwzXiho27dOk3Z0f+asHd/K9NBAeWeFledQsLFpXRfvF
nX11ffXxxooi7QNbt3gx0B7RfQf/8sW7H68/4jWi6RNvJpuQZt8Bevyr52PpH6/vuNQmecP1fRq/
hkRKuz0/wDx1/nzzDuFZ+FoYII0fB6jpAhetjZZcqfsSBiBuXPXr+SHmd3hmCOPkHkC/CYbKfbyS
5LCGDrFoW6ob9aTBPcw4TJwf7YsbMk7WLwVLCGo8nyK6FUjqfX1RyS8m1VdDmB+fWS4SV4zz1w63
IUO1Df9t+mKIz+ftf1/LXx/suw8SPyvfgLNXHiEw5t2CRsH5p/TV9ec/f3d9D2vxDJZReeypMRGU
35+//FdPaP7zd5c3NE4v8cQrx28obGkQwlj7l3dwsmQRIZjYYaLKY0W1x+r0xQuY//M/Jq2SluNS
eClLnly+YBOm81hXxyHFqZ8iOYqWHccIbzyef1Sfvol3A52sgKrWUuh0VXV06aCRPY/F0vkBPn0X
itRw2POSuv9k70sd+qZGHWHzPdsPU8vb5U3qXP27QU7mE9GRg22T6320Q9xyJwuVsUNfLtufH+bT
pcSVSsEeN4VtnXzcbTp1ZCIKVqst7EHI37dixOHy9vwon757VzGCgUWHbpy8EqurNUWwENst5nre
pSCQcmU/nx/js9cuTFM40uXwa7knYxBo1jSe6Kqjhvme2hSoEP/dACc7n037s5psBnDrZVv+CMvq
iwE+e0pSN6RuCtPgFk7vAE9fnuBUHNOXmmi/YQtoW+SH83fx2eSVhrKUaaB8UaePyUsaD5vYpjja
7UFLnofqujG+KEXnB3H6pUvTkkijhTJscbJWKTdRfpfGECIGkh3c8qDp6trCazr2/T1KiokQrCH7
4uF99vrfD3qyvAASdyWYWgE09bow3Z/nn9qnr+bdLZ28mpE+V592SXEE37b9Cy8EKFs17c0/GEVS
NtDMoWvnnCwsma8iKlO/PAIchTcqeJXx82R+sZN8+qBsejQuweDCVidfvKkDdBdwxY92vEdLb3/x
8j+dX+8ub37cqCZVdyNaRF4+TfHIPLJZ4aF0/jl9OsFs255nMWd2eVJiTWmRR6YciqNPu2+YyCgy
MEKce8gxmNrOEv/okf13vNOaERaonYwx4yWUJel0P0J/OH9Hf5Vsf3wzLm/dseW8Rp58M06T4knd
evmxcmB8bAOYuWqDwRpdZHSW6U9sjM6P+Ol7ejfgyfcSBnlqpxUD4ldJ7kagL9N8d36ITz8al16l
a7G/iNODr2VVBGdnDEFkpTHg0lr+Ki1n4VycH+bT2fBumJMZx2dvTU7KMPgkkM+2xYkfg5FRRKuO
ppXPwOfHm7/101dl6YYuLYv35Jgns6/ELwGxZVAc6+w29n6l3jp2DiUG9t0Xz++zL/XdQOKkzKeD
hjxGMZD6HeYHIa/P38dnM8DSgSUMCyBUd+fn+q6k1KF6GUQBcnlBcBt0YnJGvriDP2cA6Irl0pkU
pm0xxschoBc5bVR2+dGYDqN6xB3IjnFnw/Tp/K38+UrAbwwqS6AWoQtxsjyHQTVZY+pmxyK6gakh
C3/FfkM2yfcSc6XzY82/+ePr/zjWyWOr8HUJEfRlx3H4nvm/XQJzXLj+BmTDJEVld4ke7vyInz1F
JRzDMF3BP8Q8T969KNkC3JeIyI4IlxsYCPk1vUCkJedHmX/3yX1JHXiKEs110WyfbD6tAdfdCrXs
KMXeopmBRe/z6O4Sc1f2v84P9Qk6wmR4N9bJHfmNlYD1MVbe4zWJ7UE7HfEQQ7n5hjZ62Wpw7GB2
9r9c936I4ZbVX9zsn58WP0A5rnB10+A8crL6EfaduigmQRX3Dl207O/P+w+XP5mPLvz5SozxHA5+
CEt4JFvN3xf2F1X1nx/wx5s4mYnKVYZSPaOU6d4PVpO8aOXL+Tf1ydSzTIPJJ6nlIBqffMDJAKcI
uUZ2/JnkPzof1oBLj2h1fhDD/HPqYWpjUvLMRyqCYj5O8Aj2mayx3TnGL87ijQ5u6NyqZM/q3Wp7
2V4jLAncx/ODfrJkvB/zdE9HzCJSrKazo0PQHcLduHDXPsSWJL/33L9dE1kfxjopuSLPNSdBBO1R
QQfrcbSSuMUa4/M/uCO4ohLFm3TJj/z4FLPJgRNm8VGZ7uNsX9+vtI5YEgu1zPTz/FB/lSMni4XF
auTaFnPDZW3/OBaabKfXG+6IRh/psUcCCDb2b4uQ1eW3Un6zhLfu2ofAuhgQfoZ46+AyHCY3bn5F
jyP0oF3cJJj5DxdluDn/0/74sh1Td3SmEWdNa/774y8bkrLRtMA17zh0PlfmA7r93/9uhJPFq/nv
CCI/Zu7tv7z6yZOFU+ZiiMfvrwzkUPFKo+11/vfbPIEP7+7kCc1//m47qTwbZp3OCA70yJwwdJRg
l/FX3/SnoyCwM+15eaXh+XGUzsAghRh4cQcRBGEWTr2mhwdzh1S/7V81E6mjXx/NIflhwG0erPIe
ItitHyVbW8FD6FL62/Snt+fv/c/ZYeMwhRmHYqNzzdPTb5x7g6HrRXDfuk+2/RB9gaZ8dfmTm5YE
T8Q9xNX7ipSXdNP+3V3L4WHO25XQTcoq82QdKeOwQItkQTWbdu2wjYYvZsYnP5/rgwlI19H5qE+2
rTCD3eJphncH6S9b2Oof/HzTth02FFIG6Y98nBKoZo3C0WvnrqqvKrKXvlhlP/v10pAShyITCEU/
+XJiKXB/HQePkI/9uKmGv/9uqfZZ84AuJSvfySZlFLlVRFri39vkDJh8OH/7w+c0oUyFqEqweImT
64tAoprTHO0uJIyAVLxS+wJR/Oz5vBtAnhwncO0zxqxSyGYgw/jbLP+iTJ2f78d1xYa8h3unYTi2
/QfIh/APjLHJ/Xu35fSFy8ZitP7BBEUbZevUCqzwar7Fd0tXoRcR2ZAof2r/l3tl4tx3fnn4c9Hi
ICRs5ibltqmfdoMtrWm0EXLvPSvQ6G9QEwrCjc2/P1E/jHLyHRjaWDWVEOF9iLE0LuZ/GwoDQ3h/
FydbIF1KjBg6rt9UF014AUft/FP6ZCJ9uP7JW+CXU9qGMrwfHx2SFMov1uhPXgLbhauAJ6VLGX2y
iIYWidPIIZL7PFuZxMhccsLSwi8Alz/KP6aocCHz2hK0lYE+zqS6rBJ0CQyit83Cg8yZHVCFVUDt
0RdP65PPgi9C8mU4uoFg/GRZSkOyL5HA1fepuuaciGBDul/ghvOPPfnyPgwxP9F3n0WZBxGrelnf
x8htN0MGLVnhQUkq/KTfunF7X9cWES1YUUOKS2HXnZ8Pnw3P+UCHP2HYUp0Wg7DVAxxBzApaMGYS
1UQElq351nVhOs1NVFjtVp/CCHGSbl3UVN1fINqfTEfIFf9/+JO7zwJ90qVmVPebcniOtefzNzfP
ttNnK/mL47erA7+ffEwW7tEjcuHqfjAeq+m+JFnKQFTcXbiqXWv+xfnRPpsskphvDG9NUJPT1pJC
uYXiQ1X3LflZJozx0noTxVcd3U8mPy0fiz1+LoPs08mfNBlWOblV3WP843Xhakjf+r5ckC8GQe78
DX32ciwL2QXNH1CgU/oOGoiyVP1Q3eOjclfZ/r63xBf72mfPzLJBy9kV/pe0M+uNG0m69i8iwH25
rU2rZUmU7LZviHHbzX3f+eu/hx6846osfkWUuoEBpiE0oyIzMjIylnM4ZuKaVVk4THZUVS6zld0r
DBTqc6w08FhEMBhf1mbJGCxVRR3GUsgACgGYTyOnHGl54zISm9MK/xdj+be9CdBzw9hkYimf4UTe
X5apLC0hvQQqcd9vhyi4KrB3WsZiEZoy9UAHoXkIaFJO/oGn4uAjv2u7r33UPvfgNHQOsPzhbero
h7KxXi//kqWFPvohYttBU/ZVQM9e4zZA55vdy0gdPS+/Xhay5EyOhQhLDDNHDRZV1bhts5ukz/F4
b1j08AN/J7tRwAj3yvleXF1tPm8ObxVFn5U+8p1hDOhsMaKUzPxP1bxEnrdy1axJEPyTlXmdogMO
5VYlDbKTAcjt4K0cs/P6gWXOeAAMC5Fqd7hsTtVwLEfudWOs3Vp6ZignZ5woVJ6d8puiZbe6dwui
+kZhePoDm3UkdT4vR4vnWXWaZeNUu8nAqHV3l+lfPIi2JvhqaBJuk03JfMplkb/bTUSHbBmaRWCg
GRQXBYfsMXQN80zQuFkCj49yl/bfAu+58G5gBEiDuy5kiE76xej2iq6L23gkd/77ka5+CFNN4YfI
DfTPdG5/9bK11PLiAaN5ypYtG5O0hZMe5E3dS4VXuxrvF/NTCiOKelhZvnl5zpZvXjzbovwLHP6p
Gp7NuHqIR4EetqOrGsoM58Wsn9X2UXGsrVL/k1s/FP+z1L0HxVN6dd8dZkrjBOOrNE7QvC2cNh8c
0qnUOAuQjcjg15Qf2KTj7wtnzY7GHnARvs/MKUM0ervyCFy6AI6/Lxwzxl3iJAZsym1HMtdANOS7
UvchbbCUZpvOU5xBMgauNNFofHnjlszvWLJw1PQAtoPERrMcpt3J6DZpvhJ7zGsjWgYbw7uHrLhN
1e7UMpQRUJ00LbAMEyi4L3ZNiAPN589r9bBkmRecpRtE35aYF6JZmlavSK9d5SBpoN6A23lZwPkh
mgU4hiL/95IWTGwCvZO59Q4BAwMdNyoo7MS9H5AxJ7UY7iNc0wVfoPfJEKuBX7s9ZFjxPpmJ4Fdu
jfPdQA0eKQSdZH0c8V5y/MHrgKqv3ZyOg2Yn+9yG+zheiZ3OrepUinBeUkaXq1aXKjfV/4q0z066
v7xQ57c533fg8ZD/u1LCZrSDRvhcGFwQ5V9U6Yhebhh3YpL/Ma1vx/LJVtbCpaXtnyMzi84TfI3o
QymHUElX7dodmd+XNGg96LHvVjZnRYgjpFKUThvqMbFqNyg+QwLvwJikvF5euXNPw3MRA1BIack2
mafT0+hFUcnIBecdlF+pgbBn29G5H0H0B3HPildbVuePLMG3yIMdAJKcEqE0N5ZKIekQ2Suncv65
p87lVB3BuUSRPEzAnnB7QjETwfPeWhSSDHWjNiD0VGtP0oUo4USeKezQAPCdD+pZ4wb+q4e3DKV7
ufA3tbJr7FsLS5SSh3K4H5SVA7V0bI+2Tex5iLxy4B/CSU157OLPqr/TnZtmrQl7TYp6ahyd0VbM
myKFaG+IvvnRY1C9chddNsEVszCFUKGAPqJ1wOl1AzhaZlKGrX11z+mcFPlj5abgSAezBB1kxCxs
0F6gbFNXVJj/+wtmJ6YmqnZoJq8uUWH4OnigVKyUYBe/PzceqPTsaGctLnmu5zIA740L7ek2yJ+m
+uflPVgUoOoWiTAKE7JYsJAicP36UiN7FH0NDlHx5QOf1/CUXJgWrwdhi6tBjtquV2oXpH+t3Kor
Tmzx1x99fv77UcysU/a0p4HPyyrkZ3dSmx4u//7Fg8BUMZVubsuzBzkjz9oIdkHlWmCYZ9OXitwT
2YZ9C3rZZUmLDmzO0DskANSzd2Jry6UEWBBhRc80l+kfFBOY20qF9LlpGZVPptvLAheedJwNB7UY
XlOJyASXGTeAZ0emDu13YtyNer+Nxg5+uRvNuo+tT30608mBsSityF1cUsob5F7np8hZJxrTpVC1
kM3rY/iYADXUu6cs/WYbd5f1W/Iuc2mQJKxBLUu0bB86mhEAaZKWMS993duHsXoXD/qKmCUTVC1a
N3nyUBkXa2aSbbQMuGuNa4JaCnNWf5OEk/MB4zgWIvjjAtSyRkpmih6Sgi1QiGAM1OW3vDsU1Uro
cd47g8s8liUeWasEniKykJU9B94bQIiMoB9GGcJo2ZWtR9I/Df+eyJBbeLswXbngltfTodFqzuid
1QhBP2XSj9q0azAQOdXtJxCTvl22jCURQDoyNGfQnUYx/9RrABapxFqdti5pvc0zTEAru7Vk4cff
n/9+5JWCPgQIWef7lhZsE3MC3ufJaveZdnNZjyULpxeNRwIBsH2WzE1Ky2ZCPW9dWn5vodgFl5BX
adsfLotZVMfgETIXPR0ecKfqyGMNAYwE8CrviI1vHiCFVNVNTY7uspyFiBQ/RF0G/lmax8XES9cP
mu8Dne7merE1gaublLu+vLPCJ7XalWsx6YIRMJHA+5BEtUoYL3g/KRr6qEib0TX9n822yv5zWZmF
RVNolVENk4uDNJJ4ihh474zAGnDc0AcfpvSumYBoW1my32k3If5ADEkPFTQ0uroFxwB8u5XADcGa
wfCp+e/0d4OF9irFL7r1pPoHIw9mIo9NEVnbHKJrkKW2OlPAcC/oO42h4A9oretztpyIxRJLwLku
52bZhKPbpjdM8scQNnv30ffLQhZ37kiIaI+x3im9HI04qHTznk8feHwrTJz+TwlhTYGCjmLDz0aX
UfoeNPp0oyUrJ3fROo5ECNYBgEJjAP6BCtHfQDHYjxIExYCX/buFmhfyyA9FgzROMNmOblDfDuRr
65fL31/TQvCjejMofkPnuhu194xOe92nyXl0rP2/kzL/iiMtwFbTrCiMRzc0HsxA2hodaDLOvb5W
e1k2K04rIYPBuL2gTa523igH+QiI8k6xtur1jWO0J+h/vi/oQU+DEto9ZqVMh0G7jZKVp8LCbXDy
/TnAPFoniKNTmg6q0fWnvacA6wLCw+HyViyKMOgfYTaCaoAlLJFm+2kStCBlw16rFXvmjU1lf1nE
4i4ciRBWCewHxvdSf3TT6skEjrx8/XffF1YpqLTYCHpUcNqt1e04d5e/v7RE9LFqzNgoGley8H15
oFbYNerkGuZrJP89Fh2wViv9HfM3RKdvYEw0MXBL0kh1utMjID/ZEBayS1MrPMauz1xCFN1a1n3Y
DStbvrQfxgyMoBOyo5HgqZS6CNK8b2SeJQ+1LG2ZvlnxUkvvEB6IFm1PFCEtTZx3qECdzX3eKK6v
g7jPKc9iRd4YDUiHFpxG0QQmfv0DFLj7KVprqFuKOdCLEQIAd42z5onGMBq/pLvBdeq5S9uO7lVG
yPSDAwLO1ZADlsUhl4kMGeyY5xVOty2F/WMi46q6rS7vWnoVoWm5bHzzxouGcSxBMIx6ajoYq5DQ
QzHyFB2Gf/z0A/ZNTZ8CGZaHnQv20I9ZCjygrrhyurO8bRbfRmvjr0smZ/MgpQRHkep8VMnz9AGU
4cnNwShNoYKB9O3yOi1KwJYpdzNFeDZhI0VSEUxpPrkNNB9BE21+Xv7+khOg+mSQOCAMQovTnQZs
WmuAQBtdo4n2UP54kbSXrp7ewZyOhcxKHvn7EHg4XWmK0Z2gf9M2qvoBT3z8fcFcm2ScotJBCc2/
AaZuMHaXF2nJWI+/LxhrMqoQX8IU6zo8j5SC4Tr1pTHSfaGtuMul3aZEQK6eR4VNnut0oTTV88o+
7kY3joCUUGtO9vWqkJyjb1BRKGudZVKIsQYL5MSeNFR8UHL5kwaFbTIYe1pTVp7HS89zJnQARGGO
Zp5PFLYlTQMNnPCyd+ETyHayAxpnngOqpWc2NFVqGm7hj6+3lgSZSqkXzktbD+WbakKOPZAPB+Va
HroVF76wlSe/SdjK0ZDphWn4TWUWbpv0Zye9luqTLa+8qZZuihM5wuUaDlJaykrVuxoYREP8Ikdw
ZYSboXgu7ZdO2vfNuw6L3mU7PZ8esSymvul6oB+U0FAMDA2F3CtQZZ0bQ0FuOZQUK6iAdkAUFcON
5SebKQLxK3uDkLPSihXpC3e9ShmQDCSYL/wIwZVITtI7km21ruL8J4J+lq47EN+y/MEzVoo0i5vI
ZAelWeIKwovTY1KDH820Q9a5k/pPAg7k3BNTgGUYFVf301k0RMpzDymXFU/+U0FRUk/A57fQZVcH
Kd0E04rjmk+AcAvSYMv1ZNMxeJ4WsbRSsvNh6N22ggBV028mpdpW2lo5e0mMgTUQPZB+OQsdZG1M
81IvBzdMd2kIMN+rsjYXvCZCOFdVFcZMDyFicAAR3krKvbWWQVgTIRwpLQLZf5gQoUmHMXxgEE5Z
M+EF/0saBK84J3w1agyn+w37UQ52eT24oBLJ4Klff5kff/630zi6BwPVygpZ4/P9F1t/auLrn1Un
nxduD91s0sHDh3KX7yPpIQNApr8+I34iQj1dIGi6OgY+2QMfys/fINLtJlsbmFnZBfF4T1OTOfCa
D24LGn8EoVX067KfXBMw//1oH0IlqDtrPg/68F36AaTnBz4/N82TsqO/R/z9QVPodg2apwuHTdIy
yglS37+TICig6qUv1xkSwmKr3mnx/iOfn98ZPHHmpOPp+qSjqmewiPVuMZVbOUy3a7WqpauCTtj/
E2AJ56y0k87WPW5H23oCCRg+np0/pTtp2OT2SkP479UWfewMNseYEEBU9GWfKgO84ATu8Ni6SeUq
xt7v7rTo3SluOvURUMZ9o974YcmM9L5n+DayvlxeyoVX2xwA4XzBeqFJT9C08LUsryBTcVXICZ0O
UPGk3c5uMgDAFhataW3vFpaWjCYeDEI1ssZi96MJBiN/cApXScH69G714JNUwRkAgSognSt2OP96
YW1PhM3aHx2k0tY84EDswtV51+fZfdcepPrFT37GwbsVQxEzaCsudGk9j9UT1jMhxGkB+C5cL0v+
qhtQ7AP10NTjvaabIGuOG3Xq3ctbuOAtyB/N3fyA2PGQFAworJ3SGWSlcDN1M/7MV76+EMucfF04
axqQpllr8fXuczJ8Ga07Jb5xsvfLKiz1gJxI0U43qu4dsHs1pIzjbQ/diR5+rX1YqJx/KnqooY2U
hhuvvq/hdL8seW3xBE9lVIOdwiVbuDPUKqm+D1ypJ4rNQcORBUo1ZA4Tw3QuTQcNCKtrlZ75vxct
3GYuhiZAIidQoU6/7wVp11BVz13D/haWj6p9X8U/rl8ipgCJnOV5MkbEtkhgpQ+1ICnc5BHKPGNY
OTFLO3D8ecF8ZStiSGlMCxe8/a77q4MP7AO/32CkgaIO0yemEPq1PThOkqTl7qg/OfWzV5krApZc
GsiaIJPypgGfS9AgG2utM3jKuGGePwwhEPRRvZnZrf3a3qtFv/IIXzqRc68BOCo6DRuiByU3nTVN
wJxGZ79KORRqeQJuj2utvC0WLMugFRCILnobmHARLAvawsIv6qx0w38AE6j/ZrTr8r4suEqmvrkI
TJ2uCS6DU9MlwzZJzZSUbgKS9qaS9Pu8j8FIbA89AM4VAOixdDWYBB0axzKF4x7bhuNAFlu6ZfrL
k6TdzDl8WasFcz6RICxbqsCjovZoVQC0aqeH2F6bGVwwtxMJgj2nPZy+UYkOMayAQXhogbmvbhgY
sMyvl3VZMgGyq/NEENc1MFSnO1TbkjX0nl+6xuDazacSSH/j5rKIpUQEwDP/kyGCO8DlXfaRzoVZ
1XdNDf2T9J4Av+6Yz7r3Oe0g43421LVbenGTeDiTDgBV6yzLJOedGUPySVxgwx18Ayz+Za1Wvi82
nYaQ1qRFxfcT+5MOVdLw6/L3F1wAyDb/+/2O4HGCLqwU09cLN2jmApVq7+L4kcX6d1LU0+33gy7v
/VBDSrqtwWiHJ7TZeuZKsmRtrQQ3EKtSmbQ2unRd81ep5Y9eEd1eVmRNxPz3o0uY6m353+Uqgn1N
ebhZucLWtkM486Fk1nqusVBTTd1oL0EmJG2mtdO4poVw7j3Pa+RSRorl36QQWBa7f7dKs985WqU2
h3Y68+dQiKcnE4Z++zhwk325LGXRex2ZrhCSV3UBMGOKFnG57eRHlSF6+RBFz9FaS4+y6L2OJAne
K6efRNNSDqFDdSj0o5t+gkjeBp5N1UJ9H9teAamYeuPJ8Z0ttSAR1l+TUL6FNBGiR6hRu8D6dln5
y4ZCl+jpEsNzCk5GxhLn6T7Itk39GH9j/PGykKUs65F3UMQs/VSmoZzEnCivVZQdwU+y8Qq/3cV1
2G+CIpngkDReYzZ7D8JjtbFD8PhaB55Tn1nkFQe/bLWUPXUQv5iNEKxKCUyn7Evee151iPODtNZf
vfR+Rts/AgSDcgBInIjhCzfSqlcL3LJQhxwBWIyyVva6Ci+T7hy6wbjv0VINnAM5zJuqlF8ur/ry
1v75GYK1TXI8UU3mHsvbR6uD2bWA9bABnh8MocuSlk/Q/ySJ/fJZoPWmUSEJKvQpeMjl5yy4zf2H
1Qmt5QP0R5BwyziWV7Vtx8p26g58BSAOORSXdVm+/v/snincMbEX95mX8UIvc0gYlXczfyrTp1D+
pBfwsN30/o8xGPeXha7pJVwHvmo3BQkebn/nUaufUpvH+Yeuzj9LN/+EI19qNaWpVrMICVolpWpf
DKBIx7w+VL11uKzN/+e4/5E1W+aRrMkfaZUoDa7p4KlRf6b6u2V9mRnK5Qa8u+LvTn13xu+JcQOU
zIoprhi9KRxu6F26pNOwkFq5qZuD7LxnQCy2Kxou7pdBvyQAcGTlxCYNKdGKKWsm9suCA/eFF8J2
5eqbD6fwiqYK/0eCoIftGWqU+lwVRnXntLd6vjWKt1g6lMHeVx7GeqXyuOgTj8QJLgvkYwdumJ47
EKIwSLmuH0Ccmwr+qCP4IvCU/SI0WbAyvvnarHn0lcUS8wE0X8TyqLBYgbIjqVU9h/4vL9xY+aO/
/Uinx7EqmuCDEihUFG1WxVADZtH8TbDit1eMSxMcUJkoem3Cw+RKyaH1aZX+PHR3l0/oynaLPQxx
0g0B0P9cDVBPvnbRsHIKl1XQySACHWKezQkXahoNENMVrlbdeh0otPaND/XLR5T4I0RwmsaQO1rS
zDFudTtGz73xkRjd+PN9wWN2Slq3Wc73R+NghHew4Fz+/Yuu6uj7gpesmTbkjmaRlPollu6t4Jvq
31jptLJMa3sheBLLoVZgx/My+fsIih+TmGpFxOL9b1g4QpqG6K1VT/09vHcNECCk7O1hL/X/xNmN
ETEPZH2Ham9F1PKi/RElvM06KrNhb5AA8KPbUf/adH+1DOvX1soTcHnR/ogRbCuDV7YHFphrxP8L
+mLJfIjjlTtkbdEE81JbaGszkzC0b6BC3tPaDx/KvVfbW9P5kEf5o41gaWOZAbn1O2sCHxw8zOl2
FdZpcV9MHZxehX/OBnLSvpAGnjc4+DLe+dqjnX3Ky09mu4KhsuS4GHgA2JgOA+VsIGewUvhpogHn
Cx3scCOv7fti9HcsQDBly5mcJPK4CNvqMU5/tPlNYrUAab821otR/211yS7vVpRaWrtjmYJNl7qm
DiEMWK5pHCBu9OKDau3T6utld7Nkb8dSBJOmyhPESotmqvS1HOGvpaf7EELbuoYSsaaOYNhpY0ZV
ndS82h3PTRtoLcvqkCiBvomzcSWqneMSMUw6VkqwbMtqjTRvUAo62AD29Ph+GqDU3vXys62+X17A
Nb3mBT6KapXBp5miQy9F3Y0hDcy30/ApHj6Q5D7WSIjEslautTHBwhnNsoqdNpJE/cDFozOMQ4fO
zBchzgYqpTw4sc2N0Jrmo1EUr4rd34RElmBLfaB7zDiSJeYd89bzB2WOlqo7/1amoznarJGXLfuE
/6kjph4lMGTgBieFYac3SvNk6x+IA45VEFxC64fJBGcLwRIgP3L5nxriv8uWtaaB4ACmoYGgMkCC
5WrTRvn2774uHPyWLik6H4gn0/zGrPfZR67k4/URznub+rFv+rM5ybdS+8WMn6viRxisdCXMXzk/
6X92WTjpRmC2cK7Lhevnz2n8RQ5fpW7/7xZKOODhaFm0rHL0hvHga9u1qvhi+u94oYSjbche3Dke
29zG8a6MIJGOvwS0OGbFg5Q+60N6oO14Y1s/9OG+Uz8Fzi9NO6SQHvw7NYW3WF4Df2HBVui2dFQ0
/kGu3MsClh3l/20VTWGnjtIvilbz5weMqrwM+m2YHobgsxJ9uSzl8qGhX/1Uikd4NuUpUjReetqt
Nq6EgGvfF469YoZ9UhW8kdSSwYi7ZK1TctGgNTqL6WO0bFNskmBSyYSFvOKZl3Y0u2obe6h+eMUa
4cSiGkdiBDXyUFFHU+PWqqvnKvzqgc7/gX04EiA4r3BUoxIEEOJYOGet5peZ//XvBAj+a7KbvukG
NEiHnTKB6r7ifRfNFegzmEYoXcti03WnRDRDAfhC/882quB2vlGkfdKvxOBrUua/H0UPKuzrYV/P
FyFjCYOy741vOSF/Yq1VEtcECV7M6bKwCzyWy/eHTe2/6dlbB2rn2H/5wLYQPsBkglvSxBnbsW9i
a4pw+5NEH7GO/dI+dVnE4hH5nwiaJU7XLI/lJPQmfL7skNrZTN7Xai1Zv3g8jkQIXiS1Og/kRU65
8fcEGMOvywqsfV04fJ4l2cMw8sRv/Fda5eIVR7v2eeHoVVKll2rGFkjWTaaBkb6y/oumdLQ4wsnz
Gk2tQgubzcwb+5B/e9HWKkNrOzz//ehU+EWXluZcljaS7Rg9Uc3N126j5UUCcdMCmHmmRjsVIY8N
LUQGSlCZjvttvFowWNSBAwBLL23p+PJTASUBaJrEJXmiNNpAtbIx+4fQfOoD5aCEzkYLu52Sv1rN
j8m4j73Hgrm+yHmk93Flt9Z+h3Cva31TJnVX8Du857E5mDCwrBnE0lraAInOCPiqejZtk0Vekxld
n9Loo9w6SbbT61+XT8ySEscShBOTe1M6wDyfupP2j58/6eWdBjjFlTJsknqgeqgWDEbg7wjHxkg8
te/GOn+PCym8DXLffCDbY90Vo+ms3C3KvPknYetvWYZDXozu3bNWyCEG4izJp/w9rdVtFDHUM2zB
Ldm16W1bP7aJtsmhyK5HuKOb+BVaizApbpUwe9TjYuNZ6rYOY7rT5ZUlOEsG8LNMog66i7QZYEJY
ggouslEquvLdr62NZjZ7KXrLaexVol+NvfKiPfMigizBiyRdZZdWOpTvtv01cOJNouXbIFI3M7v6
9Rt7rNVsXEfeZJTNuCyp7b6bvrcfg2iDqe771aGhxcWzmQDkPUwHojjzgEtPjTYvy/dI/ykV5TZV
Poe+v4F7eJfla/w2Z0eO1WMcGzM1+X9nzdil5UUhOEXFO/DcX4wmfOjiYMVI10QIZw7IYlOXKP68
e03+I5bs29bzVvI0CyIAfYEqjP8xI/v7aXS0M/rYlYaUZsV7E8vb4qud1Ss6LBjZiYD570cCKDio
ihTlxbsaeZu4v8drHIbe2Rtrd+55cROwlGNVhPjKp+jA5E7MhkyfDSUA+bTZgDeySap6N+V30Egc
oqbZaUlw0zrRJq6uLdUBamLDUQMt3oxQKE5YlUZudXnQ5+/alN0FKNvKKy+fBfueG95twAPpHz1j
krTSQjHGKijeh8G76SJ12Hj9tOlgxtmkteFt8jpekbhgHvOwu6KTk6LTQwT6tiXbDyIPiZmkckP/
GNai7yUBED9ooNbOw8fimJ/VaYYeGUb+3jbfx6Dcd84aItWCATpAXgGLYpNSM0WP2sRdkzPcnL8b
PHfll81OCb9c9m7z/S1cJUhwGDOH/OwcriwxgOAfcjl/D2Gn08t+Y4Z/Z0b90CTDVoF8V7H3wxot
1LJWf2QKriEeGi1h8IurcmD4U39t5LdQybbGcHNZt0U5M/IEFmcRSs1/Pzq+aVe0ICu0GDWtTz2s
nHs/ojWuL6xumwJmef1F4TBdO3crM/fJnMupuKBukwTkwPh96kvKLcm+pyOplK8GKAQ0jJiTswpK
oUwh9FSM1MaZ5HhONHNZjbt8bUhxyaiPPy9sjuoHUwtIf/ReJFX2uTL04t4yV9N7ZxEZePU0XUMt
MzfznyFEVWOqSnT7B+9NHxykINvDgLKvlDVU1PNAiXFRkzlcHZx/kOuELam0IYf8Z2jemf/aRdrt
GH+3gnvDeJCdQ5b8uGxu5yuHMzBotp2hL4ClEHx4babtZPpEgOPob1t6rq9mCLGhigLkn7yITTe5
2KreWXnb9pNU0OeiH4z+S548RjpYQ9N3q782vSuIEo7O0IdFUxVW8Z6aGyfdlGvzHAtrpdCXCLUe
PddAdwmhoq8l4KnRDfsepV6/sSUz2dRVdvX1jdUAqYJrtgkQRHgwzCoaG7lp3+HOkYuDWTHPvrXX
4O8WVGFMYY56mewlqhFeSDWthUrYT8G75/XqUzVk6d6ww2IlU30uxSKVRDM0wQ6AAWI3nMEjbKq8
0nvzq8bYwalQ1fruWvs9FSE4FlsOpF4BrOfNCF7Twa1v/93nBcfiSfFYNuA4vhW/rTaJr55x4v3I
uIgzV3DnirFw2PXMSLuhKe03ryv345Nf6/urNTgRIBwKUwOZtPIr+22yMVcbCsFra7aCBoIHqeC7
1Hlt2G9DXu/o1tn87aTESdPVMLrEeur81oBBRjEZST+9QsK4l8essNP3bHwYsyDeaCP5bvV6mz0V
IxjUOPT5CN5R+q7elMGw0+U1QJDzQ0GXHGM7JFh5cJIpOdVDG1V5qnonfmf4d2PfdnJ/9ZU+C5gz
kZxwAj1xxw3Pi7VWit+N5DNDW5HyPWzdy0Y1f+I0AOO+AFIb5Mp5SEO8zrNaydPY7mL2omH8dZvr
2ybYF0684gwX1upEjnD8IsVLRtho4nfPcDbFf8JoDXF0TYCwGXZs1UU9IqAYeCcP+lYJVybCziQA
JamT85iZqzTCYWE3Yr/URqUz+zeQxHgq7+xpDUvsLCxBgiHPs+LzhXFGQ5TaTj7YST+86e2u8Xe+
te+rlaB0SYkjEeLZ46UVZWaECIXC3GdnDXzgzJxONTCEMxc1nuXbPZ/3lPv2Hy9iEqC4z6+eoZil
4GGJRME4PiPWS4w4NSG2GN7Ce0mGQJbp+itPBQLmZyiVTTzV2VTeIE91HWpT9za+dOZd571749d2
jZ7xfByXmwIXxVzpPPJ5Nh+VId4z7V4FgIAbozce0q7cQln7PLXwgoNvLEneQR/1f3JGtWRp7cI9
r93+lm+QLwN3ZMaVOvVfWTn5kV2mKmgdyaYwlJ2m3SbjuKWEt+31+yL41I2PYePDzHvjgck5hLdm
89qu+elzm5mXgdU2fjMjiA+XpAx4AEad6lq5v22AdK6DZGcxb5cN18YAs8IKD06YellusUW0ZCZB
DspRdY2vcncrG9dmMYTPz2fv6ME39Qo8GAWf1/phT1t90KwxAS6bDPYCOpRMulfEiDZKqbbt0kCD
ngden29yxri9cK87zCbsaRUuzEPWW5tidR7i3DexdkeS57fOkXLe1MdaMumqW8v31fSp9x/s8OXy
qTv3TYjgnYx66gzdJ9gjw5Zlmweq6ob1prO28bS7/P0FQ1NljjS3HSCEvGNPVQC0xPMLQnaKGvum
vE0e6hLmg5WLbmGdwGkmt4kKM2ieoITuSVoQapnuSlV/F0rdY6gNn8pyOlzW5SxxMiPsM2dt87aA
G0kM++MqkBtFrnSaxL61+p2h/dMwDuM5n2v1kJQ0JMlrg8QLu0N/lcKcMseUKSNBsbKZsszJNMPN
w2BbqS9DuZJPXdgeclkqroB3JhUMwcKmyqqG0gtMtw5e+m7a5N8rWjoL4+3yyi3ogb+dkY51UBQV
XdDD0CbLyhPJcDvnoEpbbUWLtc8LWsSqU5K05fO1/GKQfYmnldLDkgAoxud+fXCgzyhZq9IJK9nz
DNes8s1PK17rfVgw4DnjJ8OYPhdTxH2OHa+rsjYx3Xh4r0IPvAZl51hXx1IQByiYMLzHTPSfkfmk
E3WqfDBdmU56J98m/s+rd9kiOsCgZLiPweo8PeujmoXK0JeWqyuHNtjpa4DIC7tADoTVl52ZGkCs
l2Sq3GsBqTw3ZRaHsuI+2l+rAEjfzArhRBDCbpwqYLZOmQwggLqat6uzbZlcfVmdfP8sEPS4qBLS
Ca6sPDS/knzFP50fZjizaD6ZzzF8spqw/pnT11ZjKp7bp+GmdKYnZ6ifrO67tUZsc26up4Lmvx/d
S3plBx3o7J4b+fv8Xhr2a3S1S5rM4O4qYK/aOeLqoFpB55cJTSdOtlWib6b+7ncbpZZXLo5ziyIV
hQyeGIBbnEH2NAxPK5Fe+G+Tvs28h0B3rzYovk/FTYWVBVxJYaGSYlDLum38NxKDcXcbrYGCLf1+
oiqSOORBONiCwdo9i5Rrof8m9dmr0Qz3McCSK3H5igzRaDMwcvwaQru3kXnaXj441prdnkugM533
vG0ZnGrC4lNzctLIkTJHsd1mR+91s2ats/c/eW6TJTj+/GxsR9aqqWEWkBSx3THe9+qw1VJ5q7VP
jWZtPU3Z+tc/95BHNAKHOvHuGfhm44dF2amhA+SyfTAb57Dix89P3+n3BX1MZ0rqrPDQZ4IuZ+e1
n+Tr77tTEeJ9PSappsSIUM2D1GwK9e7yuZj/e3FLZljqGYhMM8/uU28aan+yYslVpwHKAeLO/Nb2
b3vvyfH8qyNc8kRHsoQsyBDGSTWMyLLrV7LCTrbWLbBgvnSwqJTxeTxSdhTe357VWU4hGZ5rf4mA
55eDq7ERZ2bp+bVGK+cCvKfs6/CdWI3n1ve57uwnrd9f3o6FE3IiYNbw6IRUNFXUlVd7rhLFN35r
3cMZY6S7St2ZanPrafbhsrwFCz6RJxx4UxqSxIxRKDHkn0Hc3oZBejsmya/LYpY2RqfnQJmJucGf
Ew5KO5RZFaaoFSUvoG+YK6nbxc/DQ8K7Bks+A4iOUj2kV6DwYE74ljF8n11d9mPfaS4CeQmyUqIq
wbD6UKlL0848t+polDqU6tVRLYziEG1SxwB25yz1Fert2Jq1Y7hateuUbZLsLq//0jbzUpoTzmDd
n+U5u5y+A78wdTfxs6dYTx5Vrb3xS+faov/8JDsSIx7woMr7luchODs7+W95bShxthLBV518Xkhy
GoCMg3Do6G4GJGMZxtvJira+wUW1BiC4uF4gBuCtbAqkYrGvAS0qyqPIYCZx+iHHzqeawaAmim4u
b8uS3VLr49HNS5auDMG5d0XTWmBdm67SNds6P/SJ9ZGNd8hwzYWZuZHq1J+AWxEWwCthWNMEKU8J
luh+XHMii2ocCRHU0OU00fsOIeAxU5p5ScNr62+zXR0JEF6VRZTZse8joB1TpimizQcChRMBQvQm
1znDG/MygSS2cz5ZzvXvmRl/DFzquTpN1lbws3KeRHrgWZqr5dNdH0r7qVh5eS+Y7IkEYadVvWu9
mUDJ9aSvY72vktvrTQnnquGlgOlTaCMSTClPClVuQtP1veFOgkwgH8qN2h2uPhKwLegMUdDHCMKA
YEtqHc6Y3p7pFsGj/hmuues/TwYUSgcQuag2CMW31Ky9oVMz0+2jL/ZnSfv6gc/TQkgeZ24eFu+J
IFfyrG+xI9LF2vdw/HH58wsO0FJo7XTmdiHnrMfT15w0mQpJcs3vptFtlcTcFsa4zZ21svr50CxN
YqrCdT1D8NO/JaxTrljJNBmt5MrhtJf7fZY9yOVTONyESry1tJ1MQtzOV66PBRP+jZpOktqBQMQS
hE5qJUtlPDlu738tTWOvF8Vt4l/9EKRhjNjt/4QIV7mvyVCvzUIy43N+SK5ujQUrmIWjI3LGZD+z
31GTpWACbde1Yrjw2upTHMj7uks/Aei68mQWrEEnucOrRqfFAkjWc2qBnMb0Wm8c/ZlUBMWLdKNA
KiaN0saP18qLws6ciRKcS+AHeun0gfHsOzDkfaryPYizl217PthHl/t/RRBkEV+hzlkTZBI5U5RY
lf6cd82jpZrPRe75+y43PmfgJB8yYw0UWbi1/itwxoX8f6Rd2a6jOrD9IiTm4RUy7al3kk7vHl5Q
j2DAgI0ZzNffxT733pM4KCh9pH5oaUtUbJfLNaxahTFsPjomFZPc2iJpWs229miq/Y52oU2RLgU8
s9t2JkLZtoAkoMooLGtfIosoDeeI8Q87Xg4LMZwSNPzvSuDCTfHb9SiAscoHzPvzrP3Q0zdh1I8j
H7cunOLQTWuUUsF2WuR3DuT7R2iAOUCItQIXhuLyORgxGSfvyGDtXXqUJHTa+4LF6ftA9gBeDEPq
AaukHE8hHSdv3draS9ePenRYcfC/3Fa5mQsUILsI6oEp14jy1eUSKhDFIwvrYwl+8DMxhf6xtWi9
prVmr+3ecO9z8v9ZEZ4GlBqRW7mazdSLphvaTth7z8rWsemsWLfgA8wu6EzCpPJn0SMgj2PQF5DQ
pvGxdIJdq6VPvB0jry3vDIX/Wc2EvcVbisBCdQcCrWpHOJ3W3utC5mnr2DEWLMLM7UGZ7/8lqM9B
7gImk5kaNCCLvydu4YRDX3/2B1i523owK8jB7XHQ0QF+dCWuQB9hz4s4tva9qH9rsZGG/mgBGW3y
JUnTpVCMHHCQ/0pSDqhGpng0JTRO+4JRQ/Zbg/YiL2qzVV2ux6V219llQXVh22Di0BJ1qQ0+EIu2
Nyb23m7Em53la5+W2176u9u7501RnbooNGFNeFhUM9AScykHU5053MLe3IsBcASpU/lEbOqsfb9p
90Q4DnooWj0MmtE6WqRpT44+YCCdRDo2xFAtYKxcj4HIjib8Fy1BVOUS8FiYSKJ+KfzBjYas8Z+t
Gtytrq9VJ5RP88hIwOSCc8uf6AjbahNQbkqLpTuM1DJARSgp3ZixXT7FuTt4oVdjEISX2u6OcsFf
HY0XT0ESpyuZ70bRPvCiCf1k5RerPO63yVCsBiMiWjQk8ap0/acsYfaLjsbCTyM4V1e6sMUxtQI3
qjSdPxl+54BKxE/+NEA0rJ0gAwdb1o+bjPUSrlLrvNX9UEWty0iEooP3R1YeQeEHLTNm3Wor226G
tRX7xUZ2AzkOxLIeA8xcXolOX5ojPWcjAMcHJneqn4HRXTkthjFRbjI4e4yrHo4sWZXZeiFSmBUR
GAAbANwBLOD09zMz1MQ8tS0SO3s3XnsYKEDwPtDsZ1d/v615c7cJ81z+X46i4F7Nk7TG4Pt9Cjx2
vU4bRFXrPOsjMtShUYuV3yZ/YSrORSq7Z5qDhSHvrrMP+g2xQ3fcJEsR0PzuoR8EMRCCFPVhZU5J
hiHonL3Q6yQkzFuDjXE39tlXzb6zDPZuxNE6gTQH8v0Y+a543Fpdya5rMphY89Hkv5OyXvBRZ5ws
gE3+FaDYhqKnlshrCND7Vfzoys1tDZj9/FQjBDgTmGzVcneuXYNSr7L2jWB/Wqt7bcFTflvEjF8K
qAxKkOjYmjRN8UNAdGoMQW2Yey+Id9Jf1bq3q8pPkh80fanAo4Zd/5wH4Ax4N3EgVyzvVSezXkfG
f1+bYg2H+GSlw8bNgm1g2Duj7V4zO1ljZhZASYN7ur1QleT0H+EOMtvob0CeTUVsD6LJXQKK4b3F
ch413H4Sqb818RxmPVhsm9wJjbyuQ+lrX01QQ4VpkGzBeTuEFOCShYs2vxWebyBQRz/6FdbHTNsW
6T4G5yx/5Bg3F4M6tk5+BODRjuNxZRr5Kq1fiP7j9i7MPZo2BkxCmWAlr6ICraKOwQxp7qn/ZI4P
iXhsuoUwd05pz0Uo5rHujHp0+sHcowlHvBRkwQlc+rxiFUe4eswK8Byn7RfL+7JQ8lr6umIAHVYb
nWfhx5tvziBWYIlZ3T6AJQFKXGHZLUB4AgLosHN1FiLOWLBJcwYWOCgXQH5Ai68gHkaVB6Ards29
m7Vu2BNqbwWgrZGja1rIfLEEjZ9VKbSm4LEFtueKjYJRb+TlaJr7snFWKUgTaaJH3VLKem5VwISi
du4Boot63uWjSxM8uTX4/Pbo5gq5cfT9F1p+y/PT7eNZEqMcTyzZOFgSYjqDYwTk0fI+DIgvjSRd
MABzdhddKpi9OpWNrp5BtC6XXkpqc5/V2koyDChvjV3tt1FSjbAE8dKQgDm9QxsrwkAXzSroirnc
vzypKCYGQe8wersnmA4Dc3d76xYkmMpjS7nmtVLq5t7pPqIrylmCasx/H9xcmKWAKXdqxOw7NoHz
YOHmlGI1OORDk2ULsBkVNPv+RkyVBPglGNgAFNnlLsViaETLGmMvieuc4iFI1l5V6Z+Kgferqnbz
N7Drumj4setTp8nkoaxNGWVmG68oJcaap4R/KpkevCTMJJ9ub/CcygBDApAH4lH4TsqP42NnJX02
GvvUyrckoP5KN9sXM8bop6ymT4Kja+S2xLktx2OJBwrZWGyOojQaNdFX4zIojfPINqLd/cXnASNC
ZwqeoqueM5+CmFPjKd7A0gMj5o90kepibsumqinoDJC1xGSny/OkXiBs4sXmXhv2WfXNSPyobjDU
zn5s+37B7s5t1rks81KWpOhRcPUEq0mjuGx2Bc0X9mveaThbjhLJ8x6saKWnmXvug/tFk1X1ojGQ
qDQIhtZBJ/WNI8pyV2VgREbLIFsbVrXERTG3zGlA9f/672rq3G1ZJrVUOvtcN3bpSDCo+nRbLeYe
FNxAFHIn9CDc9suNNA3c88oaEYSMSWhXR83d58ZScuzd3VPDehe1HiAh0ZKKesallGbwWEH90d4b
fem+itLrwyEddCc0tbGtQ6dvfyZdXe7GWB9DKt0kIn32mDsvvWVjwHFf2HHkMup8SAIMBEelKLYj
JKg4C9GYlMEIUuu1aRxrPVQt6hgERau8szBRMTaQs4CxcH9K3UsfxrTDmyllTjZycN0vtV6g6ksD
GTm2rNadxcxj3WUdiONr3oMiGtAV2O66raMk2WoCdJ96+zuVdXYwR/LLdHjylpZGuXa6oYyq2qpC
v5DFE8xdHvZj1W9MkEKGAa7FTkcPx4/bhzenHv40Ot3CJDz05CsqahWtJ6o6d/eZePSDR+RAbn9/
TjnQ12lOFV9gbdTvZ53RD6WN+D5GsMIbbY0e7YfMWmJnmF3GmZjp72cxfmFUliAOdFBnUWuvunrz
35ah2HLUgvKkNPF9x3zuug+OeWiXWCAnBb5UcCBLdRclFExFnLyMyyUY2iD6oqD2vrASD5TsmhWm
st3IkcZhIfzhiQx9u+J176zvXRsEA0P+3niG8pqiAoUz+EZOibMfdYQ1IOl0szWM7m0h1wd0KUQ5
oLGggPkVEJLxLaVRcmfRH4/d5feVA0KTLbXi6fv6n45/zJuPt3++2uvxv99HcnnC/4IoRXlaHbdg
2MDM2Ruk21a6HfVMC2OOibqsEc+0t7bmYOshaPuDyOjKH9q9rLf//AJLR0uG7k2FKcXMorNZa7Pe
tfc6rx+sacKJBPEhL+nHmIkFlbg+LeD+4bcjBYOU9xUMzwSnlTnWnr137U3NPi4OQJpz28+/r7y9
XtUPue3F9j6Vz/inJbvS3ARkdfvQllahKHZqj7YlplVQNyqP7RLN5aRSlxd22iSgvpENQJ/MeyL6
zOYMuj6MuoNFjCJE+kOUn9KlqQazIsAiATGma125kDRrg55BsfZyTJywMIciJBlyuFa6vb1VswcC
xCVwX0CVYWbNpfHB3LtqdBIICuLaPmJGPNl0fZx9H5MkOTE+ln9zNGj3B4oNhXXUvC7lVY07CCo5
7ClazF+s/uvt5cye/NnnFVtqOULvwHaJ22qExpO5VH+e/Tz8EMDDpzSfr/gi9iiDyrErZ9/rDzbf
ZXd29+CqQ7OAGXXRGgPAl5r6Mt2yRl0Ij6Z8rLQk5Mnvv9ies+9P6zvT3MaUpa4JfN8JveIlqBYq
i7Nae/Z5RZlAs2D2fHrzu8++DB19WyyxucxJQI8mjBPcWrgvii2Ec9bE44irV/sPtbG16nzb1vXC
nZg75XMhyilnsXQSx4IQt3xiUT4spK5m14DOWRR7p84YV/k8SkBx6ru1s7f8V7N6BnubvJOk4F2P
UMDBtGgdhWvIujxnvanLZuh9B/HHA3za6m9WgFhw4ulDUl2l+Y4NJGGlW7t7vQRf+SdSfQBo+35N
RUcdogogf0xggC5X4HnUkYYN99TIum5jC5+v+55Xu9tS5qzfRHoF7AA4VQCUuZSCGJ7i4Q2cvZZg
NpiG+cxDl251TINL/XT1F7IwvhHJMTSNId93KcsCW2cGFjbI6kA/AqwBfSRGzLdj0Yk+NK3UOtwW
eK3GGIemo+fAwFfRpajclZ6gVTQbhbUXzQPxd0uP7LUa4/NIJqKLd5pUpCoBWPdTm6aVvR+sPvJL
fzXxkwXjUuVm8q8uH9sLMSrNO6F63vhjDY9BK4S3ZU5M91ZvlG9DWpr7hJg5+PEKQR7GqpZ/vHJI
P/3FNk4Ui2gIQSeYOpWnoVrKM4ryf4w8TgmOxUYuaMbsQZ1JUJyiTutSZIw8a5+eJNkVS60VS59X
lDwW/7eAbMzCoY6KcmkQzKRJV2d0toDpF5w9K1VtZJ4+ugD+mGlUsI3RIJje2d+9bilnPrsWOEVo
vAa7y1WhsJZVnpYdYiUn+OE/pMa322c9k1eEtiEJg1cYY8avC3lgBHNZUCBqNU+teGPIbdjbDukN
N6ERRVe+9MeQoJKPSSFhh6ZGNw0/ZPdnaPErwHJuwzCBTFRNrFDpSMZTlF7Hn6UN5/J4e5Vzm4h5
Oqi7gxscnWKKD5YEjNC4LZ39oO+17LNxPyQH1QW8PSgCTN2N6uuT942XNXg89j3yrmGzRE42vY+K
toHyFFBy8BTCR/IVu1Yxxyo8b4z3BJmdwvox7rRvwOqGhT2GDO3XtzdrxsyhYwvUToi8ZkjKNF5i
3HXOgn3C4lUdbzG/b9PHS0zhM0eCrUJ9YXpPJyLLyxuky9rW/NHx9xYmpKGs0N+fDQRrEACNMNdI
piGQvBTAUsOq20qjB8refkp2unuTJvwn4mM0N3oYB3T5dQGAoYURLOXBipFgW5XWt6BbEDGzQxci
lDi8ojRLnB4inA1GGlh8Ado/Y8JcYMkRB0FzEZ0oB+CLktao6tCDTzpwX3qRbexJcUB6P9KXWAOW
ZCn2vhhITCq9owctXRMTy4m07176IqyPt09lLndxsSjF8ht9b2uGEPTQVj9xpTDVkqA/8IXI5NH1
6S4pgC7rQBAMZFPYdMESyfrMkbnIaAESgSQjKMuUi0oHKTWaNPTgOa916LULRza/vLPvK1o32Blm
NglODzrbOPEn03922ItT7SiIVET6UNtrh7zYyUKQM7sqEBa+11DhFSiKiOAEYDCH0kPaP9Zrjy18
flY5JvAswOFTkDnZo7O3NDCI1ZpZSQ+Z9tK5IyoUp6wlO92tV0NyNwIAfVgIwoEsBF812I4uZfHK
YHVSJDAKQ6S3euikbXRbBWesJ15R5JPgfqKzRaWU5RyAVwI2pYObDqEhXjhSJpq9EPTPCUFYPJUH
wP+FLqbLZRQ67/qOWMUh7aLMiHKyGpeetCURk1KcnUpNHC4z6hSHFmO6sv6T3zxxlCBub9Z1NALG
jbN1KEefM72kjGIdcbFy/BBwTKfZwLm+LWVOwc6lTL/ibCnMp0MeS7s49LKNqvxXMwQoWfwk2db1
Fw5m9oaey1IsgC4DBiJ0yPJHtkPLw1oDSJIlXii7+nfayo3w2+9mwlZJIPdakRgLO7q0VsVCeDVN
Aztzi4Ns0G6PdA0XzzVHx+HOzja3t3X28NAe5vlgOHZRp7rc1oKwIjV7HN5gA8NpfeBe1Bsbx10Q
M2d9vH/FqL4bRcHDQIUAipiaYZCxUJgLtfVZVUfXC/jJ4IJewUSIqaU0ZSb2bPgmrBwwqx+mvmDk
ZjfrTMb09zMdtGgg0OxrFIcyXREvylBSayNj6YGYWQl4AcEcNjkO02IUKQ2rko4WxaEDntBDj2Y5
noIl/rAlIYplcMFVoYshLw5V9SEnvwYTrdILSKqZcjLc9LOFKIahREYTQAa4I7XYut6zjtEPqCUb
mxQw3uDJ97422V+8rRAJCB7mTqAjVGUk5IVV8pzV0DNUQp32SxU/iuSpRJGydX+43leBiVz6Sk/X
t2/RdEsU3/5CrOIaZYWWeaCHKg4N4E8jNByl0CEyJdjl1sLcxPaSez+jiVO/NjBRiPDxgig6kjtB
biDPnh/MYgUbAdR1NkbuEqXgTMhyIUVREuHXpImlmx+Qvzflg2c/NP13HtQrkmlhM/64vYmzKomy
ro7+QrCZqGCKznM5qzItP5TmH0P/ZFQf+jtb5KaaFBb0rwjlnMq+MgoH8yUOFd+05GdG1/rw8/Yq
ZlXhTIRyMsDqNLTwcLEQcuyM8pudvQVaHdbdL6f8XGSPZbxglJa2TTmkQfpdVldgBtArb13X35vm
obyXTPSfjUNPI1A0U2lHRQprRtfJ2B9gXZ2nEhz4KB2W3t8s5EyGshBaNE0u2hHWtYjQbyOqVblE
kzO3VwhVEV2AYwYLUV670siJDxBGfhjSY1GC6O5jfz/+HAlZJCfQD4VE8BXwVvTSZAZt80OgRS15
MNmu6l7j4X7oFMSAqwO9d1OEr/rbWp50wLh0+QGNrKzbUf14W41nd+rs+8pTlwf11EA2fX/43KVf
teq3LxbehyURipdFTNo7fSZzRKurrP1Aycq0dv9tFYoj5TZCFBXt88PYrJPACK38QZAlWzyzDqT6
wbvkIel+XRu0XGlQoEnYofSbjSH1Ve0/MXMJkDAnBWUX8LuiwwpzQ5RIn7otZrg4DTsY4pEZO8wB
kunCBZx5VOAHviMrJioNtazQaXFtGHXDobrdyrJ3uSjWnPxKl6bTz8oB3fgE059gWMrBg6qbDVWJ
FgA74KGQQeiTdlUmMmy0L3efP+ii4Q16YB/xwW6huFKOoFnc6vzAynxVZ98JYPeiXJooOOfoXIhR
bD4bStNPRY8FGfUqzbLIdatw0Loosda5bHc09cOeWaFkn//b+hSTKcFxiLFFIz8UYx717gdqm2G5
lIif0zwfzdLgBpnIF9RWRY85iVuNOC7eYQwn6bfj8Cnmd9fmwN6JhwUkD+AnRB778qRsIWrfdgU/
VG+6jqzLIUbn0+3NmjZDcdJ8ZMpQwUTaAO6FonbAjVjB4EG9+1w+BE6xQsfb/ZmJCxGKvYG3ZLUk
gAiDmj/tZPhlAnt3exUzp4GqX4BSO54wgE4VXRuJ2VK/TtlBZsWON/SDKdnG9pfSRe/paGW3LuQo
qlUUJtCGiKgORZHLRwDNf/HO81ZWRa3n3CPGA8AqZgQUm7eWTo+pO7Hnvwjb+211unNgie7s6rTv
Po1JXoWZViahz+wMw6e831qdtaEVSGfF9bp7skdaPHA7+Z1hRGo02trJZcyOGisro2bw30jXwaZ6
9scRQ0G3GvOCXR1o8WmsdPMFc3KKN9soSQQCIDPsHTCRx9IkIEZjZeSxOA4NrhMkWNogKoOx2qVu
yTcsLfuoSTAaWVLQq5adM0RwDJKd6dbWCkWGKuwCkp6qLG8eRmrqUQqC3rfALjAZjDLvBBxig6BG
bz93rGyj2HXbdZLyAH8N9NcUU7CefKOOo8Y3ks+BnrjoUpR9HtposwK4evpvktnFuiLrtHr0fZE/
op/GCXkatK+8ssvHvMDkCiqKOhy8DEmuwdS2JHf1yJOcrGRpkjApWLAyWttf39axGQONGwh+0+m2
IDGuvDUGE0NVg1n54FVfu/wV7D0hQ9S05CoviVGs81ATt85pUk2vM6UYV/6SAuy+SMo33QhVk+H1
w1cCUhEXRrn3Mk0SDVpSHag9ervYxsxDhrJ1VLIyCx1r0LajQ7SVyUqAczsGZg5zoOCrdo1H4XJx
yAQlO0u05JkyfYzaVB+fBhekSWPHrKOgVhYNtWVHROrAO1otX5mJKKLKb4ZPg3CCbYkRG6HJGE6S
1d9rQX53bZlte8z1W2u6T1cJ85OIBw5Dt+uIcWAS1WBUifywoCZoIxHPhIbZH+xYyLAsuR82tFsa
Jz3twtkuTXzA784LHkoMAkEr96UBznuej6SNg49jVYVe8MN1j3HxYL1lxlIxVLFg75LA7gLQFrrT
gBdSJOkuERwgJfDYdXLLQStocEx1bsztbSVWzD3EoM7qAoUxteOhMX36GefJmmZIuR1LcUrdJjz2
+lIz+tz3baTMUF9H0/YVieugOc5YdVScSusX3Tr1z/t/vmOixxiLAHTrfY7i2c9vq8QbBniUp2DY
+2lkVP/x+8qDG9djZfEG30fPgvepfrv31yN9PhWCp98PKsHp6p/9+j4Yh3GIg+ST1B+4s2kW8jzX
e++h/QwQIVBBYS6bSqAb0BgDfjzCT93Oc+k64HLBAs4JAFsd4H4TDAU1k8vfr5mIdg2bshMGTgbp
Wo8XspVL31dMn8CDENtOwU65lr/QkJRsQcD1JcPOo0KCvhSQPcOpulyAnxvJ6JeiPlVB/V20MgoA
amiIvYA8UEw4LhlwSBNfD9J8E1ZHEYNGdVcvu6I5Nf3X3LYitG6EMeZn4FFd3atR70xKU2MS4gag
kS4XFHCe9k4tcJ27LQtCJqL/9n3FXJCm04gl8H0rWQEoQX79t88rF2Jw/NYr+kacNIxEcL5JZ1jw
C681CkOcrCk948CRvWpccPumZrGvixMt05A/GP0StfecADQSYs7t+41Q03NV2dlklE1xyugXsS67
r3dvEII0vEETVhwt48r+j64vXdSys1PrrxqxXuIKnLkPF59X9p8kGuLDCp9fFc439lC2//HnK49a
QRsr1np838zzzffaTze3t2fu9zvAbfuT4w8It2IwpDTMcdTy7FSka1tujXg9mAsh2BScXHoAaJQD
UxDuF1JkaI66vGEtOv4SuNgZJjidfFJFgqeRmIpPPlz8oQz7O9Ejk/HAGDVMHYSVQiZbzWHZXVXw
0U+zk94jnZg+8DvBFxAAeoupGgDmPnD1q7jkvonBJqQ5mPeeH+LQvjOBdfV5xSRJkmdTb2N5GrNh
44CUpTJESPQ7a2dXYpSbgRvfVGhXLU8srLLVKFa3NevahF9uknIzxjjvweuHzxc2wM/2m7aW7Rcc
3N32CTVugAxAHQhyOvSYXmrXFCplKSmGE68Q3hcgpFp4iq7tExgDAXSczJN7PXanKkBJ0JpDe3Ij
uz0U5sfb2zT3eYAOwAUElwBkmsopNNpo+R3V+5NBnisaRGlSLlzxOQmAbIGNQ8dPvZqoA3JvLmUT
yBMhj8k2DRaye0ufV3ITaTYkadLh86b7uaUnd317f64NFPywqQMAuWiQ8anPA68l0xy30k+9bmiP
lW7QEMyviGuE4OLOVI459U4hLAU2DDBDhC2KqbIL0BBSZo0nZjzsC2N3eynqjXj/+sRVYqO9BH1m
ilPjGrIfs5qNJ59K/1WkQ300tALhPtM7DVxwMbvT94BLM2HoQDSFcRPIgyl3o/W9EWNLSX9Mv1T+
OlnKSl2v5/LzytuRYpBklnF83kKulYgvpr0yqk26lCdUFUxdhbJtuZ5yI3EgprOj2g/HYEHDlr4/
/f0spkDAkQSAgvXHMsBUCPnUFAtRharCWAAm2eHuAVMPkKbaM2fEIJvshr47GuxkBCsfSZ8lSsOZ
NZyLUPuIEivVcm5PIsyQs2ipLWr287CzmPA0XUMVOpAFyHrlFu2Orb71y+fAvtOITzs0NWjARqHC
hYTt5RG0GjcqFFC6Iwh/w2lS0OH2zZv5/RhYAvaNqU8GXRrKvTYTUvhWzpvjNGOboIpOf94WMLlh
5z4OFoBqAIJ1PPyAV5iKjgrSNcTBNJGjUz9oMYaih7H/gLcu1063Bc2uZOq+hLuMd0mNvzAnr8CN
jsWRuGGcrIyF2tnS56e/n92F3PNlIGt8vi8+a/03m3/8bz9/uirn35ekK/se39f1rwY/Zsfbn5+x
SKCOAUUxkoyg41WTTZoLujeZl+1RdMM3Vjcbr9dCrfU2oIdbUNmZS30hSnn2qEUtcGvT9kgA8O9+
FUi5LtKaLS1HUdvK6SrXHbAcI13F2Uor1gGYd8hCQkv1z991999NU22HF5eEMw8rAVlISCottJo6
HJ0GOKQ/BkNhc6nGPHdZ4OhNB4VuHEyVuVQCtEo1Y5vw7FgnXvzN8AfphWmd2w9pEcunIWPysTB6
1NFvK4fazYDXHTkLKAbiWQQkV5k1lAdA3Ft72ZHz3H41uHRjvCbg8HDRSwUyiuBPL9J2Excue66x
9WlYakI24eC7/UbjE/QnzsZyk/sNGo4dL1l4J66PGzoLMjM01QBpdkXQB5oFQgTDvgRsB+ZB0b24
TrbilbuwEdcHDjmo9YJmabIiavjCxeg7OVhojq54zob0odTqVW89+8TcGvSIFt8Fee8VMMU6wg8H
wyZgHmiFUH30oGC0yFKaH5mo2dbDSHhw4ArDfazL3lpLk46h8G2OGXFDu2O+Q6PCMJKN4cVfJ1bi
3x3KkFugXbSXEqmIMCuCHMPYKPt9W0FmrvTFzzQv9dKofRozTJ49NjL90Nrlb802V2bnPdwWM2Nj
UXLBa4R2E+CafUVMlokhkCasn3nwjDW7N/qFlnugGkJTg4tKGZh0L1cxgtrTHbjJj2KDYlZQH+//
9T5mNSEDB6TI1QyG1DQosxvGjwWouQDMXcLjzu0OBiPAU4IzgHhOSXjQvvN01uXN0SZP2a6lf7H5
559XzHacNeBoafB56Zwc+pkt5Dpmfj1GRiDBq2OaI3JaisWWlGiCaHpz5NbKz9aJt5B+Xfi+ygzJ
Gq0kaYzv9/nKjsN+wU+auQHnP18t0JWC1FXfSWw+0F5F6wDcIiKJ6tZtHbo2dFPvoA66cNAIg9hL
6bjKGJei0h0OMuTdSJxw5EcgyqMg+3Fbznv2SjE8aI0DmBFuK7go1RJdacUuSwxRHvFrrMgXvhUZ
pZtHQVWYm1QjQVR7ICctYLme0qDkK7cYOtimoMh+YZgl/+ilw1cLtLV/RkmyV9vM+lPFUrI1usR/
ZZk3bJoML6WeDNQMB255S4/WzImgSoOK1nv8DjjQ5W3uNWrriV8Wx67tH+xCmjtWkHHFY+vL7b2a
E4TR5+B1BJgRzWSKIJtWYJ0iTXFEs3S3x1hN/cnLdXkYQYu4uS1q5vhx6uA5AfGe70Hc5Zos4P0I
2LzLYz7s2vwhqZ87cpB3MqFPr/078ANtTEjVoQvrUgqqFHXSU6881uTZ8Dd5s6DEcxs2AUv+7/uK
JWGdBvWu8P2MHczghWUf/HzhOs7c9oslKNbEYu2AIfQQoRtb+ery1e1zuPbDAGdGOASG6KnJS51C
E9DWTIVrDUdQ5pr2V1RMdRNggx/jr9tyrpcBOXC38Bqh8QlZ08uTECOhnpMN/bHKdmSd84WDmPk8
RiehUdAAgg3FKeUgGpMRv7Gb8Ti0f9Idv3doJ5o3J5cFDynAw9AlRY+GzulyPQm6Y1MkofW5vHs8
2j8CJl4ycD4BeKn6A103ccwV/bFvfpneryK6e/cnpnEPgS98JRC3X+4+lyPqjZpEEiiJo3wLbtUF
AdcXAXTSkysPsn7UQixFS3svTzDhjQ1HB/xeCT/6+seY3kk1gtts2h4yKACLgWkBlevLVRQYk5x5
jDhH4WPS84qLhSzvtU0y8QYgcsdFwAhVNa4e2yLF+F3qHp3nRn/z62KdB9XaMT7fPgwV0ve+DgSm
uA3YssnDuVwHuDpikTLiHXl6NH76dKvZG/6nk79y88cuqRYiipmrgdT1lPZApuA64unLFMlZCWlt
KkPvWJV/cSxYDOrxKBDikVUTK2MS+JU+lOJYGG74ErAlbqGZBUztPaD8QaQyQS0vt6tzzJSnqRBH
UFZE4ArEfKPbBzIZh0sPYSoOTsxFQDy7GFJ3KWCodI94iS+Obgr4DnkV5LWpnvxP2ludj+vbsmYX
cyZLsYMlqBOCNoYsrUKSjkQa88PbEma0GBl+dPdgpNzU66Bolz1otiubURwd/UPbWDs/74DyMsKG
twtv+NxakJS3gOjBBHa8sMq+cUCIDM6Rsfsu3G3ibW8vZPbz4MvFPQFoEwWAy88nCMS1JMunzEfY
emu3udtPR77x7PvKUVRGOjptnLXHcnzSsqjwFgZazakV3FsMzkUkcJ0wrWtLs4wu746Z/buSX5v0
V81/FPo3OvwBkfXCqb9jdlQlBi828EhwSADkniz0WVbN6QDXBX1Ci0E2QVjaaz3bNQepl6HQP7tF
FBQPZfFY/2AMELCoj1cZ/cjHF8RvGJp++9zUFsfJvsFM//tTFL2oqiBoMRykPUqvDpn2odO+SfIt
0z7kxaYsQ0ccx/TVJKfbYmeeIFxg0DdOExSAJVBcgMSqLU7zFGboS/MNKAtgIW4LmDtPH/MAEdIh
0Yu8yeUODzVY5+xsskOeWDOy4wF/6EYemTbaq8mmWmoVnV3QNMAFjr+PvLXy3Ok+I0VjBM0xdpxX
rsWroZafuiBfWNbcNUN4gWyEgZ7kq6aSfshKZtYIv4I21OqttjRfbzLPqmJOXKhoXEEMAwfqctvs
UddsLYn5UefPTequerlv/We3fhVMLBikuR0D+A+EuagRTg3jl6LK2o7bxDQR2KfMWo92ZYI2smfr
MfeChV2bDltZ1cQjO833QtvXVfnfiZ3KnUgoj+hvzb+U+dCsjfRzFfcWwJ5J9eW26s3s4QR2M1HA
A54BTsPlwlyAPzzqIj2rMUwtI2GrPfomGGzX/f0RE/YO6vA+qxXPoXKL0gyjWLpxSgQn60KIqPOX
Wrpn9G3qK0ITiDnHU90YMaGp9MQxrmI8TKuUkwVbOGmUejYTXQ18kblRDUFWZEOllf1RJHQjizz0
suGD3mW7TgavuVe9uBYIRfREX1C/uZUBl4ikKtxTaIZiggtMok0602+PuTfsvmrusLutBTPqjVAZ
fXIIctDLoCuOkKknchzE2B0HkPh67ZceA9MTudQgPrOKKcZBahIMn9fNznwQcWfVyB2SN+PH+P32
Eq4/jowzptXDTGM2FVZyqcjTcHO/Ro312HX5E5yuJyTKFp7d6126FKG4DW3V+HEDg3wUeh+Nlb/z
Ne8lGJcgD++c8JdaBjmIRnArEc9ewThbNtjSKhpyLOKm2kl76MIxBpGyN7YfvKB6sI0vCWtWjZms
fe4mzyzO5feEZOUPv+b1Jsj/h7Qv65FUV7r9RUiMBl6BnKq6Kiuzen5BPQI2k5nxr7/Lfc79OtOJ
ElWfvaW9H0oi0lM4HLHWCgLVZgD/dw2xk6B2jCGoqtIGQcBLtn5ur6G8bq8vC6jTP5AGhIU3IJPE
zEcb0pnZOaPFLrGb0DN2pZgPEIc8EITVQFfeX+uFWgsswgsDLY3NepMm7gee+1Nn0TPLdQPqMSyo
zHdB1NV+RPV63Lh5ApU3zbci6hEgnBLrR8PtCTECGzZjl60pbywEJvhBCPENKRprQq/keveJlqOm
is7EZ0o/zDkKTvqGs0fwuL3xKe2sIDf0Tdd898laofDWf1vAJgFjh9scqRa1+p8KcxTcZezsOCg3
1dMnhqpSkI5eE7DOOpVWG63M/cJqI7WG5BpBEeA2HDTNui5oadCzx8ANax9FzcLU3w+pE9nTp97b
2tpT0k6RZT7kpAhK47Pv85A4EUpw2Ryaxef7P2jh4AON76K5BwS8UNpSfBcroNEv4oGdXbZtk32y
9ghdOPVX35fzcRH+gm4x+zrr2bnjJ9ZCYqvnAeNvBcJCO/DKirKBasmNT9qRnZPM2dT8m9GtNddZ
GYetBH2TVGt35padZy9sqsNk7tw1UN7iUngoP0l6/23qNbHwGiyamZ2Hn9Tb+sbKs2pxBBefV/xv
K0U0coE5wptzALLTBxV6zbPIbyi+VxaOUSXFloJXU9ZhhAR1QjSbnbP5YfTB53a2xfAO/3XtfVmw
iIGe1Z9s8XmK18LlhaOMtqHIlOIeQxpKBZaWjjk5jVezs+m/c9g2E0XoIhTTj2AkrMQTi6bkFSyf
G8iVy5m+2NO2OaDYYHMsVB2h2x16ucTxnsXg+7+5ogTh2AtDMti9MNSbDi/tGoZs4+TVT+3h7Wcf
oh8orIMjhaehuqfHZgBnOf9z9nu2HVc23OI0EQvLAToOHhiKa2nGDoL7TsPOmhXmzk57tr5pNCjJ
SsS/tK/xtkQSFc04UMNW9hzJbGh/2Lg85ilyfdSEg2qN3784kr8mbmpiFaidAyH0nJQbrHZlQnot
HOJNvhoi3z5fsOIXlpQ4DHq+8ZgSHzADI+joNh+2c7rp+5VQbMnTXFpRXEFTt9xDi2B67rJgHIPV
fh6Lo5CMW2RtcbO4ypIw3Rs1naTsHIvQQoZrCsri4FTn+9t3ceEBJUIaB9Bi0CCuT4fneZVsTIRV
QT81knx0p0Mz/sMR8cH4sqWwOQhs6lE3WG/NTl2eXVQnoTe+hm9cmqnL7ytjKBsQ2YTRlmfhf5A0
1gxJwQSocuZra75ZvkUV3+wjAYRmR5IODRjt9XTVRRFnrpdUZ5qnbeCO9pc89T6gM3uo18CZ99We
AF/EIPtS1l3QcTsAG3fTum+lQeGuBn0O+hWy7RbEMZXfkeU28whF4cyMN4279ejb/QFYgC4CGkS2
eJYp32ds6jmH6N3ZzOvnOo5/ML87FFP29jMkWTdoMgQlNwTuytPfLFpgX2kLM+mPb85adXzhhF59
Xf79wvNnomnApWuKc2q+MPe8Btxe+7yyra0JUIgGabmzLz75G5J/ePPJvAJLKb9+zNBDd+5aenZ6
hBrvNef9W7mGchNdwrGUAQiQbcyWSwv2prA346f7A1iI0lEIgqoucmMW+IbK1dUOjl1PVkbPvEgD
e7YfXPbJnF40sonrgzmuvciWlgMnQrKVUR5AdeB6taGHUjiTSAF+o9s4QKH3/mjkZKgnH9U/aHnL
gviNo0wMCHhOQ44bsqij0ntsy5MwX+/bkKfq1gaqZu6fS1iFkbVtbTdpBRu124XoMhvGw3tAPkPG
tOi+pdvRoGIKjg0wKsjvAUl1PVmD3aBXkQ+3b7JmZ5YfetOI0uT3fSO3K3JtRNkAMzjg6IuFGx8Y
Twj3vrertXTO2jCUh1E8xVprT7CQD2Mwj0ffD0m1pki+ZkS5iEnblqRMEBtZzT6toTv+qNf/shwo
jYN27YA7qy68MSeihc4xPbvaVggjGB20aTbf/ErFclwYUQKWKUE7WRxTeh7ppyz92bxRTwuVEfl9
vB/kEUSHEWWeBLUdrkNy4ayhUXYDFRIPhHhsgbU7WIZv16fkyo4K50U835u6QHjXfYYchs2iku+m
buttRzdsP0Hy1lzD8y4Uta9NKhGlYw4iA6uanrOyDeicAsJ/GIp3GvVDVAYrY5uPFZIdb3YH11aV
BbOmUXTQOqDngUdxH9Xz3s0D++2FTgBkQFv0JagP5Cn1lDadm3SVhukck2CKn430x9vdgBSDxSNM
AgfVwoVmN1WfZlqOJ0waGPEL2p//gwEH+XbEKwbwSsrqiHgE2Zry4qzVD7GvRV7Z7+5bkHOgbjlg
MhzcK0hS33SnmNzZFE5K8nPfRbmdhx59V3cPgmbhW3sZyVMkc8eeTC0i0FRxIEUBXDipx+ScGNXG
Sh9dQVYGs+CWrywo0+UnAv0TNFionhtrU7vb+3O18HlUcQggDRC/AyJHutOLqEuj6ENYD3p6LttD
FdbszY8JFCEgMA0yDfbUTaPk0haZoad5febjt3yrdd/v//oFZ3/1eeVijDurTtsan2cQh8TxpmSM
yFoTO/mR6+0kO51AoRSPLhPgFeXIIYE9xF47VK+6HVVlDU2aNHLovjPfHF5f21GuR3tidaH1sOM2
ryMaaI8/70/W7VIjUSQ1J1EsAKbIV8bhkyIHxI5lr90PQh6Byrj/+YVpwkaVSp3QLsA0KRu1p+6o
D2AdAVbnfSH6vKUvaG2xQ4Hry31Dt4uOxCfepR5wXhLkpYSOCWceWqz18bnVXsp+mwj0Pg/vm1iY
Kgij400F+Bv8rToW9Ir3pxqQj9dk2tTfqzWm4trnlavCLm1emT4+r/FP3ve6W4FZ3fo/FK8AsEKN
GzBEVIWvz3TZtKXZmG3+6tMPlvWaFp/9/JVkUfx25wFNGLw4JdwRZ8NWxuEAve6OTle81loROEQL
XHfz5oXwUJsF/B5ZTulKrocyoF016W2vfD1WuRZM8xqQYmElrr6vnInaH9Cxr47LV1ts7HFfjitL
sfZ95UwD3T+iNILfb057Nm3XFKwWjgKQDLh2LJC10Z1XCeK4wXXcpFX+Sr1vXEOrbQoweWZHb16E
Sytq0rQtp7IpjDp/1fyg+kE+/W9fV3Yrs1uvKkiZv0IRQ0yb1n7zFYSutLIPAUrJSI6pEdPAR6yv
n+WvAnRaGs1rii2La3DxfWWJLSPuWO6k+atrb5oBD4KwWEv0r5lQlnkSGkqQwBK8mvbWhya3tzOy
FY+34L0vZ0lF+NAhnyoXoNNX5rnDz5na1tnm6KjjtHW8QYgl9vdXXc6KcqlKWQzkxSRGy1fDzAmC
FZoAcerVmaYAaYcomXaV86t1WFBan5vVFgG3BxH8eZQugH/D1XFDGWZmDIlMhAqvjfYta8d1lYw1
A/LvF4FU36e5ZdYc26w5EX7g4/b+hK19X+6Ri+87zpRU84SjHou9KA+rEMfbPXY9QYqnrRLKRe9j
gpIigjbg4D/nffTmIcCHyxjBsRCbq+0By9gZrRnskjMS5ADfVcXKHl6YIrCd/4jTgjqCePN6itw0
qYqkSMjZbJ7rPVnjzd9eq7IH5/99Xo31RV03dsk051w19bNna798lz5AkipCSmMHdeqV2bo9kXiD
QefDQs8e2U5LGU3O834y+ng+51H6vU63QxnO/oqNhRkDE0nyeVCDxXNPucCLjOV+6wz6mdUv07Sx
1qBpa99XQjXeZK6Za/h+ap3r7sW0VlZczsG1F/HxEJbyFeD+IU6T9i8PBZVPspwM57I6WXrSHKas
eW595xfYgr/51Dz0dpc++Onr/Y18szRgJREICMJ16QBTqNduagzaLFKzP+sdDSo7cJo00N2PyfDz
H+wAB4nsDNTvb4YHkcVJ83QQrjMQrdshKniETgNragQ3Jx+jkMKRMtg1LeSArycxnnqXF7QCVqzc
obybQv10rU/3zT6ACcl/l+pEEvai3JFgafapMfH2zNBHK4QM8pyiM/v9yVq0gTIL5FxlA1iilHbp
4OXEG22AbuNd0e0/vvnrYJdaIAwBLCZLLdeT5LXQ7NLmYj6DDD5sE775nz5vKT9eG4ahhQ7tfB69
d8auX2sYsTA3l79epXnQMrZIM+DznbZNNo69/Zdfj/Kq6YAji7W+npw8r8EjIOZ8Ht4Z1X5IDvc/
v7BB8ev/fl6JEHOTxEPs4vMz23jek02fsjezlCVQXKoSAaoJTpinnAGiZSBUVlw/Q9s4KB5mfw2J
vjAGGAAGDacZB0Gtd3TVZNbjnOrgmMZBgibyU8HDYVzLVSwsNDqk4bIANHNBNtnxkUDAedbPBYnq
KfLWCDBLw7j8vrR/4XCnQffrdML3W/1YZC9ltRXZSmT4R13lyqljLYAIkOuAMuMND7Ci1AOp2BJn
lvTioOl1vTVbNACJ2yFJ4WvbU9p6O9vrP+NuGX9yU1AEE6POWcCYaZwzLStD22aGvYG6aAqWv8cC
v23pgaZJHgJPWj6nbZr9xKvVnwJm66O2NaHlGfXuSB484Q7bITXLHXJ7U2jNVf4VBPb8mJVjPQHF
Lbpnd/LbwNDcJGTe6JyZZbbdQ+HUke/yqLNm7oREHyF565Zzu41bfd7QOdFOeCtb2z430p3jVHlU
62OaBhZgQts0yZLv5pSOp3hyvmrtMAUOQIkB1YdebOrWBcDaTELdmPK98Bv0CrVMarwDp1QLOvTt
qsNGs91PaZXmGzvN0seG0S5s0rw91dUsfia2NTxWKXjarBB96GVGGnpaq28baIyGwKfy18KjkOfN
KzRIKoxhSwu0SupAq/mhjy4kSypinyerFmMA+aM4nOeKHIkvjB/M8yYa1vnMT/D9egJIijM4gRbH
/stIJ7rlbvK9g87vGrj6djPi0gegEFk5bPib7jCNyO2uHjI0RkfjmTLe2tkmJj/u+57bA3VtQ93w
Y8+bBoCbs5FF/nPK3+w58XmZZEKSA/KxKp/aA1OkqibXOpNJe2jDChjQf/j9wKdJwjmE7VXHptlV
U3YJli5B4OCZ5/6NnbUgzY4RXBiQsdKFRxhA8kqMybHPwvkFVaOgoUnAGbg+a6kg+aFrtwBDyF2C
qo3n4g3abbCBac9jbp+Z9zpOOyv+MM+fPZMG9ydsaVOhlSjgNdKN3oAcyJCb44j3L9iJbZA2DxRg
XNp8uG/k5ikhZWaQwwTUBWUQAN6uJ42zlPVNM1lnMVmRcIugmp65fTD6D5T9um9qaQMDXgngLbCu
qLgrd3Nb6WOn96Nxtvj7SXsZdvc//4fDpy4LWrAiskN+Hw8WOdSL9c/NKTOMeDDOfT4F/vyb8XGH
GlKYsgff+2m2D5S/G/Uk1FrZtudx6j6AphJw0mxEeTbK57F7LvkPS+z4mtT30kr+/WVE5SiItves
xMfIM/rCRTADHTmc7o9+aXIlmRUEXVy3lsp0y8lECzo2Jhjxe31+FC/3P//njadOLsIFHDCClsdI
e19Pro62jyauNOx5C4L4lYeuF3k4QbaN7vO8Dc05j7j25HpQuUuiYdzmtbc1sl8xlCSS6mtV7s1m
r62FY7eDBvcZat3QaEWofcMAconwSIvH2EmnTRgwtEu/P+rbg379fcXl1saQ0Zbi+zP/PVruxja7
zZwfvG5YMbQ2EOUU5jy27HqEIQtXE3SjWbbWentxKJgnQPUA37gB1aSyvp+AoHiy7eoFQlKvXV0f
Rt59bdDp++2zJqmG8I4QU7oRHu3x+IqzviJQIhqfSZfs2gYF3NbPQ9NMPty3dXuy0D36wpaSNqhi
5rg0h620+2zhNI/JY732xl5aHGRsAWm0JOpJfZUyfxztOIvRY8MdAr/rgjfD2w1Q7BGJy/YioHSr
EXmZ0iIHTdU5pfYU6PDydTxucHjuT9XiMIAKhcof+HJgnlyfYE2bZsGgnnvyITOsBxp5M9tADkNe
IwQafBJ+em2AULuNnU5gGH2+adFChNH2fa9NK9vrlrCi2FEeYa45eIBuoudJ5sVhIaHmhbGx+Cu6
3zb5Zhj6cNYrdGz4bHkf3zyFkruMrY3cAZhg1vUIfYOmYCQRHd1W8HIKfGN7//sLu/nq+4q/SZNu
InzC97U+tPzIZmH26b6FBTdwZUH+gos70s2YnyUdLIzN1vC+ZAC8/qBrZIeFnQZRDaQ/TCSlZHf3
ayNDDFVarx/1k+se8/S4xihcmiUL0gQouILXjGj1+vNaQniKpi76ybc4WrFtKPp20LV61k1VAEnh
SyNKliUea63TY4whEyUeEN/zuQpd8mLwLc327RvbSiF0/aP+Jvn8MHrjnUFMSrjOYgFM+CYbD4kV
8GKFznA7azCBQgeuAOCtPLXmnjplahtcCECRdni+DWyf9SsB6+3mQkkDzD/0SnKRk1RjyQSiCLXF
HAFcKAmNZsu0Z8c8ldNaZ7bb/XVtR/6Oi03cYH8Jxog4G9Cl+inalWEsfB59FSywVSFCB3y4sn2z
ikJuUGugCsJDkUcggt0/g2vfV+4sPnkdUhete2bFxnGgjpXbay5yYSUQp6GeLPVQJTTweoamLjVT
Rmh8ngyRfGtZHJ8Kz/2GFlPWJ3SyYSGzKjRLdYHiDIpeE1tJb0abYPMxTsvDgO5LA9d+NY72as7e
+/vDv92IVydLvSaaxh0MvZrggjJ+dEvyzRv5g9ekm/tmZEB6HbBem1FWcW4IiBAzDrAYHq14l7Vn
PXsy/RTowrVU16IpIOFARAcCC3ro17MtTM1IrI7pJ8J+z8UnYRbROKHpVHIu63wlJ3W7shgW+r1L
Ygd43OotDqpiCxHGUj9BkwHtOr/FMgRHdGV8uz99y3YQWQNTAYamrzhZt4BKmE46/ZQnO8PNwopu
UvvVoj/vm1ncDDKA/68Zxc3O9mz2Ztfqpz5Jw0LL2qB0tGA0kpXhLNmxAVeGuikkYCC3eb1EuKUo
SXhmnFxvn5hRLQL/H7b1pQX5Cy6ckgOWs4FcnnHqXGBwy30bA3i5Mgr5K9U9fWlDcXwl2qmVhYAN
ZgfuHBVr4i+Ls4S7SMLvAWpSX+jJjIyqEefGSdjf7PwdInZ/WNm/i0OAiKV0rcgzqfWXIhkrf0hL
41TnQzDsPWT27u+oNQPKjjJLnTlF1xqn0fnUb7t2RQ7rluEumTN/B/Dn7xfrbOek4WbPsc5t+chR
P+56XKeWO3520RaWeOALi3IXT92nokebVS2NEPpvdAjK1IRtmA3WFyvRzYBOUWohRdtmUc7qN7Ye
kCVtPPMAL0D1GeG+MgmQ088ap/aN05BuvCQCj+IfJvnv91UfnpSCzzEjxikzdjQ78DWPuriIwMiA
/oHU+02NC1WJPBliE7+ffPC69x/u//ol32Z7uB/xDwIu9XYkws/npkxMGUAexOSHM9n1Y7oZxyG6
b2kpigTd/I9SE/j16oEy+9axklaHt57pwfWLjVE6h9n2wtHQ+mCeQJb21iTjF0d3YVO5jZzCa7OZ
wSYKZIHmH0T5aFo8cJtf98e26Cwu7ChhDI1JMedc6Ke5/Ai9Csf5miT/kLWACNnf+VMeXIPRdtho
sIHs01M/zk+9gaJYjZpLnK0s1R+cz41zvbAl9+TFwS5Y78bzMOsnfcqi0jlW7J3LNxlBX4K53gg0
UUkgNFk2n6vpY63jDfB6fz6X1g2t2BE/IA2D7KVy43Z6KSwo9GA+HcRkR2jx614wrLVlWtqRaAiD
YAVFfPxPsWJXLVovonHiaUyfGD023ZM2vG/T9xCH2ejtymvzVt8afujSmuKHKLfiaRphDQzPBwcN
KjKIzUw2DxHDbAy9PnBn2FdZHXlNE+qe+DpNedTxZK9bRtQX4kvSeGHH+Yp7vOVlXP8u1YnPddKl
llxrF71Sff+XFR+YiyxfH+j5PmV+oBt0E69xshdX+O/cq3Fi6plZFnOcTNOeozq1P5JRi+oMnbKp
t/ICWDOlHM4OgFiSMxycbt6W40s9RhXfW2u01sXL8GJ9VQHTsZwFR5ce/RSjqx41pm1M8qAuqndG
EwdzAvZxAhZaNp+dMt92efnSTuRh5lC7oMWWJs2+ARWCpiyykjygdGpCXiT7++dqKV/kosUZFD5l
sy3EmtcHe8xqv6W+3PL5Q1Whf6G2NexD37ybGzDii/hdyhF7ljyYUAK9b3vpHrs0LV8OFz7FY31G
sP31U9Nu2APVNvc/v3iYZf9QmZUHakZx9QT1Wg3PAbis/LePIL0o+iCjqOh3X63pW5quYUMW7Ml2
UpCsxaMA2ARlJhkb/FbzKZIi8YZVW/13Pe1ma+sY75M1kKH0DIo3xmNK6jVaEJWDdtn1zKU5032S
Fpg5Mv9uPBFQ6M+UXnb2Yh1MraGIANXcTtq8vT+lC7ca7GJ48BCo46p9KMGgSZu4SPXTkOwIjZw0
tNjKqi1siisTytlE4nRwehtD00b0muWfgKx7+7a7sqBcm5k+NC4rsE4uFISgAAMNpeF/NKHclnmp
jaM5w0TMXtv2Iav/5fsQrsCuxgFyVZyQmSRJXtAcb2pqRoPYABMTvX2loeoGAKgkkt/Uo7vBSXvm
W+JUcvsrG/MI6MBf5SpCT1ltIBkN6HRCTRr/Yhiqi5xo14qG+u4xE+BlOf2GWCsOTtmyNxaUpcg6
u5wdI3aPep9FBWsjrcgDt1y5MxfHAZocasUotN9AWp001fDQMN2jV/P3ZlE9CNdcMaFey/8ZyV8b
6rOiHg0gYnrHPVbQ8st73CUlEb+8ukOrETYcbVzKE9AJ5VBuRJp9ub8flCvzxrjiTO3O9gs6YIAT
lMcS67NLTlVDwzJ5+N/sKMdfvpxmI8cguRcOaeB2zxWPTG/Fjyk5qf+OBnkVNKvGsqhsOrdNtVzj
pXfsP1aijghBa/bAcsporbPQ8r74a0i5E2jtECjwF95R2KElW8K8zVveDES5QtOGtEPW4fuf+7lC
TFG9zdH8+T6EKqTWp4WUtcrhigGyMgirPLS9idH+3e+eO20N+rJ0QoGcll2BUY2+UcUz7Cm1EoYT
WraRXpyTz115vr+pllbBNUBlhQ44BKzU1LtWp0lKBss9ttQMSDUUgTagX/0/GJEYcKQ/UNdV2Vwt
x3MW3gFGhnIvrG7rk+gfLMAXowcSqKy3bDfIeJoFmhge66TaWu23OPFWxrB0LpC/QSMhlEHRekd5
kehcR+vnKvWPib73ze/IDmwoe7AbsWfJijtbXPW/ptTHfzpbGhu6xD/OyZOB/hdtH3TWyqNxcd1B
ooQ2pdzJKnmF+3rllRXzj64+v1hJ/DJ37ukf1gTID1sGROAAKH7RbwkCeWfwjqmeBmB2idW2V4uD
uLBgXsd6jAo3b5IRq16gY3awhmxbXAcXyp3gIiKfpCbDUtGPrIiFd2T6YRp+Ndne5Lv7c7S4qyAm
D0UMNLe54S7HtTEapIhhAjS4EFQG3BtjrkdGUelh0/QQrDPZWtfMxXFBOBCZLAnIUT3X4HRJaaFD
y5HNSKU6j9XwOHm/7w9scWkA1gKUHaSlm6ohIV1PQfjxjwi0dftl9lY2l7FkAGJVQAUCkYwO9kqo
qtdG3Zlp6x/LImyMcIRQgX3gc8jsV9uK+Be92tZW0GUhhFnEGj11zbj8++XzrJvnprY6/0grwb/7
vMu3nHprbTqVV9OfG+ZyiHIdL6wUtldZ6IXjH53UDnrhBkb/4ot9mT8blASrAediFCWF+FC/BFoF
W+Pa3ojyMucNjhOJTVQwbdS8pDOPUgeqiQ1rjMDL2/YRxYR2Z5jcOxQ6a97f3zdLB+LyNyhRQZ6R
1suG3js6wEqZVKQBt32EOyYQmeYpd3h0397SWQAnF8fbgD7vjYjPgG4FaIOWe0ebt5uS8iCL46hJ
1h5Wy3MLhhKCeogT3TwPOzTSM4cYdqakfE6cGYJBTfXY+YAeDVb60lfuN6Bov3axE9ptsTKpcjte
vIn/s5EujCt+Uu+QzK78zDtawnuiDT34tFgJTg35DdUGCovYNci9S9jp9eZh3NZK1rjk6OgvfllF
In4Yp5MpjqwSwVhszH7cxKYfGiTZdcYaCVpuixvrEA6GuKNUgFBf376HUiCfYL0Ymq0lit+u32yF
E0dFztcQjRKOdM+WMpuMQBu1GnxybETLA9A1d11ivzdL8b7rUFFNpupQ1/3WnfSd6BDZ3t+wS2uJ
/s0AY/0ZqxpLpWkcdybVyDGdHtsPVrcSe6x9XhmcHqPRO03xeShlBlsH/7n/82/PG7A9cC/Il2OZ
oH1wvU04vj7G04iXWv2z7MZwKvaO9uu+jdsxwAaezMgASFbYjYTl7HSz6w7kyALqHNBQ4P7nb/fa
9eeVDBOZzSphPj6PFsFfSrN7Tnj1TjPbR07qw31TiyNBCgDrLTkxqogDtYQJ/fuZHIXfoUljGrCf
9w3culuMBdx7vDBcgnSJ/PvFFaNBfdcp7R40CKhYI4vJkUnHtTnUj5a35moXB3NhS5k3XomMDsCQ
Hc0y2VZFGzlruoy3F+b1aJTNlbZNN6UEo6Eg2LhRCcX91n/qIZ9E+l/emkDb0nggmoukJoIQSQK/
njuRu13qTpQcB7BYeOzvxPj+/ur8h3Z27WsgzAbBQlwP/1GQv7aRaLM3dfacvAAZx130SbXKfWHW
fdThtm7DyekdgL48sSnMsXk/ukMa0Yknh7q1pmCA8s7LpHHnoPO8eClLUHATj9mfaEan16rs5h08
2Pip98AIRkTI9gOK+PvaIhBfF34ccr1Ft9SMpXUQA7m5YbrBN8zt5te2bLGGcWqjYJ3G73jHhx3I
98M+B7w78gia/lht6m3K1qVba2BjIHSWPrCcAUPqTj1y2u7wBbSU3y6sP7ZGrr90pGHbwmT+xsj9
L4Lr3a7J6YCWBihza70tttAfth976JYNQcwHRHdDNR/ziSRHp2hZKCCREHL02dw6Kf0+Qfc5cKvU
CJPa6iObx9qzP5fjOyAZ2aYBFvvRqBmk40eI4ohsrCJiiwpIFRvY/lyvwmrq48DM0nTjx9Tazq5Z
n+M+LcJ0YO7HWCPVNqZdsU/QyXvLeTs+1pySkIrJPHDX/lw7UxqCTmQHcyWSk6vHQ6glZhcabZYH
XmMUjxrXvycjehGXrfaagib1C/LL9/fQ0gmXgEeZpEDGXyX6uh2YPzZwMS/x4EAInz06BE20TfuD
N7e70hhW7o8l/05sAHOAgQPJVA0DOrc1nNFwkhc3TbeFVoI5ljzm7rQyqkUzwD2DqomuvvhXORcd
hGp1QZIXGwRzSOGm77D4x7En2/uzt3TGAbCW8bDsLqYOh8Y0aWcH5w/y9lMcIP2/MpClywSiMFJZ
CiwJtBa7Hgi0kmIokrbJC427oNJFALHXsHYh7ubs7g9FLWchCoQvgSCQD7oOxNHUyMGv4mmerC55
Aetu79Nph5P7WHtg/Nmo91M9aosRVRP7G+uKpzjXV3Rklpbs0rypjDTp+2zKJriy2fsiHPOjk3a7
cTBXJnRpxdChFEJdf9rWqF55QFdky63i+Fh51Q8bbMWgM+KVYHfJBiQ4YAWVQXhn5Z5pOrPQe1S0
juasBaZFgyZf4bwtvBfAFPtr4s/fLy5moy/sZnZ67TiQmgQJVH4gNsH2Sed/MHl/Io0b9e18IBPc
m+asWF/alGjaJ+MBJNRulE2QV/GczK3j4+TmW5p/qzu2yedvVKzM46IdpE+h/I4OEjew+KybrF4v
RHzkJcST2w8QQgh692yXn+9v/cX1cqEQJ/NdKA0pW6+e87olALMe43xjsSe2pqa58H1c3RLACYck
5aSutzbOdQZunx8fezT7RmX4fP/nL51cfB/oDpSbkAdWcx2ZJnyvjDPtCGduYkcMVlhqVvIgAEZ6
6i02RHpbeAHa+rX7CbIlUTlO3t6wrDWsy+JAQVPFOxZzeZNmHQUYaaXJsCvbyH1y1hgaf4qzSriD
cjvSkdDCQJ5VzUpWdjNak2XFx7lL642ZERFWjo+2aiXYwjQ38s/zWJaRWXJvh+QWGMNDTHd1pju4
Y+P0Z4cgYzuxpA7dloPQa/T5DnzfL16TeBEzYkQGjM1BUWnox1T3vzPfecwG51fPevtJtGYfDTQD
L8SZxxW3tOD9MDJH5hgAp7/pGWpzo8yo7sVHDZKacWZtktw96WW1v79VFhcIlwk8IDCr6FlyvRMR
pZrCRb/so+XFAYR9Q75iQEVuyFtEIiL+vwVVDHVM6nzMtVQ7xvEYlQzgB9tErGS5L4Vw0BC6fOxb
LWjMMmLC2Nlu/zI43uM8+vuElAfi9KGU1POm8cnwgG0osr1RrClBLU42ILtI2SJ4vkncGg7nNDE8
bNP6iXhRZYDPO68EOgtxlcS76j6Y21KHVvEpeeOMc60b2nHuz7H+oczzyNR5IHw0z5hXHMDCuwbg
WgsiKuSPeLkSJBBmj06Z5clLVmNV+Q/NI1HKdn22mzUzJN3bX52IqtC1DAok0ENUGd20L3kLxTbt
OM3PlO75z/t7dHEL4XGO7YlsjWeogQgSfFU7mKN2HCfHeNRiooepY7UhraGCQAUIBUXnmyeBKuq7
2PW6nY08f5R08We8YpNI9Fa8KUDaeyVxHv+YctcI68IegtHVuq3FB/fRbniyUjBZ2lOG1Br20KzQ
gCL39cniiC3NMcekdN6HhAC4a+ZBE68BcxZuRCi+/p8VVafOmTXG6szRjrqBjRXSr/34SOlKBmvR
CDQ8IAkq8+fq+naew8lUlnASKMtFeGIWUZehiSWU642Nx5tkJZxYOip4mMOpI+cjg/brqRNoTIVX
UKUdNUKDGind0f+ds+eOoxOpvnJUlm0hA2mhLov4RTkqlpUWflthbJp8qPVJYBR9VAmCuwDajsMa
A3PpZJqydvNfc/LvF2FajqaItZNjaIKiU7Ox8+cucP2PnXnKGjNoyvD+0Vk0B1ALoHMIytFD+9qc
NRo+bWsZeJYgm8ODouVEsLMdaDetoVwWJhKeHp3xZLZOpuuuTTn9kDbcQGzWpyMI2NnXIbZ2o5Zt
mjbb1blYcacLF9elOXXjN2NWVKk34eYXAdRJ+jd2zJLX1tX3lZnL3bZwZ4LviwpxUlCsaS6oPPf/
GIDSqo+OAB4KxGoM2OlWa5Q9BtDaP003At5A7JwBwckGbjplQTbi6hvJRi/8V5Pyr3oxBM7/I+28
luRGki79RDCDFrdIUZJVRFE2b2AcNgmtNZ7+/8De2c6MxCY2+dtM91yUDTxDeXi4Hz9HSQk2rM/j
MDxXZXkPRG3jrK/sGAYOjBE/S2HHWub9ZIOa06jKUUFENfvHHpW0tHqU+s5NwvB+DLIdWnobgc7q
vjkxKMyDMsV9otmy/2pL/TsjcR7znHE7RFbTtJ8lZeNEiOjrf+adpD9VRgM9MfEtpsq5nyfzwLz3
Bo1pefdOm/Oj3Hwz0w+FW0F+M0C00d+Xs36XqKx7UG7pcqzOMQQVqEpR7L5Iok5SG8KltzxjIt/V
pZduhITsaLaoA3xJ8417aDl3QoiswozEUi5SGhdvs7qkkSxZ3madnO/11DjYynMw/l3okevjBzJ7
55sbz7Tf9NAXNpeWQMR0EJD+jdY+2URKb8tTV9T+a2i+FWPilqayj2g3n3UFGJJnjV/tCdl1RDdk
5dB3jtujGVdO0a5Rip2UN7skC9wCwfRkfpdY8t5BqbBW9BeECu+K8b4Fw53N2q5Zehr9e2lQd7H+
ZFVPkTxxVwAeaOHOzVzZv7ONl5g3dzC8RNF3w783EtQWv0vOl8l4mKuHcBz21z3ub1y7OHa2Fy6X
egsTIOznJhx4bPSR/xqM35r+kE2vNAq5Vji7yvzDnHK3U+5Vs38vGS/5AJVeEpJHmQ4qtEzlILum
HMMjY99f/1W/eSYvfhU/SaUXg0BNzHL4ejqZSqY4r2bwblTb/dh9cYj4EwUgNGK90yy5k3Is56ei
/Kap3EkTwgXVX5I87wwDnuD4P0FT7fSo3M2j17f2Xkfhq5mOU/vLj5+dQt/71VZm5rfC2uWPJoZl
10JvJ+IpWr+yujg2UI3l1+RxSWMgFYfgVz7Me1V5lIbPud7y4PvSlu+KzDok2qEnf6OGd5p8zPSY
9KVGe/43w8zRbntSpPQurV9m62PZ3/U6KvNe43we9Pt5/Na36YOZ/51VI6ld+74MN0LklXKnuiQf
HZs0J+RHhnA92vact2Hj69SpEeYLX6TmMUueptoz2PJx+bmtfurRA4WOm2UTF4+n49Lpw1hwKXSz
n7v0pp6Gug9snTL9+658V3rX99ZKoAsPDKE5bcCkZsQNrzdJH3ZlZbzCX/LOGeH5MsnTzTf2Yv8z
Cm0ZwJKQvOCusBpylWVVG6/wH+1b/7lVtkTcV0IKBvKvBeHqG6Fe65umM15l3QsMZDS0L9dnas0A
RJDgjLECDEV0DbqZj2OLnDiocte1mnTjKl39PihjFoI3wUV6TMvpZm/ITr9msJjdZz/+4NeffF2Y
nrpuHK1r+Tqw3Fx9sZutmvzKtUhmm4Qb+ZxluYXpcbpJ64O8Ml/LXn+nj91rPNqf4rH8GKv+frKC
+9Fotvhz1zYvqQ/DJhMP+ZWYQLIGdVD6mM3bxw2XYoMOQdEjvp1Dw76xOhemOPiLhgk3Pjc/9Y7z
YxibJEGiqks9WXus888mvNndbdQLuiyYUM9NqEi79T2EzF6YT/1Dp9JRUEPS/Fqo9has4CJswxTp
yyW/ADfGBbxxDoo8DkJMyUOwr4b2To5jy3XMIkTRUPu7C/K769vv4hG6GIT0AQIb0Pqw75+PTRkq
Q/OdMvGS6EtoPirh95oDFG3lq9bGBbcVlJhcOZdiM3Apq1nXOYkHaqM+tmF2LO3myS6HHzzb7o3W
+nV9WGu7QoO8law5yacLDFU1a0PgO2biNZMJ4U+YfGwC/bVU9VurKUwfYFTSJ1xAYIeE3ZeqGa/t
eU48CMjduiHg/FG1G/7t4gALNoTtFwdRqMe+nHi8EP/W9eDLrJmPIB+orbc/1KB4gbBvS89+3aYO
lp89AZ5XuNxm6h5TMeoJ92jkNuEHcyhho/xGIUTvn6Cw/YNDzM74rzmxcUBKpz4sDS2BcopuZ96G
cl+hsPQHmwLeGQJ2fBNLtmzSk/i5l5Ig6dI69VKEqvLR8ozJ8eZhK+25dqSA1MD6x3WkXZzhwZ58
RYvLEslmOEP1YDa+xFV413cfIx+Xe32jrxoD4b4QANJnK1IaTUYepKQHCm+q632hU5oqogdnyNxJ
2hLgWjO1yFyDswCmThXnfPpSvdSiLmtKr2vwRsPnCZmvZv7BU+H6kNb23tI3thAQKXBXCMuUGUWX
aJpUeFUaKEcpWSj/ZgOtS+VvU40/ELU+y61+o4D0byeP6CX3JMy9tF0IjjCU4ka2Yqy26rMiPTsb
CYCLIIJDfPr5ZXJP9l6ZRF0eVUHpVe4Q7zflr9f83ennhTkz46KR1IJfb38rKt5t/bgzN1zd1giW
ZTsZQWzUdPQsI5ijg9Qctf/lBAkeZ4j1OqszPt/J99KLot5d31TL//3s0cP8Q4sBBppX+8JJcP7r
ZdAdvWXqpddK812RPY7Dscy+xsVbPt4b6l01bRlcOS1ceLxOIHoheneEuK6DkzPv4jr3crkCrNsG
0rOV1LTzFaq0Dya64q4PcNUe1DIGlxElcTEBM9Zz4VfdiD3nGH+g/Pkz32rl+f3mECaRu47YBCFM
5JnESTQmJTIl2D+8zKS3z4WsV9oNnKkdICXbKt/XoXSIi2Enpc6nNpMOtRG9pslEEyYgoKF6rxpU
DctIiV3cdPexmOfxqbPDJKAhNCg/sIQK7Jp2qj1gB1ni0uncss/k51Izon1ZmfKhzKPaRR05ePBz
fXDNpouegjD2d2M9JO+bygzcNtB866Hz+/hLXocsc7EzA32fkjA15/mQkzrp3TQdoTeOAweVc3l+
5iUnPQC58/esT/xK72KuHLVBI3EN9sSlDuHHrlpl3wa7U17lSvlmF/5fZSRByhxnLeDDKJEPg2Sh
QWgh8QUtk6XnrhbbvxSt9z9rkqy6zhiYyoEX/0ezbJK3tNRjT1ZCJ93HJvKF/hzWD7GiTW6oBMoj
7Oj+dydR1d7tAhTJpCRSd6meG49Zai3iZErtKhBPv2TjpO2HIhle6iyzmJeh3thbK0cfXCI1lyWH
SbVNPPpWP6YaDysuzO75Z9YoG1nnlb2rU1Yjs8V7l80lRFFGa0NcbeiZF+iFG83flORdNDz2TOD1
M7LiJclQcvipmhMBiE+heJi72m+j3EsnGGaT57K2gW9slFlWJovLn6cIdySvLU0I10JFg3aurDMv
Cx/8D9a0lQW8dGS6wSosZbuFB1K4hYvJmBulklLPCj4Nie/C+3y4PktrA6BLHI5k8gGXiQ2nLOVI
CvPci6qd0X02t8qoG98XS9dlFk2Z3/N93Tk4B3KP/6ufL6pCBk7iG/LE560nUN/tlpjKclEIPpDO
Ng1I3QIXu/CBzZQGdZiUqTeb3a4puwdNeyU2x9U9yJtcmWtTdWpMOHj2kBq00xWpNylPNu5E3chi
rx28BU5HfgAWAlsTvq8n2WjaQAm8NjgUSeN2ceFmyr44Xl+SlXMHPS1dQgTfMu3awvnuw1aj7JNx
JOZgryn5q14b9/6ofvsTM4Bz6NKG50C8nggQK8nQo8wLtc6jyOAOg3pfGlsUAyuhBOmU5YXOJrjE
Vgb03WSLRIw3SYOrOnSED/FBV96F86sZt66PJLGfbqQgVjbCskTE+ORr4X4RoqNYz9lzSlF74Xsp
yw91Udx+6BeZVnBmLJIMh/x5fJRZcW1bRVF5WkmizjW26iUrx8agkxkcw9KpS034/PtR4WhJ0qql
Z6j77O1t/FyP+y2txZXdvLRSQpBJGxG4PWEMld4paZz6pQc/1Ie+PCDEARZVst35RgqI5bGAJein
2NX8W3wKWbmiVzE6HN6YlbuOf7zrO3ltuRdCQu5EWAcuGg6mhiXKIcX2pjDdTftx2pqqVQPIDqFT
QkRMou58OWQJDw8uuvYoBFX7lH+uD0A48aQaqb7y+4Gt8D8XaeW4DoFkJ9bsSc6jY95VUuTOw1br
t7DeF0aWQZ68SKQc7hoqZbNH7OlKBUcvckflOYk2zsbWYJa/n9hJ8yGPnURnMPohbHZOhvLzhgnh
ePwzlAXQQupvpW0LtKBeQGAwe4HyMI2PEFX1nwdjw4msjoNMKT0CCwZEBDmHdWuGYC9mbpO7ur6r
8zsEUa6vu1gHXgZCgoB4mLyYZV5gMOOl/G4b0+TFqkodPXCjpHsFpAsTlnXoC1T6eNplTfer1Zon
K9Z3fZ3tWm1ryYT9/X9+BgUuanJgxsUDKju9ZOuVNnk0AqTJjo6C3fWBruw9xvmvAWHvhYreI9Rm
TZ6Oclt6KPX/NKnsZvVt0d7vcYDMQpATboDl1jnfeqD2yx7+8smb2x3k5cnGMRUhrf98nw1BcA/B
CaX78+9Dv99y2UgTBFD9LrVAmWnZrrCeEk06IhBO9fIFdJdbG+9l68ftM8iVg5YIshWwEQmBbOer
CVSPsuY15rG1f1glRchsM62wcrC4NbnXLCgiLp+sPXpPc5Uomhenz1lb7+uJfOb4Ky+cHVzzfzCi
JUNGM/8SnguXtJpmqjZ1mu7ZAziP72b3moJ2auMtkMva3uP1xxVHdnbJa5wvWlCresj7FTtxc9CN
x6Zwtc4lA72xx9cO0YkdUUqsmdTU6pGd9Qb7xYoqt0tuu+Z+775TA0JQAEU3qjIaBuTkEV3ydCtW
F8vD/xjQaEKERJkXphgRRkM4zFVB4bFQU/muMbraBYwcuUA6smctgF3Tn5vqrjKL72ozgKIwlXLX
oMBAWzfwnOvbY8X9LonFpcmPe5E0zfmyZYavFaE0GF7RPlfqfZU/K1tto+smuHMXqQOVVNC5ia5t
A7QaSsMzm/J7qgfPtlPc145xuD6S1Y1Bevu/ZgSvNCRBOLcyZiK9OSj2sB+36mBbFpYjcHLlZpHd
RqZZGF4afxwP49a7Z5nqk0fcP/vCXBrckQO4pJSLFOiH8lLRPbPdG/6THhGkHOPkyZaBYm2cotU1
ObG1eKiToUzNyFXBJeXlneqm6o5On87aItpcna8TI8Le6rp6ipvfRtrdT/l2TTsiUfQxDRPqmCWq
Ox+CGSMJ0FOF8mzWWiukZ9WaHq5vqVWfdmJCGAAVYzmXqoiTGhb2E4rkzc4EruY2uVS6pZ6Px9vt
LaksE2E4bj9ZuH1QuWlMoFvYa/W93WSupne7JO/2ze2KiUwYmCVnkTuAI0NwctZUjhI5Fd2Tqvsy
vr+/Po61hedq4yaAMU65YIpPNDPNMiXAhaau9D27MWP2+6Ccfl44h3nRmVO0LEuvH4xk19bPAF6u
j2C5rcSzeGpC2Fx2kPlDnzECatuoDBY5vMr3uXRAzr5wxy1c5NppPLUm7DPJyKgx1FjTSns3mS+D
oiCHdHd9SMtHLoZE9h9IDf1bFKHPzwssNnqb08HqRckHqo5uBu1OYEBW9Lm03ye4gevm1s4OKU17
aU526F0UZrCI7dqRS/ayZakIF4KBkPYRILhNLq/lQ5fj+teQMHk+uPK0UjE0lWX92MQjqGRHAsWa
fs7ggNzbFU1418e2ur91sp0cnOU/wjktnGYokzHRvXF8b4eHqNuI2da/r/NGJe3MY144nUUyEhgb
s+4ZIXBq1xk2rsq1/QZ5DB6AtzYI9eXvJ94f0Eplp2Wpetpw7HLaItxkKze0tvynJoQzmobDkCKc
qnohHVrzflQfixA1yT9YCJBoikFHCussoqy6OQCkTELBS9qqdiNFm3dOW20B+dd2GHVMgEMQh1+2
PMpRqWljE6kegL9DNJsPTurstUnijRjCKGJVG5fz2vKTvlk6PBVatUQQ3+AH9I8rUIkbtCl86bfe
V6tLQ6KIU4km4wViV61rZ54UGHOsKfA/W9mokbqrs8g1Jl3aOcZg/MF1ABMCPHWOYdMNIWy3YZYK
Rdcaunb0Z6t8MbaO4+p2XiSiqAAuePZlPk+2c41oa95mMhRASravwvd++HMhQbp+5ldnDa/JI4qK
0AWlX211qpQPJrNWGi7t5XvNl496Qp/MbXWn37cb2dSFqQ72DcKj89E0velMdsTqdz0dAImRfFIH
tXFVBUUiLVHajc22trlPzQmLA0TRjLNuMWf8Fdqf0uzop8e8/6Q5X69P4Noq8Qwl34p+G1Gh4NQU
HgGJ5kjQ73dfreGbPx/r6OW6ibU1OjWhnk9dpaJ6M/eYsOqHyDmU84PePCjR3XUra7HBqRXB+yt5
Y8dZwYwhQziPx+AJCozBugPfr/2CIOoPjLGpYaZAU4AGgvMhlaWktlD+qV5WtdODbKbGh1huLB4I
mfIAhxoM01U1mHvymrEM8nm0Nn7A6pxSLidyoJPpAuNe2Xbih3amekrQvavq5D9j49PYSdbO7f2t
zbi6R06MLT/m5CQHFeilSUrxfPWh/juP74ut2HE5PWK0QJYRAXWYBxX0l88tZEY6F87iW3vjLYpe
zGLjybA+gn+/L4wgpcJTZHKseqS13Eb9u87vpz9QhSFs/9eGsCeyKZ4bp8dG488jPC/zF3a+6kZF
/+X65tsajBBa9V3QxYrJeaKb7o40LQ0s/T6SNnbY1pIIgWkVjgB/dazg3yPwita9n9t/4lRBevIc
4V90rgrL3k9a2aMiy8baB+8k+BPfjd3GOFZn68SGMFsWStOSRFcl+iLfwvHYKvdd/+sPFsRYFJUB
TqsX1CapkweJUjBVavqY+38tjT3y4G/cdKvjODEieFGoE1Ol1XzGATy+dtx4POiRuXHtrC76iRHB
icZdFWWagRFVem+Rrb49OwDIEeVakrkktS7KbmiS9/E4GCRyCzLF3wdaba4vxeUANAh+kasB8UD+
TIRSzbKKGIJEDnd8mkvTzdsbq2HEAbhcaDjhKSNOsx3hWPjKNNYSABTPiOWDPSY7SrnXh3Dp2sG1
QGAqLxVQZAyEPHs1jjOkWCQitXIKnuEa+kRpEcWatHhzIDS9bmw5YeeOl5QnVVxIZsjWwBFxfgID
f0jMBASvV7X7OfmrnnEkOzn4pmkbx3BtYTjJ2AAkfImypgUmdKK61T3/HboQfr7h4Nc/D1sDoAFA
1iK2dWzVpjdi3mZy8kRrR9R8uD5Pq98nh0n/BpKgVMXO56nOe9+QIlR7m2mX9nd0C1///uXpZl4o
6S29ekjLiw3XoZWOduyEhldZVKHuIxPlqNuPBowEyCcDMQSSJ75fjAIpwgr2V0/JRuVjGTnDN2kM
t6j2Vqp65P0WQkeKk2ADxDYrJweK1LaT4kmj47Zk0WVZ+z6OFnHJ58rQQQJmd3X02Iz0DVPpLf9O
u40DtLJWwI6R9AQGYVDJEY6o0ktlYOiS7B19Xb4rohvhmosLOP2+WAiboQbrZBVptkmZjkHTHMY8
dNVaOtDhdn1XrI2EXB10zAs/F9mF811nlHMtFTl3l95Mh5euGg83f1+lE4HrVzNkmCOEO0XR87iI
hkTzJPuv3uu2ZI5Wfj5JC8g2yAPAJywWnzpLzhSdNg/PRhFt+KzfHnFRsv33+xdFpyDNLbO2NQSO
fk3FM7pG4Cbvbp8iLhQ4JHglkzUTlqCGxSM0lEGj6cV0o28NxFvXDVyefEqNVIfRyMOvcPzP11iG
Ualty7j3pPSYId8RuVGwv27ich0wQT5+IcyFM158rQShn/alHg5USD75Ybxr2o0A6PLKwgAzBGEt
bQVAgs7HYHXQHY+W1HtaWhy5pHZVsW+kY2pvnIctO8vfTx4iJWp/SjJiJyCMr6W9ppVH37jPNsF0
q4uCdCSgAHJ9FyRyraJm6VioPdKb+b5u5R99Z7maGf64vjBbZpaFOxmPSrZyMmKl9/JWP2p18pCW
xX9sLf1+3czatCE1TPEcqUf5AlOn5Lz957LrvDj2LC1CIiaDZnXaN/XtInhLIwuVS3Ds5ErE6g+S
4K3ZWlrrGeZdbrzvnXszaF07+TgE36f45tTFYoxGFkhRIBIWAQ+N0SYkB6XWq+b70PIgw9Sajatk
bYE488AEHRA3F8ADmFjUFK7Izgtj3S3lt6VIb5eH68uzboSWUctZaIlEXiJg6UWCRkLrkVjSxz0d
+oa94QHWTCxkaoTePFHJYJ1vNDkEii/p7Oe0/NhSKsvlV32reLW2y2ygPDyAjIX4SLAR10DqwEAO
eOPk0Sr1F6cwjmVf70vD3oj2LqNWIkjahClikC+4yJVGsCmQmklHz54718oehuhgOOpeGz4CTfwD
/3xqS3g/+rXTDqhTjZ4+fLLtz3UBM1X08foOWJ+6ZZOR+EVsa1m+Ez8ASFgdabUfPBgLlOg4xo/l
vLO3EuZbVpa/n1gxlCBX4hYrujTeKQE0rYiSWuqL3NzWn0OAxPKwz4AjUgvmGXNuaAg6J6y1ZvTI
+rszeal02riV1/bzqQVhUYyxdJLYqUev1n6MxaMfoy64hStYiWR1EDo0RHJuOJamMF+539Z2OuUY
Gb+E0+dMfZwT86A7KdI0sQvfTZt9pQl3J6mPtfpcd1tKEyuIK37Agp3gRU7cLhac7MAO495SB2BP
5dfe0h7jXPmQlNXrbGsHDYakqdKejCXDaKLHN5v1X9e35f/jB9CaIFORti+Sw6UBOG5Q2TF2/Zar
v5S+39fZsZIe5O6LHR+68r5VnnXt5qzQMux/rQpRaT61U5OZWJ2M0q0IjKr9FP0nMDacyNpxODUj
RHZVnHZGPJmDV9lfzfyvEvUJoEXW8focrsVep1bEK34qjFBerDhW7IZl5IYbSPY1X4jMkLngKJeu
J+Gw1bTABvE0sEnquNzJY7MP5vROcuxDJAd/SVbw5fqAlqN1njFgdXjcLfcI4qWir9LwU1Poz4Pn
wzSvVg/onrjd+KAM6h4iaDe9EW3+25kgqotfpC5K6UXYDU5GY5QWBKNXfo39T7q5EYItt9LFcE4+
L+yClD5buy/4vFy+z7twD1tdSGmckpLb0pnlQNQpbWBrLzfeovnKg2txk5evLq0OI9K3QeHpxSdn
UF09PkSBtiujz9dX6nLrLekQSGHJUy29TMLWk7o+7yA5zb3CRddn5/DPdQOXW4+PUwujlEtkQRfT
uZ+fQzUf43nKvfDoKAfzlzNRDzukd9etXPr6xQqpHdJc/FeMK9CHDueoxwpE5K6rQUG3VRVfmahT
C+KDvkh6pHUWC4p9TANC4415Wv0+bYqkQyhTIg5wPk9hozVdiZ47UeRbttOCjdzR6jJwzyLHtdAy
iLmjOTPmIdQGPm9BlBopbtL/JUl7xdkXvJFuXwwN9iIg+ws+STz945BCdRcmOYKWHyxeE/kBHM51
E5cOBpUJyiggmSlLox1/Plt1b1hJ2A+FJ0fJXukem/mrAWgfgdVDlB8lVIKu21ubvhN7YhYhNrux
HFOoiCraJ+Gxdwsj+qBnjuLKJVTxOVQu1w2ubWiDFB+gH7yAKqYUWjN2UHCQcy+Woy/qGBMmxbsp
dTbGtbbrlgzYgiCl+08XHKce53bWRRbHf87dhyncyieuDoP3xELXQ5Oh+KaQ+imzs0HKPVu1AcNY
P5UcMtDRHzaVeBYffO6jySbScQRvPDcPs3a+I7RRxQWEMWRRdeq25YNUPeTz5MrmeNCke9N8QH5n
7hR+ROGq42uaH64v2NoOObUvRpt61HXQGReemZTfa115zlARcIE+HIM6f6/nzgaSf21mqSyDdl9U
/iASOh+vCoe93UwBihjpLrdqgqzpvor/YHucGhEmdYZAuYHbvaHpfC9Vrv92fc5Wdh97QgG+puAv
yGufj6GZtI5CdFZ7hhtRqdryQ6uf5+PqktSSL0hbaISuZz+fSrCMgdv0X4qN0Hf1+4tYLKUEIEaO
cHhqyY/HuOb7fvk5g1nn0/XZWVlh0qJc/xr9TpAMLH8/eYr5vmIFXRbTftaFR1OuDwmaJFuObW0M
XAjg2cldEDuJoc1QNhXJstKLg+9tH7ntuBHIbBlY/n4yCrlvjJ7oqfRU80ul/3KUD9dnadnnwrlf
brT/OwBhluKmDwejHUqPJmC3N+5GWu6NJ7n8et3MyvEGLghKiXZT8q+iYkQxZH3RzkbhZXJNV1it
V66ah9DZaF/83v4qBe3G2VhdfTpogZHB5ksgfT5v9IMUaWsrhWeghkLKmlJPFVhPklNvaTetrRAV
VxJXNtoA9LacW5oK9E3yUa28qNtPH/MtivS1z+saW0umuxwKFmGBHD9JM9vklARo+z2OUza+FV14
YwclLwAKoSdWBHeYh1PvozBXeoUsPSaD/q7stvAhKwMBV08phCgWnLcsOEPd9OH8CNTWk7+NzeOY
35wQoXZw8nlhGeYKB4Pcaet1sIC/n+W76xt49dcvnGYwSy7Z6uXvJ+cQ+QHSOhWfD77p3V+aFLrX
v7+yX7nDCcXo0wNpJzrDuLSlKpzSzpMBJ8vU7NNib23ht9YGQXcX/aW4RCrgQtnbimSpr4as8zKj
3CUHP2o2ovAVb0L9dulg572y0OGfz1JRRFnYGX7rTebTWD5G49MESl3f3z5X4G4WAkCEpqgenFtx
2qYKYom5miBFD/KfjfpTBdZ93cjaXJ0YsQXP3gNoKcyeuWqMr9Wuyzcuv5X1pv+AJzfw3eVcC/tp
pPeo7mSl8ST/LlZ39bzxYNn6vuA2lFK2s8Lg+2X7KDkfB203lxsudsWn86g3YcNmK5kXy6DCKa6M
dtJ6DStcK9NeV782+duYvwXdl5sXw4E6DklY4jUiEcF3yE2twKVT1t5XxYEtZGOuLpcasIHJsw59
Jl7yIj6zaxyjVSNZ94A0N/d+uxFqrnye8IwriAZBGDx0wbcqs2qUYT5qePDArevY3WJaXjXA1WAi
GMMr66J1U5YQXDMmACbBz8c+/PvWuf+nKQcIC1XmC+65tK9aRYl7w5vepc2LX24EICs/fsEp0XfK
U5c3lLBRdQ32HBhwVVgC1KOWz58Va6ul5dIrocnCa1cjEiTJK6bv4txoIj1XQA3WbmjsagdO/3vj
RlpKfNHStUvlF3wiMBOxuXGKwlbOukHxbNg7UvMQW/IxN+2bPSxWuECZKpq/LBH3X+nVaPtSpQJi
GdzCepCmQzl5sr6R8VybMsh0ceIQvhHZCt6vCExrQidP9Qolv5cNXoJzkL6QY6Wp2r69O5zMKlQa
QOFx6DSTnftz2w7CVPIbybPcvP4S+p+vb+BLV0hPIaxfSy4ApaDfGfiTq5uuU7tSqtL2or791MHR
k9ea6yjSp+tmVjbymRn1fBRRauhTZlW2l6kFLNhuP26syYoBkyoJOcCFjPSi+NeZLUp+CgdRr3+o
H9Vk4/cvs3z+EuCEAOqDexTOU9pVz3+/r8WqmReq4WXpj6A9ll/l4nlUj/J8jMZfN08V671QUchU
jy+qynQTNlFSaSCxDnLwGA/3t38e5gZ8Li2SZOyFMGc2tHDuZcn0ctWNqZ9sZUvXFuL0+0JO1o7k
eJKVyPKUD7WfuHaw1Zq8cvoIa0hegSFblFWEpeidxsmtIlC8PCncASaNJIzdCjl3Kb19qgBvEdMi
oEWe/LcozcnZiBMpa6aykr3mMe7f+1tyQCszdfZ5YaZ6tYojKWlkD2543423enm3Pi8cOQgwazkb
+Xxk7ONwF21xhy3zLBwJCEsADUC7BfhGDDuquDPmOIhnL+veOvO9nnwb49udE+1ISycdhw5/Kyz1
JJV9JRU1kOPYdhsaqmAo08eNat/qOHhTEG0qwKDEgDnU5WQ201iBTDNwk9EbGw3Vl4/XT92qEThG
uP8Ai1AUOfcfpWZ3Ulz7sldmr7PxE0ox6MpuxorQvEXhkqCZgjGgunMbXdyQIjSABZrqY5C0rjG/
DvD4Xx/Iyulb8hQQni58QhecKWNW+bGfxDJCZL8K9dmHN04CcfXpupWVvXtmZfkVJydPniy9LqpQ
9jTjZyG/T/zj9e+vuHOoxBYe9oUbjST/+ffDNAYcnuYyIOo3Pf4sNQ9O9qChI9MalZtv9R+tjUYn
8AHqyLPyoow+IP1sQeYre+ipHqwB5YluaxOvVMppp116gWAxolIuFqn8nvJuldWyp8rTf+pBPXQZ
0h6zX96nFLFDo7q3R/1gFuZBpTut5jbb2BgrO5wmBvB9wMaJJ8VaXDVMsSwtrEC19MmY3mnhQ9o/
XF+1tXmkmkC6n0axZe3OV62N/FLKA3X2zNh61vr2xXf6jbfU2vYGBL3kk4gkL2DWio/WfJ0uJqr/
qJnmlk7uDpNBiXTjsK4aIn8MTmmJvEWv07IKRlkNOH8Zsfsyt3RXnsa9GWnRrizHz9dnbm1xKM3z
ll56RGAGOZ85O4IEzIaSlLaHaGf0JFCiD34U7q9bWeZfuBEA2f5rRbhx7CKSjBqBdS+TjHdZ0bkt
Oj5G/12K2jtT3nARl0P6HXqD+lRB4FliPyQCMEEdjeHsxV1JpVzZKXp2UKWv14e0amXhmFuCfdh4
hWyKH5oUsVKokxRfCiBamd/PQ470bRFs3EKieuuSrVlYcv5r6aIGLEdTSbcelhTVzbIPvvXFyX4Z
0ccGwge5o58v/P9IU1xuQ9o84MnFZfDvi/3eJZKsp4M6eQMyqsmh6uBtchFlvH0Wl96FxdXyxhAf
+b5qjvS+jZwqCHHTaeKh/96Jf1w3cukdGMqJEcE7GF3VwGQ6wXzWycicDs+G1mxs8LXd8PtyJaED
WF3cDfAUdLPZGJNnOXfZ/CpNr11/d/MoqAXAOwhugthWLL3NCV1WTdwUb692rbs8RDbc9MosQSlB
npljs7wuhFlCgRi8sRMWb4afu7aSuLf3J1FURmuORCf5R0tsv1BrI854BedvXbqf8mO4cezXfv/J
58UsbeJXeFOLz4fqp2A+muHH2+cfyVVQvQsd/gVUORprKJ9tJXubWwgzqekWGxDytQEAUP7dv0U6
zRI8ihpkaT0FWfaWuI3/tShufgcD8IA3D9FfOrcu6DxmOS8te5SrN6gvdvSHy9DEXJ+hy9gJCxb5
eFJGvLXFWzjXR6VVCqV6Q5c1lN3CeYoVV86e8xgY7MYteTlZ2AL3t5R2EEkT7y2tj4aykNsa3PNz
OT1Vc33zcaBrAO5gamE68C4xEFRDoH7hbFRv4ZTsYQp3wy0E9+WluFgAbwVvh7wkv86v3q6V8hnB
6upt3zgvjrPvup3pKlvi9msTRRKVoAjQK2k24VhnshU1weCUb3om7/3Z2XFpXF/2LQvLtjgJyUc7
pcozYiHt8t0QyfthC256eRcxU4Ddf8tjQa24/IITC05mGUkBOcxblTxmBZC0+6Z7bLdITlbGQVmB
FCH5ZlJq8vIrTqwEE1jWmWP+1rTlETXM3Nh6XKxZoCsIHws0hYUX1sIK43B0Art606JPefG+uTkK
htoEPTQoYAiGLzy45BezkkZR9jb578d4l9/uoPg+NUgYp+iVvFDZKekGspzUT9/asNr7hua20v31
rbSy0Ii6klcBUreshPD6UgzIUqbWTN86/VhK78z6EbLIdIsuZcXKgl0xOHcLTsxZLvOThfZNJU3t
oc/fIP2pf/5MnB9bzmPVAvQypCegDMAbnlswu7Ko5HJkJbTH0v4eRh/p8aflcGO6Vhzukv9YEIK/
ySeFc5GQhR4NmODfJCN5jgdjLw36vmqd4yjThO1Wzdfry7Oyf8/sCROXhpXf1zH2+nA6mHp7kLca
AS7jKBB8HHQya4uUk8jM0svxPCajlb/51dH20YC03Uq/u30USyPuojcDAO033eLJ8geFAi28rxRv
3fRNVX8iBn/9+2tjAJnj4K5gDybncr74SmpZXWqr+Zv1QWtdp36KUu8PLKDEQqaTkAamoXMLKRIA
Y6NXhDr0/thRtHMMBGLjrVru2i4Gt/1fM6IGQJXQTVUbmCmyg56/l+IPNABtaa6u7Slq91TXqeOT
eFbPxwLRdmlnbZK/Vc7P7H84+7LeSHVo3V+EBDaDeQVqSipDpypJJy8oSafNZDBgMPDr78e+V/d0
SCmlOlvqp2jjwtjLy2t9w6E7x8Q6+Xi0x3BHw57HOfj18U3Re8A4mFhQPjISXaygrX3me5+4oAGB
AL49lu58bV/24kxSG6zNrPKBmUZgdVuHxRGXn1mWrYQBHwx0f7Q0AznIi29Ps5wuLCBQPzqhk8SK
pGzayREPcvqk/qNVP5Hx789L7USSgniPZA6wAaAcl+x1O0k7LjSyXlf4oVXRV4/nm8kp/7AaViD8
cj2XWfMTQkYmtJ3hcLMInLbCBadtY/HQg81KIZ1n1NaK+v+LeZvpYHO5CCXkZfJYZUlfjDVGqfs9
8zb9EJFz/OhTewcq8SB6A6WHdbFI7gZeGJlX44zpxDWQHau0FkGrb1t9Dpxy4gOhToQ7OuxDcejb
ixnTxC6BdhyTByWG331pRUgFA5Mbgav61aC954vXA8qIAH4ixcCt/b+98E/w9GtF4YJTFg+++GVi
vWWPktBgxD8zPv481ImtCwwynIIRG2anrvnv/wyVDwIJcu8gGfCe3aAnlx9moIpAAwwcImQBy0UQ
j1PcKHyWh+KYdiHM3X/+9SfqrqgUYnEBtweZt2+alrya8GUapMWZ+869UAzZhikR5v1amRvur+M2
W1XlbUzOZfwnlt6Xgee//zNvjeu1k0dj+TAY+ka5OvIGuq9EvINEy5mNdEKaeH5J+EfPBG6ktouE
zaySAhJMyMwpdMZ4dsvIjd3fZPJFdP7KZW+uf6SpjGJXhd25LXYi+0Ep1sTaQFyH9+Nii4HRya3G
ZfJB2n9Uc+3TPWgYK2/cxPWW6+ncq55YjsgX5oiBqzmkzBfHelP7g+SDlg+8uh+HNpRsQGFWhjwX
YeF8unxr16sWPAcCeS9Z3/t0VfkvZxbVid2OOioC/lxMhy/X4keksvZym+jmwTHVrqm7NkCHKoqT
dE04PVJB1l1Lf6M1Bv6pCGDwserhcsZxIRAj3I8VnKusFMp9Da3efv5p334Zrsgz43n+GmAlLz0k
uWB9MsVmfdDDHZAxARyjm2ZlJxuTX1ypwgA4k/xZpmdGUS0CAx2k7pqmkwcqRLiR/Jxi+KlXwR1n
bmOhrosQ9HUDuaMxkoQpPN8KKgLjirKJ2o+2fkuq958n7duamqfKxH3NnY9xvNTXkYo8U3Qo7ebg
htOwEsn658d/2yG4rtmoV80gMHQAlzUMpySjNTVuf3Do37w8pMPGbDbaeIgd6A/ZZ06GE+8CgUgH
dEzIReAKPc/qP2GHdIZuqFs1h7LZGuaVdf/zu5x6PC7OMCtCtQcgxsVub0Ue93aRNIeG/uUrWv69
/PFoHQFThT4VfOkXQXOu3bPcJc0BZO0PdS7hOPXj/336Ym5kJ9zOS2lzqMVb6NIzlb1vFw7UE/59
+iLHtTPFe5vht79m44Pxqruny+cG9SMEHBuKL986u0arix6NqvpQlC+qbMPOsi9eqDONGbcAFFZR
JF7G1gpyMoaV4uMm/s0wIG1299r+Q73rcdoa7cX3GmRJOJSBB8MtE2WSxaFl2DgYWZU1B52g4CZU
KMq14z3G59iU3786xgF0DkAIG2WTZe4MrItf9bxrDla6qtKVvrRePL/GP4+fh/9nww2mWbRlgcd3
7T6Vj8XFAlzz811w5SGb4WNfLBet7WcJj/F8U7FoqPhdXYvQskRosjLMKTv+vMq+r2KAdpBBoDyN
Qb95wBZ+qzw+DfoAXGNg6U/uPbn6jN7niS8yi2Ii9Yd3LtTwFq+kJ54jrcyGg4b3oFM1EXn++SVO
DoBkHFOG53/jT/C4LRI37TQWMgyHbxLj8uejLQwxyvnaArGMxQtg6uqRwXDkoNatL4GXuxhDBbtp
nOHzbnehI71knEwiL0biJc7Bz1+d7JDCy8Rcn+M0nPjU2HvY6LiTgyG1zNwAdR+R36T2oX2AUHKk
WrFKLtYLxIv8O8airtArT2G1YYw0JdARf4IlzJkM//vpihEAKERXbq7pLq94dtV1oLRiBJlEgt7i
YFkX5ac57mCwlJvnIA4n5gy3LRCOZo/4uTj2dbebXV8BlkLJgU3mNjcjKJQZim9+Xr7zKfelT4/b
KoRLZjmZGVq6jIw8kaIkOTMPlvU5wF5aD7Ak7VOUMboz6fSJkXCkzHeH+W70DVysU4BOUEsZD2ok
EF+vddNfk9gjr7lO/QjpV3xx/gCuHLAhyN1x4/tmlcCmeMQBp+xD0q7afqXOUWf/q4Yt5g65IkFu
i/bgvHe+fqCGevFQVSU9WL5yVtxwilCkBcOtoGlvJngGDmjeSwhOs0TyyBgsvbO17QVqsurryWL5
TpYifbCaWgVcN+kG91PvNobkxJ6K0TQ2owsvHstU+S0dXiEqBlyuu80tR60Lk+tV2aAQmJrSK4PY
ydo7c/L4anBMA55OufWQZe45AbIT3xA9JdTWIAqOO9GSce1DbcF0p4YeGPQW/OI4EhIM02ZUZ6L2
91vm3LzCUIBZIJ/Fuvk6tQP8IZwutemhd9KA6vsOiAubvY8tg74DD/iw77oNETu3jgQgLD/vCVxg
TkT1GY85U4wg4vhNRbVuuinWsUsPwGg8EenLm5KbxXZIYb0LhCZ5iCtV33UuESHWMN00ZIROsAbB
MfAnMYjQH8wRfta+W28GRxT7Wqn3lnnvZg58p3QKX60swb23yUrSx8mtQGbyErSDQ5vGMZYJ/XBt
UL+AsaO7Oi+9NPD9IYuyxpAr3ZXGxm/c4SEZuuHBGH33zUZRBU5HhWeslSUtMKP4X1kn687LIOKW
Yo7q2oChGLWasOceisf+YO3SOHvPjBxmw8ptAt/OizW1kvozH6xuP0Am87pkCgX5hqSvSQkiTpCM
I0HsVsgRCm6vpwaE/7BOnNdGKActUy/9jeXs5gE0JQ6w2HkqdFtFkzflz8L3qqhLrX6N16fwNy6H
sLfiaZsWuRnAnzhfydhA+qfyRwjq8H07GuaKdsb7NNqsCXo1kSTwOBN/jXFIgg7eLis7l+6tHK1H
mNfmjw3EsLeWbOBW43ReEfJicq0oAdGNrroAPpvPXa783xrd3XbFRGZuLNm95XX/bPnlEFjVSK6Z
j0kPSh/27Y2Sw0smKw8fp3ImEJOFeBxlhToAMfx4N1LahoJk9r2XalgAs6YURVSWlP2yO6LRLUtE
GNcCiJ3cavi9R6vxIzX7Tzh5tOtatq/lhBpxkFCDW4FtJuiwFT170rJ4Glr2TKZpTAJQGc1fystl
AGQq5N6NkUfmVDIZiJ5D19L1h6oJO8Mo/7gM+LSCxzzs27h8SFGv3Np+cwTn4tWxBliVZAmJdDus
0tb8VJZugrhyhzu/nbSKWtY51U1rVN1GN+XfArEqXoPUAqmLtneObtrXXRhLKCJElqIQFeY9a1nI
hjE9ADf0u3RViRzLcAeUB/VD3qSvVu39GjMl28DIyt/akh9DUiP454kdljkUaLTDdRjbqRekMmHr
VrrNzjc6Fy4KqSxXhcwSEZngXF4reB/VgaQ1dFc4lYGZxv3KdbN0U2UTD3pHycgCKf4vfDfkLs/F
I9ySeWBWuQ3vbP7ctQZ9cktS7cax/VO7qu0DV/LyShajEXbKee04nbzI8GjLtiKdrD8IPnFQNQ1M
6dNOrQj0rZtfCMfQFKwhXCZ0pyEamlfI9dM0KjgKM+hlPsHXZiJb6ALzBFIHeWffxSbQNVPbTEHt
qCoaYprjlPXdyCvSv25Wl5HXZhihYk4BRa+6LNZA1UxYSg4JiDb32UjNMrBHu6537SjsADKHVuhm
ug5LXkM9r6hgnGBBds4EeSpEeVVF5pj/IgkCtbKHd0gp1xt47vBQx7YT+qSmZK0T9HzDdmR/6GS0
Yq/z5iaHz8PN7BxJsDSaRyLEfsyMX4VXSWMz9TixYDRm9lBQTY/xULxYLEPg0aljT5GT6t8SCmX6
qmFptnf6BmGtK/PeCgwLOu0iy5I4yD1e30hqgmqX+7l+LE3B9U45Bt9qR/LDCOkQAzy5TuIO4pRB
bnC6wWnOd7USZbrKDK+LN1iqd3ljblQMC/KO5L89E2IPyA+byMUvCFtPVmGSG10XcE7SG8KG5L4Z
4jzSfd/Xq9HR19qssfvKVJoyKoeBfRBkkOshic2PuFl3xboHbWFlxhobAPIEd0NmkxiANZi1l8pk
t01KRBrlldM8s4aOR3TJ3yGHbl4L1d+XBb6GYdnmbyD2mA6stE1CH7alHL5QIMEnSVsGky6GsAAo
bs8dVqwLxxzeOtXEG9oz8Qhj5sepzF7AKpM7RmpnTwqX7lldFWtsZyPsnT4OcIaqIDPMNELbIIbC
QTmuJ6AH90YeG+U1dft+CAoxvUNCKzM2FN0d8qduPQZFSWWTKNeDjjpE+6BIbDdCB92OOreugc1T
zmSGhVv5gda2H1BWfPQ11WFh9AiuJahPMJ9PLHGTz2Iz+04ApzYCvNFGTQGLPGjzO4m/qgT0PhQx
cRARVyOJHaCSmEpYEbRb2o0v1ViwyBVQBZBkEtd8avatTlSg+gLoVKt495FAQa8quVPeRKK2b+jK
ceBEYWpEVkf3dtDa0njBwfF3tNPUDFVVdREjY4MZ7nH7CcrOlBKvHqfWxsP5l0cTnAjzzTiWAus0
4VVgT4omoerSIkhKH8Rcp3o0x1rKwGOoMlMVDxHAVNvMM8KpAPnbKkvIo+InmlRgVRWabiqDklWa
EBamHctu6JCLoOiKjXTiILbwXVSPH4ajujsAoW/ek4aXIVjr2KR2X0NYJoNgeVAXqnyC0m6xlqNJ
Vk6ax1i0cXtwhwEKoLGsf2lgQrYUsvh7gIf5phimJGBK/x0xlSFOXBkydIfvXShfbOaSeiR8qlfU
1nAHTEmsX+oC2n6mld0DvRWvSiNTL4iD+qXIxzFCiK6uKpa0D0yKCsHBs+sw9nR+S4px+p0mRUVv
jM7Sr1DrJsHUNDQErBj7TVnxS9OID6t1nbWLoBCYeUrCfiBxKI0u37ktpsP3uj82VQ+mtpBc2TXg
UAY7MJnRNesStwnTARAQin4dipZuvLVo00axTKoQWqtpaMPQaT8mbhZwt2x3CMNlUGasWuVp4x1x
ltW3mubdlZNDbCYn2B0dqbwsFChFbHRudxt4eOpr3495wJKBEVze1BSUrKxvQL63X2ifPSvCkiet
YCzuDKy+LhBDApJloCq2SJykV2PnDMjm7tlU+3Jl9AMNeEbLP60yvQi/FQd62xYiGGPzDy/Q7456
aR5tNbTD1nD7XN31tpV8tASpTE+bq8Ynv5Qt0j3kUX00+Gt/yjcWzEqacKqavZl6D7mrcyxlqwhc
p3nhTN3LrK62hi/SkOTJBvkacwZoxA5rBNpN03b9LncNO7KMwd1BPlCFAObXQWP2pF+nFZT7Gmua
sXo4suko2pCU0E7oHHHLJ8pXsZ00q8GwevwfbeTzt6b1RNjVRrPCEoEEkkujVEo4dvls2uC4/UtH
611LvYakSAkeBZpgub+xMxbVsfOH09KEp3UMOgrIrIHXpGA7ZQK16jQJ/EzjJVypQtQ7phvZpwep
k0/QgIv1IOHx3pP2meZ1GhbEfZlGJ73KlXOnKYFOGpN/RVWy24yb3R/wtMx9yuLuOLE43lhFCXEL
Q2ePJVfVSsTmuOXS1f5qtAszu4GBRR0YwufXJqYcOsGg5DNPV7iTNp2jAvgGIvXKQYNZ+XoE/prh
OHPKrkLyZsDop8VZ+VuOOOsCs6bJwYaK8hgaaU3fOu01LyRvXyFH/Ka5G4diSlqkbRl8dPQxHqvh
oW4Usr4E4WVvtqqXUZG7hRlmmR6akOFA+jOwiW2gyN6/IWVoIpQynUDYKbqImWrqVcKNeuXExbjy
c5JdQ9yhuSNCm/etctN17UoHH8HN8zDjrfADmY7xY64k4KwxaQtvrzqvIgG3+2mKuGeQtUHMv3Gi
+ruClI+N64oVwi4uDGZab60StrrAmQEs1xuCv6VtqZChNm6D2Wn9ZFMhHIUaiJhX22iqa1waIGA3
Gcmg96UtanIspFuWW0jZpnLtIrOFgn2crfOizqM8TY7oNv+pcuR4lZOF1OlGxLsOtwl/+uv7vUII
dxBrPPx62LI7K5Gz/BloRLafJMlWQwYSwIjdfFDuhPy9qtVrShyFx6r7wqp95PUeHIn52IVlWwt7
VRUCWotlYh0B2GBqY41ZmiHpK3tuXOc+xKQLnNwG6ZCaopWmurpGwjiVa65NcMM6w33p8YFe4sJ3
+I2j0GfxgL7cmulQ2TvZW7do4/cQ5expFQq7M7dF5tBulbAGRU8+onsI9oJ9W7spAzWv+CCZg2QW
upO3lp9qJIM6ueo50GWBhersk9FVfJfSmOtIEgi2GKULkTAwYaorvxYIN7LIk+fB5SwwvALzAFQa
dORkBQqORauVT8w315lyE2QMJMD2wO6lamXQNkkNjPCUhjnPjqY1pmHWlAdhqscKLa0r25fI7/ik
cL7D4zJOhLirTFGGA4oWz6Vb3k8yQSJmdl4Ig0rs56RKdhbOi01qSbaBngnBZqYsAjK/vIKWp9k8
gNhFAmbHdXnDdVKLWwi2PCjXfIV5VtvtY65s9is2TShtTWZXBHFdfAinO5q0eCR142C92v1zYjry
kRWtBTN1Mk7P0u6G276G5aPgboSDMseq99lrn07PqCGUSYkzUBrmlruO8ZqVmRmgkASuQ+rVJFmn
nhYPMSSRnl2OX29XlffeTx0KDzb9BcVyZzWO8qnKujQsM+wLwdrPtmccu6x6tvVQhtaEu2Ay1FXg
1YYDl96iDFsKvlc3+OYRee9jwuz0GbL93hsE7JKrybFqHKCtVwTFEFe3cUWGLqwK3GALsJBWBcAr
+w7CY+bamnj8ULHSLyM4c5RyO9ndQ1u6ud6n+SzJWri41CU++Iudjj+tfvzMVXfd1xlU0F3xNnrT
oULZIseFSfbipkvYB41LOxA1sMSrOulwHGnT6qDTyIAvY14JkUMG2TNgF1SFDw7LAbLzVeWBOWbX
O6cy383Bebf9LgurEgHSEeY7aUHIJQhFwZRiMtB6FQBBDAnmrI7V0wR8VjgyK8YOKvq/tT0ZQeF4
PBwbb8INqEn4XpV9dyWp0dEg13IfT9wAcdUBxCojvWNFOXefBwkOiZWO90PhehGu9rjq6TRDYPGP
jRk/GzI1As8p7M2UFjIcJ1psJ82SdZXFHX5aWv9yddnjDi9npk2cNa9QYFBROiHDxv0UATsZq9uB
UbyDBvE0n4r+aOipeMvhKPcbxNey30KArbnLALUPCI6ePtSefZggm/ZYQ6Zj66Gyl4UkMfM9dPWc
R5nzFDvcbRTgmnDrCpAv0hcJRvtuIoPuorgyvHpdVsLd9F29dmRpPuNCrCMBAOBtD6nYVSuqFrQT
ar0VlerGbc/B1sfdCfBWjkiBU9APfGXWYcv8aSMH9htTHwfIR8AdYkhUx8k8VoWtt3mK27/Xb3ET
XPup8q/MxtNw/YjT7lapvLH3ftVNq85JyVXawmQYOIsmsrV6QsuAbl2DvPhJPQRD5T8mPV6M5k7g
Js4+zsyDjhUS8Jx/eK18QUrmraaE+jvd2HfSB0xl8HJ9kDxRatU0ZhE2pm6K0DDNMqppnEYNw31G
jfG7B/220DEKCFbaxVYUZEtqd1sZo2hCpMg1DLCnVY3EyneLLW1+M7pVbhtYo/NJBt6s21pa1zRJ
AMlFK+LTQeXjLfEU7t+lybvILWYd5aK8w1XzibQ8X+V9L5Bxttla+14b5F1b7FG7PaRjbb6MRiqv
hfA8EelYvlnGpDeIq+m2SSb3NrZt/Us3PMaVEhJLppcdhZo+Ml45mx6a7WPQ0iTbZ1AzfMymrnor
Wmc4ssJ/LA2zSAAndFFxK9I+yrEtwlxZ/q4uDBFlUOiqApSc7Y8Yh8gjYEi9tZ2y7EMiQ7jmAzVv
Uo6K6KCHPjARY64nJsmdsoSNWo0wzKC3Y+gzM+O3T/S9PU3Wpiltvaoyle41gZB0DApikHblX5YY
n41TwVCcZQcvh7CdRKYcgdL/HsclpHVjYOjiKfV23IGH6tUA4bone0K9q0UxZ9fh1hXwyn4cusbN
o543jIUOt9Sd3WQTNDIciXzANxKUT4UXdFYvIZifyce05LOJuffc+6SP+oJZD1pT+Zl2Nax0YkRQ
CEZM02+JY2GjKK626wFXwV+NS3B/dF0pP1qaQzO3rR8aSxEoUUO1OlRZolVokfJY5u5whdMWXW23
hogvKphrE/9QbqpRk5HvA88RnNxed7+6ltS/IaE0QfCzESveGP6t8Dq+zqbyM4djeZiBaesFTSwG
1A39VxQFspAr0T5PgDreuQPhPGQsnvCKSF+uXFKnJtx0Ym+t41GHZpfBa4Gwp7Ft0k8fJdB76Is9
o/jubicy0hAl4QkBJRnt1RS7zxZqeMWEQOvC2gAak0n+0TVEhaOftQXKCn2WRloa40NO2/zTm4E4
aawRFH1OXxUun9fGxOo/cTcvA9O+x+9uo6FByyGsUTGLiN/1K+Dk6mPs42Jr9f4D6ZM47O3KCwit
sDlLoYPCTu1wQBBaK7vibxlAQA9Q9FAPVttOazKpm97V9B7QzqwLNEnny4aR21hedBgQdnErrvvG
2pTphBoIYOyA3UhUqK4mipaFbYrxHvxRdmNrOMmNwik3c/B4UI32pygzSxYUvtEHKD1jN3EKnWwL
ICk3rC2an8EpnGrCQXLHmtt9oDgt0Y9S2hZyrZEevP558lY93Vb68g4v5HyA1YGwC5hU9qJvmXsM
2YbIKVrUkZVt+Tma/qleBpBTc/fYwn9LvQEHNSyKWhM9CGPVOqF1Tnn5xPNnTAVQTSC4wF51gVAT
uRn7eeuzg3LeEVaxEH9ux5z4BP8+f4kQdltPo/CG5xeyR81oa5c7jgrcz4OceQm66OWhOj8ylH0Y
kBt7HC3GmTbrqccDYgRPBeBPwYic//4PcoOg2gNvHdcDnv7qk5+zoPj+dOg/zsKEAGJBHmhJhGSj
Tw2advQAUKSxY2L789yc6Pp9efxibnCls0mb4PGm3Pverp92etx4+TmQzrm3WOwDVCjR9zAUPZTT
xzQc0/ef3+Lc4xcYICJbyYGeoAeptqhw0zNf+OQkoV8PuQ1gA1xnAeyDAl7pptLBrzfXLA9GGdif
1Tkx3lPvAMYErJl8XBu/iVrF0kpymQEMIgackmMVwNv18lmaJVxmPViA/5ec4zRr0ZKGJvTBRk0y
tVeiupTGCfbmvwN4X3eCm1VTJiEkd+hoH2gWxeY5RsGpSQK1BF4sFCR2jPV1BKPuKSpPxD48oY4W
uPG59vCp50PoZvZ0m8kfSxSI9lmeUtm5B43zEFm8p40zH2GegwWwYAYs4ecDfPzd0bfLbfRRbeUd
en078Qh6JHrTPPjl5TviyzALFKEhspz7DMNItA4iXlwO+CAA7MJyfWaRfPP5qSuUQJKk8pA0Ozf5
EDliY6Nl3KAw8/Oa/X5AAMMC7AgIA6Cxg5nz9YMr16K9kD7uG/aU7kenPKBH4dzJrrfPjPSd+APA
GuArLjYh2BdYyF+HovPFu2RmfLDuWs+BNC8H9OJD2o9+WoWGDK0OpYYzchDf1xtALIAhgL2CgcmS
XRZ3bsW8QcaHhPNNbBjrXz9P34nng1MN4sLsxwVtuQXWwhtNXbixTI91pW9LS1xR61JtZvzof0eY
Y+c/p18llN9C2zE9dmgpqZXhXoyLxPMBLJsBZtClZIuvkjvwROponh6zDBExPMvvOzlDEHt3ccIC
LLdkrPmd7MwCgngHiwAJIDZQt/1ffIJ/Blis4DYebDnWGECa6/ZokjPL9vvvR3IGfDbAtuCffxMp
NHsV0wrVgQNofbmEqvDFMR3PxxeAXu6cJi+ZALnFDVXp2DgI77q0NpqdiYffNzjQqP9tu1kIFqI1
X9cPMRQMICwnP7JpV/rHzF2X49WlX+DrEItYWA61YwIDkB8dIwK1SZzTdDnxCf7jn4LjhvP72ybj
UC3OnRLmc7a5E1cVv3gH+JYLnChArmBQfYOi9ToptJiM7Fh+JEA395cvIHDMgXpEgEDs8xazk9eC
iHr08yNFcZAE1fPlk//v4xc3CNI3rvJ6PF6U16y7abwzP39eH1/P05ki//9//tLF2EYXJe9tPN/q
QumhJUsClCfRLQxTdk4o8MRaxS0R4G+Ax2YNrMVWHjLXTQpflEfPfay6Phhgb3aOmfQ915wlZv9n
jHmx/RNPa9FCVAX4qaOxkjoN+pU1l25WF3+UL4MsjgXmliD+xxikojBOy66n8uJzDW8BDSoQdcGX
Awh18Ra1Ew9tVpZHBPTVZI9XcdFt/hfv8M8Qi4+h29gt47goj0/teDNkFx9rcJ2C/A/UbRwcPsuw
lBd9M3A0uA4if1dVSMkZFOSJmAH6GbDZPiYK/PXFZy4q4B+GKnYPgxmlOyABLp6cL49ffODcAJMV
cH/30KfDGiJgVT6e2XcnXwBSqZAhQd4C5O/XL1yQ1J36SWOCGuC7PJjZ6DMjzL9xsbOBlsC5Blcp
lE6WuXgWtxaKT8w76GYNUI+br+N+/fM0ndhsMPXAfQIljv929deXqABiIBUaPAeI2oZ2dlsZ15I3
YXGxfwHkIFGdgYsnVBtnZuXXcSSgwymkIdmBZ/I6vhJns6QTUfDLAIsgnpAkaUY0Kw/5X6CoVLp2
0tArwBU9s+mWSTL4FmiGQ7cKd+EZFr1kx/eWHbdy8Iyj8pCPEfRYyZXRPXmgLnTdbvLHCNgWFGOT
7c9f6j8WwT+rYSaSAF0O2DC0sIBnX1a6SpVSi8cDPY4DWuugZeZ2wNH/ffSnkW5SGEyjVFs9pcrR
n7Eg3aeuXP+6lDr+K3xXXJWx+SRhiLEWJPYDg04E3awe6BtqAEmo6hb6FGORsIdE1fAw60hyB4Ve
DYt3SO2H4qqnIVgmuuZoww6PBivRnpXtCl7z/gZNYLmxOgpAHEBXuxa9elh75APgucLPiz3gdcmD
9p0jaJ1m9PPEzF/233mZvZABNwReGw6lM7L669Iqkq6C5UiW/PLdd9/ZZulRpFd24we13wbaO+eR
sdiUkLrBcCBKzGVTiKMtv39bAUDJdZ3AfHVnNbBBfRroZfnO/x1iPjrwzRmYQ4vNklu6RsrG+C/g
9Jh1KLPLuAPz8z2ELUwXHH3nXfl1xkormUYfrdb7Gnhvyz6S7rLY/t8AyMdnK02UTVEV/DpAUZad
QVrbvxd6Za69/rLY/t/jkdAy1GMtxF5nsdctJr3R4o5/X/S3+975X/x4EExRcoRWP/mmFDiYtLTM
yvPv4e5ROc9anLkOLULu/Osh5YiSNcI6lLKWF/rMNTI6Jpr/ap0gzj6oGxI/aPhlKf+3URbHK/eH
tNS857+KotwA5fPmNfllGcL/GwK8QyTNKBYt/SJ7M+4F1O75L3ccN2hmXjfA6v68t0/P1f8Msdjb
gkO7ahowBCdX1IiYEyblRp2rQZzY0jiTUPPCMYhV6y9KwD7tZd2DCXxfNE4wUoj17OrDzy+ySBbm
ucIdFRK8ILtjRywdbi0Wq6kB2/heqdButmiR/fz8ExMF2wqUx5H04BazLJILM2X5qEzsuOrTNDQw
CVeyJ6G+UNAI74G1C1kYC6xlTBRbbL2hYA4HrtO/nz5Uflc8df3Fuw8DwIDSAjkX32Qpeg6gcNk4
nLH7ku/TXe1evGbng3uuAKNjiWN0saAso0WlpiDsHlSS8cbJdj9/hm8rCRRcFCH+4xChErHsFg2O
weIircl9V13bn0RfW+zS2IcRwMQEYRxKXzOD52tobYwhboyxte9lk0R2C+DAdFm9g2Id4RODMwn5
UvR0lqYPQG+ypMks+/7/kPZlO5LqTLdPZAkzcwvkUHNR1dXTDdo9MRiwwWCGpz+Laun/MkmUqPpI
W62WeotIT+FwxIq1ysJX5U3pbmzV9w+cXdhYYRwzA2UdZOXAfXA+BEslSlaxmJ7ToguBmvfz9NAO
gMFlt1U9Aoz4mI2vvfYtsXZNfIzrjS2wZDKZBwi3PtPLUBAB6cvONoVelwZQ1OmZWi9mo4dpbIGu
4G4CFAiRzFPThN6fKdnYGRcOAPsOj1o8mhECG0jznA+6pwSxMchRnu0KgOQ71n7MwZgaHuSoyyCG
B12lhTTY+fcLyj1AuxoRDY5+7Np0b9CNESxczIWFxYsWule0cRMlImiA+ImDeaMJkME/+FZCbDFV
74Y8XL4gFUTIC6d5PpQ0m8ZmHMw6Sv6r06MnNvbf6ucRusHDwI+B2uH880CrJpCJtmtQRH8eAQt0
Pljq+/v7TwwsfGTeM9GlBgyY5YFqh/hjHnL+PE4PngIO/oZq3GJ6zA7ITrsmIpJZ88eQ3SeuVx8L
HmYTSFsAh4GzYpkXCTe3EJPek15ExpxS8lGOu+4mV7bS2fcXW0lSrUvbAt/vU3nDSP+WC+Bl4+xY
6OXHV/vM1GK2jEGOUJyDqRGCauhTebs+koXDv5iphTsGekznzaz8CPFQ4vqxeBAf5PH8a0IHVfs7
ledFzo1kDaKsxIOItc1jNHLYAfHA03N9HKsrAtIttL0il3FRhgHuh3A75lgRsP5MUn6Xprnv2nIX
i3LD/66cPyQcZoIlVM0uGVzp4IBSQHchlsnup2PHNhJvqyty8vnF6bO1OtU7QKWiXLIbR9tJuusb
tuELt8bgnfsQin6eATVmEVXlHp1NH5Su+bvk/xvDMqWrZaSvi9wRkQ1mCpDGbUmFra026M5w/aJ/
/DK3p8etYCnHlqorlT0OUM4jWZw9tyzRbkyj31Khm6f85MJ/Hw4KWBA+m0u+Fx6LSyRmjMTk4F6v
6MPUOgDGMeX55Qg8NcVlFcYsc78XRqZ/MF6dTRvAEuDFjrZuBJaLhZIlq/JyqKtoNEFr1R6b4pgA
xnf98KxsOZSFkEDT58wQkgPnu6EooZHbZXzWTf9diu9xD320L9dNrEzhmYnFOFyGpgPPhgmR/Wcb
2U3hHdzYCwZvV+rJvku3qs6r9uZHKrrqkMJevu3ScnIrnWRVpAiEoCczMMGzTEoVNupJpD/JVuC8
cqCwHXEl4+IHVGwpcT2aIzFslcJNo8VXyNAZ+e76DK5aeJd/Q/QHMpBFgERit7eNtEa3TLxPyO/e
+fidCfKrWV7u7/cXd1ouTNZWYEyITGb4+vCbTeHHB2CiME8Rs6LOtqT57dpc551G8sgxArxTi62w
ZW0XA/+NpwVOi4Ho4nwXZ0yjpIKyTsS8IFY3hOxq43h9CFsmFmsA2HCleQl02Pu+3rldH9Gufspq
5/BxMwiFwSFKZ5awJS91JuxMc3jHIkjwefDO7aHcwkqsjeTUxOLIp52nD17as6hQkzi4IPk8IOcZ
75jczG9umVoc/XqGQw812p2xbs9Onz7aw82kXq5P2cqNgPcYHn54XGLtl3xhtQKUvlEai2S1y43j
ZPtaE8Q/rhtZO4KnRhaRtwBFipt4OkP7qfcLPdkj2kb7jbVfs4H4GEhBPLN0BPnnuxjaGxTNpXkR
QVBiblvZkq1YWQ3cKICbggT1navx/PsN0Sa0VmYiIvIrGdrQ4S8tOi0/PFFnRha+ZGhSN09oLiIQ
aaDRRicbF9bKJJ19fzFJKZma3rUwCNvIQ0u9sMbeGMHqNM1klsDDzamKxVJnZanKMnGh9D354zcw
JLCNvbRuYE7ZAZk7p0LO18Ex0NBbqolHAOPfW6O4dVt+X8fV6/WVWLkHHUCT/s/MPJMnxWimAAgB
xxaP8Lr3lTpMth4MQ+ePyaNJv2Xpt+vmVhfG0NxZSxc8h8uqcYWrkWsUo+qzNkAe2dflvwzoxMJi
3mJuabWUGo9o5R496CdQ+0kmIhicZ9PN/az8en1Eq+sEkTZIwZmgjFvim2VioW3VFjya9ByNkdOf
sa8BYorJzXU784a6iDFP7CyulgwNacKqOx45c+NgoSt7RyWe92hTMXzltOQFCNxyo1CzPjgUOJBw
wYN/WedA9axWiY3d0aNMVh+6+DbpNsKKLROLiyarORXgFOCRh2Yv+zb5lIt/OqszCF2zoJSDw3S+
x63BVkbbgGM1t14q9durHzOx+4fVOTExXz8nx0iUEyi3BMI7zqeAWVHWokXD/pWyXzQPP24KT69Z
2AZETvjLuakKcghm0cRV1KVeoPPiIS45+iSp9IvJ/EJLdO1fN7i2QoibzDnYQFJzmdkz5sYmc3Sq
SOcU9Aig8OBg1GBbkr9bZpZ3Alw2TR2Mi+i/ct77Rv3T0r9fH8raITodysI5lBMfkRp1YQO6LVIX
oVVALrf2UeTZ2dPLdWMrIYdzamzhWkkylTwpMCAPa2M2n60RLVE6R8Zh4witOVUT4jrwlwCnXUhX
a3ppAdqe8EivrDtiJPfoldswsbY4FiInPCwsUJcuywpOYo95kmEPMI+Da+BpIp87b399vtaGcWpj
MV8N7UmMPtsqKocQnaHgVLr+/a0xzP9+ckat0TbRKY7v49nnywmUCEqBemTDT6+tOqqFcxIcTz2U
AM6tKKTGa9seyogO+oGYT2ChCo3yJ/8g/uc954AME8jN4JchrbQYjQRxDip+rIxi8pJZN/G0MVur
47DhYUCK+e43z8dhlL30MvQcR9p0aAvhdyngF8Xh1/U1WQs/UKpAfxZq3VD3WIRRZjokA6h+eESm
KkjFsZu+GzXE3VXoGAnKP1uB5ztoaXmNYhujB8OBPALIDM+HxQ2naBq74BGk5Kc7h4D/LCeNEWoD
JYfcrc0jCHfegEriO6Fb4y4x7HyHbkLNb8BK49PaHoPRAA5EzwgPMt3jtzFK7eH1aVnbqjYKKSbA
OCa9IOd20IDXj60Hl1t9ZroAafhXvfuHu/3UxsLfQvNGI1QjVaTpEamf0C7qk61SxOrynoxjMdsA
C1UJuDl4BPLTW0fvXxxjmhkJbutchNBUqyHH+S/50dNxLdxISXVV9C7mrvlaOo9NGar6HzKwcIKQ
vXhvWVg6QyjUTA7YKBDy8TKo1U2qflSj2jh/q1vgxMhiGEPpTs44xjxSlQhMkoF7rPFl/ukfNhqi
OzSrAB6HiPz8ODhgh0Gq18YCge2jnw6TjoQlnjTXraxduwi+DNOcs4gAOZ9byUVtdP3oIMZTYBME
8xg/lF7jj/WntPh13dQ8LcvzfWpqdmsnTj6fRVFs5PqjYfjcq0dj4/NrqwLXPhNfI4cHbOr5553K
KhwGOD4yL8V94up72ic3JHU/BmB6d+4ofYHvbOauuBCZduIaOR414Wya4OfhGnkmrvvj+kytLQpU
EQGQQpBymUQSFLyyZGI8gvcq272X7rX0YAjQv+yuG1qZM+TcsO7Q80HmZVm5bXhSxcRwWMTan0W+
q+meORvLMm/TxarPdR1gNgDIwn+La8TjObEci7DIFn/6GOwBXuARMNlUN+AlDKn3VG9Jvq9cj2cW
F88WxvAYZNgE2GeDz4yHOkn9EqUrWxs3Ds/a9EE2yIaMC1SXwNZyvuXSTAH8Aqq9qCWlP+T7BjyK
pbsR360Ox3xX0gbXAQ7QuREIM6ST06TIKiVfrVIcmH3MZRtSvlXsWx0NenBsSOCgBdKcz+/J+ewa
VGR4h81gki+gffCp+7WtN6L8VRsQ0UFDEZAC4IE9t5GAhyqZUqxNNZMXhUb6pPW/r+/ptfmaH/zo
KZrBmcvsjM3rzHUbs0DaxApc1voaHUKNIUwaN46pveLRvBkHCEFu20Qr3sJFg9tNTU3XFJFnZvK5
trvvdRlXPLCMvETfQEme4yp+Avx4T6IcHXqksPYcARBYfkCnCrbi8qtDNbbz2kn6tchtvE+n6msZ
j9mxn3T2p0DVYO9NuvfA7Ma4VeBXAmEjWMIsYaFQQfT2CP2/IQIsuPKbvh8OjJh5iMeiihpomz2o
noDtQwMvIS9acmcLSkA4JQ3vpyY6cwAtmduFRtfp4TTV/Z/WzJvAEGP/uwEr1VtSWvnPhHPvyMHv
d2vxEjg48MocgBl/y1WlfJ5MyTEj9nSAfo25B8UQSKBIOuH1q7hPY5MdC5ZVvzsDyGgCQk4wywFL
DsLxrUbw1WXHOYTaIYBiAA+d7yyZg2M3S1ucxfoA7bDHgfgiP1zfWqvrDcJF5LAAOzT1hS/jU+EY
4BBkUQnw8aNWNbvr378cw4x/QvoY3OSAyS4bbAEMIZUpcQJBYPYb3EW7tim+9Cm9L3Vnw3VdDgWg
IKDEUGbDhQl1vfPpsji4yJVgMHWIOxRcNp5aS55pXJN/wW7oq0R68uIUck4nMCGiDlKiOgn+foko
qZ5QPeJqD0rc24QPd0OjfR9j975g0wEcGF+1fKtWvjahuD/BIo42GNdbClNprGo0dCzDpWleNGT5
UVN48FtcHl0I615fvMuAeh7x/2zpixlFQ4lhZQaLuqnZc9DE2tMNm9q9aF7cxn3It9z16goi8wOI
iY7Wt+XF2neNY+KhgBlW8R4d+PdKtz+83zEkZJewK8FLfqHTTFnjtS4yjRHT4CqS37Lcwn6sDgI4
bbz3UGMG7u980lRKqqztjTya9p5922w1H66tvwllBLgFHWC7JWA+IY3OLYWiX5l2T0Xh7WgOPqcM
zEGN62wEhqu2AGvQ5qsT5Z/56ju5PnuAe5lXx3mUT3l/A8LWYd84cgiVA27R1KtFdH2/XV6lQJIi
wYCXDrq8UPs9t8fUGHten2Nv6wfmAg2HNNn+uom11QFP/JwqwQPkQofI7mqwCjgcJobE2QN3J3Yd
OE43Xruz11xGiCg3AKWsAZsDdvjzgQB3VUkwLKI0N37KVdCCA5htUQtc2sBkIc60kAiGXu1SJoMX
1GRgX0LNFG0zWvnZqn+4056i9pTYW7Qwq7ZA8gAMsQbvZy32tGzRdGm1KUNOu1SfbOQ1AwuvbdTS
wEB/ANOp82OKU2vD465uhxOrC/fjIfCgMYgHojYdjnMEAXGkjgbazLB2fVesWnKBukcsim6qZXoL
3H2MyTxhkcW/VYMEzdCLvoWVXrGBLQ2UtIn1wjZfbO4exHBjk3pZlOEdN6nQq/TQ3KoMrGzvMyPz
v5+c2GRGZeQ5jJT/mW4d5kh8fHim4HNQw3OhYoMW4nmUJwa0kWuF6Oo8En0dtq32RYzFg550G0mP
tXGgS5tCBAS1ACA0zs2gzaaTAJZjHOBYeyPZ6/VRrH5ehw9FSyZSpEuIkaurFkE1Ph9D58A+6mB9
vG5gLVjA63OumKPtcyYxOR8AePjlpGtDFhng2b8vdPKKxtBy3yD+BCE8wndn4D8aYlkPYA9TIJ1v
q1uXF/a9UDn436//mtXhouUQ6A0Tj+/lE6UiI4j8BjOLBp2EalAPaR+/XTexEiqgiQElyTmNeFkn
GvuG1iPBxiuMz+hqDgvNPKTyvs69kEJGQBgbK7h2mvAABxYNwHrUxRfzmwq7UJVT4mqKm5fSah69
Oju2ffL1+rBWbsC5FRyxFCodK9WoeBi7VhhZ1MTNMVHa95THN940RFlnfrtuanVE3vzmggNDuW0x
IldmlcUzN4ucOnQ0ICEeexlcN7G6D05MzP9+cnjrOdbXQHQTqZ7ycMaIQRag2Nr7W1YWLqIZmkRL
ageOjh1149H6OJwTF9HJKOY1OxlF2aqGSxffn0CqaGjDs8WTjcBnbQhYdeDDgErRwVdxbkJahoIU
Rwz3U+3KJsw34pyV6xTC70iyGDMe/AIenBgS/tV0kWdrj7p9p7uvHihehzvH+Hi0AyeH3ISBKOEy
4Yokad4OLUsjNZG98rydYRQf62+ZX0UwgYzbDEC+zOVYNZhU52dqlH4C9f8Hibguvr5Y68IbMzvJ
8HWvBWHsPdDH10/EsnvlwsC8VCebqRFyLCw5/3xahxwq1kzSgOQjGpGhVJqCM7Dsht+jah8Sc3gT
YisvunZRAPrkoEMSuw2sOoutBp9ftGNXoyeP6U+WAsPyjwoN0HoB+vY2K4LcsA5VC5lrCqrahL4y
+g/n9fQXLGkLIQIV12aFXyBt81nj8ZvKvJvr07zi2wCFQ31pBqmDZ2uxjIlt1n3f6EmkefcDeSib
aPQ2ztS6CZDuUOT64K4Xvi117dopDDuJMmsvS7BD3pItlov1tULvAIKG9+6jBaYTGgWsQxtMEoEC
vvqmOwr8qSNVaFVoyT16CZODCd5VnzsxCXoPaam0hhKGMybkhhnQu/2HSZ1Ftmcc+JztPt+6veB6
AzblNGrpc1F+terfCd9I1C7b8+fjgfZEpLjn9mzExYvjwUtNITKusgj+9heKlj/TxATN7O+27vaA
7d91VfMGClVoPbXod78+vhUnjOQwYhYXnWW4Fhe2WzfNmcHcNHJVFgxfpizduA5Xt8yJgUXCiDQj
mERiJ43EdE8ZVDJRlvxwdxHmD7JygGYAVXcRLndaH1NNCgSaU73rQcNa1p/+YZZcVE9ABIEawTLQ
dFlXtZKoLEryPobw5qD54KnfQuWsrsWJlcXpanPTAPUBrORK901gWLpa31julQgSU+VBWBCAD3Te
LrazJ1z03DVlhiR3LQc/A3Pyaz6p5m6aUnYcBR2foLOlh4YzbGUOZ/dz/lzHKnnoJsTTD3mBJS4A
lOK515sI1knd3dpDe1u40ye9V2/JaG5siNU9d2JqsefiAXhXqIIgBHPa2FddKh51PvWBq+Vb23t1
zVDPA60hym4XIOTJ4gaEtBD1O92hemXt8frGW5s0kB2gm9xBCANY6rn7iTOWCK+bsgh0GQUfHl3j
nhZdUEt7//9nSD83ZGgTuP9dGGqKt7gz74h8QWsAeja24BprEwb+BnSzQkIa786Fe4+HvM0rTtIo
LiDSdxw3kkKrn0fyBDkGNGohEXA+jjEpWDmBuQPwhMf+La7/4QJEcfWdUAXwLG+xs1A2EjQfRRp1
Fk1CZ0rE25BY/b3doN/k+oqsXoQUJCFz1xMgWstchhjBdi4GPY1GSdogroANHBhrHp24HYRv5NRP
s/Qw2BC8yjoVWjl0xgTT7N9G323RDcwB0vLwggXnvWiJBJWxGPeQ2qJHax0QipDnCFHmaIPUmMSe
upUbOo4qZ9WzAtJi3huaQIcNr7V2nmEVIQ3eJDN85nxR0Q8FfYEY5CL24N7RIoMmXxymxeH6hK+e
NfCLoJF/zh8tg8S0hOrIpKo00nj70805OPm936xGwa2VG5mX1QG5gK2aVFtRkuW4ka3eBf8LZZ7a
9fUonjqrrm77ut9SE55XZrlycx4b0QXcPtL+53M3kk7VY4ZdlNrd8CQLgHSs+tmS9hgmA9UfmqQ2
QwM0GBtPltXtC9oFsCKgLDzXps4NeySzay0fUsCyqmeReuHMVNEWI5h4RdiiDFk40CxzpIfWHb0N
oWKwj0fj40BhVwcwzJl7RICMWKJh8pS7YhJFiQc/NIPAlpd8q7de/Gsb58TGsgtJQCQ21l3YGLoD
75Vv2cK3xxujzzdcwppzA0AFrEpIaFmgID2fUh3tR5RVOkrU7OiYgVO+fvwEzNxmgDvhfgYpxPn3
kWJGF7udl1GRqoOsv6Is6tP2s97+w/08t5zNHdvwcEsynESHZKaKxzIy0smf+YYB3iZAD318NHik
wINSPMwvdLQtI6kSj6kyaiC/p4NZ8AaKw+aWBPXa4p9amdfs5G0LPrimMgww7vTQ62usJiyG//I0
9Svy6x+Gg1wJQMFoSHWWby+lmVVVQvM2yo3QaYLWgxzkf2P7L74WGZP5HYkM2UXaJAYCorFrWUQd
hVKj10ADyGi/dxbbePWsuUDYAF8CErh4ti38Up4NhjdAbCaqJonXnJHUvuHxw1TKt+vztuqITi0t
7i7AJVTj0aGIqAEVF5B25Jp73xPPZ4V1k2V2aCfafprc1wkSGaLIIHVFNw7W2sGd05s4WjMz3rLG
l8hcUlJMReS47XdwGDzzdAtq/Z5fXjp6FDz0d0QecHmLS5IKCzqTWVVGXm19MuspZBO0J2oMj/EA
lw2A8aYEN/ZwbwAGxAbvtuT5DRqpw+vzvbqweFug7IsWhctcSw6SNhCslRHXa0jYkjqEVlMaSoCN
/8EQQpF34B4ipIW3YiXLsq6Dt+oHBp5VK0v2aAcF1VvcufGGrdUFBOoVKME5NFjeomxqkhZiuoCA
y4P32Bb/ELWizPh/n19s0TJ2YqsbcIMoavs9pMK6L9fnaj5NF5sDvCFzByBq88vaW5N3tqr0pIwS
Mf1yxK0HRoayujUma9fLdnfd2OoOAAEwSAeBE7lAT1AvaQfqAerouE9obPE1+VSAm/u6EbpuBcEa
IhsXA1tchq3HHXhDWUXSBCugx6cnK3YPkLndm4namxnEq/3Rh2YtdCH1iTzwlD7FHOQsebrFxru4
A/7SHBrQesCdaYPs0Di/AxLdA6uYo4xPmXX39YAUKvt6fbCL7ffXAAr26LHDO/CC3KSQskUCujM+
aQqvDqD21dap3bKgnw9Bli3QIimGYHbfyCH+hwGAaACAABwe7L7lYqUVFAC4pPi8SQ5Znh43DpCx
sgTIvQPtbGKTg0Fh4QyMPoMEgFsbn5KqtHZOzNhj4lDxRlvULTQk0G/RF2D+8Xich8hG5YHFhPUA
fS0o8qjekXvH6KxboTP7pZS8PQy01/8Asv8Qj0V51PTehRYRycM6JwK1KUkPuUUgbe50YHemEpKg
rhR71UIjUrkdPVD0QQQjSDGgPDtx6QvWab/qGuSSXQwer2kEAyNeMcPHHhYzTxRKrXifogK5Il3T
FTkxy06Mz1oRxt2DKW9J+vyxvfhuAi1jSKfj1gb893ynxFXvGbGJilCh/6JGFlLy+7qB5YX9dxAW
nnsYimFdNPfpCRShkrofwBfW+ID5BFBTnVq/b5/I9Gz8tL9Zub2zBii5yuR43fbCqfw1jVoyMNoQ
ekDa8nxwoOTgGs/E8Gx03mc1Vl/ZaL8azRb/5/K0zXOoI18E3ivbxLFYzGE5QjYE2aTxWdaawkJl
zU3Bii2ppIXTfx8M8ESgyMdWmHMI54PJvJJIlZPx+V0trwW9m/Zby8fA0tDjML5cn7nVIZ0Ymw/o
SRxsJ1CvqwDSfU4llMPKECpE++sWlnnyv+MBfH5m80PpbjkeUHmh5YFY2Nzeq1tAudAuDl39TdDe
b/Q0KMfEL+Vekxu+ZXUa5wwcysZA7C5ZOFQveoZrdXxOO5n7trI/DdBlYDYPcGkfZKF9jGxodvYz
8hHcyTPsHQQw5zPJctzjqT2Ynwz9j/dfYny+Po3LLY7PwwmjUDSXWC6HI9rY9Uo3Nj5B0sQ3oYQ4
DLdgarhuhM4Ry0nAMQ8CnSHATgE/h16UJYSlnBzQ43mJ+ckZnZAXh1h+9Q7K8VvzO/SBoUJv8JD9
9iD4Z4fl+Mumke18V9DpIWrDJS6rj39/CroQZ3T6XMdZBMa6J+NiHPnMGcsfmrrY9Wb6TMUE1Vnr
TkunRyOG+GrWBQaaYXXOw+tTsXIzoZX8f+YXNyvAfQhSM5hXErrOzB+qZyLuEnOrI+dinIhNsaBA
EM6QO3QyLQKiSXaeFeMGfszc4YmYtm8L8Cv3gu2Nos53gPw91W72dSA7KtmzZmYbA9XnO/Z0zZFf
whzjieNBUQE5hMUPYL0B2YxCS570DopzvPNooIN7Iky4+FTWWvGAWJ7foOBkhgSppxvsnRbi0bhF
GQR1LO3YuUUSJApUhm1uhXmZCGgYgy/IblR/1Av06V1fmuWbCcX6maYcrFVzOcS9gItpjWLIn6Kb
QLbE2mUDrV+yZhhDlXugL7ft7hElkSqUTeWA8dGGOJLR7wU0uDWhfmVVxzamcLlX0C2JozLPHfBD
9KKSZeRa0RRlkUV9olc38Dvtg0MzKyg68HVMmb0lX7VqDxgMWATW+aK84GmyK5uE51GahoL6jR0Z
LOyNm+vTfHE1zKM6sbI4Abkuxol3sELpLw8XOR4f1w0sXdr7tJ0YWNzajSoGlE9hoIlnlO4bVS/N
FoHz5fHCKGYcG9CmuAOA8Tp3y4he08arBtS++/GOZfzRJMbBIVAZF133NBgAHFpxGGfxMwInX1bu
28cH+U5sBT6l2ZMtBtm2bgbpU9TFwR4eJplxkM6TGDceGmsb4tTIvJQnt7iTE2bQkiaRPqKhOsv9
dITqGImI+vQPo0F8BXphPOEv0j+d1XsQ7fbSqKmdH2nGf6G9A9RgauMeWl5D886AV0EUNPfFXXRa
0WroeVYZaZRnWYmGZ3WUHWR9M/oqih4aWMafmm75QVT/lo4QxMmo46MtEWlniCAslkoJKIVabJqe
yQRWfxmz8Q+43JwEKpm0Aa8MA0+RixApG4rHiVV1SPKiCLkF/A2DJCV6gzsVDAIF2taOp51Q3ghi
IGi/TlVX+dBmLdOZcaw+KiTX/MKoutekM6BE2hXNMSt1d5f00nw0x55GBshEwrZQ7gMfXHUsaPLZ
ELL/UprG8EuWOXjzidMXO2i+5C92ysqdHFARcMB3G1CrR0jlVj9ER6EyiiKhKMOOd1Xms6GMj5Mn
yj1JWn5TZ4N9TMxG+W1nT2Frg7fEy8ZxV2sWf3MkywKzzs1dlzbkKR1lFkBzmYYQQYJqcCrEQzdx
D62qtreXRefcxgrawZRXIoQyHZjcPGiC01Lrd07tQgdPtUTf6zGhQcpsF30SZRf1WpM9eSb0rk0z
+cNdDSLEVlM8FYMFWBO8dxBr6LlNGPr2OYqdD6XBzJ0omRcOhtWHNSSGd13T/gcwUB6YVkkhdzzS
EE8h5CfTMr4HZYL2WOqV9iJL8z6BnxQQYh6rAWLscbnLPGb7adUkN3bSjlA9Zg+4ruk+sZ25p8j9
ZVnlFGZ5k/loFE3CIs+0Xa5ZmNI+Jzuvk+xrBZR0mHSsCAar0nDMIULhm/bg0Ps2y14AazSCwh7i
CPjjHwZn/XFkSijMv/QgMYwTdSRml/qtlX7zxgZPpKEXX+mUuX3QcjPpgqaZvo1Nbsmgom75RFzS
hwCH6D9AQyXNsHd173vmJto3HWWvHekbkgdkdJw3fdSrH7FT0k/Qm+f3WomtWOve70ar2i+TMaU+
5ucVu2PcxWX7uyQDeZ2gm/6MTZK9uSU3kYA30TEG0frGDk0rc31sRJ0f4bn/pGqyX3oJTeAs8aCs
7Y7JsapsFSgI3x7ztqBRpeWu8D1IfH/2iJQ/MpGpQCMpPFWj9//F0kP+rHdIGEPqIIEScEoCNRTO
g1H3r1kBjWrOCYXStdklh0wQsDwNaC9C4ia5GcqyAYVMa+5oixdSOu+U0XI4pJvHZ2FyhXnOfjJj
zL9Xids9zcVPH9BY+pYjGLNvYsBB9r0h7Ncxxtz7tp4mSH916SOhVfKpqMV33RHlFyn0byxGnnns
wYeqwIwK+XMi9xBU/zqRwdpjkYYnzK33xRhbPYBAFQ0h2N6GRjnyPXSf3JAz7RuEdi0rHFsJ7aes
E4G0BP5oQOmTFK33GQQEmU+7sgo14CB3zqDJ7wmOpwg8p0wezLrtMFAXNIkuRL/HH07+Q+EFBa47
Xxm/k8KaIF7OWEj7ssMiC/yPVlf4tnTyAy1zGbi9p8IJ7Kuh1Xr5vh3NIqjQPRigsZXuDdXUNwb3
TGjCp86bNHPtVmVxEhTJmASVNEwQLrie308xRJKTQQumWqIFNnOa26brCeTObUjdT7aEnmPWZwfw
E9ZfpDLJD7u1lT+ZkFUuHaECPSvQnZhm/WEq3DIooZ7t4yBrQWblZaDLDupzdWbKV8DWJKStM/dQ
Fg0Pms4Z/ig87O8aADt+dDwrbgw9tSDSzlkCGZASGs6QoD3C+2gBt9IeYGtFP+dGJXkwclSEBRvY
D4vg3ehnYJcPjLyZDl5jq1sjr62D6Imz6wuqvugdQ5JocAUNiVLtIRl796hXrRkUQ6p/wcvD9XPW
sE962WaHJsPjSIFX8k6hjhANcSfgw8lwBHeQG+S00x47llv7ggCiAaHvMcoL2YVd67Z+Uk122LmM
PyvS2rcE7D/HtiPTLhE2+yqTvjzm40ihFG1VKMVqzt2YcX5rS6hPx6wFDjOlbnHXlqZ5z8ciD4nW
RhYdqiCPvSghNA4hnPsLIlSZn/UVqmlF8QVRUYl+TjL4ZWy3oSrNbK8RB17Dq6ZH1reZT1xOfVbX
uB3klD3I2pUBwMfK1wvAjHjLQMVhxtVOFlwAzyet/Lapwasa40fdq7zt9lnLuodJlx76Rd1mZ0A0
bIeOyjEACScPU2s0j0mi0X2Mkt8OlSUkOBLafcfVW+zGNM920wBqeIcIyGRnJN8Jhj2tuGnfNChP
BoNtQiaGgJ8yReb6oVZdEdhN5QU2Gt19o02bZ/CINy8iF+VBGrDrdI21d2Ot8r2EDZ+rtnDCum8h
TI7CyGOcojxndLl2w7y4PQgixS51uuHWa7N+V4CeYd8A3LGXcP83zdwlRxpm35hQn3ntyq4PiEQh
AMEeUOoCm0cyR985qbLDqURykYzIQwe9QD5yMGQSIt+OalbcmvfF6BJ0WuAPK3aqYEyRDvc4eFDL
Hl5jJKy5tb2B7vK6Yi8yB5jSkLV4aXgh0Ho2dW91MxghHV0zaiTFj66aYqeIav9j3Zj6gzvWvkcV
+O+ttj9UnZ4AuI3Z8nUvqXYW0vE+E151U+gxqpQGr+9EBY56Y/SyY4NdjDOdta8m2iR+5naXh6px
1FHPvN6PdfTC51P3i1uG9CFUlPs6xT4bGKd3OLNxAAEVfS8clh7Q1g7n3brTESlUnDJAQ8K8ao1g
KOvJN6bCvGkroh6RgbPNWzybxt5P8zjfG9J+ZXkibgfV1Tveati09oRGipiDHKbT7FuRGGpfl5bj
u0ovH6B/ngS2FE5IuFVCmQixFRittMAYBPI/SfWNVRpq2OZk3oC7J97XKIvse9fsfE0rXH+sbBkU
VodShPh/pJ3ZbtzI0q2fiADn4ZasQZMlyrJsyzeE2wPneebTn4/e599dxSKKkDca3YBhNKMyMzIz
MmKtFZq1LwbdoiGm/sOcuh8VGLu3rvMk8kghZ14ri8eqyyOeYXTnGsMC1YOqUO+jMfA/1EIQHpW4
zT/Hk+A5stY2xzjJFCetrWpX+mG0E6lBHDQxr44ZSesHwgJ8cAQqO7SBeIBAa+3JhTy3fmBpNvTQ
0EnKSjuGXk5DpRz08G6cbxvI6azpOBBEDLH6cVDzzFZjAW1NajqCo3bgpUu563eeHg97r67Dm4xm
1O4UJd5NXrf1YzqR3BGqRn9kI437IfL9p7yOxccqywMkmmThEElCD1aCp/ZIRt2w00SMdtA8i0MU
N16za1ujfRmhjiZa7iSK9lQSZe6lNui/6GbYjU4Om/2bYoy1K5Vt/FMtmvirNen+XotoSd+LwY9Y
iiXbE/rEiT0IxFlpKU7dEdDKMu0GoHdah6byxD0aFIFddrWx0yZz2DdtODheCpC4K1T/EAnw/KC4
qzcWqs/7RJBwOvKtttTlb2NuAcIarPTJBN24U7KAPlPqNEIOLEx7oJ/EHglpYR9IY7jXNT8QkeIo
ZO2oZuPUHRC0LFCvG1BID/wv/qSCTmma6o04ItD2Ki9zN1Cj7kGjbpDcRVZUFIS0FFDIC7S7SIXZ
r1VW/Wj5xk/0wnu7yHF61SuCw9AOhKZUEm88q+feSbkHwyTX92PUNUiMyy3NkqXgYPh59qbIifEA
wKX5hOZgclfX+eTqgh/qdoymVn5f+ZMm8qL1Sieq64mgm3zSUz1wIATyNDgtGhfcKeSYoPg1gPq1
2K1h7n4kNEM1wCuSQ0CDmYds6MzXVkq8won6or0bBh/CZuOJfWlDQgx/wTZqXVUA15L4RnyfqtO0
U3Mk4O0GABq6PL1x9PJGOFjVyMmghboDN9zcTbLU3yQ5nRdyq693amx8a3CDD15RNBCovfTzACP1
oQtymkymc+uMsQtfg6gdD4Oi57t2MhXE6UrxkykXoSv7QoiiQhjwHirbY9qNLGEKqLhLSrLnU5o5
VkGInllogft04bkLminb537xRairep9FevqQRW1xT7+95kOgdP5NoSnlk5ZUw4uhl/6tWEV4Sa3E
t6UW/eb/inZBr7Q0Z2NbasHYHS0aG9/y3irdsiiJ6ivJJJmn9t4+iP3OTcZcsIXeiPaK3CR2qvLG
SAO/f1U8TT7olSY+WezpT42o5/sg8NJdFvXBLhRTxBeGsrsX4yk7jHo3fgzVtPmoghbg5FQlO+vb
+lDFnmNG5i0o2s+xpwq7NiKb58t97ERp1j3KA4+lmpPQAZZSH2Q5UQ+S1WiOUov9MdA6aec12S8v
rlrOia68y6tQesxlM3ISsd4Ns6ZKNfUdeVezeVCkoPmeZDWl4rBUPqAmZdqJkUm7uC91rukhvgvE
PHb8JiiANYjHQBJs9KAKW5jk6a4H7bxvvKi8E6zWPyiah9Tc5Dcf6ZIkO/DU5d3QVOm9gvz4ISki
3zGn3nyQaNy+KyLLItMXcqNDePqkStnPKGzMJ1HhhNOtgpClLwVSIEpyO/qh+V2upJT0j9fu5KZq
nvQ0U++lzGrujFb8pRs5Z3NbSXfRoCBHOESqTUo6OUwabRADmk45FoGfrVX5uNfbNkTRw9T3wjBI
R18TWztMzOi3Kre0QVJ84anU4+guzNv0EPu96EB3CvZ1H002p7ewryvuhFCrs2MvNgSgFm39gDdW
bi5p040wqqZNd3pzh9aM4MRWkNx2GhXqwQwK2+uLwAYyUbw1JUQcIPTe7SSD45zEZLqz5DH+Tmpc
P5iVNDyg4/h7jOLkVVUE5lKLP/dWLRzy1vvR1nX6UilR4TaJR4e/QZbdHNKGTSjq7ztZz44E4b4z
KwntSIz0OyB5ii2xPrdtKNBxTy+Fu9ZHVMImZSI+ilQXnbbpm10iZY+B1Eu3nmipe98ahSe1ISuh
R2p+TzOe/EOnRv1zGgrDq9ZIL1OT0t6wEFPrxbPUJ6UThVfIkhK11yRHRiKyAleVS4J/cAP3OWgj
J1K931YWt/eAT4c7uSuzW5XrygmDgYhBiKfWEeUp++z5ycciGI27OIpQTc2iwslC0bT7uvIdL9SK
e6WkbUqXiaZTFmZ3SAMvdkpF+0y+3LyZwiT7DfFes6exmZ9YQbKPNb/j6VWVT3oDF7WRrUmz80Ka
Pupk8W/1VoocIlzxaBjp7yqJrZtOLuPd4OuEYWGt3JdIlh1SQXoIij51TL8Q3VLp5mkzxtvGEqwd
ohLfU1Ayx4TH1iGqkpYkghI7iUS2KcsEImxeXNodWb/hNR/04eBNIi/IIUq/xoJQffGGUL/T2Q/H
UAEIrhUJbDrCJzuMPX9nliW5rC6Vbmg1PT12ArjfINfyj2VIhp+Xqncf00h9nxaDcKM2RlLavVwH
BBMGwlR+lXPrJ40dFqm1zyhU2n5b/jLDtrQTtvWNQN5gj8Yr3J6hEvZTURTPxMeTLZCzt0sRL/It
rbflapA+mKBnHoK0Cj9fT1Nepq7J5Fl/aCUS/eWXxI9q6HVtsszJbaVbXX6Y8sP7vz+LfPJlMPGo
JZznW7Par3WSypPbtI9DdBvIL//T99UFLKIHa2BKId+3nhLPGd7Z7ZU0NP8gvwGlH1TbBSxqoJ2I
pgze5PZ5QnrwThEPY1TY7x/DqZE5x3uSk661VOv1DiNx4MSCvSXxsLbEp59fLIFFWaUeGj5vkGek
vYj/9hc/fwZjgKVEgG1Zzh2NctRjsk1uWn9za+X7u78OxA5oITo15gymPZ8cr+oboep00UWy5JtM
OoiM1waSe2WC/tQ8AESgkISVcxO02qU7VF1oriemT8A1qIGPyu/rw7is4MDbAhHBv/ADLpDNVPst
hXqa5iLsJtVulZGZ+HTdxGVpAxMKwGaY7NQdzPnvT9yoVXOVynquuS33ItzgFy3pSMgn3wwQ1Rsu
e1l2mGloQKlnFUaSbYsCwEhisZyKTONSHG7itLubvPYZnPInufZ/iGNL+nEL+bO6Sn/AtCA9ZOgi
58MTC2EwI7XU3JzW48ld4P+8Pn0rNQ1YnzP0EUU+ujUuvCCRY2KYzDNcOfs50Z0iHG1yp/bAxhcl
sj5bxMRLtAeEBWQHKEpidqacng9IKywryQJRd7POkPal7MEe0Ks7zdOPfR7s47AjRZt9GhRh32eF
51wf7tp0zueayTrOSvDz3594C1ncRtDZz+7YiM7Y30X6O9V+57OTXq3/WljUEzvu9KCPZN31adqa
4pLGp+tDWHN42O9zKYouPwAxz4eQEyCbJI/wCBBxFFZ6lbIN2pN++87eDDMwB/Y7g/mjK0zLwHNL
o0Ss3xut4takzILRFsjbXh/LZaV+NkEHYzR45j7GS/cDVFyJTVnJ7kR9zOdRlrlZ1dtAWaeiPGhp
/UVo0q+ipx5rKzsG5O/U4df133DhEjNoC6wAlB3ZUrRlLBCLpcar1RpdhJmcOEgfJqV+J/TnDy4M
dWY4HvAvQK6cT2TB+4vUgTK6fV38FivvzkjN4/VRXHjFPIoTEwvoGY1WIz+p5NGNm+9SBlc2exqy
xA60w3U7q7N1Ymdxa/PmMM3cww6kBZ7LIbH2xiG7ZoHweW6aIlGVWhJKA+q90ItCLMyZPx9mB3yC
LRLJ5TEErgA0PSo8AB65Z5fn6liqZZnKvVvVhp/RahcAUTlUJq98q67tLAjKmyTKk/txkMPXXA/N
g9Jn/1yfzBUIGmitmb4ELEyGf3fuF6ngZxFcCWCJ5D0MPbJNmcBXjWxFqp0u3oISrZrDykzdQthz
GbJAVpCNVld6V0P1CoG9oaUTATn7uv2ibrHfL+6VeX5BcUN7N3HM5cY2KgQ5pXzo3WEQP8uaf6h0
vbI1ClOEGWNka322C/XkhzRtdSdYtQxciZa0RK/0Xjqf1F5VisqTpN5tQWX1rUHPGsnRs1sPjm33
XPeZ4wnl/vpCXgQGjBaYEdJoOBRH2eJSCzq6fHWS2fMQzaddNqaPOtp4QY4shtno9shhRnc0+Z0a
g/MBDb0ALT7QwbOm1OIqUOu6hV9loeLCHZDqx0D27UiQnZarmz/m72xf8MfeDKKd6QaEP8tYK7GG
nBy2gr9Cx0hJAm61FJ7X5gxqxoDAwVBcm7s7U0Y/XzslybWs7XL2Po9q04Ju1ZAnbt4dBcxmqKvN
aEyINUtIHVsAbIVcD+6kGrth0p6QNry97hErpxgmOL80eqSiNbg4j4NRoKRRdYMbF3n7PJokjnmP
+C/Xraz5HVJf1DLRfAQ5u7CSWl6laUI+uLgkJc8brZrrZ3dF2zqtdjN0b9fNrVwy6qm5xeHftGM3
hl45uFIAbmP4ZcqfRks/TNGP63bWtjDCHMh/EWNftt1txcIKfC0bXNJZHzWv4BAe36JC/WzUEnL+
oWN1xmNKS3nnut3VW4H9BOOA3tkz7eDc//KkSxIaXo1uSOMUyRPIBJV7TavJzv0srdec2NRX/lG3
kHRrbm8AaaJEwTPmog20IFhaU4cSHZmnV4lXi1b9LrZ4hmuh1tzsYpa9xOe5ws/HptPKsy76aXB9
8UnjBJZB6wjJU+vpTmjUtjTR4vNGET8E8m+hv30/WpCjmFOZ/6rcPIgenJtX+7yiq6You2WGLhCJ
Xj8Mbq4v38qeOzOxOPnNppxz1ZPsmmltD+lRkJ+vG1i5QM8MLOK4SlWSVgsYgxRRKVIOQXvbw86P
ordW3ggNVscC3Jfbc6YGSYvVQrdBViIKga6h/9C971scgo3P/8H8nryDwHBP5pglfN4u5Miekq30
y4pLGyIxBpp5PCzBpZ8vd9ipVK1CiQxVRef0cmyl1xJU0F3cS9oG5VSav7W4NQyEYojhYY3BTF/Y
GvM6m6RcnNyG8rwUvqnKwySEhyD/rAY/zWkukZU3Jmg2dSOFsnL8nhmWzwcZabHiD1o7uVXkv9BV
fR8oX7zebeSa3gk3bbLxjFg7nrCHbh+OoXOBLRy8EKAkl0k9uYXs/6PH4j8FEqxUryg3BL4dRtlR
DI0fk1c+KB34luvOv+Iysy4vKFkEelGIXnhkaxWambbwJWSN5tJ2/PY/fX5JUu+yOBwDmc+TNbDz
ct+Yv//CACE/701wozw2zxfLr8M6Mvt2dFOflkiDSMTtm1v0xfkjS1cERPx/RpRFYrbpxEi0+hJS
iYcBSEcfs1h7JWv/cwgocYjim2BNkZ2Zw/H66Nb2Gx2GyOPprBHgtPPRVRXFA8mLJleqv+rE2M2R
Aup1Eyu3v3FqYnaQkzNDrXV96Op0ckNjp36vJNT9bmptw8dXvWwWSUVzhSf5ku5cS6ms1BNGlGmn
jfTM25in9UH8+/3FlvVGQSw02LJuD63POvoSPVlv5K2s3fpq/GtlsRp1Y45t1mFFKfeiYodfla1x
rFr4E8DOgs8XmdVcH5u4Cf6896GaJWbwLZHrR6nS9tcXfcPOko1tBkGtTuU4uhrvuAHJCJ/ata0F
9Qb9cN0ObzZw1bSPXsbLXlaD52uhzmn5hwyUdO2CR7k+lFXXogvv/5lYRK+WXxmI2WDCB9hU08xc
22oIsOpchI1QTuiLfEFJEsA55HWkk4QhfMx6GYiOvqOJXC9XfzEWDuI51UjfDA60870YwxoYR0Gl
eEL6FKjdxufXVuP084t3RcKj1UqBscKNM3byrw4ArvoXpwnxLoeVRHhDEeJ8BIgfKeEY5aIblLuw
cPxbECf61rt8bcnn0gBZRvqvIXl7bsTohCnKa+pk5gQkSWwKOzK11+tutbboZN7oAEE6lnTDYq7M
xPPAvPuiaxr93oqqm8jL7dCS9mZ0uG5pbTTc/LOkPC8UnkfnowEtSwJCGClpVWZ3lFBK3/nkGzeI
dWtW0NUwVRJSuPIychPptKYLIdFUXx+EPXij64NYm665F56G/Bm11yWDUE8BRHiTNrmjAlDUL53E
MPZtfqM3G2Hhmg//IUMiWcC9uHzky3WmqWg1Dy4lfbuLv2egerJ048mxYWR5PII3rpW2mI3kqHSV
XzqVpMhWumLVCM+mmTlN06SlhxGrZx2hysCKVE4q/MaWXTYv19dlddkJ8GYFN6p1y9qWTL4uskxy
Oyag4Lt6KuSj57e/rxuZ98IyPGI1/mtk4cFeaXhtpfPQTWNSj+VbBuigUN5YGSv/G1PUT2e6Ktm3
pRv3apdakwHMPxpGtPbF6t4SpOcunz7QWOe1AvN8fWir82fB7qYVGE0YlkdNkVRqFZcqLGatsE2J
h6GycSiv7px/LSy1EGKygDXaraNrGcdI2E3JhxkHuBWASaveRm5vlgoi1l5qwnl0sSsalYnLIPQQ
WXzodboYJ/UXv0qae68tFWeiYELmODW/Ci3szRQIhJ0Og3lsrRZOTbeLjLTdCNzW3loaRbtZFwZg
0DLA7ejZEAstZYEirf5JpfCDVrQBHKcmdBrKYbaF3OqxzNL3v8ONU7MLjx39ogdlE4xupfUOUMT9
JsP+j8LTclNosyQCfkNJ78+r7ySuNqywtQJ4NYzM68l4Ak7LRjM9EGzr9+Io1fdIlFqPIN2hVoTg
Y4ZMSPdRGpe3JX1Ejr6cl47QqtHGi2zNEVCHn9l88zt+WYjRJmRVkMBkB/X3wde23InB/vqeWbWA
AC80PpTcyPSdX2hhAH8thHfpSmBOY7MC1/ua11tolrV9Q7sa+uHKMPcu+ryWJsDxzuKMTgZpl03N
HcneuoFf8U4p1Dk9Tq7jX0MLX/HNLGu6CEPeCHBDzHdgo56GdIByaalfrk/d2naY5bXIUZIeQkzy
fOr60J84rykpZoLwQe7R3LaEoxoCdJGoGyV99EUUw2/Xba5N5LxOsyjTLDq4iKb8sgs8s4L/mHhP
ufpsJqKNFh7d+66bWRMKIWz5r53lpSpaYyRXI1FbTKucHOJRDSLNooOXGH82knslJ8PCho/uukS8
LZotzZy1qT01v0gnpWPpeYDoJhekaj061fQlr+8kbZfKtmhsxA9rtwb3IZPJ3Y4OxXIHxEMZ6q3M
Q7GSLUDmjc3LMdyY0NUBUYlDKxGgz4X2mxmFRm75rBtvr+6oCML0oJS+53hKQ/ooTox9pPbxS50G
4+76Uq5aJnAh1EM8wFwG+UoCq07VmMqqvqlQBaioG0zyp1BS6e/kSsZG6LoSXhDpG9Q3KYfNz4rz
TVHNVOrWA/OlCc887tPxUFT3zKsu2tfHtXJwERgTiaEdopIOW+w+tdEHOLaR6EJycKbqJ6yHJvh8
3caKayCJglsg+wNmYKn7XovSGI+gj918+uRNB62//Yvvo1Uzh/q8JJfaYUXup1I3lJJbI0A72qW5
MUerv//k+/NpcnKtidXkZ62SSK5sRU5MF3eUOv9iBPTG4xhE84QbamGB/EeajIroikFs07LwvaLG
84FuoqCAiAQiVHPR5NxAYdZ9miIM5pofxkixBYhO10cwf2Bx9eOq86e5++cGSucGGrFLak/tZFdN
YmPXWumtF2mwc9t7ZdBuKq2Jnaq3JriPW8pdK2c5Uv8095wrbJSsF0Oj95WYCTM8coJ+0Dv6Z8Ha
d9nH68NbNwKujF5eVJyWSR0l9qTIGALRTcQWdd9xvG090XMCa3rVlXQjQFw1JpM4pJKG/u7SG9Te
QpUEZJnb1vpHtFleZuagLaTR02huqSKtnGsUwf+1Nf/9iW8LNUxWeYh583ffkuSbVD0j1wxOBHWp
1Ko3nGTtsKEUCuxQAxF6IRitGJlpVAZI0w5SP6EaYjs8aIN3Sp7/cXZKc6BZkVSYGxeej0mGD2J4
E8WFTGkcy4JI/v7ULkkF2kYBB5nPs4WzV74K973QyR/DD9Duo2FLE3ntxDk1sDhxFH0CVtAok6uW
B72/a35d9+a1deBhx0nDFBkI3p1P0FD1RjN6lLSit1G8MxXX21IcXh0AuhkSPkwJepn8tow+QE2f
epKZ/qSDq5ZsqbRfXpAIr9FHDRF9wBUXZ74ke0kUVJHxpIVQBfw73/oaQt1WgmE3RBsZ3cvBYEtD
dQQgEBmr5X7MM6iRUjjqT7l0F96H3ru96fzziy0Y9khqTBmfzx7M3LG2YqaVcjkYKU79GWhJsW35
861i1GF5N9oTlJ6gQjRiemp9327LW0m7LWRxpzc/pZkrLdxL8Eil4dN7ve3c/mJ8FtJWsOV67Umw
Xku4zFV416bSu48WjIC4met64JeWSZ/O6rNyihmkFH4sW9iYqR0bz9cH8gfqdX7JzahK+FjgsYg0
llCwfAJsERECP5GbLw9Vl+o9uD5FewnaMPrCLMN2zdOP1lg3n9tCVghEizCwhUTynCkpIN43Vn0/
yEb1CLCW6uPkReGXVmjNY6MO7b0aBr7bZG16O0V+etT8Kj4WytzYcQRxADGctsiEIvW407JxuBuI
HW98Eg12DR7ilvZEyfeuDP1nKk8DtXxT+hJPg/DFHzXxYIxB4XYBojJtNSW2pyeQFfwptjM6zaHU
jQpaH7dSduTi6aC0TcVjlEcdUGZVeR0i66XJm99hL8i2EIgJLLkpbKYDebDgthpH/y0fzem+Gs32
lh48IVinrtR/D2DJfiXyKOyur8TlATbnGEQOeTJ8KGQt7nwjg2ElphqrXT4lkEThbm/JKa1t+hMT
y6ebUntVFhSYsA5tDF3qcH0Ea+cX+YhZYp8mbxcBRZ4zk0Pr60+i2B9C4WYqfxVpY6venQ/z8Lqt
9aH8a2uxAYeyURO/wtbYmUcfiUUadb/bAggJesSSZyMIXCrYSbmfKSU3/5PUHYq9tiV6eRkQzUqA
c/Lmj/STKJ/fV4ZfkC70JcR6h5eWJ1CpzSifG3Uri7MyUehdzllPROxn5adzO3UU+qUgdeZTKH7r
7jPz6/VZWhsG44BsTKR82WAGlSmhCHxLf5KU2nwezAm5Dq0UPk2J0j9qHZy/6/bkeV7OzytUtrkc
gXKCrgdvcT4er239bkqqDJRUWT73xXgrmRCi91UYT0gWmSJSTdmbKRbxvp/i+tFoEE6KsiywvQZJ
UTEkXVCbtfWSc0SZe1NPysNYqRmTbxq0U5fj7+iny8+z0oGTC3n76foAFpuE+1aiMcMsG0j7KdAw
izgLbYtosrKgfC6jX5m/jwCUiVLpcNYFICqv25rX9mSu/mOLgurc0nSlyOIDyBPLyCue5Vp2EC0p
hS8K+IZEUW4j60GKNtZm4Wp/zIFfnkFFvMkuOhAXlorkkQqdK6qMXSSFj1HzzpLh/zeBeiCia2Rm
lk+ydEp0HZZ68dyXcPlDNRIOTRZtYSlWB0LaE6wImIqL9h2IReWh3Hn5c3Ub+Q9M1fVl2fr8YkuO
deAXCKLwee37g7UFW1/syP9MEWq68gzNBI6/SLMEoSS0YlsXz37daDuSS3Bnm6yyc094SGhYen0s
a+6MPLsOSB/l8Ytng1pEEIr7AGtoaEAgjSvfbsRnmhs7QrMlPr9ujEBlTnzrPPzP976KqFyNVmPx
nJW3SfKqkWf00cERysquza0eE0s815+J5OD8r7V5GU+fkebgm4KOtb4MncCbbF/YNeabWT4juVWm
b75Y2136/fp8rm1Z+k38IWCxeMskmRT0NTxsK39WM7eNutuqRVpfFZxmuAmHY6pvQRUWUcd/Bkl+
CTenynFRgx892Zik0UPQffL3wvgweO4gJxtOsmFkmZBr/ApBpAEjQS3eq3502wvSh9JD/OD65C3F
UP+MBmAjrExuCIvK0PmSFbGf+hIiBs+eFMCVTmnVVIwIluWhPgr24I39oxTn5r5sxbeoi1NH9fRn
MYgS9Dc7QKPws29LNCd3aWa+EC/HO6X1UWRKp+a+89tXI0FT6fpvXubTL37zvJ9P3EyS01qTUi17
LtQCcR/hi9UE914pfaGZz6FSOiejx4mlDjdmqj2AXnDaSb69/hvWDqTTaZv33clPGC0vRnaSaROn
N0G4UxAN+98MLE48rQsGMZjH2H5G5KeMNz6/5l8GFw4XKrcrGebz3w/SP20KVCSe8zJDUOZDkX5s
sfMXYzgxsjgOqshMmlDECBpnow7j7i82yekgFr4bosJVJ/MgZsWxaTeipLbVymjt/Dw1sXA1VAJN
M+rF7Dntv0XtrSqV+7Z8UIP8IAtbB8vyif4fvz6Zr4VToXctylalMJ7xWy3ce1oBkfxzRl4pbV5z
6wmNykOt/u5E4xDmXyP/cH251q7B07EuXG6Qc1SRPcz3mm0osMXukng39RswllUrcwIFYDNqp0tq
UZ/kXpn0ZvY80c9WdqTiGLe2Zuyvj2XVv0HGcaeT37qgq+ie4POwYvvU6V6WDlZ5yLf01lePgBMT
i+maphz5LFPniDZe4+7NMjZiw7WJMmeAKlrY1NKWAAwkUeoykOr8WQuf1OEISmE4VtFGi6s1/0Y2
gpbQ9LuY9ZXPzwHEVnyy3QyiMJ+66d6TQf/nnxP/04DGyvUlWbunyfeSyjbnB+IyeY6kppKpMfe0
gQqcn/u7Qfzk93f1+CNvblJto7b755cvI3neDFxpNHVDt2KxmcqJ141Pp9LnxGs6W+8LVB+jTKtu
+G2FnQzIoQVaGzsTDx3klcx6x3ugP6Y9qh2eICQ3FpIUyLFxpZh9GtzpSpscYs1MHLA5iSMEBTpY
rVgWn+pC618knWgAtVPjsaZD3kexLj9pURnv1br5RxuT9hNy2canTNejXSabw+0ghQbqj3VW2mVu
ou2EnOiPKowaJxNL7zjqHpSPBlW0qpiyTxA7663c6aX/8rKA04jMM/vwose8giyhP1bU47Lhs5e+
gWPbOP4v9+C5gcXxT6GbnnYhBszxiDLGDvE4sdmSIl83wkUGhpDSjy6fOzBKTemk03XGHdVsV06N
Mwkf1XrjorncioSVYEZmwXO4gssoGsFmvZGFtnxmVRxF/zBmr7X16qn5xha5XBKeIJqGPhIlTABL
82BPogpRboJOwAmec9NJdWfcagB0OVnn35/HefL9qTCaYMj4/px0NA/WsLeyd7/UMGGQXp616klz
LBZ90KIsFiwvfA4aY1fDXwnyjXNxbRBkA+YUL3v7AsaT6oUYqCVtqEvzPoyOWbaL041c/JaJxdHe
+UKMDA7th7vWkXM01vZQqq+fhmtLfTqKRVJmNDKxUQJGodeHJkV8aMNlN75vLqpfOd0ClFxHol9N
fvspjaf8jQh4Y46W9/hgjHqFmCYtf8MvevG7qyo0qDb2w5aNxeY2y0KTjQQbbemII/pQd+pWDCmt
7G3uVrbcf4QhlntuRLayEEo68Ro5ytRSQfPam1L/EGXUdl9TRXYa5Rat6Tb41eo/BetXFt4E7SGu
6sN1h1gf67+/Y7E3LaWrPdQFg+dJ3rXygVZ0evcXJiDf8c6D63wJTxO8DjXnJqKBO1ra+rHzXqot
xsDaKE5NLLa/UXWdEcdByLvCEZFOa26ELZTE2oKdmph/wskh5gVqXQlIyj2Hxlcp3QvZjVE6una8
vhxr++fUymI5uA0kX0h95sqDLHtTbnUJWp0osn5kZOmtdHH7hto0Rj6NXp9z8RZFygL9OWn/F0M4
MbFYCyUym65OaKlrNGjBOWZ28xffN4hOiRvBO6qLN2QtSHHZhHpAcscWRMR/N3b/6kKffH/x+y2l
aPMu4Put9UghL8oeTaR0wr/ZFCdWFu5EpwItrDwteNaSgxzdx5z45lbFEI88D0WJdk9MLHypHxEE
qlKDhfhqao5pOkD9sn7DyHxhXDOyiHd7MwEKmjFbfZAdykZEQwfxSe17SzcD4xnlrST/+L+t/+KW
1IZACqjN0zl5PCBvHG0dzatb8GTaFldkp0Ci0of5+4oDOkGPN275je8va3tCmFlmaPB9JP7qX8mW
OsnW5xdPK6WJjKqKWJBJtsuv+j//0+Rri6tRjhvF5KwNnpvmTisPm9IBq5sPfR/oOXOvyCVYuulr
0xiVMXimRqSV6Gg9hsi+Kl/+YhQnVhYuNPSB0csVp2BsOlqKCPDu+vdXT9mT7y9cqEZ3KvcNMSBX
e9u5UXo79BuH7MY8LeOsNpc9te4ZQQ+EhvIXTT/6X4X39d3jQEqBFD45xzm8XvhS2cTAYAfff6ZA
UA5OURyHZoP7veKuMvUB8oHkAngWLpYC2ECoFkErwPT1bMv4WYrDxkm7MlU0WSPLxedBNy7BGaLq
iTGPB9LlvbIb43srejH6mxQhzeuTNf/SxUl4Zmce6UmAICmC2WWp6rmJ8A0mHQL/z7KV73R6TQzl
NznfmLj5YL1mbnGByKY/oCqPOVH5mkauFxzH9C1WHyJlqw/YpTfPeDOZXD15DbpnLrzAQ+BpGmNP
dDX9Br13I3tEX/v63F16wWyCtBk5gZWkk+7zakBMRnIz2TF8dd8EWxHihoVlZWMyk6hO/1gI3+bu
AFtpubVJoqpOgZ0uPGQYF8shNXSmyLJBckdfB7OhfSzS8UbIu4348HLVIcWqM76QDCPYycVaFBEo
cJBGkpujMkIjmaNQFT8lr9z3QLjKut3YO6ujggxvwSxBaGpZppmKYUzHmlGlQnenhZ5tZiLS/T+u
r/7lziFjI1LBAwhOa9HlWwjtb8COAbFCFQz3Udl/rI0qIUM2/eg97T6bphczeH+aE5tQZua14mGy
ZAwEQWdVUZ8Aek6Rep7i9PvI6UMvnJtKibfKXWvOB27rv9miRcgaK0qlRXRYdq36tpmeiJCuT+DG
942FV0SZLrSTxw6tdUhPNMV4J4iHo5PZAn4MVhetyQugvqZ3YBDJrLmx+hKGPxIqH9dHsOZooB9k
Nj+UmAvdBXQmSmApGjRmWs5D/Qz0o6yZ6H51ir7h06uTNSefEUaYO5HNW+zknC77vpA6gcVQ9XrX
eEjWK3+zHCcWFncabb9lfypN/FksXoIof9GkTQjqku72nyWhvw7YCh1O1rKUpoh9HwuNwYzpkW+r
EVdMID4gOv0qBIptSJPq+FX9K5/gCwRBSDO0/Maji2EdCbZeFvvr63d5yUJAmfEyMswYaE0LD5TD
thPbAQS+pjjlZwE2hOSW01+snDZLGc7tEtHyWWwjcRyNrqWHpxspQXpjDvQGKwtjCye+5h8a+OSZ
uE2KZgngjq3e70RoI25IkyX/E3f6X7jHqYHFXJmF13Wch5JrRA/hcP83e/X08/K5f1eq5sfVOEnu
5Nn0NMi/XF/prelZLAJoHq1DJEhyBeOmK25zceP7q56E8AtN3lA8VpbRRlsMWZy2qkRfMacpj7X1
ZEkPNAX5i1GcWFlMklem8AEz5f+RdmU7ktvI9osEkNr1KuVWa6q6q9xd/SL0Zu0rtVFfP4c1c+1M
ppBE9h0DbcAeK5JkkAxGnDgHJ3KbbeiQbv6+/v0VsAD65dGxhcgSaI3LMppmZQhqUhKm5ReLfq7s
HLoPYaI/62n92EHm0+qjDZQ5IdVyHKebn5gwjrYKYDsB+bkgB6j7pekSNGyGrgt6yLjaHK6PThyR
57Envo9DBz1nDhDPchIWIoF1U1B0wuVzHaW+RdwusLR8+GtGBLQbdVLdWdDWUUS8a56B4xrNp56O
lhsZUFhldGADFL7CqUKL0lAXy5PFUF6re2u4RzVxUBQp1+yhUoyuHjCRoCFO2qcpzxOjixluVWrv
y949MCg32bssUszm2o46tSP5IucAE9e8FeOKvi55d4D8xV+3LxjISnGNYt2geC5Fpy1E9RaPgvIi
4vXeSrInkEdACXKcnwodKs+kuD2Jhik7MSjm9uSSLRKaJS6BwYp9tcb72m43DX8dzekPzlL07gLo
CeIQ9JjJp5GuRe3kEAI2rSYYvIAsKoHqtdVBsw3CN0AHQKYp/v3JSIyFN6gociSyUmhwNBBXub08
hsAGCDI8fqGtBPbkcwsQakxjaxF+PTVoJg0bm0Lx7sd1D1gJsE6NyLcaL/rOyRIYqSf0ECIIh7an
AwSEru/+xJBof0L/GJ6MkqtlkN/MS1Hf9foD035F/UM3vV43sbIkuJlRTAAcDtw9RIqv8rxMUwdS
vGFpfo2931DFvv79lY2PVxwYA/GaQ7+FvPFr2i+dpqGbOIMiOvs6tvs8sYJS1f22siQIl4AsFtSz
uO4k3x3bltYcXcRhCqEQaOV8hYjA9YGsWkBbJPh0Xf2SAxryKxZHMgpt0XOzTcvpqZ+jbdupmiDX
zAgdeZA6oskHl8K5Aze0M13u4q5btCeyQLxwyYKuUdRfVxYdXZZAjqEGAuyy/MCu52ox+gV3WlQ/
E/5c/L59qgzwAaEoAhGgC8VlW/MgxumiFbmAPhg0I8Ky8d6WiCjO+tWpwvWFJm4wVcDY+VRxCLC6
8zDBtUZ9z7Vxlzf91zTJFeXwtfADXegARuvAk0O/Q7q7wGyUd3YV4/z1vEioB/LAKNI7wEJ2ORQa
/T5LDlUM1ZZmeay6+ifa5pk/gH7x+qyuBAr4GfBAzChejvKVPdsJpJ69DFQH47ybCui9WuVfQ2Z/
MaIE9QGVPrdMYSkeRQATYe/itQpYuNxtNs4miYqxR+c6Wpx2S0OzX0PnjVB99sgmaedxyz0AwGZb
K752g2Nv6sicgLiG7OsfnCFI0wh+KRcwFzl1GnduRyAMuYRxMvvoUfJ55AVxiWYnVYPgCvwZg4b4
OohrYOiCqZtbZdIyiNKGul0PT0mcf8m1OYa0XD4k+8Ku6+dCM+x70pks6CPb3Qya8wdPXmx8PKmB
G0NblHyW2VEBzdEBTZ0zS7aG27z0hnMzgg/DPDEhXcTVhN4QZqAtFSkB356fTE/bdDEU12IVInLt
qBHPDxAeoYUUDQznmzRZPOjK0mIJoYkYz35xIwXoh5ciOMJqYWMAzC1tznxakAlbQAY4BWP87BBF
nCyuPyk6xwZA1I8OD/Rdyc9kL8MbedRBOEOLBrCzb2lBti39XMYx+gU/UZWI/NptidNMzBOapADb
O58t6GwlXhV1PHzQnS878Jh8uX6GrH0frY0WDhAUfS/6cIbWRIEx73mI9sN+YyfPi/6cqjriVpYc
3iX6+HGCiKzg+SDwiJudFhJkIdhDotese7s+hvXPiw5+XPWIw+Q5grS4raFBFHIP3yrrLkVN4LqB
lTXH7//XgBQSod1C64oKBnAU7Du9wyjGjee+6ta4ncEON+rx5rrF1SGhtRdCCK6o10mvliR3J07S
wkLSdpvG+1Jx3a9clMigWVDSEbse78zzBemnsatY1zsQ7IGYcjC+VNkfDODUgjRlQhjeZhZzwmr5
laMalBoqILpqDNJlP6Qx2PNY54RDtKV0S7oNU+yNdQuAt4LfGn85YpFOHyeRYdVI2zthwu6Rmq3z
R13Fmrey/bAQ/5oQP+HEhFa1hDNk3oDX9PxSE6ehmX+r3m73plMr4lecWLEKV1+6BQNJycEp9roK
biHcRToToSIHunSKjjfAX6Tve3ZdAdZaOKGVfLfre/AGN+l3871bbgfAoVyCcgUSFaKeIadlaQX2
EbeqnXAp3pn222tuT0qcfV9a8aYdqI3z1gkjdwwmsmVAa0bmr4Yrbtv1Cft3HNKy9wx6LeOIcUx0
P5qHKIFu7C764Q3b6wu/6l64O6gBciPzApcP4QeNI+Fjh5r1o9AC5h5zM8j+xLtOjEhnVRsNemW6
kR2S3v2SlPoB/Infr49DzMelg/07Dukxl3GdpMak2aDpcd7bMd/F1cjRyDQfrttZO3ZxG4IYV8gP
QGnpfKPMdQypGbRSh1rt83YTq/gXV8YB8kPkvNBhhohSfqC0CyRBZz6CVcrbW+Xd8MtR9VOvjAD1
NsFLjcqbcdH2qJts7Cdwo4UDxJR/pqnCodYGAAJZNDkCOw3IgnRx2C3xIJdp4SZsgLzP2iDpQOP+
eusqeLCAmw9nieD1k8IFGyQ5BFKoesjmgBu+N95d//7lIAQdndCpE0R4F8CLBWrY0EpCepo5WQDs
wrbW832c2DdvcpiBNoLgEkWkKxdBXTQC1B3V9JDPAHhoO9t5Keljn+918nZ9QJfb/NySdGwlvU3y
uoMlbf7stfclkOAUaE2Inl63cxkHndsRE3tyjzR2ppV14UFaAuwYpnEc2sJv+nA2qk3XPfa3w3DQ
wIKCPMJsA94s7xbX68wYlFN66DgxvACawfET9Ph8ffl0fVyXm+bMkJxiqXlTuEQYiiAZOw/fOiDt
rlu4PPCBvwHFDJqWBORHdukpsSswhrYW6DPbzWJCelzPph9Nn+/SMf+hL9PX6/ZWRiR6gyHsg1fK
pbKVBua8caDzHDqT86uwcdQ42c1lEHHGgMYfJVIk8OVUJDVqEwxT5hxm1qdkZyaKNVnZpBSBkS0e
PghSDcnXeqh+6kmMzztf8uGxS56KXLEmq3N0YkGKWixnKOcyAplwlOf+0H/mquBuzQCEacU5j7/h
PDvfLiRxndTQK3CTQuK76aEmHt8oyoPHLpICJyakILiMXXtGtycEKRA59stmQn6wmBTZlpXED6xA
JdhGfhCkUvJSxzU39HGAN43sDgrZleFX7d6O97EWYDtafAsGeVtV5FiZPdTXoLsIXBkejbp01cRj
V+Zd3yPVrU+Bywb0Jt9+D8DCh5oRyJChcXe+PpHJGR0MsLtX8Q83qQAk24z5/vpGXMkfQcUIyVuo
bIn8p6ufGykKIyqGEbWapnniFt/l6AEjle2T4i4enuL6vhjLu6a+OZCFVdQ7kL5HU80FYAqJXjeB
HPoSshyqmMv4c2rNLanMb+BZujkNDlNoOkNEjgoRsuHnA9RTq6RkqJF09Q7V+Huiz9qNLJPCy89M
SDs1yxs07wwt8q29tskn/sRYrvCFNW8DbTV+P25sPLglX2i1kra5liK3mY0xOJL6Z52oyCxXrk8E
lqBNQ90G8Y1cikqqyViEOG+oTd6u9Ipj2bqBXYKdr402EYUkcMpaxTG6Oi4UD5AWQT/MxdbNtQzP
/AqrY/QQUUeG8td1/145puFMSByBgkzUjqUzrrbdMbWbiId1+kTaHJq8mT+mt181BhI7oIJDkwsA
rZIR8OO7OYuR0isWbZN1S1CqHkor03RmQTpHOVu0bKSwgBVx3wdVm6z4z8/fL4IIykNjCFI60ICS
HLhB/47eWVofJlZ7X5ep6We0Bos2f24z/dmNW9vPqQlBBlWiZ21caG9ELhStUGBllA7Rdk66Ohmq
ASHUFLAkCqbbsUkYGh4UQOciDsAhcL79jcjm5sCTIdT6ybfYI9f28+Qb3va6n63dQbAD3RKoMiMV
L+fAa6IBFKHBjgGOoKHeEWY/Ee3Q9fe2uxxon2zyqtrH7oIOSEXb8Up4bYiUAy5azONFRhn1qkWL
jXyASMObtuRBMdzzAci24nZwFObyxJB0V3CjFwnzYggX2wAdbe1nBdg0r0/kmkeADwf/Q0R6CZ1B
eSh1sqaYwrL4ouWAsin26tpkIeQ0QLCGJnekHc79odCHOW5ylPja0t31OEvpYN8ZsQspAMXRJjxL
3lQQIoQsLajW0Mct7Vkwp1pgvq1GKE58WuJpmzffYw3Fiyjepc379VlbO+bwCAGAFq9fgSM4H5Vp
lrZZ9fA+PXEO9gzBzzKrf2mEKMKFlSsCpYt/7UgesLCRTiDJH8L0bztmT91P41s/1U/tzz/wAiTq
HFzbFLgLWzpR+zorC6OZ+zAfN6CmU/FTrU0X+oXBQIPbzjDkBoopT8uxYmwIB16EMxruorb75Lgq
7PyaLwPVATcjOHuQtzlfFRtABX0qbeyXPNn8jqmqD33t2EZSExLscGYUWOVVr9OCTmk0hKQK6+xv
c/yCAJ4Ojw0avrJvTrW77mRrWweu/CGbDrZ8ObvpakZXFQXOmYhBfS1575qf5YLCsSpdsMJJ8kFP
+I8hMa8n73hvQm1bZ8JQ+WywbGNW8+OyRAfDbt5aY/BJ3B/NvN6VIMMJzOJXFtsbLLLCB1fK6PgZ
NvLqeKiKPnzp6mCkcZee4HKq9PbJ6vunKa1QxSVBZ9lgFeg3fVlCISB/ZGPl+YCNHlLXeP2DOcdZ
hWIIQpiLh3kzUa+rB2w4fTD9sji444vjfK0jFZfaxwkhn1auJ3AJgG4hHyv50mgX1qxFOEGsCXK+
cfVQ8/m1mUa0WEJLnnB7U2bmJq2+uH38Yx6gl2WVkIVeqqAj7k9otm/0en4eXJQ0qaAOLY5OSbeM
qOgK1rYucD/oRzCh1YwXxLlvDFWMknuKCSnsQ90+5mgzd/PbgWWCh1EkDiwROMgocWRxPQugTR6a
5Kmie/r9+qKunAtIG6FsA1AZeITleLGGxPRgNvoMhVzmN18sfjvIGA9GHG+4RAHRtB0xiScbaJkS
PbIq/P46T4MW+TAlq/vK0WNCVBUBz0eKRcYUliSPG9JOc6gVRuCA1Y23Lz3/aVivCfkR8Qe3/fwH
c3ZiUBxOJ0OKm9rL3Qhv/FZ71Jjuu+XXPzGApC5OOKy7fLqhxglFp5jM0AHfdt5m/gPHxSsUqGZE
ukAwOdIAWrOz+OzZYxg7nv/s6m8JVVRNVwIOWIDnglAJ72oibY1Y793aackIHYzsq7Z4u37pU98D
MDKvWeKPlkoreOVCODUoi+6YZpr3aUfH0IGKSTHvwAAcNOln0t/+hD+zI51Nc507rAORdJi73hPh
7n2XDK+J1+2ue4BqOFJw09FJr6ppwQpNSLjpz3b3Wo3vs4omam33W1DWwL0itAflzKFug2FpYIhA
IYS9WI8RU1wZKyckemjAW4o6C2o5nnRt1cuUNW0yQM+cjz7TAWEB9IO9X5+rtUEILRJwKyGOIjIv
rm3y/23HCvSALP9U14rqxJoBpPSQj0Z8g+YgaRRe0nSkmLopHBKElyzZ3/77Tz8vBZidawxZvbAp
bOfN4gS5KsJc24un35f2IkmBs1smfN81IY7qR9We0vum2U6qkrPCkCfBlaautmmGbuDQYJuugKDY
i8eDwkIGVPHKXDeE3hsPj9vLEkHl9pbmJvUU2tYIosM0iCFpljufCCi950HhXms+DAEKvJzApOVd
vJ2mWsM/T2es/vLe5J9d8tiYikNFrIAU8OB98Y8JeeLQtcBmzx2ncGHpHlxqc4/Ow6CrH4rm0bZT
f1K5xNrxcmpQOsW6yqQsX2DQHr+XxcOUPtbte6G6BNZnTgiFoIaIbiyxjCf3pMYdE1hZMoUaKFc5
2pfMRPMZWk7+YP/gsvk/M9L+QY07KoAFhtvVm4WZew9y99ctrK4P+jyQj0Lz+QWLLOjr6dzFOADa
jkwP+Ti2T14/FUGkd9WDMzsUWTYyHhzGvUOSc+tw3fzaPCL4R2oS6OxLjlKL58jvz+iqrKPPlNwb
82ZUNW6qTAiHOVkqVqPFFwBdEtL6nefxhnqfPbRKXB/H2jn6gWYEoFG/xJnbc1vZJdNRRHDe2WYg
ilB2rX4AZC96acUsXVIrutHEo2YZ0LwNhJ7V+tAfqIZHXvzkVubX9nfTrXwnVYGrhHvJmxe1Xs9B
ZgWnkYwHb01oFrjGTMOBvo9ut23otGv0B6/aRB0NBIXd9VlcWyqk3wU/O/68yFPWRgIlC30hYQ/K
vAC3X/E82+Z4XBpNJTAgU6eLagK6bGHHAi8COG7Ebzl1Cw0QZzKj7OOOfMcYGOFfUF7YIZUdWN2m
p0sAcmXfmJjfIZmtQV+B3Nug8Z+2VRn5Jv3RTI999ZMM6FbK79pWJU9A13Ymmm5EOQLR/0Wq0208
XnUGWqMWcx/1TlBH9GgMdoBnOlhwH810j95aRMKgNPxumXd5+4LDIjBnhCHGyzjeIQDaNIUqRa6L
bMqFT9g48pCkBM+n/GhjThXlkNMjImtglo9e6vo9ORBteinrH1qVvdjDtrVqv3Qe5/YprX8sSQko
8eg3S7ePDO9+GBpf62JoDh+nIXtxGQ1iNimC9PXlxfQJ2AVaZeVUHcsrqINSLG+b/eW5ic+XZ9J/
Wtp2BymWoIEOSxltvfnv0tqZ1WNp3DdVmMwJHv/VRqfdtivswHIgslFHPqoCL3b2crOvixYLUQcQ
BN4fvccn/hd17jRHJXotRsb4J17r8aPQWNjaFVchKFa2MfIraDMSoTCw+9JllcWjZnUMS9ZorHnM
GcTm5mzk9xYfWeAuDXt186H51GmeprhdVi1/cIIiWYpoRvj4ySAtPbdohppOOLmgPrPJhvJnxp+r
Lt5NYO9YuluPYeTlkW0EuAp9ATi1pE1d0TwDCXvZh6n7oPOHv68v2UVoga8LtUX4PSpQ2Frno+GL
Zk4kp6jf1JYXVEOe+MADDwHkR9MDCFBjRYfJxXEo2ZNvrqnV2ORNfTiBX3MGXb1fESAgkA1UTNtF
0CkMicoUsl9AKcgkmAIYmvfTPIS0He2A2bH7gG4Lw3e19E0fE77HfKtwUauTKYj50EKDipFck6q9
YigN2+xDOj8yE+pn2cNSv7GbHzhiaCdmhIeeeCAimH7UZ5gxKmtDzNxP5vfrXrGySigaYneJNBCc
Q/JxZhtFQ+nShc6S/DUsbfGpahYaGF5Ev163tDJlaAGDhCo6MQXWRtrHbmkDW5lWsBTZ30GgddRK
7y6aiu1YDCoSy5VRmWg0ALoP4RFA79KoqnShTtxaLfr/XurhpSjuiPN6fTgKE3JeA/2rTlbWMEG1
ewa9qpY+T6r+4lUbkJ+HJgvK+bjtz5e/RD01SduoCVnqTMjNlCOCmKJ4LqPFUWyildXBkQB1EdQm
0cgs+wH04bnX102H4vF2ce+s5cDGw1z8uD5pK1sV4AR0SwsoOgJnyQfKqEFC0M660BtLq/Trns6H
QWt1nyJ181D3SXGwhyVVAEkuk/Qfd5TgyEXlGnlZqcYS8XJIjRiDK8Z7tIk00UPjHB2K/Xo0Ud/p
v+bpMWrvSlexuUysz1m0IeyCTRzlF6BLLrIsy1BMXNPrLrT7PL+DhOkSuI574xMB8ZUQFsMexsKh
fn1RQyxoP0LWoDwioiV4dzvM8DtFpkXyxA8bOIngIACWoMwgLVwCyUczoVN2dEgbLBFei/bsZ5bC
CaX5+p8V+DoqbujjurgAu6TWM6D8jtr4QL0kmACVuO6Aq+NAs7ZoRsVNK3tCEsccHYBVfjRK4ltO
6Tdk8Kf57+tW1sYB3DKabShy35A1Pd+3c80tMzfq4sjToAYPrWIQ4vQ6cauPaTr9vDB/citktJ+S
ycLnI+t9Sbda/7idope232f9nqrwsmtjQUodrQoI+IApklY+m7nDyQzv0qviyXH9op4U2/PSAhI4
6IRAcRK1gotqO6rwDhhBa3Zs9A3T9nV9uL4aUhgn/AjPJUgMolSzkidKTZKknpGxI9VZ9jQSN3lF
42Vyn1s2HiLgnr0zNOL4czIVihfh6sjgAXj5ruVZEtRvWNG37Nj/Ggv/xp6F/43r369LwQHhOctJ
1rFjm6WB3d+NygLO2u+30Elg470E/KIcMnp50bYZlLeOs69N3M8MlWLKugF000HLHdhoeTsaMTUr
amLpefesRY/EUK6ASG2e7xXsQ7RQAjqGWh1CnfO9Qgc9yWM31o89bIEte7ICvP4HEpCidLxDvAzp
6+QAC2F7lRk0GsQuA68fcSWB+CnVcTZY2vc68rqgJ1EXYGe/wWOoX4zxSFDgtoedlnnuSz7q7iap
E3fXeoXmVzovNhC+z/Cc1T/HU289u5GlHbKkSmJ/nurlDXUebvsUT6cDg5JYsxkmh+1InS0Pk95O
byUQ8f5kp1PiV0xz0PnSEb6pusZRoF0uF0E08SBD/18AnPzY1LEX7KpM9CMUpVrDH1TSZarv6+dL
kHbNxBCVYwn459L8YlqK9JIUVGAfnP9+6bTtR5qBVVGjx6kAw8DU9eyJor29AuhgNFowHOnpc0VJ
e/OxBYdC1IxbBF2nrgysIG2iD7znLdLPd0726raKK/dy2s6/L01b63ZD1Az4/lgeQQ/mZ6pGITkt
h4mDBWxrEBogLLq4bqFdNk/z2CCEzT4Vxuhbcw3ti2eCWlChPbUJpJTad6SHN9fPYynUFOcWYDuo
naMyhO4YuYhaZbyNx94zj5Yx8k1vtMazbqZ8j4O5ekzmAT543eDlTMIgGrWhKIxxXjD5oWFJW1ok
W45Qw7KJjj41bXu7BRGEiTZ+kyK9dO7iOZROYxC6mccmMV4oR6pGq4LrJmTw4Me0iWZwWICQOFAB
5zZGqElEbW8Zx6SxFjRZmvPPuqysPbreh4BCQPfByidwwCetDpZPgImsaIo2sWu1il8iJ9E+/Aal
bkgcfKQq5IATGTRuFF7HwhTp7lqvkCCr/DbKtsn8pYselnhPo6+j/S1qMsBwDpOLDqXsszu+LX3i
U6cMChRRJvPvuZjvSpArNO2TOSoqN5eHAjLZAvUEimChuSu9AJPcdIomtuiR1zi6E7/zhk0db5m3
Mcntiw9TosaJP8UynS8M60yDLYaJ/KYN9qcXqgKa0JUABuAiNBCBc85DmVMygIxQnTRVR48dyct7
kkF12xrG8SWye7oFKMfg/sDKtBMbmODdNtn3GXfpjtWxDtlkbj1ai9fvuowaz3PJu21tJfFrbDvp
rml7ruKXFj/n/Mp1ESj+4x5y0Yy59djbQ8/Chm0bbVM7hz5XTLnKhPQwTgqjbJCVZegQ/FKnodFm
PlMhzFQ2pP3mQEk06QwMA2JNev2tNHp/VKHlLldWTBUYTRFa42FsSSGcxnk2Dm3GwDGaTM+8JNoR
Ioy4gz0UsbKlNjbzqL3xsugO10+Ty8Eh3hYNTwDxfzT3nPtsxDgzusgwjqa1W5p7vuyU/PVrp65A
L4FEU2ggyw+HJcWWKZBfOkKluU42XBVWyK96sdOAuxNAFpGjvZCPhVgX7xrqjEcQQzPI60XtG7SD
ksL36ib/ZOSJ/ro09k/Oo3o3ljPdo9+zf87sEj3qtRepOjLXDmjAkbGceMtg0HKoSXpHm1irTcfM
zIdNM5BiW7koPKEEM7tQoUb0BhW1ZOMm3vAZAF3Nn3pm+XEEXVvFjbeyvGc/RVzBJy9EC+KJekvy
+bh0d5q3i41Hw91e96CV5cXZijwOumiBVJFVwDJIn/KpgwlePRs89bXxx3UDK2HCqQGZYyWHxjjF
S30+Wp9BUNSbB2RPvEmxDxSjkHlxdWvQpjmHEc3zsw6kan+wECez5EiHiM2xxHpezUeXfCvT0E72
lUrt4DIbgMwt1kEH+S52gvyGSqIexH0T6Y9dwScT6gplOfkoe1e/WtuLf9osjf2u8ZZgdmp98RFp
qV5xl96GrgIB9IFcDcoWcrbVAJQwSXtjOM6TPgReHB9p5zxHS3RjhRU7/syQnHPly7JYeaQPR41u
aLPhxW62FcHNZdyACBBobKTtMCBUCKWdY5azObkgW8N7d8yDqkS3ya43XwBmve7eK8fFuSXp7G+m
pa8XI+2Pnv4XXbZW8sDmN73aWckenUKb1t6n/X0B6Op1u5cef25WCozApTBApRRmM8Na7srEtu6R
Hh3ubrYCOT0kwIAw0wFsFy5zcgARmqTmSNvhCC0yf8m+lCpymcvTAT27JwakE66Mu3npCjYcea61
ASRFxiAFEe+bVuYT+hMNlUTR5S5DeE8JnsgQNEAvrxRxuC5EZfK8x4DeojdaBpCOy1HMDoxq391I
zircXMj3IpOLXh10DkuTl85gil+cXD/W/WPW7hOV+MTK3OHBD9ZZPCZwhcpN/c2Ul7VjNvpxYo9Z
tvOcgLId/3HdA1YOBSQNASgRCt+AGsp+VtN4qXBPHjk5tNlDqW+UvGYKE/INwWJSM8sGsCCH8Hoc
IFtDTcVuUZmQlp2zsq+8UmAX5of825jddar+jBULQHnryCCY+AM59vOdAnUcrTbaajnmhJmbqsjv
Kh3QDdtSMUytGgKzOCgjBCuIDH3I9ULzspwvR7dr7hZdhwpymfoZt1XBx8oRKigSDTBXIuWKHXM+
osFCOivqGEaUzlt3eWMkCvS0ejKTxp9VPXXilDx/bODRJbQ7QKWMgPbinRclbKoNrw7tLPNj428r
epn7r/Zwl9ZR4LTuzf5wZk5mWRiHdKnLFuaG5Ztd3NWQZgNZ6q0759yG5HMLr+bC0rU6rLSnojqY
0+fkRnkbnDDnJvTzJZohXlQlSVSDU+ducrnP5h/Xx3B5y5wbkHwgs2nb6zRpQj5me1BKRiB8vm7h
8hDDCYYkEpAM4LG7cOdFH+3MLPH4c+aJ+By49Tg2Jj9unF1kFrffmufWpMva7KOZjV2bhqk9bR03
e04sZbZ9xZWBmUWSSrzIRDr8fFHGYQTNb+okIS83tQtkzYuVBQPxW/bC47frs3d5GABWIMo5IFVC
342MXxhEY1ubOGlIHOI79n3XxL6jOtpWnACAAlRdcFOjiiCz5JpjMjCzG9MQSoWfLRUp9uoQTr4u
+TABUJZlFF9HxfKFu/yZ1tpzRCJVAWxtWVC+BccC7jLUcyXwdJVyVs8TTUOa7OfsIS7usirzc+2h
45vOUYBmVMakvZ+0ozE4jOClYL5P1pEsmq8XaZDH4FSzfkcsUYS765P47+CkSUTDDGDUNgaXj/Ym
imI/Q3ouVUGB1h0BUbXoO0WVRwqqS3AUxQh5UvRjdflbk7XdvaMNVOHTa1ZASAVgJAAMeJaKsZ7E
nGmDWo9pRWlozZ+HOfCcr9f3jOr7Usi5GFFfVmmahaVOXvTyvS/0v65bWFuN0xFI80RqYzYcihHE
5R3JDg3Zp7Wi2HN5OaOXVchoIejAWSOHG86YtnM5YsG7/rWvHgRtTGnqvg3qcpPd2AsurpkzY2JG
T1bEtTS84FN4M7GnDYd2MP95fcLWtsvpaKQlB12NM8WpnoaR9nm2NnE2+55X+WUDyYYk9VNNAcxc
cwG0+wGPg0AKRAiSPT3itML7Mwmje/6upKZSfV1yMJ30dZoXYxIamuk/N60qmF1b+9NfL7lXv5R8
oh5+fTogVhq2yGrm5PsYH2/PeqDAczJNYtlO1n0xqxIAYBg6TtpPd6cV368vu2qipJsy0yonzUx8
Hyw+7RjY2+ufX9uGSOGh7A2+/csA1qkrixtukaDrw9kA1b2pmOMvhkpwbG058IhFngEIQoQykjNN
PEZhekySMHP3nndPySeDTntNN4I5+3V9RCv7BHUDVPnguaBAkkOLOoOgYWTwOKway0+iacd7/Z7M
7I02UKk1yB1oijL/us2VWYS8COh0kBAVFStpeDSCXnzreXGoxRvth8v21o08geJ4AUgWAwLdgAgy
pMsyL90ebDddEVIrhiLyHSWLooq04mhAiwkQO2ApABFIO9IwtElLzToOo/Q+vvdmxWF8OUWIiz6a
5eFrgNZIG1KfU1ezTW0IGwql2nhuA9cdX2NdxaAifub5Iwl2bIHfEa04nvwiM8vSnnRIIKPV1zWe
y7kaN8hjt340186+00cVfn2tsgyDoiteoKzwEDw/AKyFjKSb4zFMgRiKjNpP6Nbtf6bOY98cu3gG
ZmkJerq77nGXq4UHIIGroVqGip/cnl4MuEBNaxrRxrJAIqU6Jkm5vW5iJWsnbED0AS8PQI1lnKSr
cyfl6TyGRTX6sQa2ozqgzaGua4GmDoaq9tPY9Wd0s5ilpojWPrKP8kLisSu4NRzIn8qYAyAB+xaQ
0D50e/tpTsEX07kbaldg4Mvu7WSofTAB+K1hbHlFZj/ukLa0S21rQrDOaZrfTWri/042aPhQnDBr
rgwkNFLRolR52VLGeFkvVtuHMTG0oLQy6yFJXNdnUecpZmHNm0XpGRkyvPsvQEOZaxQMLe0MIl+b
OkEX7rIr6GZUSQWseRNOLtAqiIr7BdlB4g5FqmU6C0t7vqsL+olqhSLaX5s0G7LnKAKi2UOXswmJ
M3bETgD416wt4MT+yHLg6xQuuzaOUyPSKQlhxA45rKIPveJx1J8GxWqIu1Z2SQA5EE4iUwl1RukM
00hPUZzWwcNhucAO/QbS31/S77Xp7FvyQouwc2PFzbI6ohOTUnhRLo7HG0IFjRIFtwZ9LQ2VrKXK
hBRh9HkZgTgFoyLLE7XuqxsFBHB1ieLrP7NmS4/KJhrMyM7w/bj6XRo/G5XGzurvR9YVuxH9aMA8
nx/APTYpM0k+hqM7BVmRbypVh9eqBaw30ruIh9Hudm6hKIjV2twZwqx78YJIJV57GbG4SEt4gO/j
grRAdHv+eco6x0xaY0BeLz2UJvH7Dg0eyfhYFtFbYmTfc2psFGe7mHTZlRGqAC+Ig90Abe+5zTQ2
7YSVHmzme2/+CjES9Ov4eWz6Uxpv0/49b7uD2e2vm12bSMGXBQoj9MlddMpNtpNQkhGQqhTH5PvM
X/5/nxfmT2LxhKOHafAW7E8AEvvvOVPA4NbOMMRGJtiykO+9aFXrBbWVsWAz6t1fKRo5Bmv2lVzj
qwHFqRUpoEA/wUA5xSRFLi++F5pp3pVRbL22bac91wutAhuyUn66JO+px5KjbvDydjweqG8F0z0e
zpdKNWYFJZx+AVFTbo5+sbM0Fc5nfSb/MSDjZtzRqZ24QENCbW8yfaO7+z/ytZMxyCIWmhOnZJ6x
q8w+3epM2zS/b/e2UwPSOiHZB6miFmPonR/Wj8j4k8/rEM1B1A9+J5mDsMvSXlsstHrFB6rj5ndV
ed612EJELwZ1wAiJLrzz3eJYeUo1j2MzJu8xj7elm+9t/c7oFEQJa5veBXU38O4fvajS/WJPUMlp
B5yeJHpO70lzm8DLx/Vy8nlZy82A5Mp/T0/ilvfDVOyZ7h3tXN+Shj/HFqC+IHz5g5U3AE8DJFYI
sEo3mldUQKhVODy9Q8pKBGWqW19MvXQ6A8ANrSr0MJpo4BDb5+Qgg25fhLZWrwlzhwTT+JJ1d0Pb
3pEBLa7Vn2DYyEepDO8lDEfyA9YskzZGrA292gQfx7gn+vxYNaqMzNq5dgYAk/xA/w9pV9rbuI5s
f5EA7ctXSV4SJ7GT7r69fBG6b3dLpDaK2ij++ncUvJln04IF52HmDgbIhcoki1XFWs5hgea4HWlP
Xkmjxt7b7CWouk1WmCG1Tx64uNhJZt/uPipj7m5AyxSizqssVlY0vDIcCLUrNEYeDPb79vcXLhEm
Cb2Zb8THi8BRXM44wOWYvclOtGgj0vxoLTcU2nYg/085ikago98fU8NiJ9ve6m5Yuk8k2BlkJec3
f0XVO6QxfLAJzk91tT2eWU5SNs3ITryPOvZQyA3I1G9v2EKwgwwDmk4A9OWCR1SxmpppW7xNoNoF
4FIc482vj8A0FPyfrH4gaz2HC6bnQpgS5SRUL3TpQ5g9hcyIcnPFECzd0/PFKKdvTyRPSY/vG+w1
KL9PzT5tf7dmhgLGyvNpSc/QvQDYJzwE5zDx0iIAWp+ZSaC3Jyv76ZE2qlAvw0yaxf+9fTxLOwaf
P4fs6O6+0meTCYFx97Y9JZ0Whn1+J5zpbK1RGIGCATARxT91mD4vdVvWAZ1OwzfTOJD64e6fjywc
OnLnt8A1encOxRsrtwby8FPm/vDsrx/4/HtKHG3W18xVpENcy2ggTin52hAKrIKPCICbxGwj+iSu
pjcFMjG+IYGEN9hFpGkb0a6a4dnMKncc+MIA38QopYmihWKGfaNwRdkCd63uA2NLbP6pSdqvVta8
iMGLPAKMrJ4/JZMWouB40Cv/94TEli/wMqjlngKf3CzcR1Ly38x2AbO5xqC2oIHnv89WnGuW6gam
dKzhZCOXpjMWrrUELQlA1Xl2rLBxyNldXiW781wh2DScPM0Lc/SsdvnKKS6YBVS33+NntDVdpVNo
U5djz7Xh5ErMl09O88nvy33TdKGX5ejla0V8Wy8XrMOMETxjViMDjXjxckmtiYHFYCDjKeGA9m97
+Wv0Gy8iPH8Q7fj3trCl/XvPrWK4HYDE73AoZ8FJarIsB4EbMKpB5fgU1CuWbsEHYR0z0jFwX4A+
OIs/+7yVOAz4XT5AYtmmottRi+21jMfSdpmYmUdycR7MVt2cZbHOL4Hffpom4+hl5WtPx0gA8FjU
a0nURVHIDqM1XAf5pVqDpK3mt64shxO16bdGkrijxWdf+Puut/YfOBf4bfSggbIEScPLjUuRlkwm
HXB9LSvCDcP/3P7+UgA3T5UjHTw3fSNrcCkgsGEAkn4cT3kNGAi9H5+F3jwbVrrHfJh8wETGdjDy
F4dau6ko73/bg1gCuo1YTkc2eo4rztQir4sRBdgZxc98dZ03uuLJl7QOdQBU8hABWwBSvfw8phd1
Xo7TeAJ1YFhnP3X7mNzJwPLu+2a+AtgduEG0alzKGHhbTXjDA0+xc+NfGtLZtw9oSdfOv6+EVkwi
dxVg3BfpCfoguxIQVPnPMR8+B6gV3xa1ZANAjzOPfGMmAR3El0upWV+kUtLxhInRId+ba3CEi8eB
RPQ7+CgMm+KkSGII3W8D3ND+yeQHixz79gMKNee6/1eE6me0jPNgyiGiCihA4QCbu6JSS8cxQ10D
0xIvEOiUskeTZmiic6eTk2z98mUyAZqxv5NC+V2nHGDbwsLMEdXVpc9d8Lx0/XTqzVezeQV0H19r
Plo6a1h5AwMu8+1/NwtnN8/gU1ODG2s6AWNGi3rx6bYqLZWZ8HyCPZ5rAzOq7OU+CSBnDbJoAJ/l
NeW3ES2ocWF7YKshjRXqnaw2yHtPj53M3XgcKhaXFW9euQiMlfuzsFAgjKGBK8CQNlq4FBtQMWsC
1jtIWIwJObagC0u+ub3WhdjrQoJixETfjiAAgoSGb1sepdqnxHjKEeL0YZk/jfrKgham6dBpe7Yi
RQUzDf1wCQUZ8pCC7Xj6qpfW1sN4dp6ETrZNsgxD3m9pN20BIx011oZkLWAsE0Br7NJB7KriVOtr
HQcL1wKvGMTPoOOeR6aUXfbAB2kTncEjmvVT6dX7zv3WJBX6Mot/bu/20nkiSp9hpnQUSVUEFuiV
7pQ24OA7PkROubFJv2IGF8zUOyI/cGvBbHDVYZQFQBRKPcQqqeZHjflcaC86r1dOcWEZwFaZbwZe
NGAIUzZstFoESy3qG4L+LMJ6+Hb3Ll18XtFJKiqPegUZ0FeURu2uLtZc69LvR7AFUII55L7q/eBi
EA6pg+7UThHdGneSCswW0Dn//KxvZ+bJo5NFGobPp9kU6keQHa4c8trvV/a/YGDgYEUCqDLph9N3
SdcKZAtahEL3jNLno2fQUA9Yt5GiGgHJgZGpSPghrQ6dWEnoL4oAvhay+UA/wMv1cpMmYdXjlOPR
xxnZVbCrQEesP5CxRrUe8SGY80AfrSb1J9A7EIekgCR3IgA5rE2FL53D+eeV8Cnt7GKSwFU9GWlc
V9FHrhlqxybAyFHUv4IWKgav10czR4DZsdjAPyvxxtIRINEOXlfAF6GpTjkCL6slGsUccaqGCNxO
bRnJ+4f/UbFBVs0zMZAwF10vT3nIRJJ7o0R6wjHCDdAc7r8JLh7OYCGZTRH6bJTv+6ndD24nTqaI
ei2k2YqWzqZGSU1g6A31JoCYAllAJXDGk9ClosAJJ+mztLqQWTyyyLNfHyiGqnKxUs5b8EQX4pTt
Qr4Y9F5JMuJiR7/0ny2QL92P7Bhw4OCEkWG/GqUqBj7oAB0cT12xleUu+3Lbdi/EE5hww23DsBYw
edVpxG6oMPhaNThwYWgHJA69fZ757R9TMjsCeIOWhdpUpodU1u5G5k220tR1fSWRZsN7BtKBl3WV
LcwDzUrEnKsZyR/dCAXwbm8vcE2AckRl33VOoplIBr1O5iETDx/4POg95uw9nJNaI6wMA9FnjmeM
N6KyYn81nRWNnn/fpUZjg84EmJc3pgf025j4SMzYfCuGDadHYe4+sgYXEfrcH6irTSkjyRq/4z7I
AJqXVDuu4ZQtrQBperyTgEuKvjoltaTZTjeWQz0AXpA8iQGj7QjXCfJm4u68D3IKsyqDRwPUXerr
mHM0qDq87U+lXm+8kux0/COmtYTMgkYBP9/BiQPEZKayuTyRYGpJBXi37tQdXUxomfpacmlNgBIu
dNQEb2NhQQCIY0Y/CTNrRaneH3WKViFOQIIbgQ8o9tSAYUi7jPcBRNA620zOK3M+F+1fZ/xWTnvd
7sO0a8KpyyPWFmE/8XhK+Ka4v+0GEQu6VQxka+duCMUZIAFVaZPP/KPWjKHvN5HrrFR2F1QPL1oH
3Y3v9k0NWkyvb0Xfd97RZFZo9XxT1eabA9jfuy8Q0lrofUbcgrlEdSH62Ac2KxrvWDpOZJRNVIju
fjOGpzNQ2dDXASegdmvaiQ8uv4D6x9JlYV1aUaGvVO4WtA6hNbJKEIPZQBU+0yLBqGsGCeZZ7nks
ZLjf0l98XzFknlYnTjDQ4GhPUVfE7df7z+D85yvKRHRvGKcOnx9ZJMoqIv5alXtxg4DqOIN0z1Cp
89/PnglN2o2sADbMkZdlVJbo31ubBV2ToPgqzqd6bExIyKpX+Q+e2be36Do4go8FNxLwkFA+wzNB
WYDJ2spPMnye0+fJBhdgQ4IhdDX3X+L3ew5IaCDMfUBxz4Uqu4YeY8wd8zw4ioYCKEuPqrXJgKVL
fi5B2bUuN/kUOJAgi21KI9I+kPvDVtRg5jFDE4+Sa2hZkdG8bVHCP04WgDB1NA7fnWjAucAYA5bU
cODvVZ9i1YiO+sQ7jlEtPnfpp9snfx2nXn5e8SjMGaVjDvh8BewRQKNlDrCMHvK1ed8F/cVwHEb+
Z3SNAHHlpYKR1LKK0S6TIzjKACPnVD9vL2Pt+4oC17JCHyuye0dpRUGzte5/H+JFgw5jpHqQ2Lnq
zgPNBzyR5MnRE280LOnd77fLzyvbQ1NkMaoBnwdCS9+HvozX+K2XNuh8AcoGFYNT2LKHBMxG9Jvi
/pEBLABhA3INUNYrevMBmTJaeV0CP6eHD3aur9iKBTVFORVR4jxyN6OUX+qPTzQ9qQTXYP8qHlap
E5d1dWo7K0R1aCVYXJSFHoLZm6IWqcKyGS4pgEQ2ItwNfrX9d8f6NJjftbV2mKUDgdP+jxQ1oWEC
xXhsS0iRfhm7Q4By9P0PkJnVEZcOth0PhfkXnHklgbkJYvVjcozdso/8rovuv3Pn31es68QyB7T2
QwIElCxMD5b8gIOwZ3YEDCahIQ4dC5cLwDiRlg+YkjhW2k8/+0ni279/wTucf14lJrVbu03GHKbb
EIfC+ZU6v0xtJZpeOuSZhgidkCAhvAJ+BWgta62BJcciq0E5oYPj3fh8exWzgVbi9RnlGTkfuG70
KiqnbBZeY1ZZEBybHFNB0kuj0jU2Th3sPDPdAl1wjb966XrADSGniDc//lFORTi9kw4G1mRodtSC
vc23csC3nJpsJexcXNn/CVJrQ7IURT8ICNLImzm+ZnUbWx1YQ8bgqCVrBn55VSD9nBE9MEGmrMp0
tXqyDSiz1W3czbAv5GHyft8+qiVtQAyNArM+mxX1udskaQ/AOARxsqDI2IALJd3dlrCwZRisRzgy
p0mvxxX6xKK6VtTu0fK/0GbfAKEty75RjYROvSJqYTEQBaKIGZLOc9UW4rrP/ZRXg3vsn33zk7NG
SrZwHqieYqvQlgZOTTWj2Ta+llJOPYCbGjEp/y2r+tEfgXfPVjzLuxopFwiY1rN3NwAgCImXVsb0
Oqvw2egexVBPYSXpIc+qx9514ywXv8Q46g/Y1y+mM8ajW21uH9jSMjHUiRwekESuGbLTqphM0mXe
cRDVY2bvs5eg3qZlcL8dAh8B0s9z+HWdH0aPtM37GmJ6Y5du+n5FFxb38Pz78zLPXI0zCmRYEpwW
N6tNLnZO+zDqJ316rBsWpiULh36frCGXLNjvi0XNl+FMqGzdmiYci9KObvAP2sjGf24fzsJtuhCg
VK+QDxPaYEGAAMO7nqNtFcmpjJEQ7Y34/59vS1u4UMBVR9vczLOBQVwlxKEuTzLDxYXSyNHVfjRk
Ld+5tBxgR9goFAALHvN4l/tVVcKvMU+pASjNDVnyxUnH0HHE1iiqbZ4329vLWTqdc2mKSuQ08Ts8
KrVjaho9aDExXp7mB8DHrmzbkhxEhDMPAazeVWqvrLJELwAJfmRcPvSsfSIYNM+Lter60uahuxTj
efCxmNFRUpVNYI0y5ViOSYowwdzoEWkQkE1iAGTFIC3oAbq9keJCwID3uGqPNHfMi9bWAF9jN8i2
RXnw/e6TASIaIGswkI1eaZVOuA8Kj9R2GRzTInaCsJo2xrS7LWJpDecilMP3qsZ0CKuQ0XnNXCAr
r+jWwucBWDNP4KNOdI2DostGs/va949A/nvgNduUZbaSH5z9veIVUK5DoQuhFZrV1VOQCD3FkOFB
E9haFNhfmPtau1srwPjXj6R9aVfHMpbWdC5w/vuZNSO1FOCZhsDuW5sWoD4PVvRq4aKANBCmCTVt
y7oq06Z46DO9qwCTAIgSbR/koWZ9uvvY0XkPzDKU13z0uSlB1DDSsRotC2P+j9JD38f+9ucX7iAQ
8BDnIuLAdLra74hXXynTzkhPgldW1Hd+2GRiz4bfmsXmgTn5+ba8pSOZs/jzcBGm8NWqQWOIVqBl
KDuN/gEccObDBz4PMIR50geWUsVMRVGYCLvn2cnz/oiOhsHKz186cHz3v983LzVqSsoyHRKWnXI2
TJE7sZgkw0bv7HblIbgmSImgatDVak2JhaAw2BVRWUTtsCJiAaQY40Mz4SDaasHipL46TOn6xGsB
8lGLdNt67KnMm30vrLj0zaei8ooQ5TBQe6FKWKF4kRkBMrEThvhvn9l7JlS1C2e/Q32U0DTtLTkk
6cn2tPbYWrlTb5hlvoJbFFjFhZNvUHRgB1sgCAeL77cidbuDBHptyPhk/tZBC3X7Fy0ZqvMfpIQN
TZ7K3KuxMXBeW5AphF3xGdjJaXoyZ7ArtPqPcuVhppJSoi1mnuVCydyYeduuMONqRJOV5+JiBDh5
oF/8QHtR6BnNJ4Fh/9BmQ7vzxppFht+k2z4PWGjWxItk3w9hw0sR6y1rYpL2JMaD1o4pJcUBhSW+
Dey1Ia3rEwOCM0D0gKEyd6dgCu3yGvAkSC2NT8kx6RhHX4RhvCaZ98eutWrXTjzYEl7wMDHSOtY9
/nfQqu8YWEv30pucI8hIxZfbBzb7visNwnN97jP2r0tCHaWYugfS76n2x1enGN8KSY6pk8dBwFYy
WYsX80yU4lOMIXVzraPZqfEshF8/M3ToJfnK1VyyknPRAD0CaM9BE+Pl/nqT1NOxlcmxrczIKfZ1
tea51iQo0YSWCCcBV0NyHPrTMG2o/8/tE1n7/ux3zlxvx3OaFS6+r/8paewMK25r7fPKM2LSXYCf
cny+SpC/j2y28rhbUqjzA1AU3G2prpe+kRxH99AW066zkyinr4W9BrOx5H8x0o/sLppYUfSYF3q2
T1VCWWn6SXJ0kmcteBgNGvu9ETY50InX4DAWZUGjMOiCvC86TS9lEUvoSIjbGhaVPQcZBofYK+sm
YNIbG3ONuWdxB2dQwrlvdKZWvBTGmkIPYLu1IwCeNmAO3TA7+ZrV2u8xbXa3dW1RFJ53gD4GPPFV
RpAMTV+BSQuJ8pZEVvpkttMGpK8FWevXWhM0//3ssEYHIJiWhCCzeCTgFim6h9rpAF6+4gyWbAzY
oU3MdKID8+rZyuxutIMBWWapZQ+spM8p6MHbKV2pES90cqMR9kyOohBjjzdTEvRzBSb4nOXk50gw
XtWbwcYq5bNGzKgG7VPdWttO13edVX67fXBLColz88BDh9NDF9nlfqaOVlQofeBBkA9hxcZQY3k4
al8K5AqrT7dlvaeeVR9xLkxZbO2KrjYnNzmmFYixCttOEVt4vxn1+0crGciuYZ0bWQ0Bfa5lYI4N
XLpiH/DZfEGjQnPo6nBEz83Gm8z6N8m8r5pRHvzERYgg26fENcswmArzyTFQcQeDBd12heaEgw7c
yhoTR5GGwCV0ZBfEJQIawOFX6Zub58kDa3lwKKfKjYIS2E2g5AALbt4me64nPaIwO3nJKgook8kI
DkFa/mS54AeJbqsYuA90Nwrbj3KRjw9NZdcvkzu0m6TqzAjMpskzz4u/oifbnvR9GTpjySOdusOL
1rUs4vnkhRjBT8KparsHs0fVBL3m9iTA2HygMhiiLJgskGSjjJm6NN3Udlru84F8m7Qui8GYiB/s
yl+I3XhYkkk7JsBV3EppB+HQjtnOliVmeS0x/nWIP8a3j/XKEaBHAySG6AFFyzXelUoOgZmZkwZl
mYM+M7Sc18o+3f99zJ2BOQCverhjxRMDOCqrZB7kJ3sHxHiZrzQJXFkU/HzccDy8MQiIsEy1km3W
BCI1gUTk/LTraNwG5tZNPt9ew/U9n6XMwyAYNsOomQqqXuRjYjYTpMzpD/5J0NilhyJFyBhrmhGO
nQwnLeqsNdSQpcMBEBieYXjBzk2Pl/cbja8GeJ8k5OJ6fB75w+11LX0enWdopJvfMVfts0lRgdyJ
j8WJ4vlKt4T8uvv7sI6YLMHB47equjWlTid9iwDBs3+zvzfNSjpk4edffF7ZnTyfqpEG+Dywx6lN
YtCLxbcXcOVHUAs9W4BqX0HB1RljgbSXm9iPoOj7JEYgkTu8XglXF+WACwCN2EjlgT338pxNTFW0
lQ0OEb3lcev/6YYnslZ5XZMx+5Iz31vSwatkUQOwWfDQHkDsRViUDyued/FM0KKHhQDxXlfBARkH
p6FhUHJqGglP9FlfI/y8uvDQ1QB2BLBXyLJdgV814D6hVPMRdw+hLV+30WD+uPvQ5/ZPYDbi5XDd
d2QlcCN9BzPsa6dx+AFkvbJf8aULu3QhYv772VloPpqAWkNqx6KIahmy/N7oHuPu50tQjK49obhO
HHwfyLmH+n6LjjB7rn+j9e7a5HYUrGOgENeOOsn6UBbes+bzlQ0yro55XgFY11xUdJG3U0fTZNKa
qFPDLtkCjDeNl1VbVGWTR7+3UaZMR1TefVC6ooGARXVJp22lm3wHylQaOQYj/+qsM2KLlMHGkTAU
odYEa8NmV8GX8hOVJ5Q1VGbF2yI9DUHzL3i+uk3TT6+eZjzLhkek6lcezotKc7YliqtzdZFIIyfp
ySPZxvaziIz/3tb8xRXNmBuoO2JESnVzJqOayzINpSv36xToUVceHMyeSPYGxLTbohYXA1bgmRxt
ppFRFpOONiklEF5OCZ2+FKX9Cdxa29siFgyejmb9/4hQK9sUzQJO7yIz62RPQfWP5kYF+ciGnYlQ
PBBJGk7HWocK+IDabn/3WR97gA8l34jthR9YDtwDyvR47l4l/z3Q7iV616an2gDlYvVoTn+75O9t
GYsKcCZDsUsMY4mOVfcpfIQWlxP4L8ZfNWdhOxyEtTZmtng+81g9MqcwJGpwY2IGDzEDrjhIDOPU
/DGW5rbRkw9sG8hwgL0z41ciGLk0tWAv84HzhTe7b2i7VDw4wPyyvN3tfVtayrkQ61KITElmz3YR
vbZpBIzZXy0RP3WRrcRra2KU49HIIJnezGVF/8uUn2r5Un4gSphvIxgdZo6PKzDpAdk5kwnUYwc2
0GjS+r0hBhqy+4cMYT3B1qqjrDjPzqlD0LaF9kLPRvOcuxPOP5Wx4sSX/IfhIjePGW4DQJmzpp95
WDZqQN7qYcqGKXixAmOfEuuRTFmsj3b0gcNHEzo8rhegxUU5fBhTsFUmLvyh8d3NfifePrsbS3re
LMwO46GGKsPVRGyGPqAuMzm8Yb5LSGybm5RtPrAKFPMMjN1idFgFiWkawxagxNSOLaPZwwQKrp07
iGRXtc1acnZ2jBeJBMTUQC+Fv0aQhSy8smGFDyq5rgYSidFPn/KgdMK+Tr/JinyCxf7DJRJrwjfW
0P8WpaJyhhmOeTBBzadVmMcHwVxnHFmfbVJ9RysROs0/NNk08iABNXx7PxdMKXi4fFSDARoD7VAU
0PGTVBvqQD8m9d+0AnIMScIRY++Wd2gAZnlb2Owtr3YUyDvzRMd8pRRvmugTmN9oBbKsakwOnoU0
3kSGYssNkKfaGgVitOds7NIloU29Nbq2BbOEFp45IYp9vW6LAigwH/OUGsfB6CLd/Mb5W5JpK0u8
bueZX2LAa36vUVxDtaWUZQFpDePom6+ZNMN+fDRrPUyHLfXiNNkgiA7yX7f39V3rlY1FrydSF3Pt
GBmAeelnZqRLkFQrisY52nXebECyCCh3S8s2pOn0fam3VtyXxpdclnwIPS7b3dB1VSRl1/7xuS9i
l9TGS8AyHgbM68Ncd7udyTP+fbDa7lPFuQytZsqfxwYTsvBS5pvZyGprpIis9amEojaCvPLJ/S6m
ptwLT5iRrvfDFumwMvIA6lTEdUHqjcv1bKvJXGzaBvPhIdCR0kjAlBwTqbmfeg62+sZga42eC2b2
Yn/mv5/tT9pZetbanXME/XDcGtusjlyAHSL7dvsgFlQMj8kZdBC5JLwsldtU9HZQC274R8ff18ah
xmsg294WsbCUCxFKOM8QEpdFDRFI6FhoDBKP2fSg/f6AEFySmVx+bnVRTB+VLAeP9+Af/fyTbexp
E9U5VCNbuSwL9gA9sP8nRgkUuiaTvV5ATOGUMbKlhvUnG2PRHBmbwrL5DgzC2+u6LoWjoHkuUbko
halpdVt3/jEpgkh2fuRRNPwmZNMFdZiUB3PaWshRm8YvUW569/7ACJAX+I+PxyKayBT1EI2XMlMr
/GNDnINo3ENC2s+jv9acvWSDbDBFAkUa7RfXY20Zn+zc0zACmDd1FAiARbahlsGPaHXoZj/N/LGy
nXCVD3NJ+8/Fmpe3rARdLs9H7h+9+vPAdzSLgrXB5jURimISSTTSywYDe2n9rzXlvwZBNqJce8Qs
XbLzlSiKCXbS2jNSbKAlvtbFvpmT5fputDa31XFpNRhOwsMSXVJAXlH8oUcwO8Ym0zsChSdk5ttA
Phf+GrDg0los9P3owCAADbZ6l3WYcS8T6MS0B2tTTUFkSTNi5c+WrKzGXpQExCMweiKYBODd5fk7
tdVXVE8xbgXKyq2gvhcxKYcvVhlgHNYl/JtnE22bGPoUdoKMWwdsX3taNcEOJJdZGmIBQL/RNOtx
JFXzUKWMRb3l0Q1zsvyR8qJ6dAnaNEbNNiMJfO3vjluLyG2YHqITeIx70bpb2vgOeAz0sUrD2qH8
rRuk+4cWdXMQTuFv8UTMty2zkaHwANXZ9on/lBFtih2f8C2tPfFiSEoepoDCN7U9eekmjANgSqoO
Wetqz5T3d0OEzRlcdEvNh4TRYXVGJ/UyOy0SCwOijkSU8Dfvmq0NejcUbm6r3MIZQQvQCDbHtqhI
KGdEna6pewDvnsr0mFl/tf5vJ7zInqYV074mR3FTJvegDKAWPlnGr6p4rMm/fIi9bq19ar6ISuDz
Hk0a82sAXK+KPdB7npa2BJXYaE5xEmQY4l1rW1pcCVit5+lOgISo1XRpFFx38wmMVSjjha7O9j6t
vliettfY2jDsQvD/jhn2nxuk7JotuSY1DXe1Gb8AeN1un7hrhX37yOTrWG7vVoW5mXnmGQB0Kuqv
l9e1zsXoIrxzjwMFYUy5L+uf0PNwNN5uy1k4IwyeoTUAB4Qit5pAQf8ep7S13aN06igzfqCMt6Js
SxLmgZq5uREgAuoRlU5P6dSn/jGLeJ+FweoraclQ20AsBhUyWBgBU3C5VWXSozGkzuC40aKVxzTf
6/4HTuNcxKyGZyGqFYA/2p5FtMZrDiJMPUroU/rt/qMAZxymMAHsdp3NcAo62ZLqmDVw3rTkRNc8
wPVttDHHPbe54L9X4e9oEni6oYX6AiLWzQF7sWZWZvOk3PeLhjTFfA288yjaa5IjSKoiNgy/YU0f
6tYPrQyvCc66lVNZk6dcyG4odfCHokNDK/oXi9u7Ku33qYlKfBI81l23UpZa0jMPURt8J0ICaPSl
ElCdtg5gA9ElhIl77c/QA9ljpRlkTYQS2mRaO3ilPvdKB8+W8VZ0b7W/0lS1dB3nTo85aQ6DqSa1
bErQ4NyQ5EhE84NqKEX6Htnf1uSlyosNUhaAxaKbErBKSk4biFqtrNwABTZfGuC5Ar3XHnVCNwNO
F91rvH5sC6gGobvEAOLGFDy4WrfpveRrUdi72z9mccEoSLwnb6+p7cbK0gerLtARkRkA2KLF17Zd
G7JbOrcZExfEX7BA8HeXqqF1vEntyoQmOjMSKmu2TW+LUGrGSoSwKAiDl0gUo1MHD9lLQVknmE+A
WHXsvPK5N6ytkRcvrlx7x5rmbNHUuwy2pv8KUk/Q1o30vfkxGCxyaBh1t6ZPil0xJl+R3JVbHe0k
VOPWs7C0ZisnK3no+oFtZOK42ypr+cZ3mjaWxtCEPcvxHradfy10zOyKqUkfK+n1cZegW0czk3KD
kTl7k5HSAOxKMCCZxzXIYm7w3RlrD1xqQRlnbY12G0TTu8LTyYZNPQ95V/C4MYHtXjQGeD0LtPBU
wTAcCiLIQ9AFog65j4YLLwFpClo6eTSQydlWrK4eu9QKtjaR01Y0ogBYilOFmsAIeQtwlV1ew0Cm
tB33eka9EOVk+cWfPIStw5jvBCfOnhpGErk6enfGttPfbA/pbok6IoAHQ4/p04uepOAGceSXEv/W
SzsE1UZ6Uu7a0v7uucUvmdve1hSaC9Zg+mTr5a7AC3dDnTrFJEbDHsdRFJHVjFUomAWOI5miqj9R
DeBUxRQVwBYL/T6d3sCkmIWsSHnEGU1i15P4A3LaG7B49zF4b+svTpXxuDdqPe7duthhbM6OwCwv
IoxVdS+YqHZ3YBp0N72vp3vAEouYcEzRuAP7HOT+aIQSir9BBqU0o7Hr3QiVK7RPtQzp/ZSkz17O
SNwQIUOBUa2wsOSfZvIknL6hb8babDCexbuwyvF4QCNm/zJUtb6xxVTEk5UVG7O0h0M7EgNzvv2A
H5n86LlrfknoYDwG3BuDaMq14WdXpYYTV5qFIR9QPQVdXoUGIvctiJn+lsMgQuAwl3/TXvtpjrx6
lgUeL11Qkbd+0ihw2scxQq+nh/cv89DUzoI3P9hmxuOYfBKVH5wyrXR30ukS/NbJO7DK6eM0bTC6
ApakLq576TzlFSmfy0yX0dCzIJxa1sVmVbIvmek1J+kXUEaoUvUAcHoS6qPQkcAgeKIYGFLxNG6i
W2vwjK1OdDT38/y7XXR/Pc7LF7/vrQgVCfOv3aT+1i7TdAcIjfEpoJYf96A02Aq7ZnHRVVMIyNf2
WDSYsdDMlG2rph0eSVXkoPiTbbVx216LPXjiQ+uM7iOqZVioKElc6MWfkSf9bhgz8qpRQiIQfqdf
THc0ujCgAwq3aTroD16dT7uS8Sa0UiN7NKgW7E29cyJPZhkYlgx/V7eGiGtjHDYN4zYadNskktWY
PRCrZbtB/h16M8qgty3qa7EF1KD7A0zA9mHsC1NGc15esYme9BJuypaeuL1Bv4i9ue0/FkzuxecV
S6j3ANbXE07xiknQxk9fqK8/mJa+4pcXDO6FGMWFJNnQdmPa0VMrQz/5wcg2Y9skWYkx16QoMQyZ
cFpB0tCT1B4d9qDZn+t24+r3e6mLtShhjGFnHusCnAgBZi5r0GVgP7XBSvS3lC6ElLkrDKy1SN0p
5163aCbVbYOeJmYUuAEgXTAJ0mcALJqe+xr5V1yYHFABpV1GtC/12BYBjcs0X2u9WggxLn6JoiKg
1NTSOsMv8ZLYmjaavrLUte8rutFlGbqVPJ2ezGnjxsAmu63hC3E0xgHRhaPjGYgMuXJc45hrJh1x
XKJ9LfNns39L8pNFHsCfs6IYiws5kzTftbN3FNBmDLi1gZ5s7Q86A+TdaDlzI+rZ92f1P/s+LzUX
w6y4RAEHmkpi23mUw2De3q6FxDiEoFY1E/Li0amc9jRoQDsYcNplAfclokz7JftkM08MtOkQ9uXv
dm0udOGE5vZHZ+Z01a9hVvVx8Ea3rpNj7dYze3nfhG2VbfEv/62T7snla2yt80ap4d88CTFjVOJq
qdlCkfYWT0E5dGxEsLcaTKHVot3XPEHgY64lcRa04n9Iu64duXUg+0UClMOr1HGCrQkOc18ER2WR
kqj49XtoYO1uDlfEzF7g+mUAVZMsFiuew+Hq+EAEfJJX/C1ksXwCbKXkY5bu8PBQ1bSQ9Pson6KB
2OSQ00Imd+gKsylyzJHUNjjNO+OhXxpVlkPySnCUNISFqCyhwi5otteAEyXoc/djWR11oAUXe216
e4HiSoSg3BiwKDVngYiBHPzGDE2wCzdvnulBptND5IaIAORfiACub1AFP9mwshw3CLiuN12hiKEl
R4ED5sMofPQYqnz9+dFErLeUDu6OH7k7980DVfj1aI3BpC4G59GOLBhKTTdWWvsrHp66DycPFdPl
efvyyxaAwAsDYegMwRqE/akNLXOzBTnNPo26DJBTCuOi+r6gR7NBWQ/Dk8fel8I+zJpChySGBM3B
yGFDUYFoLaZkadoBryNHAy91gps8+AwgkGKdI+ah9Mx+vGOrLmQJWwV/3mmCtc/j+bDYT7r+uP15
6VJQOcHjj9Tfq+af2dd8311IEY+V94D5D/xr5+SA7NauUZl8lSxBbfPGcumEEC22MJAfzWnxdR11
dOsxt4rMsnFCsO982V6exKB4qIfCseH5hFcdQZq+pBZbiiLOGqC6JndLTm7y5GVbiEzb+AApiHZg
tqAU19cx8axFH+EUxXbwwanDSjVDxfdFeEaAzo7JEDxd6CUW80BmkFsF8lAFKJa8cEYMyfQfRjLt
k+DtrVpXgoSL74+571cUF98yfvr+10azw6R7dlQ0SxI9uBIjuM/g0DCavIEjlq//EUzw0N4La6D7
OulDb37bPhuJAlzJEq6P5oMxqjTMIh5obCXHkcb5dHyHCLSB/hlF5JNu18dvZxmzTYrjL/OvzN4X
8C51hRpLNQAtWsAf0kHkJIK/OEvtNogGcEvLagGoXV1kz2Bnzh7bPgfNvEX1t6dQUXT6VxESjshc
2rzscCaYRTKDMGjTBPlFLdmZTrLut7dPFoEAwpfD08JPcl9VHrSqSJmTjUA0QaQRwCED2MUvv9du
zIbsnCz7bfb6fkbVJUy8YD8m+q/STt6z3ovfIJimBny3QBTGekdjdKOu8ffAan5AsuAdYfbVYvnd
uPCt134t/IToWdzkGt336zer9zXFjkrsEUbvMaiEUg4ytiJca9NXNVuZncWg0gT3iopcSPV54Up5
7jKnaeKiWujvDDze37f1Qfp5+EzoeoXGg3jyeofQIZwnfQq4iFELJgzw5XfGjNb3bSGSC8XxvP4K
EdYwgMbHmKYhi/U2tqxvmWsdTbOODPNpW47E/OBRADkrhylE+kyQQ7KldnouJ/DOCzsiiYO8kKqV
Q7ZjaN7ESaPtD8lmQYiX+yCzbUvME1m/0SGQ6orJPtkikIrhsC3wzW2xcXsCy2hfFT4OvNmTaheQ
PdhZt/dJuoQLEcKhZ029VqyCiKDdp+nO221/Xr4C+Mx8dA+tB8KtQ87PpOkCf5y6gGcFQ8XC9jVR
ZIV4ACQ80wF6XP4KEd4Bolfg8nPhayAB4PSxnt9o2p1GT2X1bWi/s1HR6KVaE/85F5aElW2fFinE
Ef05yXIAbBwdFdy7/Fj+Lkn0bBoy16WO0jYYc8+ld9QUx6LYMbElpNbWxicjjmV2ULLQ5tOSz6dW
H/Z+Ndz3dv3YTfYBifloWxv4QWwclFhnoi1aqvu5hFjtv9QawiKJAzMumuk4922IRuFtcYqDMgXd
DqZlcPUam5gu2pFoawYIFDPBnOSgCAtVgvhpXmjENCQznk8IcsnPJHtwQQDQzKftxcgM54WSi8MC
XmoaXWdkSBOn+zw/tfQ+aMNW1Skg1Tu06/MqO6jORXjHIs1z15sRlWggYkjKYsfeMTrHmVH+ShAe
fEOzUGdAL1fsERpOL5gWCbc3SrUEweS4S1f6vgYlY+XH5jSqgLmlZ82xL8GBgHdFpCrtvAZZbldD
V5Bth/n80C5fmkQx5sZ/4qt7ciGD/4YLfUqrumazD0h/IyBRM/5aned+OOgr5q1/b2+WSpJwGpbX
pxOqdYgIpj1bu5ACa8A0xqhAQajP1sO2NPnR/Ns74WiCgrlW2mPvNO/kgjomV9gX/mu39k14CNBE
7FSG5iNkN+6K5LtffCZATB/LH9vLkIoBRQWypxwx1hXsSjsMINpdZ+Sz6yCeMnJLcjNstTUqSlsR
RUlFAWWeT7kDGlDMCKVt2jreGOTxWrtoSllMdpe763C0h2aKfcBUK3ZQekJ/yKRQon+daywJswsd
NfrYz1ZwIS7aFNqNKqyWCkHAjnZEjC+DufZavecKE/fIouWx3X4vwALYjApPVnpHLwQIeoDBZuIW
nZnHeeqdOB5hGbhPTpbut/VAvg4MigEOkkeIgh7kVdUBUAWWppgOOqqoKiBV1ff53y/MQJevNlkS
PCvlZ7CreSokGunnwY8A2DbOQicWAvrMYzlgqFGAKr/Y7AjP7B3bc/F9Iakxo7JZMg2xc7lG6fiA
dfz/vi9svzn31PWztoj9aRfUe1W0Jb16QIPmqEroqRe7WVdn9AgwgZBKXn+azhLNDZrA3C/Nqiv2
Saqt8PERR9ggotP5D7k45qC3UgrfGS+i4YY1Oj7QbhI507Tb3i7ZetCGgmkzdLkhzS+4rXSYp6Ss
J6R+Qe2ORFYNFJrV2Q29qXiADdmCLCBE6cgvY8hDJMG1CkrNdIbR6rLxmCXNs9ZjGmvUihpwbmiw
IOAVKbNx12THqVp3Q7CEbe3dl8l8BITd0VNBzckU3QZtMZqfkfiGXbje4DRF8rPxUbZbptMLmxSO
merrgppbTduNY4LXgH21lp2lGvqSbebljxe03F402qXlgtRgdmj63dIACf3l7ZrBAQNR+UEeFYAS
1/uz+ks9TS3cjaC0Q/rs3Q51NHeq9kpudMXHmaOfg6seXeKvUCtKos+MebhPSVqGg/OBYUi0PE3k
kQYBIBRUFS3psVyIE96Azu3mBfhxRWzknxB7Guxxe9NkIRTS22jYAL8pGGD4uV3e2sx1yzzx03jV
rY/WMC27LEGne29NN5TZuwBpzzQZXoZRpW8ylw0YZTBMuMRIbwiCJ03XisAAeCBe10M9zTuLmIfZ
9E6myZ66Kdhvr1MlTrBOq1nPPm0gLkP/Np3mQ+lqO5SWQK67fEQz3zusFJBN0A4NmGXUePixXmxr
OVKAoa45sF3N4qW1SjSpliiKaKEzqDjAZDcLtTDbw15CmjgNm2vd5LCxBw6ruxvbIyCw0G60vXkK
ESIqqU4D22UeR2BtXgzyuU9/zMHPbRF8Q8RrxRGZON4/+lVFY8tKp3aCFCWxpb0t+6+ZiudItgRU
nZG94TgwmOy4PpA5z+rUd/IyblqEBvZ8axuP1Fd1oMpWgUoOcGAhC6A5ghGFliFB5JcleNO/N+nX
+c3A19zVvPi+YEUbqhXQV0B8gZMRHUplp0hjyx7Xy+/z9V2obQU87MRy8P0+eEIDo5791vUfbqmI
C1W7xM/qQgrmP33QADZlPPUflzuHKRYhs9CXixCuejqURY0KIRbB7iZwU7TFrwrUC+lwi6EUqqkC
ddWeCZqlLXT0TAZx8xCBroQkj85yVGY0VFKEdwDEaouRMK5Zdh8W/Utm++FKjl75+e338HLzhEfU
9Yasy3usxqe/O1DuTCp4+NcMkNc6LBqTRucNiqQq49ILTmy8LYNbLTlrySeS/yz0ORqbR9b9sILz
YBwsQ7sZVZdIsZV/IOIu1M/w8pVVBX5AQqNl3qXZKV0xp31+x0b6nMAdVVd0VQtF3azyTG0yCVq4
nKONnhfF52XvGRA+/35ecAbrPuhaE32hMUaSCudQ/urKfWIc8+zlrctASx+Qd9H0xHGoxPnLbAmq
elxRO0ZMHdpIbo4KN/v1aWDYF9VnUNAB4xNR6LUxgL2ZvcxnVYxJz3DKvwJ8qdNv5krFY/n6ATB0
oDM7EITWtFfeIVkKVOg8APBR+jIuj511YzoKwyMTYdsYTuEAjEg7CtbTRrvlpHdjHjcaw/gB6DIV
meDXhhMh+oUAwXBO9tJYpIEAUrMQTQ9MOV0nkYCECfAR0FjjAEhQOI3C8Ee2ZnUd3y70Uzc9byuT
ZIPQJ4JiCfpeECWKyCRIy05Bq2k466oPmdYAFLMKg0ZVI339AEChgHvjIi0DkBCxWuOmrbuWTlah
2v1QJ3t0fD9U+cMMR73ub2z25vj9WppgmbXG7ZzOh7Ty5HzIVfP/kgOxQEXBG1DQbY7xzevrMZtB
PbdpTmOt8MP50WeT4v6pBAg/H2MUaGpkEOAXO0AWzsN++8wl9/tqAcKD0mizp68U32/o19m5meqI
zTeF8/R2KWA4wrAmWhQxHyrcjLyYWRuQoo3ht9DTaJ279FTS07YQ2VYh7IYxxD9w8ISzoJ2RGEHu
0dj50QafbfPT9ucltwM//9/nhZMYplwns+HSmFZjRPqoHnZ+skbvEOLCywZNB3rnxNfX87Q1p3ZB
Y2+46bIgHDAMmi8KB0+6EuACmWjQRYD3Zwr+4oUlXp5rGTFJ7HXLfCrzanyx82L4ZE9tsNtej+xM
AA1lgnsbLKmvJnRr2jpOkZc0JuVtbGpvroihseTi61y5LxZSu2vlOiW+zpybLqehpdOwm948cwAh
gAwFsy+atIB9fi2kNMDeV1McCUlntHuelyUmGJNR8U5Kdgq1fewRrC96CkQ+QkdbEs8DakNs6w+0
icu3H8TV5wWHRMPDq/UVPp/gftBYZaYkKoXmAeQWMTVpcr74600CKI7ntbNF0NWBkZ8WPfEOCom7
YDWYwrOSSnIA1YuMKRclPIGOXtSOVawkhs6FJYDTjTGPJsCCbCsuP9XrgJe32PwTw4/rQrUSeKFj
YkFMST+33Yx2xiA0nY+JfqtpsaWxaFp+bEuULgwEOjpaypFAFEfA275pWLraOPq5DkFtspCPWq2w
w1Ilu5AhbB4YzHRScxl59xP48Dvm/9pehOQ54dkw9PaA4hCt0YIe+JrblBW4smKT3q3ro9YMx3wg
J33qFecjW8mlIOHqe3Xha2gIBVBblJcYmJtVjq/kOMCew8G2XIybw4e4VoDRqyhGWTk4rfmiewdm
nW1VK5RksxxcebjuqPC+hi8A9vmM0HQEq1jwZBfAbXe/M68N12m/fSiSvbqSI+wVhj6Deughx3an
kFQvrQrS7nW0A4+a06NhVJqDZgpPY5PmC7qgQDoTmC1uih/R1Az73ojQ4hda3dsRQK7FCRYZ1cOk
bChwccvyS+fcB8m+z46NvdveNQkGEY8TULPijQTAZBA0gJHe1lszA0anAaz/DjOs9cEA1QWjn2bv
qwdU8rJ5Tuj8ds2GWDiTHIMLPYvCHS3R9IP0Lk1jTI/WL3Px//w8V5YLw7aaQx20QQkk1bKPcpMP
xCosND9twXReLUCwAb2jl0HQAUMRQ3PVziVHLf+iZ5hv3ifR9hFJ76iDUQkMNaKmIHZOw4spiyoH
GmhV64+GFmRnIB72Z6N5R5EUunAhybzeNcsjGFTlhCR+B3itqKIKT0Z6RWFoHEBaAJ9DjIkswDAO
zgSI1u6HPh9zqtBl2UYhZEQCGvyFr2Etl6kjmV0CLHxOxxfGyL60gltovsKxlK3iUoxgB1g92Wwd
OSa5Zr6Muf20DO+5HWhQ0vFKwnkFWOD1QSSe03dDw/I4JbdLd5qP2xols2QgevcBfQc4I+zV9ef7
wSoIsRz073ocz9HcdUWwK8gNyfKzYSleY+mp/BMmovbbOqFBQzx0qa7lPkudL6D6CMfJ/rW9Jtmp
IKUObmMDzrInWmcgFBik8iBmZDe/Cl1x2+Vfx36h4RbtSmKFyk+phdlmdCMv7q4f77W3MwNw8Np/
3xceL3NmDeIudFTb7DHwuiOQOSLAFiisouwoLqUIsSPIBf3W1rEKhzwftOyL6ykEyBQL6LcgeEXd
CW3+gmLlej6OPcHV8EzMe3fA+07qR6bP5yLQ9plWqJIssmMBgI2DTA7SavCUrhV5agJqeQnuCdy1
8MOAUHJbqWTrAdsXvgzYIjBAC+vRa72yc4wnxDO7ccd7HxjwmCYJdvnPbTmyg4FR5I44f1TELh5n
WCt7MFvI8esidIfsZGr03ndUULnS/QKbNMiYeY5CZLfSgL7TzS32i96Vox/mg6vYMLkAcNABhwCm
S4SpJcFYYwR7Bj5al+19kIwXKnhkmTuJBAVH+eJBhNgotOZ+4S3+DNvVabtiSsLBfhimbAcQAsVa
5JLg64ELBs6x2NOT9obf+2yBvwe2HK8Ox7AEYsPsKp53lRjzWodXuypT34OYdELdAb1PLVq7Sd8f
/fnztpZxbRVdFpCKokbLsdhedeFQEAia88q4Axsy6+RMB9u4wySbOyDij5JO8dpLaG7gTFzIE14x
kgBmGogUabzAUW7QqGJ1B0zFNmF+qACWtsvR5kfekWG4EipeWbfNigytmLFVRbTaaSouddlV9QCY
z1F3XGR4BZNjAP3LMgiYBoLgPh+XXdPeZr6KxlolhOvMhfs66otbVMCAiNf2efQ6kD2dvUUV/Mvu
KtKI6E7GDLsPT+BaiBWY81R6CC6J+8LGx8U+baubdBGBh8lS5BjA7SEo9hBYJglASRUPVv5xmJcz
77McwX+yLUYyeoUUBjiSOfI7wjNX2CxtMVsftJeQQ7UebNLJTdomB0sr49WZo2Xh1Tw7IuMQgsoj
GpJp51ZvR1S7/g3Cy+qauVMQp81iLTj4+u0yqgq8spfocpHCXcpsJw86iw8UTbcFedHs5uCt7g4M
JaGtKwyfTDF8Q0ewAf2GiyiEhMNMPTolHtx0dlrLs3fePjCZXgCgETSawK553dLGX1sfua00boz6
YZrde82cHnoMS2yLka4CkQBAuHRkuUQswHaFW26g6RDkE0t/KAvN+212Tq6KNGVGFTBpnNba5Q0X
wsmD0GQGeAJ86c6Gy0aMY0PPQZWFKRDOMmfaOeRpcFR+luzNuBQqaIPGzJqZzMhin0NnNRna/17a
LIkyXaULssNCposvEGYCDcbXRqKvkwZ4JmjsmXxyn2komQUkj/Jg+PH207qQEwiVagzzr4M1YsYM
VC67dDZ2mQr6QfoccTZ4pNIN4KW9PiltTsx+zeJZd2/pSp+S2v/YDFqoj2kMhIBnUOKiV9SNy3LY
aUW7316hdCeR+YbzgkuFpr3rndT9cUn0MuFnln1A7TEGw/Ix8a33PFDA6vR4FyIKLKI5xPTzjB7Y
CWTJdEGZ6/fMfnlUlZiULAZaDdAD9HyhZC6+HaRIR9vsKkxVmKAvdbTz2k9H0MkrTIVEzyHGBRs2
3D2AhgqXKwUCVm2Z2LN89lDMnoEe5Eap9pAOP998OEBTAUQQuPHAhi52GIw0m3LCwJhmdsU5Ha0j
M5zI7F1FlUVik+B0owcAACRgc3AEHagNG5gOwNSINf+UZkdVaV56Kv8+L0ICmtlcMHNB+EU1oM4t
DHiOP0bTUDwPKinC89CgvzXNS/Dk9U4PzyQINSTAlkblA8kyk0DnB0wpGC/QKiHOi2sd8NRmZF3j
YvgSaNWhHZOosumucNZwBLaiUT4ZZhva+cO2Lkie2iu5gt+SkmByHIZDcjBIl5EM+HOfEnJuVsDZ
ZarnQ6YRFhYH5AVo+qsIcxnnVWvHSfuIcs9/Vd1EfT59evt60OCKCSv8i0Fq4RINzJ1M1wZ7m8G+
dkO319HwFnxHX/lOqxRDtpL76mEcjUfMyMN54n1tvY6gN7xNwQAJL98H3VeyXwdM2K3vKCFzI+qi
6RNIApivu7amdmojF0+QyqiXfl+uxmlAM03QOvvtvfuThxZipis5wkvbuGygJLXQdbpo94nmROB2
P8x6f8zbRwDMHC2jiuxkiEYMeKHsdOp9Gs1ENQbA7cLWrxDsBivApAUwQLyOzAptRqK6RMV8vi3X
L0EyhaUOvKn1cXvpfGUbMsXesaI3arRcwbHx3B6Zgg+pX0TzwO6Hzjw6ZIpdpkgUSq6CBy8DgEMw
jq+JAKemaFlDMT4NDduVtN/1qgBYIUFc0tAW1mixAM5Mfo8m5tBlv96xZ2hrQJsaMGAR+Vxr5VJa
dEKWJ42NBliMuwWEK8YuKJ/b6Ti9o9ELxYB/svhiL2JEOgVgJ7RAFpcs+9S69aone1ZkuiWWECKQ
TgW1EpwJsTY0myg9ZIGDMHS6NYpDVd4DVd3+6KmKUNJzuZAjbJs2GKmd8DKnFTysFKQH37ePRbUO
YatAPE6AqYbvd/neM0+dGwH2d/wVvB1Sic984H/eWoailvAytlqngXqqRmTjeunJX5LPdLY/5aPN
wmlh9rkANqDiMZYtDSEOeBzxROKwBJGT3vjUm+HABk6TfvCXIN1lsFkc9LaNinENDsFUkt/b+ynx
ADy8JwGofoEd9cpb6nrb7MEJA6GgqKPdd5QWvyep4i2RCkECCal8+Oz451q/ewP8L4CETWO9/84C
LSzmT0BbUmyfTPMAScTn0pD8wrN1LcRpZub2C8KbpOjD2aGhKn6Sng8CWg5NBTdZdGIa3+s1NBhm
MQm9+TYPbu0WlZYvb/crkWVBsyFArdEsIsYWHsFYBikaxBb6S9HdZO3bB46QDPgnQARWhbGxp1Wv
kX5wf+bePq0jqwTMTWhW0ezstrVLeiYwnii0Y0XA67g+k6Gs+mBgKSJq7Ubb+74ippDpFebBYd9R
/3pd/GJgnhia1tc+ti6AcRaKeRigEt0NU6Iam5J5QxeSxMoXqMotlhJU8PnI3to/jDWLQHYbVs7b
uz89DDYD7A6VL3C2ie7BoifuuOAp8FPwPwHN37/NVqNR+MUyh+BCivh61k4VDDXP23h+9WJa4wcy
OCfTdp7S0j/B94yC8ue2JsiOykUxiSehfIRMwu1sTdZ2i8sJYNixzliYmpFlK/ZOdkiYokPm0EJV
5BVpubuSEo1e6H8whzU09A+1AX/K60Pf2G8vRiYIVQTURf5wIoq+wahVUzETCEocepOQNAkzWzsC
t3aXkvUdhTE82zzVAaUAeYhgPNPAHYF8gLFRYpgRqOC8t8O38jLrPwF8tRfeR4DxBWfUMdw+OcCH
Burz+A4zAAlA1LLRbQ6WAiEjtNI00UhqY/K1AIC23oQK5ZKcB9oE0M3HmZAwyiusIHVWxvyR97Fn
SxUyXFFiepGXjr+6/tv20ctCWTRV8sgI6owKsnBB67Uoh8RFHTEZkzu/I7+cdogy4Nxj2PGUpms8
dsVNQO09I6MqXOffFvz4S9miFXKrObdTAtkryi3WfFejz2/Sb5k27Rvnpe3yyJoUlkJiwSESKWQ+
6sYzsNfKUSEHEqQVUq9tDoz85TjrRbS9oxLLALxH6AbS7thT8TL1zRTMQdJhUs9zIjg9oT05uypQ
1UulYjCswUk34e2IOWTUBOdcL1ekuSz3xhiMyPeTU2YHCj9btl+oXiDjzjk3QZR7vV9o0HCJxpE+
Le/Up4CVV3g5EsuNtw490H8ST6/CkrodaQ+tREGkrCOnPSbjCThho+uHBMAxteMpTkfi9PhICiI+
RzyHQWjh6lp12+t9Y5UIV0m0FCUq2sBeMU9elp46b7+tCtLLhVkRPpGOstwreEzCkq4tgraMdZKG
GqjIsioIs9GAWZpCE0j7wQASlV+1owqP/gy7i1cLpWGe7AhQUxWvNZKSXtabmCFEr5l3i6anKsy6
zr5l1TyHSPfUO9eiPspRhEQJ8ougsRjKcHSm5cZ3awDPuc1dkndFF7LMKx4BSdJj2NkN9i3xf2Xe
Qm+GyZ73FP6rwmGUKTZv9eZoa7CyosfQmP7g+D0t8eqVz8Re0Mtk45kgqkYmWf4EA2J/BYlOg1sS
ugDlq4xbN5hDoufnvs3vPESSBNTA4wkZ0btuanYzODmMlBw0pzr3YHHb1hHZBUMXFZLiHFoO82rX
F8xt2nQEHE8N1AJ2nDLtlL2jAAgk4H8SzGsJ3kyHdfAgoSJhr98OKuoa2YHBA4I76eM/REXX37e6
1qpw3ep4qNebrnr2AQeRmj/esU0IH2x0lQM7Q8TFooZZ1paf1LEzchCeXaXqc5EZIoB6/xUgvLl5
a1sZLSEAXSiHoRr20wIKDtyW36jb3EydXodLrWW77WXJKsTILmAIkjM2oUgn2KMZPcitXwQVsGdJ
ZBVBlLrAmyp/OXkTMu8GnM3B+NF1q4PX/szR6rMtXnZ0l9IF5RuqsXGcxMPAGb1LumBfW+nB71XN
FtwXFm0RoK5RxUCSFwxu/FdcOGToe/RBfZDWyKH0ISCNTuAwPSdZC5yQyjxPyAuUvPJt+zerOX5p
FvPWn4t7MqS/tlcrc6t8n/dI88FQmMbr38FAZzzUZQNFbTEkbAcd3Wspo3tgoQ1hllpEcbUluwuk
f44ni9YpvG98Xy7WrTW1xfqANCjzNhF696LcezTG5zcvCuYdGQ9O3gzDLdzuQG/qeZnxgPYFGo7Q
pxcyF3y04MgOwTO5LUtiq65kCQsC57JTJ4lfxkZ9sIOwNKPt70vuIJYBlA2eYwXbn+CLWgMG7ZwZ
o4KF9Zgbzj6hd6z63Vb3Q/0fiDYV0gyJ+3kpTvQFkqFDk3QCcb75YIApsz0bAHPNqntHB4H1fJ8v
YFL5Rv0hXJYnlj4u87xrQOs7fRuT34170ILf2+uX7u+/9YtJOmuw1hGjvlU8j4f1wRjP259XbO8f
W3Shj7YFxp9OKytAimhRsD4wH4xMDyN5TJPPlf7ftjAJPBA8xovFCMriNUY/ukEOaTnmyNevXXpL
l/907Rf1b/uEhVpyW5E+TJgZkeJjxc4oz4SNrfD3ZXfw8lfwLb9Yc2vAfcHTXsVa/zTQsErDVQWd
ITErWChPCbm85Ozxbb8QsXguKGp7nFrpDHtn1Q6OXp3KwPyI7r3T9qbKV/NPlHBBBlBcOXoNUXp1
Wxd9tID+RAUTJPGQkWxAmyTqVyg4i8lNtJDRvHFgrakPNjP3v2Dyd8tdFfXpy/ZiZNoOPxwftDFw
h1Gy630rZw8Pmo+nryoOFORY++3Py47l8vOCYcxsxjrTwjra4pRXO90H4imaDo7bUmQngnYhPN86
n7oSK5hQioBZzCxjmu306jx1YHpWvJ8qEYJ+VUG/UkIgguT2rkrvCffl30GAihwTBhTQQY6JKF2c
ftNbd7Enw0PAEObeXVq94+ngPVV4eREMIfVzfdiaXwwYQ13gbNMhnD8AzkYRSEp3CTEDeh8RRb4a
gLSHvnBafULYkNbgU9KjaryzXYU1kblr8BExloiwG5VAkfBWN8xxaVLsEqX+3WDkZ6Kj99pZIwrq
AOTRIrPVwLmbGmHRNk+d20Qm+CW3VU6m2IAHAJUSEA5d3J/rrWztidBpqitwLgz6AQRpzh4MBvWp
rMGCxtyxeXqHPHjdaMREeAKojmt5ox00dkerOs6xowsyM8cx+4pC1bYUQ/Y6odHgrxi+7Aszysc0
rGAGtEIxeXdT7YZ+Wn+oymzf2N5tBjgXPSt3DdJDmbfeWNQ8jw3Q6u3xm8OKF2ZWH4ac7qnl3rut
/6z4bdwUCR4sJncwrY1BNEB0itleniIz9SWpYmR9f7gtY/BcMfk6gKPkJi2B+TGWdhm2+gJOHaO4
c/v2CDzsUaF90oO/+BXCW2boyWqCNxEGcwG77+dVJ+Du7MPe/vSu5UK9+SAsTl24rBmeZ2q1ThVb
S3Gvac1Rr4yjleHRLhoKcs3sgzvbj523fCzr5pO7qBwV+UL/yhc77qpsAXZLCvnB/GTNj6kV6h0Y
TBQaJ7MYKKzhlfP4XRJNd07qtmV22WCVbWSxDw3mmfX8sL2XKiGC8e5tUDLqVd7Eo/O9YSdt/LGa
CtMqe7A5hivqxGhreVVnbfsl8NLUrWMT5Xa9vVu0INLd+aRVN23nKtYja1VEK+k/acKzCiS12W4b
r4697D+UdjAulUVIkoejhWnzIovSDvDC9Y1t32O4VnFiMhNxKdu6NhG0talem5BdDE5Y209jkEUA
mA1dXL6++ITanOJRkSXwrlYrXDkPOQA96/w6BgPwYe4B2qk/GXOzH4YHn4+It3vDBpvjoKK2lamN
45oBhxbSMZ4s5FTGjqRetTLkbDDU4Vs3S/XNGFStujLFQcIfOoPMDUfsuN7OiXo9XVJY3HbtnlYn
uK0b44bpLqpZs3fOE1UvhVR3LgXyVV+Y+B6ozWQCMHg8dIe8DQEYu1q73j/mJcBQw9F8qNwTU/WD
8lWItps/1bzciXl4sQBtueswAUcAzdZaVB6Jud++4NLPo9eAP0+G+WoUJ6jstDddjBURoIHV9L7t
T9sCZKrAOzP/pKaQ7BdOqXJZwNYcPY2j8ziSs9Y/JoXCo5Ct4Y8VBKCjgQQJt8cX58IImwvfAsGF
2dzW4xcvV3iwsnsLR4W/JX+YMAVPP5lzk2QjltAATIz4zo4O2gMSNJh2WGOrG/f1Wj9u79qfEQ7x
2C9lCnaqqIA61+ZomwWQ+6FqyggoPMeU8wr35b4EBG+KLPdQVztMOB1Imx0SN98hJYxEMGIdv4nb
ao1y/M1n5K5m2R0gSM6NQ3dYTZSx7Gdhl/vcHG4ZYNK0ut35AwONfHBrJd65td29Xq+77TVJNcGC
NXARWWMuRjgmdGmvwNvlI4XjeSB7jxzrt2NRAzkC2VWELbAI6Bi61gR4sIXj5xTTvcMOGR7NVdwW
qQm4ECCWTk1MXqUjWnRj1/FDxzovAKB1WHVwtYfK2/f9A9N+dAA3033V7kmV8N/SxOyfBc4lDBGg
A3nQgIHfhp33nM4x7eOEsKhSoY5Kr9SFNEH96mRyzdREF3rNxieWLbuxLFUhjzTFcrmZwnvozmhM
DGoUMxO3PDW9G46dE5ZuF+a5fXaBqdc261e0P3yyzfZQ1P5D5WDSyLGibAZ24OR+3tZP1Zr53y/M
yFiiXuTz2qqXA7WSoa60Kt5j6Q242FX+9wsJZE5GTGPgUhv9FC7JaWWPlqq5W6Unwi1zmZab3oCT
K8gYJfbzAqC6tDov5XgoyQ8jUPg0qk0TXvq+ZA71ElwIbbi1wJJRtIpEnKwUiDuNqBt4MH+q3teb
lhaA9V3BLB6n4LEfu69J8Yxkgp58mI2HZvzgO4/a2odt+WmkX+qqDSuyt8GObVssrMYjqb4a5Dub
QdutKC0bfCdfmeiLHyYYm3zx6rRd8MNK98NIip2Plvm0i/XlbPbLjlpoaifxYH5f6U+9+Ta2hyz5
XfTnZnzZ1tv/4x797w4B0PF6hzD53xh5BatXrUbUau6HGe19YW40Bwd+ycr0sAdWT2p3O21mx5X1
kY2fC9zpk5HoN8B1+rn9g6QbA0IrB815qO6Lkcm4gMWMLhgk7pchtNgZowanCexwvaN4+KX36UIQ
vwsX92mdBns1Zgzk2OZy06Au3Tfd7aCkCJBdKfRKYoIcIGRozhGu7VxoSZZVeP8Xx4kwWde7U0Sd
NASZEyAt02OVqAakpbp1KVK4xeuSpd3awdpX/RjlwyHw/5uRh2bBQ5nr0axjTqPMdnP/dc4PmBaK
TG3eu9OHnsDdDlQUDNIwAuReDqCV0Wf1qovCCDSronwmqVm/LPQILsuwnk4D/eiMeTjSbzb7Opfx
thLJDMulTGEHXDOrjJEbFifITzTM1uy0LUB6qheLEixXQ/rEWEssypnoHuNeUUNfAlcL157tDPtp
SI/b8mThClxIgMtbKCa+Qihl/VDM3gIt6mh+HNt5NyUOCjTTvcvHRkpTsTz5/v0VJ3oqljkW/0Pa
tfVGqivdX4TE3fAKdHfSSchtkszMC8rcuF9ssMH+9d9i9vnO7iao0czRbGk/RKLadtkuV61ai9sm
PAhcYx2w5WJjOGt7j4DYHfsbaCHwg5zvvaYE4z/RceiYwPc64uCgCzhv9pfnbH0fnFhZhAjwZZtz
4BoeOoHqh3yy3ZumLg9goJnYcyOe7OI+MW8hfxqQ7lMHDtukf5qGfV1fX/4hq85y8jvm2T45acCF
YWrJgN8h1G396heh6APd2jHv1iVbY96a2cVx03PdHIsCtrLsXasehfMD52eefy5lB3XAV+o8DPLg
Fl89ehCkC+bGW3uLGXE10IWyFlYYyW6A7hcTr4ZGaS3IkR6s5lEfXnTZh8VwVRROACrh0E8gKEfs
wHUfi619uQZswaN+bnQCoMRC/fl8rj3VqRxEdmhAqka6G2zDexqE/Fo4XR2gtf6n69Jqp2dGsnfc
oQBQuviVS5M987z5Nhb9VhJldenh5agqzArIS4QLGSfQKs5Na8xmO5rqDxmELTW8wnJW7itWRlxs
vf5WSLQNTMG/NhebC6cw8zuCBj3AN2MAnXaiNHdVw3aeLvfaICK7Lu77un+fiuRKb/MIR2XUDfmt
sMzoLzz/5KcsVsP1hNmM80vAliQAuXaYz1p/LHDzajd6V3r3dtneqvef2FvsNEMTjSZMHJN6j3Mf
/eVQz/klSfV+2czWqi42mSeyUS/4HLeyq8byo4q/dgNOsISGqY5CG3ztssE5GlxGi6dLurjPnIYO
YPbHeZynzXNCmx/1NF1nSRs0EqS/dmeHvBE7FE427oFVu0iC6xa6fRG+LJIXnmaNFQRNkD/K+J1R
9beN3n2BwMGursobXWuu81JFRPxFv6KPJ75pIbcEGZAlqqolwF0aDfqLTb+8ylV7TYHZG4CV6Rxn
Y2ZXPebE1LzUJ2dzmxltYmfYLFYld8LQngzFI1HUG2CjeYE+LCC6WYijo9PzQx2pnobcpjrMlM0Q
9PmNCShFvWNbKJ/Ve/vEzMJPGsnNTvNhxkyG91KzfxUt2RjJukv8O5I5UjmdMCtN6lHhRAPV4l1m
Zbdmx6tAk44AwA4NghV7U6XctRKyoZc3wdrgMDY0N5lgsQLq7txyCnZPMfaQCXJYGUK0I0joRliy
ZsG359QPwLFQvV0cV2PHC0PYAPyS5nqIu+J//PzidPKZViA5gc9r9VeZvydboJ7Vnz+TbQKHgcfG
sjg6jBp+vgKkHI3gcZ6yR2yhjfhibbug1v9fE4shoK+tsrgBgLftRbkT1iLMtmZpzcFOTXxY5nbI
ucMRtQ3JjQ9WL9IJqHPL+1ry0LDLn7hG77WUhZe9a22HQupyLsKCahEUf+fe1aYqZU2mkE/KkZVT
w86y+KtdpTHAzRuT+NEUcuXAxKF7ApAy/Ds31UCrA8TRUKWDCwL3mH+liET6hDy2redGl4e1EovN
iXmE2ZYFHllzWbXX8lr5xaylBL7tUKkfgD8EShaB1h768U03Omwj5HrcfFdoWy/R1YGCL9FFIOjP
6j3nAyV8UKaddBBWckf0jwLHHOpjZx0QoTEjcMFns2Xxo39itCjWQ88OgEBzWTuaRuClOxOPejpq
LyCFhhJuiUTPRupgdVwzR7pHAF1FJ8/5uJJRJRSSESA7k1Av5Q7bVYZ9rLh/a8otYrWP2wEjOrG1
2HGuqynfYbgLS1KAG1+7KWszEtLfdyyJ8rre6QN9ZLXYaPNcHSLu3tljoFm0dBtVup0Lpgc0SHI7
Ys2EftV0DPx8OJYU+n2XnXRt1aCX5jqAASP7vsz5qGTqnLYBb47Z/fAlUJzY6UTbiGU+no6gTEL6
4TcJov6hN8VkiUGzHoklR6oJSS2Kwhvd4oNaM2LOsPpZygI+uLgdicnlaA8ImFrvGZ0WgVNvcQ6s
zdWphUXAMo5OmZCZq0SBFqdpUb1H9Jcn1u7PlwQSZQDvuuAf/iDBlpoJ2iE4KocqOVLtunGDadw4
cVePplMbsw+ehBIg50p1NiCqlW0RTD4kJl5rJiO3OCR8DEbzMRliOfWBYX+6PLh5js6jMUQQJ4Nb
rBJoHY1KWXiWFBbbdbUdZPqXDA2nnSpRxhQgINjyi/VV+3c6F6umDUbKhAOLXe584jU7UFFFBSjS
NnbSSs7jfGiLaywjPXDeEobq+kDTT3rRhH57ZZi/suwbq8qIVjej/YoGwsC2jjUouW0uQotfk+z5
8hyvHSAnc7zEsbSQhIMMGsoVRGdZoI/Ok9nwY8mqPafm9WVbG+vpL+6ZnKaej9o6svx+bMhbpPd9
vQwS5Dxd9YVstb9u+a1vnvtt3ovUbh08/5R/X+Y/dZOhoQgO233nUBBLGnCANDO2/7sxPl4e6Kbp
xc2TQ97ENMd5Vmmkt2/ASufdz9F/EB5u9OSLpe6gvBG4Y/W/HQdLuISBVqEy0zBkf9jV4rEzrie+
MbZ5013YlMtuO5r//6ZEVPRa2uZ1yrKrIoOGNq8iTrSNnbJ+Uv93R/qLw0f5k5XYHmZSGL/A2x1I
8fnyWq1d3KcbYHHIeJnmFD7DCapZbpBpYEYaQFQr8gE0FNlNr3kxt4eHkf8FTnM+AvCARgoO41sC
9ibWFlpdITqxvOxQGlmgjPrQCxGOTRuqbl+axyrNo6HeF9aNN25UtlaXEQwBJhgokO1fIpuVYfTO
VOMA8vV4SiI3KcNWPrvaJwlg6OUZXjc1l/ecuYdyCdVr0qITosNLYQRxnBkObdSmh8yNnK0axur5
AgbL/xhanmU2yfWpmJEBCQhdjNeuFcEMQKzTW9P+Rdqny8NaqZhgAU/MLY4z6tRF6TSz3qX/XDXA
tdUtJMpf3O6oWz96clcXVyPdeNavHtcnNhdnWtqi379F1gwktORAvVuTOkE/3Dn+Rly5uu1O7CwO
MGllegY9YVSxHWQAX+n04/LkbS3VbP8kprALvI2piXGwie14ZwYWJTsi/EiCVoaZbZQx1LQv21y9
3E/GNP/9xGYqfa9poDT+4LhXGXTSq7C2ossmNn1icVw11OZ6XmPeHKXuGy+P0sZ57K38CBLBqMZb
stP1A0rgV8YkN2yvHmSgTkIFfQbeLN9UDdpkdXAv4iBr+pA0tylwQRCKyZ6TQuy95Fv75xJR8H+U
78CFjBIwGufO5xP4ZzMDeikHb4axb2v/fayLCHm6n5fndHaFDxcOagVzGywUlpZFKJDy2cJrcFJV
RReO/ntHNqBfWwYW4+iMVig3xaU5aPXbNEL53E2/XR7DqrufjGH+CSeu52nF2NcNTDiODKz8yVPe
IRU0aIdHo3i1p634cvWYOLG3cPWiJCrtW8wZNZFd+pSNWjD6+22B9dWpQyoOVM4uakHLzEGWiCHv
JrBAFDyEvFLiHS7P2+qWPfn+4rjT9KGQ0KsEIMoL0/EJqlRbEf/aCJB1mQOMmQ9hyQDVZ2DI9CXB
CHJ316LAovfRn4/h1MJiDFxqPCulh1sJrBU+BmJb3QFlzctW1i5ZtK3q6I3x/Bkxfu5hinekGBoN
lyy4PkzGd3L8oqV9oGwrLPuNQH590v41Nv+YE3du8WovzB7G0Ia/Z/m95m1JDq5aQBoArbjI3HwA
jA+081nluQj7Cj+oOVB+LLg8YVsWFsvS5dVQ08nJHz756qUgr5e/vrYBgQEAuSuK5z5IDs5nKCHg
RE2BiX3og1a7kmOIguq01YOwdqqAJtJERgb1lw95cGULF9Ly4K3K659djcMxz0PQLQYldnyTBlax
AddY9TEPJSZkGtBOttztPk3HnIywJ+FYCf3aGXZYeJ9bwz5I98vlCVxdHqTHZ5nDuRqzCK5aAKKd
qUEaiBqfB+B9flz+/Or6oM0a6XdouEA44nx9aGJpVVXi8+7o7LRhipRNQG6eh3TcsLS2SGBNQIxv
zjS8yzCfomptch0RgSmcsB+LsNDumvamY+NchIyzrPwLx4Y0FNq5dRs6FUtaDS49QUF4idxWE4mg
0sPLM2euDgjpud/CDrPMzvnU+W2VJHVblA+F5DraCypUrVOFPLHloLY5jSrqcjDNofT6ZgDU/lU0
4CXInITuKgVx7ToVKoTcvXEY+2LcaSBfC9CH24F7RI73uduNgUrRA5v4xg+7lS0a5bouAjkyuog0
f0Kp2NKjSuPeF9ElasPDF/eNjRQ8suD4H1LwBADmxSlKR2tItJqPMad52Ogxs7/aim7M4CJQ+20E
uVpkv2cNUugTnU+gB5ADr4pWxgXTOtxsEMyWTGcV0BbmeMyGVnsrbTt9stya3tigZNkKhNf2Fqq/
7qxkMcO0F9FBVwzccUFC/KBlkErRob+GXbBVBlxMpQU2Nf3UyGIq26nSqKrgJjj/aFkEHhLGo/UX
F9GpkcVFJAnLwYcBI1rQePtpq3N2daLwngQgEG/KD4URq/HB5p+xErQhbn/UqQMBE6UVG/Hn2llk
e6DSmuXJCLLR5/5gS2angE+i71QvjnqlBbVodmiUClRnb5wNq4sCwi40YaE2Cx6pc1PE69PRyZzi
Qbc7eTW5VQsm3oQEOunyq8vnxO/02jJuB7wRewn80y6Yk89tWRVxy0qz0QM6oA3JUdjn9USse8du
oCmReaMXeFYzAWWY8F2vEiSQp977jKn+osuhCXVht1EP9qVrogkbviNUoDudhSywz2LcuSyydA2U
PwMbP1c5xGNzxuQRvdwsSFE9/p5IXSSgtmL2Pa2GL7qQ2Y0/iTpCYsfeeVWOfk2be3ceClGhyjzy
UCOqCV3ZfgZfxvTE9EYdHIt/RgLqXeqyfDJS9HoWAFPdSM8tdwPaj0D/hMedLL/pkqaHQRUzKQ9w
bI1USPCZ07PIWAE1Y27eTsRJgkHPnQB6RTFowN2rsSVOMIwt9n5V58Egqi+6L79mIHoJgSFR+6x8
radPnnpsgZEE28oBlGtyXzIO6ZdGBVlSjNEIjBZkTnsB2iYZtqkTJi00wojhHTq/riPao9fTai10
ZttIerZW1Ya9OXhHD2C3kKIOty+6lv7NAQAMAKCD6D3/yLnD20rxUuDJq8DzYbI6VPZbKzYO7LWQ
5NTIfFmdRqK8MvsqzQoAx/UQWsmvZuXvVA1hmTHdY8U39s8KDHvWfIOCrQmUJ7qpFvaqAWMdqqF4
KMxBBE2ejA9+prXXresnNy2cOjQyOe2IZvo3Btez556ilhZ2+jTeoR/X3Vu0qI4TUgSHIa2sjezQ
2vZGqdrFSwyZvQ/b27XQeyN9WjxMvgorvY1yHQ1F5cvGzsacLje2j7whmtUgq/iBfaFqkq6wGR40
ue1Wc0PZ+Amh4ffKU23ABtu9T2suDgZumFvXbZyN23Mxxvn2hL42ok/AnUAns2z/webrvWRMh5i7
zRUn8pn5JBxBu7Sx1GtnP7Bc8ziRosUj8Nyzusor7WFwqwdDvqErL9mYxLUo6uTzS+huZaDsojJ8
XuZHOh0BEybOXnQ7K//e5H/hFh5A+g7ab7Fqy8dIP7U6aJTQjV+5yUNK0jsX1Nq82sJord1jqIAD
DQbgM3b94jLmRZsa3B/Qkj3j5hv0EttR1jp7jW9cLb/Ls0sPPLW02IUu9J1R9+Sw5Kb3BR/1gGvm
dQL9VUfmIRDRUdlXgd+PVxZRu9Ef4sy03txsCi3ZXQ1VHWmjGY3j1k2+8M3fMQ9YF+YWQkSQiMHP
fSYz9T4Zk7F6YOS7bX/1+U9nS69p7cA7NbEIqxrLkLQrZAXm/vehf079e7PbJ+VTCta+y9t8azCL
Sa5AHpqZFINxbBn49fUwzd3LG7t53WcwYXPkg/afRZDQqxzsrU0PthikzZNJhAQZnpxcoy65YWkR
df9nbf61tIi6NVdnedLCEhpK9BCEJSwscmUdzaTI94mF+ylvoXSbdrgddYlq6+XZXFk3QJ0RdINH
BgnT5UDBSdWBCryeX02AeDu1d6uS4jppnCtauG+Nre0u21thjgKxF7LBIKkCLwVOynNfTCyQzPoi
nYAwg3xcOd242ZtGjH3RxwDDaEm967PP1GcBob9Gewxz/dix7571jBdDgGlEu3N+b3hblIYfzz1E
ghCkwVN4fg0v606Q1dOyNE1k3Bhvoux2Lv0scwvAsZ+qt4+d/3R5Gj5OO6Z7fs8R3Igzx/P5LEzU
LTXN1mXc5U9j/Y3WXyrwbtdGGenG+2VTHx3szJSzeBeDMJu1rlQyLusECJy9X+xKIIw98sLTByoj
cPZdNvjxhsJdj35xZJjA+YFy6/nYjEozMyhMqLi29oWIso1bY/XzCHTBEIu63YfsUldJS0qnUjFL
q6g1flnJ8+Xfv1IlxwC8mccJJUikKxaLU0HyDTlZTcZ8urcHaO6Y15p8Y15cDvvefqjtn9X4KJ1h
42BbHdi/Zn/XcE5ixk4BFdCVhYqBc3P9p+wv8HQgxAYkCwhFgPkg3ne+MCJ3qqwrgN4vBxba9CbP
51bFg8ZeNybw9819fhGeW1qc0a4reZaXBRpkGjQpW6j/751R/2alzHupoQAK/oLW/cw8UlzXVWdf
l7bbRRwkg1+bRLFvhFA0GTv4efpE+v2AZjf0nVhyX+v9K16KTgysFhgQ8tLdAdZOXtIk/VFy4vAw
V07yXfm6BBHz1O+9ivLPVk4+Fbw1w653m0Pq2OJTbUzFtEsLP79nrWn+ysdU9FcungM3aD6hL5pg
NOy4C92/MfFu87qbnmhdM2SDtOEx87TXjJT+I7Q06p1ftfqhkhOSQ2lTZvGYuuyAiq9TBtBUsHak
BuNRKHJPXIu+BBm1m2l4YnKgFyszTQMBKO7BEiV6G7gGOYnUtvZdn/CbOpu668Jw8G6kQh1td0yv
7Rb3QKGG7KDBYUA6j3b5HhQIe1FRM0oHM3kwENWjrII+JNOWiHqHvg9NK0/9gDu693lsau0+K5ik
gTM64tvojdVRV3uP8V+Jz95tIK/HXLtShRURML08ZYXLbnpdPGbaYB+aifLrwm2nXdYC+oTmFB0v
OSpD0dlDSECpdJ+IjsUcxcAvjplrP1q0sezzqRDPtq9pN8qnKpTWQL5Sdy7P5EN97zDJDqUrC6yw
oWRoSCf7yrjhPba4H0F5lf9QYNvc9wp5Q8+1833d0X5n+hnZq9xpQ58k4xFVHyjzWXVyNWZ+h0cs
NA0AdwHusDWn0DDK4hoNOy6+MoqQTeY33noNSAekipTjZRECsyHUGqBFwhc9N8JSm8onfSD1i2qZ
91SabXGXgcMqaFFxumlIatyLpAIHR8Jq4EAgwtQZafdGa84P0qtIWIGH/kCqxLkzrBTdK2iDABk9
cgvS7KFZCelsdM+TITCcihwrp7HedWlpv4wBcZRfgATBRZPrNatLvhOt3hxyrmOyxxqyGd5Y7JCi
g5KCbIc90QwRmU7Pr92kNY6axdmBpCCtzRO8xjVp0JD2iQjNojAPrk0RVNSes3Huf4yZzjf94ti0
E60jjJXFPdq69qb/meYHHxzyif/98vFCVm40JPnBtoGuUHumej8/x5BcS6eymfL7ycrcd+qQooZs
ktMfE8vl2ANIU3E78XZEH9QVLhI3UKPpR51L2ZEYpR9MdalB8PsrcoyhAxWSu4kVdWjyL52tQ9KW
DDueowF/VIN6yGp9/Ob18BjTzff9MJohhFLMkOqjfd/gpXSAmvC0K0Y05ha87iPKqvZuSAbrCXUi
etBMlexFAoGQyVTjQ841Ler66k36PbvKHWRGNLsgkeACPK6giT4Udce/8aFq9rXrf5cNVP5Silwr
Ubkftn5i3UmKpBTzvb3p8P5Jl2rceb5HgeUsXfFMrbK6svBS3bFy+FX3FtRJGIgLLKnzg3BrhihA
Y1lYV3CICbQvwDnoeIkklghInw+/htywA70Q4yHpoQyUldBVpVWf39cG78Kmz+jj2Mit/P3Ce/55
P0OVG1Eo7l3gBM4XVcP4iS/5EFM/6wLetjeIBfeNCdETnZEN3qeFB/02Nou3INs4EyIvo16/KP1a
oYIfk9qJJke7A1n1A/Qp6zDxvBKtZuYeEjw/zFbbCLdX7njsWR0Zc7QKoOiyuIKNvK00RxjZPU65
FrRs6KhrwEi2sUEwVcvbF823OBtMyBF+KCKZSQqsvFTZvTlGlgC35k4VEQr8BY8uG1odzYmh+e8n
EUuSF5rC6QlD4j6x86CpN2LXtVAMOTrAK1DWQVP/klGzyQwJnVItu6eWijOZvVR8FOD5Hn+pfHxM
MgcZW/MOLR23fTb+7Oj0sjHCOTpezCWSLJhJez5yUNE8HyJEmAob9ItJTFQr8yBza//Qg3zgxTFr
K6BQ/ojcoa+uROHIqOeE3rK66ndjN0IKdKLFF7TvG3eQnk52FUQcQ+V26UtrkDryBTyAQWh2nyS6
f8UST+1xQfxC9wy9o37VX6dD2jEgdYxqXzpUPDWVch8z9LWERl/J2zFD46mJxrvIzckUIaWNVK3y
y+mLxKo8JlKQRxCRpr8S5rWfUh2R1OXJWaKK/tlGeL/YUL/A03GZiyqNxBmk6fex7T/r2hUitiBn
TZRoJZQjo0x7Y2OKI2cjt7p4qv1j1QYTJmA+6NP9UEgsaUVST+8h6tJFCDoEHsegIWg0pHcqxz+0
pM4OU7KFSF55srlzahXo+ZlTatl209deL4Cgyu8ri9y1SQb5ksR8lYQe/aY6pFnyuDG780t44Xou
6N9mCRs0pCC/eO565UTrptEJzoqOtLduPky3FBmu3ehwc6capzhiFnSBs9L0763B9W+4yrQjysrJ
lqDW7OWXfoq5+CkcHU2GcLP7mQiirfujb3VPypr+uOIEyUyCMhAgHAQvu+XpyJ2CiNLJ7olhhLip
gt59oRKF13Hj+b12cJ0aWrxPaEk1CdnW7J77bwUIjSpATS+v3poFZ5Yth8wedIiWxTNJ/c5tPY5U
hTEFmqNDFmjjlF9sAySOfDRGYePZYIrG4bSYLF/5bV/o8EelIYL0FFj9moBpWoDaVwTa+9DcUsZY
swgOTUBl0WmDft7FWVhLZKXzvsPyVB65wcOf3CpHVzujoX6cdS5uTr3qs2c1mFuyQWsXAVgadaRK
wOY2Z6rOPbCSotS9RFmxaVB5KEbLfKnB9/VETFVf+xQILxf1Fghkud0+LXClZjT396Yy0l9/vLAo
uQJJhITyb9bI8x9ieNIaUy6tuKuqY163x60s8ornzOJOcyMaiJGRrj03YNKmLFOZkri5NZz7Zqs5
euvzy0UctSnvLRD1DOJYVVeoeV6en5Wj4uznz3HeSUzQCrsygPIjMfK/jfgBovd+S3PbXLmUgU+A
12OD4cRbYv0BvbMNWedu3JGqTEAHoBGwMOUQgANDwEjojkCR4HHOP8oDzQHsRj22O2oJkI09S58g
5Rmg2dHal4K0j4Vm6DuBQth7SRv5heYIrAKEnUjYG84WAHIx+//cXdg9PgD2OvpEF7Nf+oUaNYq7
S0gWZKX7DCjGt8sLsDAxnwtnk7NYABCLFlWJBryYkKfymrE/Q2BjBNC9h28CxQOpJoAQztfXawAK
SGxuxLyEPljR3+IB/3Z5BAsXmk046J8GWAi5N+sDNElarSF9WZPYy0we+IOWvepZMuIBJviGqcVk
zaYA40QgMYuezbLU56MBf4A2IqwSSDGkfh1Umc2/5RoSK388IpxeaEt2QHePB+virBYmCt54Gwrg
d4A0avOQi7fM+PMn1O8nxRwTzZTqS+fKKZIOTiPHOJmsXQXqOp7tXP124FsNl7MLnYQDv2cNFTsb
D/C5OXgJ6jTYkIy6GsbYMHhz3UFEeZcx8Oj1XvbFwNaL/nz2Ts0tZo+2BI3ALsxRWgTICESTSne2
8+OylY9vQswZHmdIjKIi+aH30uQN4abujbEYZ/lx9+DJ2LbHoCjeeyA9fZsBH1fuLxtdcXWEdniB
zoroEEJYBCIEnCpTwyYYnVgwmQ8uo0FubQTMa05OgFkFfRgK8KhNnzs5ttlg9QCwxXZOAvWa9H/Y
VPrbH04NLHaRKym34eNjrL9CrD6w97axJX04r/HS5U5NzGM8uVYgtCOrSsFEeqWDAUz7EaoEibiN
s3PNsQFNBHkwqkkQHluksBp98JKWw4oSgeYfJgjC7N2/mq05dwUEMUCk1mLNU0J4P2aliLPe36OW
EUi8JWz352XPWnmcAQ8C3TlvTjOAmXaxa9zBY7Q00Nnd9NiY+xwthgKJ0QyQnpvSAZHaq9yiGVtz
tFOTi5HlGtC+VtqKWN5Z7W5sri4Paevzi9UZ8RCnpoeJ69PHQd1DLP3Pvw+M+sx4jDMaaIFzH+u8
1jTQ/srjzhuCbC5IbBEqr233WSjLBuoWK7MsxDMwGqXAdvM4K17M1I0q8bWuPv/FKOby2wxAhB8v
NqMqibQdp+RxHyBMD+1uK4e1OggXBTJU4FAkW14zw5j0YBLXRVybSLlfl/5+aA5/MYYTE4sYhjOX
GAU3RDz0RyGvhj+LUXFezVU9ZCzwb8aML6aoE3rpFczlsT+0x27o79z+CZi6Px2DARltiMogmEcl
dHnnT2h6MJphmuJuOKKUj+zO5e9/PBHx/d/s44iAbRAGnHurMcqSc2AWYxv8W8L9xVEjydQxscWu
squNouuqMYLr0UdLFdIR899Pjl8Pora5ntZT7BvNdS3vfHSpST0P9MEJ9P4vZm5Wy8B9iEAZLcnn
xjqAW30c9TJO3zvryvM2Jm7lZAS2GCDnWagH28RbfN9UVlOVTJti1MMeLJODUsnrQtCCPKEzGzSy
zH+xy/JZE+lxsMaXy8v2cfcgIWvM2rQogKE+vjjEJsFSm1ucx9wwX6tO/4QGmZ9Wn2wM8uNZeWZm
ieOyXabQ3zPyeKzJL12CVQmZossjmTfh+ZUME5A7Qj4bXeNIyJ0vU2lQMUA4hsep+jpY3h45DzCL
9BFIVKK/sIR0B2J15FQ+yK2nvddrhtfxuLTkDaEiDYVDw4whFKymfqMDeYnimk+HGavoosav+7gL
5hU88fXETzpqkamPu3Zs97A0hnpN2eNopOTGH81px109tMt7YICLgHlNeixcp0O1lZXPEkK8u8zM
/aDrXLVruWsHiRDD9eUZWdmPZ79xXpuT32ir1qgaIfqYVfquzMD3W43NUYErxzaaN1l3u8v21tYa
nXRI8IAHaKYQPbeH9J8nUKTt45SabWCm2pVJxQ5NiXdDtck5NJ9cS8cCuxHy7bNsLohfz40x7jQ6
bbs+NsyfavyZa5+J9SLkgwGC3Qb55KNeatcOQ/ac/pisjfft2syeGp831snMMlPT/IzTPu6bHkUz
c3ynZHyZSt0PVeNeWWKrj3QpjPTb3wjEDpHrRWYJcsHnFqdy1paz+j6u9Kafy4/GFbVyCB+byBHU
Ey9uusoq7rkJdoicOWnoM0CnHGbwEHePs7HSa+cTUiuItXV7Ti0udvVAq7oSmRpiNqIzou+0+1JU
P6dsC/e25lGndhaxIhSYkfrSUXhs6J3Bi0irtLCosnBo/pBP/p/5RTyPUGUuIi1rSF5adV6SMCBz
My39BrKYPijLIvtxeYeszhsqA8BYunjqLwFkrujV5EpjiAefPshGXpFu2uV9tsEdtUR6/x6Nh2rA
fOkDQ7fs0unZYGWVaaHmooTa+WOjdokBLFIyaFbQIOqPUoAhwtTqqk+iqeqdtImKgGcx0EvQOQE1
DTAXNQhKaq7/IWxy/nEgLgIAAzkByNItrwSAh6dB5mUfN6ARQY0ksNKjZh6F83Z5slduNyCZ8LIB
KbSlIw91vmV6ByXwXMCO0N+m+qfBmo27bS1GOLOwiBEkGqOLsaoBSpz2HXq/COS7RV4DvPvMDPSJ
jK94uweuqcLLI1s5fs7sLs6+ukaFvnZht+9eqZ2GXg8OjKu+fCqS1z+3BNqLmeQWcd3HIz1pGr+f
DzqnfIe2RzbFovnZ4w2vni4bWlusE0PLxjxuJjbYMTnuKhO62LdbMlFbn1/4gq/3WWEnGMcEGIjt
C2AhtvJdq95wOoSFN6DoUdeWNl8KXSxxt5M2Qa9gua+HV2U2ETwlLI1iL8nG1K0cKmgowHbycXJ9
5P00nUSDonfWg4e3ljve2sNuZqe4TS0op1xepTVTIHtxZkgEhIaW5U20y1d+ayAz7fvlLcnsqyy5
Zc7G5bplZDGPTT2aEO0e+zgZFFRk3nrynqMt6vJI1rbQ6UgWW8glPVrzPcRGmXedzigL98o2Xxzr
k+1H/5ul2TVPYgUK1tKhqzAclUU5CfHS7p0w7e+KYePUX/Px0yHN83piSFgKmFpdoeSdyBs9dZ5I
aX27PJaV+xj0ef+u//z3ExNTBX1iS8OsuXgLpc233DJCE6C8LXaO1aEQgvwHUvwwuIgvzIGSjFbY
SmUhnWPqOno0aardXR7Nmg8gfYfGRSCR53LQ+WjqEo03bj7Hq1XtPwmGag4r9RZoLMuLhryhx0Eo
9nbZ6NoUnhpdeHc2FtmUNNhCRnULhEpmAXRxqzUvl62sDA19RgRZamBSICu5CMVZVnop9B15nMtW
PZqKTld61XrXHviiIuHJ4bHw+VZ301qQShDXAAGBllPM6WJTCR07SRpwD6U9uv07I+4Ny8cdVKBC
dJwdqCsiJ7tLsuIuSaaIqY33zsrBATp2lBvAJo3Lauk1LfcBDC4GFvdWE4ypDZm1V3Ora3dlZmEE
/+FWtNFetRgjNBl0WtOaxZnhH/MUELmO3fIJAn3VsRObIcbsg4tnDogEfoPM0QeAeuO5j9r5ONRl
WrCY1cWjUyV6YBYMAqHlu9PP0PayzINU2C+1YAFzs3CqabG/7Esrm3HOQaAHAbUv+0NjnqiyhMna
pyhmF199+iUf+Va75RzHfxjlvyaW7Qd4oIAcqic0Lo0r5FXvCulCqOfZVEXQucOTbf+Fp0AxY15C
cPNA1PZ8Vq0KHaWpbdM4b7p3l08vgvfP/0falfbGzVvdX0RAGyXqq6TZ7Bkr4yTO8oXIk0ULtS8U
pV//HhlvW1sjjJC2QIEWAeaaFJfLe89CFNK3+1O3stmx9/D7SMNnIMbi6/WKGs3U2fWTnlp4pV3y
/lPfXe3k2/0wa18I1RWkuUA9oGK8OJalC3aQEzX1E7929MK2vIXXRoE33pz+AUJys+THoh/wJWrM
FtkN9aOUP1oHsPCN03hl9wLIAPAcXpVgSC4rKuCrV9oIWNxTntGHlrT+1MMLSKiNMCtLbdY0mSFa
AMTAZfj9pweUWhR1FmlopqnfVWx94537q+vZOc8J90bUdTwd/+Tf/0K3Uec2NZpGAMI5tzCtxOnc
UVWj9kShixxM/cSC2iCeHVnwhxCRP3JQofVxq/p2uzDmsCjAoyajAwU9YyTe3NeZmoaaFJn2VOmB
9Vnqh/ujep2s9/v2/e8vblA8LHF/V/h9yIFmHmSE4UQPG9ugV9kTvAB3IrcO/dD9NJLyK140P5pm
2lcERRp9KnyStTyYdLpXI3uaeuK5sQG5MetDys1jytS1ki72itFesqmWgWb2n6Hs/ElFkW9E1aFk
cqcb9UdRVABOSdDiIrXjqMN1wPGbvf3SQJceb+0EvfTupWjsoxiobxPT1zv9UUh5wM25UQFfgk7w
tgWpZNb2RmkQJ+Wyr+IWNkttMWDCq1iEk2D9w1C2xqVQujxGsaE/w/YzkR6IBWXoWtpPQrrm4xgJ
1/bs/sDty/R9iPsqC0jCxMXldhHYFfvZVA1qpl0/buyG2wXy+mfOSvcOOjXLshKx+tIBJNS+jAxM
m69RcH+BQLP95mS30QICNBE1WXDpnfk6fbMCnVqM8Vi29FIwO/frhO1oOn5t+8k39WEHC5fE0+so
qDl6qIW5B8vwgTYmlCPr4gQdyx+gOnit6gBNbviVOOykrPRYFM0JPxeUMBvRROlDDgGp29hBnxF6
SAUTfTAqPMAbFoVa14kH0AnhC5NZv42RPUalgQ630Xzoq+icZ+61LpvoUZXNpY9LVI2TemeX4I2k
ySE1x/5PZNZAtPO0DRoYUnuVA6Higg8HVbEvRdqlgBOpp1gVgyf0dkf07NGYk4/ErE1viGGd27tT
e6oTeI3lg2V4kmXDTsFSPEiECAyH/GFV6ivQc1hSgLZTwv6S1J4jIT0DJaPEE2PS7TnqxbXH4+yb
YvZZFt2XhLrBULCTVdUh1dsLTdPANOPnrotPimsnq3MfOQT0k7R9gFDxF3CsT7FlH8EfgkRvH0zt
FIgh2+u2cclVe0zL+pPDm9NEo/MUZ/sStamp+1aWejC0dCcdcoGzDM7lwd3RoYLx53gsR+eTbvPn
LJboG7uNFojJPkeNhipkPfywCu1LaQ4B6qVPdm7s6sEFwSV7KsQQn3IigTxnamfEWAnM2MUJ/QeW
Vw9a1PV+4aaRX0xu5Kkxi/elHiWgJCRPk5mi4jikz4lqA7Oz/iEFdfYWvIcCYPUh0zIU383IaR7q
JD3YPUzdUM+yK7B/zDEQfWYdaJSfLCcHuQMCmz5oWgAjM/4jTeLmIWtcPXBqDQgSZwgY8N4eaGex
30fVd9VBMMzmdAPPurIFIXsGoDLUz1CsWxIJ86LUh1ZIerGI+10vyy+x3Njkr+2i98e0/TbEa+Xi
zSbESybrWtXTi+a22hO3jAiSh4PxZSRlMfrgqOFsomaga3uOAvYYhLIxTlqSarsm/2Nq7FBAHZdA
7Vj9ruugw6K6lH2LrqhZ20+51oC/YweFOcodPL+nAErx04tI9fYs4CizcefcJiMobFIAVEyctXhs
LErCCY81QCN0dbHtym/VUwt3qab6yKJ4Y9ZuT673gRZPKOClqdOZE5K26ViS3+iMxX9f6XgbAjCp
94djTwdJ8IRWlwS2Cemnqt7X3V8XU96HWNzQVQHOYTVPl8h3E9wmyXdtKz1kC6QlLj0sL5TMNTzY
Z9LKYqZAV6k4IMH0YjdOAZz01BwM1n8sgOnUY9N3QUky3V4EkzYNe1dPjL1RTV3QaOSn0Y67yuwD
LuJ8F8F1fJISejKuPV+OJ0nEM7GLr71qApDUhtOksgwnbBSf0w7u1qPq6l3Vgt0opvqzgvf1ySap
33DyTaur60A0kMCH53wyr2QsoPxmnZNhEBdlyBx+bOOz7RY72VsHAxdAX1lfuci+u3n8JYty6oFj
pft60yBpcNWPIpXfqd6dDa26jJYeJLK6OFl1iobJF7FregzaNmOXfEfzBqkMpecEzb39GEUlGJzG
uYPKtGitT9pIcZfVviVNX2uavRVLFLqAHYul/oiteUzS6aOemdQbUveMwuzH+1fy7fsVHwtAADim
AQV6U32PMwYaUyLtC+1khMusrryqH597I3kuNeJx2954A92mvjP0HD06ijYdSPOLgocYRZlLMekX
dyqguBLHjD+Mheo+DsKFHyn4xdhZ8dhdinYs9/cHa88//v7kwxltg0WPAs8KppIZaF84PR8uMaTa
zrXZ1J+dvMtPfVebvkR16QBOXfwZPU0y23nY/2QAXj0A4APp0UgzH2B60MwGpOwF/F16bpJOwLC6
yiyPOjFIPqpOKg+MvOTjWGRqJyL6T9kY0cd+LCvhG1UbfVCpJp/xwqc7mkUQaUALRnsxKlP72XLo
HlqywzWMfQC14gmITKj+feMa7fZu6bifGTdwAI2kQJmtHs7O1PKz1VbysWZxciEkqQOUmLvjqEOC
WPa8gyaBnjz2rYLalyGcD63k4yfO7eGzLCqc2MiDf+tGC740VqafgC/LvTq2SQ4JfzvyUy4bKIkq
8wB16K2a63wOLD4GDgjUhXB2Q+Bn2TUUqTXglczkxWy7r40R72oqfVabQYFTIqf1fhr4c7Kpa7yy
ACHxOj9cNcia3DwsWesQlhjJcCkB4umTP2XyOe5OWYw2IkgQJf2xseZuR4knMtYbKop40C47iXiv
MMn6ccS9sev7UOYnSKBbW+f6bdaAVvDMgAHBFSfvEiRWO7KuIlaMl7S+jkX49/BDQF4oTKosGKFj
9ywKFwMsxLtaw7WRu0MO72KLeHoffdFs2N38/XThigKNAU1twKsXFxS0WHNHRaa66OojM/ZYdMp5
HLbgaCtZA+B0/4myOISwKvRqmPeSYyYevBEPmfmtm8v+9PP94axkDe8CLSaO1JDLLTUE0so/eEBA
LFPTvvxvIeal8SabUwZTVBgIIVw/UpfW8smwQX29vSTw+ecn7Ax6v2WgdsLiepfP09XieIODZPyj
7vwWSIPk79M5kJMo4qBUbdzIO1W66qeu1OVFUEf+SnJtOggYRYVJaho7yLAAb39/9lZWwsyGQgca
byfchPPQ38xeVpaN1Ve2vECnE/RucbQwrALIBa62rMdXZhHgMeC2DZSkqc7mP+VNKI1O1pjjprvI
1jZOU59Mh6Kq6l957KqPZqelvqMG8EXvD3DlZAB3ZK7WAaKEQ3YxQJMr0dckkxdqNfWuGTVtL52R
bHy3lXVOgb2E/+lM6bzROKZm00Ohs5IXfWjGD7UaBeo5kb4be3MLmvGKG1rcG+g4zvbhKNgBTbbI
L4WmRyDpCHmJJ5k+ydwqPR3SOGFv1+2HuJrMn2Lspovj0OipmSbyI41FAkNhewDcLC++dRNLHjhu
7V3F48kvOmDQSNanz6508RwvdY5CEsxczGKaPDunRu9HXZ7tMvhfeCqLoZGhOiiQ12W9VzJjwdBM
0RkXfu9Xbqd5uDiHY6zan11lSaAdCfZMX9a7UZUHpSm8NmUFgWOzgOgj7mlvtNWuiaH1NzCRIAtR
kQe8n1+lNNpbiqJ3kTnuKTE7nLxTbARGTeipL2BxY6dW9gWc4t+66uhvV02231Zdt+ssvX8w9IHv
krirD2lRi1AreujK9eiV/AYKnlwy1hmZZ+opdEbsph2uXcqHYqPOubYssCQg6GwDA3pTT6ryyJg0
sEsuVqfxy1CW7XcBeZez3pXjRq1tJZtAWR0lNgDXHdRxF+t8anhlxlIMl5b0xX6yKQsFlzysCawh
odRk7nhXZmfHyPhvPEPj/2KkswQtFHeBjUC36f3mFq0gQN42w4Xp48+mB8/bTuEtFWVbgPOVU+Td
g3cxzl7PYhNaQ+oScw+cXRYFTF7HNJRbXtYrJ6MN0LmOOXXR4VqmZ1BrqV2SmfIyTFe07SDY+VhY
X3Ty6/75tJaOITmCwDiD9ADK0+8nbkxJxpTD5cUuHZ9HVu7lY/7VUeKnBtHCWZPmZYIyx8apuDY4
hhYWs+HDAEjqYhbjbACLK5XTpYuByojCiX6PdOFP+ZaC9U0ggHbxyHGwMNBfwAPr/fAAFnfteqjT
0HLPMFTh3dcCEBDn2/1JXItig2MOuCX8b3A4vo+iczDfhE2TUEo42w9Qv9BhYOAAuJVsrPPVSBbe
iRgNwMjLz5WKykKXhCdhSs0HrMWDJUuvz8qHzGbH+4O6ubkwdYyiQTLTBsF7WHyjXtJpsKH3E475
o7Ovpo2k5uZsws+70AxBqglyxU2hbTQqg+fAbYYNKfa1Iz6NqEja7bQBw3ht6r27ruY48H1Hy88x
gFBffBvlaihJKDgLuGYemNXeKlBC/piIC++fwRhLu48V1H3QlvFS9QzRoY2VfnNevIYH5n8GQt8C
Y1lXirzTuiSsB2euXX+sFPnewxki5dXDBKLa/Y+2Oqt4tf0r3CIbhUBKlcUUwi/CoBAqEr5Ov8Z/
TZNYjGkxpZqlhpyOMgmLofUc88FtN/bTyiiw6kwH0vAwNceXe7+fohi4BWvAKMDs9d1c93PrJS9P
96dqZX0jCKSLAX50blGzRDgx5MsY6P7ZN26/bGEFVj48cFkWujggjQGRvtg+WHdajbQlDSsNxQCC
XuRjEVnyB0QG7CDNHOQ70CkL7o9pdeJgDqCB8TETchdfZshZNA06jgfwrX2D1f7onuI4+/tDyNEA
F52B9riYlrgzm9akUtGE72/GXm9dC/WStrNm3MYXurmbcPkhygxMxX8hA/t+GVh5DCN56oiwe0Xq
MaXtuwr2wJBx+gzb6NobwKD0rbSih/vTuJQuADoVkcH2ZgYq9fOf8D4yqWtgOkHKDs063unEOqCH
vYe/wHdltCdZVr8bSi/CngKrLs5G/+d++NuviFICjD4AIoTuH5B976NDUCxj8H4qQ+3aKj/rvOiv
QSSA5byJsOxEF4aWW5WNCGjq0ueurosfShhya6GsDuS14IcjHiXixUCaNOJmrEdlqNS++KX63za7
3p+q200MstZ8O+FJBxeEJaRD9m5WT01RhVbqtn46WE2gVcMWlWJlPSDM7P4LCUsDdZFlWUQZqWj0
pgq1LHvimgFhsHhXui9m+rlIrTOb9CDWbSjooAfY5Rub+maMgJEATYL/4HG3AvgYbDbVqT6FbSvd
U5uSdo/Odvu3CfwiyvxXvHkek1lyOWez1Rg/JCPwDxCgyke2q/NTmR2sqfNwed7/eDfJDEKiygQc
CyrSoKktlkcNYym45RZa6EjFzwUefGGueBoYwGcGrtmkG4tlNZ6B0hbyGSghLMtorlu0U9rwKVRN
nvhDRXdOkZ/dKv3ZQ1Ps/thulv48tjexFtPploVpcjeGb3k1hcxsD7JRz/ak7/6bMLgiYZABqviy
XkeqCO15HERhBncYb2o6P1Os8Opm2EgsVuYOYgsQXoOQCvA6S64EfMUgf8ZHEprGeaq+iObJ7H60
abwxbbegRXBsNdwrEIRHVQhA6vfL0Kw7UQOjQkKtNJ4dU3mTAGVieiwoHBFzCC1LvQiaRtFzTHh7
lGid75iE1eb9eb25euY/AzcPwLUwmrxRjiJqLAHEgOrm1OueFu2icicTDvmoj4WQcJHe3w+3sloQ
DqmCPl86YGG8H7WgNoEGAEadZA8pg5D0535LqnYjxJJd6NYJoRbvCfKRJyK+Gvah3cLxzWv6Xar9
Omn/HoW5OCUz8LBR5RpImGX7odgLsZF3bA3BeD9LLCmxZxvMkhSlB8QsdEYyzxhe7n+LtU+PpAbg
StQzUGlajMLSypzkhPGwM3/GLPN198PQnXTy6I4T3vtbUvdrk4a63ewd7kJ2avkULtLYMCPX4OEw
fUugl103W3rhS4dosCBgRvcmxDziN0f7SGTVGylCVCiLnu3cfBFgHg4QfA5JVuXHdlSuJ7qyaTxq
Th8MNxKw4B1/mIoGEAj1OTefy8SGAxzrq40Nv/ZNUYtlhsEcDTneYr83ZlpZEec8zKbHEuJUCq1g
d6toM//IcmHivJ/vGOAybyzUYEFtje2osXBEqeH0iT+aWxI76GHej+Eu0AMyLhOrBTojNBTTwzFD
CbaQ0DSuBoBmWoZiX66qn1XquHvJzOFradflrlWmc5LATkA2ln0Dfx5qyGn0q0VaGOgt1GY0IHF9
WrtpIHMqH0qEeDDQCj/WmtGfokISVCwlapGd4cgD0dryoOfY4RG0t3qPab3tWRDZOkGYOQ3QcE28
ccYmC1vXYV5Q1b5hJZrHafLdkba+U70sUBWldtACdZPB4xoCiYwEVmKBQerXOhhi2vOArjQbZelH
jYphoe76uZZB8jeNiDdGpeN1DYygoEZqPJmJZXvC0Fuv0s0K9nuqOQ+pnp+NwRmOGiiFh9S1y3PS
ubkPyDi5kCL5WhcOMK0lU/nXVirUdFWSlQEK2iN432NDDvVUdTtppnTXibj6kEa6eQT/0vmSR7F5
QNvbDMY+6R6GhicPRWln4CuS7oHAPdPT8mR8bB2tDePYAaRAVgB8QsbuAEmqlziBkwofHL4bDad4
sKY2PQqXNoc+16qdG4MEEaO6E8CH1QZqp81CcIu4n3Ca+ciiMZ+53QUFwUXMhTR3jW0W+wHk2H3n
EFjDMSgEKxUN57KLrYfEBGom6nVxVAavdmgVoDERw4EH+j8uZLaVARNbK/bHSqlAgWTrxcoZz9XY
9PhA/XDmTOSesgb7oE1a/4mRudidOjxsnJTvB9SlwtZxEo8mQ+Jl6HZAJQdoCUsjbG9R/mTyLtu1
XACtDpweDGc07fP90/TmGQyowdz5QBMEyGvkD+/Pnsx26zZhjQ0ZQurHnAWCjwfi8LPkaGVmYpNK
tHKgICD2OLRicZEuMZ+63kWqmzo7TGHKlJHpk0W0i3Lpn/vjWg0zF7BQoUXnZfki0KoxxbuE26Fh
1cQjuvG1N8zuUBq0Ot6PtHp4IS8wIRI1Y74X91EGcW/ZcZuFME71nRjw5EHPA6CiX9Le+HI/1trd
ByFsvHlRMbtl+iSMVsj0Ih66qmAejtJHKxMXYiiA/1gJZpEI9MzdYO+vnpxob6PWCGD+TWpZZQnM
nbKOh8Z3Brer3f0hbf36ImloTHcqSYlft0vwXgDKpP1GJXNliWO+IK4IQgZGsFziwBJm7kQVD/U8
e4jM+JDVaVC49AO0bkuPJPbGglgbEd6iKL+g0wFiz6I4wZwhnSTaSaE75b8hSb9r0uS/GBK6wCDz
z40BUITf79oR5apemgMPYUvld5Z2dkp4Kui/atrtYrLlEL6yl+BDA31WoELwFlz2SEHA4mle6i5U
yEF7Bo9d0HSfTVvo6q0wizQoTQcJTcrJDScnTIzaI8MJSdPGw2FtMbwdyyKT73JzANwEQfQ8LIdT
XnmmOlfA3LYbQNW1rfom0CsM8E1SV/XppCRDILM/DM51KJ/tHOpasQmvvz8t3Sijb8zd8rib7I40
STsimnQ/myQ9dPb4yHGZ3d+sq2FgNwqVIheonWU5Bxwq5DGZcsNx8sv0A8BHhJzuh1g7TmdlOigI
QpL2picKfZXKYtMsvxtxX2rcAw6LlakPMsD9QPOXXiad6NJAgQPAPtjUzGN984E45J+LyoGrEgHc
cPiTIM+CeXvDd26CXBBsDAD+/reI89DfRDR4nfY8RkS3rfdVCX2c6qrodxhpeUN5jI0KpJat/sbq
Mnwzynk/vIlpD8hlmxExayv3RZEjvXqxXaDsq3zfZrU/KGvjFbj6AVEMA5gLNTlA5d9HHNF116I4
5jB43U9w34koYOb8W5r8vD+bq3GAKp77EFgsS2jzKLtIoEEFV6zWhnwhZBiq75Hb7nm3sZPXzvP5
9sBqRO8c2Jv3A9KJFAAhcjesGvAJ2S7pt2xib+uXeAGCZwW4H24j9AcWaxEN+8xspLJD6O+ERW0d
cmZ/qgeFz0Sf23TcAdqTebNPADRZ44Obmr/uT+bKxkbDA3kgs9GNu/FqImKIqJ7kdqiP0H3NZVT6
4wTDSVaTaXc/1MoJjFBgEwIHDQj0svEiRKv1JWpioU2+TOoYDXhJCPuYwDtkU/phdVg4qACfBB0T
rlDvP92g1aItR8MO27TzHG7u4f++H+qtatRaGEjQzUBNGAmjX/4+DGBTbVWyGDDsvg1bzZCeCcLk
XlrxlhwgFJHxW4tjCwvFdGbpAgifLpfKDA2Hr+hAwwa6iteROD1UqbnuJVEDBs8TldKHsQ5BryCu
m11tJ+htwcjZI031O9dk+QU0GlV7RtfoR6hVQHCf5g1Q4Lp1rUU0PCKpVHtSl0lgpzmMq7Ohmjzk
hp1PYaYU4K/6PQodOBK9kR8jWaoAnKXiNNR9dUrizPZat7FhiBK557jmKApS2fqAK0G5JCFF/RQR
1/xg8BiclSgffTtxBMp2Ez1wo4tDXnYCfvZdtDPgxotcsJS7KJ8kDLQpfYbRhn2qAcr1Gs2SQQWr
AM+mZQG/0X66ROnwT5HjL2CJEz0MwHT7La5EgLU12NdYSjyApgxJAX32IYka91DVmnnpZAszolp+
igZNHVSJOy2iKXtkQBAd4oiXPkga6jHKRIfkNwIPJI2Ok7VPASMo9fqRojqT4Fjoi10Csj8ep8x5
qNAQOwKxIQ8p8D2PejVp4ehY4zVvBvcTOi7GYxtRbUeIVnipITTPUqb2kNvK+V1wDEg05vQQA5gU
ZHA2eYBBzSvzxP0kGrhngePTHmZzzj0DYsuHA71+wv+aPFP0kd9XSR9kZlcAQW9GHh5zMIhnLThS
kQmicDcbC1mdEWTwsg0cPvU+Nk/h62XaBTq4g3965ZBDwRPb18yEPeTQuLnImloP8GEZnmwFdFAE
Oa9z3cAjgFspOQo56C8i1josLFMpL5FM/1xkDd84ilduM3QcQf0AsA0o82XHcaCssvLWhh9SPO2K
7DPpf0tVgQ8B/Z3hn6rdahLfqpTgefw24OLKNmOYlhFGKTg+YZN/U+Y/BX9K4iM1ryh3eq02+XIL
qrV2mryNubiykbVFrCeICSpNJIMGXDx7f/8MXrnSIMiLXTd3dgARXIRI0h7KBJQ7yH26QOKBzKvD
/QhrgwBLEqoUcGGev9b7I1FEBshAWM6hNH/pHI5dUw4k3xZj/FW5fXkawrMbPb+ZL3kjnKmMHpcq
MGehKCjZwyWrPDYVRLZIX/6j+t56hLmP+SWz7NQfoXvuwzKtCbImBQROOFWAEbTXNO/Y36fjED4G
341hmeKUXlwIdBAG/A8wv5R5pSb9Gqd0F/l/P8VQhQIQHFIHJltWNEmfkTRqJQ2j+o+MYNIUuPXv
+yHW1snbEIt3ZlVlnalchKDnlmVwhNrCf83LYPn90BmDXijKULdsgyHlPaySM4rGbfnNHvgEQ2s1
ejzRXmjTIiNPt0i2qwsTKmkG6s3oFy973pWgWaHEvGJq5w8wcNHZMO10ZwpIiG9M3tppNXs2IrFC
+eEWJoNasoiniYURS+sgHsDn6mX9BQ69hq8lzi8wePKAA9G/Y/VggtuRikNXpLMqFhQBJ9eKnuye
5h66HHC5Scpk3+gTOSdIFNHzgmiiHKEUm+dCOxGWmrD3bFCkh5EcSpiu8ssk109lBc48qpX2Y2S3
9sFNVLQDx6Z4SSBdtrMJ6fcW9J/zjkI9CFXeoC9K/H+8uFAWFQqwVyByUUxVKEoqa4dbBQBpDfJn
FqiguAYk7uIWQtusgYrI/fnbmL6lzIWtDHPMuM5CZ6DQg+JfBlkHiW1EHgBDh2aUvl7AO+V+0NXl
Aak504YLzi2sszRLuwMfGUHleB6r8gUQu08wNXQ24qztrFkw9V9x5sG/eZe5kVarAhZ54YCqwJgk
njVtufquPJAg9vqfEItSh+FmYEijCBpC98zIHluKVW59jJGO/U9T9sryfzMUB9yowmowlKh+6W0d
2cnnTfP31xR6eVC8Gcyyv13DnSJD7snCqkSJMCk+ZTbxDKt96tvklyjsjxhtDRUU6yjM5JKmmkfL
LhhptZGBrK8P3AvAD5gAp83//mawpC1gNGi3LJQk8wkojzmY7hAZ2d2f09XEYyZF4XSHdw9Kve/j
UBUXIiMDCzXBAw5xJVioelK3jtZofmuo9atLwSefhhM87DYqMGtDRFaA7GCGZd7I6XZaYUo4sczf
0ydQZcXafL4/uvUIwPtCRwqoiGX6YTTllJduxUK7eNKGHHP4XLTf78dY22DIPaDVgCQElKxFAqLx
TpNIbp0Q5nyx3HfRxizdqkYiNXwbYLGDKXGrBj6FqFXWTyn5lrMe0gtH6pw18cT4rkelb3CPQw83
KXrpq4sSndcPv+6PcnWdvP0rFpu8zsFqVBOGqeVPMEj10pjB/XAnSgj1ML+If+sc+kd/7kfdmFtr
0UsVygDYCrdA6ORlOGT2S5uxjUNlfWAAbCN9w3v3BjlW5zH8D+LUCVMlwroeH1kFwIJVVnA25V9p
kv3As/tj1/CfqcE2ZvUVz7E8bebOETSl5wr+cpfHjsZbqpfIj3uz1vwOnji+M/H2xHqrP9p1lfg2
i4rPWTLysI3xZgUvq4AzCPQt4BUIH7OK/GxlhC8gpAySiMdHXRoOJMvVEGSjk+8q1/gxjo2NPrLr
7nrXTuGvpGkv0qaAswD2vxcjLLl5Ab9ybzAAvr7/Dc3VTYjGCICGAPJA/Oz9CVOwFpil2HFCQ+Cg
7P/YLSnOcrCNo2NU+r5Mc+H3JdQc6qlE7t41bF/lRom39uhiPZP8CmMxcsjjXl4HKJKggTk5oJKL
hO7Stock0chz10Ojgh8jpEc4SGztQSneHHRUG3wAK4kPPEP9gEe6dXZhPgQPVup+4LwvdxWpzXNN
0UjN7LF+cZuN4+H1wlh+YmjIA5Zog31zA+mJug6C/lmLYmyBekTt/tOM+teJAsjclc9OJ9Cf5FeN
dSFKH1edNAClmZBqnyLPyCaUQcyvuSZOnZlKr7bqc8z+xDIBUN3c2gk3KbIJ+CRMv8GRgN7ujb8R
7OQH+BXWxZVl3dEd9W91ibUyUhcNaaSwfZxtGcrfrIzXiKisQu1rLkouVkaqDVLwNilQXTrnVYuC
+FfL+HF/+d0kJ68x0HKGrhQS8aWaIIS8o06qvLia7GAIKB/A3vZgyo1DenUkKEO7OuSkZgLI+zWO
6j6JM1S+r3gKHAD3Pgya/jRlSXB/MDeZ6jwYYJFwX8/quc6izJhwGCGjy5Bfc/2bix3Do99aC56+
87W3QSrTx43M+Ob8XcRbfCDLlEAlMZZf9czP6B+wW/+LAMCJUTi5zgDQ5QqA45jDaiqya6+fkuiR
frg/X2t/P4xaACEErOgWd5znTOJqZeLq1AN0sBoA9rZEfzdCvF4vb/I0EPcmETEirkUMAYNR1dmT
EUfDX99S+BK4JFC7R7cKvf9FlgEk5NhojSGuNAFraeQqOZIE8gDUksNRCS4OMo/1U91lYE2mibUv
+jH76zfL/EcAEUAh54hX7TKdimTdZ50ts2tBJpBki68CdXUILGwMdm1KcShDYhTnAugfi1XnTHGi
TznNrgnngLwA57DVOtqKMP/7m482Rm0RZykidK6HckO3Zae9/vvQy3sVLQcm9/3vUw43Lack2XVi
F2j0qA31mDnXenelzN8B7ZMZMA1Jg2V1EjKJMm1Rrr1KQM7RcEBu6kuz9GI9jMnZTVF+0vf3d9La
Mfo25OKAQ9PGSkq3wYxFucdK5efNyShdz5TH+4FuH2CLwS1W+mR1VaTnXXZF5eJYNOJYQEimz9N9
n9CHwS4LDxayDww8E5d0X4oCEkeMfOp5ulFaW/2GM+gXKxHvr+XR5EQOmlNDn10t1X52swHl6Wlj
rGsh0AkAxtQELfH27VUTu6zyXlyzpok/QfaWPzJA4F/uz+japQHYJ1DMr9DKZR9MlshJRjaJK8qk
QRx9ttKznl1Keu4oXMPJxpNrLYuYn1oQD0CyBxr6+6UfaQDzq7wUV9NGExi0kiO03E4wIr9Ewnx0
M4AO7w/vtqeJBfM24mKzuaQF5TMtBNi37UVWeewXWvMAgAcQcXn/CBjTnqB6NDbos0OMBu2Jbgju
/w2rH/LNoOf04M15YuTjNCUgrV5b6GSYQZxvcDLWfx/qtmiQACC1hH5RaTLu6jXusejZyH5OQPfd
H8Ba/oJZ/HcA4/0AaCc6kjb4akk+clQ0ilOvZT9Nq/h4P87aMTI37HXsqNc+5vs4mUotMyapuEYa
0T069c86Gk5wvf9hwTXjfqzVMcGBCL7P2MI3j39WxE6vEawLmMVcnNH6lFh54JjFr/thVhf8mzDz
9nvz7YViY263mDpqowAQGeggQlExIjshCi939/ejbQ1q8QzXtYIoamFQlQ2qEYT1KrTqE3vj0XI/
yq0CGk7YPCuxnol8ZNFea8LS2UCWbYVYVPxhU/z/IZzmaAyH9pexJSmyeu79+8OABPn+w1RN3nSo
G+B0NfuzinVUTmqI4NGrqfPQiYaPrWH8H2nX1SO3zix/kQCJyq+atNkar3cdXgRHUZlKVPj1t+gL
+MxwiCF2v4cTgAXUw9RsdldXaeZNvb0Fgl/w4KGp+dykRyFXkodzceygIUQPRbOnqFN7h+t7QOkN
oNuO1xpEToHMO7di295kBK1ZHEPjSxEHzefrn1cOAqBP0LCIspqM+UNCYgwbyoojZ6SILMjEoSZ+
gz6AQ9DVmneTzpa0RnM9BJW39HBsNtAFN5DsnNxdu2qApcojejIiacJaGrClrDAiPwlz8GrN26Fz
Hvga3Ba4cvmy6t5NymFB7xqAEOJe5gQrcJEtZpeWRwqh5uJYsWXT+QYEr95zL4hOLIB6FHwDkGsd
PNJW5TGYb63s5s1tm+JmhYwbGLPAcY78zflGA5XB2pYUz6cu/G4aH232k+ev79hsqN2C2Mghl9m3
hLEehTmMYKg2q3ublxGvbsBCfN2K8sSggxz4NECPkOY+H0iT2iVPxXoMVfq7AgNyY7g/r5tQLjn6
+sG6GODGkfn0jCQLs8LPy2OxbBooSYCyxgJKX3NPK3ya4HUEIgHRFbjzpIGUNUlMA7Hu0RrbW4yW
IF82dFE7Ab01B49+bbwuOVJH18emeG+cWRVjP7nimqYsPT9NiyMwNk8NOingPDaOOz739fqHzMZ3
g437hk5vLYFAVRdqj0jcIOpB/kYabM1cAHWDojgGwX3HiqhP771JVxgWH5HeUuDuwzMKTOp/+XHO
x5bOCDyqAA/r1j6s6xMwzZmOTEux+/BqR/oJ2wMFaDkByoaxrBk0lo9luekB43j75j77vHRKg7pm
BUnw+RVNPeld67/dyQCPjfkHwACvCFN415PVHzhdytqBzsFgg815U2sCAdXsnH5eip9GBlL52cPn
02pX5i+zr4ttFSfTcYDZABsGyDWRQDv//WlAEhLmTnbEOx1PVzRhEXqzQA9qblfNQVGa8sXVDFD+
ZWNxhs6ulqBQdvQdGrU1mMzIHxM8UjNQ5tePpMoRoGdakBIAkYKX+fmgkiLvzJqO2XF0m6Ndejfm
AMLTJewjhxn/T5I99a/XbaqOCk42hmYKfy1HNytIiEAGxrIjyct4Dsn91HcvE0SQr5tRbQjRAIIe
WKBhLwoyFmlY4GR5dlzbY7o+2W8/LkIiGLJMYi9ctPDzNSOsHsl8JN0++JoNu+u/XvUcPfs+OV+Z
KphaH2DW+Qh2sMJ198x5mglI+oLIqu54+CntvqzoOrd1QpuKIAdoE2TRwdeHNLScr6gg1DDlhT0d
K1D1utPP0r6vjFsIOTNdRVKx90BBiYyPyESiW0MK3f2K27WZptNxbY7GeL/kAMWt38Dc3i6fzUaH
WVbsOlhD+QQeGtGU3BJtV6h9ccPmxyqkj0buxX3tvmSDjo1bseuwpwHuxNtU9LtIyza37uoafOBw
0hyq3q/hqAlCdQbs830RhgNZWo4aFsQvx2bvvLllAswQpwMQ9k/cdA8ycSSD8f2g+pEa29nc+emv
63tbsfBnJiRPmidBlfrrJIbwyZyyLVBbcDVPnlnugvqe1eb2uj3Flj6zJ8UdQzLQyfVmjocO6PkI
Mn+I1PEL9sUQd4HGmJgfKRAAYytAEIg50HAi98Vn4TiVjcX4Me+e3YPFP10fi2ruTj8vHZpxNJ2k
8vH5BU0fBeimtiFkvt1NTw9t9eW6LcWRwVBA/oM7D/+RHXUaulUftA0/2tOTBRqSdn0FAaDGjyru
ugD57RBBDTRbIEV0vt9Ad4gkYEfGI0jmwYSzwR0MWkNotQTT4fpwVCuDR4iH0EMUCWUPYARFDnrv
dDxSWkeZ83PV3Gua78srz2qDO3Najsch7q1t0Wyv/3zVapz8fJkNYYL+X5EO+Pm2e5vl9+t817ea
EE2xFkDwiPoyWkdAEiOFaH0/m4OPnqljZt3hbiltIHaeKh3+6m+RSToiMIOyAxAL6MuSc7tLUVaW
VaFMHTg8ytE1krRf6uRHQl6n8gW9w6/0hnuRH9PfRrCh3r63Nm56c302L4eKdxyYLAHiRNYXrTLn
2471IRS+VjocHfyG0rnNKdQwvjfNm6NSMDCAfwSIHhShcJrOzeA3NKWBLh8cV9D3Ncix6Xg4Lnfd
uQXp/MyENWErLFAGrHzECs22U34fdEEICaC8fUHha9R+25g56Y/ZK3QS5ub79XW43NX4+Zibv3vh
MgggbdlxZuYDgsEbJ9ugp7bibz33eHRayBNDuge1EVdGVvF8WBIXpLkx4KQcekFcRwdxMUXCQIgH
JpCzwPzJfpIlqWmWTpHE5QMUZnC/vHGKpM9LWxU0ANXCXXweinDW2Ee58St1NQk03RDkk4+iWDEk
eRInow1d6QIIHo2fV1kAsB2HXggWXqxCaPepYadjGDfL9yTYVbR8xzSdGhA350ng4jWhX5FwAB6n
a8x910OZAQyOzgNDXU4zWxebFisCL+mDEgDURVj8c1O1bcw5RNDD2LEeLajMtMA1TIsmbaGaMNEp
iA0Fpi4wA5wbWcA166QtM+LMH+lutHhzX9ZGrTkcqqEgPQtco4uRWLIv5lVRjBNqW8dgnI9OmN77
k32w+nL79j0sWLnBRgRjF+W8DNjDaspIEiMZGId8egJoJwprnUblhVfHwsCA64IYG2XKi5NImG9A
pTeJ7blDLDlt3CF7Aowf+iu15gIRJ+LsEoMpQO3Q1GaBoxWO8Xx5SnDAJLwI02Nd1+ZzGZZ/Go5e
rHZ2lgitddDCTEIdtEq1JU5tSq91e7WWauKUHrdO/9Puf15fI+XX//piiHkBvSV93ZnaBfISXXrM
lznYhdz3tmtaJ7vrVlRLFCIhh75NQDMuwFoQiFmKAVzex5D86ZfvC/vGzG9z/ePNVpBCRZcNDiho
0uUOx3Jxx3wISnoMfNCJg3NgIOjsa7ZDrsvViHWW9sGZJTGrJ24HtO/FbJo5PfZQS/a76sjJkkdQ
Bf5Ru9k+J/5zxcivd4wOVXiwWBJ0cMql+CnLPbIk2HsLSHQyJLsL92Auj5mvawm5pE8TmdMTS9Iu
Z2Ai7Ennp8cBfI5bO/TKTQ6SmV3vGO5zZpAp6hfIm2VWvW5yE+j1hq00KsvW3iEf3+l8vGLzYLho
OAaEWEFVEeboCKdmnx6b0N209UdjrSPb+WqHf65PsMIrojHWBhUkmAMAP5CuQ2tYiDW7Q3qE+lm6
sdGYciAhWhVrBq2266bEqbrYPyempBkeysALOVvS47rw2FiWetOsJWQjhyQquxUU1mG0rsDgch3F
lHLjgiEObKhwlhfcCFXOFjKhWzAuXLR0rBn7gxy6SG6iWdF9NZfxW5B0ztsvaUAbsakAQUA9WGbi
ndscAuAOS4/QzztUINY0q3abAF58fVKV+yREeg7vC6QzZJgba+zKaT2aHst5QUFo6a2nAiI6u7Fd
lk1RZYHmFlUtoihzosKAPi1AVs6dQGPZPPGgrAd3E/Z3FR6hey9dmic+PhrzLm93tcVQMWxnHcxJ
tVFxAQntpdBBXl3y2TVfa0JLKz3aoNmkS1ZErbfuHCfVTKjaDnIAf80Af3w+QPBCTQii4XGIu0fx
pht/DLqhqNYMYfo/E+LvJ45UaAt5TpHSYwsAeZv+7P3H0H0owk/Xt4bilsN8/WdGOtoDchDGzAws
FTV66D8U36EyoIl1lbMlcDxiRQDKkuLDMjAnmwcBvGYw7Fb/sVvdXTVSjRXlSE6skPMJa0FVOS4W
1sRuINJRrF15WweOzuXqxiJtbShir4wvCcaSgoZjsc0db/BkHlAreMfCADsE0SNwECHuPR+Ow3mK
5KlY/zk8TiZyZ7TXAB5VYwFNC7B4BO1yF8Fui8IqCNimJA4YgRBwX1c7Oi0f/JmY71gbQIVRURdj
uSDO9nwGBS+/xpMwpc+V40Gdjmh8jnIwEFowQXYvpOClhaEj/I0xNElcdUu47Z3l12Qv6X0IKMRb
00IilYl5A0YEr7eL1qQiaZ0a9AZJ3AsGFpt07gGCnRvEomzjlUGguRFVA0MkAWA64Na46KWBdXPJ
7bGD8+7m/VC1kefdcNQGru82nRFxuE68zeoYg7204oYAVaX3VHSPBX/HOAT5GSocokIkX0L2DJqQ
xcrgM5Od9z0p9u7vt4/h1IAUOix4aUGmJU2PY1GTTZVAkdGZvTlyxzrY/W+mpMMJhaHCTRqMxYSz
9MHf7P42dQT6qiVBMIJkGWS0kW4Sfz9ZkmqqXdK0CEgobmvI7PbH/h1pDhHv/DMh3TGM2261Ms+I
E/DZ5yPyTammPCO+IIdzpxak68VLO4ukMwaxFvt5sjbZynZ1Um/sWeMuVSHHqSFp8VdQaxPSYvGr
cNMUd4w/heUd6FGcIAIfVKbD8KguG5A8/MXrI2MXSjNX2wGKzwbGVUVNW2/zWZchUBkA7wJe0sKn
Afd7vvokMbq1XXoYaH5Z7KeuGqzaXPD6IeoZyD9dRITT6HIH1zAyA8zYJit5KoeXJtOR74pJl1cf
6rWCfBfS6BdkNyNWfMiyGjF1zSoeJaXpHVLfRmvZApb1eaLLocz4hAaSKajeCjSHlwb+BD4TcaiF
/z2fQLcwy8HySiN2oJ26Wk3k5potp5xDvNwhZQBCn4tgs8hx001dYcTM96rj3JjJXZk39k3VJ6XG
d6qOkWCjQ6QcCtIlyd94Q8ZqzlYjdsEZPJlfHCRUsuIrzq/mHlBuuwAZHOAswuBCE6IfmhU8Bth2
Nt35fEt16GHd96Vz0/OVdlU6GHGYPoCpym9frjtm3fclf2MzFzGAL47NtA15HlXB1+sGLOWePpkh
ydF0SR8OvbCQBRuriqwsyl+Nn9Dc/Wn9/YcbW8OJuj82Ay9AlNg3yfP1X6DcdmBaRo8iXqlI5pxv
bCMLFhsysnDa4w7aIxDys3TiWAoTSH5C8AHuAdi7iyLkas0ghqNBvIwEjJHLJllt0C3+uj4QsRaS
dzizIgXsU4362uIYfgxWxdcqrPbNnMYZyK42aTX9diDK9Q57iDuAuQRvCPb3+cS1pp8MndcEceIm
+3BsblxeRDVyVRv0ht6SAZXW6wYVmxEPYHCJCjkXZJWlzehClq2mtAtiP5++L2G1NZf283UTqpUC
YAQ4PgTWQPRJXi7tnWx01saPhxUNcs/28sEdvl03oVom3EQiqAYw5aJvrE+mdcnrPIw9o8mjurSe
DNqD2s6pPrtQNkPCKb+9bvGSUR2c6qcmxcSehD49sdukzTIww4/TwQBZVuo2O1oFTxNAmBZF50ke
HGg+vI68/2Cu825i5UdvgVA2KW9d2t0uTPe6vGxoF78JlBHoWoJm0gXxTD/T1Q5TvC/sKX1mRnac
qmKX8+puSMA5zdlvK8WPa+tpa1MdvZ/C56BrT7D7oZMGF7a0c6EHVSRAWISxjU7Bg+MlwwbyhuxA
u5ShiattHhjNf+RlyDU7+BJ2JUaNL6PRU3ALyhdPXhaQd0qMMLbq0XlYkcS8mfvKfMyg0vgAUrH8
0IBP7GHsZvaxmjtzNwDpdotGs9+aLaHchZBuwD4EkAh34PmWmD0/G7IOVT8vs91NV/ROlK5seoCq
tXUDEjr+rWrLIgIH0fih62n3UHd5uK3bzvmU9KTZpk1ebxI2twdw9qVzRDujfazbtPhy/Ycql+rk
d0oHcrSYbU9ZEsZAd9ANZWyJGoTYL8MyJRs2ePQw9aa7DWmjWyuVK3BPLEuHxmonZAzGLImHxd4G
FJJ1y9bQlb8VgQg5NSJ+xMnJnOmUeOUMIxWE68mOBvuGb1Zf82pQOU7AA6DrBTlmlC2k/V747mhM
YFqNO9vZh7zbz5kuJaqerX8mZHTKBOBLjdg3iKe1eK0A8IbI6nGatCGwyo4HoB1qPOhdgXLn+YTV
U2B43kDDmKcf0x5Jz9nZp+Pv65tONV/w/zb4XhBsX2A7c9ColasFf1nnKABAKXkOP163oFr3UwvS
5vLW3iRJAQvNesOCm9b7Uf20deTOqrPjgfJFcMKCOURmQfbDuna7MgxiE2KZXQMAR/jNGn+tpII0
QLPxs931QSnXBqkiNDFBxBAsdOdrA4b5JMknM4zLwHF3XskZgp0ObZVoONhcN3XZfwtHCjz8P1uS
/6qQnWKdNYXx7AS/XRo+tL336ITLY1MxoG3cI/T4vnsJAZWwedO74XbhJJ59sr/+O5Tr6CGZEICb
Ga0h4u8n55fT3oBUx4KdAuniDuIVtvuz6KANjs6k6ucKvVzNXa4zKMVAed6BGctdsXFeVruMGud7
ZkbtzfVR/Q1z5FAS7L6mYKXF3jElXFEN6rMiz4ow7kd/ukUXx+vKiAUGk7l85EXZ7My+WLZd67kv
XlLat2W1omlxRSs/R6dCnFHocqxZwG/oWo0Hh7XdvrdHvnHrcNqEQIDup4Im24a35AGXSwMRlZBq
BqG64QToz0M2HqxfcrSYDwZIWlY/iQs7P9jejeveuCY0rdGbUfLt9QlTrcqpLXEST7aBNWUtOgRC
YGgan30MrDK5GZeU/gpoM2wYb3WCtCoH5SPJjK5vlKEAeDm3ZzQc7AmkSuJ52lvfWPF2bMhfBCNe
+gAggPXk/POuwcq66QHXCYp7L7YKDd+FquwLhgYgKAROH5V6yVEE/WyhA9pJYiNLl2cPJLcPix/k
6KrznY3d0e98TbxHY3H9OPDr4MdimGYKEnKLH/0q9zVBmXIyoZpIgEuHCqUnbfYhTWoI1iFtb9Ot
6W4KQ7M5VG4YwT461BzBoCdn0leQBw5uS5F4NJpvbTK91qzeDc0c9T46F7uK/ckSHcxeaRO1ZQhM
o+J0AUf3OakHNmBDTsYDiINH5zNrq43B8S783ppUk8FXOX5ftHkgmgfBo/y+ZahypH6Co2av8Up+
5kgUoFdJM43KZToxInl8s/GMrHeDJDZB+dvQKtLl7FUGAgCVvBBZIQG9Ot/1dT4N9pghFlt2ln0b
NJpJ0n1e/P3ER4zWyBAT4VDR2f4DTuYPqKhtr7sh1TqcjkD8/cREO4FAtEphYrE+hO5dOh2cUXN2
daOQLry/FJ6gjEax5snkzx3VfF43Aul6S0c7y30/hWMzzbu0T76ttfnkQ6bqf5soyV/TpO7dJYWZ
rD4k9jYZN+CKe4cJeBRUaCzgAOXyTNhDIDLlfhgvwTYwbniAGpomFlCuxYkJaRQ1eiqHvocJileQ
DZSMZgiqWw2lJVwwkHQHp7nkpqvCy+eZczgR85CkyP7vu/VbW2owzEorIKNC9yRwN4ikzjetnVdh
7ZstLoNxQz9UTtQ/V4MuXBQ/VQ5ogKX8Z0S60Ub4Qg6UYBJ3df1EHRa1hf3I5/kZsfMQtQFi/FHI
06zzNh37Tcl08hqqaOTkB8iXzCwSqUOHH1DVSPqk7f1cuw9TbT+X6Qw1NfcddXUUu6HxI0h9BaPb
+azmRT8XQqo6HrIIPfFgQrINzfZQbj8bqoMwhOxfKP5+4m2KEO0bTYqneUf9fQmWlgWae9cPkeoa
Q+8gEkS4XgAjknbgSjKAKfBCizuwIiMjkdsvqOuSvekP1l06FsMNsoUQm2vRfnvdstgQFxsGrAKg
R/AR2ckYXBuK1xUN4Odqnn9B1e3o5PaWzegeK5pdCPH3jeGvkKDQ8fkoTwOUkqAxLzR8ZanjfrBX
2x9XVPaLhd+UBiRFe8TVhxmSmxsky7v99XEq7aERD3oNgMejlny+iNaAWCzPkIbL7E9p9oeGT2X6
qWMv162odj/UgAWxnaCEkhMQPsLVspxIEAP1trMQ+kwgymxe8hYJf0sTvGpsyZkIjvR7buQ20tLj
jzJ9mUjEkCmiUF1pv14fleoAnIxK3p0kNSePT7DEydYKNp3Gaek+T86Xppg6zxjwrI/z4PvUfnlz
hyle0CBJw+MONxQiRMnvGkWJLCWE2mI8iNIi4tPuPbPz3/cll8sHw16Jge9b9ZcEJEtZrit+qYKF
/0aAdND5BKVWkE4TC4LYa55s7+AmOzO5vT4IZcL21IbkgbrZt/GOFDkUM71tCmtLoNOIZ9NL3xgf
g3C6t5zqo1Vwb9sM5ItZ66gUVH7o1L60CbreRtkVN2fMobdRBi/Vegg7P+L8ibU0otNxWn5dH/Il
FajYGMjIC1EawH9MKQ5O4A2yoS6D2DDbjB8YVEaQ7l2zj2OXOL9CPDs/WDlHcphlCX0c/GU99F2S
PxJajFHK6Be+TMUNGgLaDx7y2DvOcihl0wS0XiX93KSVezAar0OmZprfHkugxuqCSBlU1LgxpD0N
0mHHWxIHz8YJCa/qadfgX74Of6c4mCgciw4N0cB8kVczl9y2OLX8eILg6Zeg1BSIFNsaWXnUIkFu
ChCrHDmunbeAmAXVQpayZzfLvi+u2UNbo7q5vtCKYZyts/j7yf3d9Q068tY8iN3xbmLRmGiuFqUj
Ruu6aL4E4F9GOfM27NrUT8X32z1qk4cpgdpbc3CqZguSK02ooBzNiTVp6fGEBsSDF0FcVHd5cQtW
q3fMFtgxhGYiSHpkNkPa2K3FyzqI29C+Tbr+BWxnP6+bUN3FeHj+MyH+frIgPVm6rvWzIHYSFoHY
DImtjZPcD/On63YUG4yA9RHVTeTrRe323E465g11WwwFxeJ8U3qucYAEyAwOZqPU+E/lHkAjQShE
LfBf8VNOhpTbuAZQOApiwvpHNlZ7JEPueEk/rkt5C+GGw/WRKTdBYIqct4fmT/kJnxqGXVLonyLT
e9vlN9pnhHB9clQIVlswVUICWviY8+G4Rme62dAhHh2X4veCcu2m8auwjGZzMg7WEJK7FWWQFQBj
bMAW3a43dQGcSdTmYL2lPTMikPyYmohHuZ5AA6PN1MVPc6WDXBpN73EPFeWVONB7m/cQaO50jInK
qQ2FeAy6CYT0wPnQDT/N+7wvw9gHs/vTwHTaNYrv4wYXIBmkrdA0K23Kyhl4a3YIpsxvOTA/Ot4B
1UUOmqsAxX0UDYRQ6PnvZ01NemsNcTVY8wc3p79s8Ox5Zb4NMuMTLQFs9qt+R3z+sa3th2bVESuo
Ct6AbrkCZoLWZ/Sjn/8AwqEzxhoP8AwviHz70YaKST88F5WAPfN96w4bWvsb09e8ZBRe5cyuFEGs
UMNlRhnArr/8CJvlC7OCm9kB9RPYunW9qkpjqBtYaFoS7DJSSIbeh7lZfGBQBmfwbmm+dNFK12Tr
+NNrOOeexr0Q4dWlAwk0nwmuRmBRcR6F/znxL2lLRn/0K7gydFt/cl2afijJaH30K9v6k60h+AtA
vfh5aG1ruzaEdJGJ6OYRRXFMO4do2y0bs+AxyCAdnkMn7bal5rhhRj9FrHNGKLqYczR0hb+hfTc9
UHe1jrPTpeD/GvqNHyYh1L/x9EVuusQVnVm76w5NcbSho2widSy0EC84EkJ7TaHQjVst49sRmmVm
syv8T++xgQ5yQNcBTpJPRoNYMGkDXAfB6G/ScN5X7Qe3DzT3p+ImEIrQ6IwQwItAflB3ZjJObYto
w167aKLOTZI6T2jo3NMiMyLLNzTRjfLAiw494P2R/rjoCF6DzOlJOorqp/GNZ/azl7H7uaiOy0r6
qKwo7qMkMjtjl+XOxzJ8M2MUIudT+1JAUtTJX2VC3EXDeMeL9H5wdZxXqtOG9kOEusAS+Re6DFM6
rB3k+9CT3NfkzghJ9zw3I6jdvSK4tensaOZU5aMR/6AmLrpTLyDnGeHcsSiSSpb55AIGmqe6krXO
gjRpJeOO0eJ5Etvznng73U2p/LyQdgeADJSB8k1JZyhB1bQBegDwWWMZoz/Xj5KqLI2VAOE16AyQ
GpPTbothdM0UzEBa1QcvvRv/+DVeiDtou3fLbvqRLDvWbEp/a3y9bljcjrIfJEJeDZ0tOGFyYEIg
ETw0LZ6JpflUJa/E/eTwBowQTbQ0X6b1x6jbemIhLgxCcVPwbIgaoXSdQlW7MecKMUedV3uUHB6I
Ud01FSQ6bEhRRUORuDsDuKrrw1StH5Bs/6yKv5+4+7CradWD8CKeK+tTtYxfRobi8XUbyql0QYuJ
2mSAZjvpnq6h4JhV6FSJHUhBFskUZVUeGevXajiOzsexz7fL/PO6SZWXh7ALiGrQ7n3ZmzT5Gfdb
6sID1/dOcfC627J8x0VyYkLOirVDP6FR2AziNM9/hKP13JnhGtHE1xRwVG4e0Q1Y93HAIEMsXchu
lTmsALo7njL203bZbc2hj+nb3m8rB5wuYY55uD55yp0IpnmEVXBNSJue7wmGJAa2P0e+z09m9JUP
yzZMgmxn07zamMNg7lIEXtvFSVrNnKrGiuoqUqeQd8Z2kXZKUrbJQmaHHpP1tiObmW4H99AVt36p
CfBV2x6t5kidYnyXHVIrH0xoOXb0SILNZN877tvxYQgwBFUaNK6ggCMd5jpw+65cMnp0mnuj3Iae
5kgp7inQ5EEpAQRMIqUkTRTIGGyoMqR+zPl8SLkZzZa7q6Gmp2OaVRqCY0fGwQZf/V+RqhP/IB6b
VssnL04YxOWt/Nac11sALUtdpVWxImhSQLiEdjXgV+UZy9zWMRtzcOMx9yI2ROGia/xX+ASUDX08
WKDTAhvSTdgBojutOXFjx53i1i4+TUb3aSjfzCAELgZ4VJRwhGToRVpjdopxWEF5EefTvUBtV2/3
2CIwAVkGEeB0GWeatVYFXHrmxtyGMvKhGZ7ffPrPvi9t3TwtGHFXfN+cds23qi92fZfvgqADqfkY
Bf3bTyLUAoAUAd4Lt6yM5RiIV6zgznZiBxVRvO01vuxSRQ3LgVoa+myA2buMxQ1oSzGWTk4MaRHz
aU7W8GtQl300OC2/Sxu4GH/yuoegxpPArmoTRV8rPDTIzh6CMcCND93JQxt680M4aYnuVFsSmRw0
56ANSBCFnHtagPpac/UHJ06n4Blh2o2bNs3WNxIdz4rCsaLcLHpo4ZKESMO5oao0c5Z4tRPbBY9g
JHLRGNrhCWRlB5/k2+tbSOU00NmEo4yCG2B8knday3Bh1VI5MTFi0tVbG+SrgfOykndsVSglggwV
2EgBAz8fVRDUvZPS1o1J+Ez9KiLm42q+FM5DY9yPuoBQtVZIBmGvgk72skec0aLx2rB0YzedOHQL
wYPgZqO39Vr/Hc3IyIf9Z0pKMAQJyIzAwg8XMj877GPo6SIy5XYAqd7fKvBlTIFkHw+mDodugqjl
zgmWDDLg5nKb+1a+4xwag6IrRHMUlUYhiIYHKzjcLjq3vKocgxmppBjVkm1SprsCYbwTPAz1R5r/
vL4DFSEM8pUI3MFYgUvFETv05NpykRytiz5w45rUfxzKNrVf3/LOenWC4fsy1Z+SFkws122qNgje
xaBfBCMnrEu7EUrXyxRW2I1gxN60VWyRG9uvNUdLdU0K3WdsdzyLgCU5H1idVJCIb10HbKhPDORo
HtOAqpSjcMC7CmQHAjDZH49oE7Ln1HdiRrZms29JlOm0LBTvAdTz/jMheb3cyjofQnhOPELPZKmM
yMj8Le//cP+J10Aqpodw/nJ9bf5qxEqvK+R7EIqJPk+kfsRvOtkQUKzvxyrENQBkzvBhnTm9y2jh
HRyrdbYuQwHd89B0searuVm51993wdg/dc1CNrTIfzOfzXEBXmeP7hsAv/FQT/wDm3rwd1QEUlJg
jwAf+/UfrTowOIrIb0LyCdUraUM5kH/p/En85nln4AVo30AlmKJUqcM2KjcVMkN/60rWRcji8LwG
ehj+Om0h8FmhkuR4ng4MqBwNolVR7sFjTw7wiNkQw29HJ17NzwuB1/HDiLc/SAcUvfUOCkEfrUgI
WENxSuT4mJTIYZrT6sTm+iHwb2ddEVk1YwAK4JWCfjPQlklL05e0Sg2CIMlg2UtXTE+lqeuWUV2i
pyakcJVScHsafeLERUfWKOQGNEXgLBHC7lJeba9vNVUuHR0N4NoHhbmNnhbpyrZto0xSZIPjtE+9
TbOUW9sY7mle76bR/maU9mNWtTtSZ6/jWmuwg8qRwm3iWYnw5KLGzNbKsKbOhO1m6LZdN/c7wDTg
Rx1r2rvl0mouB5WLQ7oUGipod4GzlhaPuc4wlGz1UY63ojG1D9NC0MkxH67PqWqP4FCFfzP3YJYW
fz9xOVlT21bv9X7stXFiPJbHd3weLbAiUW/jLSBdcXNr+7QEH2HsLId2W+vIvlUdC4CI/fd9aZas
tfcLJ8f3S0jyuZHT5VXcrov3IcgtSL4DqmAfenNZgEOheXvoEzPHO7dKosmnxqY1q/JQkoru/QJw
gQL9ulsHup9fvK7LjyiaoFTT1fNtszThTdoieWhDr/lrU1Id4ET8TtnzowZmiewTqGrkMlgKKaAU
RoN4DKtNsdoRxOwYyCznIL1z0IF3fVVUexksMuI1A/TXJfaS5CaYLBdADZobJ3xd7rPySOyb60YU
GxgVIbzHkd3ChSanhMDNaFmMoL5Qlc9lPUWEY310uDmdEcn/mGkx8jLHq4jQ6uCsh4WjjhFqRqI4
I4BXY/ciLESFUoaxVV4dkJ6hhhia/AUqBlu3pDoVE40NOVGXpGgW71aU6+Y6eU6H5SEo1pfrC6JY
dQwDCAABdgcTkjRXXuamo9Nhrkr6QurXAbrR9Wumee0oxwFCaaFngdBMTssZXjfmYPrAOHhEIJuk
4VpSfR4PUTyXgZQBQFO6AVIU5taAd168zFG9bBtPE1gqoj5wEf33felR01rNxJC68GLOmn3tV/e8
nz7OdbXlNjpTgvU7Ghy+oidVY1ZMvXz8sbXw+MVrGnQlUuBH0p6EGW2DuJ92Vb01b6svRhtN/QYa
o2/eBAg1/lmS9xkgkgG1yj6Iw9Y40sR7Tlx2k4KXICc6RJliv52ZktbKtxODFhVD337VgLzR3a4B
i7IVmfXlx/VBKXbFmSVp1awaMj9NDu+5uNuMQX1aE+MqR4LnNAJCPKwvyrFLzVu00sOVjbl714L7
0/R34+A+zqnxno1wYkn8kpPreEZbtjkLp9kP3+vainj4M3DmLSjMIrv/levKA8qJOzEnXZ9BQpus
doD5Kz0C5VLxYtD4ToWD9lFO+Td1ktNxzaRawgVOpyluFm9Pps+lLgjQDUI6PGm+5B3eOLhoJkiW
/3AcTYikGYKMzcaNwH1KMUksfJndb2bmRH6pw7GpmuNOJ0rGiVRtF3T9AloNu5/xemMvjrN+yYPu
gTfWMxTYn52g/c0S42C72c4BjWFDdCoj6oGKogZIES8p0koorA8BmX0gEMOnvPUPaZh+ZZOpOU06
M2I9T/Z4WlDbQf8swCKQMSlC8tOxQlR9ieYoKc04SLwJ5IF9QTxshTMjgTH6cZZ+brJvLP1TZpq0
sNIvAEgisAYWAGLS8cmpX3uUA+pIjUcXNPyeiw64/BMpP133bypQA9LO/xmSTlHBxmGCdJIfJ0u3
bft5EwTJpucfWiOLyPI5rY7D6Ec9lFGXN8t14K5FvGAiPYWiF+pt56vlUasYWQZ0Yp08rtVt5mxy
HX2r8gCfmJA2BCksL2sGmOi7yOUH2r49aMAQkE8WoEdsbOkiskvwdKcpYpIs8b+ynH8mto5/Wr1C
iEmEFaGkIk2T21Nm2SXx4tT8mqaQ1jNYO2z6GqxpXtaDzwPyq/7yoWqMW74O+xl0Cdf3iHIvIuDG
+EQYIWtClCTD88L9P+q+ZDluJNn2V9pqj3oYA8C123cBIAcmSQmiSFGsDYyiWJgRCACBIb7+HbDU
rcxIVOJRbW9xN2VdrRI8Y/LwcD9+TmaHnHnMCsjXAogDuhI9LIRHeJz8NCLNZFSrla2YMDJA8wRt
s339rVPM6pF29nCnuCp/rkQ8bLKp7QD8j8TKG3yxTgL/NDMNgAbgDIlSAJGlZ2Vth9pIDgnNd2gx
CTr08Wl6c+/a9m5Kppc6zr4bY3sFrpNPWdEfnLIHfXZ/KLnz5+U5X3q1oXsNbXIAxswNt6dnYxhi
wXsakVAoPPaypOtvYpqWoZq1012buOYu1uu1rM6iUYBxZvEPeEYZzKKAjlcd1RyIxuKQGteQjUWl
3TT3oli5upcWGz5tJk0EOuysgRms2FWBH0FCHeEVZHxrdHuZ3Muq/k70Qt1MOt3GGt8n4y90zSEj
gd4ydPCjP1uusMeuk6qNiHFDVH905gswxARYcuLup7XAe8n1HFuSIsdMRIywSSGAj++MCBQsweUd
ssTBhKEA2YoLAn37cmSvRoUQBddIaBd1WXsleMcCbWpASJC29bNI2Bfc+bmnM7XdDIlaHCARXtwM
Vlt/4kPfX3VZMu1ZatT+pExkwwry6fIvXLomj36g/CAgSaYQnWOVJyM7dJSCrKH1avILLvjYiuQ4
klzLFXCVoEJfohgcGGt528VR4JKHh0ffIzR4Tk9i0ZpqlBi47CED9kdrRoeI0K8R1KUuT9bS2YOH
B7DdherLmaxUAagkUQgiJBes/2Vbg5lo+tCQ6EWrhq9GU681Qi5uzyN70va0O9fqlBEtJ7FQg6ik
HyL2CzgaG4NBdhgSF+cMmXhldzoKEgQgJD+LgpZtB7LJqac318baO2pxlY5szXfYUeTXg3Fvsir4
yzp3PEKficZ8fS1cX7oIIQKBo4aUOvLr0lYzcwfN8Ckymkp9RaPEG6tmzzLFM/q1LofF4QBWiLlD
Nu2Mdr4U3TCV1gCItTG+1BNKyML+jGh0d3nTrZiRb3aIHGUja2BGM6eQmekeyf6NQdaCzMW9Bkaw
NywhmD7nPz9anLTKxyYFwXioReNrXNAbvTBX+rQWj8+RiXmkRyZYV6FPlM0mkByyfCffKMpNM/r1
Ws19YQ9g8VFyB5oC95cr4dEhCjsOqI2RkGSQncXat1vUjJn5cHllFsYDMzOsn+B6PIOhpxpIrNsa
qo/loF7hCWx6IHm71Sa+NZJub4h6BWW3dJvMmxpSmiBBgs6JPIFJrnLFobMb1e9M/bFOXuIbUoiA
2SS5i9Q4OXRFgnYrl4OJuNTCssy3EclA+2cW6jPP1fIKbU5rycuFHYoiL/YMksmYcLklXG84q6Gf
jUiBXCvR06hA3QIlwF+YbLT3zPjdma1DcvFJZkD2pAPpuYbmuLmfZifU4kFU9heswsFC4fGyvYXw
x8Gt/cPeGRlSzRwqshqOMc4RQgYOn2XQ/Mz2J1DWpL3fiKvLBhcOIN5XoHZHTw+gVzL0q0QSPe3s
EbGIHRitV939Z5+X5m/scrtSVXze4l/Hg2r/yudRuICuCdAnqP6fnm2non2jKvh8aV+79MOvNPoh
b/nz+/NZPPIdA8KlqY3w/eJK17Ys3V6enaXVRvs9EB9z9Rccbaefn5ilZAhqrbAtys5riROkon1C
l+OmGvpNBZE6zcktUOmsRUZLrurYsOR23QEaZqM+AQQCxZsh535vQa5SfxmcKLg8xKX9BeQKoKTA
5eln11VeDSYBusXCTf8lUz+5K9fUyufla2pgZTXoDJ/P1ByoLeKp74er4q01J3rh+ODapSUird71
Ex+M0LQbx28BLd1ZUH1asbK0HvCvcxv0zDIn5zu6JMbLo1aMUC93hdgObK+3exQCL6/FohXg9oHN
npWk5bFoDh+0oqd6WCMxMBr2lVPqUOJW2gDFrDX3PGeHpOoCEtfoS8FNaMz3++nezoCIHtHNroft
ZMToDBigJWM/Mk6fIFxveAVxY6/Bw/nyEJdOFEqzoD4GU/AsWntqtczNGDDT0QD0vL5mwGk6NVoG
jOwZgsmDz1P61XCRqeeFu8bBs7QTgbabu9FsYEDkWxKdZzk4SWIjVDm/T0r3Ohflyk28dOMhIQcd
8FltHPDp08FV6ciKxEmMsGr3kFfyIiXgydPlCVxathlritq5C6CW/HQEcQ1wAS4FyClGVsHThvKl
dMEpp1ek+lOHdNa+ALtnEFGop1y2vDg6XOXYL7j3zkq3IIGzjFrFGdDasf+jdprxi1OTIqj1YU2o
d9HUG9AK9WhQL0u3UiHIpNsKM8Mop7epU+5zLTlENFvJ1C5uiZ9m5Bw+CvhjUycNzJQ7Vvl5vRKc
LA8D+wDNOC7waNIR0zK7pSPB90Vzy6YDj54d7eEXFgXSrninoesAaOHTLecoVdpS1FbDnjZfLHPY
u2n0nXHnPzPzhsE5umcF6lzR0BAD97jBAqon7nbCjY+kRUJWngOLk/ZzRG851SNTCVG5SCrHCGv0
wFoJUkypZ5MVTzvPvOz8AJf717S91V2OjLRIX6fqFANanRKme3iBKvvSpuZmannuqyVwPIOxCr1a
GhpydHgWojcbWi2SfxDQLpjx6WaolhvF3CfxbZavpFQWTQCLBAu40AGKOt0PNZ9ScyxV4JdF8XWI
2AejKDcWVMHev+2AfP+3mfkmO5o/osVlYlHDDCelZPd5aqaBVZbK0yA0vmZKX1grNPQigwOXigYF
6ek+amppGElshVAWNb0+Nfttm6Wtz2yr4F4aZ/SmFNO0pRWjgdNGxK9rZfRbSGbiYE8APOddvu+g
1rkZY83i3gAJ3V3LR+rrVG0PDtTavIx0gydsnh4IZZ8y9GZ/VLMmhyiQFe1jtBttVVCHBhPlkEJH
P8lENLj3hrxErUErzxJd5A8DJR4CksJzh4H7Q6LHr0qpA4ZK1T8sRVW+4sWob5Rkam/aaUQwjCIi
mvRNdAojga5BWlE1PltRrHlZmqSBWfXdVWPRdKv20VrSasH3Ab2PaUVxAugi+WGv5HqcxzZggLW2
mQJQnV/eIAuhDD6P3gUQcpnwf5JfakAaDwTeaIWsvVGTT5Ret80+LdcaiRdHgegFUr/I6Zy9tfOa
gZsrNqywMHyoEdXqynNvPi6Sn5hF1YAnxgMA8Ftpn/eszXI2tFZY1h/s7kGgTz59f4Q8Z9qAVpvr
M2DoPD1KrEPtCWJXMGF+1m/67P0xCWhEAIpxkQQ973ye4rrUx6i0wi75xgbLB2F2oImVMZxjMIFW
RZvkXH1BGH5WgmF2OY4DETSMeXdfaPpjr2t+byAOKfIAmcQ8SHgdaMyafDdR3ztE9BZCORMcsvB3
YCmW9poW9TZ0UYcSMWUf5Grsx43qdTy4vKPPttqpFfkKNI2SslhFzOhW6sPA9Q+RWFO+mn/oyW6T
TEieLrEI69RBK0NS/jnRO45eH8th4O285fEfdRLayZf/bEyz6z1y40ltgJQLUMcwMXygkT0FnvAX
LODdj22B6hzuvFMLwq1Z63SwQP9srouVy25xSY4+Lv18qO5WTj7h47l+PWlBH91d/vFnTmxej6Pv
S/d1oUZj3qZYD8U5sPuJ7EsIx9fvdTFvRoAhhu4N/vmmiXO0BjFxldhqjTLM7EPc3EzJNbFWQqqF
eUIKFSV71KDR2inLe7eVW4G+M0EJ0t5kXp+t+Prlz6NldBZARSJOmqYmo0AJKHkZjlrQ6DZIPrqV
XXQWrs1+Bdmvf1mYf8HRHJXgGuAGLcsQtfTtWMC1lMm+zuwdNHNvgONdWfelAc0pn7kPFrQNZP45
R+YS9EbhsTOVYUcdbzByYIBX4s+3UE866nj9ag54NqAUdvbUVyPqDCBUxYjy6Hp006+xKG8iiwd5
qV4rneJ3BMp3Gj8kmrLRxOiPDC8h0n26vMPPXpOY2OOfIU0smnxalyL/Gwro9fhpOn6M6bRpabez
FfeTINZr2oinyzbP89VvRqFdBu0eJFRk9g+amK2jtH0ZWj0QoW6xT9r0xh7dbaNn15NAvNont2My
eZpbI+cp/HzM9qmTfUxAe6k2+Ya54t0UqfNvAi03bi/A6s/uEM7dlghdLUKUYT2ThbWo0Fe2huda
cPCwAgo/B6rxKBBJG6uzqTJASrEIq/Rmcq4j/WOS3SUVItYm97rhrlnDfywaNGd+LyQFztsZ1dRQ
RNkD/t5UH+2+9ZJpy9C8kia3jQloUK16SpO/36FpwPZBy9uEstFZRlFRqOizDu7AYHtebCYN0XK0
8nI/i8vm5fppQ04rxrTgZUcwrmQGVwF3PaV/pFADv7xTF6zoyFoDeg99EQjDSY7NAUOUTkq7CuPq
cWSPefmQ6w+XTSy4mhMT0gFMhWnn2mBVIVf3r/pa9nVtAPOfHzmyDocpUhsMINFvwAm2N61nJeMr
vmzhljwZghQj017PNIPBSKc9dioQE2BTgvqgH+cr19iaIen0sAb9NbjjKtQqvMQIYmUPfoVyrcLz
dl1JrvlkPLPPPJo0MyWGyCuYITPnR/59hnXWSEREyRaZ5Y1dfLNZukNHsu8MbFcRYLnKXQUFIkE/
ulzxC0S/6o1aCo8oN0wUQUaf9Jj5Q297rgvAa46sp868sX0tKjTZb8Eiei+0aSvcDZj4PFd/nZzU
q/LHop0CdIFuSIVSnhbEkwpeqmTnWN/V/ktexV6e3U3qtzHRvY7qPtMf3ORW1dZu34U9iqMGOTzU
NHUXzY+nE5L2ox4VZVWHTLlBd++mXVV7XLYwP4FADDCLL5xaoNZU1cTK61DXRn9wJm90N5fP2cJJ
wBh+WtBPLcRjzCZqp3VItfs+2qXjo6WsmFgbhOQteAeCd6cp6lBzvun6DZrHLw9hYfufDGG2f7Qv
+65RazXH9wf1thh2sXM1iW28xqqzEBGcWJEWG29IPpo6lgI0LdeFo3txtEMshG7draIMG5d/uzyq
RXs6tBBn0RykMKVDrUFKVMHDm4YWGFrqGMx7NISkfT1Ega5cx/HKJC4uEm4OvIYhG3VG02KBydvs
hoiGowB3SvsE6q/d5QEtWphxq0j4ohIoJ5Un3cAzNK7rkHc3kCfpnF8ZwdH3pbPSTWAa0U2K02h9
NYtvNF8Jfhe3GUFRFa3gMwmI5M6NArz3rNGxAUTnU36X6l8KtnGwOpfnac2OtPDIfEFUKNLqMNLK
TWrzHePXkfOhXXv8LG4wgiZkLPfcMSkdSyVrc8DASB3mxOPEb8UeHRR19qhQX7y7rwFJV+PI1rw3
jo6oVqazjCHmLpqcbQ3eSt7nV/0qfd6iMzsyI53RStSlk+oYkhLtnNoCmCnosndzzmAsmK/5CYQY
Dvv5dCxgeQDTsOnWKAw3Qe92PiQmQA27VmKfl1m6bdHJChgkHnioR8qlnh7kHo6Zp+gzJbWX848O
iIfcQzPZvrnGbbi04yxYgUQp4DJn2H+bRAaYyAoGFQ5UPHUjv6oSxct6iJIV8fsfVki2zZR/QGKd
p93w/yd1yioMy/K0OhjKTVx6Btv2aOpOVwDQSx4HwBC8Jucy/llxeiIZ6804Z6HTPagIICxje/mo
Lq3RsQFpW4sk0xURZSwcWyVw+mstezLVrYXOE2PFea5ZknY2iyIoPauYNutzPgR178d0G/ErscZ6
vGjHmmtmyE+jg1Pa3CzqpzKeEhbGRlPg5aXu0yIKSFyFwtSvZ/rQyzO4uPVscA3OmiZIVEr2FJIU
Ku0xrsR4qdQXTaVIUH7T4pfLZs58HUAQaEdFAAWw0NxqeXpmGWR2dYvVRSg058aGn1PFHkWnzxDu
3CWFcg0lhBUvDrpO+QDPKuAzPAY4L9AwyNkfoF8naHAmRahno7bVGqL5tDXMPdhtUVXtY7JRiir2
Ex5VV9FkF+jQb+ijU0b99ZANWaBw4R4Sw023ZhmLoEf87Ve52fqGW2RbXUyd36g9/tTtkeKv7MBs
i8c8HjroFhIFvWlOj3KJYgQqoGCf+9qON61Ap4ETNcOmNwd2cBjyBnak6B4fJ203kZ54okuqm0ko
ykZPU/6hy0r7qUAossmo9XHqOnBnYKPX+bbVCh8ZTLRef6bjjTbkdw21rx6TjUjIlWMzv7hTrpRi
+EQU/Srt9QJcc7bY1KJHeUdTa88eytLnulX6qVoXnoB3BDYfv3cc4yxIoWfqOwXKSiPk9bysnlRP
15HhSkoKCW/FMXbZVE5+L4YHQ1G6QGEGCUq3rbfQ++YYUaz7YKG2fAaFl52exfd5Jcg2VYTj0651
AhCbgppei1/trkDP4FQVG4V2lVeXhuKXPIlQ0oiardIDP6eP+APog2ZBm0C3cDIaw6sh2OeNoMDZ
U9V9pSkBl3U5mVtjrCOvdczkasgQHDYxdMuM3NA9FnGU5QptAslI0WxVc4I2gZ6CE89KUl/t+2Sn
MGiBOhWaE2rIm3iGhRFmBE+YnICdrcJP/mrZVnLgJXhiGu7ybQqah4+gx8dTP3LEo6qmoCtWUjLu
IBnebIBg669dtNvgaBHDyzJh7sE33G5UXANgfyuyNGyZ8TKNlvrkdFZ3xbJs8JOhqsE/Z6y9Ic0z
/4J+YQ1uHw0gM3BM7qoWUVFHvdbj4d02N9bIPFTMP9X9U2uRG2DIvYwqn2piXNvZh9oGoqjcdVF3
N7GdqopAH4oNIgmvJBl2QHRbNm6QtSDmwSO0SlCmrFNPTHkwZHgBEtVzxidefh801RvM0RdwL9Wh
7uMNB7mLot3G+Yd4sODgCs+M7mPWbyL2UU/Qd9/uUhQra9O608Z2f9kVLc7AXOYGXNIgoK45dUXV
VCBzmI1V2Nbfja7zy77aROJbnHxQUC+9bOssHppn+8iWdD/ZHRrANXtAnobf6Fz1wHyTTu/GD0lG
JN+aKGaUFRRGWuvRLj639kpa9OwWl74/XyFHsaPaaSncHL5fJszj6bO7duetGZhX7MgAAVtqpA9Y
kQROSXj1WoHs7I6TBjBfFEfft0xgu+weAxgbBAl3FO1mzX1rreyrtbWeM55HVooKgBo+4WRxe9Z8
rj3AV4NWWXmVrliRi311JQZSKhhLzvyW3fXsS2SuRG0r0yXjXIzOGogtYIL9qTleTm8UHujO9vLJ
WDMinULHzilYaLDmReSlxlZLPxaNT9T/cLakJ5YAq2PiDryaVduszDepByzf5YGcN/md7i5NWnfm
ltxKMrUKs0Y1wb+mVEB4FCBgqh1j45AWvQO2PnqlrYIqZVSsQO1w+dIK5LlV2z4zKPBqifPVHe01
x3CWY59/Gdo9DAAEkGCSC3iVNrmFSVosZGk/xE1o2MNmNJ8QXwCr4rtZ4hvDe7uY30wCAIjqCTC7
cvg6cVHrLVQlQhJtuL6FME/xujLf85qdvMsQ1uFJYYNfGxGrIxO19IyhbDuSPLQnduV013q8HeKb
lKZ+hV4TWm3b5qvVPAzZTcmvycjfW9rFCAFNRT107m92ZEY6VMeqsW9R2gUpMXQgvR79C5dHuOQO
jy1I7ornYxKhYxEVOCNohN+9u/ItjUDasIjzIrNCAh59n30gIPuh0d3lESwd7qMRvBHHHbnC0aFd
0Rko3sX6IXEReEHXLFWNgBpdcNnSkjs8tiQ9X4AQ7kcjxWokithQcLGbFvqI9WFlSZYHhJQD6HTB
4yKzW2Wqw6yeoBTO2y3rP8XWPosARF5xJYtW3trnZv1doNhObxAVlaNciVGEy4As1OlzM95R9Tuf
7i7P2eL+AswY6BZ0pqC/6dTMZFcDimAu3mJflQxS2Ctztfh5OAC89oB/N835z48W34zithV2jbmK
P2fVB2zGFQNLa34cwkrhgmoOWuNGHcIFdzc4AEZu1GZlAy+agMIuCgsGivty7gfEV3pUJVoVDonv
UF8ZPar+ws6dJVcRgKKCcSb8UJq1U9suwoU4+iDKT7Xx1OgrtcillTg2ITmSsVMnJe/nWD8NcvQg
rSmvLs4SdipKnuA0P0vvlFQk3HTjKqxBbDhADcp0OziTtX6AxWHMrUYQZwJDs8yH0DGT57aSVWHq
JJt6vDJItXLw3tBy0p0y12D+bUI6Ei2PcXvytAqReyNB25DpymlN02t0oLWSAQ9DY6oehgrnpRP1
cJuTsdxb09AGetYknjNljie05A87r1xPWEgPsTZR/bqIC1+kGrqh2ZhukI8gG3vgrj860QSOZLSn
o1sSD0fNXuswXpu0+RY9OoXgezdTWK9CigL+0H7k7UrNc3Hx31jG8HAFXEK6Rew+L8bcdoAOsp67
KUd/7JWqFysLszyKmcrszYgc7fagz2qBZgMKRMs1VC01SNmZ/S8ZmYnGgPnAQZT8SdVwxBM0qZAR
7b2PKuC2l/3t/PfPN9fP70vHMIuiLqtbxER4HcfVbnS2UTDwg/Z02czyXP00Iy2IakQD5TGGwctv
UXZjuX9e/v455Q9cNZo7/jVPjnq6paqcDmxqFYDaInqdllGQm2IjjOyuZFpgjcXGjvRDHqm2r4tx
kxDkwUy6ufwjlnfdz98gXZG2wTse1RFiI8g2JhnwGw+DtQaGWZxJdyaFA5clWCvmH3F0dqJYEc1E
KpTzI2T3kIgwrDUa2sVxHJmYQ4EjE2aR63DNTRWqSG6NI/ci+wAft7Lz1qxIO9vOEuhx9hiIO4CZ
vCp9NOns4nF7eU3Wpkva33o8WZGe1JguESBwGd7dfDbvu6O5kja2K6AfDn6EKqzGx9wtkDo9uPQ+
X+tfWoq+jszIyJ3KKeHZbQwjRypopLon4swz9W+j8QsviGND0h5GPUNhg4nxNEaE1UgBxVBeLi/J
ysJb0n2WRmDdaWuMpdGgbJojXG3SoMyclebDZTM/H5jSJVPCTKkPeGBq9FaI2Cv0ey39dHkoy8vy
08a8+45OCsmHzogEqyBfTLysu1UUyH8V08Yc1kBVy/v4p6V5tEeW0o7EEDTFaCLxlKnKYyfeT5v5
tpV/mpCOfWy7zaRwmKATiAWVpr7rqL2/PGHLi/LzCS6tPZDgaTtpOPQt2kq+J822G1cuzKUl0ZE/
RsMQMLvoJzydqKgaY5rr2MC5toto4enpB7faxCC0vTySZTsAX0C1HYA2+aldu0PsgswUI0HVhPMS
0NPeo9NNna7g9JdWHvCefxuSPBgzlY5bNYEHU28au/WraY3Hfs2CNGXjhEQEmnDgia3DOOHp+Asn
8WgE8os7atRBr3R8v7NfVP3RYNdNv7Kv5kmQw5hjE5Lb0gE3r1GMwvGg21mYTGfuTQt/D1EIvDJ9
xr9fXv3FKQNWE8XJuX1CxoYL1C56G7W5sO8fLU48s/rjsoGluAyRpQr8BcIaVQb4QINJSUu3pGGl
NR61dn3ynPR5wN1vFV0LKRYnDzVdYMVNpI6I5CmHAe34mYUHpW5fZ2DkTT3lOd4Zz7r+K1v5yNA8
q0dOzEizesh0GIK2DOKjUWwuT9riQIjmzA9wSLnKhVxUZ5hwKYESg0GDyIh9wL6q6tsEPmpl2Cvv
7gOBw5ybdyCSBKwHIB+nw0HNOtdo5c59IF4dP9jFyiZb3ANH35cccl4SI0UHKeJJVK4UHyES0N45
+1jnK/O25JWPByKFYiaIAIrUwkBoOnk0vlOVyqPJSuZ+zci8eEeLD049tKjbMNJMzUPftx+KyfI1
be3BNDurM09go80bbb3Iwp7Fx2hO1Bh0fcJiyrY5yqz0O9qPgN+mXgI+8NaqNlP+bibgeSccGZVW
KiFZ00CdFpllN0ymMpjioDaqwDLa4PIOX5xE0NbM4hDAicu9sI3r9lE/7/BO+2C1KAruUr5ySBcv
NhcJE5BzW0hoSJthNDva1Srad8AE7EXuTcPAP1h+dJz7y0OZD/vZQh3ZkfaDSzJEShTtIrXiP+b1
ykQtfx2t/mivw9GU0bdqPEXciTm+zrSb0ZzuFWdaCZUX12JmE/hhQlr0IbWFxpIO7/+vevLZAm6R
rCzFmgVpKdQeVCqihoU8/oRexJ7fOO9uCZh37syJANCVgeK75Pu5naUmVdBV0rvf1OzL0O/S7vFX
FvqniXmpjg5+MZQ0gt5DGQ7aIS+f634l2bN04sGpaKoEzZRoC5NiSgVMf8SJEbdOnXpFIDs8CTdw
tS+T9ScdHsCAavFfefUdm5RmDSlkpcsgdAU+XHajsSYoARIZHe3QjNnD5dlb2gOIZgEVwnk8J3WI
qQaEtC0QnKWAlrBnozU81DwvG1k6LWivAWIYYOsFPgSjBckHxRQ6Ef2k1uQqdqq1KGPRxixijy4e
cInIEQ2JOc+LiBUhGBrFbhVtt/R58MXO3CwoTgASfbrLurJHQwCq9aHl3lv847vJ8nFO5owLOoJn
jUc5tOhLB810Fc5JW3jl6IHq5f0rcPx9yZkoY11kRQxvaBVbp/IAF3rf9yFPiD5mFFpdMOSgr1k6
JIgitTYhQ3ebKACLO99on2wuW5DvDdmCdCaMbBwcrR6723zYq/UH4j40N7m1u2xEk5cZVvDYQmiH
RQA/mpxvHxV3co0h7W7ZoH3U63g7RfG9BsW+In8u489OkoUFVAsRVR8U5YtlPAHulXi8zP2VHzJP
2PH1Nf8QdHagvABGUvOMPq4AgYg22g6/jZj7qVTd566KuJenkenxPNtB2v1qBJNsmcU7m6nfjCRP
wHdA+EoGQnZ+bz8DpWzQdOL3nBE5Oa3LAOHBz9Difuva7q5vTYioTsPDOGuemDnK/o5VJp4hnLWu
gLc25NM5AAvCzNjjaGBDgjrJ6ZmLjaiAtitvbgWwyruo5+XBbqtbaG9Mvp1GO4UoX+qYOregGztE
mfVHY/SvZtx810b+0MdANKVu9Fl10tKLdIg1RlrXbBvUZzfRNNwVtaYHhTZUQOqJoEmVK2jHexCg
3lJbHAxXfMB15tttFBQ8RZ1irHacdPP/6Dxzcq+ZgHZzWtuv0HS6sXotC3jqZr4Tp1tRW7sUQMs+
R+mpZfFWzdQrV8dVofLPpW4nvoKGJRDy5sHlbXO+fWdStznqMYl7Lk7h8kgYjiia2/ZLGR+M+C+E
w/95Gf8rfqXhX3Pf/s9/499faD01aZx00r/+zx+vVZNW/z3/nX//N6d/439u05eGtvTPTv6vTv4S
PvzDcPDcPZ/8y6bq0m76xF+b6e615UX3ZgA/cf4v/1//8B+vb1+5n+rXf/72QnnVzV+LIZP0248/
uvr+z9+APzma4vn7P/7ww3OJvwcsynPavJ79jdfntvvnbwpxfgfFwtxPgkopULZz3WB4/dcfobUe
cpUzshhR3IyNqWjTJf/8TdN/x38JFAegKQR+c5ZKain/8Ufo0ARiF1lfeFL85d/+NfaT5fm5XP+o
EGVC+qFr//nbGw/hzxMEAgv0MOPkAkwNbSoYk04Q1OYydXJKLahL9AEmBCzjY2eOLXTpgAMEJAdq
ja4lfLcp2JfZIX5uTDO6alPiXFsuQ1VTFV8j1Or8huUOB2K1jV5oq2rweYkAfn4otNIbLCMB8BXw
oj4VfCMqtXtBtxJ54DwGuHZoRvcpLyrnNi5N8qqAHKbwIuYwyKjpGfXG3CG3w0TIdnL6yZs4RJ4w
MWjGG+gQPdmtJj4freGPeTqel9OH/F/TMvNSgu4ZNdWzJF5TxEJD3l4L2p5FaHPBc76o+nqDjn8W
jHFFr1oRNZtSscq/Lph3naC/PR4nR+pj/9p0vHn9x+1z3f5jy6vvzx327v+CIwVq56PlODtSt8+8
STvoIx4fqre/89ehIsbvM6WfDQlbMKeDXABO7q8zZZHf0aONZsR5U2sIyHHafhwpRVN/R8SMg4NW
SPwT6ub/PlOKrv6OLAowHzgAiOFwUN9zqGT9ALCjQjcADSugzoAhlP9PryWRsaLKc3sEIN5GGMDs
8YEwlMKDio+lD6Zhvm1bRoKMdV2JHlCRPQ/qYP/JWDJdHc3c6kYGGAz+BRANjAo3NMIEKSqtXNQk
HTudwJkUt3s8JAXEflO+t+vCjv3STLpP4CiMXthornUiSfEYPAoCPQRL80KgbceEDzt+dhEWK0Nr
CBq4SHw5nSY85MZfM1R4m5i9M3ydjYHCAgtnzq4MwcCpMVxVxFJypw4KxZyCKeHPRq2sSTtLl+cP
I9ANg9Aj9pgjGUn6qkEeX6kDvUy1K6gUASFmG8bny0smRVRw7rNyFPrW56GAmkPaPXXbd7TSeBfk
Pf1kKQIl0JhBEEG8xpp4ykV95eAZUDRrvbamFFHOhsGTCRQJnjBA9cghOiVuo8Qd4UFhUcUFPsNU
ELaAJChwhjR+iJzc7LYRyteQrKbqMwpP4hZaTe59YkZ4jzCoJ5QBz8os0JRGjME0Ka7h16U7PoKL
uhaoFyoq4P+lpgivZDpURV2CbkWnHY179DzgQ02CEinvBfWbnOTRFQMU7wPQ/7Z+pXNR6GiyaHXq
0UYBYUnPY8e9cltou3pGY3LLd8tU+VJlxpcGUxbvjYYDe6NBTkUDmZqFGpwBlV4XLGBW905gFyYP
2QukeiAMMIuxy7hgCkVX1KxjHgBVm98qasShCuDa3uW9cXambJBd4BUFzgttLvxIO7BLx7bUOq0L
BrVjAVooUIgF3Y1vjr2KJjV9DfsDn1j/DA9memoDTGMIWyC944DedP7zo9QJUcra4kkD7inbwcrx
yvAGAv3auM5UjwGlDCpB5rx/kBAmB88IEtgIVeVas+smNrjgoy6wcx62oDXddwlqXIPhhtWUvhNF
Mw8RwBYkBGZB+LmP/XSIaj0JiicCDyL8JD8a1X4Tm6O1vbxwMj4EJxl6NVg7+GCgJs5qHJ1W6+kA
xxWkdjZ9IZko003l1LnrMZo6905fo/Ucrejzi8TVAqqoVe8jNrXvydRbH9MWfb/+22/6/xFq1K/V
5655fe0Qa/wvCDBwAI+W5yzA+JK+dtVzeRxevP2Nv8ILBBS/z48joFugBQC6W+yIv8IL1Nt+x2Mb
8ACgH0GsNYcQP8IL3fgdLYmIHFTc+jj+86PhR8Tu/I6kDR6pCAbQZweslv6e4OL0DlLQIggaXPia
2Xkfn0TDmKgo6HiIKhJM9rMyrXY/nZz1n1+WngBjSrSmqIvhkHTDi5HnLwqLV4qJf/ejEfYd/+g6
G5WIKtV46DL46JRpd7lRrhVc/ubjMqUucspuMRbZcEDLWRmMtPwIUqa1Htq/+7hcHEDw4Ax6Mhws
m9+4WpH7onDXBJf/7uOSV0XbQ0EhrTkcwP4fbY1cqTbUddeIJ/7u65JDGyuAy5ne9gdoKqM10XEL
T51wXR6dmIXA8u++LgWUMaR3OweLeGBzSxqpm+jazach+LWvz1aPdvkUTen/5exKmiO3meUvYgS4
E1d2S2q2pPlm3y4M2zNDEtywc/n1L9sRz56GR+4wDrpWQyBqQSErM6vRpDqjlDsXxXDX0vxGJL6+
2v11zC9X6p9NLz0IUep+s+cBL3TRyYKBVz3sEYgif9N2B1WX2eqIlUFtg8dkSiLPj/1nQ/Gnf6kw
FjrGtDXnWBD9QPUsHkLTzn6fw32PizaUAFrW+rzKNCptFNtyMJvf1/gzp/209Gyow2GrE33OMGUK
+YlRPMs0+U847L+/hxPQ1uIyZrit5jx1y/c2nY7hrL75nSInokXRyAc1xua8hpzWb9J9GqougpjZ
jRfly2n8uzr6a+lurcd7EO930WTOY06fgS6Zz33frDde914y7sTMIh2IyQzR52Bc6Vs2tOZ9EIwn
v51xjKNgrHOmOTZdB88qzO7ACf7ey7Q76RWa0EygxzdnkedbVo4X/Gaya+u5505AVgFKOCOEOaNj
xN6SoUhOG15GPd3IicjNkOiWBDMWLyQt1ZQ1x6He3/jtjBOQOd+bbG+wdIm5FnHcwJ7yO9p7/W//
bv5i5len0YnIbb7QjBOEgKgJwMGPofb6bOJxfAssyqaOddqRG02FF46mi2pfyR7nKlWIB5AheAyL
idyPG/tv4Py/vIo4X7gr9J41S6zPE6+77kGwrvvfijduz7zoCnwuW1EvisCxJiWjO8NyW2ph/vj3
j/DS1jjfeAgoLitk1GeOztSXIAi3z3wPoxu56yXrzifW1LIOoBFYbw0YqqlcDh1YKf596Zcz/ovz
Qy4/+lOUjwax8aXJ1ZnJdPkhhjR6nPgOya1NRAxUA/XW39MpTr12CgCZ658jbSS3UWp5FgF9jocL
eFEOH/79X/n1PuG5+tp20kCtc883eR4YJAZrtCDEevQz7aQrzVSU9MEqz/ukPgFGdBdodWM89KVV
O+lq5nxeQGUvz7oNn0c9PDCZeMV7zLRdb0ja8n6r01CfYx59W/rtKQoWr1Vj6vPa9JJdKIITpBJi
m6pd2x/rzqhfOHYRFbKLoF68oPAYiuURxPzvk4i/8/mOscuPtJiFSc4Lfaa2fWLEQmS3efAz7Ww2
JiYm2G5QvGYzGlyAfqZyuzUv89IhcbqCbU5nywmiozakf8bEz/owLxH/5LN09MGvP6YJ62HVrFFn
Kh/woI35ylvv1S+t28msKehleqIjeQ4gNdyr5Vh3t3Q5XzLtxNwpzOOonQJ5hrTp/8zafZiLW3J9
L5l2Au6K5kDA+I5V62AuR5K9b1fhdyNAu/V6s/ccg6wGPBvnECJUeGEtm9lzSwrnO3aU1HuYTfLc
5PNvNNRvBXCVXk4J9MH1srnc0OxtuDyvbZLfLXMvHkxrbkFBX9hxF9DMQeLfYgxQnuNUHJLw0kiO
/IKgC8WzEKGS49TLc8rBQ5TlwTc00394OQ5eY6+SJyj8Mcud4XiDjeYryHfesFl6Jf3IfW3Ay+ac
4W1GnrE3Zd18h7yP55d0chmH+qEqLnuNufByjv9As+DObzucVFaovJkajuSeT8231oCtJl7U7362
nfC6LatkoBOX52hdQf41mu91mBy8bOeOSxagQOnEwNQ536IHjeeCfrBeWQEg3esTkikONfZkkOd5
Ia+tzD7XY/ffuHz/v2RGf/HaNi+CcOU50vtqZkFKI4a+OdBhFN/HMUrHY8IK6XUthVjW9U8V/Qio
ZpPKM80b3R/JQOm9bqHh5/kFnGC+Tcm4khD27bY+pyr6ileWt34f1wnmtOk3vip8XMWzraQcM9jB
RbfFz7qzMY2aiV51iFRBpyor1P82q7zap/8YIV92mjA6IsHtG15finHpSzUa7rnjThSY2bqPax2I
8xZud01rSqCp/MJA7oSBES+1zd4hDfGcDOVKE1kGc/TRb8OdOIBCyKjMIC6CZOGg1ncoso5ell1i
A0X3oKcSliWPDwIMnXN+Ayp8OQz/vGPhfffaexpig2INIW0KEIspdZa/nwc8R/77si/n+FfGnShA
bEyabF2AcAtFr8ucx4K+ha5cOn+sTZp/+PdfeeFfcJ8el1kuALYp8PKNOy3HDvE9s8mNf+EF45nj
/RQY/xx4fHlma3PqM30Q/1Ex868YmTneH7UDKvycijOz4mjX6WRRhHptSXb5b366OfcKQVdHhTgT
9U0RCf46vyPuDkSRPVNk3rHmRI1PIulPHcd4vN+iHbdPDLPpNOfY6gmyvoutCfjIPetPF042JRDT
Uh1qxNzu7CS2XEF7i0V+qfSCIvp5vw3F2ygQEziCU34YTFz2+3/DR/51SlzIThDZdWln7PhasHsj
gmO31l5dM7xpX68am6tJnsP39ZQ+6CF+CnHP8vqWLqS9V3G2rDzDhqxAE6l3lGR+Rzt1HDJcGpO3
QOCd1RIdeVHcTyzwyzuu1h3SXBOTDvsRgz5yXmmJxq6nacchiUG447hAnA30q9YIsbC5JQFzMfGL
IOvOqYhkGnq94YDEyA0mGp4223oeEMcjO7aIiWWxOAc7i94msdlKCVJUT+tOLg7xOAfcT4JYEjNW
hjJ/r+itHtAlw/xqUxyHzFfV7phx0nD3IRP3icF7yAZiTsBC15x+s9D3gwQOSUblF7zc4Wq5121v
phG+lIXHJVG/A7F9S1PmhS/8J2Puz9G8FpuYt0WeeyBf7/a6AFmNZJ4dhT+pR3+yLkwYZLLoxHlZ
t/MIaOsgPZOnq9a9MUCS4gSmZ7O+IVP0jna3Jqhf2hMneY6AMAGDHmK/d3HOhqmsx+DeK3b9iUb7
aUM6mZA0oL04hzsD317Xq2M+xunRz7pz6mWYizoeObTk9zo/rDmkEAgmIfyMO8c+AdX+mrc4hbMq
ztCf4SUYj/7buNJfmSh2rqK47PeR3ZFC6QDqneNOpAwf6DDP/w2x9vcPOPnIjFuUsBGFHK4uBwHC
Wj7/NzTm36adSjSoVZ7tDCcRBEjgcu1fa2H9wljsJKTacNZslAlsi3hk4CrFg+Cd1+d0pRwVpngX
KB8h1wUEiMTmvpnGN36mL3710yFfg1BGDRnleUnVcADWnc8lH6LpDz/z8bV5qMqwtB42QCUASH27
tul6UnuRfvez7uSlIqrp2DKBmohF3wFf/hwUIO32s+3457brLDLhIM69qn/LAvlKdcbXtuOeHSjT
5yXFKQRG9nsIKlgemVsa0S8ERBd0RCw05pIMHxQAvTq6oyvl23HlaWH9TkzkeKfQoNCMIL947jtw
Q4YWM0KK+R2XyHFPsK0PWzjDhzCkClq9ukpE5oXm+Ifi6hyLoWnDBlVGEH2SaXGGhMaNUH4JfL8o
MlwIewvSuaDmErfyYVPpm1Bowe6LOMB5GU1oNQg09/QjszpnmDTjOjm2sVLW8x9zPBhog3gA0bs4
d4v40efTfohz4QemilxMUsCY1KBLvTwzUDC08rBqoSx2Y99eOqqu+9JgoZHU4jyK7eMUFx9Rnn32
8l6Xi5PF0TpajtYRnXfyA/TX+XGXc3CrofHSyh0HtjuYS5UwKONzUAoSVI+jtn4wA8yjXsfMWvFa
9BO2ZVPta1vzLy2JPXO3yylMgNZpJ47DUhTZCewsH3Yd+XWQXFYESChogfFiBON4ulvb5lEX6q3X
1/xT+PGnJKUxYsD7fcJ2x2Dnrxs7AFrv2SP5kyD6J+OT7YYY0wCIOQTiBShiRnWLLu6FY+Ii6xRk
p1if47bXkfRzZPP7fjB+Xu/C6qiZhh2UAajWm+Rk02U8bNNNedSX1u045oBON0BYOcrHqHktx/pZ
9YVfl95Fpg2JUrPt4DmQj6zL2ois7MJbvOEvrdtxS9QxybRfrsCUzl8HKkZzCAGa2vwu7y66KFm3
9DJJjLvGWr8BSVtZL6Ff8fgPaJGIMH5+qUtBaQLeUhVjBD3xAytELq4oCUH0ZmNkbBUvdQn9pe/j
RYLQyzfd6QSBgRwTSyLOUd6/reP1eeK931lxGQXMrsOpyWF6ld2Z1yjWVeMXUVxI0VBIm6GDy89U
1x+jlb2NbOxp2il5IcQaL7qG0xeGPdVGfZyKxbMD4MJOVjX0Njbw+tTKb4gBT2Kc/GppF3aior4P
qYTP6xUilEHzOBbc7yJNHLecO1Xkq0YTMNsvMpfjK3CpvfM5fSF1cuUKQR7Gwp6fCdPfVpm/avbE
L1eCZuw6D+tiTTu6Y9lQCDrvTfAKqPLSb9lOnRto3aJlCY8MJ/sm5+1bSoOTn2nnGlrwLY72GAE2
NuRDm5CnPfPzx8sM6tVdcaaWxJAf4mfQNXwQJNBlE3G/qid0UXd6jRYGxVrEkSS93ySM6yXye1IA
e+f1ytN0FiPrJe4scxHcmT2kn4N8UV7FZkiddBnWoOJIJPJCmtQP60KhJy29+udQs7te+BgLAJQb
wc9r0HyxBXk3BYMXXhlzQdembbpaMEQg5USp6ko2gSW9sVvr5fMg6Lu2nvA107aNUJ8EdDiYydCS
q8zvjLsgItQPIZjyUn7OzPSu0PS9btcvXu7jYohahKa2U7j2LzZTB1ZMxy2TtZ/buxCi3ESsaBYc
Q77brkxobyDxq72aROAQut7xPBjsPF36t8Ha3qk+Oo5F6PkxL/XWTyUywxzTFkg05FK1bCXe56AP
RYCC8ttyxzmXWkPQIN3Eue4HVaYrfS0EZFf8jDu+OSmTqrpBODQmxmxIz8quI36gHLAqXu9L1kV8
Jwbfc1XrfZOwD7JRfonNZesG7cpkaYcqIksgqxTl2TvQ13ihNjAleL3sBlPCUOPFjYctdCnBPrbf
JZjW9dtxF07UDUELAj7Fzx38ZiHtH+kCgg2vr+nCiRYCqay9BS4MGS7sSt63zXjUTc1vtXJ+fYMI
cyd70jVK6pYn/FzX4iHf7HsWshtcry+ZdvxzGVudjZeudiBacCq0pjkGq4j9nCh3XLQd0nyvkS7O
rUifUhJXoGbxNO34J5APcTAMGHdb55iVgrffOjve4sZ6aVcc/6zXRGU6X1FTyOFOBfb11lC/qOVi
fKaEiUQnwPhYGQUlOPD0IdhuqQC/tG4ne+456GeLGZtCBvZU7PLV0LLK65C7IB80tIN0EvTSo2Hg
Gp7V4wxWOj8P+gfOJ9sM0OUItmDiZ8ccorV7Sv0gcpDtvA4skuwQBSMM0w15jKbe/DYiwW9+m+I4
ZryZIBYZ4niSoEUDhpDwoPBs7HfEXQjOQKfd9u0ld8bJvez1B5unH/wW7jgmrtwYlc4CfhYdfQcV
0Uos4qOfadcxoyiaAGOV5zqeyimcD70t/IoJV2SIQThL7AlenIYRaMdiIeH9tLR+fTGQv1yfExqA
G5wMCz+bKHgA+P67DvJPfnvi+OUqx2wewRV4ZjrEmFx3CNjqtycuAmfQAmOakIQ8bzoHCVXbhWWj
hd8xcTE4EO7tVx3hfFsyfIlH85Q0iV+6dzE4ciOQqwnQ86XxeKR8fGv32u964oJwIsFAkqJwacNr
8wAGvzG9i+au97SeXh+TsFYLxRQrrrLFHt6PuXi1SX2L9+KFAJ46fokR9CgZLQr9JnpDo/YB6r9+
eccF4uSJoSHEv3HZFHw5cQVFmmxOo6PXAXe1IWgTbr3kOCg0Mw+T3R/XUDz4mXbcsh4WcEDlOCh7
yu5BI/uG9tTviuwypuzTlgHiDJgGZfOPde3vJ+rXygPN4vUpGWcQbsUWATZnnN/rXe0PvRxv0ee/
cExczE2TRnymE1415Jo+hTw4QxTqvdd2u4CbjrZACAqANNIsKrOkg4C031Qd4PvXe1ITy3Lw/WLV
bVIOFF239r+x0vw/ggK0XdemkYMnECzhkDRZdkJ3/bEmfiHQBfBjHqCZeIAPuXX6y0ihbj90yX9T
cvh72U6uBIseOLsnuPsOYa85Hp4Scgs+ealu/vn8C2256x1Bl3DAjBeef3dBs+TrCGTp1y6NFCSq
od2yn2ihyOuNJLG8Ua0Uv/5B91FWLfuUo0XRn2f8E+2h65rmaW0kfdyXSADWYof5LWYs6q5ss3nw
C8Yu91YkxijcOok6Ztbsc5Lt21TuvWB+LR2XtRYPB3VRd/j44P56LZroeQ5nv5UnTknQ0gzowpry
8zQXILdj0dch5bdo51+IDy4Yqk4GHe0hHhLAB3U3TMOrOL/Fov6S6cvn/6nrgvRn6llh3UrJI1G5
KGkMWXGv4BM7pXoOdsMhldhvbbofk40/aNHdUuS5hIJfOISLhGpaiPYubTKfOWkPw5TJtzZm2Scw
1volKhcPhWGWMYLgLke5Dr4v0PH/xiy71TF6wZ3jy+f4advRG+m2LUTbf8wjHPF40N95N4O4rKkL
3R6aXgTQUJk9o17sBKaulpLNFgipmKlP4RY950b7dXhdRiZtJt5QKOOcd8oxUTTKoZw66zdWBKWF
632aO9nVCqfyPC1Z/KMlxADOtBjPln3seG0YSzznoGd/3lKzfQCFHPsSy7E9eh1/FyUVDyKTeThh
axYoH0YhtNvmkS2v/aw7nrsGfB12i4fL1KoJj2lQ1bCRWvz6Ay5Iau8xiaYT3J5au2KmK30dxNbr
xRV9wOtvStHMWLIQXUe8bLOp1Imwssza/UaG/xMR9YvI4CKlpjRu2NTR+bwYHUJ0su23Vxp4i+64
rhA8KYvczO/RXxZvZRuSDxPTa4DSaMy/FcnYP7Y6ztn91Gv6KJMm+FDEsVjLFHXDm07385e+GKQs
RUfWbzoADeY9Er2qn0KU4482ELBlua0v8PLVD9oMGrXrHZuE4skY7hM6khBtEvyZzdQLUAO25WvT
3brYZBksrVAXfm8pP8zzLaG5F1KLqzc10HmStIfpJHoGTl3ufqnWhS6BskrbTsJusw6HosUJGrob
Rc8LS3aRS7YOu0zhQlgR1hZvLtnqHa5X41cvj3XBS9NsNtpksC4FO64XcZrum59lx6XCppeDbTi2
mozlWj8Wo9+4e+gCl2q2cJrVM60mdReQ4ZAbv/Fr0Pdfn7yozUi0KlhOYw6B5uJpARrNbzucdLfE
UyrMDNMhZfex2o9oLPulO5cMrOVdgvEaHL4pNc2hafB6XOzjcue3cMcb0011TQTRtKoH8/aRQJbZ
ToVni90VymW12acsh/EkkGWe3mf0v6lb/HXvcTFLTTvEasXcWJVP8TEtQEjO3nttiAtZSncZpUM4
4Uv27ACqi5IuX/wsO7Upu+hkWDVnFTRSIMCsFTuEU+0JNHABS4mugyEfWQ5sMVHHwkDcfm/XwS85
u5glYMShP0tlVrE07R7zNG3vpl10NxLoC0HQhS2BZjjIhhzqM1TH/XM0D/V7IVbPI+4S5lARRIla
s7QqlrG0aXgvWOTnPS5wiclhWXdr0yok9hjNXzu5+10cXdxSB37qRYU6q7Tk5Vx/E6Cj9juGTgWa
1IbEoJ2BZU35sUnCtyzkhVeTkLjAJbB8Db2sk7Rii/1fva/PavF7OiYubmmLQe8eNmlaEQEFVC1q
yBvMmV/ZTy4Msz9fj5op65J0X9JqTON3m2avpUrf+mw42IiuTYcFJkNID9OoTSoZNmeZeNW1oDm+
trxYxgugI1IE7607hcqYUz1A/MVv3U66lFHOQgBc0gpxpb3PA6KPeh5bL6Qv6M+v1642FisIdqaV
pZiOzNNzqv0AXVCFuja9LMAqppNJK77QYw1G9S7xClSgIr623CSChXu3pdUWFuNdwQy5Awu/9txw
xzN5HtC6N7BeLCm/G+YuPhBUWX7WXehSgOapihYcQ4wrPc2GfZr3xCs7EBe4pJM2adUIr1emYL/h
egXdzUWxQPlFFVdvc2t5ijnxfa3oTE6tig56GL0KN7CRX3/RvQ76RNbrWmUC3GHLRt9jpNArhmMW
9Nr2tMuwgJTQWq0pb+9434h7XeezV7cILPHX1nu9CJCIhvienLcPMW6KJ6lDv4PuQrr2tsg60gZp
1YHLitWTPiRT5hlYXEhXMVhgLyIYnxuRQCagXQ9LYjPPc+58USqymYXAkVVLw8Dekog6AC4F0jZ+
UzLE5YfCEGqOd0GZVJBmP9pdHiAG4nUbJIUTuYY5LASZB1KpuoZEal3FS+R30F1Q1wbA+YJ5E1J1
FtOnKzu00U0hC5y4f7Y/iAvq4uDEGybVkEoE4h2PhvdiDLzQRRD5uz7k49QOPW/tXkVj9BGsH6Cc
6xe/g+IiujJIY+gcimUVWLptuXf005Kvb7xyp4vo6kdpdzG2e1VjTjRCA6iz71U/+nELEBfPNfVs
jWKWI2qZ7DmbxjtFidctBZoa1zuOMUgKdjK2VobkpYEi29TWnmHcyZ4ZXUJowBdLNXE0xfDy2Jdy
Sz777biTPOcMz0Wko0uFOWiggNLn2fhNzENt9HpL6ojrdleBqdDUPuaqrfo88QviLm7J8MGozra2
6tRWQsKiDFKvZi1xQUszuObWPKxNxbL1jhX1va2/e+20yxnEko23s0kMTsiyvM3SPD0VPPab6iH/
wCzN8bjGLTGVDUV+bEFScBcvfgQCxCUOwmB/HHXMmmpY0uOYhs+N56gTcamDMpasXTE3tuKxeaXM
fAQSzS8IuqglG4smScVsKzFChBRKEVUwFD/8Pqbjk2JZxbCB9xwSi3m1yODYyMwvBrqsQQW1BQil
cQLXBEQHw7RN9y3RgV/N6cKW0pVBM5KEBsCz2N4FkAUvG6rDo9e2uLilUTAwA5PVVN0UvN3Zct/1
2e9+pp26LQfZwZoSZqow6Ks6mt5AFvKjn+nsOlBtCcadulSbCgxTr+uIfowmPxg+ccmDwOBpDa4Q
puL98DAs2yn35DqBwOv1qhVrt3UJsOohIk055dFjM+R/+O2IU4KHA6sxAMZNFWWfG7LchVN352fZ
yZOTHnRaZBSWMQm/j+ZBpLfYfS6f6xf1VOr4ZDQNCaQ4FlPlkAKld/ko8+7O1jL60uBROCtzlTC/
PhP0mK43f9ULITM1COZx9xiBLVPzwK++chFMzCS0BdmBrmjPDzVGCYiMPE07L5HQUuVbNCe62thS
f1CEd0/1mPsRtRAXwZRlIkcSCnQVjy2B+NaQP8brvPmlfBfElLeWGZZ2iLjThTeBHvum84u4Logp
JkmxxKDvrhadPcRUPYGw8d7ruLsophnvlCBhD1S1K1rmsj7xPve79LgEh3uPR7B4aXWVfS3sXTx7
mnUcNM9WRvnQ6Sq0wSHNWbWa2u927KJ6aM4Q/dDeqEyQg6SFnUDtcwtlcol6v3B+F9YTXxTl2gG7
0eW6flzgRacgY8ova7q4nnHN+AJ1IlVJln6IIUBbTlQZP6/8U/P2J4gJtKwEAVJeV00AfBa0Rj9w
SNj53V9dZA9wBjEF45aqCjreszw/sTX1a0W6wJ62zVlnm1FXezi8Y5E8psPq2SxwMT3BGkPhAdJN
FWTqf4Qs/Dqb0LNf6EJ6Ml3Igg1aVdH8PV37Y087v/LHRe+kgxFRrbHZ9bwfAGe4B6WJX9500TvL
tkVcXg50M6rllJle3qWFVjeC66WI+oX3uOgdGkDAMwcZA1Ini88LEMu/CT6mDTB9nUjudKCasIwF
WI/9zrwLWlzUujCICcpqDAJ5lLMkx2zwY/UmLliIbFAasIqrqm3IXvLCiAOkobxwGODaus78oxZJ
UNhBVVOw83ueMX7Mp3Hyu7O4dEp9oNcxkzib0NwiT0OYowSQnoTBxMUKtRgyb4FElRUNocrXjuPn
VA9+tGTERQulUwSS9kjIaqb5q4m96ZrsnVcSdXFCzSp0gmEfWcW9LRcaf+vb2a/94QJ2dNutcmIw
LWfMPyESl9li/OYTiQuShZT43O08kVUYgv9mIE9azX4JyUUDQeu3WKyZZVVsxZHkdTmNfi/ixEUD
LZSAKikZZdXN9f3Ov0ek9othLh6IrAVosAm4JMMoPoIw4FBoz3uWiwfK9i5qA1AwVbKfSkPXsuC3
tGVfqCxcMNA2zj3Gk3ZRjXPTfC6WtXu9kyb63etsu2RGdG6LGnpYomrAwZIOdTmuniWRiwgq9NZO
pofppWihzrwZdsg5X/1OoIsKms0cgAcW1kXIHvrZnACj9nsActmMQN3XNLQZRuS6SB8hkjSdWnNT
K/il7+kUuPwybxbvU1OFQAOhlHtTcM8HPZfOqFvGtKvJygBVCYGsradh+TiqffSjIiYuMAjhpK5V
C/tWL+FR7P1XEwyeHUQXG5S0RQwK/CA9WUXPeovLHISBXofcBQe13bhLm3T5aQ7McYlWqBoM4DTy
M+40hjZwkJiAJ9kpUXG5A3mUhX6+6WKDiO4SIbrOnkRnk/uibfYHvRXWr1h0sUEAR8q8SRt76oPs
KWjbO2q5XxPbBQbNhQpTjSb2CSqSS0kkfY7qzvOh0MUFDcuiIkA77amT23sJFZKSB9Sz7neRQTQY
0ZVQl00xDZTj8qICqbfvyp0GUQy1q2RZqTnRBoSsRbRkB6zfr4ng0hqNdWuDYc1hvK7fgbrmU734
1IRQbHcqTjnySW1TbE/BwA8ha4+5zX0cE6adhlDYii1ol8jgVtgebVQAH/Sbh1fCsuOVRoajTSAF
fiIp+zIE4/3SS8/9cNq1SJKbbOfFnlKxPnLb3dPdi/0Pq06vi3uOZ7yobYU9WTbW97QJwtImc+Rz
YYb1S0b66aIPWZGQ4YnDnuSaHwVhH+pdfPDbbqdha8cefRVh7Enr8DlqGpD3gkrSpyWEdTsZE+Wx
HSZjcQBT8Qqfeka3WfqEKth2fDKfSDeLtrenRe0H/NBDnFvPc+L0aJUkfdr1+Jj7SIIyj+a7IN29
WqkZ/QcsyLKaCzLY06zwzLH1e3YHIvlvXl/TBQZB3cGmBvPIp3kVD/uYldgkn6yDdTt+SQo9o08O
03naHwbVHXhTe5p2/LKW4SbyHqbXdb+n9kKyQf0+pQt9kUYQEIvDcyDkqst5Yh8KIplPAYEtcdxS
YCwqletkTxMjhzQ2d1PmVVPBtOOWLCWNDfF3okv9A49Xh1Zk3/3OiOOUXULZPmk4Trwn9zOZbVmg
2+65JY5XTuOmJGOtPY0zexf1v89B7gPLx444TimmmUZqxmbHZEVOSB8aof3ClAt6IaCDndmCze4U
CG+G9gFzPT6XnYy6mJc5AQlYiKdkyLBPZQZFjQz8Gl7f0YW8yBCe0o/MnppuP/Z5pfnsl9xdtMsQ
2TmyQWBOawu1ctOWECr2edbAfjh5kgi5CTIh+jUXxdquwLTz7iddAuOOP9KGZX3YYN2Uyt+HPX1n
h4157rbjkPlAAuDkYbuNn0xYHMi+e1p2/HEI2z0juCicDN/Krf7Oi09+B8TxRd20WapXHBDgaY5A
cpfLIPwidu44I+FZK9VUmJNY0wxkIADk6V4FftZd/E9b9FljLuW2CkNzBDjlU2KH1W+7XQTQ5YKd
LxJLV/H2wNftYZm9GOgy6kKAwjyK1hy6Zye88IpyvlDH0MbTKV0UkOryGs2N2Jxk0tODGXfxZqWL
ulFN/dl9+UcjH2t3HJPqHdelmagTQdOUnMjWyuBVy6mpD2loh/rdwEJW4BVSLu0DOBsk9G7SxcoH
SdeZPQxk7JKSbHTtX7X7KpYOgphD4tVazKjLPZMOyFd2GdSJhzWo5sLwB+TIfvdyE5d8xvZBWo8Q
HzztfPySpA1Dp9hLXQrrdnbVznHS5lGvToXqTt1QdGUovGBhsO1Eu30fRV8AB35aLY9KIexWgsyy
8HMTl31mJk237mF32fG+L/M8vgzI7l7sH1i7E/OMFbPSAntu4ItlE9bzQRfpD78P6sQ9w2oLgmos
vU7bz0QvVSyDBz/TTtyzUbe3Nqmx7qg5Jmt8ornXxFdGXfSGHvW4ZApHJQrn5ABNn/CwQ+TQa90u
Dq+2aYYCZFWncIgfU7YewQznVyy4OLzCkkIyqmCaLlG5pEHVg6rBMxM456Qbm9R2waJOPTF3K8MP
gKjZi2YOIc85J1kTm3aspTo10zQeU7uNdwuVsV+96qLx6jonIzBzl0tkLnD1GJOlwUy5rv1uNi4e
j7Gx7UMyYfX4slXHRPtE9ZJ53m1cQJ6hSwOtXTiRsB/Ag/bcG+bXzHCpkMjCh7TDETnVev4yr81r
fIMbofwSVn+RxFwgkV2yqCmKAV0pmkyPYBeazobGG8Fcqcq/ermSCycKMQhHNEkR0qe8KJdJ/VFb
7tWSRhBw8kXcQe914BHOe8oeIvVlnQo/T3LxRMjuAQZIYZnQrTmwmBwIlE38koWLKGo0D/m0w3ib
i+daDHh6ET6v5tgRJwJkaz/PKaamT1nCg+OY9f8Lmtqz8eDiisYsiSRZYnUaLhgCzH1/Hbves4p1
gUU6XnbZ8USdNtY9J3I8SD34uZCLKqoFuGXyOMQZbLoOjdK2PoDKzUt7MKMurKiV8bzPIXal4Po0
tfERd3qfBzqYdppI2RywMQCo6ES74aHOpkPxf9R9W5OkOJfkX2nrd3oQCAFr05/ZAnHJyPulqrLq
RZZVlSmBACFAIPHr16O7Z7/ptNmdnTRbs13rfqiqyCAjQNI5x48f9459hK+ES78DkULtauYh2wZj
sABzFEsh6w/1FnDpd7sycVPWQpwDy8SRAoyNjL186Cx5TyiK2GjUGODCC5yfrgOR18XUsA/JG+Fj
x39HjZvcZmEc2emY8m4V1TyYXhSDHDB397GP/25vRlD3zKBLeH6aQzkk9lMcf2iGF5/9XWzOk8H4
2iBhaV0XVZF0x9Xm8mPH1XuajxnTAdbLSFm6lh7WOS9kHn5sgb8n+QSkxYhTi0vHbXoChFLJ4UMW
lSx/z/DhEBfZlnjBAg9yea14h3veojX6oWf5nuFzpm1D3jPsjzQW5CQDK/ddNmcf25zvKT5bR/OR
GIOr17IOC91OuitdJ8yH9Clwc95v0cD3TdIO/ZH3XVsY1BODFx+L+O+pPt0cjYYrMx3tuBXgbl2q
Wn762F1/t0VlM+WTIZ05wvzS7leZbGUQwjDgY1d/tz898MF5bHN3rHMA4Im+Y838sbD8nka0xUEy
qmFzx8UFdQVlqnHndPjBtP89kwhc30my0bujbrPPArBv0SfuY7HzPZeIK/gZkMj4I4z8JohALdFh
ytWHFFgY5CD/fuaOER3RceXu2KV+7gpwOuKuzI1fXz/0SN9zimSvIcvo8EgDfGS7Njtm/jOOyDkG
/wfJ83tCkVbE1m7BI0XjdXnL8XjpTvTr+EMb2kJZC4LizedgS7tp97Hv8m7Pbi4cfJqH7sjmh2AK
IPT00afwHhrpO0FB5XTHBNYYs22LOfmQLQEe8LsdG3gKdfIMd0mu022TkgP5mC8OLv1uu6Z+C7q5
Ju6IEgOCh3pri3r8ICjynmEkKIf6+zS6I6e1+gTsKLCFH6P4P0MYyJ/qA//RAnoHjjSdwWC/yodj
jzlf+gRrYnla2BIkV3LGXP4DpM3I8DQJVcOL129q0i+OrbGH9Cgf2qUranS9elMASdTbCW41kNRx
m5DjI+lYYi7J2Nr6NC7GzzeTF3W+UyHGfS9mSHmNVd9Gib3wM1uzawqXMrLreQxbhyURUHkoeJKL
ZxokUVa2G46AquVGj9WUMNhrxnnQrse5Bhh1RyMbJHs1h1QcmANv6m4dMlpuiXduh07laeki+hlJ
lP1OQz1fJ5+H+34nHwA3yUlk+wls5x8Wv82XCcxC2BEaeFA3irMwewvQj4QkDqVMYL6/TsU+9prq
R9JEy9vmIKcGqdXOxLBFgX3EhXZx0v0k/YauVxK0nT7KJm22z80gW7efMxb4fYqx0/ECI0xtdhlM
+WKuky7p42+QRff2GMNqoS4zNjefJuETUfIElMTSEj20F51YxXjTQWHTPzE4jtaV0hjwK5XIe1bC
mSDh+5lsfDqd3chlFfbK01t0mOu1yHkU5N89bvp4AY1aC0vMNo+bL3XjeHgRrEmWVo7JudtnrItE
mcfoD+xY6oLbNdkk3UGKwGclpZazW1/X/cMaNY3eCWl7eq+hroBPM/f9WY5MZ2FpxNRmhZubXu1D
KN7Et0pGY1sa6MqjP7UtUDSVfYfxm1StIPyv1IqgzPtUz9XmwEIvw3UmUFo3nEGyiVCtD1kOgl1h
aL59XifQtYomzoagXEMlaLF5m6o9BKfDfNdNVjRl5kb7xbYtgQamDFd7iBMWpK8bFKziY8wHIg4x
gfV5YYcYfj8B5JtsyU2wntKQpxDvBmVGlJsZohf8mgkCu2m7nFDoD6yAVuIwPdsmm1QBWDfNj3Uy
hQuEiCIg6Y5iFxVzHzN7Z3PquSymSCxb0XQ69lXieNDvrcp8XU4COsIwv9k2XupeY256jdNs2o1D
BNosbUNel1Emldi3fKKuIiDTv6yNcEsRhFrDl6NvLK+yUOXLk7E0/QLggMtqWJN8LDq+8vUw4Z/b
o83ieSvq1tDsFq0DNhWQRV71gXcZ/mykSxNZBMy08K1XEPhx1Wit9M/E5xI8PmjfN/o1rfMxr8K6
s/FVC9nI12irXXgIssD9GGGh8s0LFT2RrFcMmEUdjA9cqC2EwAxbt8tErtAoLhs6DmQ384jRu7Xz
Sbi3omv7C295pA9yTZUppsQut2axbb/H3optqZNx+LnWFMgfh4S2PcI/KGgOgV/El5xhhHuwITWQ
exy79NOa6OCkFvxLUUPVJf0yD1nXDjvoSrZa7dZpoe19zXjbv6GbR9gOsjJRZsEl5jE7uTmGqnLR
LyKRfanQFhrigoVx7Ut8WT/eDCyky8EENMquhnU4r4EgFTiWxCDwuFAX8keMsdXkUdmg7mFaOnFi
isEIoGis6YZPPQnD+mdm4k78nOBCYapw5Eix67pl3WUN+W530TOytbfb2LDPrVNBXKpwWZP9qKWd
bnCaBq6ktdVsj85pGhWQX1TdJ4yPxPknoQk/ZQP6+hiJ5pM4Dcyxt9ZGHdi7NO3X677vkS5E3TJ9
YUlu4bombfM2t8t8p6XjadEN2FFBOW2R6h4buwW8IhtyjAIKbWtc1ciXzCEcsCbCgMnsxuVchAcV
WCN2DVK1oDRZKuJdiikzUU1ZHehCplMS7JogWF9Yn/XmQqutijecHcWKfuf59j5E+YJYkyGBlJwW
kntI8Y63m5h2Qz3dq2DMtx2OhBSfUCiO07nPOA33c8tDchHQLNWkijHh8tn4BHgZYVP+MpI4vcxi
vV6zMWj0KU/rLj4k8LiI9hSbYL5GADx1figNpCCtq6/zldWYKmnodp2x3lwB1kJ0j8EbiUqf9rzZ
a5WusvAUiHGBDZp/g2Knv8klbdMSMshfo8bkP5PciO/REA79/ZDWG1ZCTSQpWVhnlTNEISBCLBPS
a55DszCCC5Zq6+90yfYLVfbU96HZAUCXFXRs+p2e+aF27kjDRleJROtoSuPDGJOwyIm/5Z0bi5hv
XZFDHK6QkHjCumzukUbYosUkbmldsBYbNAlUnm4VT5ktuE71VRNF146oKknHZ74Gyz4Km7qyMESq
4FJ+taWjB5SnsqCa4epW8W7JS6mDJS8IdPQOTkD/Cqdzm17nWftk/WhxnrvvKefzHnrltGKLWp/S
RejKNJC3hrLAaMoc3n8WyzYTOH4S505QtIsKmDA9KYoKIsAJj9DWf/JZgPNQmLygeLglOBSkoMRf
E88PpHHX+TKGO8jeO/indrKcU1WXfgpvWma/4jaynYFy4xFA1ndJ+baL47UCrZVXnW/e4EdS7wKL
jnIGozMkAK7dSycPvuOmFHk4l+FgEVYsuQu77Nb69BQP4ArWCSg+SZr1RSrsoaMmvxpoey2kWyvG
/H3bj4Pa1y74Sh0CghLqcl62ayK4LjiZPulVZaeJZeNOrOxN1csNV2gXlz3uYdLqGTtBu9KE2RVK
zu0cASBh7haNI6gPZlhgRXxEthUn8bSXMVNF5uRSRq0MSjqYB5Hy9BjNHPrhOrynGCKBulJbxjIa
CmXHohlCvCftMYWwJDHZtQlVFwArmCjIihkTBdC5GPs2uYNffYpIIyp8Id5XGzw9ZTGk23QXccLe
ViZmUeVLHT3VOra+MkuLpiOJGtVckYQkwA4WS/wN3IbSag17Lg88a6Uq8f1IVCZBJ8g+BTLlTqGO
yTULA6kLyjGLWrhRZz+0T/pqaOIgu8hawb4MXZe4Ivaze4ZPJAv3+WjEl7Vt1wk5H+ZCT3lEM4eV
OULDmA/19gmwfbLtMgiDlp3voy+wh9FjMTb1+CUdDH8bOTo/l11ncXeswp7CdjIpDKfrZkMAAVB2
wwLX+oexz3l/Sjl0ifZjxEMwrrtgpruBjB2tsrbnYDv1q7iZEjHZQxtT9a3bZnVmrEvag4gssayi
YfIr+ks+txWfW3xWinGZ9j7Oa/JjSmEu90nqsLVFNABsBUa6muew7YxFUpXV7bEWQ/9Zz54OX/Wc
rm8zA2upGFkMJv+IjBi9q7UntIKAdpTdLbLTehfZFjp1qvetOqZwaHoMCRVqN2iJBWlshnFOXs+w
UJU2HW/ndeUbUpNxVvChcra/G8zAm7KzfUxwsDThXABhTaZ9PvUbKUbFvSkx9ExuDWTx1aOB3MR0
O05haPZDaCe5b4hAbgiAmUHLykWYBsa36Of9MsRNRXUYHpE0R7mvUApeQeZtAv+ZkBNkPab0Emrm
EfKxZNvGXYtz5ksYxZv7mXgBuqdeTDAfxgEa1hXmght+r+BOGl+YOKMCt6JhcbEsRMoSWj4dzhXG
XbHiebbHBJrU0Cp2CsN3CW+a4T7oXd/cEsL6ukqQ8pJi1lBAukPdApdwOm002yG3voPWYo2ppjBD
KN0W77fKppJdNo4m8pQRPoNfw1IrQQOcMlEszWYenc3GF2ogindowaMPStbANr2kSq5vOshkVEjM
Bn/qfQAZzt6wlh+hd4+shDkMUVTLjNy9CHQ2Xs6NDnYKgfyF2jh5mkygTizNUVA0vTvhKCTyJoln
uhRKLY6ecskbihJggXw23bY3tSTTZ1R1WVq0wyjicozCYyS43AVq7eZqCTJDDzENnCv1Qom7n0kz
+zLW7VLhrMueN6sEVLXhStxjjw39cxCmmdt1LXKBK4OTd7tVSFcLC9PFvWC9Dr+H8xRvJYqdpj/M
gVd6t+WEP9CM5vVuC4KFnFJHaX7JB+uf4Dwp38DzWHg5Gd3XB4N0q0E/aTWk2mh7NS/dGt226pwY
9VbAcQdaifpnHjWU3aWcbrvB91Naovt3dJD0dMUEz01diIBeJ+OWo0KEcUwPKxPhJwBtNKaVZZSH
payVQj6Wxsm9qYfgQY2LRCSaVXqfram0t1syDePdSnz3vV97F2GuWMug8DJCeJqmeITi7rBFN0kv
l7t6UgP839f6WTbemWdBmF7KWGDMLM6zIKiwAaAUwNvpfMJ7M+Y47bN5LN22jvVhVVt0WrK5biDU
tlFXThq1cAjtpvYZSV3Lip5GDczU8UEetzxvXhMp13vA5fGnOk1WvZPbLC8mGOAiSZqZb7EhWRCe
ajB/qsaRZSfSWR4lOnWFdFvU7MPeOnGplsnxm3oM+SezJLfwyqaFjjC8G8lZ7lJ40MflWoPCt2Ox
q9XlNMQrRMLaeIakHPeYcuFDLnezo7y5sU28BQfYooRXUTauX8QaB9d9kNK5ilmrASFgJCk9biPq
ih0xcTxeiymS313TS1WEyGTX3ZgQm10y0qVHn6sWbKpoMeBcECaH3ZCY4LNXhBYAEdKyz5L2YOPO
nGk2P4YlvKF2gOdFkLENOUWbBlWfkpgfuDBTUyx8y+/ztd1edKL5iax8uVESlWCRu4401xliuP8O
91m/7DaPGHiY+2U4OrKJb0Nvvd6ZNe0RbaQbln0vSDjcApNDUb5ESA/hPsp/ooZuH9U0g2lbb+xo
smV5HHFYXkQ+FuwydHOt7gDjd68863JTDtLPVWRcd4oTgfxGjePNnHPoOkIMGMfYkNP42YC3RYsI
AoHbzrhN38xDM/OdSNb0lsBVdT4KPqMs7XyY/MDOPoM1YeqDh9G41qKgzYervnXDMYksfZ7Ax+yQ
X+XLuuuIHrGqEBSbQk11fsEgo0oL36Q6KF1uluiSq4TnlUn7c0ho60dS6xu10LhSajs1mzdFkwzh
A+wYt6shdIu9juLMPW2IFWbX8hUj5iOEEHaG6JRdDNa56NRzmz7JCbZluOmyUyWcdcg33DUan+pY
9VsIar+J+gmnzuRdJVaz3DGa4hytSTDdS5kJOA7LLr/U7foK0ifbXibMt7/20QI1X0pDVSjpfekC
CMEeVu59WPgQ04d9Ol+Gm9sltCX1ruukuxZRc3Siu/PdRFeAE1F6geAPyhnE8MI+KQPMQ/30PCPH
xW/TY00iq0pMHMFwg7RkMhe0y6Arn010ewi23pLCtjR6AXdefV0iG9Nj2CEmlUucOLNvPAahVAt/
BO6j9Xqyy4j0S+ngYBPgHeU6rps8hdCWtpd+QlO2pGMUDVeBCjPc/FWGT0qEy3QD6lme7iOaZ+YR
NGk9ld3qO/s017p+Q5Nh1hVC8AIYRosBV9kwvQO1Q5s0V4HD/Y9ix+4S3el2r80Gv19qR58cEzBI
o4LnUC0v1prQ2yaLdFIuONivQ83XF1m3XXpI1QACGk6hBirb0CYkVSNqPeyhWzR9pdKhywvTO5w2
M3Q2VKkpQeSDvxv28mBlxI5D2i/qovbY4xeYRRkeU5WT5HIY6xaLmuq6WnraN0WHgCYLpPJDfvKx
jXSBPo9Fght2Vn7Jzm60FWIGLFASD/uxPVUdnapx7PJ2n8b9VN9ooTmqnmhhw87Ocvk+Q44rLMkS
oc+4yMxmJTF19ggxtIaXJmBJfRXGQDSeUATk/iK2sSdPkYBv8c9UgqV/s2ZqtqcEZJzoYBbRjndZ
1w3x6yZ6JQ8Q+ONvywwL20uCan3DzlVjcktqAASVHOs6uBPRBomQgkg0IrDTp2xEECUY762s71BO
Owl7hc8wM0qhBDNHyU0MdDPqigCnDr2Lkj48hX2TLtWami4ubIibcdlgOCY+NFFu1J52uIOf105N
0c4J52m1pPDmKNU6d/2znT1ON7S4jLslwANf0AkxvuCZCkUJ8fSZVxA8XR67GE5XleY9A2NnRTld
IIjIL8w2sL+yPAByYGc7INllExluFGzfooqvaVo/uj4MhnL2WbiWw7i5+S61jdl1vUXZiBKkU3ue
1SR/A4qUrLs+bRODrhUS7WICHjU8gN26DFCMxBsu2ixkkSqEtnLZ8xQ45rMhQlJSAL7AcAc2WRzc
Gh3goO0mmUFDJ+jz2hcp7ablSiHJkq5gSxTxFxHnuSzykKqxmOEb9SIV/owMqUnWous2fA/I6o8v
AL0ZrOrRC51L0Yx4QF2fbuNxxS9oK+1CDO01yKXZS6jhA3Nsh2RKHvK1W/mOCazxIvKpvgvbcFY/
sjGA6NPQNqKpGh/KFIyCCCMfU9XR3tFvU7IF+Y940QOAh8XYZgfmb4DyqVMzLVM9hXnhkIr7j7Hg
3s8Gz7FUTc31cJzgp3ns8zG7BVZGP9iNeT8fPJKB6LAbh2M2h65qe6WLrZd/OWP8yw/338Srvvuz
dzH941/x9x9Q+BprIed3f/3Hk+7w/7+e3/M/f+bv7/jH4VXfvHSv0/sf+tt7cN2/fm/1Mr/87S+7
fq5nf29fR//wOtl2/uP6+ITnn/w/ffGX1z+u8uSH199//aFtP5+vhhOx//Wvly5+/v7reaTjX/79
5f967fz5f/91P772P+QvB1u/9GCy/HnFf3vb68s0//5rkJDfGKEpFGLpGR2Lz4Sy9fXPl+hvMPZg
WZoBAQft5ExN7PU4y99/TX5L0ySNAaDmKYZG/5D6mjTOwt9/jX4jUZgBp4xJlodQciO//tsH/NsT
+ucT+6W33Z2u+3nCu/+gbf+zC5UwkqYkiSAZjl+SJcl73Rszk0iZfk0KIzjOfxts0Vx6ityvzCfk
FYUH92sCxpHAY2atzfo1BkxqwQdRuso4crhSO7/W1bwZHZYD1pkrRCzEIck8ofs4Rn+gbua5280Q
sj/qOYLgzTT6LC8gXhjgNLKCvUhPkHLOUCZA/Rroen8uIw2q1TlAdyAaIHgWkw1WIBbtvwu9jtMb
jP66z8vQ1brArOCcHDfUH65cxk7jXOssDw/UT8FwGIGjqnLikrtH6wg7AYieXImbP37FUpMzit6M
3Rv0ke6ZUEsH3Szd/FSBNw+AZNTXHGbwayEWiToimlNbQOC6CW4A6IJvE8YGyA4GfV+7SIdR1Wc6
/WF1JJ9nu2UPSQy8s+p0ukVXlBOUTQAkz12HKaGfTJsvCqVo0GTw8wjQxIo46z6HYmbZ56ndiIFO
PGVyl5Elflr6ziWlSFOcyeiuWtSAsFQlKHldbQvrAzYWWRKxGqCZEEi4gEyvhe9ii6coFxcXKIID
c60m2UF6elTbeLD9WOdFLuGzC1jd/IwgxVeXoY8bsx9Tn+FMblpUmwoyf3435Eh2O7uOusCk7WRP
cRi7GZ0c9ApPNWYORME2a9Zi7liQHHieqNuzqC4eZ8S6oTJd38hyk/38U8L8fbw617McIsrx+OzD
IHvpo5X+ZLKfuoKlzH+mTSC+tOHa4NtkfWd2EYQILBpcRoki7nKbinJYpwkcnzCMrmlq6Ct6o313
CyIKJXtZByQPiwUU408ohCdaza6Hy0nQAclAmMK9LWCxoK6JZHDgqjEsFe+ndrDsIU2HcSiAsocX
mM8SpOqhr91UTLKhq9rUCPkETZsMRng18asrzIB9VmKudHge+7CjhRiF+x6d9UcKv7h6QgPFj8+d
cQQg9DgDN+1Ydq9lrYN9vGxtd0/mQYxQV9FrcIHTf30bERDrUwspSvmCA2zOsAlQaF1iiH8UKC8I
EoM4TVBLbTD+4/seAxoGeOwyqLLbXM8K6A81FmmxBH1rAYI+l2YyGHNXjRDNYRO6fg57Jl9NnyIr
hCvOQIqIhYkuRiC28G+UsT66s+XXvI3U7WHlNmA1oUzzVZ3Sba4GTYHODKDgoj0Bew1ZAaGmb4ES
w4BVMgcYfELKOl2xRfYvKfJzCZg6Hh/VCqgDNcwYDSWFcuwGQCGn5tpKPTv0SAZOqkCEEp1gHdnT
Ojo9ICFgYk+A7ddHF/TdwaHYGQFAhcv9pg1/HqQYg3Js5+ymC6czEpuT+amFlR3MmKNYPWE4CHny
ggmkL6IL84cB+M5d6IPxGsVyXALrhEYuPo60VUpzbaqxw8BBaaTV6IZNhn3DCVl/yefJvfDEZ8BH
c8CIaB7n6IqgJh99CVC5v12zYJE7BrTUFqJv1jvfDiQuOmI5BSCqoKMTggcTlVuQ5ACEuxUIQxYp
68q66dOj2JjyhfTB5E4tt26pstVyrHrAEu1urJfU/8lP/C/F7+v6x6gn/Ta/j85/C+i3y+s42/H1
l+uXYfplb/ufL6hi+vfv+X8wop91Ev7XEf1gX7p/H8jPP/1nICeU/pYjTKOGS7D86XnY7s84fn6F
kYwCfUZMPjPq/griJP6NJTQGAAiiAkuSM1fwryCOl6IkZlHO8BrN8JT/K0H8D974P2N4FkL6O0zS
Pz4c3MNw5b+zqcQ5X4hW0YEzMMxPWXf2Wxnj5jtZRvTZRbz0X2qWyvwYpmF7sW6r2aUIdmKXN00C
EsDsRyiZXNdearczsxIPXZ4HD3Ho69umy6MvHuy1J5JM/JtAF3Knh7UAkVrdIKv0y96Jvky8op8E
6tjLOViChyAyOA0cd58AyjYb+iSxupJjan6A6rXP1DLf1w54XxGNFHl7RBctSzAeslMXDW7a6xlM
iXpdzRXcmiGb8cdD/b+x0IfX/nEeX19nrPT/D5Y3Ern/3fp+POeQv/z3t7H+8beE9Y+3/bnQ4+w3
5JbIyjIG/aOUnkXV/lro7DfKCLKiPCLZeSL5r3UeROecFEObIUnO9JzkrLvx10JHcvIbNBAwiRiG
gG6x0P9LKx2NqjO7659rPWGATzIs5yxKYKATh+8rJQyKw4AchWNRA5OMKognmyKJ2ikd0Kec7dcI
LBBfLAFA6CsZh/BMLuFaeW4rCeDHN0giGb1iHQhG1TggpJRI2X3QlHErtxtKG5vdrybOAWcl2yz4
g6J0XK7QgW7NLg6HHPOPHYMgV0KFOEXrQMDbgB2RzKua0XV5ZFsYwQLK9308lSkKYFuJ2fjpBdOY
KRqtLWg+BG1oHoj73k4bZszy0bNv4aTmIS9zfGtxgI8CcvViM9y72ziP3XAu2ChfduuICvTTClMy
YOzAmjBemnnwFTrdteNB9ehzPIZRkKgHzOAN3fcpmNJ7hG8W3ifA2bMT07BnqaBkkPZVRFy37DHf
YvSxXdASRhM51clU1UumFfqLa99+7zC20hznLF83WqG5qTtI99dLfr3oeYwqZC5p6q9jrJhmq+Yu
jcMEpfGGdhxMQ2xWl/h62n9N5jzYTpB1n4fXGI17A7bhoqf6pZUauD84RqtBB3IjOR+AHPVTdESS
QdT9QGQzfoMMfD3d1AyUlyKGWGxwAXynyd4yO832SKzeplevUqJFgaOmpmExLUC7o6rF4diKqmXg
BZlSjq6WrprZprdjI/BI3lzYsqSq0VAL9hw22HhspqMUg5wgoOTitkeykrESGTFj+IILD8CkyvBh
a9yIGpH5/PNjO922FnOsN0ve59tzYPMZNkkOibnjF0vLyPSNOjLx5w0kffPZzKvWd6npd2ubQ4Jk
qp9ixJ5L5ETqsxgUtGrXHGm0Sp+pZ8NPohV3ZbAsz2EmhooLKv9YuPdSKV1S5kQFxZ51AytKwNMQ
6T9ai8659q4ROo2/xCA22q8mQkfkMonQq0zAq1nDaqpDePFmdqA2q1K7gD9cTm3ePbUOIiBFQwHg
Ncu23fNgHvZ4qAEIUADJwiJF6ZtVcQ5brylR+DiO1AoEtrphXw2PSXORJ/WY92WXr3V4o5waw7sV
LUbBSwFKHjIzVtfAI8lAvb2qQW4LD3UQue07sGcOOB3SsUl0o5pcb7cteovRl5Rn9qtqfbSDRmiN
dGxGcXPQebvsscP4V/xodGgGGw/w0o3gzW4E/rvOWzmyUwigPC/DcFxAox02hcwfLZUI8lrARbFx
Uc/S4Lle/LR894h/68+MTnl2EbIOmm3BgF7StfGDjt7GMFR6TwJb8xMaY02zk6G3tthcDLQC9eug
5+MWTN0DuluNAuhmOMHSM+Aib4CQAexCO2cHwArlKk2hLVSieNNfkS8aWTUqHho0hHF03Awce4ak
8IArthw3tUBSmbkKGWx2TPstSfc5TYMd1Z1hZZ7OOt+J7H9Qdx7LkiNJlv2hQQmIAQZsQZz74zQ2
kHjxIsC5gX59H68qkc5OaZnpXs4yMyPDGWBQ1XvuVYbDpjeWXdCPWn4pVrAV3yiGwjrHm6q2g8I4
iw4cN3Xq623impE5N9UHKW/zAOvqFWfN6qeHZq20MrTynH7LhrIY/BK05WM0q+133AjnbDjZFkxj
Nn83JgHZVAbOU5UiUlIWP8W0t9Yx40MbDP5jbTebQ7EnrBvoS98mM1g6zk/eiOb6m9Sbo+wyY781
aCCZk/HOKm3A1+cB6SCHaNmvBELmvRZTcq/4O8PCGbKoXK31ya7dco+4Zu27eFwvtVlWL0lezY9D
XVjmKZbDH0d3FDJRVotdhzHhs9285jWXs7sGOvOPP8hFZev3NpK1tqLO9huIa4Svw3hJrG1zfRso
7Y/OOuQPWZpOGSyjgBVZFyfqVZWTKc166yDOXPsN4G7Z9lsMd5ZW5ZL7ZmMWN9VU3vK/4u4+9TRJ
V8BoNzKAz9gRPljL77GfXlVPh+TLeao/BATSCycAyrMhtLhnnMFShtF1xTdbqry7bBBJ6Np1Elq1
uV7LnspsTkHqLkAscwS/1xNXY875vexy+cjXzEqeyit+DC1Tbd9o3HE3uXwov0500YdJnUxZsOiW
GdSdYbSH1nT695mHPat5F9Pp9hIa96lEyONUlOlHrcvpmkwu6mJsiBcnHfpPLILjznAdZzcvMntq
hTVEXbnoh0lqp9VNM3q99kUvlu5uFozk7xnOsBssX43Aaqt5Qmmx1zOTD4d/VhSkCvpAj/vuMK7M
161Zt197A06ra+uTsSSXIvVsw0clUG9G2wquel1cpRjvixUeqt22LVwpgQP8KKBcDXjPlMUX1ZgO
xJHqH8dybM4e84oqtFqz+mTBujyZpqM9zcNahKpumns9hug1Cy359DJSHLoKAYA0ce1PuZn6gmUh
B5tvtUY8LnrTFcd2bRbwNL6FgCFRstNAui7lNv5JsvweAO5Yd138GRvmg5yL4Zn8Q8i8rBfvHcRi
YGXtnSzVFRMQC3JYsatBHlT6n5ihlN/36VkAdyCOiPRN03TTV8kQLnUljl4yUS4Mw6nzNB2xceJg
seCu2ajVA30Q4Ba/wE3bO55836YVZ1PgyGb1WxZEeEXenNu53tV1n3fhNBA0emzNvsAg1KJijpm6
r6EKzhQ57oED1btUW67tK1znb5RBmvOja/op+V6c1fB8vawZm5W6BbBUdlvoZRqZPnEeq/eyrPU4
7J3M60LbbQaocy1GIQ4l4Cdsi021doBMWqonY9Nn+Vl6xvQFg+W04bCm6yHLxzqclaOHWmv8aZMx
W3ecctXvgmf+nTs67yXWyc+K+LqdgYiG1KpXwQiK2Z0tkuzwUntGOOnZVviLnXLAjLlJ2JreXcuF
8b7tZO1Oekr5y7oUl6pd3Q9uDW2FnrTsfWOhd/lNWia7hlrzbSlx3R/L9nZsj0YiHYjxbFQ7wL31
13JTlX0YrUbdCxF3+6Rvu1/2UptRcxsSbMZc/pjivCoDpTtTGDuTx4+smd4OdHaIckgjxPz2HuDb
TSIQyzgQaZOEGptxwMQMUV1ilfF+klwFzbxd7Hjukh1phvVljaG1PFbb7IkoatoAAtvYAQ9MILea
ZvqUzkQxi4ED1XfmZN6BIIzRQCDExYrdPmizhTFPnxTzt5cX9XNdZPWnW9jFx6pN4mOJU/W0eHYD
KS63bjfpq/vu9gjf01TUOxzx39j59UPHJtowyXX32hp1dW2ceYDE38pvIBJrPxaCtYnF7PidBx1n
NlZ137NlILSdfAyHZMieplnUwZBqxi6eq+rVxFJysk3beE9l+1pmekmN7Or7Jt+m3yZweLCU8nfD
1bCfvHIIPNvTkKUlKFAxPVEnDDxNM1EFXefZgTN07oMJG3fMN5lce09yzcJk8bDV42vRDL+z0s6R
1DLlhbYQ3VPPr2mdBpCWkKWm1buwKi1sar3cT02ZfuEZcA7pCm+GmmQUr4Ndl3sxVPVdM4/ix0wy
3MuQVwA6tCJL6WuLJvdqaalPZb2m92JGiyuNHHkmlor8OPLH7KCge6spzpZpDuzc/FNnGDjKjQKD
ObQuo1lWZh8UmYS4twvF07+Yy5FJ6Yy8X2xUDXVfUzRopjj2VtXnUY2xA/gz6WPt5LpbTgY60dH7
ATb8tcpTcnNQ3VTYuMkNB4xN8aGZOGxsMJYvsxvna+YpysVN9D9WszbDrRpwEva5TqyCGur2p2W6
1clA62UczOgqWDehRwnwf0iYSTc9VqVM03B2toSabngomfreMaPt9wZAPThTpZ4ko5Y7pTNADIZ6
ZYlS2UygYDGmitEcu80vxzo7Oei2vV/qPVei1csaN4XKx+LKKmW427aCZ1sA24OeoYTvQjbYoTBL
WFqZbhdhS6lfG67tMqyROfhIK8nZvt5ZtIJcsfMdA+biBSSIY0tb07g9L3YuD2nnWk+dpmOOawqR
n6ae1KFQ2WJ4nVud3mOG8AGGFasdjPImtA+EUCzv47Bee7NuYp8dS2VKpa2nB0KkrYgaxn6w4knb
s1PL+WWbyAp+Serzg8s5fBQrXOdSbcmXHCqXHQXkY8sIy38fzcJeU5wDDodWkTVmkHn5UpCqVPaQ
/42ddb7FKredJ8fiE52BKrB0+pdkGbgVGwpH8HBb/yNcBBonjvOjxin3nox29jXlEBmNyqcPRob1
/Sg4n3BuMLRBLuaoUql2P25jcg9lXpPFYjbeu+dZtxJ2JkxipUG416CnQ+w4dpTbaUP+qWHpdyAl
8s5rxPyTnBU7WjtH/JqaJmsC3Kl67LMdqb8vORSPfdyJiyuc+qV2vfpTugn1dCsUJM7SqvapbT19
1+HqOa+kTfxwCoD1Oo+do656rfV5/sTfolVdaODJeHatfn7Ut1vekvA8QJ/FtBPuTTuDQ9DFHrMS
D620816LqWEkoE3zQaD3vIvC7XdcEe0PWx/14yri4tday/wCpuCeSJ2f9y2WNx/S1j51jrvhNtHF
e3pbldmraX1eYy3/jb2oDFayqc4k3WG+11X8y05wgSh7SO+caimeiMw2efhkIwwULdMjyzBLLrJl
+Nl4rfcIJhHvzMXDImS4RwaV46V0quRUI7QYvstXEOAF6p5dUcU/lOqqK0st6LrnMbukVcbDXEuL
9Q7Gv9VM+1DGdcwhklk5M2cWTP+w47g6O9rQXnLszVFnNc/DRuXiL4bR7DAuZc6OM3x1/S5foeTK
ODsZyQh5PGZ2T1nbl29iYyVKwPRa51Arm1BWNIac4ZXxCI0wvNedHJzAaVYStgkhLkRgxAmTd4hs
7zFJnAa/CP2ZBPtP6bAZoVBZI9z6C9DBQVE6wY6azGlD2S/Tz65vxMe4DPNra2yVHYiFSWwEQuq+
4QgTE5fU4h3VaLfeeWU1fP61NWiuhxyfBAlWFciqEEXHFigavWFPvfxdDpMMY32YHyBegBCmzv2j
I/R8DlmpD+dlc8f8vjFshkou1b7uq3It/bwvvga7X5aXfCq4eRcTC0rRzfhk4tU5DIsYnpl+xPsu
WxzsU2ai20fLxsXENuVkPcxLD+mlk3CuBZVueVVoJqsTufna1yfNFpje5s6bL/VY63nE7m6v2Peb
Ze2gdt2QkFf720n0bh8XhDRGZUpJHkgqqgCyXAsLrdR/O9vKJASRMlo8Wc3BYExFsaNH3eD8Kgr5
Y+vME7eFa64Xpjuq9bWkQ/DnkVkGtT0xlF1BmP1Jb7vXpRcZhhFVM/oiv82XVVb9GpVhn4aU3WOj
dJ7ZsjeF/Thrv/SbR2BbLeYBm7U8p3kmLlSpVsiQSoJVmPqdlmf5o1Fu9d6cLbTKvpbXURPLs1R1
cccnpRvTquLT4bgfwjZZ+wDnAWsZhGEVd9gV0qjqtzbi2cpOXdf1kgg34nrtVNdI2HJOlqDJs2xn
N33+5DSYR7OhLr0oXYWpB/Rd5YOjZcUQLHFj61dDxowHC6MC8N7gguRp3NJNf8IqPjF86wCpzow8
EjcsWI6Q4x0Y7dGniNCs574dmuRBg6mleePKmiu8A0UqnN+i2sb6C+dVjnsSP4YqQ/bltDeSvNua
twyPmHsYiyJFtnPjYok/lD26PRpm58TaHutQOnqIbnWa7MtcFvbDQEcujrHMCxXk00w3o7zZi8+p
CR4XuTomsN+psuXFXlr3z5yr3PuxuEMM76QrDqeoGSynv0xsKnugfRD5a4EPR/mCQJbhKBo3d3eo
X7F7jWlu40c7tuJmV9I6sNR05qDcwdrzqllS2d81DXMXbm6e+43B09nPrJrwzcCQtLeL3+Yi8UDk
cTFEsZT8dyA83XpMq7wtD5h6tDHitdXOkWDKUTJO6izYwZXt5opHzRPA57Sx9NCs4v0tgc++ToOr
tnNf4LnExhxb6YEhUSXPJYQb3sNlYyzpb+MG86y5eFxD9hxqbujyQZM948J1OibeUKmHVVPV6lsu
mOI+d6Wu7YpUr6uDGkxNe8iz1qvQS60YT9o6mM3BE4sTX0p9uQGV9FL6q6MbDscuzkCLkisXs19I
WsUHb1t43U1tTGv/z4Co3ukLbg8gl/WizVtNhSx+eqnRngY99rZgTb1kg60YmgubUpctqNJpdXeO
SYMVaLOhO35iV87DsFTzJR7JQWCTAAPAjtuTDqU8bCLeO7PWUyQptmMXbEgAK/fYT16gNBpoqF/Z
oJIIB0/8yiyj8k29l0eE1/lYFaZxdtatP8YjlF5s0soDrmsRPtJfjsLM4Y7jR8JuPr/PzO7KEFa+
2JXb308lJQZQr4SVKGnf7hdVf3dIQItbKV7L/ehX2JB8805ZO5xMpVA9HTQg25uaiMqr9FGIPb/T
C5O9SCaroBVjLcwF7/1G1THlrfTzThuCWWn9Tomtiro0SffpMmgHOQF0KUEZViN1FwX+S1wPkXK7
isyVbd7Flb76hqdGUNbCeLCHLoYTTqwqyqY2jY/2MHVoTqZeMFnhAF+B4iO3NrKfg5W6u1u6DYjt
gC8zwGRo6det3/JDyhI+bRqSQ241VSS0dN11Zvk0uPbPzCklVjCO+MfEjY39pCfF0ZkFBre1NV/w
p7R/VtdJ7wYas97nICwfys3l2dWBurptM16Ncew+hW7ghxpMnMigOGwD4OV+zEKnd8LBHFbcU+eE
EJg/bu3dEiAGbmyQhmmP19b5SvPpQlpB+YbHMHmfWuR4Og75y4pz+UUaJXNLvtgPOVB3TEOaPa9Y
xn0DQv3OMMo16tGJAoZmdVRZE/OmCROaqyX9Tm9csdNb6MOGBWh7ZXQ6h1g358FqesmTNjo3mi37
Lci5O2bdeg9ejjNikq9GnbY43DSO6i7TmYZOE8R3/EdMc3400sr9amwX2wsT8s6svtfWchg0izbc
Nvt9dKzcN4gnDdOZil0jBOA8yb59kBWCvMSJRWwucw9uPL+xi+Qhu23wcQxmsqGU4yM12FfFTeu3
scfTZ8kfkOUVsnw27wzIlI+tKfo6KoWhsD623XOhgPyJjFzKp61ZH41xi2ncRh3zxNweK/zToSjr
BQ+yboRrmRlBbRXPeYpnOu48NjPH3LL7Ih3an4D4T5uynla1vgIAHJzaQPJQzYcm++acV84hwxdx
6Aquq9yaP2tj2a7ZuJ5iAicA/kXsC9yB+9io1XnCp3Wtanc5GTYzn5na9tiZGr1PC1tpZLax99jC
cpfNapd0rvG78xTlnHRByDceOb7TsV5XWv2vjMQt7rq4OMlOYslbGgJFEEtMBbKrg32jA3j7CWUt
TCZjCScnmQNzcD44Q6fPsZ1PopziY4ZjI7DG3JmisQOJ82U+HJTXnNbS1DBOksLDg966AfuGPQfK
nKx7F+pEhKml7IouStQnurc6DQ3ul3lfxk52tuLYubMcLtsWz/PBs6Cptql8b/WcZyrep1e9NEBE
tJVsQuXhE0srqpSqh2iz69c+YcFqz5VZZAry0ao5vqXxXpmbCPixbl1bvgz4s1dGYrjssogu9h2M
/FfjpF1YVA5tmnCqPbVAFU1ZbV9EPWrfXrxovmE25LvPsgGTaV7hr4vDMqJ5BcbNftyVg3lyJtAu
MeCV24qS2m8Zh10mLeS8IgeeJ8bgc0JEjHrthtVPlRu0OYobzWNuP1rDMO8Vdu7t5nG+PQjW5Jtm
lFrDLA1/KTgbOQdbrmOQ8tPMABhmuIaqirs3o2+NQCZMr/N44aZ0iRWSBtvIfUtqS6QntnNgB8h+
yvqM1lgpEaISrqC/c3YZK2fE29RwhqdjsNTl8LjCCpz5DevfYgPLNouaJkUn4keM43CZ87J4wT93
Uyps+oDArOdftwHxH01RTTesZXg1Vx17K70UcxPko7Aq0znYdGvk4xraLK49fFl9lML+sTBHPmoe
bBEPvHLoMbQs+nWCx9k5aIdhZSxfKdEKGMC0Ps6jeJozKxwLTW99sxZOs5+labEDs1fvMYPUc7Py
mMzctH1E3MZdrmWS4pxBWqBns+dbgGI/GV9QPmvFnmaHJQ+WKl+3OF93LDPicu0wjhMNETKSeiSp
4lFphctBFC8OKD+GavwWSWgInTl2ITDN5inhav0M5sOE2Qz11v0FBqn5FWpEHA2Z0yXUSTdrN7kx
uRWYbav8fk2YBzt2GtgIadSzlXk/Ib0y/hHDbsowOtSLNWGPcxxE5r5lNcJmcvrkpJHv2nVddymE
86HGixkMnlH+Hrf6lMulZPCur+dsMLR7Tmpnv648lClTtbB3Y/3FEUScyHWe/h/BR7dwmr/K9VAv
wrNgX7F4EBch/4amdIRnaFa9On5hTgd6sx1rsgz03VX+i+kAO/rvSdZbVs1/vpBruJYOFGAYcKy3
+EP5t1y7eLbnggC3POitWnSnysnM5bzam6GHfyEm/o3Q/hWZvUUT/eWF+BiOYUlD2JZxg27+Howd
u+uctxX7mi3EVBk1k1S5j7gSf04NVWPo8aVuFGhe+mJArE/7//vL/zM552+vbzJFMS1T2o60/p5R
O3euFzcO5j1WgIuSwJaGhoy9ve4jGcpWvXM17EUf4BP5dNXH0njQt5YZg+jsOERP19JL4rW6dzXU
ONj/StD6X4E1/wMC/H8Gme3//+HEQZD+8iveOPT/Aoq//MTqQUX987/A5f/8n/4F3Uj7H7AzROsa
ruEI3blRZP+Cbhz5D2AcbiKXLlb/F1vzb+5GGP/A9KS7njQNR4KS8R7+jd1Yzj94ihkG/5ItOBw6
zv+GL/tnZN5/XnIskRC8A8+GhHEsy4W44pb4y14d1k0bayJMb4/UBOIrySk5CiznF/bTWV+01zbI
cKKaKJ837ECFWn2XTi0SM041gFnzlW12C47HAR/FUrXHAUDZubSkld+MHtnysY5m/s6fme+llmyH
zen0zxwU5ivBSOwbFg93D9o1mJK5j4DLy+gvv8d/c1NzyP9XsIgPCUBnGQKczDR0NlL/LUoxNjtd
bsxtmT7I4kCkd/vKlyvHM71ajP6gb3UU29JeQyd21EQDHJ9Xp66jZVvLX0NPlk0z0sqO7jbvXQYs
b6wZT551MPURqwr1mZ/aNBLCzJLHlC0dBzSQ6dEtvIqNirbdU9EqkYpdvS3Tg+Euzlccz9hTyqyd
sLfFl9bdKn/E/EPhgROvSntQiUUdFhxKMLHC/bmUJpNxjeV1xg5/NjNauEQVjjSK+cmLwYRtsI0A
cqr+vQg3+6OaoVRHlVRGv1+JOWrCwRyrR2pSnPrSK8lZiZOroQF812pyaGcKs71nXsh8oBzRs6CC
2ueioTZFAevSXw2eo48uT+pI4qrGg2d4ZDipxG45Egkbiha0TCNsmb2/avM0fIiSRCOcutvNEqfl
gN9JTNrHtjDPCOa8qt4wojDpoanA8YNoGsm1cq9us1ApDDz6J0f3DgmydkjegsLbtGqHoinyh9Ut
iNkZk2xX6Xr+xwUaigC14js3znvLF4k5XuxRmldTWVoodWO53uCjl1Jm4AroCoeCtMeHuSHVrRim
esfUlt5jnpdPZTMJ9Ndlqr6XYilBHhKDCfQortOUTLs1t7o3MVbGzrKn5FXFOX7jbEtMpmdMHRcj
13eZsF2gdjTBb8+Z7ftY9CrkgpmCVksYB1FRMqvTRoG7Qe9PmiXNu3Ycmv1axkvojqbaZUSz/ATM
Ctuxv/P0PgJVBaKu5uZQW8twdFy9e1Stad3XGMtCoCAWYLbJNyeRdiplAx+zGckurXV1rrVK7NLW
0o55XRpvMHikojSW2jeZMQU5ewt+FIzCHxlfrH+qzMpKbAtr9tzSMpFZkK14KDN8xS1m3QvDSZcY
FeDQT1mQfqRvbiKZd3gMqS1b3cJA4mpX1QknwbYeN2H+UtYUX/qkJWHF7r86TieeqWwlsaxWBmK6
dTTa+mDDf0GPqStIWKAMr4nsadnxZNOY+iXdfTIRrrDxlcVYth4AqovQgfc/w9xHPIz7fZrGJ0XG
WjuIlpH39k2IwxFEi0iGdryQz17B0NfBhsveK+iI2bg0vc+mcYo981df5vBuevJbM567VrvbpItW
1dbg/enjUmZv8EgvvdOf4sx60ZL0uciqJzPtDvlo+zQuoZvPe2fMrhbYUxzTdqR5AumiuJmKWnKu
9S9o8D+1fH7r5dL5kpvdjyFgisSgG3pdPTu0CxRxS7ykhfkDSVxdaY2ae6334iCzlcU0MP9e0wS7
JyXzHfYZCCDnNCGGGINxYJbmb/3vipmvXwrt1BLFBYeXsOuScbFTDi9ojREnUmDFNRfhCKwvWvei
AN18Le9fxFpeGk/4lr5ERPv5yWYfdAwffYb3bxA49vtUWVG8Wb9Kx8kDrXXUdbTS9Fg2VXEgfuhF
FLF96he7PSiyEn9ZqVaH9DzFbjFsJizrvXHriPPU/a15lnZwevuUz/MLKo2IdJse1rCniCS35N1c
uhzOzwsseNCuJEav2ii83+dGqb1jjFGDFBMwf0BK04MN9Wai/8P4HSRFjjW5e8orC1Okx/GunLt1
LvtoY4zp29WrtN0X8pXSLH3JLYI+qqL+JhRz85fOJFPKjK8IQzTvhhbk4/wkKxsjSbXP9PHGZ7iB
a2PcmEzifPQfW6Pf3/oXHCU++y0vsyq168SoPVqz9pEfN1x698BQqd0xGUyjNh2eFGRoriMxDM0Q
mViAGk0NPgEhR00AovV2ROFHl+CSAOJBJCKJ3pmcVHPePJooFIAjyN4mo3/wsY8kcz5oMK7C47fK
eus9V25ECsfjmGKV6Q3GGl4eInKceodhgK55F/bdpUGFmxcKZOUKXDIfluWeSJh7bupnRCI/k/xt
iXPrrLwjxnfiVWrZIaGj2W8mhi8SDCZ3IJ8RjGGepkurjZ+QJnexawcqTn4qKwtmAgODOPXknvbw
vLkDWXPesMeIRNSQVFyuzlMyjucybu/qzQ3GXHuzrfpizBq2K7HBWU2PBQ8LVkaV5Ees0ZAqHW+q
dQRsoFXaYFJaMzRk6ZeximqinJT9aiqtDkoGL7e5vRcxiaeJIkEMPK5HarWvSwvmK9rf3F/QQwk0
J8KFPMdqhHZHhoxSDviLkQDa4SA1Qrqwl7SdRVjow0oYjKnXD3WjcN67jnaqHfApe0t8r0IfJhFg
8becUDqvQvxnWsnVo1Ue1zdeO2YnnEDKPeQbit3QODHAmY4TX6/X/bSkhj+Ma6Ssnyj8ebiKKWaE
qgEAeiu6RBYX58zVrjJZNS4cpOABP8luKrrkWcs4Y4aAUcLPSY5PsLxvhnLuN6uy3hZZLi7giPvq
Yl0v3HI3zdKnBTm5MBhlaUeDl+8qTA1+RfyTa11U9+a2RUZQIz/ToGUPlX67p01/bNY7kZThXBtv
UpOvgpiabSrcwBP5p1mlM6dfWuxsRpe+hF+6V2WDKcgafkinf9igS/yaVLAVajPB7ZeTIyUN9eZ2
MZPdJP8J0MWpZbo7NbTfHTZtnzESPqyZoIXenjg4W/E91fK1WUvht3Y7hUNbfklELE9pihQ1Zi+D
Wo6b1idcUB31VVI+j4l5ZD56qLvsgfgQRKr0lQ1+Zyx4pI+lQJn1A3F95V3dP4/6LXM7D5fKo2BZ
/DKtX1b2Y8PWeYyDLI9AvZTUwpSF51V3QncH1IltTGjtpzfyncXNkWnurpgVutikfyxgyej3p7VQ
f7AzXj3VnXpR7b3e+1xycDqNFYutGxm5jbEuUU+kwrRBOncigBP7kboAmo3Arwnqc0rkejbw5A9A
1T4ha6W/aigmt7yfLo3Zyrrh+ge02RaGTlUWeg3K6SLrC+EjfSg1TJ3IHcIX8zFb0i7q8u6Su8x7
Jk4wp/MYMFPq+8AcD6aov3pd8WuR1LlP2n4MtZyNsu26WExtnpO+NgNzjm8OPWcHaXxmSBNko2O+
JbY0/XzMnvJJTSw5m9uDHie8ayiGaZhd35ynw6SbELpZJ3aiQgIdN8LBJoJB942Rvy52V4dOifd9
NKLZHiNjgMVxm7gKchPERXMTcI7BMA9ZZbQkvNzokhVnptHu07I8aWVN13wTgjlR/FHJH15f5X7P
slZnZYFy0npZwN4jjZln1u1wz/IlZ8lXEbe279wiG8lIjryu0wPp6m+YlR/jjbwxVOOwkR04f4z+
Av77e2ntUKvWxyZj1N/2UiOMKN9BnfAFL5yJeWhzNqVr/VENWXaaLQpwrq2zwU6HN0i75IDQeIyB
pDG4MnxvXVL6miZAkvxjeJgqk7p/IwbwoZXmG5YjEkjqIE7IsxlNCOTbRekU1blLCTnKPXm/lG7Q
NGlxRPYC6EDu1GzH3VlV+8NcqG11oCN06ZXjoyQOPwczIDtLjEECFcSV3D9uKnvLibDROaiR52Hn
mGeqikNXvpP+A9JfTdY+Ncm7QXJG/y5e5Ya31GqXiCWWgtpKvTnlehVgnp2zHUo5vTsJQ87KfjBH
oj275XVemJ7CGjbK/l6dc5IM+W4aIC0mci23aTlnlv67G9gZnaTZrTY7m7H6tAbKHBwF582SqNwo
5SGBNAdrsIefKLIRcsESTR0cKAkbP+oOO9Ocbz95rz/dOfkQpNh1GY5jQGmkMUuDSKmnL6IsH0nh
vfSDvYQaR2bIoK69gYTMa42esMxEmtlJw6Qcu8lRCeOS6bpfM1QcquVSD3odiC55qZ013bd2tvjF
TPhPj7Q1i/WaJ1PrtzfR0+LBXoC3k8mQ+YkIB+vJTfpTL53wxlzvxnwkGdbBEYCD0OGgz18s8i8C
wt/Czbb+GIQTsB34ws7hyDHXF6LS16iTam8RQdFb/VNZdNT1HLmjKsJx6CZfaIplkcu0H/MmfSmt
RK9DOFBLhfiBmsPscV/DcY80jJX7ATwwINSMxb501bxrJtM7Qgdgob4lJfSLJHEWK8Vy1Ne4PpKu
UO3MLEv2atis3zi1zXe3SQljM2a5HUhDOci0R4uml/Dzhd0RxqLH9/kAlkEV0+HCXQZdO6XCg5cp
Hes/qDuz5bi1M0s/ESqwMeM25zmTQ5KibhAUKWHG3piHp+8vddzRh5TrsF13FSE7wse2CGYCG/+w
1re+6XYXIxcd0LrMlAriCx2VgOKHrXY9Ij4I51kxAhfLPdt8dLqcdq7L6Cz9QZhIRbuAMyMWLEaT
tIKl1976iag3b/252OICKJe9UmJY2WWlnQfCed9lH8g9HEBto2EFXKZd0m/7ZiLYb2owguOsgSdZ
pDVqOfZETFFMsBgDZSPZOs63GH383MbsjmdX9JKRiO6tCr92V6OL59rmrD9IPSnsmeYbwRWJVfdm
AOzZeU2qvjmG4yygJPkgmbKRdY8B0WkeuawdXJjJG3QmwUPSSG8FnNTctHoYvWOjABwWu1WKXQaw
mbeJ2fVxoPmlh11FDr+aFPVWHmTGzHCD3YCFfyl9DLWjVY4Vx13lvAetNVwoJ1p/Dv3UOoXaFNO4
DLW9G1inLCOH4pg1pjkvhdNsGsO3nvpSE6/S5MMf4vznVPjuA3b3Zon6v2pm5RCeGtPcQiJ88mJm
9WWD6wMpGjzh0pPG0pSRPGp+P6wr9ih0WLJbJzW27VZo/obUrIybVjraQxMmrg82OO3nguZyxGLr
2zv0FgakQ5Za19j3op/91HXfE2cwt5WN06nCMT23rVI7Tm2uHXV25/Mq6Jtd5CNvCv0phuHJTxw6
/NYZJ3pJ9zVSr7Fwcjed56YXOIXsKPFI7XH9DquRLIJthQJ91gkFDMALghnPjXwuwxzaat081wP3
vez3Ib3UuqhMe5zBO4h/6GZyixmp/SilW2rjfGax/J+PaYV9begyJiVWm7yh+E32FlI5HJf42GY6
k+lFYrhsws0kuKAAQy+gt2rXsb4+lpbD9pqGn8tGh+QUzroSTblyQzS9tWOfoPMhgK9ZF+bGcGqK
FnNHqvXuhkj4Zo8+V66mup5+aDigFwJG0DfJxm/NGya7A6yDxQb36dYJqfD5l3EPYDc/lm030i8n
bnQF+BNtqhEN4qxxSuJ+RycaUZIQK2V3rn0aAN0hsgisHDkDE7PIruK5NHAVSQiMP3MAny+0EN47
aLlxNcJRPkgFBgW3/ficjkb4CM1mWMjUds9W03vLCH3LUplNvbS6FFE1sGuEngPghJCWckfMRXzW
3ZRTe4CbCDUmebb8prggqs3PbgjqO7YS/WxJF3pb3XeHyJ2m76ngTedErX0XCW9cG6kY91bnt2df
jtN33g8WlbFXOJDALQQrEQhu3qFZfFSd7RmIXmXx3taKEpKa9aD8srjYPg4FvB7GtRSUcpHRqL0Y
q/FRd2veMnR6NXrlAj5hNwHqcWzLWE04EuaETXZ7upUYDIFyzj7ctYWRaRM0V1xX3qQbj6qIsg1I
yWTF2htt4OAnm3b02kWXlC2RgbpQr1qHpYFXqb6shesuQnS3lAVNMGd1G8zRu+TPoxdMewhksOBs
Ldi7RnNWff7glG68Bvo0UONQVBgxU5yqza2Hya2Bn9oRE1EiHemMZciPCKfmWzRNKKE6P95Xsmiu
atCtnQhabwmdLXqYWi9Z1oZDAelh23R9FINMKmE6BZrulzNf+jnF2mi7F7Q65V1VyOxgIkb/hkWy
a1dFIlGG8VyuZMQSLc6bVjvBaI2ijVHSCGaYYHm6XcDOrIzCfZ5WtY4ppdKa4yhBVcwwZHbgv1nB
1gu9KprHvJLpNYYGCNvA97NziQNxwDF06wVNHkjDLRhgt3SAdPAWHamHLuIxV5MNVcFyUbha3Z5I
ZPucUZ3YcA+kyyZK1PXM9+mcvepGEqhT6h8H2uDSDWS2U0ap3sSkxNaMsuk24pRnMlt4KWjVHBpW
eipSu7nPRxbWXtO0lyLFmURYhjKOlczsVeskL8C/RLRPrSl4SDu0cwBN6m9GrplvWsyaT1bxuBVa
2fwY0jx46w1l/IAOaTwoRLs7J3aQjHLw4eLzNJ/VvMN8Vq3KLB6eXD+PsSWEnMjMPCru8F54x9Zq
6SljCHjJDNST9t3LQvkKoSL7EQjGmcskyKpNhyCQlF5i/Oj1ej9G5p/5j1muTatmcOv4UugD1CfL
DR1jgS2c464bWzq3rC+CLUJjjig9rBVFfRxiTGDA/OAZQ7/utdG+RInhPbKFoAgozbZFEhkbK2Tw
zGAQr2NsYJydbLCk+E8O+splk5liNTEgd2Z+Ww4cGEp1u8kGl0HPFJVwz9G3GcuOgc2+ZynLGp8g
3Wws+rVRm9b3oEmNF0vrQIjmotixAAf1oTBvMGl0xvw9FG29HQoRnHvUOE8aBcrZrkUIsZi/HyVL
7G1rtIfop5Uyr3XJ/Hjll1P8qDLhrPsoLiXCSCIbs0Sz0T+LeemE2loAlMUxZHHcj8quHsqM/DVW
SKiACmh6Z+SO2jEunOEtBDLM3GqSDzg3pLfIhtA4taroL+GITbroXUj6YY5ZVGVZhf3OB8g1M9Ek
PkKN1bY65FsW9I22HfEU1DOPceo3L2nfw25EVdRKn+nxmCwVoOUDDhKQOd3C64oL+GS1AdMxLfFp
0k4IVa/LdhMOFip0IdmmoyPD/+kod2/htUVMEsbVoawEOpS21vlGBTY37gk510skJnrCBIgT7D1s
FSNpKcyjaQ/VY61KdZWhzugoQjW3mxrGcTisY20pUqZZN9Uf3NjWms4oXl2GbFFnrIpeTuvqlg7g
W9RXRQXWuJ7wdHUMh680daiHnE7uaTCrlVE06qH3NbEbstIQDDZM+47xmdyZyhznXYoJqoKKtMgQ
XdDPRcU4FzUWqsxkNhmp0n0AbRdS8+NOfVTSdJ4rqTnrlt/pye7tYtP0wzzPxtbEWBlGr8EUadrx
BnvOj3aUu9O8L5JvWTWSlOGXN64JK6iZZeG3oMDw0MBxhtjAP1pjbTLxHp4QiDlnWgxRHEfDNsxF
ACkzXU4qGFY5nJ7ybMWVPHu6alFUp0U68KDL6qWWdvJWll5GK19E0R5FXvNkJJp312ZE+2a1Kt4w
hhS/cqNWK0qR9trnimci862Xrm7jjjWgzB7qyIEPY+butgyB63FbpCBGjTA711nbngJLatv6Ru3O
Yis6S7s0D2VbR7NK74wZLjF1ZsrEndX4xmvsJUaxztDVwmqz7GaZhh2pmjmf+KyJUfZD8zPn3igh
6Ld+viLCPNrGnEr7lJrnyv3xXkOwOVtMl9ZB4jf3WuM3jxO2JmM2WJq6yzlqUBdNJrdClkfFneez
dtCZXC6QVPEN42NbsgQo3tkilOu+QLDIzkSMwMo1np26bKEJWVWfH+DtNLh02ruqZfqFoCl7bCKl
L63CR/VTFDXZDZ6ZLd26kNcobd0Vh121vtEhFzF+jnphN2H4w+49I1saMa8H0ZXL1mFqJMumeuN7
NWnJVPPT7Q00wo2mXxx/mPDEuMYKT4mBW8Vpj0Wv0zxZLrx62gObWg0bPdVMdQmwel0SfXr0Y/+x
QgR0n7sqX9qaA3uIS0VkOPBQrUJpT9cM7SpaSxerAJT1HBxu0FuIxAwkPNtpYiOq1YIsAump+4qX
31xWbrXIvLAgC9Krv3PI9AfIC9NRTwJzH9HXHPDbTtfQuLmxXUd9T6PK+AaKzJn37AB/ZIkUj/gP
3nPMiwhaomClGKkcYIHgS8WDk3Vzvolp3nZ5txdWkJ+7ZDBfxzbcTBBNd0bFtd48MiQjd1A/mUgP
FwIOsObecBBUW2WMhzGqkptRDp4+3N5LcgNKJ1au9hBZVc9yoGiWvMbUm1Y43ZVTiGEHLeqa1orq
ypj2o/DkQjdDMmcK8x33OQErXW5gZ51S8xZXOYzxxuRdtHKmGE4VxYp80ipL/HRcBon4f5vVEGTj
iva2P1bT1GHtC+Bq5XWxGypjn7lJxW3iPJtW5W40szNXIHWDS9yXiso3RsxbmhqxJPh08lNbs34w
pHbK4tJ5Cx39NfWi6MmXzL2qwGZ1oTdrm6zYBS0XO3YyB448cM8ybeti5oWjNZcApuuZw5fN7Htk
HjRRdHnK1BdxSY6Yz1iT9BBU+U0yd7t2a+oSf1lfHPsMqiiXct/VlbnvUuZxtL89cRG3/r0VZ1Wr
8blI2KdgIUAo4PFruyxNFyDm+Kjbau1WvfMwGOFWmSazSt+c6ERByEXJwnDzaxhUQNEmb5tYo76l
yAAxOnzXOlxloM8b7S5MvHOWqFOfFEtmtgdT6t+Doth7pT4bkMgOwr9PhuIu6avjlKB7tnMz2yCZ
uQvbyn0SJpj8qABvHZKdMtMqZ5tQeTozvR/0Z8pO8Fuaxbinue+dktQNpJWrShseaTZo6zO5dnoq
6sx18reJcfNuSkYzneGWRvScUAr+iIfe61ku++5cG2K5ri2bpD1J4atWzMLG3YC7fhH3tXruOfrW
U2Sr+RR75rMfI+API9hw7OBuoybV3zc80vk8xb3isgp1GWbj4w9n9Zg84sKBEJEnAc4wB4WqP/T5
tpHYcITn5d9ZctNTI51blabNEgg57oyX8gkicLbGsKI2Pn1bOytM41eiYGaAQQjcmZw02H6mxikJ
VvMOgYZ1oiVl2Fv5uEkRuE+njrNwPbj5jhdW95zA3phhWA0W5HAzyqcz3xpDFDzppSNWTu+zOWyw
2MAB0Bm7zIyWRwzIC3LbuuAlhXpa3YWyk/1GN1hZVWWV8iFJlmt9LpDiJ9NygBHaLpzbfnYuQgzA
M4XB6+p5oM0JeEj3o1mPB7pFQgFGpqKgPm72yqhvv/nsD99TGTEfG8uw+a6PtrzPAnNgZ0SIkznl
455RcKEvbNxy23zKYpvHIiqOuqaJco4368Crur9mWl0dagQ4r47W1sz4qDL8uS2a+r1UzYDW0Ime
gWRhELpBVGb+GNtbn2XzutCtzpzVaDFCHOjKpAQjNp6DoqVD6Xo8bYCNM8DQMGagqgY4ox6YvXXX
toBgT2OdO+aytvziMA4CcnNIgkewK0NTK1FmE5m7Yo9/o3WwjH3IvC7ZeZOLE97rU5b+qbYF+96y
VRrEPbvDknFCMa2pSbGIOIbmMH0M812gxwp3mimaM4TphK5qNOJlmlrekx25I3rpqMbarhWRfMpA
k606yUHclWVxh1hc2FCkEAobuDaOFIzWlsG1RlJGKA0+CqlToAHJqPxVnvXOkumtRB1kISLIgBws
nMZzd7pyH4nnYkBlR2FyquhL9zEK8VVA8oft0N3GI6kPsBH0tROk7i8s6vFlyuyeHW+lzLPZ8gDO
O5PIttp1sr2LeJ99UVOeE8UJyNKtW8Vapi0cDDtz3tj8fiwWWf/z68W91d11QcEmGRiitvTcfnws
bGSruCLDzYiqYub5XrOaHDs46SJQBJnhz5PfzSJ+tkuHqQRxITPf1rsHUnDlRqd2/WZN0sDfmjYL
aq/uO1ZmY92kiXZQRd1lZAtJZ46JMbuAi0d7X7fqrvOmH0bM1G7JuE8xfEptHWOYGDPwFHHCtkuD
7H8vKDXvCxKfLqWVugtgwKU7D03Xf+tjO9smo+zYf8NAJNlAX2mlrv0SfIdzYgujp5wudMVxYG7D
ytJhs+dYnzNziliPCufo1zJCguB3O9XmtC6qEj+UFrgLNrr2AVpes5NdV5zGvPS2rArDVegWP3AV
PpAHJPOZol9kusrPKG/3Ejlq/P5kJnB8edHcqrx8WYEartNpekyMyJjDCfppqrLea26WLenAx6OX
Q0xgauw9sjrX78FCt2iQDXGMSR+YR2jY2W2wGZtFeIYfTM0trVnrJv4rDT7tE84Cur0mdwDWF8yc
CLFAlGwkNJauNxabiCiYJfw++ye3P4oP1VhPNRyMDU1+xKhJ81f0oxs/iadNa+doLD3puKtOm6KV
6Rcs1/ANBLOS+OQfNtxSkoTGPDoVPn5XBuXOnd7ddpg0dtMaZ5w7j1MzwRhT2m2IXdJg+EdEmr1l
iCUuyPjlpU2i9tSPmTwmfWT2885nyU++g9jS47Nh6MHrkCNW/8pRXT+3mj0CLU6nhFVHr3lLmeXX
icnXM9M4RmeltA4hLSWhb6pcyh55UBYyVmHZ6R5iE05N0hM5pBAgzz0sZm84bdWiij3SBNB24xmR
wTbzMzaSRsUpC13mvrVhbZvYwhZl0yD5ywsw+2nN69NE0AcdikKunyC+eKV/Z0YWiEg/M++lSsej
pgp33iuvfAKtUqJNmMNsvTgB5MwWtYKuFPBYtE1L2bpAETOHmCPD9vnIKE+CPVZOd9GO+kBQpenG
+8zqsr3TNeOiNeMEKcOtZQ4b/lbTGnZVWRfPzBaRyAB4Jmsp3Rd+VJ2Fq+I1nW16nSazOY82bpVh
1PMXQZe3DuVUfgvqyHt2Ys15t6A6UU9IbL0GBllvsGGARiK7Vkpee+AVA33E2RvrckdGvHtq9Unj
My6to2E1w6qN2xJgPBx5VvLGLMeVcmHmz+8qzEHc6JKuDhnKDZ7cRB/WaYqXZkEVpvF2LhXGak7H
CuWjNrP7oj3Xpeu/4nZyN8IsG0T8TosVzU2TBwCaN5G56TpH9hn9xm9E3nKTV/3BCI0hnEuOjgq2
aWy+QzZsFwz7SW/KLSYvVugihmBqo4zbBl1LR3vXdpSZTd2zd4EnSA4KC69HAfdeWVqx7NDb/0hz
aE+8z+PhnQiO4oIDQPcWIiMMBlYQWHHyAGcoIn9Cx9Hm0TQ+QohA5CK6HT/H3KdM2gh0aQyEJQDJ
vtfIWFDehxMjUMuI7glsmPu0z0syIdQRh53hweGU9rsdR2z0bSq7E9O15NSh/1o6ngmbray2ZUao
9Cyk/GFXblmYfIgoZG+veaKf88BATPhn2ai4ZXV+UMa6zNt1E8W5qRue8TmwucFJFHMwxZs2iMJ5
r1WF3MaJwVHTsBRboVGplhZKg6Wkazt4xHaFs7ZCmPcfpfQiXvXAKQnd1JEp6r6rf8oUjWMRDlLv
nbUdDSTWRVGzjM06+Ut7/h/Ju///tNvn/2XcRGHiJ/jvuaB/cRP3svr5AZv4+//1Lz6oqf+Xb+gu
Em7dI0HG4u/7FzbRgA/KcwUhFHEnzG6cCf9ScMNadABKMB03XTLD7FuW8P9VcEMIhcPId4nsWqDu
9v8TBffvPOX/d59CGOfSfK4OA4aPuvzz/YHhkc26poUXVF3jJbqxvDu6/Jnd9topaKlWBhZAPLKN
OYtDhpgzDTDuJtfG5uDUWbQI4BF7s4Dz5agio1xYaZP5pFK40VozdAJ+/vbx/hs99qcH6/cFe7ph
cQbausNN/UlyXqkIyXtTYd8zJu2OfTRve9i4K2aX4dxp82+MCs1Hhi2k3WtAA+BmONoXDxV81r89
3LdrEGjr+cT4w9f3OV4bXTuCbOqRi5Y41jmYXOM17wTxIjHJQ7NaZ4ZjlU30/MWv/tEyc/uxfEEG
QHb+nT+3O+nvavsoHrCLEeZ9iUhMc0gFc4sX7L7Gif1AvLbcyT1MSoWPcZrHENw6KYyZrybPg+QR
pKidQTHfGU0PW4ySoVgabiVO/3yNHz0wvy/R15HQuzo8TlALn76dPKDdYricXRqawgOVMxQRv65Z
H+A5J6W9dAXr8cE+mSh3s6/ujdvf/vFmNlDruwbFK08U9qKPH1CtVwllbl1corg6Jbw2H600Je1I
F+KI9ggqjJMx4JvKIZiTSVFta4CeCz+Lk106RuILP5C4fR8fLodTF4cFsBjXMUwsGR8vZ2IRrZCl
xhdLZTxSHYlMb5PVipPuD+iJIy20XyfCFK/SL415Kn2zp7JR44EUniI8pgWKuAVFW3PVv/6m/nyQ
bp4GEKG6gUHEhTf88epsLUFp0jbeuVRQ9pxBTievN+oXIbp4XXgErnotXgRzspp9liTaDgRm+sVH
9PuW/fgRgVtw2Oh6t2/NcD55K6Kk6cGCGNFlUFW4duxWXUWpyW2vaUjKadMiFIyNdxemWL6xu+Pb
ndcdChzOAHlhsYfDU0sy9hKkSD3hzH4IHJpRBcKLZU9r2Xutbux9Iev+jRxp926wYEFZZDIwShse
cV0yIDGJ+YURJ4AjJ+W+14XCPSgopmd9WORPRYAFHXkuX5SuT821ZJCO9G9qZnSQ7X0EM/AliGIu
NekhI4IyGIlEo5PcVOwezz4Z8G///JSB7v10Y/G24OhHauxwX+mfvrocc3yFvyO5WHHvHOxCTzeR
NXTfIssQbBHS7hTJiMXWqBAP1ESe/Oc/3kaCx11tOKZtf3LUhX42megO0EJqkbbT8Y4tRDTae+7S
aqP6G8KGYJZy5VnuG8l/xuWff7z156/vQ8YA8uuAi9LNm73p7+fg2AVwAfowg85ecVd0ESM/sF23
0w4//xs6HPXy+6amghenyo2KX6LyookQv8z3WOw57p1yQqROyI37RQOnDekdo5tT50w8qKMx8jWS
ngwqleRTBsjxIE4NNvY1YDn+KyEZkCGE55mZ2VB6H0C/js8Ti33QHG12w7Xj8qPJsQcuSqMbOiF/
4Ef38RD2NF5ELMzzqhOnlqzLYQ65pbkCOxAnQgn6N5yQ9p4Fdv4t0rvy2vgTOFGtZxz1+2B3Kh1y
I9uXlzxW/P3//On++eEyrMAFhd8JyK33+Qzt7JrEzMpOLxqveDIvOeMu4OnDrWHHYiPYIv0odA/Z
O4q3pYb764ub63bzfDwROJEMzxS2z82Nd/Pjl5uzoa5HO6jPhKurl9HPbk/U7YQCSKBerKK2v3iZ
i9sZ8+kn3o5AKiAkKmSd3D6Rv5nYGpeuKNPs/kx9w0MMPLLaZQVBCbGoDWbiqDnsGKJpDNpy1lqs
aQYxrvAhDH+ZJP9bp+q/eWGYvOMRYdrCNXRqjI9XEpSDF2rKG86RHoWHxqv9FTR1hJ3s2skSJYDj
mCV1sOzTHHQoduxhFse+s8BfumQ/TIM+weTy4vCL8KE/3uqM3AWx01Q6EMDpZz5eF2llxK0Q4nJ2
nT5ei6GrdpZhRksDf9eLkIpNJCY8lPVT/MXdIP6oefjRjo23kJ/qCePzW0owFPGk1Vhnr1buVXUd
I3P4mwVxsTwpnVGKkwWV6YJ/nxl5QA9IakLaz7S6d2l3dLVgV99vhmiUG+RgLLj+08eFW4aDSJiO
o9+emI8fTamj0+rhbZ91s2+uLSMItktt+70RUXWIbAiZLkvljmk6HhZ43M6Pf/75v+vdT3fv7bO5
GY+5DFqJjxfA5DxFIBNThkpfe64ZvOFmr+uFMFChESoUQ64S8ZHwCxZTwLnCJ9RaCRwaTpqrL6uv
XNB/Fj1wef52PZ/e6C1YFcKlI+sMTOYb2tsdErFfX/zO/+amwN7KnUH9T7n3+abwRJdUHnziMzxN
dM/e1LQrbFNyW1QBiIIwCw9keGqrQpfqZUiVTWZGV27drki3UaQxUEfB1rwTY1ovhY+i+J+v78/H
xdfxnRuQ8nmYMYV//ErCXtITWZm84M0k2wd7nJpF6MyJJ+cRxmyC9ZPEM6z4O9Bu5hfn2Z8HqI/O
Awq8AS/AZ7X/8afj0iknJOTlhYUakdRZ5DRXj1y2k1u3xtxt4Nl/UcUZt1/owz1oYXo3Cay6VfyU
c5/OBxxnRpbDPrtDvQJVNwotthqJNFeelMXy9zFKPwRMshXNMXMJU2Xa2VwqeBlLNs/qBTlovjQq
F9tDjaLBGqAuo7eTR6aL7h2137Bn3oPkKJ6efnctLHf1xy++tc93lWUjl6Gdc2xBNfpHLeoagavs
dmzPYR2rg18Z5d62SvB+tfUwNughVCjSg8w7jIsgF9O3Ni2vFTKtF7LncCcIKs0tRO4EeLpmovAN
cAt0vXPpRx/EaVJ8YwpHEdCJdPrOvFKuh4pqIzS98tFjrvuTWMXx8rsCkIkjtz6S7vuBOvSdTVm5
ynUHr2Y62AMZ1obxjHKg26ZYR/ZFDP9E90i5ZIpqboyx1DYiTYNV2XfOIu8h+DKG9M+gU1DjQ+Ne
NKPtLTtHU0SFxuCrZF/CB2Ax9ep6gwU3c0TIMveiNF7HBOnsSTnoLx7GW94w6knjlDskoJaWnd22
D8wL0dTbZwP10+oW3TojtFl7ze2JEj60oEfmk71HpwZ2C9Z75CzcKD4pshZ/RYiNrq5lyi1ZAkZ6
DIcOGkih9H0SkDvdtMn05kWGeInzwN16pE8DtaNYK0rbiL+4iz8/N9hqLVfQtJo3h7xvfTpIyYgs
xkRU+rksbAoxgjfvBvtWubGnXfooDL4o4j/fbki9KUk9nS6M/lD//NDUpAr5nZOYZ16lzbXqqxKJ
dQbOOUcnby7/+eYWf5Z1ps34ibuaPx4imY+ngmazGiy8zmK03VFRoerpnlrfjPZeXg9vOU0W1FsP
FbephemGprNbIh3pDtTRVy9mxzKzQz790KvR5jo1whsRMgUf0eKtpzzPNvoYgWH94qo/fyd8RszN
ABxwpP2bHnWyfcRRRk2MeavgCyQwXeYVlftBDgOXVPgOIHVVmc3eTRBWMdp9928lMa4f81fTO/3O
4KDAcMIc3Km17LHjIb1+cZF/nH5cpMHNw/CMCBSu9uNHO3kTsBf4X0zi9S6Z92YiToUL7dgSWbsO
M+VvkY4GjxmRbKdJtP0jYFmC38AQ2138kx1e9+X4+d99cJxnlM82byFxmx/+vablZ064FYRxrifb
3te1aK4DOw6SxqT7kFCn7cdADtvMSCaUcpn8jtGK2lfrvLWnJ+aD1rTmIcEte0WH1CM2j/5HH9vv
8adpGTzin6Mn7RtUHkCrYI7Vi1OppuxCquuz3yuA4jUxfL/Jf26dy73u6/eqUtR7k+Ntac+bMy7q
L4A0fwz1+Bqp5BiuWbcq/PPoKnTQ6MM3FGdf9fYez5p66QLFAZ2xR5yNrlE9mCEf5hd3z+1Y+fDu
vP1YGB42kyK2BZ+Hen4rYPJrhXHGpxD+ILCYaLaWBTDFZr0k6qG/I8fWRl2o3DvTmOT2rybwf3AV
f6VNOjwkvvPpePDTfiCjKRFnBHOK4A7Tq9mLYC5OHODR4PB/6BBzX81isObJ7Z8XbVOv/+OLYKAt
mJ3fhuJgNz/dtG6LYs4cjOnM5CHaS8n7X0ye9QY/QJzcoJcH2NinifX8ordtZme15X1xDZ+IJgww
b0N1i7c/W5Mb1uRTM4i4C1dkYWHLpvEg3tfRabNvD25Y3M7NII+p8tkzO2zPp+iERliQoFvKn7KN
o2nhWLZ6IZCYsQR7suaamuh/tc4y7txS2Xv71r6GcSe3lXDqK/APuVXZCBDSHsMsXrHTBd4vGzwq
BOrS9P6e07pT/2Wbz8d6+04/3nkM3BiSEkNKCIbzeYqNc42sxLb/1xmRyZFW6rYGjYgPuRvZb+2r
AhiXDMvXpHWze97q3p3FXmLfalSSEmwHrnaAsBg5H/CRW8tBI2QQjf6wzJD9L8La6n9WQH9PuPS+
VWbHVANk9ratAYrGWl0/8WIkbyBFEv/XiHQYTPNcTuRvLDofJRe4wrJDCWVZPArDeD9yZCxu2Swz
KgNsArgxBNYRm4k2dGp7TwWTnjqDJAZn0vZdk5S7tkYd60M/X6Z6X3yDO8U8g8xmuJJSbqVfpXe2
NYTc+IJ7K3Xyd/AR4p73ntxqfFVbx43Fzldj+Tj6qv01NaUBSkISpgAkEn9YTFBCZkyrGmnSk9tp
2g+VNzoZMrfpgcl/pmM1boWeknaHGqMg+Tlyy2OQecOano1bha7Mu+t6VoQee4U7XO7RPsfmUk1p
sGMT+6zH2t1Iuuo61EOZsoJpYzB0iXf4XTh3U0OZIpS3M0uJUR/J9NpmojyAbF+lbuOyqY+GZTUZ
5drArrGfEI5ugaG5d0nb3RyRZJQWbpSe4oTZb17AEUmR4+xLs0S9Hlvas1f0P4sp9ZEhGAnw3xE2
fhV4xjwy89ccI9iOnkxbYRskXiQR0ZnsQ+2Qo8UoZojwx40l7YvIkIY7ajrEqeaDLED9sSWXvLnm
pdnd50nDG4ht1JMrsnKfQYgZYEa4/MPf/yMLifiBSZ39UImbf6dFKuLiZEINFof7avCzv95VDrkk
899T36qZKOQKnmBwEii4KKovaYivzLRTHrnSdoc7Jsq3MIZb8xij2QHbyMwYuzYfw+8vzSz5IAMq
uR8Jkqcj0xh3XdQDXi3ynDApU/pvkGXNp77eE9KJ6Cfojlkn3D3faTO37SKY84Jz6CLsnLCLrCZ4
KiAD1xobkkggHEQlypnYrr0dQPdh3iiQOqmBTgGHZ57uf7+NwtLBIqDKiRmmVpiPtJcKCELagkjx
gHVkEj1xb1mnGMHwfGQW/KOX5U1WwCw9tDVM1ENxy2kX02qMe3I1urBZG67EP9D4nbY089o/loV/
3yEyOhR+OWyq3koXsTboq4A7Gd9vCD1TWZF48TsPMqA+4pFpcbqoRdO2ZBdZenR1TZfZwhjfZILo
EOaGqqznGrD1L5dkLk1ZwRZRjoe+TAUrq3TwqPegBmoYNlYUvOZhlt7jA3Ff+zZCcQFq3CvwuodF
5l6yMkMSVRX95vepGPGYXXkNrVijcGExkew9ydtzHsbXicP5VOqcpXXdfSeX2HBwYcrurfJqUKu3
hiNpyL1GCdhVJuIl8xVMXH2l7G2u1m2++tcofygzbkIdes42H2X0mlacflqCn4zfk2VN53rIqqN0
PgU0UONYhYcAuczaoQ1CrppDTBnDcTXk6EpryAAXBDxIcMAenbW8CbcEryqkCkW+1wSrzplXaCNq
MsLO0Mha07gUZp6swsorn71ED06BcrDSQZOL4I7aw9JtCFQy/HLX6w7pRVHJQdgMrCX+D3Vn0tw2
k2Xtv1JRe7yBIQEkIrq+BQiSIjVQlCxZ8gZhSTbmecav/x7Q7i5LVstVi15Urer1BBICMm/ee85z
ViXP9XoeLAZwhsku05Dg8hhWBt/51Ck53b10sqzruav3IYJYdD4R3vLMDONtBnXJVTn/XSpanz4L
oZsP2AqGlww1wSWZj/JgZYVyq3fVtG8G3dzUY2Ps8IcMO03MYBd8jHdzlJUbVDtQiSclcTOfPIm+
rauVFaftHWIrWuHpTMkM0uhnD2Aa9fYO2RuIGRGl+lmYNYwsST3lBDCae7Yc/X7BJnB0KT7pEazd
kV12zn1cSKXSmq4ewb/siuTCULR5n6F22ibVlFw0MuFpDiauNmFFuRdKRx83nzGYqfhLSe1o6wv8
cQ8ZDg6syD6zOLvEOZPnvfpYWNFNPujTFsfsBmxkfw4/IDizklRsalTJly2IqZ0gmeKMCEsYqD3C
4VQOqyIq29uJvCXof9Jc6xqEKhJnry1riM/7rjWPcqk2SZPgJ3fqcDeEz5XEUuT2Vme5HbL+lnhR
mgmzg8Ixmr8RRTxf9qjBfrQc4aWz+EeK2CqkKWBa1M1t2oNJz42ADO3QxiruBKkF/iFUL2iBpdAw
waj0aqGscMUF7G1K+CBleUEyc7wZgmA4V4cANNlQqJ+gio9b2VbTc07d59GZCWwvnmtiEGfZNndK
vIyeO6eKPGJ5X4Q6Np9FAamKBi1YSQMq/8pRKlpzTTztMQJ35J3Z2bafamZq2HQva3w6GY59dMSC
4NARRrafJxXwpWDYVj3gxCEbvhXWOF5qjiH32IpNRD2c0VNbRLc64uF9MXUsbHrvb5Di+DepMrbn
ut0WB+zetPgI2TF5q3jrM5Z/zD0ixb09BwynyYH6oi14o1Or9FTuVVYRHSsjwaXsw2NtIC/hzyRW
ulHwWxcmsF2JRPhKG/g4LgowXBZTZR9s5s9uLpbcbWeY7tNJUfbgkcmdMPUaG6KOwqxhn7FVMjEM
tZICzFYd7LqKUtPTjYaWDy/45wWvjaLUci770w5ZxfOuYW65KOMx4nXw9kBhdDFv+YzrBPP+TLiH
UQ6HuF/eZUIevaAqjJtuaZ7l8L/2wizW9JTAOSUpd4q8MFrkmA0KaGeRdG4nY7DOu7JUtpRB2p2q
WLsc9MzMY2dKxguRjfqjj+Uxh/JAVbyoB4bAIpySdCS+fhJK1JQa74yTqvpjSVnBIaKu2burYuCd
aznH4QToZ36F8FZOlEsdmc890JN6OWSN/hzzBliyu4kbfnX2VSple2oeAtxMW2ZWZDw71iz2dHDC
fRRr1rOjj+1V7STAxWUj5x02gAaQaaHDOJqb6kkIYA2gfWh8p+o8fCKOo/sUlFI5yIK8isqAp7eS
GmTZ4jTi1RW7K73e0Pk8Wo+/+1okNMmIIRmV7irGD76KomS8GfLoAFCeFKm+53LYYuz+lgFT86J2
Sv/QMim7KGirQZeuqCakOs727tTlSUlLfckbX3lQqXqLxczSHI2urL4Vtc4kuglDBLqi5Dyu25hY
wr5BTmkFOvFgrb4BMjxf1HycR1YeXPO9ZdLQNmRxWeFNxEtaql9g3QQGrLdwII9Cv2tkKW7mtLye
YvPOTi3nDt+E3LGOgtbukC4DllaoukjPykhhIftAdXUKjfVkwabjWW/yFfUK7mML7+SqxJLtZT7R
Zjj5b0xfTXbMbYBINDXGKcUyH8lfGi60BAR4aPTDxrB963wuwr2ITXKtoT08SDv8in6Dyi30mXWh
iYdxq1fSC0bEPEk7VVsB195No4kE4FgAoh5lietWBBb5KW2u1E9lE1ctBPjWv8rNwci9djTEC8+e
7+xGPl98CcIEaztpIuOZnRnBQ26V5lUQhuX33CmtYaNMaGWrzIEKlk7qsgPQ+SQBbzTqB9mHDXg0
IAGY7WM9qy7sMVO+hBHA4lJrnCVBc9qmDagUX8G0ENjBIZPGfhqybq8T/XE1WFq80eO0uox9OCRR
w3EoJhT0mOaSzZt9IPnKimggc4xGJ1tZEYvZ2upM/WKSGWFpQ+nYX5ueWh7FaxM2e/xI4j4NAGOh
ne3GQ980Tnft90FYAfUg1THZCjxU90g6c/49OdL1B1Sgu6YxE8hi04hP8YsecXv7q6r3yfdiGmUf
ZxXP2+o0fP5RP6QW2BQ3aCz/UEZGdzjNqU892krxszWT72JXWZxj9Wmkis58hfeb9AleHZ2w2Rr4
D38sJlVz8jCsFTs1iDkDGRjm0YkthXa5TKVicDbb0x9tfOotrI+873TLpecIiAyi1pdGo9FeJzOP
Rq1m2hWbJtNHi6ZUlkXVYxTXkKQjdXBPRzm2Ya7oL6dm5MwUBZLUIRUju+oNlmDmkxtp+dgli+QV
57X1nYBKk9VoWcvSfDkQ5EEXnxtWYZ5bVoeXsxqRu8EJKO7b5cALuIG+LBoUpCTYcvDykGqHrj8i
ssrtyDJgbV56f20iWHaghLUlL1XptGtqlEWIL8ejQN96UITd3hmmLzbW4nBzQl//8TEKqA+SZJXy
tEpCWnCHRdswl1hTIHQkcj9ns7ZRkzK6quaKuCh6FfRFNSVcOmh88zAYwP/Iqto0hEtgTgi/d700
3K4aJzAB9jUpIIAEtDrfZSFMM1YH+y4YagqFqGOT4iu6lLvBmYISd6/0TnxBRirGAqT8t02R6Ze8
s9jDHAfXfyxa7aZou/aOHzv3j2ozAfISBmucW4HvBnp2zATcI8w0hrovQ3ArnVldZm2TXlW5wv8J
0q+nTog2mBzGG6hmxCz4ngMCzcWHG7w4ipwvQZTDw3cCNXzKIzTubuNHPoOU5ebYcnnE8Exc0ws2
zjFRpRuY7RFD8uUHO5jNHTYUWod2Yp1l7OicTtLeowdl3iQlKR7Lj3aOAYGuRKL66ToXnO2Hps2e
sGXKW8CAxToass8QRjiu9kGQQR/ViHTQYoz+aqLtOP/pRINCJHCTMVhDTg2v4lAN3JkKAbRay2bL
OsjzEfj40ceEU0OGtZvjNk9wnNDUCxLa2fZEmIB72ih+7KgGmNdVxeR9Vy0di3C0xx2dcqxiA9ZR
JXqyDWEe4Iu3BA41qOolUmTyauCXDg2eLdjYxrGb6vrZEb68acIKm6y13DBBnss3iCU4e9IBNQ8O
MMRRg0jKq2CCN6VYM3iOOY6MZ5PkizM5Ni0MmmV6WWbV+KSR6EFfS6VMnDo/3ZAuHUGV6uczEabq
DtR0uh7kmBzmOq4xbSrRl1ODJkgVXhZ/Kq1qPVf2dP9DOGUDLV/5fWrc0cb6LNIJgn9SmckXpUmk
17QGYpqTxCgNZP6Sjr5/fXrcK7h8x4LagrzS5e1O0iWirtWMYwvYPFn61yp5PgGB1pWlu4i2WEUC
uiUVxgjpGhFNuIpoHx5w0KeXP5YjDZCdac8lLa6yaUGAtRHw4hTll7X0jbcqMu4lCUjdtBoeiZCi
7IhxlwLeVIYap3maMqaYOXYTH9piSatrnLT8jYpiB0txtIFCsTzpvp59GX1QGdS14eG0ugnUFGe6
ad7C3pdXGODgBZ26hKcjEp2OKgKuCLvbN0pCT5dy8nS8Yz+iWYiYjkMpupkjKd24a9klwaSoiTxC
S2BFPC3EtcqXJtvwHDIQ1IlwROXUoQbYC2Xsz1WG1VejDrB1HBN+aa72VVH1T2YNm96IKvVaVetw
U6RK8mhGU72LRrFeYMJXNMeUG4LLObwsnb7SQIrV4j6zXZ617HIwy/oxhZCx0pD6rdK6G29OnW3H
N9tzKxs41IzZZqhMsWutvDnkJ33U0to6NSSR3xWfU/Jq91YTFBzEJmVVl36wBme5rAhEhuMOiPOr
FF3NsXf6gBygrr/qUItspb0srKVtEkBop+ekMdpHLBPdVejEFRlO8fCd0Q25ZH2vgc4aBUQ3lbKx
91mM0oEKeszU7Fqt0uIsa6eQGYThPNvzRM8GbSlEwe5pytRuZ07FFVZSDVtlC2TEWTLrAENtlAY9
ox2bPHRmRVXey6kEvS7M8Mokjv1RjPjuVy2muFUjiORy2xYTmskiNXl0yHB2gq/oXjQRB2LfTTHf
BovT8IzxxiQbfJEdnvZ5O+jZo2zy4VPXrlSeNctO+TksA6DCici5ckx7nWOaP5Ys4Vu6RzbNC3W6
OT1LqIe1DRRXmgaEKu6Nzqm3OT3YXZeX8kxWZrmrQOnvnGpYl7mvXmhqH37qk/LrFHXhBQUNRZkZ
JxdqO58lotefmlK0eMg538vSFjtIRvoGlF54qXE6cLV0nD4lujN+8oWaXDlko2+t3JBbM27FPuvh
NBRCXtkcqi+cQtFfeJ6ixx5Z7fnpif/DAOKdjjhyNiwTkmUGOfybEXDVxrKYipZxo92mn2iev8gZ
xkMz5MQXaWa+rwtVbgfCF26isP/c91DKNV2RBpjT3P/2Q8FbodPapgQ5X3/86X5XlTAckip+gEVS
Yr8d0XRj3VHHJ/NB5XldkT/ykJxkBkIA+ABQkMTnHREpuaeW4DAvPr74OzIjlJaqoKCxJGos442q
xE/N3Bpw0h36AKehS2JV+XhakelSqWuC/KpLNVTvhzwl1qRoS+PaKIvwW6LiWkuxuW0+/jy/zzdx
LUj6TrZjv6NSjGpn6DtfkYfSph5zs5K5hbocGVWbrmAiWLw/vuA7N8B2pAbEVMVSjN/4jdCLcrsn
3SFQDpPC3pXSUwTwF6nOi0Z6yYH4d3GjFHDy2KGcyzDSIHLpfDii+dp6wek49x9/oNPD+Hp8wwdi
ariMd/GK6IsQ6xfZoh4JaoJ2Vg6zoEdmA8p9ht45b8gOH+CfNt/Tvne2gSGnnT2PM6VQcJxaWX53
xFAsQnOAxJNVVl5OFPV6bGr/XCV/KUZSKIluycuzjnTIP8zX3tEhSJ4i1dYMNDb2byoLtXf0tF1A
ZCDGoJE05HkrVUjfKMFoXQ3+F3TP7XVAVCd0MCsjljjPlQsbdtAKe3h4mTuzMbvIfwiqjzTtusbu
fQZZEh/fsl+AYpTHj2+0ttzI1zeaj4wmU3UY8jvOW31oIRI4KJT90I3t9MJWG2PThyLZRlgaNjSU
zXPgLdMOgoL5OI51s0mC4ZE8B07Fy0GHnpLcJNMU/umVXJ643z4XO4YG3sHi0715JTGplBZnYXEY
wia+Lwrb38Yi6u4aO0m9KA30YwawIa7HJYLKcvY2Yx44Sgh3LsmqsvZyKYQMFKOeb1jNM67Bxuv9
NF//4f79rq+V6kLv4DMiFrffahEWce0QKJF+SE4TnlMPLJqS8jGizAeTxPxhpTOLM+r0aw4owxv0
mU7rMs/7+JP8vmhIbtTyrvAIGr954ai52HRUBp6nga4a9vOLYwJFoZWbXfmLT+Dj6/2uueF6CPEc
RIpYhd4GRwx6hUWpT/WDUfixSiPxmXEMwduQoBDnSfN8SJ16h50SysnSqvv46u9IZ6XKGJ2nAyQr
joY3u1kEymxOc1610dfaK9gIdLQnS151TkoTu+33TBiSC5kJ0rdG1HmJWVVHM3RAX+WZ8jwW5Sc5
ZMERNdKf7sw7PwkNaQo/hEXda701MACNJEdzaKxDlKKaPQkETzozBsblY2P4zd3H9+KdnwRrjo2o
Y9kvkHe8Xivx+ioCqaV5cNg7z0zYIOznUXGbpUSiImVXmCt1Yp1iVtmbJFD8Scf0u0SItqmGZnVZ
RQxDvvlRKDXeTKuU5iFRiOjGoRIAvE/z58qfGpBwpqdNi4SYEe99P8v8Up/kpwYMB+TWwToL6r7/
g0/rvYeDD0ST1dIQiWrWm93DwK1YGqVlHejZWXd1XJBBQYxvsCkRFNHIsOzvQjBPCGteEJ/kjK5K
2q0WhnkGTsUq1xpYgqdBDYbnEbxH9Yft9p0fGHeJW42omkXj7eZWLvnpIAvkQWjJ0vOuBSOsLuO0
vAxpEy0Zn0/F8mm9GseZ0cTHT8w79ig2V9wApoYYn3boGyFIOxbCiQA9HsBmTDcNeBxa/cmqmKbk
vDDb9jzDRL/RjNE/A9ScbhOLtu0fnpt39niJzoIVROjwn37TSOF4KKyZRf3aMbs9kvKcedzYbvvZ
ZxyqzPODBCrjVjVtH4aRYoSme0yspDsHl4q/Pa2TCp5i87ULtNwbyUV/idEbHSyFdkrlzxD/CSL9
k4PknX0JE8WiLeF1QUPz5tECu8FJssSd1CxrHB0r+9jhbDwXpbWcSpaxX2f+9zb9b1mQPxVEDmf/
tfyd56Ik/iUI2//3X6/+619zKf8HJUxpy2LyvxuUr2Ded3//GTq1e/nH309//qc12bL+oqbRHJVd
wlnk2/9jTV5+h4rCJhyIF1AYHEZ+WpMV9S/28UXpyN9YljJN5wH4aU5efpOQGGLIkEPiXsYD+u8F
TL2uHaTkX1o+hImvcxFjncrJX4pcjIPpgkD0rxfhtkeYMrEHzdNU1dNZKTEnJrritiacKPwA4DW+
1Ur1SVHn3mvtycuBfDC0G+17jUY99tldVJCTp/owJrr+WZn1p9Ot/beewX/tAftPs8FzGvjoKSPF
pY2a8G/3UR1E+d92DZXaS/PrY3f6B348dool/sIgvJxcDBXfiuqwQvywxC+/RY8SE6+mawBxVYMH
4ueDp8m/bJ6nxfC32MKQwv3PY8dvcW7XWCIRxVGjYyM9vfbBt+L6R8XcvPnvvyEPui6ivG3+8ffX
xYlpcvy3LJ42lSeYPUhbnslfnjkSjutybCwCoUWNV3QYG8a/ltvP2y6dvv9ym35e+9dr8Yb9UsP/
uBZOZclWLCiH1GUt/eVaapPOaU+XjqmW2blzEMRrq1LLtRM29x9fSV9qnH8eF35eigIEX90SVWgt
v//LpUakYo7POdSbh5BZiHPey/s8GwEcTiLZZEs7ZuyRuyWEGvhD+TCBU6YzhJcaVVNmfO+J7qX/
BCYwUz1OZ40/wQnlDVxBw8zWcNo+/sCvt5Efn9exEMaiWGcnEW9MJbGsMxNlsAPcBTMF81x1ZQwM
ge1htl0IO5OnoHNff3xR8dtdWpzaBouNaiI+pFR8fZdSIF9pN2VEZ8XwRGVVHIOq/57qTnq0xvpy
8KEsZcpQcMRXxtVoaGsxLZN6oqWgeZleVULIiuQxFG2y4lleGXQm3aACAH0/Ksmw4dA6AXEmu2ma
bVDDWU6wbuB8mcwljKgsbofaOo59M65boTCsCMmj7SwZrk1gywCfIC5kZIRrpT+tapijgLxKMLhl
+rmplZUx9tGfzpnv3BJmDvwgHIFJm/+9viU10uABAp3j4QIYYfKSCGJMyUue0qSPtIW+0wTIZlo6
uw3MTN/ZM5sOMW0G1vbjn87JOfXqGcZQpfOeYFvnI5HL9/qjTEViMxwsHU91osLth6zxphIxXpzJ
bDVXMdlzmKvWke4lIWAmxP4kyIp6NZjVZ7ww9R8OeL+tFK8/jv2mrEfMUgDHKUAIKMQ9BAbM6d6A
kGl09/Uwx3+oiZe66e2X57k02KuhQPx2aMI6nAmjdySRFdRRztD266AkU/nje3yy3L+9DKcUVuZl
c2cVfH2PMwFsSYt6x1NScgH7sf1iUN+u7Ki7zJgQuEE8e9PItLsMDZKsNXNPogLRy65FK45g71Rd
hYxkttaY3ZSGnpMR15/luf1iMBxwe+eS6FH/cubosFIMfHs5ct0SERFkeQs9Doxfp6ctQepyFTp3
takdOr8R5yBAK28mfWdBvsdMXctiTToKqOmsvdIYfWlRB2o2yzw/LGovU9BpypAxHZ2tlZ36X+ly
vST58BgEanUhU7gBTjB7ckS0YzosKUl010cYuqVVaa5VNDPIxThcJzlSeKfPiz/c53efZRwaQEQ0
/Gbc7tf3GfxFNSDjcDxAItN6GlcFmD6XYXwBeEn5FPZhca7hltqQCgK1KPAsONdeasoV9v8/oTNe
N5dZbHmSWfA4DpLiSYTsmz0PUEXXElEgPRujvGs0g+VmKqdklRxHxkhDA+UPIPjHj9q7F+Vg7GAX
hWjy9qJIcujbBlw0D677tnU2AdwuILrV5RzV9iKy6njaHj++6JtG7o+vuvh1eIHACFCmvr7vYHFt
0Vcx2ztH8Ybkz7WcxmTbc08hFzhIh7svNrRLF1f1l0lNovOsR9YH6+APX//NGfznJ8H5wjuNkYnW
xOtP4rdQucsucLygHgiSytR+5avg9kJ7YHZUheA/HfzEVTCSHFjHo1c10BJ1W7kqqUr20vKAYRZo
UWCaf3yTzN82X54HnkubYgEukLpAkH4tFhLah8FSlGOdejSgsB/S6WpKWohj1mZpOi2z4HJbgAk0
iD+zfMJ6uoTVgrjhdZyRLJow/6fH0ANTqGsXi/hjkxnmKm1CEpiMm0gnbYy2pbMdnZl/DS/rys6t
lcEY3O/jy0oS4VBmyuOIpiNAIuZayVeL7jHSc56OMUWdE585A6kaGNZyesNQ51sFMCum16/wlFQX
uNimKbT5AnFOZefjSskyHY0HKEG1QiucKTGz74yAL7qkFgI+jyDOhIy+9Bgl4g8O+vd2Cpu57bKq
UuY5bxZV0r7KvPNtSQqf03tGp4CZJfukje4iXa9/LC3/F8eQ/lvddvW3v11+LZu/bbr85WsLifTt
CfrVgZpS+ucnWeKMX/3HMjhsp2P3rZ5uvpFp9ePwTRW+/Ml/9Td/nlU/TeW3f/z9uQB9sfxrBEW9
zkhe2sj/+7H3tsi+ptHXVyeQ5W/8OIGY2l80gHkBHZNTLB05VqYfBxABrGvpmdosyNJcjED/PH9o
/BY/QNZr2qmMwPgZ/vexV/uLevrk/rP4KXNysf+dA8jrjd422OEXS87ieiROFRDH65fPKpyhWfzl
rh1O9VM0GA3ORzUL3V/uyDtnj9fP5M/LLN5FyyHDmXP+68voESgJf8a8awGVuFAA++/qodU8VB3l
GrKrffvx9Wgd8C/+s7RgpbfJRQaNr+k09fRTV+HXVcUn8nXwARGgCChitfX8ZppHNpk8o8IPM+ih
bHS8nAhz2RriGFELmrR9ZNm+TAgLdoqKo0tmtcda5JncC20UzkaIfiokytXQ0XW0t3ky1+jMFYRp
6DXjoTWJkHOCNvIUERqq74026VPA8IK0HhalndL1NfEYWkxq+jR3glxbQrtsqnMM4ZE9nNckyMCV
0cBP+C6+RWqvVaYKMKirXqXk1r2U/JcF0i8dkLyPNVzRaPAgjWLeWQEpVTqSGJvUsSpk/TYwJ3BD
kcycs5G0UiysYZIb/oM5kRx1D64hrY3V2LCOnLU1hwlQ4m2jomfAMEHOMFxjEjhckPeFj0QB2/II
o9hWEEnS24gtVl6GQcm4sGnGFOGzOtjJDjSvRYZCbVi5jpIotZGb6lFmjmjm4cDrK6kIg4JPhHTC
CZ6sdCAvQiJlOeL2UMN91rE7ckThi/suorg6O89MLf0ssrSydkHsJNE6LmcELATQ2FrwpQlU0sDY
YbAMuXad6cX3KW7rT1rW5voOdFoEkAKNau1NFepAF9v14EDPyKT+SWhNORLdFOTsJyA445ciiC30
nKpiq1vuOeTfUYNDvyn90gmfh4Qa41teEPGLcgjfz7jCNWBk521laIo3GzonCoor0cunBJ1+silh
BocboWcEKxGyW6AIIua2GJ2LSAy26dZ2AmaYsIqeMnZWlGJv2UzbsDGofZlrVKGVAmV8zHHAlwGi
msu07PLqZoonLoiEI1GvUI4MxnlBBZSsGpMDY7RKkxOTkyQfpISyMTCxYQ/gBI3xQo2KTdSQDHhu
tTh+DmMQlp22sO7LAtdJwegUrTG95x3WH7U2V32aEXkwDiC8oUliVgPvSRRxSX2MWcYmuQpbxoxf
x9CV0q0T0ak3WdJY5P7VUiSXmOFi59ooKpwGNQ58BRedTLIlDTTqriihDO2TqBvi5khIzPHv+HN2
NjHPhLpcOqtQa5NgnfeCDoGL4CHNr6IeOu9lH02BxU2fFr3IaGccf/tADPTe0pocH+rxIVriGCXK
xl2VmYa1j612psSYRYiyxS4tzRsapKYltvOZEBpvripUd9uobiL7rGTyWT86VdMMx6BHtGd4s1Pn
/W2djIKMCJR4BbVjiFHzC3EWWXuu9Eki7+JAckhxgWL7wHg7Q63wuiJ0hh+4CjuRVfPN0I9mg82q
wX5Q9LciE0pd3k4OulsHpBzx5/6qHoix6I4+uThjd16V9lTLJ3yB1HO7XA/9+hN9e6FMt1UxClDx
kWGMnlXUJRO4uCeVb7EnqqQ14T6smjUmNoZQiPH6gfIltEILgWY5GMzhWEqdAx3cqMcswcNHehap
F2iCCQwKSD1XjDLYzHXlw89HqqYeHDtW4v2s5AqeLqpF38N24itnI0pLcoZiJZq4O2pX7iwWDu1O
SZTK3OYpmjJou7Yv9gkGtPM8UGG9kR0kQtdWtJgwKLQYk/QmHH0UwlAgckecFQyMKMkMtEOB7c5F
IOr4MVDwdtBdmpBgpUcHktzgXwZ95sO7c4fUDrs/1NGvt0t2FeA3TDgZ6ML4oif95hRu6VHXcpTl
2NKZQb3OMlJm3ZTMhc8f71/vXodOHe0olXnFW4QC+77apgKKS5GUFQltadljpYeT9/FlXm/LPzdJ
TNicCdgt6We+3pYBGcjK9rmMQv6OtZuz8bxSKwxcZn0hQjRVm4+v9/oUttw+lR4+FArHgOlG7/X1
9XyIy+Ns6dy+eaQFiY8uc2ezKLzc1polLE2FmDaRJuGTivHxpZeq91U9QINBsxd4EugtzXo7oS7U
qYfXzjPW4uBdx0OSbhbM1AaJ4eD9+5eiiWWT5UTXDXbc62/JZm1yjONSc1JYh0Ej+K3TYt0lOPTL
x1f6/X4uX0Y36JZpOPvNN6V+N02EjABMx5c6N8R0jCVfyM/MByHafCULFKKARsKz3mAMf7r0/0Xh
/x+G4aWg/qDa3359en06WP74zxmX+ItzKiy1RXoCrnUBMf8o9Rkn8BozUVjqX5upFT2Pn6MG/S+D
oRgsLYsGwcJp+WelbzAxs6jsbMwTumUuoo43o4WPRg2vlxSbo78F+oUTNlooTofLOeTXgriBVZ45
Ke1s3yluzTSRl32hV3+Y9b95y1AMMi7Bs75IhODKOcuC80vjv2V/8rNp0dOX0cquckrYfsbDzka1
/uWuv3OieP11Fm0iV+KAZPGtBMOaNw0NODFVNpqGq2NE9XTsAQQmT+O/9yYvF2FUuZyN6EYz83mz
3AemrKvaRqJNyPxZ4BTBoQEDifGPQMw/LMUQcl6vULSC6HdrOlIARpHM4pc+yS/3DpV12AVmsjZ8
6kt8pW3lXzpVFiVrckQkPBUzdlCizY0F4L03unN4wX5DNs9swAr0rYwAAVqoulfSeCBLB2tuyhij
xjMIk6CYb4n8Vo21PxlZv4oLQibwKDXJIRkMnTMJ6ULPleY7wdo0uxHfPcT6z47pT7QthhE4kVIN
/KZOtfg9ygmfcxs1xD2Detf8Hs0R4l7+CREfwcJxYS1SsGhShgZrYegLSGAApLFKSrCYe586u1x1
ulEPV6jxLGB2hPWtDXWm5+oQG9wjZG/tZ9vJbSDRuq/F7ogq2VkliT09ksQLgLQRdrxyYr8myCvt
6cfLPB9bt7WNbN+HZjWQfqs23zAXZv46VcfpiTCP8TMJNdn3jNnLZVUkRLIpRtjdgPgBKJUES3iA
QlqesnKayHyQ1Lx0xvJCeWq6yr4jMjS5o5dGm4lEJA1HZqcFrZs5Wdw9yDhOdRXvQNY+ZHLoDriC
uNO5TMovbBb5jV5Di3OBIscXGULtZDXAUY7cFgzZQ80b+ZSTuv3EW9N9DSfHJEtlJnKQEGMd1RYE
m+YruyTRQTCAis8qwAgUdjShA08yI0GU0VbDI7Ikzdxmcpqa1UzX/TGAVniF4dM5Yg3APdXrBuB+
veqTz6MuEekZyXiYyyEkML5rk1vykfRqlSeZuNd6IBuu1k3VU4Rc+jMBUsN9lSjYYSJrip5NI2lu
G9q96YbQvuGyTtAm0iKkLe9iyhkvpDNagYerO2vI+hrVb+owxM99UKS4uJgGmLg06+BIQABNsg7e
pgJ4Uvak9eWxtscinhukZ0TKRaoT6UEcdV5qhAa2fkFLzcyPrep0hLrNtUGFXU86LpQCdoorZ5Qg
R/AfwXWeYbpNBjt84nwS2DecL4OHzsJHRexvmOerupKkgUxKN5Dj2KkDp61WL+Y1wBIrcLGQk5IF
rKZ8birEYlBV7e5BKzOSgXR7MJ7xfeTDqrLIznQtf6yoL+zCJgUtVpIrZVaJGC9aC+NmOs7ZDXLz
8GKpQjAq0yYpXNg3GVFgMpm+9Lire85SlKDuCDUC94uf8pZRL3fpWvPr8kULG5V45prwFEgXyiC8
sCEbpo77+S5hxXfwrlnhSydSeg1hE9qPmVFZR52UAgK3SHmIlw+TAHaonfqodr6pw2aCX+y2yJzK
dTqqPP9qCTvIK4kZxWIrMvOxaZToWXI0u55Korm9CT0MnJMGis8qigm2ZahhZABIrIWXNqNMfpgx
dLfuwPv3TMzEdGPE+kPh+Py0yAgfrhptnL7JfjFWdZVPfDKjziL1nMSX5O0V4BVkqZKrnXC0UrzK
H8U9NDv7S40MG35NZwzk1ymc8wHX+flXYoICxW0sw+eJCqYajEGBcQNqroG5Hx9mDA4DDY8gFtmY
LousavmaQhkO/L3szlBi/oCmxmO2rGlj5gUwUL/PGo/K6Iy0QZzCarDwRz5T0jxlYL6OwNYd9dkk
KEYXxXAT8AWII0rUeSUZlHlWTd6OJ/ygsjeNJQYcarKIx41hRkRt5ZNM5LYnk3Bc9bGOv8+Kegs/
oIaaNzeJONQIniFKk4SqlGieVmcxS4vk2vQ1RZzpnJjWTKWIuxBkbOLtNetsjxdIxWNbaHXJWDjs
3LEaCfNKcch8t32fcWG1mzpZG2uQITmnQNLGsHNOlXld9yQxuf5cR8+Cp5VmFNmGkZeGzK68mNCc
HgTPQLEedk74mJZBhC8sN4NvkTaZYh2YcX8t0gx5bxCn6OGl2o635JGnBV9BVNM6i6UlzhJkAaNr
jLhDMJHTE1klWt88+73fhatQ7QxMTACSlVWjtNoZOcS4o/AYR5VX2rA9cpEHWL1tu/eYiKvfOr+o
iMqlv5m5vW2dIT8PYQ/YekY84twaZ6huql0icumsKs0KL/o6NPFN+uIcB2j6CX+U88SZtP6iyTHF
IqM0QeOBUgouTfolhISjW9w6ZBz160JGlUEmFOxtj0iW6E6xSxXwSTTeCG0ggY/dnUCyAg81QTqg
z1aCaQRI6kH7HOAwHt12UPwY41lFr7GKe6jMCB+rJ5W1bZ12El9xp/vFUz6kwxFUquER/aJdsy3Y
V02JlHiljPoG27j9TDotR2ui0XoMeFb7/9k7k93IkWxNv0qj90yQxnnrsySX3F0xKWJDKCbOo3F+
+vtRGbdLTlfLEYteNHBRQCUSVRGkk0azc/7zD021ixlhHIbOmtY5Vnk+FzAzGnw7kx89mQaPLuAb
BHLm3D9jwxOTMCoB97ArMXLs2uxfCwOt1C1ojEmAE2EIxGFi9KEvK1E7OMVgMXtTs/i+lzwNclEs
LU8WrW6PO1uEFhbNfhWuSJYxD72Whfk6IIxlZxJGSzYxKaIf0ArZz2FZSnvpjS35DYZVeQvFEJgl
6XWU3nD2ym3K3BENeBiNX1ibZLi7paEsRowpJ1iaodBW11qWEygurp1OEdVfxyEm8HkYQnaAsGpJ
vAQt6A82Pr7pPh9MhmuVGCJjWZRu+dVk8cUb3D6T0wAe/jtQ9eKh4aBgHfH1+Uxf/fCbqKfvAzV4
Y6001a/sJY1l9gWaUPjNimTAxt6ays4ofHMT6qknV0qlM1YjhgWQR8UxvFkAz1qoXSVBkCqSLeL8
sGKxJ8PFptjYQ4PdRxQN/C6yNwN3UY9+tR9Qs+UT0hLm7ESWqvFMazSv8RofUBfY0u/U9pQR7R6f
tBIDxzuplegsmUWbxknYZYfDiAC+XersUZJCzk+GJTt8+b3FUwIWJ1Cm41QapzRcoHwVtzDVlh0e
u2gaWr2zbqqAfYuFk2v6uu7C9hj5QuTbBvhQIVOOoPhF39nkQDqlD6eT6Ub1sQgnSw2SNLGoMAkL
PdZdmgVrJyXDuMjIG1z3qSXlYjAjbLaAfHnzcG3775nSCWs1wM26jZSyjECkcB1fGnETEKQW8cVx
kCjiJKSo/U0OObZayN6OxLGGFgw9rxw4u9RROPuqUG2C1WorslaRr1rGQ2DjdgZ7QFLYNeSJJQ9p
afXP0I/LSaheWgnIqW4HaOWd9mclDI8KEvdXZ2HUek0Am5FGGof8dM8NBkslC6u1gqU/Qmc3+lz+
bMaW9CtC4WANx76iEQvIrCBEz44R2bJyAW+Z8FqWJMSSPVjNSZPsJsEmPqk2AZ5KYBblCV8mKe9r
AipdUl893d3AvGl3uHMGjMcDpWiRh7fgRMw4Lf273eFgtBYjCOvaI7dOEopoIoY7hHUiNo2LjR/+
QW3MhxFYnEBjWCOucyO8MwiaU+t0E3pEirPlQOLdeShUMbuVPmFiS1v3x3SVU1NYzxq8CsjYRJZ6
nMuqn1nI63DMI8oUYztmEX7sGoxODYX78pLiSfMwk1kPqozUz9jn9cUz8xC3PMaGLHFBE0bAMQV4
bdCw5Fb863/QiHqYOLTGu2jE8nlIn98kQU5/7g8H0nb/sRELa4AJrjFN+5i+/eFAOkwnBZoNLNcF
DH24YP8HmND4UybNNc0vFCDAJf7Unxkk/9PEk6Mvtv8NRvgrYOKFYP8faM40Ib1bgI+wuKe7MOek
r6wHHs4KQiRaqF/bSPj5gTQStijN3mjAvZta18KvEA1/EhriH21auW01ypVaauOyiFs0/H7u7tQa
Pyu/GpDzF6FDkDoK/COwB8VUG900Vvs1QUH/g7AEjQgSI73SwIuJtzL/GQ5YLT7hIKqwOc/796BM
4rDSK3Uz6jDG/fgTVKWCTquLsZrrEQAPw7ANyqEWSxEUWU7ELzFZOecpwfRVeMjFWGzxALP2pdLr
t6rq18vCyRiaaUnbfKjoIx/7sfhCvtkVbFSfYJmzWwdChECtTVqliYg6w4bY/sOSeYW+kYIGYq0Z
1UdGtP3X3CjZw1wkJUuLRPfnfDCyx6LsPgXMG+8zX2sewpSJ6tLQs+hIZFvxGYeAZFgIRkv1AmsL
FS8JLJUC0bo3WVB/HfJKv0nRQz2TQCuIeB9S+jiHOFtFHTK56lX7pnJzWjk3CKCe4amRL4yE3Noh
CL/gQI/AHiKnR5s+oB9CVl9H3/+f7SX/31Ia8J5+BbdNlIk/VIiH5xQqxPE5eW5eExpe/v9/UE7d
YDuB+gyfCXUlu8p/7yaarv2jsZv8wThf9pk/KKfzD8xrgEFUGlPchgH29WcvEf+8sPvRu8KAgA6N
5PEvQM5zQNwG3AAJx7IVHBYVpf4SQfYKQ2sFknEG0sPeDdN6pUU2wIPhUO6gwFq0xVAvCn1YGxRt
61fP5w04cvq4//MFTRc2ufREXEXFw4+ZfUGcbIMb0wjsyX5BwE0ZstQVke20XvGvfK3nyOefS4H4
szu7E0l9hny2SRkMRAlV+9xzCW+tW2vTm1Z45QfNCBQvl4GezG6MJApN6lw3R9S935AF3OwdS6HI
gqu3AX1IPqHra2/rUO02YBSaWNdV76xrEZWkjiuT1Q9uYyaYyYAdJ5kxGfNSUVZbejEP329G9jkB
vbY4lHqDtrwz1PJrHsb3LLgGl+16GD5p7SC/xG3Z/cQnWvlqY7NC2mLpmguEe+1DW00+SC4xG49R
KgT64a78SsSxfecH/XdqIfVUZVm3Ei2+uvi+qWW28PS0/wb7S7kmm3rjZYART4JLQ2ffmYO2QpOp
0Dq1hiNmNxu3y+GENn165ZWf788v7wKnYr4QRli8ipcT9NWytiLIHSic5N4cUe2VkLoegrIrtiAu
8grkbb/1i0BkYWjAVYIuOa30V9eSjd8DUXhy7w3hphzUpfBTIBh9Ew3LpPnhR5tCkKYcE8UZh8vB
rIiorbdyUBdODW5THUXzHKvRDVKaX75irIMOBxr3oMt+0YkHU4Lh0pQEnb4y08+Oma6aMiWwtcXM
fK9Vxza8xZmrkI+eCldF/WaEX6L2VhJ3npEz7WMyqK79WKwjvVo6UbPBEQqcFLVgseitL9I7RPlw
isE9XG8fMVzvAaStX179eRijuy58zHHxTLRbr02XhfaQ2gMt9EZ3ALbxUuysZ1tPDk4hdlnziJ3M
lYf71keFTc4UJUWzOMkwzh9uE2LxmEtN7nNk+1v+dWM5mbqJ4uxXGOf0arEW7vGlfU5LMlttmAar
oMb2goiFB9BPdWMy2l6lAbwNSDGTIxbldw0iKcSmNX61Gr5pSWSMq7TFKSaSaniMwzzGFtH4UNva
iKExJEqKqnDpdNrPpDDrm9g22zs3b+17i1qdj7jUVlWZZB/02Cpu4h52EcqBYUtWQnDz/q45E4r8
WdhQwlBUUYfSOZw/jzgSKgZ+Vr03paOvbC/ERMQyB7wMR3NpZHr720UTQ8+RtNAZUh2HPvg8mQ6T
y+9cyAseNCfYVNrKrLCAVTBeBMhrofaYUQNyXpAp6Un+5iaGnm3E117oXLo57fvQy8gqglSMXcV8
4KU0gRnwYOt9OgAARHBpljRT1rYuBmMtnS7bJg4qTvyJSIrTmi80r8P2/Yf4xtFDbid7NaeOyqRq
tqY6iEYqTJ8GWh1hs56rRHdKPJpbyBjWlX3ozUtxtkK3m5Tt8zMhw4K8lGPT7CHWiEWPKdk6xRTz
a9C014JeZozlf5cGI3Q6F1SpCKqnferVPqRqZFKZTSH3SaHWD4gunJUepfqpa+vujoehk541OtB7
qngfaOiYSni+G1PJh50dlOZhaHJrI+pIPlRJKq4JVS53ZCa6HI2Iw/jvC/sWH9b2RJws937libUM
oNugLw6SRSQLZ6l0OtnKZAAvIfM8YXarr/Qu8gDEum6DMbK1tbDC2uHXTRj32KoPvjlccxG5LIXg
lXJyA00ZZPnONU1Az4ElBr0gv6LOH9OsApSL++TWGqtsaw9BfBPJ0dprOkyB9xfkxQliUAWxGqei
AXP9eSpQ6ataQxBedjfE0lnb2C+s/MbxrvRbl1ehyqOq5D/gHqo5K4MKnHnaso+MuxQTpY2aYhcW
wZrbvP9bLt4ziVs0vzgIUN6xZc8+LgsoiX6mHe/SQdvqRVURza4Coml2uVI689+r/Q+p4n87oAf/
dwr1pvqV/Qj+11RnZ7/kOZd6+pN/gAxSEv7hpJjEvpyiLG/exh8gg54CjsVEd5/AjH+7kv9WEdv/
0HWQNOHAvWDC/iK0+282tbARH1NZEXLp6vzTdP6m/ZjkyK/aANhxJgCAi0cObA4IChdK/qjXamjA
w30XNmQiFbG8Y9zbIOx3yAGvuva+6eturbG5LaCQjLcN+XJrfAgT5g5AjBGzH2Yg0luoRqBu0LCG
C6yY0tvSUstFj3HixzC1lFWUjZ9Bkj+VxCh1Ud989OLG2KqTw4iiZFfVI+dkan6WZYPScEq/yBSx
0znfizu87/ICXQO809G5Kd1W/cbHt+iqUYEpzI2q+DQSZRUcDYvRUAEZ8cqe8mKb8Z8Gi1vgDmiw
2FkgkFswu89vYXI1ivRCw4U7aDdPTjlkx4zPP9+1sbKG+NdvtN5Dsegbwp/ASBQtrePVX1RYwjis
Z6g5c2x2u0Wdu+MujaHK4A9gZ08NrM0f0DHSQ6THzS0MeBvWlGpGN73ekagZjNGNZUpjX2FPwRw3
d6VYkBZFWVJKouY1kdCZaLWCg0XsjFd2uZkj0Mvvhiiqwz0x9IlUNNuAqjJoBq2s+ntyk/RHTFnL
cUG0lNLAlJPlb1JrBXrhJOk2FgwkULMOYmWPki0Qk1krvDC5GIc0+mqTtdNeu7vpqZ+/Fb6nCToy
BeoyJhLnbyWKwXiTThP3EaSn5ywJiC6zZeyRCTEYX/W4M4d1XOn+IfKL/jZpsedeGkLpSUgqejAf
x2FECELmXQnYOT8cpqdGn/QS9QN/CtuXGXFHQm0mt1bCSQijb3XsuiyGPr6yJmfV/MtVCNMS/H6q
v38R0tclSuvBATWVcrxXM5JVKxQNLD+Fb9cMPsRlWSOb0sdfGi7Z62BUrXaRAv5vMIxNP+IG4+O2
nNeTWzp2XxgDDl6LCTLTFw+TmK1ej+3HWs9gf3JARQ+WjMKVrg31mqPVOaWaUmVL4Ihn/Fonk+Bg
oF+ShDN+MHon/Wan1bfQbJnukQaImMqTwQpOYLUi0caMF6FXR9gQ24gaySEpf7Lw4hUILU3Wq318
2q+Zxr8Wnb+xftk22HonfNlFZjIr46qxEznxpeq9DqPpScQDCe7mkIEQIDpQlkoeyo1nYcIro8Ja
2mNjf7CgdkFix8nNXRFgtdSrKPl55bamhXm+cDEfnDhxMOvIFp4TeaWUOKUW7nCfFa1cQjYX9zHy
zpUn9OYm7RjjKxCWbsa87T6PY15u8LS2dwOShKcrd3L5CQEXUUFaJr4YIAizflsbDT/KCkW9V/qc
wBnc73ymNhBAKCWNZuVK3dpEfo7nqQaJ9ZtwLErvXPIA497Mi3XMgKlgQtVfs6U5L30mRwRL2Kgn
JnIdPas93firApzwRojctdeeyBd7LgSPyTGJnwAyQs/Siyut4Kzef7kcUmuux8fE36FOt/PqcgrM
BJ/cvPaUivKJU0DdVhWRN9Ww1DJGYFEJISGIG3zPjWKnq0+l+90hiJVRHoAbVmgug1Pn77C2l5ty
baHhLcNEGz7j7OUovdlXRmepJ9nr5VcSCYJNGlXXQq5nXeR0GQjlAvjdcfBlYOua/XZFEKFR+tqJ
+Zm+aGWirGWZBnd4IsCDbyPwt1T/VhD9tpCuG36LUhrLK+vwvLd7uYepRBKGNunNGGCc38Po8q3L
rEFyB+cFij+QO+AckgHBt8HQ76F17XtYQNHO9gQTVLf17jHLfEghNmL65trlQtXbcekZXnHtmJl/
rcDNGFcgdXMm/Rgo8uzeIjpBKGATxV/rgDw9h+BZ9OEMFwlOD0J9WXt2DM20xmhZa/wlLi/mXlJH
ra88pXkl9HInrAVsOzj3+FvO78Twsx57Vj05aamWbE1fxW0c+dTKWZGtEk2RJkV0Z6ZGvzR1T732
jt58Dq+uPvtGDJE1uojU5ASJsVrohVTXSMTgk+Ds8Mkru2ExUeTgAEXa2lM64nl1sjYj199deQwX
e4NgwAVFFd4ynwWQzPlj6GPN6LNeCU52Af3So1hfFX1W77xGz09ZlOWriVq6BBDOSBz/ionVV5mZ
m74iILaTo32MmlC/t/CK3HRB8peoDGuZ25ssWjiZJ1r83FalUVydBRGFJ91vglXv2dWp08edCR3x
Tos6zp5KJWUhqt07q23MjeYX/ur9RzQtydcHzHQLdN5gwzbNBQ3B+RNywiwK9LwLT0jYHkrCeB8N
f8jXKubcN7LWtEXeeMED8ovi+P6F33o1FnZl/E3TFORlr3m1j0LxMXEL87hwacqNjk08ckeQWlex
g42V+MmVtTBL5P33YXNwMUJkJTDemTUHQ4LoCTFOdDJdYiZbL+rw7If345epdRPW5YCovxJrvBnR
5Fh9vaxwz992ajYuGnQnt73afYMU1WyGqszWJsPgpaH55UqNcmPV4T3yDSE3ueh9/dmqCg3lvu5f
oa2/+cyoYh0UqoLvmpbz9dnThqEG960JT6JpwrUS6yOmltFTpGXwX1PDuFIUTU/kYm1ALOd4RVqr
WrMnhg+E1yhjEp3KwIafFbfbImW8oo7B9zxy97mrX4sOvzxdgexwQcSoc3KBwFv3/BeacTiSLemG
p8isenJKxJNaSe9mCqEvGxJWx9CuN1WcP7rOg2vmD2EX1nv89rcV+YVrsq3I79387UKFikCrAnQK
e8WaQ6eZb7eBkrOHAEc7SyO3PwvRnvCX1/ACIh3q/au9WH+eP3RcoDRKLEwZmXTPDZeJf4F6OtTh
KVOgbSKsg9+1VExfqCgHxuqnkWlH/Jo3o0IyLUxukgiYPmHIocpg3LYQDusFmUst1qufHM9Mnnnc
5nBlZcxc+KaPiS8J3T49Lu4YF9oh+oG0DPFzOQm6gEPba+Onmti8mwBLbmjZOJ2njMPzBIGAk1Dx
99jlrJFVlelKI+D3Q2e2zYPmJskPxy+bbNFpLSJVaaGzFTLT77PaBLO0lGGikYmn95/x3NFounvd
AmycwkX/sElef0e24zHcCDOf6JFhXHilg3uxSMYdTrrEBjWavqLDEMu0wTXHj+F5D2hWBzkMT5an
uYTbCWMK1NpVZV8uRBMFK2DgYFmoaBoD215AVCBmdzrYeihoUsL/CNlPXUz6V0ZlubhqmMaSjvyX
n3XKrVk9Ev0Sf/BMt1iB/uNqkSgf/Cyr74cqrpZQ34tdV6bOpsysZDnUrrgRmNZunYbG6Mqzufjm
DT48oBPAIYbk5rzEQ0Xr25hHwqH24Y6nsliRsBPevn+Vl2NltsrxjNZIlsU5msJ91pC7vtRyrcdJ
VdrlsDLMwr4RE7UaAXe3qlArLIq4rNeSxLIPERDWksC85pAX3cfAy8Z7IZz8NnEhs2tG8Szs9BMB
XvaKc/ajNfRfvS4N1qOfrlVZEpglam/rCTAno+WVlFVaXjlEp4cy+zVsW1MLj5kY1q+zX+OoBEqw
opSjLmN4oJVIju4YRD/ef2iX5Tc9IBgyExyUlsxQZpujpxSAXyr89jDkw/KI73ggfI6mXc8OhqwP
kRfYm87LipWTqvdmZaZXzh/t8kTgDviBTF0nfdZczaTW2Iv1g5key9b+GBZb23xQ8D2zv0dGsC5r
e43R8p02rgn72lRDv9dLd9v1zX0R/CawadlH7hUA5eU3nz967oixAf5kVFLmvB0by8RTfLVPj6MP
k1r3AMW0gUQRLEKTZRcTI0iwlfqxLcuUTUdm26y2RjwBYJWqTj2s9T5uV10+Rj8VKb3bIVVSBJBm
sy40RsgaISR/vVamw4TuBUchFeh11q7admeUWmykRxQu5nrooGCGbnztGLnoklgqEx3C5QL4ar9k
+r6qrhKM5wm019OjE7RyGzcd8RIaZtYezPorO8ZlUYLx5VReu8hlJw/M8yM7aENLzTs3OpJtSKrI
QLqH76UpmRwCT35dvfbG3/hp/7kejtUzzEwYUVS1Vhgfo8S5CZ2WPYCwcxm7u8DQ1oWOIbpT3CY6
pFa8LkNlV7bZttOHhdOWt35/pTqYft35+gPfn04RUH4HAG9WkvmYvCHoq5JjEXsYvJmAXUYUbLu8
DXbCiqkRQ6deUOabhET3V/u8ty7PRBrLYqBmduvZajIrwgtLs4+OoWGMW8uuqg8evj33tt7dBkqk
ohsT+j3us41YGFrj7vShe0gzxd9nrURhQ87LcIvdg7bzVaCJzBP9TikG/96to3Bfa97H9/ewy3bD
ZnzugCG4k5p7jmfl+N3qOtjeUY7IL3mD5HK1mD2TvKsu/SQjM9hWDjlZLVcqljc2T7ALkBtE8RN4
MLdvspOsY314wRFccdh0afjYEir6qW3FT9Xxxy+1RoSgXmFPGBEKsgDfusaOuVy43MG0UvCyQXU7
EdJeVx2i7IUF8hAcXSkfs6ISx0oK1A9Zll15ynMjNQocLsUT5oucOD8XpoBR1JVFk3OpPt9FNip1
xYn1+0bJ5Z2dygesCqyHoG1WhcLgpvCw24KjxRzhoRlInv7rd052HdUzRQW91wu54tVeJDrbGht9
CI/66OKOV8fywbFi8ySc8Qnzil1lZekHNU2iK6rzy1OZIgb8Yyr04BTP+bpo7MvSFjI6ou4wtwoZ
mUsXfueV/fxy++NtTvACsBiuHC8dzatfl0vSvGI9C45R1bc3buR3yG8QqY2W8UFqw5WB/htriJ19
8gAHhp0sl87XEG43cUd6T3RUSvdjklXxZiAwAusxvbt5/61dHvW0yViMUt8zpqRQO78S6koYLXEC
XRYCTl4POto+UX32neRHMtTqT9gG9vr9S77147joNMTGeBnW5vkl8zJMiYVVwqMW6cre0uVnKCrK
LrHUX+9f6I13BtDPnHUiclt8H+cXCpD+jZKz+VCGot0USW3trLD/1YiuuBtU5dre80a3NGHmrA1K
FJ7o3NUOEZMH1iS0wxhk9r0ptGrjBOH4wNALwMMMV2SFTexqmyjLMnduS0ZYTy7pgVVYwjMmDG9X
+ebIiKWy/R9NXffbpuh/60EfP0ZlIZfpGIdX7NneeP9sVdMio4TAI2D2MtCrO55l5Pqhqmxklm0R
nVAc75EtZ+RQKVCg3Vxe2SnefFBQ+Zmdg1mCn85ezOCFRVY3pTiYcbYdVP+2lh/j5jcU1V8UVLs6
QHk6oMpJMQNs3XoR+WgA81vD20pM+GOz/eSMODJ5GK+ie95FXXNlT7l8KmwmICIYmvEZislw+fUe
nnoYMUccn0eRq8emcR9lp+oPJcoeQyUCqctQ1r6/Vi93salP5XOYmgsw1Vl5VRRyRHPk+UeANHSx
mMesk0Rrtu9f5QVqPK9jzi4zhx0yKv4ut2z/aJUbUWFW6Ca3relGS8aLT1YyPo1OvSXrZ18Z/Xdi
Ja5Nca7ewOzJmijjdCxW/SOrYwMxycLNwFUXNIWbpoA16BK8nbhPqXeLGGiduuM1z5zLTYGyhNWO
9wt7FxjM+avtCF42Wj1n9ykRumJK+JQOzW/NN/JVKr+8/7hfwMbZ4waEoHPBuMGdSHHnF0tqZGOE
CPpHvYweVY0iDI4jLOAsFe1S6PnGGKLqN52LfzeB0V812Mp3tWFlO0OyFcekTiwoc9y9HHz1d1Rj
BYviV7GiReGUvwrpgbE3Y/kZfKGTaBD8rYJ5l70wjJ5gdTQL8cpLbELvgZ/XoY/SMu2T4T7CMG4j
zCF+wGW+2MA+tb7rCjYJ8AS9p3rQvL3DS7qy1bz17vmiUOAzX8TNeF6ueHrZuHERhscG8/tbKx1/
Ocyrbz2hbPRWNLem3QLAIxFD5+bna+bZ2ieiOq4gxJe1KUPWyX7HYr9jojg7W2vVAPCttOBosgwJ
tIx/u2MZbtuqg7nXou6FwfozTWr19/uL4Y3rTh4hKiMjHU/pOWtFmP3oE9bpH/3CwreZQv+UN47/
6A3iqFLEkd5ryV0W1fYVr+Y30FbmeMCN9G2UFIx2z1dhrjRNWTJTOKqC2R2ih981UXarVBdJgccq
LNci6bwpDf2z2tfuaRCD2GpsRoeoDrDfliH0oMI4RM7VpJ6pcZl9INwRVFF6Zbht86IxVLJqwojc
Q+SK5wIsZFl8EbADniyQeua68QerjvdQci3o2ultY8e/ZKyV98hsrb/fgSfEBagTrxjXmk8c80r6
lYWpySHES+3ZzZnjqvYYX1kFl8XPZLLPvJgFqJM1M9t+cqKdCdX0nAOeDYc2CXqiA4ka7NoK2fL7
C+6NQwwRHd3qJEFRGaOev3aRjaR8is47pMBt69htMSIo/WxR2jgClBilLBHHa1cu+gZ2xAfO05vi
DZDkzN9oViLArqLAPahpDMvJqAxzKZFYQhAKv8ZDhegY3eoWq3m23ygT3qobvZM+OsHONZAPL+rK
dpcSS75bTbUb/Asc9bdsjM/vP5y3NiOYe2AzE0cZiHJ24I6dUrajmjoHv7PSHd5D1jKGlL+sK9F8
YQN5zjTYqn09qLfclXPjlGq1jJrgx5X7uGztXTgGmO4z0weTnRepbqwoGrLW4tiMWfHFwsLhhgYy
ohTDCWxgwLuyaNZ2wvI+KcbQrVvq+BUK/mWh9NkqLYa16CNz3ykD/pgjsZd9gbYVZ0zlLkkwL3j/
di9OT9AHqkX0m47OCHwO6GomqHnOZkIgaN8s1b4C+a+jT+44ust+dP96CXM5BC3s0xRjFNbT7bzq
umJaBa/zdJ8WuolgMY7pplecEl1HlmysAIUeh25yZb+8KMWmi+KNyyZAmA802/OLVixhvOm4aAcS
swSbThZVnQ5XjqGX2fzZ1keUDF/lBBRYLt5Os99G32rlqlq4B7Jbt8AkwNoZBnvRomluSNZeOb5O
wsG2a36hrM+Vmz5WD237ibw45izFndLHK5wVfiCI2OZltDGLT54bL4yw5Z/GlZu94E1RuvBNU/Wy
eU0eV7NCpspsdSzTXDnUDA7Wdto+2uQbb6c+6CM0uniXhFij4H74aA/SvG1TDGOyxGN2pfZqBtSv
2ruQhM0r3evlbjNR6yd+Dq0LzlvzepaOfHL5GfxjwzQd008v3Pk0STdVWy1wkI9xRWAaTMvgPzhq
FGGfwVdldEGzraFR+YvacZqFW/HQ6iH85TONPMEGG6+U3RdfjcH5xpY/8SYnwGZaca+WseEXFZYV
mngcGM2Tavzdr09SHzPcdLr0ClBxCQrRU1Fo8IEy/DIAiGYXi8eYapE+rlAc61DlxsEO8c7B5IOy
0S/s28CS4m6qd43cie4s1AoLBgnf9SYkGYB54+b9LeOy2zNpHqY5EwcRjNk5BcAZGwJsKfmOjSFx
PW/kGKxo+gApIQ89YncR3let+xUxs9h2+EGsbTwRlBWmcbzDsk+3pUl8L7YREhlw1vwoSgU0WPXq
qlzrDZ6/g+v8hrSs1VfOsovXxo1PbtmoB5jDX7SpRIKPo6Z6xnEMuvXYh/ZSEfmJAR3HBQOg9x/T
WxeDuQmWRREyXfD8tcHH8o2kMo1jGsfD3jIxg/Iypo21xacj3eBaVtnFLsePA3wxMAfkK2WtnF+v
zliAadfw4xBCLwrhJiu7Va/tcm9ehVVowTzBpHTOxkhTYladyjKOwsG3pS1KCDiufi0z7wWlOttL
2QFAACfjQuT7IEvnPwa6dISTRW8fU020e1Wpm085WaSrRnbmI2Y2KqhnSocR2RiwBMDsay1qRnNl
ixxXC9xizGfDgwm0lIEWP+KThtkWMfDeb7se7CdnkN6HrqkazDQy1SIOnqp1mQRgOLRyKnbSbV9N
8QS5/2DHeLJB+oboE+KkUS0ir5CbDNftZKmS4tIuqErSm6hyMHlW+PclTM7i2Q3aXaEC4yIUrAhZ
H31E+YvSajVlGRGkuWJA4nEAQsGMC4svRFPqdRH32sbDeKVc4IFEmHlL2gc6ENX0r3zDF4uTkwrX
BRiBtOXo4qbe5tUGRtcyBk3hqkcjzMK1hAe8qAuJqbaaxCudQcOVj0G/qIrg1ZPN+OIGD89ufgbX
qRm3NSZlB61Vbx37q9bq3+rG2YdBAk25IhzjtnS+5Yhuu4QkanjeZZTs9B7bKBdtZrXGV24numap
2Nj1/06MXwyFmRUL5sLhoiixW2WqjIPWKhEnnRlFHAV3BYOkDNAuVT457VAvWSenpnI3uZat1URZ
1d2V+fhFMzD9SuZ/DlR1gMO5PqOheO/UrhgPzdDS6YtK7nu/TH7iYPPx/d3lzSuRWffvYITR7vkL
7Hw9aJ3AGA9tZA9fGHLfsaizm5Gw9fX7V7rsNvlRAMo0uYhPUGjMNjIYgRrJtuV4yM3+MZTGD5kk
J8eCCJi3che2ub4whvp3WHnbwJSLJEqOHYdyHHQrckK3RFRcWUyXXJvpjjgUqSMRENMSnf/4WIhQ
HdRgPATSrpdxI4ybXLT4O9fI0hbQ5Yp1JXprmyaas0fXyazGupVYvB9wW89WtgZa0loFaex6IVZ5
l1RXBu4XuyTOvBpGrJTW3CP78vkN5irNHz592kEZ3ejGdEoqwFger7yY6WeebZKT/y8fMm+GOQm2
nudXaTu3RoQh1ENM37fRRNfFHJ2JedNRiy7qwHO+NrmLKbordlaCE5M3qnDkEKhsrZBAID75xr5v
A+9nF0yMKFzdeJVY9S1aMmavLKMXBsrsbpkcooDiSISPPPcViCOj0HC+bA62xSnYulG4tY3Q3KTa
iCOk2svk1jWJRAl9vNIKQ6pbOvjg2GckyXq+Xh0TLCC2qV5Z7FJw6bQ+w3SqwmpwoVUNku9Cujej
1hAgz4B9kYe2v20bW7EXuj+F3mO1ubJVvCMbI0+3rj5u3CyVP2IhDdYMboU3pYn7BxYB9TZzk4y5
a4ccaLDDDTCCuGGdd+ugRrTdDwIVueP/Ihqh2baFXn8Ih87ZKGFwcgYNF1W7wMqrw2PsUBd5vmGg
36+91nzg1N5LnJi2jYK6+v3lMPe5cThxEaUQt/bSfFKhnS+HApMXNdbr/mDlgpPNNWv/5Ne4bfke
wmyvVFe9HD5LLNAfmL7bh9Awhjvog+GxGkvnoBd0nU1KNFsZ9HI76m5+VzcBkg6sWh4K+CWYOcb2
L0NL9RWAv7oolULuXNDXKwv78qxgkDDZ7uIRAMN2TstpLeKNhyDoDpXZaQj8aURYvu22yjQ8Pm3t
R1mHXrqoh7bexH2lXWMqTN/NbKWiC9YQmJJXC8d2VnCnJTMOqabtQUSR/VlTMH0L7d657TsqUgqQ
YathHvYJi3b5TSp0KU1fraTmdQu/ccLV+6/1BVKe3Q3CLChXL2ZIHJ3nr3XwddE2RW0fUPFFN6pV
wnN1RtPeW/3wODqN2nJ3JILEUasDtUfyGdf45odGwuMjAwf5UUfFTjD0mN5HleqeyrjM7wY9sx8U
maaHwHDjDQqxFL87NV0xm442NUnqa6v3aW3cgWi8QgZM1VOjMm8EHmjfBrsMPmRFUfydYTz0xImt
CQee6hws7WL0m+s+kGflNAcdt8BNlMroAOcm2sIA1pZV2V1Lvbtsg91pxgwMCZsa3s08I7GDYF9o
InMOmqfIjV1k4zcaCP8+dAt5aOJKJXReazas/nZr9GO5rBKj/dkEdv4MC69a/xdn59UbN7Ku619E
gDnsy85qtcSWnH1D2B6bLOacfv15qH0u3KTQhDcwC7MAz0w1yaqvvvAGIipySwOkuftffXGB0EBg
AM5cGhzQslIZkGtDjZLeZV4w5GwRen/I1c5fWWW6hm62FlOTqdhmVkyZgg3h7dbSlDSUVTE6rqPW
k1y39LlWuzNcRuXn/cd5fyEqRRqIICnmg9QwCYy4DUwHu/omfUKXMttaXlAd80oNV0rzZXXKQwHm
m6btb03y6dX+ldoiOKYh+RfbLuYNyX9pGmov1KDyN7NMKtcJx+ASD+KrJmEi0RfZlCAmzgdfHhAd
GZPquyRJIcjc3DwNyYBsaymFX81Mak8dRXi70WgpwgQynN/339DiLn8jCDPaxr0Fsxd79quHJrZD
lC9tV07zdNPLSoVmq4aVQd+13SWyB+dJMtLh01hEwcrNvGgrs/QE2WYj0M/gKNy+sDZD6AqtZce1
mzHcy92r1VvyroNRX9YId0aDt9Z9eu9hcX6kp0HfdXJEvV2xNHyhRZFku5zOaDe2WJ5jROM/81mR
1IGdF1xsZksofAX9WodpWVryuPTQYVCDssEcclZa4jCHymRW2W4tBuWDnJbdBonuejeWdvYUtY2C
cY3nHAa7rHNUde1xZ8RKtk21yj+IviBt8Iv20hklozr0a76P4USTEeZYTI5LCRVkEfDqRhiRTVTL
l9GQsGUMg3anxNxaAQ705c6gZt2PEDlPdR1Yb4wEf88mQNQ4GOJDW5WDK9U9vo2KjEVKKKEonOVl
iuqcpKM/5zjjBpSkOJWyEOdgHPMtDnybGMn2By8t8gfcTOonjIy8LXZAqJbQ4BDbxO4xbG1k7eP9
zfsmP3UbSODET0ghchD4KG8efH+dubAMFBE3keZmkmYgYt3CZSyS6kngmK5tjFrFpodX+0hO/6mo
YwUlE1PscgPkDbniB4G+0z6AhwePtQEn4CVd9YSDi9hj97EGVljGIn7rpBQGPAbIxiRk+Hd8UFqz
kSoRM/2KK+WHZ6d7bYTT7Y/i9f5bWdTY0xBCoUs4jYf4v7Nd3o8iB/dTa64yXklWAal2lnWq1fzj
YCorKdPyvmCBCTjKnQlYbR5grazPAi02NBe0XPusVLWxTZBX3/3zE3E585FopQPBmQN9zB5LEk2X
NLcY0Jet20bex0nwM9BbvIxRC1uppt95KLDsjPYJ5SBwHPX2SxVK0qAAypxylDrmnBYmBLQDumbl
Oy0hhjRpeS5ss2wuJ/1NefGv3YtmYId8I31V2fe/G00AgH7wFIFYd43Supk/iqEPD2Mfl/uwSvQX
NYg+3H+xb3nG7AAxEgEmQgYPrmlunh339dgpxai59Rhh0ZDE3WlMhX3FTeYFOAWeBF3ClWCUWfwZ
x6hia9K17x2Y3004aE+lGnwReK49wWDAxmno+oNUy/ZRs6Ps4KC2dfWRrsdHUm8fUNmncddWj0Os
b2q/hKddqfnWbpPHMIKagy+Qnu0n7c5NCYN5h016cA5TJVuZyrz32pGOYQ7BPU21PC+Sy2AoSsdp
dFckjbkZLau/xBkplhbFqutbdvGllJwrHSkiHpMCYA2K1X67/+IXpQbZAPw9Ui2KaNips2BgBD5N
6UTTXBty0kNjGKg6Qa98zBK72SVp/aM26vQAWtk1i0FbSVXeiUSIO01zN+p4gCuzAJEpaig6K9fc
ODAualvjiZalylODgPE/o5EIREj5mWC0mH8B5rw9SoolhgHbNdvNukH8RI73e9EG8soufu+L8hnJ
I7lgaUxYsxa0ZOayJGmsog3oZqlxhwubw+3HRHQaIVXhxZLaDGHl1Doaife7iODt3P+gy9QCD15A
KRxmlVRzLtsThRK+qxqCcJ1vXVR9eFaHJHkx6VpvhyJLLk7IlZjka1bT74QqSAxTv4d8ehKIuX2/
Y10JnW6j42ZJpBxyB61iP8ck7P7DvbsK7lLEejYrGOHbVRKcS7A09BxXgnh6jYV80ZQ+frm/yDs1
EfQwzvdEz5/mJbPy18DGt2p603bzWLsyJfSxvci7sxbk+SU39eJVw0TrSbfaz6Hfyy9GkBgHr7Kq
Q6ynHXJvfn1ujHrlglseVJWWKkxgpDBwP5rDdQtlYGYELstt9eG71Fb1Y1hAH8RsCNMRzOyirWZ2
0MNDCqAzOpH2yl203Ffcrg7La9Dnef+zrV3asq9EClUFOt7DuUu7bFfVhcDe5KWodqWUpjualmvQ
pumD3l4LcARIrKZ5CyIJ85spDoSMh4piuUjKf42jFrgZehZZF74yuv2hSW27EpLemrmzFdFRnwav
ODkxF5h9/KiNFL8qpdElN2uOQ2mIY+7gIgN8s3xSTP9goe/+qIci28FVSPZ2Y+BvCI5hy+C+WevE
vPP8kz08v4V+LxnUdCD+upllKUc8XhCemzw19jJK6rQpRJh8j5isPFbpkLt1aiv/yY4voV/QbIcx
2jl9D9QIArn2WZeR2FGxetwXuhxcc02jlaRxr//zwVQhq/P7SFQIfHOCbyiSUi5UckpFF+bVdNKn
uGmClSOwRLggl8kWn/jeWIBxZd2+DUDHTYiCp+L6WTKilI4FyzYUdX9IhvoRaft0Z9TjsE8bWT04
WvOhGvOGTqrn/FmJEO98Fq5LGbgdsyPSwVnF6ElDQxorKW43KBF+qWP2kOsGBRAtpLDdOFKuf/eC
AZuStImOeMgNV4E7SAN98Fvl5/aTkyNkQ81XUtYM2KQ++GqSnJ1mrapeRg1SCxmOGR1yMCDzXN9k
4FtJoWK6oyqNv/0K/aSsVXapN/kxWKegDz/FeB59z5C+WtkSS9461aVM/5Cm1jRwniNrpGbUws7p
TdfB6pKeyKUutHwTOShqSedx/FUm/xVt/ysLsTsqo4fUbM42DYlNOpLnQWdx7Ic+fLLqatPajxjG
bqo62FRG+1tyjIf7H3SZiLB3EVsAQosGF32T240VBBnYQD/A1MDW/6StyJ+T2M93jt6uKXIua6Kp
eoABP6U78C5neYjsh5WUYAj6nCuDfii0RDt0uLvuKwAX+6lwX0kHlsMr1kLZCuwNWSYmlLOL2ZBr
BiJ1rD1j3WnT5k/0oxQLOL0iNn+pqWOczSINNt2U7xsRPsEooO5piegfYzOQvvt2aB3KthDbLDTX
koaF6Bi9Hoji9CLYIBNkaPouf4U3ieieDVptur73DCggL/N9NgS/Av2rlCg7ge5SG5mPbZpeMiPu
t+jxbCL1J96sLybe75V0Mm0kjz5KkI4lPIYd+blUn4T9YrYgbhGL7BCGLJ1uO6lA9aBw++pUZ8dW
wg76/gZ6J/PjSciiLfxLSRnmCsIU92Nq8hcNtuBzUBrRThpxMavDJn/xcbzeVWh1YIylVCjSQ0Ct
cmmFYbOMSVQSyGQxMHirFWc7CxEw1fFDU3XNTiiXPJZeEs3ZN53+hKULaD/Rfbr/zG+1we1V+Va7
AHwG7Ie+wCwl8JXaLIPepxo2krNulPuWQUVgYHuCN0rUvNqg/TGB2nSyOIxDum0CoJFm9oD27md0
H7fF+Prmc22cA++S4UQdSrk79Ps6CrZ2rZ5inLMRGlbS+vX+L3/nIuGXw5sijKB+SoF9u+8KObPS
INJUl7K6fw6SLHr12z50rbxSttxlXPBWi1Ef7hvHqtKNvSdUsatGgOj3f4n+ToCmwcMx4IBS+86v
tF4Vqd0GiY6c3AjuQH8MbWmbJyqywt3eiV6V8CVpwp0tBSecDR44RCAFhr1kFHt6RlcnOKiBdG3z
z710BjlplJ9D6VgaSNbZv4T8bCCrl1+1KPto+sWpcNJTZ6mfRfpgyhL/iO9aYbXvvGevRVqtFv7G
DwBC1NEvTzWOhTq+wKn/EKcFDbyaOcgoWZ/TxnmalAMoXdY4/JO+5Czd06iD3zRd6LBANr79LiYW
N4aSt7JbIs6kS4T90duY0Rep77YNqY+wrkP4kYZfxbAxlXEncFvlEvR/Ru1Lrylbv3XppvVdcMhx
7dJhUmep/ID503ck+syNlcYv6Dm4Y3qo608Z2kKycbr/Qd8pHhCXgBlBiUlow8j49hHQjUFUrmxG
Vw+M8RJIKpIHVIvXJPewhhnV+BhWWffUZF54lKXSA4weJcMGPnWzkww5frTauHkI/NZeIyssiycA
DGSSRFokwMw3tb2/gm3XRtqQgwh2+1qcQ4y0cBnsjJNiY5UzapZEczepv5OIDgeSuPZXnY7iYIyh
vHGc7GPmJf3XtqxWgsh7gZOhL9xaUAwMLt4OyN+/qlc9PYyhtJELKedKV7+R3gYPIVP6Fyx6xNE0
S/yvSxWMGp3msxVoayqLy9uf1geKhhMTmVdjzm7/VnJCI9PAd/hahKHAAJ+lg7H1OAbBWqKxpP1P
bRaaetQ0NuSAOWPE8IzMaWtvcCt7aM/IbV1GvYjPBrS1Jz9CIK/ooMmUqRx88wHT4pkYJmzYNhgf
uYWTXRrG3Io5nu5PTqsqPxzJt04YX5ov8jBaT5rw5JV7ZTlWp5XAlga7RJhX0fK73dGNEuFiXTi9
28jJGVpFjxUSg2/E41X6gQIHRSI0DiyW/lLJQ/AoCwbnniP6c40r1hl9RLFR7WB4rsqkdxWs6p47
w9o3uVVfyigo9lRQR7yb0S9Ii+ja1NJP30SYZSXUvpd5oZiMaBP4ABvAyO1jJM2og19rtOewTHaI
JHg7YDxuO2rN1sn1lcWWZ42sizqZORaQJ6wkbhcDumcHRlFoz73UKNsCH6xdUZW/78ea5b6F9cO4
mJhC1cOFdrtIFA5hDhQ1dj09SN3Crl4H4RhPeLz+c+0/LcSIlL4WdkJz+xqY716rq1XsWr6UnpwC
O6/YOYedwF9CiS74/ymbEkfTldx1mdEwl2UYCHkFqCy77/b52syLnFBOMldYjv9ZG41v6hB81PMI
MItjN6coyLzD/Ve6/G7TkvAAtMkaesGl82BlW8lYZ67k2+YF2R/1Uhtr4Kj3nouycXqnE1/UUm+f
S+60NkHlg1wH6Mc+rAebnmsW7i0zQfRdVfuNFLfRyjFeJhomXVYUcqCrUQzOAY+WnfqeGK3cTQej
O3IFS69VrjfPZWj/cEr9wnhcoQetDdie0OJYOQ9LbgDUg7+Xn37eX2FeWKE0hlGVu6NcbtrkxYuf
JFBZXevsta7Z0VT86CXtSQfunjU/M7ulmYZ2UJl+KMKaQdmngtwd96qxuLSWtKGt/t3Oy6vj4wTZ
KK+Bs6bX+N5OoN5CzY2hPQSq6c//+sGOjGWWPYiChjEK0rXnqHvbwWb5/n57byswcaH+4QokuM46
4LIMRdoI5BwZnMh/iAX+rm2Ufh5sXGuHsCmv1qiv5QHvrIl0EexxwjnC6/MbVy0GE2F6I3Gn8b4J
+lU3qldDSnZYhu7DwtuWaDs37U/EJZ7D/EPi2K9Zi2GzbJ/VLrnqWnBMu7UzsYzO4BImtBFbEyDf
vLPbj9nQ5JGSYi/SfalNK6MjIpsPo56gqlEg+X//vS9pFmB/MaCkowmHwSSw3X7eXC0LwTM3btzq
6Zcojv1DWdjjZzGoQK5UATc91sPuOapU76HWndeUA/0Jq1SyIQudwRLXaHgWpq+9JnUqHsLcwlTE
MYKPKz90mRJPAHoCL/kR4kmTt9zf+zATeKJ2ZY7EOcnLqbJU71J3Gp6HuhnhnltfvbQ6lBktvo0i
memnYjSKbUa9sXIHLD8QhS03JxktmDR6kbe/I7QVv4sr0ItyiTqpJnXSoamc4pjlBtNCBW+V+w++
7DezHkkHJTU7Fc2m2/VAHBY4SfaNK7BCRM+ryPdGbYdPSakfcExVLlmHrkCDY9Hu/sJLusmEQWEg
CgZvmqDMjR1Ua9Qku7UaNxKysRdppR7bwZDOHsYjpwSb2ZfA76EM5TUSaVB6vwn+FIyEMNwRaDzW
2c6aXM7yyE4NHIBQgKLYBG9101/BKNLKXk4Y2rhJrZonMlnvbBhFumNKl30DbOvs27j/dv89LAMg
a4KJmRrPBpJZs9u3HvyuwH63pRFOSWorkYUxOppn91dZ5jAgld5IIsidMn+cJUphYUhhGZeFi1hG
BX4wqY62kssvY+CIlXnrew808Ydg507uXnNsel7HxWDbXu72grzBA9NCT6gcV+7Zt5HEbVdkov4C
ryC48t7mClbwQSlnUtl7DjGAPphDnD6QQF3SxDC3aiWKfZ4ZP3Gv6R9bdOR+OzWUds2iwo7LKN2j
P6vtJQzdt6Yx/ujJjA6d6mFiz42HlkCMSnVuJvtBavVf//ol2FeUJRCGwX7SM5wfuNoaAFB4z23Q
0KeJ4O1lZlodu5L27f2l3in6SEKmhFLm2xPyZ8GkSpD0BQ5TuFA9ftRUea9YC3v7LvL9QyJsZxMT
uU+aLDG8t8dJi7Fe8+Galvj7M2nKNEfDRwLtBJoK88et+8YqU6OunyfHp0NnC38vnMH+3NqxOHVR
Jk6tUVVuG2iXrI39NfGxxQWkoeQ0RRhEjjlb+hyFJQZhidzurOcGzedHTIqLBzwiD7gpIfUmh/s0
5FQHmj5Sm0ffRGN6D1IL/a+m3njNJaypI4zqcG1Uv/Ze2p0yoTT7+59pHnUQMwUNx9ht6mZwKU8H
6q+o4/g+nJFBF9fWKf4LOtxYJIwgHmQjylytBDCribT5en/NxfxtWpRGKjkqCSd/my3qp2ixwykP
r4mm+x8634FfZIQoyMSMPO0e7jVyqsFJ0tR621dSekFCPdlG5pgb8KDytYJgfu29/RycmP43O6Ha
un0HDVACIHm2uHaS8zNU66+JZmA5xYlMi6xdCYbzCDVfbHYEqZkF7XpLXPVG2I8eOtwgBdDKvf+K
l48EcXEa5ZLckpQvblal9dWhb8VVrZ3kox171CB85W3Z9+ZJoaJcOe3zEE+bQwG4SBrDSUOZZxbi
Vfo5wkt5qs43fo6GHj0YUZ1vg0FauybfXWma31CicnPNI3ymS9RvTS+umIfYxiZFu2sT9602bige
10xdF4H+7bnIekG5TVfK3I+2i2ByEuJhDygY6mnhQbOn6ZVAQrDr+3E7es1rHoE6oh0OE8faG/5w
kpPxkCfR0zAO8CtoiscUMCQ2G2RVDr7mX1CTOQs/Wkn659nU9Fsnwrk+AfK4z2ffABk9ywtNR1yD
fFAhgKT261ir6T5v0aHIZCzosHL39nrer9Wd730TBl0GUo5Us8wBbw9QGtllmXasLBJD3yhNqD2K
2PM2vqyn/0g6mh6SyfD0nCBRuOJvl5JGczBKgQxXIKxk2+HYsJWcrltJTJeHdIpQQPLYZmSJ87Gm
F0RSHbZ+eM3hNTIsiEjDYBIe/v2QcjVQnrG1EDCZDvFfsddE5BCKYieunuM9x77XuiU92XMhdT1G
hVn48H9ZbuLponSBscvsQga4g+lJzhmF5oEQqfmHFLPYO5L9U43Vfn9/seW9whukP86cDMsBMrHb
Z0NuVc3DHutEvW8NDCSD34VcINXVhN0xTuxrqFb/mNuQNCG1wIt86zCDer1dsR3VPGj0jjG4boIr
jvvygPRns2m1oluJrotOx7QWxB2aHQTYCWZ9u1bUGhCqUtUAsqEd1Mo79HRBd71dQUfu6rPU1dLO
DuyfRvZB9dVTL55i/Zr1n4LkWpVADvWzAoZZDWiHxuNBSL26La30E64LHnZD9cGONZSkspWfvRiJ
8bPp79GrnGT6APhM2/6vDdflwuwdyks3wihngxFgt0OnnNw1CO1dVBj5lxDFwI1Z1+YzDpDtuVVQ
eQktp17Z+cuAwQ9hEIbBN2+QTPT2hxhlXZphhDh3LWrlcRrNn3pJwGkFvL3y0NMz3eSAKIHD5wGm
QHCa7GVvl0LG3yicROrdNPBRbEI18NDLZfrl/nZf3re3q8weKPPz3Cw9f6CNaYNN11QMHGzlGGkM
tTw/P95f7W1iOH+oyYYNarqFWMJb7v3Xh1QkhHfsshpcP1UOUuV9zG3V20YVpMIAT4Bz0X2TQv/S
KBcsxc3uHBavIvw8hK7hXdT+l2+7RnhVo3STDNumaLe5eQUm58b5jyr6WZXnpPvPr/3tKCPAc1DV
/+zx59ggZY/HgLOn5bJpvG8d8uKDc3Zs9FxqxL+/1vnV7y/C+dk5GiYFJYzrUyiFW0f5oBkv0vhR
lvdUtlL3UjvohYVHo/jjtA+d8hnZ/JZ2JOYbGyv4IznbzEg2bXgyJ52hn6n/pZMwRg5/MU+PAigs
1Q9L/E7TPwkMedvTSTPOQ3VW1C+582w3IKDUXYqUsAR+24of8D3Z3H//i9qGZBnU2KRiTF+e9sHs
/COGIHosSwfQgw0jysZRPiPDb/yqnd5/LNTARx4+UR6gS+iXDFjfBt1da83R5S1Nnu0CyooJLUjm
jsL37MJPot6GzOV1bl3mmA/I5zA/DUb9AwsJGkVB/JshYLwbY+OXYodbWfkRDnT60k0DEAc/50g7
t2K8xNVXu/9vVH47yim24XNIz43+QwJZkY35U5Q99vUhzKwveqa+GMkPq2d6jDLGlrbdSlRYJjBA
hKlNGXZw5S6ovoYcBFZnxpqrCvjXWvBRonO6FZB0DnpqpI9o9m80p/j/hpG/+v/xf2fX/31hd+21
sBJ+Syum08TMaM4NUooUiTOjH9xG5yPhd14c+xHxy9jw6qMegshDe7hVvgrNO9ZJGn+IGs14Elmc
X6Os1Z/qBttcE2jsP1/YtGWwC0RvFEzzAhiZRZERxKEvuxWCtBni1Qe9Te0tPbNNMQHR7m/qZaDE
5IVYQttPcyYE6G2glO3ElweRsRqSt4chb1IIsP0aGGIxHOVlc0sT+icJTQSPZ0fHgp6rKrkKrT2R
Hjwicv0AlHkTxx/aJGEPtgGjNGPrK3i+hz7ozFH5GXrpLzPLtU1aVh/QGj2WUbxtezj32miV/5y5
TMw6bnX6FhRO82pQhPxxPSBvUBl19wITVlzJfbFJtq1XD1OjD4xZtD/33/3yPuQ/yutHzhQ0MtDu
23eP7kZh0h6XXVWCnV07QXVo/azfa+Za/vzOGYOpz2VlMEycKC63K42JPgaSD3TBQvJs5wugjVB/
m40XjBc/ONJY8351RvPp/vMtOyF8dfIO8GkArgGBTffnXxeWlmTgi4J4dDsY4p8TgIqPjL8yRPeV
wU1partBWnQY31Dn65L0K6sl9KvEkG9rzQdOQa13bGGlPpiw4DdyXLb4RnXR9/s/c5m02typRAP6
IRO2f5YrCBw+wqEy0e/QvAxyV6W8pEVlPuf6KLadMMK91jZrE9B3vj2NEFDIYK+paOZogRQ5t9Lr
FL4IVfPYKzYdbzwhgAO0K7tsgRPk7ME2BwUJ/YYSai7mOEgDUC3bAbeihuZOaWXzGpfjpziPRlCX
Tq3/Hip0upw8fmEKsDGxzPyWO0Z/1NFW/Fb20UfNb8tDW2vaP2dpcFNM6jl+Hh2LOY1MjZMyqPq8
dBlv+OgjGdIm7/NkJcS9tw2nad/b/TJ959k2jIsc8IxRlK6oRpBFcTA82oj4bZQCCF2tSfoh7Iu9
rNbiQDJi7oTVIQeeli56EdoeYFZ6yBr5G9SzcRtPLixD1PdrP3LqAN1e66hgUb8zMeRN0Ju7PSt2
3YDDNpvMrZuvAtGvs+qV5VmPje5rmgKbSX0HIqQ3GJcRQ55rjQPLXk7y4Gsjd+cu+Wf3SW2SzQPf
QGeBKRoV/u3vsWoVuXCjzN0Aaton3ejy59EOvya9cL5KVWh9aAew+5KwL1IZxK5tBuYPFc1QTAi7
L6EomZsUcvzv19Uk6gMskZkJNfr8umpqDHCaiqlq7Af5R1FlwaFNo3F/PyIsL0VGI1zBYNLRfgDz
efvsDTjuugBq71p2ElyaUaD8aw72yu6ftt38i+MBC1iALgDyIbO4E8cgHeQiKyDjUxNBqCz2hW2M
O1MKANr34T8OSaYPylr0o0keNcCstw/VGXY+9rmauTiM1Y9yI5MEdtbKLHEZ1ogzDHrJXSY7lvlR
U2vZp/o2c4Q6fB9yefWS9Ur8y0GF8f4nWszyeBxaT9MYi2t7kj67fRxVGQMrlpzK5SJDyKNRvJNq
hUczrIZjhi7Ef3mpnkRdD9/bfhBboK7NtlG1CLVo7SN252saZQvM7PSDpgbVlOIgBmXPUpy8BocR
4i3rVkF3anRjY4e54sAYaDwIzUkkb7Ok0z4EHORd5sh7ue6c3Sg3zRfMFyf2p+5kDOyzbuMEaNc4
KPBe+HftTZTU7T7sEMXlbjTa73YSNhvkJYePbe3ID1Umyq0c1+W4CTQBhC5OtJ/3X/aUHtzsVCY6
pCcTpJu5KR/39l3nTT+i+DnIrlwBYdGDUSAHmDnnRkErJEls8dCCyPyYKbl4ELI0rvTllt+aESmS
aQzL9Yn8Nm/M2XFQOmMYK27cJ9FHz3ZOeTj2Jy/WDqAtQby3lXdE8ut7mofR1shac2dh6aCOWOYN
Y5euDAIXm5yfM7GWGLVjR7BwsvEVs2bAlCguA/z4HKt+cBmgAP4oEm+t5lxEomkpZo4Q79hfSODc
vnmvCerBcDKFDkM2XiXDqra9ypz8/vddpIesYmPVSl8GtgRskttVoBfEARL3sjsRhLexWicnLVM6
NMeG3uVolR8Kw2j3BaLrK9fegifAMIjGLlXs1Mdj6dkDAhgvWtupKxdXZ6zlkqj6KuEUsuuTTn0s
amU4WYHxJZUBI4aZD34Suz93aAL7w2DhK8tAucU+xPc+xAiOn/IWy9+sLL6DW79SqcsbJXLq8+D0
iSsFFfc4rZk/ejxxThBJVE850lkHrceatculQw5KYhenhvSN0Yl6GPBtXdnKi1yTx6UTC2GV/zEw
mSXicSacFuNrpo9FiTQqPaydNeL5GQ4KZgGa06BtZUVrjaMptN+eX1adxjTACXEGWjhqWqMdJa1e
uYj8HUF2WNVngy6glLfApPcNuXWhR1s1OyblR7RxNl13riFkSOlXPwQfnrz4VbWbwmyu6/Q7X7wO
0Qg1nzTQTlKIn5XzI+/UQ1SHuzh7rgMJF4QDEs5BwwRESU65p2FnidiOqLe2Hu19ldcfoH34BO/c
j4ytVGe7oO0OoRUeYOOdrLjbw8XdoYiXAFEISmQ/0+DU6+m+CuPdlCjGUbeN+dc8Yx/1p1r3AX0C
WQFjbO81ozykNp7Y/N3vZJyg7YMei50nPYDgPsaWso38nzK/ptePjaoeK284JvRJEJEq2yDkYoQe
f/+MLUtgmhzMyCxqy6l3PB9Lp2YlM68qZddrxk0ujXjwYjSIfptzkbTBdwfe1rEnF9upZlzCf0Hi
EefF4jyY1h9JK7KH2EitnceYYotntb+XYB3sqtLWnijf1oSFF7oXIMqR/qLdxZ4h9M/NNpzI9hQp
VmkzGXV2SnNRXFBqVWgcdtKjPvrKcyDHYhMA61Y6W9/LZe3tq1hTHrG//gbMwU0txuSToEyxHaOw
O3iak161ZFy7eZcxEpwBY35avUwemEXeRi9z1GutGsBL5XQMdkPS+4dBtYqX+9/vvVUm4gIDGxJP
xte3qzi5bLSQAxvofjZ2YhliuKaMStv9Vd656shmQK0hjzS1xeZJYdmkgSdrVXPFCsk6Mw37puKH
sCkT9Xcvw+nT9ATvx/ZIb24blRUiNlY4YuDtR+KR96us5KjL4QHFKSgBxsqUT/CzZ1lNlpRG6UtR
fi2dVNtqWdS5dopydyp84yCK4Ac+xe2+A+S3TTNSLwn55a2I6g/338vy7U9QDt4HPRco6PPXYgi/
D/F+Sa+jY/1wdEyac1/OVq7BxSI6cHgcMJByYs68GJSkTuVj+BFK7ojw5gVOIh3Aqs9WovEimZpW
QdqQzQ9JiQLgdiOFgm2qKYPkSno27uu4zfeNmbUnJwcLYdtBeGhEZz5Ig20dwQhKKxn6mx7CzWWA
bxng0EminPYMvc/b9TV1TLXQ6IxnoxMIsmPRulF6HGuKLPB3VJ46LC16hRtH0MW3BxTURPLf4LTa
RkQxdpLIlVVqNGwRxfkSti1gIl9qsVgsLfXaO6F1shk9P0ZV220GXN/39zfC4gKl+oPXhbgXvjOT
FvDtr8/6JKnr2ojcKCmUHd2nFE5VSMOoq4+lIh5M0chrZ3JxfSI6w1096cnyyfhyt2uWel/yGhnz
JDgpbWssTa5diHyI1Wf6L0to4qHP6E8r42g84YmB16Vn5g/VKOzjgMTj9v4bWGSf9Cc5BPwYskJm
yLNuhoPOvpeLMYdvgR4wVk3alwJR4T/SIOkrp395IBieqVjpMqwDLzk/dUFv6F4kAVkopDQ6WO0E
WUJKcWWVRfbJWwOpCxNl+qqMVm5fbwPHYaBXELqe1aSHMMALNULC7IDUuf+5SDrxJcq84FAy+lpZ
eRndEAXDPBTnLQ1YHLn87dJR33l6Y9a523S1sesDuXnChSHEgzA8ZHofHXy4nZsyDrIHC5+DFsHG
bZjq7c/7n3QZEiaBIy5cQDQ04ueIMc/qdOY1VeIaBlgRZEXqY21YWyUcupc8HAak0BnyZHqHzLJX
qStvYXmkKKqQyQdA+Sb0MctJOxWniFHuEhd6TbBJIU0d9cZod5zA17CN7H2qhGu+asueHAAI4o8t
U9XQY5l3pJFEHRH6stVnLi59T4Ka78n08mRXR7r/zZfk5BTIIyT/DNnTDW2fYJP1DZLsvhk9pXmk
brN6zBlAavJ3I2849FEeaY9aLDv/et4mdjWyGDCsGboCLb/dI+GYtnbe9/KzLqmfmJS3dJx09Hu8
duX6WXwHMBoUQUBcaNPC655O41/dcikBM5FnLDRKrpUk3yysJ9MM+YmyjD57ibc2T57+ezcXwbQe
k4epATUp8M82/1jqacm4X36GflpvAqsXW9OP45WnWoSraRVko6l1aD/Tfb19qjSKPQTjOvlZkhK0
sPGHe1CJ2Bva7ONKh2uZPLGWDp3ljc9GIJmFxrwXSpKMlfwcmOoHbQLXYvASbXVQUb/1pm+PbSU/
ebn6QZjVRgVrX2yi0neOfsLENO3t/+4f6zel6vkbxkVgQsMyXCB1vH12rbFL0TuF/Gz7+bBLzcDb
IwcSnpVMazax7DnHUA6i0+jJ4Z/cxB1zAy85+O6oo4Zwe504e0y1qmPpW/UG+/H04DGqOJp2XJxQ
m/yvN+PgBIRSOsqR8duLonxXlOpAmJK0R6OLkmcxZsGPwvSGryX67ac4U43HRuimW6S1siWeY8Gq
t8WFi8z5+P8o+7LdynFsy1+5yHfVlagZuFVAazijj49nO/wiOMJhiRRJiaIGSl/fS5HV3Wk7Ee56
SCADdoTOkShy77XX4Mjhy4Sdde9+fwcwyARBB/UGVGzIkH9/B8KwYWwgLRSGzhBkwQT5+DQ61zUj
adxMfoZrBpmeOnj3uVGZqs5SXxQMn+flgBWQ14SqC+ygFW59/xGKIGSklNCDEGkdXN+6GNxS56oL
zVHAr++gK/4yLSM7Shs+ggiZbKE9YC7yNmpBLzjHDXXLxdkinXZ8C3ruZYXuENLMIcFnbbnrUORs
GY7sXKH6ySfH2Bc6Eu1BUbdPbQvO++kyQ1W5zG5wkgX1kqgR1oXjOgqZixJ7fQjfJiqvfr/6/maL
hTkIcPLV0wfG7R/3E2Wslg2qhspmdq2NBzf6InA1zDaoo7Bd0n64EFbcZV297Pi03PaKZ9xF/K09
an8vGOawKAL74hbzzzgDqHEeosn9Ynf9vOnhQ0IHgrYKNQYOgvdPJyrBpeoibYEv7qmDnivYJnKo
l1gEngrtmEn06NpfnHifdz4gtRg6AfKKcfB9dN9jrWXaVZNxVmW53MI3rDvZFftqxLeu7XdrfxUg
ueBlrp4gMEH7cK7Cw1nhS8BEwcb6J7M35Y2Z6ryfmAKp9Mscgs+7H0AFmHShjAK+D1vT9Vv/5fyI
Auy0Pp+dM6tbeHy3OgAmMhj91EyelauiQzqBSy9n7ZA9cys/rRt4xxPL6Iwwbm5BffuqtPv0dNeP
BEMv1BbY2DBQef+RpIYPSDjDTQcWdE/4T6RctOKHaEBVKT2b3s/FV2bsn57tr0uC1Q4DH/Q5vzx0
/3IXEBJtgrkpnPNM/TLtYX2aMdNM/ykEDCckzCxXo1cMiQCKv/9itg3r6hoD0bPXOeUmWnj0NMC+
fSesxr39/Xv8qThEZYbLYBKFGwi12Ic3hLUTg/UwrPTsrh4uaX0c4g5hgHFs8RQGQ66dYsSeEzi+
HyAU/uLin0wPwJ2DtQDGtECDMG75yItY6qiNaNCL8wQLvC3sF4td7YcdAAnHgXgTEVd2Pin7zo6q
Nh81d5BU0Iy5ACietJNfpGUZzF9s6Z/L9vVDrfQLSJdRW3zUrUf1aOFgr8SZup7eA9S2s6Zp4m2N
cJSkxtBoP9rkpvJNWtsMzk203hWEfwWrfuaD4WMAHVktbtBGoJF4vwhc0CoR8jPxs1TOabZpeYLf
ppujygaZyVFNxqHryOLBrjMjEfDNa/lFcfX5/UJVgdYBzQPQhE9RGWIpaxwtI3Tig3freVa57xmc
s6yq7TP4eeXcVV+90n/zrcHVAkkaOh0bQTneWvD95QXjsOzstWj4eW5lByvWNn7uKguJdH0N6HKK
bNA7gBwwIGZYpFrl2sQACX7/Unx+y99/iA91hQBGVHfdwM9WTa2NCiyW84aV9//xVSDwx4wHA1oI
8T9SxEQfO1YtWHUmUwWene1Y2SQhZPr9VX4pUt8fFIBhMDKEdBtGgMBc399ROtue6mdZnct4ynCY
J6J+4C7NoFfaGP8pJlfMP/TugzfJNGReAiJtEvMhmy3EDQ+XYTHDk5kiq9BOevpClvrSlQff+zmU
HkLjb0l1XxgkS9SgXw5TGmlQTRTfoTLfRHK6hxjqIirHh7Z7bpCTlnftdzge/+fPCyJA7CPgNuAg
+KhMhvBnKAdKyjNyVY6RsAjyIvSXFc/asXy8kRGIhLATXIUCH+tt+MwaVCiqOtcwr9+1/hymBVR6
uzluNpUVljliOrp0ilichuDT7SQnTgLehf7iif7N6lyVX+A4gz+LZu7D6aBh7BEP8Bg5TyNzMdxA
4KC9IqS/XzefX37oy7Bu1h0AlrUfd8F2iMeShrI8y6W7m+wlvlU67O8sbFRIQqEhWhws4Jv/+KIo
p8FSQV0P8tbHgr7SIFFVEeyFFlvz/YKwiCPI5chgKcyG19aYoRL9Ku308xdFS4wbiVYVkdoQuL9/
P7RnKkyFewlnFXAE/YD5D3a09FkkjZNhGZVHqgTf/v6L/orieL+YcFWQk0A0AWMOThXvrxoLzNHU
3MlzH5+XpkidChmHPofrmEgaqAyWaTNApy3vDHi49nTHLXRzXl5M+7bYtcCqgvqyH/Ywb0nC6Hqk
z56K02Ced/W8c1wk1EACBn2WaDbuVCXMvXXEya0uwxgwcOnr62BxNrMN3rrm8HnUCcWxGlOxKXqx
1bDLHJ0+62GZGer6RYD8nM8cvNmos2ha9UgMmrpp9/tbsnZKf70jgCSA0CFxNlyZNyBJvr8j4YJ3
257odCNxOOyUjWw0hUDIndXYLmZz8FHowzHMxeB9tUX+qtreXRp+tyAjoWhfMx0AJby/dBSLasGh
xG9glkmSHia0twP3rzrSl3tkuGCEVuJeF5Eocpfh9Q6GyduxHmxyEcywzBoFQTJvQA8NSAOprEW8
UdgyQwS43i4C0VumePj9zfo074O9BDr/aLUexCr6FPdoTFlXXhdY12i9dzBSaQ8N6FLntuI6t1q/
21mDzrhvt5k1oYCZjR3lhWc5Vyyi8c70SDkeAKkHM0Hk+Oi4t3M0dlnflPWVIIx8sdw/FXorYwei
fASUYAfF8OPDS9ZYsRrCsXOvC6dEo0A8vYGYoHkCy/zZKgY4kcHIILVJ0ZzKJfITFcRDCgfiYqMQ
VZXivAIMYYz3xbji41YK2h4me2sbu6o4gBS/f/B1s1hN3BhyXTRllbPA0tlQVsUXyNHfXgUyGUSc
QYePKe37q5iWV3Ja1jiNmbYbRPDhtVOq3/9+SfxyYvnrKgbIBuIV6N3ur87h47kwCoc7Pbf8a+bE
ahN03py2cHuFJtp+gTvAYardOq8jfhesPh2zHnI5sjafDYx/46jv8kaYehfL2DnAcOWxQ5JPMlS3
VUUr2CVH98y3TTa6sjkAZw+wO6ADgruKSknpVLn0QnURF8LfVVUrU2ex6g3AWT/1bBHCvbOH8xuy
qlOpPO8uqgOeenWocmZH/IuT69PrjBuBu4CJAjZX1KG/FuNfakjaTkvcIyrwGrVO7m/g+Z7O6bin
OWD+o0mbU5VB5ndun/uf9Lb44ghbl8yHp7Ay7EHcWeFIdInvHzbMlntSdT25BuFzByWn14VZ4G0d
tAu/f96fBGO/viZYFzClghgdTO/3V0LyYiTw9pPr9iLaBtv60mzavbOB2jopcyexNyJ1t+3DmIfX
/jY82JncllmVWJvff46P5+fHj0HefwwTDAMdbUWu4RSc+LCD4/6z2247EoBV+sUa//gmoVYGr2Wt
vVCZwE7kw1f23BVNqeC4Zhzpn8KofNAyjr/ovv/+IuBOA9bDwfzR+xYFleoKLkCepkhUbCijOVis
9Iuvsh7w79YJvElAgcCsf7Wvw/Hz/rb5UwU716WV52AokeAMvTUsoZtyVecXGQwznjEaEFcKnLnU
qpevFs/n77hyCf9EcwBrf1TtARyeoUXF1ZVdB1BQzs3aYX0VXvnhKiB7rSwDZPCu43VAeO777yg4
kB8B84kzEFwxJAtovjuOhvr69yvwlzXGX+7ln9cBBg4fEGBheOffXyfsYI8Bbp+AQSP4R7yPhu3U
tNdE+q/24jtwpgzonFQzDKOgpyuyeQrGk9/SNkegUrCDX6HOlFNNiT06FFtkn8FGEITOya02ns23
aP42gtHMRsZyGpfhnRPWJ2bXcRarfjO7gNqb2PK/6Go+FER/fivMhjDHWsnZH20UZqjHi17iW6m4
vJ49QL4dnpUPQWgCNx+aeCW8KlvHjv6zF/rXdT1MibCLo6rCiPb93ZxBhgzhZQ5QRjv+PRecHtoB
bV3viTLhKnzU7Vex0H+zUMBKAUsZoBq+7kfWQu3hMJkU5ec+9KpdMS8RjnxIpH6tk/9+p8rS//of
/PlH084Y4Fb9hz/+69z+lLd99/Nnf3pp/2f9q//3V//1/o/4m//+l7OX/uXdH3IJDel8Pfzs5puf
GuFCv64JZdj6m/+/P/yvn7/+lbu5/fnPP340g+zXfw2+Y/KPf/9o//rPP9bD67//+s//+2eXLwJ/
7X8Nuu/oy8e/8PNF9/ir4T9QcYErDOk+HEPW0cT0c/1B/A8f9xrdFWxmgB8Dov7jv2TT9dU///Di
f6xtCXKDYfkGItl66Ohm+PWj4B+oLoAGwYFkFSna7h//53Nd/fky/nmv/14gB3Xw+vb/v7cWRLV1
8rkKTtF8IbP4V+7lX45pVlJwYBYDFWE8FgeN/MmYz7mZwqeirMKNG6pD3Omt7W7d1t5R4/W5Z55D
yoZ0JDxIYR9Z3cX+DIIh5lr1/cSa3FKIqygNwqDuZqTNwOrd3xYusoSFW6YOhZVOXLcwdyBmQ+md
nl0vc7x+PzpjDuZ2EoClkjjgEgKygOt6lJD6qdd+c+HG3wEIHWYC0k5VIFzedHXmaZqhYM4YdKal
aQ8mGNFMEXKSUHH4OrpWsZ1immshgKaPwWmxwr0SC0u5DanaNOmsWNwtKZDiORnAraGVW90JhiEA
XKxM1OxgcwTYOBOAmK7eKgcTaWBfnRSJp4uncbZ2gImRdMaGnPoFAmeeGwm17nRwUNv0MRiR0VNQ
w52hTgb32yBf29ZJpHkcEUKezTVxd2EsshGEm0QH+tAN9r3iYiv1dD/U3o+lWlbf9fq+WQ4EAgUa
Q7kb1T3knRC6MNmklmuOcW3twnFN4oo3gwfjzol0Swo765033bimOEyVNA+hclMd3YUxRGLwZbX8
KB2Ek5rGnDtWoWlCZtG2hqE4Np/qWrFg01U23FrCrSLiwjbP1cjia47xxEPTRurOseBkahfNQ9+T
BJSGZwF+uz1Fjw7Cx7itvhFsmH3doJm+ZZVOhYZJ8QIrskRUfZkFiBhPiq5Zh5aAVL8vkXWq9XJE
0vKYQSWU62WCuaoHCfvs7kfEyoyRog/doFM1YQqcMGQYRqy6kct8O3lMfV/UMP2M2scChALoPl+6
mmUw8L4akOrbEbBJ1TWYkIlVINUF2dSxa8oM1lwNMlVCkHXhHnlBkE2gO+8O27J+MIO8n3mtEyOk
2NFmZhsFBmLSI9cnGRpnu/oWwzQ2C+WY+vIezSKmgye68GuC5KWgsMZULE3aR9Ays/iycGzEg60z
G7oTzL9u4+IBqPY1nzGmriEFIgl07HCpC3B2in2BIXpQntpgXwQMkeF2YlceBPVNVkLF1RFxHxGT
+uErK0XaNMc6FGctKohpQVDykVc2gOA8HknQwAVY35EqvqX8x1Iey5ndk/aIXz0Fbj3kZPSyYHxe
xPcYqITHEJcyZKDFDXGbVQ6iwesj+EOJGRp8fmc+Tlb/3YGftm2USb3qukADW0DsyVC0pR0GkFA2
JLOl0WjQezXbyGhlj3MZXdqLt4GNMkwqUneG8WhlVBqFBw7C4UVMl0TF7Z0Kyus23GP8ug+LkQCR
cXZCN0Famgi5PAzTWzJicNm6Zmdp683AjOnoR+wKePHJVcPbROmz6IYqX2b21JRLuK0qO1ejexkT
1ieDRRWseP35h4N4mKelbaPriTdyy5Fwj/JCkly6zh1ywcbDYiJ9Fks8wGBQegmGsXi1OoPkCrjM
JTLuroj2bzu3uamj6VSvpgqcyTdA9v4DD6cJ2CMQWkWKO2QU4vetBA+spfqmLmHPrKtDaesdhvmn
obazDgEPXaifF2Rjpz2y6hOffHdAFOZFf+xm67aAhx7g4W+emCChlX1uorHcSK6BbiC6N0eA65R5
lgelbZmX6qUwA2isYGs2IzlD2zrBg3higXkakBG1QOnWDuNj5PZljoT56nUqJpOgiLRIsnRzPO9M
Ped2EenUhd1Wm4jFfp6GOrxwuqpI4TnS5FT3fR7WdrzVEstUReEAxxw46ml1rqHTyRhmgGVS9CXC
ZtSTINFd5XT2lsUWIBK12D8wQUVaRMO9VC9qziGdy5V6BLn3iYXcT4riqRMHq4OPpaKvLXw4yoKD
F6tYMuMlY7sRLwfSA2QAJvkZUnmvB/Ydb3v3R9OlfYlXo8UOqZAXBu/6cnwOYFCdFVGx4/DqqbW9
qbEM2wZL1n2hFTbuEpF6dE7RXSb1xLNihqrHeCc+0cQUcC1E/vbWnp809jMSWt/shWWhQlGGbLV6
ixjDMEckRJjM0XTjFBFUPd0FiZYLEGIwrgpukZVbUoh5Go6Ad2R4t/RZGzMl1WAuVpuRsePJ2N1S
cqH9DMZhCRYJsZdsia4j0KYEhbgXQ4KCRtmgLzzvVmF/hbAjrezy2WMY9NYjiCX1FjLjdIqRjhpg
PtbsdXehy6eiV8+WxkutDqMbJj7UewM4O6MT5rHgWRV2IOaVl2rst2FjnXzDvyE8eB9AA8S7p6gF
UQ274BEmeshnKGE5Km1MCqMC4tI24Jsq7sPLoC2r1OtkUo2dSpbemRA7PF5YU31NcO29t7R9KjCW
37UwWhLhpSynbVjFKUpJ5LdFCSzbsnKOX70Z3H5FMgSgwmIJgdBpxfl2GOnRMOSxIF4Ugql1xYar
IGjcxxIFMuVszlqv/tZYzV0xye/w6j2C3YkkaVFkAqwUgRUMu6FNgynm7QCfjaqOXolBWU9K77UP
4sfeiVt8vf7g4c1PSk1AihRdAM65Yx0LC04q0sdSiaHZt8MFR8k3E1jY8Mzi5sgJS7yJPznlbPZG
YVSnSGSSCA66icCXscc7Zdi+ieMePFO6QfObs7B78l0BXL+4dhRAYdW3m0oVcTJShAG1C6dbD1tV
1S8bzLA2dRNj7O0e28BsCrMdXJbCxShlwfDQB+M+FB5ufqvQ7NHFJDZBZbI0aKmcY9PI88D2AE6Q
DTgRe6tC3B01w0q2Pshw3PE6hExtOlK5RXXQDGC+4hCDXx28cBgPt4uIs8DQc9PBicq2fo5ul7Rx
mMUzMs2Fum1dcT3DaJQE5saqmty4hfjmenXCh+C2Vv03234Twt0OzZszu4dJH53ypURwXeXK/WQP
qbGmXaj4tu477AgXrY2yTp6q9jRGzwU52OODgze6kB7cm/KpPfjzo4xlrmyg7mwXL9hlHZmCZJJZ
8YM712k0vWgRIVzBbEgN+yUPBgNliseJZwepi+3fMe6D2W52k1PhuBDPbC3weluSx477GSl8WLIi
fWWKEh8RpDsMQMsEpfbRWXgajjSxreGWTVGQ0w4UxoK9AU7LqqE+lt50QZuoScJuvGTVHsz0o+Er
TUzYlxCfZnTwfnSDSmODsQIidHdOb21st8Su2+5aHsuUtDRTvnTwCl8HoETqyHyXrdpNyyCTDs6+
GKccMCnf8xK+HvZiNn7Q3EcIhugjdePoE+mwDCpyPdC3EFPqxamx29qgRJGDu8greKnSbFlpxt2a
QhYOD6p0UH/0SM0onMRFxoH0pw0yWx+8sdtTlE6XiKBpBdxTwRKvsXF6vmVj7RcQ/YzCBEkwq9QG
5GnwLFjURJveHhKhQcw6DcIAnuLuW1As91CRygRiJsTEDuFNzNxiFwAUSDkjVzCPjVanab/tvoPc
2CMWC88kQGwWyPs3XMbPZu7zxbHOpHPO/Vzvp+bVbxS0QmgcROU1B25P6ANMqn12Oyz30iuTuMMN
bfQeccEZhg1uEjbRyeZwmOm6h95bdjCRfPSr6aEOyYlT54hzIp1gNsMa+wgaRkZJdSJNsyMWRJLO
MhyBvJK09UCEHzs4fweh2EjibaqKEWzEpM1bVh1VYOctXAETeJwlqnNS0Qx3TC+72KozNDp3M265
BbWJFthUADldjJJESGjjPEEYzn0kDGrdwa7yiS1b5rUwSij9rGX9i6boAqbB/oHStfsWSOz/tXHs
y1IEHjaPUW6pdnU6Do4nM6skIOghCK5LrZDMCDZUxxBE811J5q1qHXcHJMnfw5kkWzlhPFjKK24s
mY66a++7pcOOW0HhGp6t2dRns4C6FUCet7qXCBhOwatmsT3U0tvCgfEjeHpZIONNOHCU/go3o5LW
o4ma4soiaPVGlyR8QQDYDO3Y0rntLhz8O2NZl1GkYiz4CCsSbNlo01mTk/p2MCZELrsmQtvXjEMe
hZX1WEVoB5gMi2criK8YUjkS4qNid0h9nlm4bMhU6z2v4dIHPz9sB16Yt01zqOPiJuxcO2ma9rKi
TZtKKa9gZFqno3ylzM85AGSgxq2bK1pbKRPyxQkYu6Ks1K+Ov+gdwjd4ikkLLCRQuinXXdIJXunb
qLH0BVAUmQYaefea0lTRIb6AqDRKoLVJImNbB3/07ojFK7Cwoybl6LR85PCFhryMRLubRg5qRz0C
QoKa4mTRAUyPML1BBGq4bZ0Om1/L0tlG4LYGzRoPaQO2hpPA5aJX9Z6GHRId4rNA+VdRuI/V42sI
bxnw0GEA0ZVZoZw38Ewv5BKcw0Gh1sTLQoYwhV1zmfew7oAzNQ1SiGurs0Gu17bx0OP2PR5bgbCk
tPWF3sydS1LHB52vt/Vz25GnqXNu3JbsZh3CIglJN648G6zsY03flBd96+xhN8Xhm6Qsq2X9s4ON
HDKrX0AG2hHxI4ofysl5cB1923HvzjeiOhSIlbLC4MXv9HMj9LfQGm6oi29veeQsqo7n3RK8QC60
phXlc1yhZDb9XkO/6DYqofQVhlLzsQoaMC4w/MKw0IXeX2OMPQ9Al8FdWTQKCTYsj53tl5vGAoVT
zRyoQgtWs7UkerkGx7Xaufy5hZsbHBDHJqF+f25CFeQ+5zwLBn1auMZ8l0nERiMYAAbPm6Uck8W2
HzSOEM3FnV5bQjp8r4yEKZaEExOngcki2GYR0x+gqX/ksrptJL8sfH3Zkhru1Cim2uV1pEPi4uCF
WNIpEkSpZ6rHcW0CFG3zlM+RndmcbdGV3/B23IBmXwPPmF/gy3EIu2K8AFb/RlHmOCU7cjVeSXt8
jftAZXiyaPpDIIuLfIqWcGOv4ynkEaBol7nsoqeOCdwgOwJLuYWlMAnLNCQZ1PDPlPVXtCp2/hIk
sHmrcDSqHHnwPIdVHZrVMuNkOXAv3nYainnjHKTjHm0Y+Nl8uPeJsJJKhNvChPAKc7LamTJK6wSi
G/AAIIiPsVPVwbzrepOEJfChwSWPCyuhXQZM6TkabXabdFO/r4YApVT44tFmJyJ9GChOwr6FDREg
DVPAeCYe6tXbjF8gLy6dx8K5clv3sgchFh4hD0AFx7SxWoUTl0V2UqFs3ZW6HS5CBJuhFDX7kYNb
mVSs7x9REQ0XsSI/PJx1vbVkzoTSL6o0sLSx9C9H5BjD+bY1zr6Cl+nlFK7FieVWwQSJTWSuw6nk
ZTb5wXTNNKb5QDNuXdUy/I87P/UtOUxtDVAqdvwE035EcDH9XQV+HptXZrwMpgF3FTWXI3V/NtLr
sWNO6rJ0WwsuIl4335dFMNUApASAJoWT18uH2YYlENYTkjCZauDipu0bVcgjPnaPIFJ9K2c8wQUv
SQ6vdJMY15zHps9HqVOII3niwviB48lbMaZ3jTpViAerRdBsbZgjZNCCBJnXr/d84Vk0qbSkOq94
9YCMjDzyAMsMk+9f+ABzLselsVMHLbLL5qeWR/sOxtob6WmV+e3kHQLd3HRDTS8ghZ3zkEoYPTtk
K3pzWFwcyrUJTeJLVt+pru0yMYMc5Uww5LbaGm6DgIISKszKRM2RS9VfsWHehCtKAdUqOpHd1ENq
O44bR9jlxi7KWuUwf4PObCyDS2zy9WNEAOyB5bbu19+GuQejdUL90gcCKV20SgBKz5eDr839LOj8
YnG7fKslwM7hUglrB0voH3A6ptuydQuYs/lNGlVotgCKHHjbJbUVHEb+4Dvoo8E+KduxTpBIejuE
VWr3ZlfDKXA7unttvDcXMT5JPVu58Om1aeTGZctmxCBlTmK1nKqhfbRcey+s7mbCS5yMqrrR9gir
1sJ/66tuu9YobjDliBiq2NFywKcMvBTpEVun43eR+8Ptx9ThbR57w00sxzkTyj2Fw/RKJoVTFOLk
sauPMGflO7IUN8xTJ0UcEAIATcEbge/GHkufr/el4vSmE/ZJhLHZ2OXoJZZy6SMvvmlmLkh/E4sb
FUhkQnX7ogjKM4CpwC+Bc/ItzEX9JAyV87zoWaea+TIfbZa1il962pxo8b0FUWKARnH0L2nnPs1t
3vlPBLAcID2zCISBs0tqLFDyBTrhysosCXdcpUeUIssTMI8DRiA7B2K+FFzrQ9jg9OMOegFH3Y6F
hf6N+t8gTxoSWQd1EqBAB0qfRHV0Q2FUzfrgeTZ+j3M7zoOOwNW9FyGAFXVk/p0uw8zHXtbjiB2A
JciSHnnjHOCecygpACBtsx0M2VILxR4RE1AE4u1LdD1zTFIyjXOCTJlHU6yyfFiDTJYn0EljyGSN
ChKRbyDSa4DSM5SkLckDHDwzjJxQfyeBZpkXLtiOliIuM7s0MBbynDfQ4t7WtyoY29SWCgJe+6nn
2IBHuYBtg+/rcoQCZ53cAwc96NDfB5WdWD5NGQQ18WONtWMK+3oQzXMN+k46wu+dtHwf99iOp/62
WbcK664J4Huy+HDvRcls+tM4eltlr5tzvJXmB2xinnVcZUvxFACUGMbNNEc/GTocC+BnPYhMLBX4
U/Y2CIdDDXvCSiAPNq/JbWV+EvECCvbMR1iavWLLPsbdmDsDSYP6m6b3QDRsgbhfQO22t2TAFC41
9zdao2VwnEsvtjb1yAGpSX0U5Vvb4FQBHasrTNKU9jYa4qSY5y6pYGYrfRcFm59irJcULUNcXfUY
BqBSwGXGRiNxINVzRdy95AK+7lfcAYJcB8OuE96OwtFS+cGVL28j94UPboLcI2RykhvB0dB3ngU7
AiRcel191qB6F+jZEhQMuRPwzLhdJhcg1MoawA6bvguvfIXnSpkY3V7xiGRMldf+GB0W7HgK0SUc
LDkYvlby0NmwyXSqJFCParyUmIIU04Pj0k1bvhnMElQN5cujnM5TD6dN8dAgrFGidvaCRVwt1mAf
Jk/uLXNTjxhFGB1sA9PnvI4OHh0v7K4BIFyCevJEl34PescdJ898mhM2hjej9rZslklgqswpjqX/
zaMRHAVGhplLeD+sljeony+8mm6p4semPxfx0Nw5FIQUy9opFiZOY9AlxllY3FJWHGE8lEpjbV0y
b5hf5gumvjUhOPSjtJdXqkKihVXgELyZvDsJvwU4B4hTQPOyfx7IYQbY2+8taArDrk/riaWjfcCM
x+ku0Ed5zlG0pwUJbWDiFdWhjvaaLnurPEhUxxXLaxSKNJfyAc52PBAb3362cISzi7Y5GIS2MdQP
lbnzRnaaaM7tGQdIgbVziGFmSGEZHCmVcSyZtS30wA6jy2vhmixm5po3IlHmMQI1qCTIx+X6BHy5
mVbYebl0fLSQk7uxZXkF3W7OHXfL3F3l0ctOnfxVld3UJmUeyiQgazQaQQMn+1D5kLokcfGI7T8p
Qpnb6ghrTZ+fAhSf1q7pARVtXOokTfvTyAdXP5IipwTnXxveKIFfdZpTQQGHEL7jY7CxlrqCt8ND
57C8pxh0jMiCUx4oEst2bt1dM7VpxCHf7BDcinVbblU8fXPZ9aKzGdoXwCuJx9oLKbcRHWBFu+9d
bCwUexTZePGSecb57izRbQWGK9QGVxiKEwwqMP6I/ARSiaNFLJWVcB9KiCdOI2dxUsXh4zxPbt4s
yBBD+4XyKQeFbI9YggSTgkw7LKnwELlqBqw5O8wjtwh3sN7IELhWJGMVQRHnDpjXVDh8oGZQcMjc
e7NGe8YvWgeQLR8uNHLEdtJCQndVvCD39Nm10N72w6PvRQqieC4P/5u5M1mOG8my6K/0D6AM87Dp
RYwMjiAlcdAGRkoUZsAxugNf3ydU1ZkSWkFactVmaZmWFIVAAHCH+3v3nhuYBHiSqy6upqB9ytXj
rBN+rHfdNyIQLttyXltDTq1nWKeD2AJg7VEJkIiUR/3qWCIPpmnfehrTsbsS002k86Wnr3pxl3YE
gGswA4hw+UIq3s3k2ZdTQwSl6vbKhIs/0bU9Fn0/57QimrlztigjUGXSWBP85vQsq20Z3E/GfZNd
45JcsUhfzRjvQCmtJqvYReZlaY2h0X2TlnZI6/ZgkiTWp3cZdVgTcLkOxgUCpzdP+9jp0d6sidU4
JMVhGrZJ9GjKi8r5RJ37ui0tVuBg80zHjIl+pgzVNf2nucgwKfTWU+DITRE8+aO4xJC1CQR9tgbh
hNf4TCjlISvmK32yvlfxi035eDNQqQxMEMRJ5KW7xquuqRhYVKMEVg97vBx1TrLT03VF/GVJ/uZN
FbX5kztH7i6fzJAR1m8zOiXbOdn71CQC7YmdNoPKow/UDU/5XK2TfN5ZhXUblwnCXjd9jbqG3ZlJ
LGM8n6eKzLA8Pms6q6U0V53FviY2Wcbz3KBfXFEQ3WiTdzZ6EI0rO6fH22ovyCuvq5lOrqbb10UO
CdlP+/HzONvP5Jh0NH/UHfl0OxW0P4a+OUxZpK0Q4/U0vqj5BxQo121PV0SpW0K39efe0dyzbh78
c5J6r725XzfO80SrfUX2qqJYRJElHt3y4AXTFdmIzdbwYpd48FhRFUyaW82J7uaB/cfgJF8CM7bW
1CLJboiEzqjq4rOsNKzb0thFgZWwwL6RScOzpUm5KlPrOQACRiE1nth0Khs/qbRWfj+RVmLaNNJj
PY0e2BoGPELBfJEZcb/3ZaCdl81gOFt3iuEJUHzf2GV7Jjz1ECvuBjxGtbXbByn9My1xnhEt7XKS
D1bIv8kVJsOrNnddIYmKnm/csTnQI97FfrNru+QA5PESHtq1l4BAyzTCD0ylzjOIjyjlk0uVt/qm
mIn9DXiSQs+dLow6Hv1VgaPjUOVOsdOFNwkI1EXxYA7CzggL89p919lmgv0x8wY2SpapMavEn9N8
EObK60AGrPKEzwXhlO3hGG87YcGCtxx3Sx/HuhhsvlNH34EqbZ9H0TryU2cXRaLed3p1B3uluqux
sa2CKfJuRGw2ewuIxDZ3U/OL18FilqW1ZbNZr2dPtitDsLsZBULPsqZYMSd6/6mh7rKlpm+EstCT
eK0mtz+z5oJu9aBKUnZcM51um7GhS45b1NgJk93x0VS0Ki3jUx6Jb4NPGuh1FcGCWBdxbT3J0mt+
jMcyb2waci0ktaYib9ofIKfzVRDPwytjcOR1Yg3o41tva+Ut9ZUyox0stOaq5O+hZZhGNlazxiHo
x9jjihaF2tLM/D6KqVsVSWGGrevdoy6eVzbK+QzxBuCoynqi6U5ruiYgbTBnbYsgitmjksZGF8ji
nRkQJRJrlrpFL7+i0HoFJmv3Z5Urncumk9Zzi+3kIkbx8Mo6VparqWFxj3EI/YV2FqCjr1bB3FBr
c5OB1cdMhDLRFZeuRtmpRsMfmz1zo3LOSUl+7UdD3DhBwt6RhiRvXeWtBS8oqj3aaLO6k/qBTGCH
OV4O13hYnccRrVu9Nrou+KGnyiK2WNfGvVm0uOZiSQBZVk+bhD3NXiQald8oaTpvFdPRYidcTMVr
a3v5J7Cw4m6sVEcLZa4htMxf+whWM3kjxWuQQf/bdJSKaMaOAlsBRuLsthtib6XNLOAwg6CxtQL2
d6OfszwocV43EmhTNZhoCyPzqWdrcxC5U16Zcm72ZuuY1yVbCNY5gnVVzQvG3FiZYaz7vMF9lMiI
DmgRNS7j2qgv0dtTIJSJvxeNInPQr1ruW0tLJcqFS+TRVe5PGr1EZfvfhTOWW3raertx0bfc6HUV
vBStZuyzWfO2o2idq8hz9J3OKuGcGjVLKd6nN92oqQcPlOPabE037Iyp27nFWFGuFI570bYWEPic
MNZR9GhhLDYWVqBRk1ANNDnm//GlIKWm3acaBoksKvR1axHGe952Pu9PBNJ3Rh+XUHAtr95GAQ1d
9mDTpk61mtpc3tPqs/ruClGI3VIWnuJwoAS8Zas5hrmr+H69r9GXNjy5C5BrXTkG/WByh1MKVCm7
udzsSQaIkWRrQn/wo2hud02ZqjO7LPyvY97H41rPy7nZ8BbT7swc4Y/nad914pkpNEzRdwLyzBUk
cmdDtqqxTZFTQeseo+A6iKmbkNw6bPrMI1sbHdXB6JxQRU3JW7NCMxkJYFWV55KNJmrPeLCLyAop
8QQYwl1RGNdung/aKoPFzC4B0FeOjGSraX5Gaohh1pdUN6iAZ4BB8F9tfLPWNtaU+beeiKe9imR2
obfZuAWMRVo34uAzH0HbXVSo9Fawy2hMr7zOWE4i+5DRj1S0k4T9H/tXok4BB4lpn+So0mFS7AbP
opUbzdSJBeradBTxo8w9m2Ba54HQTtLF+kqFptnPTNfEqvG1TK51FJ1RRuovmjwyHo9T4c4J2EmZ
opq+SH3kJvBM3MU5CehTK/i7Cv+Ma7f6wbbr6bM7uNRdVGmwKkRGk1KhuNVbc7ilViU0mu9TKle+
PgbuJpEZiR6ZZjtiU/Tll4ReQuRLcGdFKcl3mvpzX0KUF02sQcwz/Fc7zejTOH6/qwV9X8YQbRWw
e+kK/fj0PZPJdEVJ7qUe6Jl3vtgH80gvuc8pyBRqrq69OmATlXUs8iET2IekzfUzV5k8wtLaTwHa
mS7wDyAXqPn7HlGRekMkxFTeisoermhb2jujUdOVNXXEzPcFYyxrqw22DveOoDH3yvTlcDONjjor
6ya/92voL/RvTXtAqKCGa4s+SbOKUj1ivTPmoepVukuO9djeTO6msrVuJu4tDENHs7Y0lLyzIlH3
EPmKWwD8w+Voe9FDrU06Nbf8EVaqvi61ztjMStVnbV3ugtGWO2NsxSZi1fglcAbcj/hihDyWR+up
GO4x+CXeqm5iV60at6egNHu9OGsbhTVM5eZVltn0/onY3rH8oZNUTPRcbFqVMy3SG1w7CLNKCkH0
ki9ULq3rrnHbNRCEr9R6KNHUUr1EEbZqu1CoL6Q7UEQ3ja0SLcy+nl56cRyN5laosmAvrgNvaPHD
UjDx0q0ni2rDgqHnpcFCpMKnsZuG8VBSzytWPVpi6i9fzTg3QOaNLrKhQKhoE9dB/mxU3LrIRFpg
kTd6RDQcFRiNAvvjxqhOegCjr1Vs+OBGrUODumYzWxpaHpCIegAQTtcl1h19xCNiSu8FFyLiTNqS
N8g4LD6o9fbFnEA9kYapXeu4INYtWJCoH7CwtbFyD7ocaQMpK2YDPfURGQQTu/O0I8h8VlF6B/iU
ylfgj/U2E2Z61rP+WPGx/kNRtN1Zg7ZuWvnpyG2JCWYfN11nJu6KwiAIhHzoKRyhY7v29MIIW1mp
Q2aSXrUOhmFe216XPQj2CKi+mtTckOStfsiySWFDzO66dkeq03miOmoXgTpH/0pPJ+F4KevjeTQu
fV80YW5P0UunPC5d7Q5sjwqt+T719fyDKNj6PJj1Kd+Sdk2vwBqPPVgVf0WD4YBjM8adSRnq3BxH
orskka+32lRVW2CH/YUcKJTLpDfOZjV2T308x5sYSvrasApxFwxNekUlq97CLWUVnaingv0DI7HW
qBn2yDw+D5GafxR5Vl4FEfCgGgJSuTJNLWXD5+lrMtjjzVyrdjtNFC4I1EQdC6t83rRzg461lH57
owgqVWTorAWvpIPrV8Y5yvQAMZKqrppOVJsUXtSNqhH0tCnRBXQod8qzsqfEzxsXzevcXwzaUG80
5W5bLZm/NpESn7s+QKCV1TRdPdXf6x0PFRmaekuZrvcu8IIiUZS3lhtTNOyQI+hTe100mbXvK3O4
UXpEhzrNveBL6w6gqtxC7rE7NVutHrpbSzu+GNRY8BbySmbSfp5Rs/kVAqZ58q/xUSQbxox2mViG
/dLGXMzEMmPen3FDo72imOfTHFpF8Sxv5yzruHeuPiPxcbNqrdCsb3MnMx6YTF4G+ooHGsMBaBvM
U1JqE7RClV1FU8YYiUCaElTjzPLZDabg1o+viojmR3IROGFUJuV53Abd90bhnW6iyyaf91S0V57b
swRoo3nnGce3+axdNDHVSnuoaLlcOCO6Q2zZumEjqi0v7CrFndkGDtvJaFYMet+KWzpBVBtYoDjf
6ErYT7w5oj1qRbI/Ze05YLK16H4oIZ0WlDPon9OkV6SH6hoLe9j9Hv5lALVFVa90u2nXpp/sS6M9
g6F1r1MEHNb+bMShb537nnYxRBX1vRZWa1G386HwCio1MbWYlLanOYmnwYlXOFcuI3+412r+xEr4
NJNavjO9/nNh/+e65J/fJfy/WwH++yr91tZd/aN/87f2r/VRXN8tf+k3r8D/E3PAkap12h1wfdT0
/9dF3b7+7hA4/q3/WAQs/V/YajEmUgfAiHz0Zf7bI0CQ67/IqCRUBYvA0arEn/yvR8D619EdQFgR
uXnwlY8urP94BCzvX1j/cBzYJkdk5W7+E4/A764QDWKPh7cNlfXvBhQ5ptR4YxXfBV6ZnUHRMfYY
BfR/lPr399EXpiTPjXS9ixqNNC3nqey7BDXn/I6F5tSZL6wznTFQR7TK+C6qspugFChpHO+9bKFT
B+ey/4rGsHrBK9oco9uqyL4K1zTx1+Ha/uUJ+Y9P49fgolMHX9gWLeAqWBc5805SpITWSp/Otd5x
NB19WH87Pv665D/NzL84PXh/2oLwlfgOA3K0HaRWPxeVHmwQbZnv2OpOnP9P4PAvHyH5BG2e+Qhj
GtRFLSkAgUC7+tDFWaJYfBHkKs786HYuoB5Ftn2vep0x99fQ/MOFP3VtGGe/3tUuGrN5StPg1htR
uOcsu9cOvQnatfo7D+XvfrK/r/7xk3+5NH1NqGhFLtFt7IkZMbFgPet0eC+ctL9ReWQjWxxeNP1d
Mvipe3H8+S8fWOAYVT2BjLfZMFzPcUEsc2RP7zxLpw6+GL7ECCCWwk55q8fuV60Yi3XdOg9v34uF
u/7vS7UYv2SOisHrhvG2a4yt2aRH9DAS44PZ3/uoBglBaNC6godtsq1WITqJz4rhGxkBpM3x7zr4
FunRO1/UPD4Bfxo1i/He1EZnzy6ZJ0PEmlpI9DwXGj2n7MrFdORYL8qnWYZAaDQPo//oSfSnDNmi
ac7ptJdBvvnPfxpkTvxOeWxPjB59ADZo9Q9ci++cqXHqTBeTh+63xyrCOLIUSw6W9TL5tK25IriD
2mpn0KkrS/QnwLLmZqchFzaRjHiFoqMZnOd5s3779vGW+eMVO/rafnvwgjLTQBSWtzr7hB7lmuTK
+WW/N1yuEMBz8yD9x0jcRvHu2PPj+sBN8ShmZ227jtgQq74/45fznDYF/eX3YL8/syz+cC+Xabbl
5OXpoIn0tilpTJqtd5BKf/Qbe51bmVixXV7LlvVxIsQnwOj0kLqxuo2c7H70WWzrDSWN4BLt62Ng
pXfmhGsjSB9VF3/ROmyK9K8nQyFpJvMzmdDIa8gnWlq3SXfoI+uLK9uXvNQ3MnITrFbqa0OdLCma
TZAkLNindUpxo/Wz82Ser91efWJdcK7r0X4YaIVR86WkBldSrVID92wyXXfjsJ9t45YSz9e0amCm
Yi+yzOaMAIJ9kha3KTtytq/+zoGMPxXFvdTkrlA5egm6M71sdmahzp1UnHskA3Rjc+EX47VlVHdF
IXbxSLFmGqJwatyPzYJLCIMhy7hxKDGG5sgLLlFkLLkkPeyHgt6t3lX2TTJbbP6GfwaT+msuOS6t
fn0YOzXz6qfTElIM2plpu8uaf0aj+/vQixk9k2ZqB6UpQjYDj8HcuytTiKe3B9GJ+XXpDLfrMvdd
YTVhg2x2lbgRktj07u1jn3jX4SD97ZKMWgdM23OaEHVD1yHcZg+cFW12k8H7eC+Y69QXOE4Ov7x9
LNK7PTueunCSwe1gF5C18vDt8z916MWMjM/cADnmNaGGSGI1F/XdkAXvYbFPXZzFJKo5ytcy4KFH
FIpca06urYwu13Ej6Ob2I+dPLNrvl0Y5cGIa12jDXpvQXaCcMQkie+ct8OeLQ9LL7wcfsBtXtDDb
UHq8bwInbs9kmyf7j536ApegfJVRSi86VOHFkwdcx3Xj148dejFQyyCZUj0Z2tAIxhmk1xzauiXe
eSeduirHu/3L0+j5WtGPRL6HZL7YyFrpa1al96GxSmbs7wfPLK0CrdtTllLBN5w6AbQK/Z210KkT
X4zVwmynzK7TPiyJSaxaKZA3NO+ls546+P8Zo1PX5PSokZlEO4HJiYo17ZCP3c/FKI0chXTT8pll
mjbBpGc5myxq36PMHMfK/32T28FimJZjmRNt0PVhMNhUDOd6NxY5TrjswijmH9JOz6u+GEMnA532
oe+zBPh1rjvNwIO5WCL/wfO0tiqAXR879mLQUtaNc2n3eElbwWwPoGFVI51+++An1mO2vxi0vZn6
cYomOKTKVz1XJdFHs4dQpRhxJ86NwgHJY7Yuqsa8RoPfoiyfIvRsjnHHkqG5qUYn2s3eNHxRs2td
FxBZ0YDn3kZzESbTxJSX7TR8z93OpppluB97gPzFhED/w1NK04l88f3XWOk4acf+nWP/eTNGyMLv
Q5YKdtQGfcnN9PDNlw59nsHy7nV73LqyaC+HMhm2hdC7w9v34MRIW0Kh5l6Szqw1fajwdmN/zcEb
JMkHn57FHAG5luLpoPGqndxorbWAxDufufntUz9ekj+MNH8xSRgWJt0C6XPo+Ci34tmh8Cl7rEqD
YXzohW77i6liyJwOKFjehiRts2NQLmEBbvVewtypa7+YKqLGEn2Kizsk+5cGotN9R5ny3mbnJxvl
D5dnSRD0lYbyO20bfHSBfdD7mmwkmX7zTFRsaPnnbaZG7UDkS341dWaAnBmZTpF47yUYnPh23mLq
qD0iWiy3bcO57O5q0V4MVfDj7Tt/6tCLeaOmmdi2JLGEtWd/E7r9Xe/G728f+icc+k+XbTG4ZaQs
Yg/TNsxIfDgYDfy+zKpg+vVQf1dxG8N/+GlxyLwHN0lsLFAAhHImq3PIUMPaTYqK7imWQ08Gwyev
rLSrMiVOXAZlze5m0tbaMXFYwHfFkZm3+5nErW0lMKoXifO5GaNyY8zIBrQS5tOo0RFL/MRZMavH
a7CL5VlfEIgWKJSYflrQudKbBnScI9DATXT53CG91gJ8tpYbdZvSnP3HPNBqdn7kmGA7NT+hr+0f
o1xO50ZDC1mWcjpadL4BfcMhgk8M+EeHplASCwdpS0dZFDx6OCi30sRmM7f0G1I1vqhUA8JY0pF4
++Kfuq+LAdFJrZjAzTVhD2luQyMKA3P/XsL5iRfzMvMY15Bvj/koQhWn5XpKA2+V6tUrWgFqDkAe
4lUmUCgZGTsPggvi/dvf6cQstUyvHNvE7mLdFSFTeXLoIronGFSagzLHdz7h1FU7/vyXJaQ5FEWO
EVWEURtdaqWBSx3n6Tu35PjY/2k4LKbw3JR1NOq2CCnF44QOWgKzA0+jcqBNB2PS8o+9h7zFZI4h
txSwirqwE0TSttFXvao/f+wOLCZxlealjzKgCUGqWU9+a5V3FUDcbecCtnj7I07cgmXKwzQ3Oe33
SYR6ol9KgaAi9x/ePvSJ58ddzHWtmEzSV1kjtUVqXvQDur9pcHX4B857r+lTH7GY8jCt5R5YbTc0
Uz24FNgAz6BqiLWYfPWhCjkp078/o/R8vamdkE65AjG0sqcvWfAeFf/UxT/+/Jfnf/bcBo0Ox9aK
dlgNWXsluo9V9qHx/n5svItDDPzYDTPiQZ09Fqm37+qpc1487l7ua5Nj52Shj/2hDORzbAUfW7Ms
oxORnbpN2+lu6GHpWXuYx1aZ7PIPnvhiim4DbY4mn2Z1k+DTgo1qrycj+UfY1f+tW0Gw/v1qW1KN
jVOUOFS0Otu0RX8dTVr9zpkfB8wfZjJnsR5pVdObQyfcsEGqeC0jGikxIV9nQ2C0a+CBctV4Utu8
fX9PDClnMWp1y4eWM1pO6B8xREed5AphpXbtjuo9Cv+JR8hZjFotCFCS2YYTSkED323uNTN4ffvs
Tx16MVrjVE6maCducoNlCA6QAQneaN65NqeOfvz5L+PVd/skz8aBE58iFLl+9WlMjI+9RpzleE0C
HTuf24YV6l3Upxj+hP349lUxj8/4n56gxaCF/0M+IqF/ocouq97b60dJK+iO6nOURJtOXKnU2ehH
gderab0U1gNurwvLPaAsWh3/rzlP53w3R+/wSBdhqX8Pl8WLzU5UPSHo8UI/kvib1NpXxcZocmzE
5kGPLmlU2AM8teyQ47oiLqFGHTc09l41FJuPTQycju+MrlM3dTEvyCyrZ9ct6pDFAeIix1pNbfbP
8qj/+qJLfj8G4lSwlazDyIfqWjcg5GApvHNXT6xw7MW8gODbxZrvl6E/9PKbk2QDVsP4meI8+pXZ
ogbaONNBpeIlicbPtiHuRaX7d2qaLTgDuLjK2O1ApMXpdnTpW9UwQjdQBuTNaNjxbd3xe13ve2fQ
HJ5gYoyrUplfaTYABGv+WdLB31doMd8omv/OELVVqOnJD9NMmqNK7r247FNXaDHTzGXtNrphQJtV
xVU94e8hS6rFMlA+m7H82MhdMlolHaR0lLIIvVg9D0P84sr7t+/wiUfTXsw3s9fVVqONZRipAOtR
FmYRIsq3j72ALf994RcTDmanuUlmVYQDPctDomYDzlCdXZka5kdRpPEhKDsBsMBvwKfHmrqurL7A
+4J/p5Oi2Mm8x9AH+uwF0sd46VuVvotTSoc9O0G0EMZnx1Qm3H35qlqrbzayli7gOXYtZfpeqMyp
S7SY2eJiRoWJL5NKhLGCpbJnR7F5+wqdOvRikkrnubIw9echo2jvetW90xfvTMinDr2Yc0Cds3Mt
+jzM/eo1EMGj4b4ztZ448s/MlF9eUbpUYNqHOguJ9Im3due220Tr9h+6Ij857b8c3PFaQC+zTMNy
kOXWQGO4mYbmvcF6VFn96S1lLaYCq9IcMRuKw0OtmMY1qxqKY7fVcKDlXh6Fvcgh9frZOr7a01fC
J/alHbCzPxzbJrkxbxI0/n1y9OTf+zYq9hLKYpCge03WtfGJcbqek885Sn1wlggbWCOvcsv8FI2k
7VCd5JN6/1HyU6ff/ftjDRS9H7t4i7lI6pqZGXZRhGrWX/KaqVXHZvGxYy+WPXSjjcwCxIPRoKZX
rnZ1+l7QwakH6vjzX+45ZNTY1UDKhHgOLmuzuxHDx+ZNazEBWbHMsAyWx3mTko+vudtYFV8+dkEW
00LBBEM4rluGDiRDO4Ta9rHjLuaEuiwqQ7oqDy0o/BtCAeKDGFpv97GjL6aFPMpRiWsDRwcCEkfD
I3W5hw8d2lxsUKq6KXN8MGWoz7mzjodc7DVytTYfO/pyJeLUvqtwuBMzjqW9q/NrOzKDDx58MS2I
2nQ1txmycCriB8MFEdkpAEMfO/PFqIxm6VtyVlVIKhexxWAX8TF97Hb+fPP+MnSAOqB/Y1UbGlnQ
bUcJBKYMIvPsY2e+GJgzVafYNdIytBv7ocwqCHZs9d8+9r9TPv+wYzAXgzOKBbYmt0pD3dTgGcpL
hr3j3jPXOo1/0IsWDAwMlcNxjlZzv036B5darDmZUKrnzUQyS1Bqt/E4b63B2rdluZLddyv/zBEK
CsNW4Vzi6Fu5/chsPZxR+13Z5XSwjMs0Lje5xUNaP9TsPl3mdisnoqsnPW8OmcDJsjmrB7Lqdsep
uvPkSujZnp/MPBYafkLeH42VHCr3q6qRrrf9FX9o5jYLBAu72fTiR991/4uBSdO2b9jsXvIysGb/
e6sOnptsmP01bpYPHrfJCAAZDkeaiZHYez698fpPTozZgy+SirusPOR8Hy15jTDBlsG3bnB+fg6H
NKgFaxESteyKX/NhBXEeDuhfn+AQrt/Pywj0Xm/xA9isX9RBdGDdxmu+Wxa9DqPYcUF4m426OI+I
UB1SfVN6oDLb5rzXd0EEatnbHd9xk2eQZFbckPt8QcXgIQpQWooH0znkMr4c2NYYJRwH033gHGLq
K3FRnpnGY9uZcCqdp9QuMQz027IBsAbNAfPGquuvTPfIaQLgGsM3k+uhK/AoY+ohAVdrh7PjJTSU
vmZTNuA/a11MeLu+f8oqDJ1yuqh0snoS5INik4vD8TuawyMZKVcUAVb6rIPb+OBgW8z4iaTdG3hO
Fnbg11dG5HyNO/ed4XCcaf40GBazfpx0Y6kLthFeLz97vSnpQA391qq5leAp+3WK++udzzoO3z99
1uIdgPnPbUc0IWGexJejU3+xY/cfpfb8teJfipWbvBE5cJI8dIfEPoAM9KC9e/JjJ77UKYtBBW58
3OrSsXkspbrK+/KdGuwiqvXvM1+8Ahqa1o4jrTQESYjCLYE4Is8ZYMkApMHbHVc8XX4refTG5CyZ
jWujv397Jjxx638KQ3+ZwyHeVYXKogxzSPGDnpcWRkEnPpeun/+wUgfz7ACX5+3POvk1F8u4dops
V8xuGpIh2VxgpHJuqy6yVoQfU/4YNHVV+Vm6jrNmWNvREMyMSUI7hdX5sFaNAT5hbLzzejn1xRev
FxKIcKYVZRXqWS2u8EMU133nF48p8UTMmtic4b93H3x2rN8XmX6uAcyZsip0lHxuIBKVU/z89kU9
LkH+MJ6MxbxQ9BaUYUQsoRHnDvOzB88lH4N11kPh1fM2ONMIZ9iYR6vu2594YgT/bGv/8sh4ypgi
X+VFaFbZuEbgQrex+GCj8WfK6C8HJy7eJExvKsJc1k9VJZ5L3fz6ofNeaoytpO00bMBF2OTTveGO
X6l3vvMwnbgkS5HwNGh5n9lmFvaefh9hV2xa570y2KljL+aGOuvaXq+NIgxG/SEix6EguebtK/Jz
tfOHh2epdAU1Xg9FYKdh65nluZpwx+tOaROvMXlbcLQkL2gVJNltrTVQheR069kEEaIRLDNgxamx
r+sEb2CmlcBNmnErVZ1u0zg40hAnA/oBIHsbNN4u50tspGlU+SbBP/fOFzi1pdaXM0o3jdIQQRIO
qlrlTo6jD4APvfIq91equmU9MyGo4D860dL5SD+BpZZ0HxzP2mZOeFxRzRiJeKt3c2jmn0V5nimN
b5Tv+Rmbarh929wrt6zWktbeHpcOI4Df42ortb6W+d3QjRvLpiff2Wf9+F0fHsfhnffCqVt//Pkv
g8EtPV04Gd+OhW867Qkjeee+ez8laH+684sZqQ3qVlIdzY4csuTTlIoBEKw+f7Fd6Z+NaeFuyUhv
t9DO9K0hi3hfwVVCTR741t7wdblGbh2xwgGOHDg9AZPILMr73EyoV2gd2OSqM3B+drK9lm1K0bt2
iVv0QMNZQzIzT8nxWtVOfsyng6YkHAAdownkSri9seuFzC9kDz8SECX87lawEumyatwlaA65Q7b2
xa+DO73Q4eYZN0nfsohWYC4KB0FGP09Ato+0RC8RpLZElVevqmoUeBxT61JLAouV/FTv9KG0vtjQ
baG0V/nWKrT0hzbI7NkPpPs61qN4hcPR3cxWnUPoCvJtMHMSSLihrQ3G8BARZbRlhHirRnkVxWUM
saBB9MsIEf/OFcRRWKQ+bGqLDEHDeSEwZdpGhnaExZDRkPWJOkdnhyu/MrNLzETxPm+a59Rvx5WQ
o33l2+UrodfxfTInT0BPioemtJ0L2+yivbQJY3R0sNp6mSH8qCw53hBS2O9lr4azCW7BpkCgsp6N
1Du3u84iCMZjpSpnDZx0el+krbjONJFtCDZp7tkTeaBPfOE+2zCLbrK+veV1DXGeAJGpsSGMFz30
bb2foCYNBMr3dKVl3REsIeqcCAMvvonyLr1JxWixCe+11ZBmX6US5RbvsoICE8xnYzmZG8geIync
XfdJyzzGqbB/IByy974Zk6yqByg9Wu3LUCCozmOFShA7LJdqTKfDNKeRTjfZ1V6yPgBBUg1iE3cp
aBujIUFvtoYdjAZz08UJKNa8Mg4ZcXHVRrU1DPZ+ig96BQ7ZtUr1pEsHvhQZZIesUvq+P5LEigne
51inwVZvXSfU/KF6SaoYmFmHIGiH0z87J1uFXC3dZFXmTdPnosJAv9K1hPq+FUw2bEjX71Ytcyvy
MeGuh55YTBc7dbIeDG9wQZZZEhBZkc2XeM/z27a349fejertSBTpiw1OpGRfGNUv+ThkO0LKWsCF
ur6vIzDfU6A117WvLAKEdesBpJWVrzst6p+zwvIOlRTxtpuKaZ0lupOyKRm7H8T38oTWen7u47d7
Tlt/XNsTu8thhB0xEWm9H5rJBI8QZ+vU0ootFVwIlo4gt2EcVH82FyQxtFU9PEdO65wLeWSw1YVQ
jIjePpfeEfc5suEd2FJZjQH/4dEhPigwk0PbymQD6V2eNak3Y5UJgtuJeM3zKpitJ9hc1hVsdL9c
GVOQng8MTJaeRXyYtKm/Tf6Ho/NabhxZouAXIQK+gVeSICmR8l4vCJkRuuG74fH1m9y3uzdmZyUS
aFN1KrNr4yRjNzmAFOhwT/aienXG2jsHlm8OjRp9OmblIjaxKL1/QRFV4Tb37GFPwKQ7mYFyDYVT
5dxKGRfpcXRqqOrAkorT6gWrRZU0d66iwa3vIrx6cQJEj+xoEFSvUx3kh4qJmpe+G/2O6S3dxJtY
RnMSOxWwu0YrJmjWhgEqkPnczTQUtydcbOEWxsz62wVgLDZR2S6YN4MZ6l+TNwwhRFHlEH6NLLYf
12+YhgdcDBhPzf1PbgloZxwihtchLihqFWb6gxfG4pEPDiaC0fXAj4D3TkYIhmtSxiUCVF9PFt0J
QNIzFqDtJFdGB9OhvcXENB6A03lJ0A5MV4FUqHZr5tbXuXJXehb8NrWEo2Q6r4WHGzHts0jvXK0d
1JTOgSDbGIqYDVT9ZPVBvIRizpK4noYHmwLhbs7B1Xc9qTawn0g5ag/VVmZIZRSi+Qf5eP3qyMYB
uGZmvprUdtB6mzYeePv63E7g8TfTSqis5oHHAVZY0BI7wAoCINJuCeMGd0kARiUdQ7feufTSvqNR
M8k02cG9lznhiix1wkfEgB1B497de1DetiKDLTC7nkmGYPATC2sabES5bp0x4/zaTXD4ZV9CpgD/
vUOE0oe3TtfgAON/fvYT6L5pWKdzRhT3qMWAXqpPo+Jp1HH6IHs1UjUxNnRfSMS7AbSftalw4qI1
q+15U+X0bEBe4Y6Ky37jqND58pag/14qYL0wGjQUaZ1yVM+qa3+e6ysG7akgONDXNW4S+A8aFF3n
hXfhomCNF7DIByQx9RNAruxaGlD9BRqmxI6r+sXSpgb5GKjbdnGqv1yGjOnN813UwTEANeTd8Vt5
W1nN078UzMzDiJZx27fx+F3lfrRfl9F682G4X01D630g+Sp5uoYMwCjYDubKw02W25+Oyn8Qw97J
vPK3eed4sCl9GF3LqJl/Haa9KtOnyWUDqHy4q1FXr7sxDvIdpsyWJ28edsMQfK3+4m/cih8IHVW5
L2t6GJGEiM0AJ8Qp4/RYqaYOEATHStDrmGi9lTOXU1VJCW2NtXGGoSdlkBiPs50uMBBBS612ske+
MQixtTi1bhak8iCAvkB9bS1MdSAigVCzZUBzzn7sOrSh7zQw3avYumFy3lxVpGN3ZRtEHFpnsi7u
PtYgDKVRh8pcfqOsz/ZGwovBNdfiJolgVfo4bIwFvgNLnf0I781JaNxh7fVBxsBAL7yDQl3Bf98U
PKG13T7DRPcg9nfImpICv9RReAKinB5G+wpPfU2QE5fNMITT1s1jRDJe9GHG4acZrOywLIA4gXqy
jXF2T7xKgWHzIujD4GeuCxSCXJ7FDHEXQPxeFINkQq5BxNe4Qbwf6+zfCFoJIJMqQc2YelSoUawS
wJitzHO4RC2LVeUj8orTrQ0g99DFzXJgMaKG53f2wdQdX/9lNlM51nrtOaOIoMExNdqaLIZ5rr0z
2bVHX5XRBjYyUh/fSjceA8wkHfS/y8n2lkHdYSNSF0C2FH0G6d3nJtGAutl1EuajZReAMIM2OFhe
6l+1tZy2AtMP1Mq83oCAEddV4zYbKEXWqbTid7nmyGuVb51xtL5kNhIam7Tv1agd7yOMkVTkfvFn
llEci755Fa2XbXwOcpROC/IhZg2sF9/KrS8qoJDA2qDe1xzn3qpF5fvAxLtcLnsZRMNHxw+47Xyn
vlUWrrGo0ekLdnFzXtk+d5f5zrhenlhMpl1vzeML2ir5E6miuIK8DHlUZ3rvRazavLFoT0Q083J0
sTp4ZQf4WHXVliF7C+vv7LnnGs7fXtciw40zMikcw6eNQfSt68BBMWY2tu1EeG4qkZ3aPCyoP9Ye
WCwBGgo2TwSX2cz/sDW5Yjt1i7x8ZEADoO6AgHZYIDatX06CE03MHQovGArVoLzVnQvhVM+cfjNn
HO7XaI6eG2MGqGeu8n6kCzQwHE12Gtf2jjOj+5yP4+vY5ShQiP3vljVDYW651WNeAAwayIvAjPLi
O5Oa4Z/tF9N1Fqu/MG7txGshG65hY40bRtub4wQo8CjDFddrmIsbeNhEmlObynszyOWcaq4U27qU
+rJn600zQMFmrUz5YKx6Z0/athKW0vqjqPt1hPhcFDvbVwVrIe4GzHrRflDd7aIzcVqXRn36YZMf
GHIOETfhtRJKYjOLqj9q+Nxvhk6eCtbd08CEyX7uQ3uXpvW/MhA9DCI9A+Uv5e3igYRKHU58rTsa
UqfOsjd5sG516MUMQBSob4A2Hx28H7vRlz5d2wkEK6CjH4gwywJuM5+3i6VifLZBzzIqY9fsY2P7
/Vb6s1ppePfYatr3Cs3aOa8dToccYhjNLX4aPa77dml04hZZwxNlryS5Rn9lsrwGSdmY2D1NEqBd
HlVtkl1mexsB1NlSxT/fnsIHzzNLMlCg3c+10IjvOqt6jlu/YgSiorLOz/07tBVS7hQnSQ7+cj+b
NkRi5ldXuoQ5hJip3iMxJebeT+2HDhvvs1WIoTyx2mAuOVOaFL4ds3Xdzhqn4VC1aXeelANcdFzr
G+ijYL/6sdg66QLrmEz8RVMV3w6j57+Ypm/PQW/GbUcUYBP3PFIZAxVYFFje7F7jAeukTJqG7Sa3
FsMq1WS3xeBd9vkUe+WIKDD02hpmGLC3Mgrts82PkJQd5pJFcSIOcVVv57o0t47Mem6w9M603100
po3c1QaSGKeB4ilf+AmonIsrRmik4ruz4reut7jHzmP9UXW97yVRk0Wvuhc95KQFDyIS8h6E+AQk
msMHPj3h/63UFdYN4K0aYcacds/jYrvbCE7+b5YWDvRUYaCFI8qJZiGJJkg0qEH43gwTEhcb/gSs
8j/fs+09QBgPXlXqs6bGFzYpU9PPqI8rRGhZhV5qCE9LYzu7tonz01R69ZFfb91PWXVpEvXhtV07
xFra2v1u5vzN1Ix8GW4MXG9y526CJmdtAr/uj4Hq/ogYfAVFAGp+mUqZ6DXGCCjBCjsSm6frDMeu
Y8fu25YPaujsW27CKzF4RioLo4P9UrBCYeNZ7saB1W1pZwhbebbgAZPx4wIFC8CUnJPBmtSutvmC
mHqAV1uC+DPu6u4NVMiN50fNTX25k6CvjBMz1/aVZUdh4lnKXDcRvrXYWYKnMuJKzyrEJW+xMJ9G
PH2PbdfIBNHHQuJnFLwJofdUexoxBFdOe+uZhok1jCPQx8J63zuOj0OBx8qNPf2azzO5DRZyGNHq
L8uWfjv2WFvlhJaEKaVy78RufcjrYTw0Y+gkU85kcO3OORjeub0dXaM6luT2Tzapei8LlZ3YKMVL
g6blygqw0RQTdE0HrMBhzeDE+hf0c7wOgJXdaLlt4jLdeuXqH7w4WG5T/tbDbI8Yjwqhd05EDDJd
e3xwmMKh1DnTAz1aPvxGWsdudNffRXtoEG1abFUbr/dqof2DmukHe7T1AErTSlrThC/RWoE+5fh9
0lR/N9HKZWKuUqhu88qpw4vU3s+ZkWJYNniu2jJDa+OnD6OpzW4MmH+oOJ5wyi+lukGC6j06bp/u
IbilV5leDeOAwfjCTDO3Cm4aVyPisCTU0/vkh4zVdSDBbCMiGpWiO/ZsUBCq1HBKaSls1CIQCF6A
fIOuo5vOHupzPwcTAzfxMnDIzMbj4hA5qCu/47mALe4YSlZhNqp3F57trhaBuKf64cM2GD5T5TPb
14bVRxsG3b421aMZ/Tt3XOLDvEgcJb3KbzvG8XCBTe59KPV9E1U2diBr9q/tRg5YyTNb0EQVltz3
OnoNYWsC6lXvqOK3rp3jDO3Xf9zA3kuZfhRIfv6iCsejGcQOeaK9G+YBh02oG7ktw/kTYW5wFTEG
nhQaoQAqE4j27HNowADO9RRy9h1Y1qSR88hQ0KjOC7DFfWTxKmdhD8Q7zr+Wi1iZmkVw8cqC6RUu
pbJyShxokgwzdgpHSvNQkMKjVrLWCeA2mKZuD1Kx5FQEDA2URTmUwbNxjXvd1KxWfo2EYtbDo7PO
1r5U3y0AWta8pj2A3LvneiSOXLzHrbjgiYayectldudXI0+y6SZuZ+H81ne2+C06amC8c230WNB5
Prm55T6CsGe+0huqV2My/z7tjb0Rnp43I0zwRGaGlHvhhNcUTpxbFXBBbmyRkj2K37thvfWkf0p9
+vhRWjZYztwMDyKI51QC65/AtLxUlBtubI6mv/mQU0eyAFeN/RJvetndFE3+wmemdqXf/pa9oykn
xUMyVSEN6aZ/XfroiQPZPSwBrs2O+6Xi8hl+cH5FmFcAsZxqzBNBxDU3ZauZJ6oQSAa4q1wkArCQ
WV8gpIISnNbyynS8nxthi/xmUMjALGZ6qDdANO3LaPkUeHU4ZBh4uznUx3RG5tAEe9XF53jIEY/W
lrjOx3Tg3wmWzTos4Z7jk51kUlHsjgf56iDSsPPo3JfAUfs+fA+DAFh8ML96PK5H5cAHDCsZPlPq
V3urlv0BlKa7MVUa8XUGu3QYDk0XVb9DNjhqYwQUud6zm2sZluF+qnv76DdIGLgM6E22hMiMppr4
ySaoiGRPrfdgeUD+6yhKvFqZgwUg5dryOogD3Od3TaWyPQWsdmfL2D9WBmlhbKpgDzy43WJMlWgT
/H4XWpbY1T0yBMil1ZuWcXg9uPR7BxnsqBPnt6vbLRshci4NdnZtt92uAQbOPupM+5ppvPOQF9bD
6ur8xcv51Pmm41Pk1joZkFtx/gIJGjncFIOA1yuq4IHV3CA5DfwEfUNlu/G7LSf8O9atcKfZPG/0
6sPWa86AAJ1zm0FV1PVoNtzFrbvUW77GpZDbquWQAtYRZxSY0IPlFyMngPUnvFShSPs9CTPE2xZc
70ZExtvRV4KuPpsfx+h3S15iiba6HWeifrQ7UIwa52EuK8wXKXyCzHtdKwG2pY0h/YuznhgWcrvh
bIxBP85jsgG8ee5Qd6EHH7ukGJ0fj61NzyiMaOpwYBwt7gbD50g1xeMM6szpgx9AEB7WajnalVFv
oaB+nWsMby0XiqtpaVx00RheehGF2zCOmURr5bVYXXRM9HQR/mgvODhUPYWjka640X1Udxi+Ybhe
6xhHq+Vyz8PWuKHLMLItYyUrwnBAKRZfKdnMiZR4BEXB02wHU/dAwDT/cQaMKK39whPBFmghzEPk
iBPEtdE0QcmCWcNZ74jb/bza2Vfnpde6bLAs4ZGprPmk1oduhZ5ozwcllaY9MZH2CJCPRUFo9r7v
HrULERZi/2bV9eXc9048+MlTdbwbF1b6pXoc1/Q6iqziiIwWUj3HzIeyWBPtxaeeDa7vo/1CNjir
1zFZeebxlpm7vPXOxqrda1ENLzRP72HrnJx0fug6vv3aT5kWKAKsiOU6Hcdxus+IQm2aXA14e1R9
XxRxs5/mdXyKspCKuFrfs9pt98r6Mm3+tXrU9X1oByiIaIxoTCbMbGJGwM4QfgfVet2g+D5KmeaA
zHlUJMc0DZy7bF+HIX9GXpKYXryU+B91l3FuteoPUeh/WVeSpGazSGscGExlnhUbvSWUc2PV2SMt
lu1aIb0zdnXluqba9S7NtFVfvEOVfJ2t4S8fvaMXkn5t45kLkHmkXFAc8nCKdtGKci2bxzN3unM5
IfCsV+c4k4PdFkUqt6KLixuJBfHC8h+PzrQmfo5jkyQzS09VIFPHCbX2tiRHxGfm0H/AvkwotvfL
rdb4BZj7DYYFK5pKwUZB0o4NlaRJtkf8K6Rj3SqkBlmXm7oc+jcdQUT2JfoLlLznQttHYa/vTFXZ
CaTcKeGMNxznrIu3Y5lSfVrmm7YlvOvM3wbiPAdJ1N1c5PFa/IQmxgzeYxQJI3OM5vpQt+oj1+rM
/fwULOz9aS/b5xTPnRa/QeC+Nba59uxsZ+Y7jga7ArcAb1ehTjkegMmlNM+9ZrKndRvWnXqrw/qn
m1guYqfYG0+9TymIVh/d93XUU/NzM9xclds8UssNNkTWnwsq7BszrdddD6M0shiDBshvoaiePpTL
6qK9/qZoaYcG/b2/NNddk31Q+0RiGH/FdUMBDKYtsXm9MU51tjVXaoM4CQa1228n76ZIEVohC8Aa
BVXetYjbZ8Yxl7Upv9IDsxrx+lbFdrfxp/awEGyp4VptB3ppW+G3QKURo16va7bPsiegJifHuncm
7rVz9Mlyf5N6/6YOPxOxak57w9rfAPil+lrO/zI/Hg6yYYlYfOuv8Kyj44b6ihmVK6489RVJr5xW
y1B+T2lTWtejs0TBgfGYnEL2mgmzIxdW0tEug4KDvDdgTC1fWgsBCyuzl7FkijkmyybMZ+dOv51F
a4oup/cg3fElvbyqYVw2NBEE1zen9TmsWCPJnjamQDum6l/BALulh9sFyyK1LE4QXPeLZ+r7/6zS
ao8WU6U6lC56hfbBnrn+ukEJ/JkxTWnbQQLq9oPSOGrG1vnryvgxJD7o1MDhMln22K1RKnppUx10
+n3hxWJYvuB9DVaRunhbHBWBsq5u6vhMftze2uOYFB3vrDVixBZL8GjR4sJ+9W/g/Ge7MM5E6mhO
sjUZuQVBe2P7+wvB1+oFegxo++WA9jzjcrVOsmREpzqNfETjMmyFrU7FYJ/ExB9lunc85qX9dNnO
XD2fBtug+0T+zKhMIj004v7wJmIlANP38S+kzwO+lW2RchGiJ/6TVQ7qtGn5l+NstauAgnSEpdV0
DKwtoNCs8j4y2aOtuXK3Xi1oSs6nPEz3I+zyZEnzY9VaKTifWt4Eys0Psdu/Tp0R2yWsb+hxlixD
tEm8EbBJyoGa6sx3UxKGG9hbV7oWQ4aUVTn5B6UuamOhLCDj0WgbBr3rLMQazVgnYSgX1p7qyZqL
Zzvw+Hy6Wy8gIJG2nz3P57bT/XOErS6RyKiYNoW67MTfpSo+3bj7pse4JlYEN9qpZySvnHK2Vt48
Dat7zu1fxzeCMmmQYwoYrPMwFeVmzfpga9Wx/zJzWE88PPAOdLxdHdHUyC1PPy46wAKMp6hSPVcn
qUZaz9TFU3RiG8vR5a+aTbBtS/utHa1+Z+UUHfRSVdtgJZymPTYo4dbt4yC5OGV9KrhLLuaNW+Bj
CkXqULS4g+GwFKxKi3+MUstslbhY5HynOIbD+Bpgur21UUUna+QQRQ3qfq/mYn4qffDycswpDPuy
e4oEpTgps+mGzl+I4yYKn8Qwioe2GT609BfOH5ED8EA26/3c9OkNVxv/qbKU/cxO4D2KrOGQJuaH
lGYBxB8T7V134IgSSvFur6M+iKqr+axZy1N78h51W0/J/0fVWBeZt2PSZzi3bIFnR9WkCbulefaW
xk+CIH9sogF0CkDaDbeSGkn2ED9M4RqdXI3OsYREhXdMfTHKWuOfBByPmw2UgUMbiwSCe6CzsNB6
DrLjqqvnRaueldsbH0oTAOmfa2wqA7w+2VD8RpBk9VZ3A/q/PIWtUFuLuYVjY6UF8tMhZQqpnY/r
hDrW4eldZG5hGfSyd1ZsfKJD9zmtsDc3TU9LJWZ0dxcEjZvYYaZPyKh8FG6umygo7VtADKeycrtt
nbvxbZnFLpXAdGDohNG5Z4kT+uy6q4JPApVSFMsD+l9SAIXNwJ3n5FAag5yNEsNEUubeHcGE+UFq
65K+sf+8nu8L26X37Ht1uQusnsajGdbdXFlvoPq7zdSXhtsETfopTp9EiGZwM7JwtlteDw8v75Bj
mWxL6wVqBoWlmRlnHiBUtKILyuPgIkB2RmoGVBfDYKeiaD3Nkg9xXAJzlaUTTzIxmczd+WzxcOh9
9QyNf7luAnxN5RRM95O4lBz8SaArL2sOUpZ6nQbImOvSxQ/uND1TXbDhlK+rz3qeDsd1VPHtjPQF
T2Vf4UwryRNMkzmMSq8PkTu5moMbnKzWU+kNfoT8KpyxJWmFdRDvontWuXvhgPt0slr/sikEUh56
xVWkoMd2oOvr8Z21lX9Sfqoow6bRRk9h9Zt2PmggmOocEMmRYOGzVjv9nnRaXIUxkrded+vV5A7+
GZz0GgAGzKufidfqjj/c+lupEShhDIfeVPbNzRJ29qNo+vLTL1zvep4uoHvsT29+NHnfNMlCMjBY
xXI6eVviXewVVEz9nVoXeUPlE8tQlrm3dWTiTeDZFRXkkGKqYgL27NbzfKALJpNWCcbniq67MkNJ
OW8ZowNdaO/NVLZzjxlQXbl93Z8Mpxt8ZXPxGOvc/Gajuwgm55W3syu7vzTbyOM7RFxUT3TGmbS1
w0oo7xE46D/fktXBWSm3bue0mcYtnm4K3xgV612TFyW4GG1Rye+HlPscywzx6nyP8bUENjI04nod
i/x2bsX6i/UeMeBsoHmO7fBlbM39oqnjY7HYrIyFag5Zlvr/eOrRWWSYw8gvRo/r2HfbyOOBp8tU
SbyH5Hw/MlfKGwPmHrnkyhXfacDtbujQ+oxpNf0sD4tAf7uZZIgUr1PmPHmzvO9RPJxFhzikUrho
cr/f53ZOy45iaHTQ/J5kczxB/k3P0dfgh9XR6Shcq2G44AYqxPcUqF33MwznluNe3Sz/0pJsKN1C
mqVZnX2NlpiubNsTz0KX0PQjgTHQdbuZfg0LLw1panxUA0J75AGARB81kf7LeXKdvO5uUWGVSB2o
xn4F9FofaIrWX64Kp78mxqiV5ykFNjcK7nsjWOj1jGQy9ItH1aNCFYNH2y9Np+tY8uqVBrst62G+
r3yOuRnb/bn0OyZwlulUhp65KkOf6MRchPptbdh84vJbZiLrLpWb8mi5etpOGpXIFPspWtwimUi5
J+m8NFSVLOYGmili0j2St/TFXouWnTNGFkc5HY19nLcvq1kyxjSoaqBv6Krwx88mSksWf3s2zSUu
P9bhvOjN3nUK51wHvb3Fr9ETPSPGk1Lt/rKtOLttxUibqVBmS9tX3A2eD+JEmw+rN9pg1lkVa6Jc
g38Yf0bG26iz5Dlu5zhS4mFyOKNlU9ajXKFrct8Qy9sP2DOeuq4lIqAswgIxf5rLGkv9Jbi97xCZ
7L2RH8casuaqZV51J6PATaxCc1UX6MfqKJVfeUET0pblW9agXqxZCawtULBA7bRT60+Rhc3bxGeS
iGBmd2C+GLAaESDMvRRglVUXBy27r6kwGa1Q86kiMR+Yne7uC42jliO4e3QhV96Wfui9iqLvjr5a
KrpwHqWpueWk3wUL9xvj7O0m7RMxliQ9gnLaVmtLWi2T9MMdDrO6WT7dYAkPiz2le7o4EVfnSCQi
X7xdnTsFaXz6xWs8zfs4sugXT3F/061FSMOE3lCWgmB2Jq/faBo3v21Kvm4qdbwdCP5sVMlMyxpj
TfDSmUKXnRU3mcBItek9Lzu4ns9DqepgF3bxa6Ai3gT25/JDesbcoZT4CXvbnN0pY1HoapudxS1f
WPPHRIbUPPtnGwjUk7+0lApM412lgyg3vhTFaaFGdq5duuZ9PVpbCj1/VRVWgKj66jxhB+Z4m8Pk
nKb+aSKfSV89mF4DRL80OG36GyDCGUguKNR4ddPdrG6xIFN1uQmmvPphCYbPhUx1h9v7g8dfXK3t
Mu+4sVXHuersjyJKx+tFTrSTBdmlrs/sl9xYJDmL9pHjWLtdJsRyWSqtuyno5p0rIgzYJWE4WZcF
bUbCsCrt1QagJffqrOPXz4l0Gn/9HLJpJRAUerwWpk6EbJqkjwz3tbaNbwn95/tecJq2Lha7NCx/
ZdRGhzGmaCWlXR09eyQVEQ64ItmGkFuQFDqNzcWoOvvuo3IX/2pu5vTgWel7mvbuYZaFdZ7l4H6l
2vCPul/OhRiDK8mY9sG3lbwqTGMObTNmj8iCfQ4XU2DdKj1OW3/0xp++ypeG381/imdXwxseV/I1
UrUHka608c34E6HotC+3/fsMf19LZzlyzkEmUFoHdKQ0rhL0t6HT7qpuMF9Fk858hQP3iDKOf4rB
qU9l54f3cDoJ5hfW+5At5bnXtCVd360SnVJwssTYX9sM7x2o+i23a24Nu6yq622/9uu7l0mxk5Xw
th4S0qfKxOZZT5XZT8bzr0By4qRhb/hQU70n8bYZTTNSOpFbX5GysOzhkUI6ZfDO8zeDZfRdOjtF
otzwouMUOM75qsy2ryTLoePe0QD6zejXJT7mkX0rNUng6opG+G6KFtyBa1dftysAJDnZ2CvLBcHL
uKhntRIaE5k7/ETUqCi6reZaL22QiCXlHzNFB4IzRLMJZv+Vf7W7RthTHCE7/0hSlHye/XgIU1V+
rXDxXia/6PcsDOnZDKM8oUOMAU54CLVXxh4Wp+i/HHIVn5bfRSFvTpfuqtF+HfitDny6/mOaNeYp
DiMtN60ZVKIbtGrp3O0yRG3JUlfpycEyT0jUXZ4YlFxgyPneTixl/WAwKu/moiUT7+oov8sQzh7B
oXH2Ns5wTXBhflwD3ezyeel3o6vjm46m1BtXZW6Y0veqH2uWjNylLfegNheUtge3P+fOuNxxg34R
XrUcgKkG4IOzQZ8zZ3ppV+61rl71dvSir1EF7snAwyYFQ2GZxiOuYGZ0yYwEjzB0PoO8+Ykw2VAK
UNRXgTVQtgjb6c92V1o/RTUsLKp1v+OuWrPgc8eA1md/uyjuD1UT5Fd+G7eMttEyTDeIdjy9VZ07
GzDw/N+IkqzjEmTFMfJCcWvJ+tOaFjKgyHpwjsWqOVdqIRcVMeko2i6ns9zW9F+DBw/Z3b2TNnS4
hDIPS7fOz0oAqWvp1jFyR8dcVsV0KHLrs5yjfEsSKzgGLa2T4sKOPEBNzE5lFMgdTVFv52UsDkBH
R31LfvllsYLmYHzs4jXczC2Ocga51+AjILpyUtXovQcRcZRcjnIfz+lrWM7fCngfKujKTwhEMAzY
8EiZ1EsfmyI62sHthDxVhqr9tMJK3erI1I+BCdkoI7MjvOKsymJuUK4w6km9Z/QuNmFp3a1lq6jk
e98tCzJGwfUvj8J9Hxwy/WB7XX/r9k13GzKduA5hlqSCdGKUyfjGLpfvznHqndOOFHu7PGLvGmp2
W+p2ZSW44tSVF2EDgsS26QVpKrn6YbJ4dreflYbLR50i6QNCoF1MGo9Jq/exa8otp3+gO3YqrB2h
3/ApZAm8c7tC3msSEB+5woLlLk397NoEMUQ/OI8EOwoWIixGdmDhjMzG/C2wOo9EfV6tHI+tZUfo
npSm5R7TwWqvrZgbYFIHbvnQlzNZImq2mrZfKvR37DIfS1wHrRYhrKNDC5actgKW3fgZ8eDS2ZKD
ZfuYGv+wMJtKi8tq7zFKNldz7Krj0qQ8ztLpznDBOVIiJEg7fEplObkzra6UtnuWTU8DwbsDYS92
rKlMk5hU4rO2m3LHqX45tmmebR1q7Wep7GxLbIKKz8gFJ6SfsvkfUptalCWyuIgp0XrfUY9gORGO
RRmxWK34bpo5iE9ZHh9iwna/mh4r13EEvos7Fkk3qvpVh35D/tBQC8HdFee7INTugSkCOzoh26J9
V3K3uCmWDgEEA5eKtE0YPCjRs1fCeOi5Tfx1lPFvBz9X+S4Lx+hP1BERtYHcTkpH9JBWa3hrM4nD
eUrVT1OF45x5OaqSfb58xyRTrxuLccK2oHw4BozjpPmYv4wEpyhIjdOpNy1BiDRuwr1rAGw5yIH4
RUgAW3ipbzqSq5TikT4yRisehV0RKbFGd5PPpPk4qdiH1tXvFB/lgeopf2lGhHyV4y9Mkeo7tuf+
P+rOZMttY1vTr3LXneOsQKAf3BqQIJHMTGWqSXWeYMmyjL7v8fT1QTq3KgmyiJJrVB5I1krLgeh3
7P03T7zB/Y8ZeS3PqebivpgTvNnsiEdJyQKtI3O640Uk8UnL6nunyyO342H0aY5m7BsazO5JnCKm
GZrBvVkkzX1fD5ABrBgsxyiN3rOTLMCYNne+9T1Zvdps/IOVjfVdmBDNFH0xYl5BheN+Hnp5B2Wj
J3g1iWccnmjhBIZyTII5Jj1sV19rQ58PI2fhzoyj8dGKICoSEZnhnUH4gGEC1U1NjUAahUb7o5XK
GO31pii+kK7O3o8NsA8cQf2HCvmjg6VR68VwK/rQ5t3wOHaAKREVhTOT8SbR2t6hBpaa7y01/BCK
yvdEHlOPy9SvAGm6eJ9wGdpa7d+BmC28fPDVU1taILj0QIt3RWDqHzTcjR8nEHOs/TrZV+wjcjuG
w1anohX6Jpl8nNx2AxLCn9nk8ZOvAz7lkZx9ah0UB3ZyMCfyN3YTHpxOG55l5Qd/BPx8H9s9r+KY
y7MofWQ8pqi7VzM7PjRIBB9KJyhdtCeDfWqQ1QhQZkPRijOXfP0HA2i7i34mdcQgqv5ssMzgPRAP
dwHA7b2qTN1Dr86w16MhOeWO3Ryj2Rn/tgyfveBwg3pcP+W+4CqnuDrgpqE0PZyUJp6DA3QczuUm
SknVBNPnxob6Tn74+yy67tBrICuFFkwYiKetcqeb1R+hrChbAjA6ANyRRJ1pMMARwX+DPCkUD6sa
/xqMudwFCeXPzupDNx6i0KvYgU8inmEbdaL9Qsk4PRQJjNCZx+pJTLZ5n5Z2DJLAz/9IkvRrrwoS
nSFniI7PI7j26auiFDPUGN0AG94o+xI87/sEBgMU+pStPBmWkYAewazGDLBXrfXK/sU1XczMgh/F
218kLtzM+PP3opwgGoXt6o//42XbWu3/I9M0Cbf1fxkzud/ab//xIycFNi2mb//1ny/hj//YfQu/
Zd8aTNJ+/uD013/95/KXflmmKZb8F75oEulux1zczxa64y/PNMUW/9KgdEihmaombVVCJPy3aZq0
/iU1TjL4bvryd5Yf/ds0TYp/LSZqBuLquoU/mKX9c9M0wxAS4hy5EY0gXzWdtSy0UQPM1VQDh9eQ
55ChDcYur81ygyp5znf+71ZsadrgwQzprOikgDM7HaZc6S1Ysr6lWuTDHtjDUB52qNblbpvr4a+l
eLYS/8/WZP9uE4rV8q7nXrRXnH80e+d54kRFzkgWh6lu6r2yQDJeTfe/1/vrVpaJeEWB/tWMpuvC
EsK0VGOt9Uqqo206vym9Qs2qwNWjXDcXIEnhFgLldjdQCwiuQJCDx4kzAohMoKT3FAMxXq/RWz4B
Ix4XjFL2ZyQHzKsHqE7ah9hstc6TvB8o3nNrP04hZMi3nWoEEgTxNMUPuqnabzrd1p9RUUiBPLbK
BgX0J4/7fxM1l85JfNctR0dGwzRIe59zQYdixgzV6XHcmRX9rSJlsLBMQrnP7FB+7LhsQWCWxb5p
MWaIaypsul7Gxwk/75wyIzImt0f7JxN7/UG6qjqOY5vS4bw6/yA4OSH5nqrwZoUDUVfl+BXl6WE3
i2L6NMF4eavMWuJR9ERW1s41MIaj/ltKDz8HhShAlxoqoOBK1vxlo9D9HnvdnLd5OnyOzCZ706P2
u0GTvVhXmmqamlAFv9mmuZbIpZyUCzJwqQetcdrbQ5HeC1OxdwAk641RvdidHD6mBefVcWiI/Nj5
oOpGK9VG5KGnZ3n1kFEp+NyCKAciW+QfIfMof6lB3ce/uz9p1dINTTfYpBIT9PNWJ0yDJtZN4AVG
SF1XEOXdd0mTbbDjL8bRYqmoINtVDlFqLKsVE0iLyBwQnQcL1b4PoxbKqM3uadP/vvz+70+cn03p
lmkZrE9nLbXm4/unj81QeUrbxC+hrz80ilVv2HpwXZyfNzTCPKkAjjlK+eV82OJcpgMeYKUXkXve
1e2Y3Ml27J+XbMwbUopbslkXi8NyHA4BmrIRSDW4bc7o4BGXl2OCtfQKe3grtehxhrHmdkp/yEbl
uzHm5cbCX/jlZ1ucBk2DJrmOsP7TV3eFzymI/6DNuW2bwT7DEsvNNYott0+S6604Gp+vm4KtfN4t
q8tB3WhW6am5BGiFFPBBVf3sn7RCf7BUsB1hyJXGjRW1jCgwTm+oK/8wxcOfKAlu6XusLB2YmWXE
2MGEBWRAhLOaIp+CMcBPbjp+jjWOOuR7qaI3Wc/qp0wl12v7cbKgysI9SOPoWMk8OBRkcjfOkWtj
aklVNZaFIrDzOB9TiWKkIX1mbiibcg84RDtS/92SXVCv7OjFTpYdLUDD4eB43gw5B1jOKt11fBSQ
7FYCaw37g8yGD1PWv4QVD5RIw1FbUB+LqhOprz/GYMG+1wb2j6qv7Jyg3ohwrvadg4zxRzsAd9zz
j9LJT/mGKsETad2L4kvlqJNz/AeN2NLikGbVcjcvZ8MraQbYpZEpahopyzb3lIVMYOnkMm5vjWvj
a+vEDSZXnFTXzlw8uMClgs30EJAVd4jaRS8Jp9r92FjxxuF8rh/za+VykQtpMmQaEfB5hyYmo+/q
rvT6Aticj6bBwRYQxksZ8zYa8TQzsmo6kDXeMti63DS2ECrnJ9IhxDaWtmraR1Yp1ksA4+bQ9F/j
zoAUTpnTKxEFh90fGQ8dOOMfDSv4zZAl6X2qa/7e9JEBvj3cy6SdnXe2oEC6+KwQYBHsrz5EEaZW
tIVTeEDl/hbQXQ7ltJiTY8S4S2DJb2zSi/N8eTIYaNIJwbkEyuR8yBvfDposVWCH6FkMfCmvAgmO
KkieYqoVd0lW+NMh65Hkv93Niw1Cuw6xjDBtna27vJBer93WwFQypgzv4Rki35gWuzZ1AmPjdlxp
siy3FM0Qh/PikjqH4urEHUEEQ/adMi/tlPZjZdvTyZnS7s6vM+Vhoii5t9tpOIXZgnRQrPTJamzt
kGUEA2aXzV8ZuOmk25lRkmogi+3qQzxC9SqcF6vTv8Aunt4lZLkeebtQJZAkJ3EkrU5OPLTwF4Ly
XlvydjCxO1dRjO6dZuHVxCMc/m3aiwdSU+GDL+rWhXVK/azVwn1o55HXtpxJwEF9L8P38qkk2Qbq
i3Ptt6dBE6ZwVF6P/LMOXhWnIXkJQdMLp8lwqc0NbhX3X2838lPAa7WmacUi3DKXB+5atgw9bphN
CXDT2k+/B2UEzs7M91EUKVTXe1Clff421JQPFBcPsWoaOK+aXtgFRwlsYafm5WMx1vVuJDGzu/1p
FycOr13Bs5k0mrocoqvoovOjHvTAzPKXI9qGal271HacnURHlqoTuZpEcgrokWpvbLyLY3XV8vJl
rw5vo3JiuxsEsCxkiuEDQhXKk8kCV9EV/2SSbZ3BN0y2+EXM28+Qm7sBhng9GofcrEKYoEjU3B7K
KztaYyHZ5CKETVC6GspEoyZGgZAd3XSqp2XMqzb7n36/EWlx3euwxwl6V8eGUIwqEqOSebVqV+7c
Sargw6BuzM21VUFegkojOBMeC6u5AdgRWH4ZMzcEF0ff1pMvoT8Y4GCG4k0cD+Y9WAgYwrVCafH3
O2gSL+mcXQSi1upO75Mo6tJ8zDyqv9EnPRW5q9SDcXe7lSuXDK9VS1veDgTzYhUzzY0/CRhBmSez
ynzIET544lQM3QJtceSO9PC3hOF+HsNMGMkXGjSW7MH5YpfjMFYSzJcHrlfxDK2DttMHmheDXwQz
nXeu7C3umXzaUixbAvfV0aMTbnP0qKrgHbZq2UkxBh5g63vzlNWu0Wjafu7m2tWSOv5gMqmHwIId
iHRPtSvKUv0tfbpfHX/d/HIKvNrlqPTkpQLM21MqHahaUSX70azHjRDtynTqsNxNwiZuOvhS560k
oy9hLxu04ujG3UjkeReTaEJNVXZHQ6vbjQPlclA5LDlQdBstckdbu1jO1JCrsghTr+BnQF8KGJKq
8dW2Y3PvdLiIw+zUn5XQKvbZ2Nun24v3cneq4ISIRg2Hw0baq8U7QBPrC1OUXlwluCgEjqt3lvJc
dbhwpyUVBhaZeLLSYONU0C6HWaUKRqgkWcamba0OH1WDYhUFfuFV4GQh5mU1dpMFIETlYURq4odk
enmB1ErVvAP63LzhGWBArJ18AXgrGJ3PYzrD/bZGjg3o3ebXukGywpW6rnwb4tSKER4CfrNrYxt2
hOhasqDWPLXvBWI0EfTZjmeLDHwVgOPQo1Em7bj5BOarO2lQ7cG6WNQzSxtoC7XHxn7mnePKSjHt
rxRrUNtViiH8A2Gi+sftKVl20fkuU/H05v3F9a5a2tqCg9o4+p19DD7FUcTXhht7Bx202IgjLmNV
1dE0HlMagZzJcXK+zPN+hiZWtWCRSXD4wfioDo6987X8xZ4A9MjG3vSkX7JO5x1bXjwmDxJe/wbn
5XmTlYia0K6j3BOG3p3MbPDvJ1GMLvsjAHsHdwmjvBwScumTfall/IxU8laQdtnv5SO4vglSljfK
asFnI2LfaK1loJKW6Dylrn6PJYB9QoVppsCIIOkDMgzzX7cn9TK7ChCTNLZNbMgzi7bPO2+afhjM
hp6BAbaSI/Jq4omrX3F1q0ZdZGjbpyiM7T9g+DSUkZoc25h49m5/xOVRwzfwJtNgstP5dVThKCFo
3HDm5si18gVaJrjjqAWlN1QxSC+8grCSaeKHOGyHo56gRXO7/euD8OoDViugaIhkKl9mXqeNxbuq
neN3o26AU+oHxY0No3wITGEdlURL9z2qVNCSpPnbQcH5ICyD9OoW8dsJPjGCcB5SNd+CNrffUypu
Nu7oyz0spWrwyl+ye/y+SsC2DentXopllWnh26ZHu0GVmbYReVxvxV5iG2aUhXXelRAF6a6siW8s
xCHcVs3k2xrLsI0L6jIpxNKVOik2jQSMfnFUaL3T1NTUCaPipdypD+GHpUDuUkVQ3rQAj9BSGfu3
lO6NNzm6eYR2Y/IDi3DtAIXcfMpLI7kLpi5xgXvFvx0UnH/cagw6M4ToqzZMp13Mnkzz6Z3io5Jx
e+Uul/7q6JKkuC2hQeUllbCazzAcNOQhGYIcSNJHTavyR4wIkb7Rw41X9uW9SH9MnfKLoZKHW6fu
/YU9CSQmgzwXAaKpIfGElrMA7Os/QF9vvQG2mlsdS4rkVuNyoTmxyE5A9XbNOvBPpmbHJ8dXtlza
rrZHhUe3KHqRWl2W9KvdBxx1wEIwyzzR+8HHDEVyKOMhCAdU6slKAxG/PXHX27M14kauEWoi5+0N
PvhpxGQyDwq08pgOgXVIJn0xCWomT/pwCH67PU0Y1JA1oiqKaKvTJc8bAbqT0lIYYV5sIlx+sI3i
26zOzYOFvdPxdnM/s9yrhanxQpTCARapGsbS/1fjqQSFRGEPpUfuuh6sS/J3W9r7oG2PBbqbGMjA
+JsJXqPkMVZwRfNt18oKt4ZRCrXjsaDW5ybAdiMzd9MC9f60QBQNdHkK6fb2t165eUkrs3AcFZgr
tanzT+0RyEGxlQqiniKyA4ocAtIzlfpyb0+t42a1uuWHvOz99eCoJvetIKtLXXH5oleDYwWBGrYO
UmeaqAdPsxYmehsle9HEbwIzN++DRcAoosy4cWReOZgp+VF8M4kwjIsnWh8Uc64UY+KhpmO44Bkh
ERZhu3GTrWTXlwcReTiNSGrZTBb/ct4/BfIynrFh4rVJbu9TClpHKw+b57F1rLuhnqN7OLXzt7SF
XuOonXgS0DdPRlonbqn39lMEM22j58skroZcR9BiASJQFOT9dP5JDdw4sGyILVuFIU5a3hLhiEh1
tRQI6O31dLUpThLwH0ht8ZY4b6pKIX+2Bb1PWhB0uYh5+AZ4GAOe/3y7pSvTyXlFOZXgdUn9rNZR
Jiuh240d81ZBjhCLs/rYJuCnbreyfO9q6AzVoALBo97mlb3qTyMmfcpKFMuynpVj96rzoYt7hGN8
f/byqg9fbrd3ZfwcpECQV7KJHchbno8fdfWe96AGWTYA304BZDyC5J3uUcctNrb+1aboGXUPQR1n
Hfl36GeNkWxBTWf9zC2DjOiMsNrJROZk4/78ucJWw+iYmkr1kZVhGReT1ahF1/Xo7qERPLw40Er3
Tp8UnlH2wHyTrLmrRS3u5nwKj2Zl6m9mxUSokwLig2aHqIBGun6YyIj9pVkBKofKaPyAN9S7+VhH
ruiRJTAT6gdoS8cPZpKiLZL7/XMyS9818L0DX1envwuLsEm8a+iT8FbTyBYs4/vqIOuECflxpk8j
xQ7X7KHRTkaXbGyoywOanKPNgalSKZHW+nmgZj5YvL6MvKICKlcYpXnoDbvzRj0uPNNU/CNUY3H8
3VXIpcDtvPSKwpi1CkC0KWz7DA0pj2wL1DbLMQDxg9exrH5jvV95ffDqIYz7Vd9HBe58FFEjCUVo
aaHX1YUCbdHWj6rWyvuuqDQg4zKClVS1z8ZABWEYnEVPChrw7e7qF5uc+gyAMIowGnfbGnrS87Sr
wCNFXg3k6GgUKeIxo1FszKR6tRmd5C4nisbTYNXVrlPASzgO7oJg4wgBAkU91LHwXTyFsZgDFX+X
ghB5LLMih0pTB8+Tk/8R+KXxCLoWR1EW8YOG2bZ3u/uXqCdCMaaZ1INB2pk/nM+BSu1FM3HNZA4U
/6REw4juQtDcoWGC2zb6U0+57DH1ifvMTeVs3c0lam1zjUqi34CQuv05l+cSXwPog8uTs523zfnX
GOY46KhOhh7WO8ZXJHQFigJSukiiGE+3m7qMRZh1+ks+mnjtYgsbDdezBhTcEyxvMqYNWoYgfXdT
UFT4Gen4PAWL5cGQb6Xarq173i5SdywBLIjc5nkvZYeu8aRViYfqrHIYR0S5OEB18i79cNfO5aM+
KW98A/XQqZykZ8OC+3C781fGmTeNLUhxGhzN65yqNXRdh5R2QhReFWhYiPpOK1CRqJHQ39hgVw4x
BBFtoImSogbFjfPOalEcmtPPWw2a670SmvZ91uftjm8Dz28g8Nwh97Sx365sN8mOBk0qwSpeAIcs
My+nGMlxb5KaskcKv3YpUm7Ge9eG0VrKy+SJEVew1n3LKzufKz32uPie5jG2n6fMFie0y4M9HKS2
QMGnHVzhqwTyQolOZqNNSOfoKIT4QUXh01YeKR08qKVafvr9KYa8T2WAUjvIn1X0EqJoYKIcGHtz
Oj0ltl49AjsvUaws9N+yLF+iXtBtxs8StK1RZVwm49VlqCdqW8K2WYDo6GnszCyzd+iLQB2+3aPl
i88DCdqhwoK56U+Q6+rSJRhTZhWTPc/WJnWP0xHKwlHzI5bimXNrywnz2rpdKn2oKWL/QEHpvFdt
LUVogCXyeEH6R7xHiJmjKofNkFXH0ApSt+9SfWPdXltQABV4ogBFNez1AymGvlgNo0PImRdYMJcm
FhcO0a3Wa1t105V19q9p400giDnVBfm6upKEE6mQCX0WiKJ+CFto5TXUKVt79OEx9yH68EZ1aiDA
xVi0ab2F2gtyizCr7Khx84CsO9Yjuj9+tMr+7vZMX7uVpKOT3OLqccC+rjaWZSXKRLAXeympz30S
IfUHpR7pPjUaXDNLjOMQo8A1G7I40UWspKCOepaCH0cpg60cwpV3Hfk8nlGgnQiWKQScrwW0qdAN
qtlLcT+Vh0iY6sOY1d/SrkzeBs3wfogNgZabQWEA2Coysu14n/b4SWhV2xzDhMLY7QFaGlxvBcfA
T2KpRwNZXm3uHNyHkAMHT1xa+gm4h4MsuUAbNBfyVGYa1ePQwahP4s8xzeU/CJqYFBIHgpWzoIrO
x6O3rCIUPdPjDCWPebXS93DPzI3Y5GonLTIUIKA1i3zKeSt+kRP9KhOtUDZBmdmuPkHzVl2y0TAl
2fb7yUZDNh707AnBPW1jjH/24mKQeWZSWYWcRbR/3v4YZ4HiFBBsKihvJBbfdf2MAKp5GiDPlMJG
gg4WAROMcvKzBplmh4QGRNP8pUZra1b9Yykst22wVVSBWkTJvbTT+1ZPHhowKXoef2+T8hEHhUeA
i3tcMXB6GP42phK+OoUuGR2QRnwJivEtWlBPaq7twchg+gKjwExjb3SS/ezIt2h3fM6q4vsStVp1
deRxfA9k98hTDrl99sfUnhIFDtQw7ioAOUO+vJDsU1KVx0Ez7mITqbjIfxgD594ErjS03bHL5ClT
1LdItELHCb4ryfAQDvg7dOEzBHi5ozEOwdTl7t4PZvGlVbS7HnkvH48FX8XzyR6qk9JUH26v+6vn
o8WCX9KHhuqs1r2ldUE1DGzEMKceGmmjOGa4jvAZjvNyu6lrIQSPL9BqpPE0Sgar2Y9QAHaS5f5U
VNuDLI3GQZdugfyvt6LTDikGIolVKFglTgwKDfPRHEuv+4GVtDMVWfyDG9qxSU79ZBIAhTvvSzVq
6CWYQ+yhxD+7gS/wI8pwTro9Ylcmh42IDqVDUoHk12rEytFI0pwirgdOSgdpVCJdjJ77MSm3KrLL
/2m1M2mJCj0lHYcm5Xl/jB598FjnZJhMe37slUTfi6SwT5hIxW6clMXGW+HKLBHfaTxVgZFpZPjO
20MFgCo0itIeCsvxQzd08dNk+lvY5uutcE6SrbYpiq7OO5IIXSaIIr2sw5kozQz8rHvu3NuzdLUV
ExH/X4H/ei1YRKlDuowdBj3Vgxk5vct7L9vI+lxdC+Qd4XqBwIEMdj5i3Niz1MIu9rpYDY56m03u
EOTlwbDwTbrdoZ/JqovVwMvapkAjQfqtx60X0aC0UDriieNhRz0jq/a2hTXaHZIC4XOH7OKM9IKV
1EegYajQzCSJh/tah3O5Q+RqfrAUoVc79kkRudysyecaauNLgta64c9IxI2t8WmMzCrFqU4BrJdP
TvpGnQA44Kxm9fp9Z5TS2PFftB8C7AbgratDPyBmbSLyk1vqFOx1XnbfLdCoxyRyoJ4J1Fvye3Z8
pb7zZe3oh77P+i8IC8Qd4jzZ0HqVgWb74sgCqzVXe9NLEXSVe78u5FfBuz3edQWmAJkKcZgsh/Ed
QIqBvn1GRQFHtuy5rqajRB4Woa2xQx+ioJ72FpZvnAI8lOkfJfZey/dN450JVRdlH8fAFQD9YfNL
WgrxvjULSFl229afw0pt/kQpss33IdJ3jsudnXxhy5z4mzmO96mhHzSRGt0OhYMYvROJfqKWxNr7
mmeQAQpqSJJ93psD4v7IBSGYaJnFuxr0512XqZikNXOnPjJm3XwPPTv4WCV2dZpI975FDxqLocVW
wypm+aYaVKRrjSm7Q8MwEvsgknjV1KVKNtMyq/mz1qDKuUcaL8zc28vtyrtgKV6RK6HEC/B2tbKV
WsUXA8sv1LRIDZeO/aPTkOiy6/itqMvuHvFmfSMQurZlCbwtjh4QjpTpzjdTHWo570py6labKTif
KDhURGa4kdO8dqiyi4SNvgyB7vqQ6xA2nDKqx97AW49YZqGAz6UxIm/jT2/mQa2Ot0fy2hlBCtUB
6QTJDamy824J9HUG9K4wZGnJhtnIsO0g9ifekNkfb7d0bc5sXB8AbC30RWc1gHmfzSSrxsiLzBg5
xECz3yv5RHo9mwYPGRvxZ2rO/sa5dG08IcMAqyEHTPi6fNSrZ3HaSTRIS9DO+TDKe9Znf9KysfCK
ePxOfU1sLJIro0mS2ADTwh0FCnkVrSIfZuG51vAKL8MMnS2jcMsy+muGfrTRsWuvM5qiyENmGrDD
umZsy7lukoIHP0K72YufcpkIu1bdCijNPtIrFKKBAaCNGYfu4OM+XcuyOQQzwWfQiy02ypXJPfua
ZWBejbOdxZUlfGoZ44gsdlEgzJrpmdsHiIGjA5+dHJ3j7vaCujrYGtidpchL4LZqs205J62a/d/g
7nrQjbB0u3IyjjPKXxvnzZVlpFO5tokNSTFx6px3j2M/sLndCHnnJL0Dhi6OQRyjUoRdykE05Ohv
d+0KWYRCzasGV9fpYMfdKAEIe9YMTi+IR6BHKAgd0EuoXCNv+j01TuVUxHl+lOWg7Vs8aQ7Q5jaC
rmVTrq51EuYALkgpkV/7aaz6al4HAzZqovLQWcgdbl+3JUlptETTUaC1j2Fsi5yfJ+pEuZNlt7Wd
5HL6rJsnU2+QeSUJAYvjfNyBPY15bEnODIGIjzIWGDzYeyx1Hluz+zFb5kFHwd9M6k/4C5zAozwS
wO1ZDq7Sll8x2PliSR8JvezZQot+TLsXjFOmjU1/5WbQoQ9SXFuykOCBzj+yhxoVVEuFaDCbdF/H
Oe4VHTZQt5fElVYcQ2UcSHE6CzXyvJUEyLvIlYAayWRjMdXJwkvsRN3oy5WFt/CMOZ7thWnMvjpv
RqQanPWIZ3OtAKEeKic7mEmb3GXz6J+oB1uPjhKX71FH9g+ixpZOmrXwsib6+3Z3L3fcUqjk0Wdx
NlIZWW3uAV3BCXVVkn4hlt6J0RR3laKhdRY5xbeq0qy7/7f2lu95tdBFhzApsv/+0VrkyvQYJNc4
J8GhCidkgmVdbTDdfxLHz5e2Tt1BgBknIU9qY3WkSIdFQ0FFP8KKCt+XWohoqS8SSNC+3eIDiIvK
0D0hfli+gNOIyGU3RvESoWXW7rTC77Rjhdsr2ibOhMqfVeTaA4qQ9oTQahg0bhmgNX9AZRgkCYKu
+CI1mpGJXZ/46nu/ZLvsMIIa4z3q3bF8tOupqkiwdghfhl0tGky8Ru1b5xhFu2uyvMYaESzyX06e
DN8gOGdfEOdsCXjBUxToesR177YzEqx1qMvqGDczKfdcDHa6R2AVuUxVUbAfHlPx3qEiI3bAmVv7
3s7RKr3zjQKNQhTVxWMftSkKcKaS8UpRDCSYUt0oXRMF9X5vVAEaR7ahlVDWMFlN3JHs1LsxsRA5
m6boc4J2U3kQPsq0KDIp4svk9/q70Y4qZFFQZU0fKJmNtkspf7D6RsWEwxQZCubImu3UPhvf8PXx
Y19nGK6gqJL4e+S8tS207RXsICHrgjk1SWna7LfzxSaVNAaXZzkoGMhTonUI6Ct6jeM43qXxXp8m
rBKLCfthW1986xJrx3fh6NRF0TNWmv195Cj44eQNOtyF2EKj/Uxwr5YmYAvqYhZk1yX7cv558Yiu
fVTZzrGxsBfB4mcPurHYaUhDFiE2BcTB7+E3YuuqIaNvU6/Db5Ue6OAX3i96O77fPJRW/oGVefjt
bQqpmWoS8hrcSMZySr7aplZZTarPXXS02vBxmDVr2tWKeJdHhf5ZVdi+t5u7uP6IVUlyqYL4WJIc
WsWsQVvFeB3PkacHOcJGmG0h/xT3+FWTCBxRhHVrv8FASP06lnO7EXQsw3w2DUvjdJE6C+XxC9Tc
PGYa+n9N5MHpx7ZKC96iD/lJTVD3Lbvyb0Pv397u7dUGKfsSKhtUycXq7I+U2a6Gsuci60vfSzEU
/GBOUFeciTyrXiGs3dko/d5u9OJeA9RPcZBbnkEmQl+dg7kCNy7s6aXoTCKYIcUZxJ+21vTFdbK0
QgzDXaIBQFsnEp1khDeAEZZXBWp5CgxB2lbByS1sJoyOfMxKb/dqGarV3JHcoUhBAZRre016zUdp
qfh7LO8466labKJIKtlvfMTidxR+rX0vS2MpW2xVba4O56uGV0dL1Qf12Fk8eOIsQr1zDvqj3zdb
yN8rw8nNTNgNdh/w1xpjh5xx08toArBQ5J2nzIl1bOcxOpgCc5DE2GT+XYYlkJV12mMzLriENQxM
CQJFxn6FDlspJfL6qfa+DEbtvgxYqY0dlad26lJv6g20LQOrcBHPDnexEysvtyf2yvgalD+Je2Fs
UNdehWHliJh2mAdYNYjpOwrvAXZcqjjdbkReWT5nraw2BaJFRo0+IN3Fj3cHGybeS6X5QZYGdg7X
x446zMmpxmMcUJAgxedOxRTvLSqaO8fHwAn92QO1NN1Fsf7gY+KZx1N4mCIqDhE3+ijEu6GJ37YZ
RRMAj7uoQmoT+MMDSRXz0LRts7Ehrq0YoAdLLRGkB3vw/OCuOsxALJmEXtMo+m7gCXPA6PEjsLTe
xVNii5R3+TxmwaCvYsJaI72hruvho5Up8dxagRf21V/Y/0o3nnTtbQLl3M18472hTVikYuD0yAGM
TDi84eOE5dNDryG+eXs6r5yr3KNA10FCcMQZqxwLroFoYQZI8TmlFh8UbQhQCWrmPY7ApD8Q+D7a
6byVILiyhJYKAJoDC3gNds35gPNixD+kZaFGTfsuD2L54gRd9gGd7fhFDfVqn3ckh3f4cvpbq/dK
f2malAv7lAqRsVq9JH9mdYqQmBus4iFQ5xCnW/wjkiGljm2RQmwThJTT8ctodZxT/rvUsk6aWX0n
n4HYJEHXUPXk3vu/zTChnIuFTan036h63AUOnllN3b2BQoGNVlV9s4yiOXRZ3h6CUvn9uwkCMK/f
BWe41D/Px7DrCtOYHMZwzCUy/FZrHR0VoYbby+PKkQJX5ec8Aaqw1ml6kpxRBLsg8AaekS4rWsIv
nOyNDXh1UsC8URKCQMG2WPUFX2AKiKgfAYaZ0TUOhRsmqXrKTLrWzstLggzaxlK42jV4G4vKBPiX
dWUtEVHm9Bbi4o3ufK9aVT0YQZRtxISXWQICaXY5+BeSwkut8LxrRe2jxQ3kAKWHuHzWKzwiGnVx
BMzD7ohb3KKLurikKY7yUSkrdNbrVBzAbkYfAKehn9+POhlv3Xju51Z3qQbi+eHX1vwQl9iMjEnH
r0q6KVJ3dXRAMyBYQBab9Ov5d8dxhKS4IpiSzsGNF+lRTqTw73+wusi7Lnny5eRdbcYS+cYa5+jA
E2bTelqc4Q+GXvHGEXetK0TJMC4AIpGKW7WiWS3ua/bARM8IVOQTPr7dEhXc7svlw4mZXqAyi9gP
lMl1hIpnPS4HWKiDzhbxp2qY9VMqqC6Zc4QEDzkaF3wY1IkBVPOMIws6LhYIAaCUCUj4u2Gc+l2R
1KBZ8ry62/i45QpbxXwk7QWtSKyxqK+eT6cMKNQHsM8x6027b6DJtF0A8WuPU2h1L4wGV8KMuwWS
AcqYZgrVsDOPcVw2W6O0NHTxIdBfFokmCpnrLPQ8F1HeJa1ynLLCeQ5Qeq0Cxb6bRaYfjVjLnvMS
JdPQ8f+mKJX9jeAqAcDcj+9Ko1Df3R6VKwsDOT8ieyomi+DkEhe8erAFTjPUaJgqxxK5dBeBLXUX
+lBrfreVBT9JtA2EahF9XF12TaHCsJhRfjJThJJFG9enME22BDUuj1BaYTyXE5T9tGYW6mIyk1yd
8fMFPubWJVrLEcp8eynx+ZbgS/YCy+ONnUWK72I6aZbSBXcqdQX0bM6HsIkmrTZGXBbTDjGpxXVT
y8rv1IJsbCJ11MRLcMnOrnSKWtt3WZO+N3xr7NE8N0Z1N4iZS7i0xHuAdtM7cGIKl7B4NmPH+RD0
evLHWICEOziAbKkCzTJ7CUNNfq80c5r3pYW/6h7jH/FHl6rZ6Fa6PSlkkdoMU4J6VPDho2CLGqyf
yM5NtTl+iesp9WE1Rg7uGWgTY7OmgRl0GzXGDDEyisB3/d5QHNSwZR2DfcFdsZ/a6LHOOv/rOCjh
kvApv0UBJjW7JIbIuJNgZd/1Xal/VIcx+ztvZf5njP3oInKLVyZlSaNnOTsR7wIl+jPRW+cpQuDI
xNEUexKQitLC2Ww2RyIwayiBrJgQ3tHhD7/HdsUOQH05+oahBqrayA9EnwNZdJ/MeYL5Dvnjk1rM
6B3XGmvAi0PMrnvZdiCEwLV+H3W1ezbxywR4aZg1Nsy69S5TqfOCOvqfnJ3XjtxGG6Zv6CfAHE7Z
3ZyeqGRJlk4IWbaZiqmYefX7lIAF1Jze5o4Bw/CB5OoqVvjCG0ztyZA2etsW4J1zOlj0qE1NF99T
zZ++Vo3dfRC2gQthrHcffLpHh9Qpn4qhxD1X+gN2N+2KWbCHQvIf7tg6j9wu3h+C2uiHFq+ZU0m5
qDvKKlgea9reAb7ReYZPLnJoSgi9a/S/GkxJ/NCeAsxDyYkciZxmQaqAXpvW4VcQB1MEzzv5buDf
2R4HwxhesGYpljvpNJp9+J/oc8R1WhMcSealcLEbO/igFW71MuqV81mgUlLiFT/F72eMTj8m4K+S
sPIL0NP4wvoUiPQi+ewLV/swZWX55fbpV6f78r6jRgV5nHYY4jCv6AOJxPwsxs85SjqkQeMUgYah
Nsw7r3M/v30kkDuKgYoGBpn95VEksmhNmZRUxxEbeWy69N9+KNoXPeiyndDz2pwAiJm6QxAPOn0T
G9R5kqTjnDISqUHUJqV8XJvYOXSD9uftOb1GwgOvRZkMxRvuTrqzm6EKv8HZlQ0aNUmHTJO1ln9o
Hp1+7gbrzEOyHFO7o9MPwPiYJiM8yQKj4J0foQbZfEN+BD9AJwam1bO55KbGAko3xUGEB94aidkt
Q2cO5gi7lc8mgtoQpWXoxmijO3H3o8p9ihtDUD9Krf8nCb7nGmrvffwt8xF4Ty3336FZk3OXW83O
K3/lu1BIgltIJqtzJW8Wa2691dZr9ho+deOdTP2/RVcOJ/jRcXh7Sa68NjZ9XWBaMENovW0yZj+J
AW5ZAuMNx62PY+nQ7hs870ghW0cJQli4koMEefu+o/mj1KqUnhZ4tcsdnsTZlDMMpWkv0f8ce2MJ
ExNpc/6s+x+WEpYT9SMOLpLPm8PkGb0dpBVDBUWqh0OG4S6AoRY9yX7dmdXVPU5Uyv724dhAPr2c
VuAUw4SWRxCNcgImU8eldwo0p8ME1QxOApjF/cTje9IcYzy2flPdt0QSO5tcrd12jyOhQ46H9q1J
6ezyR7hJlixUKoJozQ0RUTSkQZ7OPurwNKzRxJV/tFj5IANX7X3VqyPTVkHuiQuFvXs5sqOXWCUK
yuY95O5TVckWY6bWf9BGpFWLbEo+L3UusTlyzJ2P/Dr+A0jnQT1x6OPRz9uM7CfIqcgEDu4Ayv20
NI1BfyPYU5u6dioNgm8+rsdu2qKEJwyp9ayag6jS4gxrdDf+AdvrCXSdt9MQvzofshAQMxRVXglU
2wRBrSjMIML6qH2ha4hhR5btgY3UqrzaKWDvHR4Zg1Kj+hW/Rc0OiImAgINRKqScRml1kWXM4llv
conT+K7287Xb11S65SBzqM29YqHLHJ8y7ttIwx7tXbAgepM0fXOqa9zB7HXEXqPHSsDqrPRdJae9
Pv+1q47blDyBvWI6W5RB5qwCIyyGjy2c+bx0Dt6buaeFg4ksC/0uyGB6Nn+9fb9eOxO/DbqVmJoa
IwbpxqAdXcmfnRvnj5ZXZhE8vPLDEtgSTrO0j5rn/nF74KuzpRIKLhNqEFn55cft3XmV4JL4uPTP
EA2R9dG3hDjrfSsPuM/Vn5Dg+nl7zCsVZUowSn1F9ZLIJDbncHCdPEbKiRNipD9qQf5Cep7+Pdou
ZnjWMkYIpawyHCvbjLw8qR4kmr1honX4fPYOd/RSdmAatYXmiYdHjmzfd07vvpgrAgUlWySCrOue
WzsA/0N/OKJ9b94LimvAMtFWRQ6u4q9aw09ZlcnH27O7un2VtgD4SuA5W0S6nc91Wk+sqFNpyisZ
vNXj0AUE8jgl/MwEOqqFkaSPupdYoRHEck9u5cr9Q3WXx8Wm4EoZanOzp3L1yLZ4Xvpa9s+6nonn
bPaHZ+nZ+KLjWfes47P35PdegPlcgMFw2k7vNfK4Y2UU+tEtPHFfDrN/npAWC5dhjE+ihEVdYGR8
GHUQlf3qT48mrqfhhORWjHjnGZUtdCTX0n3OhJGc0LfQPzs+Hthd03nHAJG/k5506RFXa1wP+C14
85rGIxKDqKYZFq3lOVvpcJ8GiyaKjcIXDVQ77ds7v1yrZxvV/z8NIynub3+tK1coyofI/QJ7oPC1
DaL1QbSaLtlTTl+Oz40/Bicc66yd8OnK8VZS73SoULymn7nZ8GnpZLHptwSUODudEixzwMAbGA3J
jlLRgi+qWWJiW/OYRLfn9ys239zeCrdCTZfbm8Rkc3vXmTFOo8NrCya3vG9Sqx0fIaqbw8F3Zz1G
hbNZvgsnN+6bhANhpgW6bGL2TjDB5uUA7sP+VmVy+NQ3uCAckHzSn3w9rStUpjv8o7zMyO7T1Zve
zGhSLAvFZOJeIgrfNiqKpfDxZFdrVhnWWUuwpPTMuQGejeHbatqYvTvYXpMjY4keDHsgwmunyALR
y3unqnxbLGoC1mNeZE2QVgKxXczYDvsGG1LHiHeu4GtbEMAWpSIuIMC81uUVnHW+hwweEzWyMYky
Hw29RE/0nS34mrLGehK8qwAIV1/vV5Pqt2d8zsqs7Fb8uDM5TVlkdJkvQ/C2CPDNhGrikI35+KmT
MvnQBc76MMUiE+dMExntD7Cd5ED1giVqPwfZp9ub9BfydbtJKZiBraKiRGFJvVK//bY68LQ89kQQ
Tb17bLXg+5yDNNSH8lQlzrnBUG6sxUsQUyNJ7I/lpP+Fje9zs5QPiWw+DO10mprsgBvvp5HCeNNb
h8Kbz5pRn0ykjLFJi48JG2awxiMcHhmaSMvsrO+Vh5Sin4INQNakHrdJIDLhDgUUBz8iQQLpOoBP
KZvBPnS282QEfY/ZLsDQnXVTW2O7bvTXwSuQKxPIb+4VsejFsK6uHy3e0P0RZ7nzLgA2gc/gMhdM
t+2DkOxd/gVx3fwTxPUkw24IfmiSklTYjtnyboFs/jMG2yiP9jw/51Tn8QV0svybqRkIXC4opX4V
hdOnoazRUD0scWz+WcQ5bmW3Z3Pl4WQFaZ2gqgjUaZsXzAMa9mm1+FEf/BCiXB+Rvi3vqwZEGfav
01HqBd70rSxOVgLz4fbgV3q0SpvJAa4DohZC8ebVFLERew18kiinHxx6OSbtcXen5fIPPfFpfRtV
pA3iUxUYH1NX+9eGKmNm3Z4U79Vd5NE6Ij/69XxfHgQDOeSkAIwWrUnwYkypqt+vvJdVlpyCuO1D
L/7n9sSv3T6g7UmHVBQInOlyxGkQaD2RF0eNMaFBhMPvoU65gm6P8gs5s92p3HB4MEAvhsm8PeGZ
jpLLwPPWJ8t3SLt+VJUSYgoAcfxY8XFsCprhDQ2V+7mo5BnE8XAIsBn/7Mcz5NXMs+9cI2nv1lU1
brNqOtPKTp8WFBsfESO0ItFQvp3dVLyg6v72hqUSVVeYIAUywVvocpW61dKqrrH8qB3N4pEWnxnp
5tRhRmnKuwCn2OcE87edA3H10xAjw3iGYQbC5XJQ6uEryiyrH1GZyalgti5gy9bZiRCuHTsKlbCl
aFeS5ZmXo7irbKQVT34kDL+OYC25lEWnIMJBMP/sOFn3lK1Z8FhWo/9JilbsDH+tGkIRRAnMoEyg
yMOX42ML3QZCY/xiyZFaIRwjliyy+xpkxKGP0+CTJ7KJKGBaQ90rqJ67g7nzI66utIJ9geTjddw2
P7UmA3o1Uv3wU9sIl9izzz2SG8fbh+D2KIG+OWoOeMWZyrkfaZbEVbOrUAwItP6/zAW8nAHADNi+
v1lPqjYLBZaOrWoMWA0MhndMfERc/sNcwLKgd0RIC5Tt8qsJp7BKexjZm1macCG7nyrUEHcu5Wtb
ExAefEF4TkoD/XIQ0696JIO5Dee0Mt8Jf81e1oBATFv8/GwJD82QuUP4oa3NUwDabGeO1/JUel38
AvyZ4JZuWf74xBa1jdoyRyP10JnK5QrPuxgwN2h9/3vvBvmftlXMdYipkr6GGcatBe3cpLUfyDiL
IMS6p0lw2anif4eRmlsYaFgqHgEaefQ6KgflUWNhHklbG6jtyQCmr5vbYjwUrde8W/GJSw7WwL9D
jORVJ8ULyo9cn8lHKxDd99sf9VqaQqxN35gYDGT/5g0ElZE2YyuIYWro4UDcHaIHXgUomtM5J6c+
9dbgHGbdWz7dHvnau6dIwnQUuYNgWFx+6cI0W5eGOq/QmqTvJXYQx9Yt/jSk/OQP/sfUW/dAkS7/
x+2D9PuImw1sCx+Ai847hJbykTbKT+GZ6xnm12GdVm3nTF4LvvHeAAOGrC+8ti1hr5VDNhQDr6yY
tOrPUtZzGzboep/aDq2KlMjjae1Qn60W7UvqKo9t1CmPs+UXh0GZ3hremw0CIZfzrCt2H0gJ8MSX
Ky4DzR80miBRgurbuars8eH/I+u48l0vRtmc4HVMZZKoi3VBlOAONXE7QhXQpavYde+LZMneafp/
yKfQYPNBmlHUIu22LmfG3p00nEz9yKrXiURgXQ6uKm7c3rGvBbxYQHR0sFlRDyeLeDmMiy+hUQNV
pLhkjh+cIUiJV8r2OKdGeuoSw/8i836Jli6Wx85erIfaquwf9B/Hd4YTi4e00LTDOgC7uP3Drlya
JAIKFUr2rFNUvPxdqMXa/VijUJOurgy5JDvlOUmmNOjOocSPPNItzYhGx/rq63L8fHv01yIyAZJO
ak2QSICRv7WsKElEVpoZcUTKOMpDkCfTcxo7Y3PI4G8g0Ye/4bHwu+Sj0SrtFEXqT8NM07zHtW8d
nB7BDId+RYJy1OganzBjEmmU15lQZ4HTFRa+sHd+9pWbDzItubEihQKM3Nw/HvbGWj6pilNgTs+Y
epcPrdYOXwKRIi8yopfiUfiK9C52d7g3V4IC2hH0iqGqAxnZ9lYL3aBwNiCKQO1o+NvI5+GQj6u/
w76/MsovCCQn3VPKt87lpghykY/u6nuRseDVGgZ+Y3WhYzdlePvzvz7v0E0BWiqeHrfctpysC09a
Nf7BUdwF4qhrRfoxzWV+cOzZu5tJe8IyiIuPbx5UNVtAFwGFUaCYy8mxHZumMLAusWOza8PVD5b3
dWB8jV1TPtXNWv2U3uzuBAdXrnTKhpAwVcECXbFtmwdPo4z6U+pFiGcnDxRcu4+LQ23BTwwLbVXq
pa3RxC8yAHMyz27wgnxIE9UuTczOp3tte83bEwbKZBx9apkK6rrFBKWDHyd+Z7mRCGJxtop2uMPh
tj3dXu7XLyejwHNFjw9cFzS7y+VuhJ1meJe5EY534iyJJ44oiRxR1JtJUuo9Edm94TZbt7OCrmdX
uREsIPfQ6Y08BSMIXt0b4qOZjW+P0jn+JHt01CyEKH99999qUZnQpLZqixvNViPv5p4erGi0aWf7
vL5wGEUF6NzRmD1uu0yycy0sHTo3cmOzOFpxN38YrcQCgqcxHpbITx6Ig8OazXvkQrVel4EPhUaw
2Lz6FIVpeF9+PpE0QSmWxo1AQGuHRWCVLW3R3me4ru+1Il4PxfSAc7CgEIe2lc1GII9DAOlEWT2Z
9zDy4nt9Ltp859K5MiMlAIRNBt17YrpNKEPNoEwgXTmRSLXkschy8zwCI4rq1qt3busrQ8GqpVGj
kIywsDaPqz2kiE1UKbzuTKuRzlvbA84jwbGp171S0NWhlLCd8ioDnrX5TmmXZp2cAjuqnKyOtAkJ
3GQypzsDHuHOZrxya+MJ5uq4XihAwBaOTSNN9ulq2xEu2PBsixjxxzRxXvQ1K74a0tDvKNmtO1/t
SmeCZeQU2DCqIUFtKfO6QdKEO7WFji1JcDshbTc3/jEWnv0wikKigznaH6fE/JkHVvapsIAR4gWT
RfMaBHdp4RgPK1oiR1fYfZT4hYiaTuphj5jRkxdPX27felfW6FeRjHgZ9ziEzi6PDRlJTBK40mso
bZ/LjrshOtgg0c6yjNPz7cGu3HnknbSfWRuFk1Z747c7iB5d4CP/ZEe4oluPhB7OnbZoIzqHGKAs
Wjm9GfVPmAW8h2wXaU4QlpfjTaKZOMIgcuMV2KY0YDmXfpntzOrKjv7FVsLQWclSbA+Pl49524iM
UdzF/ugGYjklYu2R++c6v72A6gdvLjkSWQjqNI+AgG9hqjiSi8rKPaqCizTexUGXIEqQ7YXaV8D+
+MtxiyPCTTOblvblurWlNztItpoRZsXagxb48ceuSBq6UuiYFGFma/XJb5v5Hvex+Z+ylktUzfZ8
L9GHeEeLxnkMXNqhTtbWK6I7QqBPYRR4r2RpOHjp2h0ARbrvHZEu0VsXiOYw5UxV8+XweZuLrLfa
uncb34wKhyK7aOKfvi+T/zKIknJBDNRSEeHl8hjtWg6IKJsRft4jELm6++4mbfXH7am8PizYJJPm
oS1FkYi+++UodpkUOWIElJZR2Avpw6SHte9JE4BRoBKd7Tn/XUlxLgc0LwfUJkje+ex6iF1o/cMi
ZE3tMi3/meoie0ifUrh+xjAeSM88pF4GMrFsTiNkoaZvJU5XsMG94GPX1e3Jy6hxkkNWd12DwN7t
dXl93PiZ4NBV+ZiGyrbhZ2VrC2jP86IlK9pDOxAINpM+hGABrJ0PfYUSyVhoB1DE5b7iKblcEnyL
AjBc2G9nCVKIUM/k0ahr46C1+RzFVUOlHPnue72puyNKTctxLGzt4FZttXPHvD74/BDMDVQll4Ru
S+2zAzI0GB9ehCPZeJ5itOWtJdgrHl0pWjMMTALaARBmXmGUkmoVXUz7mq5DAt0fstI5idMhbP2W
7MppUH9ZkGwUuJA9NqChUYg0jJ3ve22qylVT9RvB0W1xWXWekvbQ84/SxLPxXE3rg6UP9ptvUgJ9
BTIGvkBqsW0x6o1v1MqQKcr6yTvGy7Sc88qrTrf3qgrRLu9rRoHEi4SQEvzY7h99kDMsGlNR2jxA
gL4xn43V+2dKPZJu04DxNBXlg0kMsBP6XDskSuZclXiVdo/6Yb+9tEjK9rFobRZxbbzHvnPiUxcL
rMKNam+oa/cUtxOhNxBTxEmsy6HwVLC0ZuF7TcNcHcecjpZhZDmuyj2PumO/PZH5laLRIgJBqwg4
l+MZKF132jx5kWsu9b05ZCIUY+rvhA5XZ8X9rk69uoA3sxqNRQH3ZyoLlecf6Jo0pOFZdc7K6bM1
t+L97Y3yiyL2aqeoRhylGsLH7QHPqPul4AM5eYCaTnXVzoc4GEwwyEscmYmV3K/WSAuJSgTg1Wx+
MPGGhPTRiHM5o8dLoNgfDb237/XcQjWiHMWx17K/YSKaz3TyDCC/Tn02eqN56Ivx2yqgVwQG2IQx
Lod3VeVZJ0gPSYgWSHI0kGI/9gY4lCSPK5D+a3p3e8LX1pcqGsGZovro27601Q5Ws6xUVDQpzEiI
Io4oOzAenADaj5axhylVH2y7wFxryluTPgBS/5fbpqABqMep70ZLX1fo7A/BwWMdjymeGocksZqw
gx5zRnPXPU/EXxHME4wBJpm+y+zJP7fDaIVasi6Rs2KoIwZ7Oiw6TJKxK40QLf3xecD05ynhfaRv
4ncPQezPZ98dp+OwKrDnlCz33hrIAxAwvQ4D1ITPjYzxR8bZw+pQrXVrP2QU361nbLdy585crPyx
ntEW+F9jyD7JpPSiooRA2Whr9yBy3r2VJuPX2x/n2rX1+1ptNn9jtCl7jAZRF5htKPvS+uL0jvGu
jXPr0Fqme4e8nHMIAE0dbo985fIHz4WQXEDKSxFBbZvf7q05qQO78zKu5dFpn4YZbXVDdN359ihX
bkfQcTzp6JmqO3ITWoGSnQsXdnM0ih7bR+E058yqn2Zn7naukdfpFXZcv4202XVlaSF1LhKukSRx
DpZZTVhiANLWViBHnoZlrtQ1+V8WEe4EMbAKUrfOJhp8jr7tcl4dp5rvqqDR6Bnkb7awIH+jGk97
TDWAnG2hMG3TpLEbCoWFHFCo0bUKvbTJfOg1Zw8zd+17/dK/VecWJZPNfkw1mSWOITyCzaI9toH5
CbZvfu5qUAq3d8aV9gez4mJSWB01lNqgv23AuhQDmF3XjTTX8Z4DL22iLq6LJxsOVjQHcfNdq8W/
uT/3oTu26UPmE+sNlfTCVujycajcnwLA/05M9P/4WfQ/0Im7Qt3pxyrI+rLkXFiVrt95BqaZx8Wv
TfOU1bob+nC/kKXIpuVdU662DGOn7R79yW66Y4sDxtldaqBn6By1fxa9Pu8VT6+kjFTfVZMTeDBe
UlvRIASu+Pgjn8hOXaQn0qip58c18L4bwfou1UBV6QYJjA3zLc3fW8N8Hs30eVKI56HI3i+Ndu8a
1Zfa6Q+Lpb90nnaYVgRob3/e19cL0R6FOx4e2DCIg11+3Y72Y2/WzhohqB/fo/I2HHR0AHc20eu3
TY1Chq58hkkSVSvrtz3kx7ozIEa2Rk6XtmQD4jku4hdj7NyDp0P1fOuceI0oWQNCgtfyqoLTDHHm
QFQyo8G02ggyoYDE2mmfb4/yK+zevJ8q/YDhTkRE5WEzKYpE3toJyuO+psUgA4ZpeQycZDz1WY/y
F35UUWl2zTnB+SRs1no6Y2/XHomLxWmZremkYRlwKsolP2tC2C/BkK9P7uSCfed5PeXuanz9H3QM
AxS8g117g+m1XnnTCVyLHcKY2kM2XoHGsWWp9qMPphDEWxm+ZW2XxCtsN1Iaez+XpqtD9HXGY67b
aLvHc3/QrNG808xyfZ8GFaDLIKP4UZbOmcb+Lu/+9d7k51CkUsx2mF5bHw78d+clzwM3ShW2pZMl
KkZmYt85sV2GuVgR/PW17FAqfUJduP/IsRohnosiJLIfw0nqQyShse5sL/VdX313iilAyck7eTAv
N3OggeoRBAtRl8ZPhETVJ7dI2k/9iJhxo+v/uJnXnEsov5G1olB5e9ddWxOyNNp76HTB1Nk81OY0
Frmbx25EqrgcjWxeMSvK9vyhX59X+GoogVIvIhpFlfFyioMRTx3FbxptNe68TjxMT9UiPtvwNE55
H7wdycRwuMSBx/TIz7YQBUXVGDLpudGQxt4pnq3s2Jooad9euiuNPIbBs8KmFk3muRX9KrvUMrSJ
BlNVFEOIjJI4UHL/upptcFz47+/TguSGlM6DldToTvvPvuYc02H+cvuHvF5dLOaRmUQKCYYawq6X
qyvNznATMZnRvIhvJKvmwdEgQCeB8IGkVf3Ofn0dKzAcnDG+J2V/FNYuh2udEWdktzIje9W0IaSA
NISjKNNH063tNzeCLsfabk/eVFQfCwqBsT4/ue74t2cip/kf1s+nikBUTDC5FRcRdVw40gWZuSxw
VP0h0E/W0tQnT/bkpN6yVxm5toAO5Gu1iAD3bRXS/vZ6Ycm7KMCwEc1e04c1enXvCCOrU+cY8+n2
1K4NRQFPp0BCTZvuw+VQlV6iKIG2F/CESj8NGRAyvfexXvPiYmeoa7vQVdPiEoEquW1/ousLgRxX
CFJN235n1U3zgMxvc0qAAT7GTdXubEO1qy+vTd5iiiIwVBQ5c4vx47peijSrmdqqUxKcKOudMqxf
yfj68hTrbXnUYCUeZxHsnYDXlyZDm/QIYOISf2x9KAGcZ2aXCCPC6F7e1TiYhBUGNzsLen0UzjMy
R6jvbcs+a68treFnBm6+hn3oBypMaB/s+Ztd2yH0QEkFkR2C3LbZIc0gG+RL+WzKFQCW17Ji3dlg
ImO3cmdC13YIoBxeXhInECubw4yUtgGzrDUiPe9EmCeze5TpYB4TMv+wh0S8kxpeiT+ABxvYqiHj
5SA5peb+20FTKL110pC5Fkafvdd8BINsPXHCAk+GU8kGSkMLPfGjG8TmWW/19d422/YgK687xFNT
7ezY1/Pn55D7ICOjRN22rZO4I02lqa1HVJLc01L7Ayi+AlM3aKMn6FY/3nr2L4fbPAuVXhsjVxC+
h50PBUpvs2jivYxgGf9xe6TXO5V4n4OvFGOIy7YXWoeSQllWjKT0Pu6CNp5OwqjaHeuZ1zuVViIv
D/VWMkiYaZdf0+8qJHbrYEVsrqvuCcmTqAL+eU/pba/F/Ashf3m5gETDvgD9WGBBtKAuxwqqtkzI
NvVoGLrYOkz6HH9fK9Oxju2E8k84al1cHCcRr0RluKo/5gBNmyiRdTo88Eem5FR3ZqrdaXHRjAgT
avLDMvvWt9HOrfaw1t56TPHse2nTaagwUFnBAvduL1GprTK/+2hqw08nH5vPeIXlRhg3w/o1X2M5
hb0coESmo2bSocgnId6l/kQeUBp5a6D/q7EshQT6Onv1Z11MBnw3a7K/O93AHTyrfsvxrZ/fJZ8H
ikLdQDHXN1cIrk70TN1Rj+au7O/knOnkqGn67fYoV2SzuHNVPZOOBUWRrfpBSnAKFQ0N+XjW6Ptm
U/pSVatEQA9VhPzJaRYth+dQOfkRK7MWiqk/9u+DfLCoucbW8pRpzvRYDHH/rl+LGGYgOKu9xFTd
YZcbh31DyUs1VrB72oIvVkhPQjZGT0V5RlvebdID/Q8fzeHJX+fjXNvaGjqa6et37Siw64zjAEhv
J1xnog4y2f0xABf6SEkk/uF0MiuVOVYv7hs3tsqzF/TECHnfWmAbsu7kdB4yoVbbZD9oFI/BXZI5
DJAiIruGnYVzJJQsH2JmDfaqCklmKiMEgtC0B7ur47PVUwWE+WyaL9B81qfM67yPuj3jQKa3fdUd
Yw/HsBC1srQ6oDY5nAwTsZKDETvBHOa1PsLuGs3uackbccjhq8IULovqR+dUmLt2umZ8ywhQnrMa
x5XzUi5Ub1CYN08+2u81kBGQ6oc4R4847FJpz0fhO8P4ZAVlR8ZlpeilpLQjqQRTlr+9oV4HECBx
CMBALYBosrfQxkkvMnOuiiWyZrd6VJzWozWl5YvsNQAtZZBCBu+qd24x7wnPvr4vGRl8BhVEEodX
TAvcUmkDB7TmpaOPZxNY6tHyq3FnL14ZhazRwl2Fl89DteLyDiPItLUpp0jSD/mElOyK9YE9u28G
iGJaoc6+Yl8S+G1uZcNpPYT5+jVK6j57dMGIHTK39P/DXH4fZRM6FC1UcUvKFXJROxzLdqmjwILP
dXtHvH5hmAugD2IFFgwFicsVm/xi0lC+YsWKqg1rmVmhXVTrIeGG20kef1kObi4KgHRgBbkzLfK2
Td26FdIa28UE12EPFBfSuRRfJVmVfBCauXIjaKJ96mY9qR61QsKaTq0Jn5lEX2otzC3Nd0/9avc/
miYdnwLfTuM7O17azwF17/QgGw3uWwMpEC2vNtDCQK4Dpn11Zb70MZzZ49ga+V4V+cqJYrepSoIy
XgDvdrl+RYFB1EJ1NFr8wn9Ypj6hjdMpYq1uVofK77STVi5U5NPUe/MbpFB1DAzGiiBmS8QS1ZTj
iJPz6RJbP4ocejwlZP2/jKIQgwrs5pMqXk4wAdfrZYu/RCRC1FmdcjpqVryXXryOExUxgHzt/yJT
LkeRuiwhMdpQABYr/bI6Y38HTlHc1QgAHcoA4bnb2/4Kx5IKH40aVcUAL7gNTKfVFXKgFxuVIJ8f
RW+O9cHI1q+JFSO8zeEO54ZoOFgM5wtsqeA9LvLNnQdWMrT8sfooq7W71+tkxAoM7wZt1JF/y2ow
TZPZnm3ZEoE3+d92r6efoQ9VO1fQ6/VStw+3KRUQYAvbTrLbNd6gt/YcSduYoklWxVO6ZO6n2JlN
jH0HdyewvgJaUZ0tOIcIU6L8YG/uCYKbMUbZZUbzKQDBnWfJQ5Z28cNs6p/d2cojREogkKB5eCbn
KA9GbQ/PWWN9vv3drv0Ouigq6FadeqqalxulXeLc1ed+ArBaNX8C2xKQg+j+va+bRP6raRRlAAlM
ZXWy2mn5UBme9PCD835U9lTuSVW8vjzJ7ZTWG2Gg4kJuQuZZZA5b45eaNz1FS3rDk4PQ3LFchPnm
1wC4ECUNXm2FKHc2b46Xp5hGCYYaxyn5Pi7acOyA7+zkG9eWl+o19SBiA8Ut3ywvPliBO7piiihw
/4GoTnwQI93aZUUwZhZPa+88zN5kHzRzvHf6/C/KDXtAuCspLKkiSRVpFbE1oOjLT2wujjeKJWVb
F2goOewkPBbN5J2wrTaktlfTBAisaK6G8tBPS/cQ53g51FnSH8pstHduCrWxLx8tfg0VK7o7dF9I
qy9/TdFQ+hg1Z4zKzLU+Nl2zHqehTnbYhFd2EhrvqKmpnifV+s0zYrQ+9IiOUbTWbBHiT7pP/eoO
eahrVrczo181gN+npCiLqtimJElJXbe1nGmCEk483UbGpJs48eU9oma6mWZIGWcpIXMi1zpszNHq
IWdV5Xl06+FRGO13sywH+wQBOieha+vCBr2XrGU4JNb0RVajoT1gKZhL5BJEBb2DMPml69Pxi4fM
z99irPF4qnDFzUedfYP9l7uXMW3fYzU3CnHcUarnAUL38nPpTaXZiIfhZAPi7ETq6X+b0Wf+OVQW
Xnx96n8QsSO++1qR3Nv15D3bjdaEaDnTQcrQum7sUT7K0jOXMC/0gEkZ3hkMLjDpFGL57dtsu7fU
j6UWSpkGzJFCDVz+WNk0mhvPQxtNduUd0nX1CF2mdSfE274VjMKGQsmEyjUaUtvOfexJpRKQtxHI
MaiiA4mOSJs6jLPlewWa5PacXiE+1XAUeWGXAcRXULjLSYnELzG4Bto0dUVwKodlOQ726B415e/s
r04HqLK1Pthzap91HVfToMy1c+e0f+Vy4jk1k+7kdkMXmoXZh8Uq2/tpoGkCTHUvHXrVAee3mvyj
oL3IedOb3/xWcHbpSFAa1ambvnhLmz1ZIg0+mL0r7w2tpkfUW7HEj0LWH2FlLh9zr1a1/wWkSm7n
jXlYu9r6sAb2njj6lb1BH4eGA+oWePJstdGrBVd0pynbaMasHTKflUZFney5O1w5LkRBjAK9gDLT
to7htTrGMHGDHfUixQsi7d0zblPjYcgq57mJK/cZNdrilCKvu5OKvoKFsvYYCmCmBOwcTPiWgBWX
Jhp8OJ5Ewim/lG4dhImlI8ciC334NGMU9hJ30GDtLv7WFC4azcU87Tx321sXOUlK97pPPR1mEYWW
y8+PlbNjTp41RuOKGXkm3e6hlVSwENTYExm/OpTqVynhIoW/vhwKJVQt633U1tbC/6crFut+qbOv
btns0SFeraualEtOQI5FYoBC7OVIKIbXZeOVY9TG2JHqKeY8XlFYn9xFJqe2QLBlRjzvGE9C/lHo
1XqyrTdTCvgN5MYqQAuI6K3tC+MmrLYxBkO0+mAvrKzseS76vevzypqqDNy3KcLq2CVv1jR31gD6
ZDxAeK0K4JRdfCBRGh5LagA7b+a1oaBmOawrZXUarZeLmnaA8rzaHUCgCP1o2Il4qOulfZinPUm8
7YlUSwcylHNBzRyu9GZPro41T2lC2z319OqQaHRbBt8pzhLz7NBare4jHr59BFZozyvzlX2YGhpZ
KQrOPBZ0zzaTxLbNklMjhyjJlgHrMMsInWaAWh8kMjTStfo/1J3HcuTIlqZfpaz2qIYWbX17ARGC
ZATJoMhkbmBMJhNaazzb7ObF5gOrpisJVjOml2N2N3lZpMMdDvcjfkG9NsyruyZccnBx3uod+LNO
qsvLKbTKnS+T4/K5aRtFyRJcDtX5vvLz+Ezu80/vgmx3AXrCYgMY9P5d9HQy/BBY6UYcACboCNVv
66DsPSDD2pnXvj6EAU4sUGuiCY4Iuvmr5JeIfuqwmK82VluKzqQSFnWDf+7KfNNS/TUgYxiN8hjl
0wX1Bj33/YyoewKTCIpyo6gd2t9AVqdvisgusIPJMC9GbHbgxuCaekzHpsFAOwxxT8onuZZsqttx
hMqmMvhemeuym4aqUoMFNFq3hkK0MaY07RYBdb/clj2kdpv8XX2SuoZObDlHOFYHSVNMJLIDZgzo
IZYXk9xi9SdGEceGiHm0PVlDAwQrrqPGSfXc/MEfEl81tWsfSlUJAjfumz6n2wo1zp7bqNjGaZ+j
8e6n5bMfa6Fp52quAXfR+z7cWL6GpoeZS92t1ks47gZKssj2IMwvhtl8nyU+YC8yHbuOVNWlY1X0
nhqLAoQBITIpsehlczPMzRSdCcnWwRKvAi3VJR5YSJ8frwQrVgc11spNWvSjKypJuR0sG4umUoqM
M2Mt59PqtROUUdknjwdjpa9eO/IhE6jtrNyAfq3dzJJ9F4XfBNQN3evSEHwXOdBzN/6bNNj7UWGv
6diyLsUjosFVQtOVsD9BfUfMsBFAjkZqmriZXi+e5P1sXWtVanX0C4cYGLDPjxE/rMUXzQixmZ4n
KCuRPvnf0OeZB2/So+lYdUmhbdWibcKNKiN+69e+ntCzSufSG5HTn/a6VUenCQ5vbwshBG8vqlpf
tnNsHzzfCpFRU0jdR0eIlRGLIfJC2aWDC/3eyNoAwnSgt93GGIIoQUNCEhGmVyqcZfENG2dvMCNl
2tfJOL2IatbTdtKLvbo4Xk4iLlkMo3b3Ah86JvNzbxXcFRoElM8D3w/lTc0iWIOnjDYf1y5R5fuv
OK9aMRPKJqEUwuuMhZiWatZ18000l0kG36RIbFmslZzvKAnbXduWSksxrRW+zSmKVXtx7otXpZsj
oG9UUe0uy5BwUiORbCuucHu3m35OaZbMTevFZalnXhCLc7VDkQ4/hyGfiuzm80l9SMY5kNgiizeM
AiKQZX8/qTDslDbp6mjTYpANW6lXu9lVFaG68SdLMDCPjKzSSYSQGyOFRle7/VhaqVOOsMm8wlQl
Std+8Wfw+G8v478Hr8XNn9u1+c//4N8vRTmBxA3b1T//87p/rduufv3t8Fw2v226/Mcz50r+H8sf
+a9fev8n/vMQvdRFU/xs1//Vu19ipL+exH1un9/9w8tBHk633Ws9nV7JT9u3AXjm5b/8f/3hb69v
f+V+Kl//9ftL0aHMxF8LePjf//rR/se/fl/YC//265//62fH54xfc4oi+W3fpM/5j2b9W6/PTfuv
3wUQs3/gTvSGSwWTSHf399+G1z9/pGt/INHE9flGmIZE9PtvOQq3Ib9m/rEcfAjX03Sk5kFz8/ff
oM6+/UyW/lh4ryStmKSDRGU7/N8nfPfS/n6Jv1GFucG2pm3+9fty0vxyEmG2DUsK2xSaAZxFJMDv
95ahjVqn175yagTMX6IkqB01LIxti6Fuja6n4UOVGG1pnu9+Waq/HuTXgVfX+jLw0hxCxQS4+ULE
eT8wHTlVa4JaPSm5X7iFEVoIDs/h/vNRVpEc7nUIGFHF4uOBXkc4/n4ULe/jLuta8XYWlINgVK++
JNAaFcaLZPgRqHF+gbiU9/mYq+vrw5jLzH+BfxQNndgxFsVbgJV2BtltiwfLRDMiuDERg/h8sNX9
9TYYMCQD4RzIbh9k8Qsh8/uW0uhtmA+iayWUhpBYn1xEUOe7TBzCzefjrauTy4ALkQM/gAU1Smz2
fnZ912Cj3hrybR0kJ1RmmyvgVnugiHvi5PsaFbp9JANGUHd+d9Ra/OvOPMCyI9/tWAligga+hjId
iOU1qLOAXlRbbSHfMpRyRVXiiKt1ifrXYOyGolsgy43loFUlu3qIC2uy6eUut+kkxF+iKN8L+7bp
2zM6Cx/euUy78y2EhHYCeWIVtgfoVUlQxY2bWaX3hTrfhPNeY9lGacw7c6zO7bE1KmEpzmrEq4gz
i/h+kA69fw11rze6Wc36Ta5ZgTOZ0V0tCZdSVlabMp4GR2jl+R4R6xEFUsHRBvwtuQwcCH3lXs61
2hWz4i7oDOPPW+HdpfDrZ/3hPOG5kHOhPUFjAGLr6rlEeUyGzJqNm0KsvD7V9mrrf8virvJwTZe2
oS5edWBLdlMq1edwVx92BmMTNdLaJttFKGT1sdfgnJquZ2wjaK4yI/5pTb3yIAU0TDRj/GJY3TUE
r3w7a7VKxq0Ge0vqt4WhYM/cT9OVNfqy+/lu/ad9QcuAo5+jjtbk6pEEmfM1qGReU1knN+A3KqcN
utdEQKS6MeUzu3C9+FCn2Q1L1gi0YFn+95tiiHwg95yCuFV1z1Yl7+nHbnqhuh9H+Vs4tw8LCr7N
Z//MIbSu4b2xNal0UASQlaULunrrQwS114fOflKtO7zNUbwKXJVWT3CBKkcvXFWt13etrWVuihwi
1n2EuU+fr/S65vnnM8jgg7lLaNO8ecb/euwGtaLOgyydeuS4DobihMp39Pg7/YhlE3vhJ8DsMdoh
2R/kDlZH4d6f7fgcyPbDh7kQV2nd/NdjLDvil8dI62hK8duVTsFPuIb1i9TtpNCte0cwLvTcAcRF
JJk+67VrSBdnObTr+sGHVVhtgbbAYEmcGH5I3UjaBUjLRKjRItZwPQi74AG50LB26vkhzd3oa57e
0DQLX8+8iuW0+/WIXq/Bajt0cZZTMBKlU6dnGM8/oUFrd6h39+NLLt6WbJDampxmUs8cPm/h/YeB
FRTZFMBzC0T+/eL3IlHshF/tiVIwcAQVcUSfxoijj9t+PvnBRMqy42rATvUQN6NdD9/m4pijfkmn
K703gsRWlV2v3IWgPcqLSN3D4Az0g3zO2eUtrvrwpHwveMpQV+bUev+kqSZ0dZEo0impYZ9t596+
1kfXHJ2ic1tkkwt3LF3A0iiEN0710v9s9lruCduRuAzhmHxbdUdwd7JFwm6D5dxoj00BBcvpDFuV
HKvbyefQiW/syfUzo+zDIbNARxDMe//MZWj62cKcOSX5dkh203MtX9F8F/InQ8VxwYkwq9uh+Wkg
Exl7uuTOwe08PIyC11PAOoRnTru3Kupnz7N626NUhHkhdDzP5MQIfQeOcTT7Q5B4c7TRDW8M6B8d
mmBP+y4EZVA9xMpOmhLb7K6DbxkHUXqbiZeauBMjW9A2ifglGlAN9+TqwqBxVauXlboto62eu+nX
ZGlb7ZAoFE/ZfOaaWD6Iz2ay3Gy/HBqW2Lad0LKy0fyttXYWbPFs65vP3fSoKOfSyRVWkEYLB6TO
NUl+QQniA4xACDHbyFXpBEBdv1U22a7Y+jvrYH0zLqpzdcLlHbyb2Wqw1cyGolSNkJbYqUMtW+F/
AEm9SLdsPKSM4kLLbCu/wNlaRTIfCRLfEYifxvkUDbtiulDi6747tpInlnZyVYVeVtjarXg1J944
IEvn0EfrUlu6Q26pdyqS86/qppDsRD/EtFJLMEvKcN8ou7k/hLEXq8ACrpTA5ZejF0gXoXCS8zMN
jY83wNuUQWISBpLyre98ok0VS79JOk1bqwDP6GTaRnpRvg6owckbP9o2mdMbbhReVYlTn1MSekMh
fFhxLmGegtuAAPn9XhKGFMfzkhXHrjhW7Lh1rNldTmC6Dj6XjjfFx1zbFoMXb0ZtF6bO+EOlrmii
C2BjtjJUG5zzhgiz9PhRwI0gBSxq+9lt3rsq3xoIhObRLGz1Tt5F8NsTr36tSgxBvlrFKRBAnWxC
MALm/SxdiuVOcE1UNM/J0X08i5ZFJqIiA176c2tLHkxaLGPGEeyU4oqOD8voys8ip+ejHthhSUH8
UMG/Hy9y3ymPC84fLfLZGZtNrLtis23P3ftv9KOPy/73A60uXr/tpawZR+lkYkJSAc54jNWrIXHD
ayF2+vRQtdd9dN3rF118KekX+ezCDJPvMG8PZ1vSceq0Vc7PwG2WCiSpizvyUgACXJuhg1RK9715
NF5KdzqFt9ozhnnGHbvLn/cbfYD2ZaMwUJ/Mjf9Vl23lEQBuoNvqT64W6nfDY3YkBrCurZsYr8xs
M+C7KjgKvyW75YXw4/P7/w14/2EtUM0iQwPaQJ3i/RaUwXtJojBIJ+GOWuZL/MNSHO17Jl8uKhbQ
V4QNsJHpqr7QXuvZDmK7umbu2TOBuPUVSG7xLFCyOrYnxSsfs/tqr/2sj2w5MbPzrx2qHVw6L9Ep
v/Iv89kWbpurZl+cyybWofvbMQnCC2gXUtqUoleTMNIC6xAmweJi6dArDk3o7CigvlxvSyjXyY7X
ZrzC968wsNgC3fx8Gd8av+tlXJI86pjAG+EavX8CdPqETA9D+RT+wGG8eQgFJ9omnWupW3+wqcqA
EULng0NTix3xq2ybl819fuKFdvvFHElF84PM5tA+DLgDzq4hbD9/wnVl8u0qgdqKbjHab0QEq01v
ZUZd6iZrVG/EycZZcbzn/tduvThympv2wTpzT54dcHW41WnWCfqys/KaVMLWX+HWlKI91W492fNB
De2cqO4cg+bssKu9kCe5b2bLXvAf5pdWtodj92reS7fxc/9sPaZn4ucPaRxn2y+rusY2C3r212jB
o6/RKXLMZ/mHFjoYWUVnK+bnBltBnIO51QE9kbphWCyOe6UDdnxdFA1xZWWPxdfQyOxRTW3iqSLd
LBwLwSkx5eEG9u87Y1fIN9a8QzhW1AJbqx9VvK/Ybj2Zl3btV3fFeFbM6p8CmF/XZ3W84MYooDjH
UVsZroJawkNe7IraHSJbwTQZ/oqdn+s9/+Ol/uuYq9g3H9pUD0LG9HkPWC5MnoAdXHNHjCngTvwg
GG5+igObqWs3dPnOfGj/OGVQ7gD3qfvCmn5/FAjBAF57zuST/1N8DqYL/8mSvPx7eSnhLtBeR9mZ
2PpjRr/swb8HXPeh5aDPG6uo5BN9Itl0x8TBcyyb7uFxTFpl93zuUbvN5UuDOCuBRS4XZ7715ez4
cPr98gSrjdnX0DrxFJRP/X2d26RFoOKI06fk/vO1/RB7L+EDxRlADEtFc43qDIMaZ3vfF++GkZwR
BfLuYqpw0fLtMpTtyHr6fLiPdYrVeOt5JV1u1BHjJZOXmjs8o9p+m1buYhUuOmnmtpkrV7ep4dKw
0h762ya3dS9Kzrzhc9NefUSDqWr+0PMYpnRhmvAOnay5kIKnKMff+n9+yqwmvfp8tBi6MYAB8U4w
bTNyqtEtGtRbbVGz4ThYqtfr19kBvo1vesG4F59gsCvBQVfoRriJb/O/QEQY0BUKp16UqilpUsZ3
yrPOKsuTvNt2qydV339pWuL3ZlnwpBjGY+EWlFeh4s39NqZSeAybfVBc4pAxVU4zgzbe5nwQYy/b
2vRSqUe1JMb2aeAXmauUFBPqw2BezNURddi+cydBdsaUc/QqnDs7C7adGDoaF5fujELq6FXnIDWY
CrtCKhyRRLUy7rL+x5kN+I8zhF2IrdHSFllLMWlCGHeRzAz7/PpbieWkGjmjvq/BjShPSrK3SO3n
m3R02nOKJmtcFDizJVT/e+h1vGBGFqxThg5Vz7C28cAiOB3cs9Bp+BRkR/adM7P9cHKuhlxFDHke
DX+9z/SqEPeiM/YXmF2K+g8sKmbxoADNas4c128K7utNBDMVGtTiWIFAwvtNFApipIvxJN1RhWur
vQrrboJJQ3Fmo4U2rX2S1umRfnFiIQl+EdOoD7dI6QC4llW7b7k191m69bulChSjzyk4KErIsasi
vnoanqyDaO599UX4Nj0F7MWAP926YWqTH6uy3Z9qBVW7rZg51sGMbMqMDRzNt0AVOl5oXlllZ7fq
F7PatsGFWTtDRgKx+Xzp35A5H1dhEdIGRIlK8+qkS+FAykEriHfRbDNejQjcVf9Td3K4tP61pToi
NgXWVnX68HtXbOcIe267/jJejCCKbPNeOCWLUw0LcCDAU0NPNHeY+XbmLnoK7pNDxndpj5oXmW7a
b8MJ29LNaMIztIPOCccHzBg69WcnXKSiA7ZwAAoX25Fpy1tKRTOL+SXUKce/+vneJEejKnwOHfch
uGLzYcf+XyuwOmRbq7GaLma/N/ItYjp1v42Enb5/rjLTloT95+u9xpS/fV2/jrY6ZEPBnIRcZ70p
suzrF4NXbWbeUBE/FgEnmYNxhfCapnYl222+BSBRX5Bjkle91N9i5GY4vL4n5ypA/3CeUg43Yem9
8aRWS4CmrxglcKXvagVQFSJpDnnJ5xP/GKwsy4yTAMxX8DTGuuKSVwnO0vUo3RnQQmVbsGxS4/ZH
+j2Q7diHoODOtV2Udh7sgi+fj70mMf256L+MvbovlFGxQjVj7Kix1Ufji/hqlssW1L70X4bYzmIb
tUyDdPyJag/mT8EXn5rKLmGtA1s8I4b4T5f6rwuxqrYFllgMUJWlu3bhwzrFbaY5YoNdkHOu1fQx
JVqt+aqAnVszut5Iad41U74zE4p5fI2uiE2rdAXGJxBIXDaCiDfJmWPl7MirSwSlqVCcfCZZVy4F
rmpEgdEbBqchQ5FttXRx09PwrzybBS6v8sN59surXl0lWRKryqQxsP6te6yf2GP682zacW4Lj8Jr
KDpV5aajTWTy+R5bK/582GOr6F9rstg0EtZaU06K5Ko92hVb8UgAqVxPz+prN25LhTc9n9lOa0Ox
vwZe2u3QnWjqrk5wCzcepR9EiX6IE9dofjkC7GF/q1mtO33Tzd7uwvu6+JpD+1bjlyi4mx5mBFiU
p0qS7Ey6wWV39unF0gr0FTuTHbRdbSWqUUxs6LB4ny/UP2//vx93ddaEfin1LSPf+RQBVKfknmn2
vvRI+7E7JwvxAQixxDL0mBD8F4FCUId8f8e3qZAOpVpKd3nrVbpkD+XoSJg+LlCDq7AU4HZsyvDi
bOlTWfb3h234y8Cr3VAJhVl2WsEsCdtTmzuQtlGVuMD4MBwRVbvr3Qzj2C80QpAwatGt7twkcfOG
SrAtKl4nuU3nhYilJvtpvJRphrdbdVGUuNKN2169w7Mg7vf9cKF1h3nc+ufwj/94Lf49gzU83swj
CW/0im2FwAyV6Zr9QTV0ip/acTcveuSJ+/nO+FiSfHtbYEbQ/cWmYA3QSKUZplFLRBYae2XW7Dq+
aiCRiFruqiliw24TbIxuW4lOre4mjNtHckBJcZCxS+tNmj9q2SFNDxTd5NbVoutxPpiyg5mLgpRv
ua+Gg0HWZBRfavEp6g5N783p11Td1/leNnepWcGiuSqz1C7Tystj6uUyNRW8Wf2rqLk7M9kP38Gi
6QaSfJFDAkm7xq9PkRaFyKCKd1Z5KAjtVBMvYei0krnNHmtrb7S3cXnN15pll0G2N+LNnNKWvdUa
u9RtP3Hy0hki13ptLUf5KU1emLmJ7HbEagRhBA9HQfBqCu05edtlu0WDocK5wMMmvDH2w1f5EtQ0
5UhizNQ189vPp/fWxX33Aaymt7oABG2e2r5heuroWYDkSR4qp3g2HZhv+z7ZBJWTh15Y31JFNmQW
HjGoS1WjILVR6w0ltZK5AanVXAnka+BYw89YcGvZwyixU7YQ5FBVboRtWWJe4mWZM+7U/K4WbTV1
hmbXGvhROWLoasfMcKTYYWlq09UCBwq6njxnndfKB0rsTeQiM0THtoadp9jU06LRTli+b0hvlN9I
X2sUksvZ1n1HNVFl+FJaZ4TMPoZGy1rB7oHlg2w4ZeT3p1QtRRJIm4DQSPUmTGDDBGj4TR6Udgsk
SN0WOD53N0F1MS+x93iht2eKmR9Oq9UDrIJSVDrwyK6I/7DANKuHsj0aqGXKl8M5OvnHW3I10joS
K9GZ1tHovBN9ryW1nKavkn4rG/uqtLsC1eZdUl8akVsUblPsPt+Ta3MYOlHv13kVeYmZUo3+sier
yaEdrQMRZjOMF6KwHfKrBqZuuNFGz/cvonorxceg3uq4zUEE4lo8Vzr7mGevnmYVnM21mkt+HEp3
WX7ZGrDBt3nnqXfFD3B7OOKWzbmYbHmLHz7JX7bZ6pME0aPWs8z0ATjm04+q32cmGhDKFzE75ZNb
Nbdd9pVVJ3Txx3Miuh8THwAnMkRHgNJvMj3rPdbI6ZjPanKXaageYROS22qbRV5rzU8+1mbunM4o
a+fdt6CywstkSb8aTRncBnw8Coqatp1q/zjUWe6o0/TTlBcqhiQAfta/EfNNWyWbXsIAjhpsVW6s
+7mp6zPB1ofokklgi74YNWkYEq79GZdWvaFEUnJX5wuoQq9GBKyleXtmo36oh5CMSjqVU/AbtOfe
wppfoAaIkSpCHBjhHe5kT2ORzZ4StQB8C6hhTeJLHvokVxanGvA0OqcdTXWlPzfXj8fS21MAH4X6
t0jSrAokY20WQeBP4Z0+0spMmsDFLTp28q7R92rtFiawKbQjBo8MPSt2gnDVxPKdUUkP3RD9D8m5
cPUAWaMgAGMP9iUko/dnZDWOVRv6fnA3MohbReldODaGLbbBz6Guz+l3rjkKy3BIllEFo6OnARZd
DZeYuSbOVsHce+UKtre0kZQ2dKpWfvBTNKNKNdq1MvyhMs+eq4RMCtqCcNmI89ei5xYve0OwVb2s
cCPKXmiABl2n7apeIdscVQVqSO1I2pDsQ11Lz4Ab1n335eGXLgT8KIBLaK+tMoJpKhCwAflwkkda
H3NF+bCWchU2UbL32/SgCYa0z4OxtSshC10zyATkyeghlVVS2fAnHqeiQmxXlPdyaQZbxbzEmVRw
Y2PEdbHrvF5Tzr3fNw7pL6cTD/0GswIdSj8XDetVxDxMfufLRiDejbp0DDMkuio1dmGsNJdz7N8L
USLcIgYc0HXHvg5idu7ljSxuY3M4IuraXo4jxULgpVdTlE37TpGc0tcOEbhuexLF8MZnng40E6IA
XeuPodgNx0gQYwdT0dn5/Aten3bMRgeABcMFPwkEDdfEzhZJAivSxOauj61qG4esfiAgPBONueFp
SHc5UfwVXeRuIzfERn4AkAYxU1BwBTFbnXfjhSAMVKPoLOdJ4x9j+EV9MONYSJMbhkJ128pGQRA0
ZZu2L027EGqsC0ey68+nsu6FAJV+IxHqfH8L6W7NbBGH0eqtrLROcVkXl0I0PMiEmpluHPGnMpxC
x5oqjbqdNlMrVUZtOGIVDplVMpOLVEq8bhDiCyWNF9vYwgXuFLtoZZd/PuZf/JKbP3fKitqy+ud/
z1p5x3S5Ll/zu7Z+fW0hxPx/wG9543v89wSX+//9v3AFnYj4/mTLLJSYt1/5k92iqn8sjH04HBB/
RXgWBD1/kltk7Q8w4IijmtQ+iUV0ApC/uC2q/AfSovxo8VTD72gxRPmL2qJAiFk+T7C76GIAulD/
J8yWJcb5+6Mnx4MspaOBwFgc7OI6yQTtjQQUKG8nKeOnLhyu+tS6zNgc2Tg8f76PAc/9w2AAzpf5
LPoOawB00jVym1da77QwMiBexCV2LE0uLb5oLTI5tlyOsnQAeRf/rOc6JxFDWKv3pIZqtthkQmaH
GXZGNhefX94KZtVp+yQI4uZGrjQz3+EX2RJBzkku7KsGWe5LBInbaqcbRCTw66riGj6bfKU1URsc
8zCOJnew6rG6DLUpqDazKqeh2xOVTa7cogCxkQQxg1KMR7yXVPIMQrNOl1/SZNh/KmZRybbt2vYm
avHR2fRKkisXHWIIiZMiU5nt4Gj6cMzk/noKOv5SO0K2cfQyK5+sxNQru0hmRXCqxqhUKt8hSxFD
HrmJi4Bqe5ngJWAjemaVNnLtnTPIaR9srGIWJbcXYxHIlimGAhn3KO7hbtIArlsoDBQ2RTWp0K4s
pOyqLyMtV920o7trx/Br271s5dR80fvSLGoy2Jg7ZiNZ9Taci6i1pUEAJtYEvETbFGPLsLWmCx6H
qZvz/Vz06hdIg6qt9oHwPYgzjyjwtuw13UWqByeZrCW8b0rBA2sP+rZBMS1VhQaU4fKXEj/Hv4UR
e9PYRgMht5BLTio1Lchcrku91Y5WaZwCPSxdyW8fLUFJWDg99IRQ/hp2xj0qJ6dSjg7qtNSQ5eSH
JlC0mbqk38/0f5ZSOtrQ4h7aqra3Ms23oyBD8XCGBZIwNOD66iLSuwtrEiOnxz2A0nxiE2Fsi6zK
HEGLHDSkrvtx2PWEs240qDuETWsqRMPtWMWXs5hFLhiLTZMV6MFh/dRFo++i5Gu6Fe95yBoK182r
NMixN4j9ZJP47DLACQd51E5qTkFnkoPnsJEvJiM4lGZaunjb9W41+9lWypuNWmk3Jj5GmEfT3pKE
Y89lNZv1aZKCI2ojwi6V5It5QgHSBA4qQusAH1cfdDXewcmO3TGftgbOXvOUX0szo5eFflXo/Y0m
h6+IDjtBWNf3ddffKZ3oafl0nNAUwdHPf0B68lJUkeFU49nrrBYYKTavsxLHezMVQ1smQ5xleq+i
jpuEWUdO0UKckani18H8kFnqdYoojR0YtJrydibWMgWgdgm5Q83n4aZ5+EWtl/o3fJPenArHaIXa
hqNFmxN8kmD9kARqx4E1Ho2oird4y782I+Ug0e8NeyAoVmQqCumMu6U02mXSHEopu9eTAmxJZV0O
8nyVz9FNIYNnJ8gEFyQeRz8HQUd1moESdZPlMVwDrDo2vlJkNgqnjzKUUBfe9mhbc7M14aNrevuV
B72STaZiteKLJSRehS/bzRyFP+egu+N+JRGy+m1d6Zd52n3VlXHXKlFlq7mAC7rWfA9rq3dCIqyN
0uWqMxW+4E41ZDsLbAjBEXKA8+hkCHJ4YRLHh7asZrAO8Y1SFurWKsubWWhkeHLVj25IBApzfWz3
1bzrqHPaSmi8UuPaZIVZXE5JcELjdKS3pw8e/CiKzlVR211dm06Rz1cqYo1OJhezoyjJz35Scv6S
9X0mIe9bgbn6B/jJ2t7HkNnzc82p0/K1iCxsnmR4tNjAbzS187QxFuwezVe7Ni03jUC4NIZ8jUAJ
/w9qk00oljTy9I2SRSEKobTVBrQ+ZkI9M8wuQoRFAj+5FKFB0OBtPbH3bxuYeYTLfKqykd3GflxD
q6dT0GuADBJFewxM+rOy0Ye0q1TKS7M6udmImlxh3MhaYt74EK68tsyxLiiMe1WqrV1oKhv04B6b
aqBbH1S7OKw9c6j208xoSq1PjpzQ3RdCaT4lXNP2HDSHzpytbZSUgR2g/rgd2vznRIGz0I0f+TBt
c4nS1izSrTYgHgPJDgWXU+NlTiVSaJMOizWWTp50rQezaQPHYbwSm0pzVLWP93kvXIzmxJPCJqbh
WyXiY7gYznZGt/GDEt5VE+FD6wNwCY56Vr9UuLb4RQ8WNQo1zzIrL2s0IBRUcsBARPeZSI+8GZBl
GsiSaq1GlagJjk1letNUG56ehWTKo5gf2fSFJ4lDLR3GdLYcaWiEa1HJGtfqwsAmTqxspax4txQJ
U4RmDEsYvdqnIhhb/WVRpRcVPvNObRk/lSHhaJCShHsxkFN6zFJrsizV3syFiyrO4Q2YbYFlqp/s
umIMd3Ie3QZp/aTKyqHIpPtWydjWUGlraJuDg7DUl9yqlNcmzoRjjsGTPQ/pAZTpIQ9hLRZUpTGA
mzZmU323yvBeHgr1dcqQOtH06trQu+k2qaZ0i63Ehsvv+2wUT23JEW2hS7qPBRHtj3R0Nb/chV1O
4zMvTa8eiv3SEkZK1/8+jcFuqLSfPc5+jkxgv4vVsLzps3gAklwqXkLexxWZZ/eBz43ZQfhyujRV
WCheUi6OD7kRS/QXQg/FD/CnenmStUlx1Ug6zNgnZSgybqyuLO1xUo6kVYadqU3naBEa0MKctTaa
RlyzdXfd4XEro61R526Q5V9yYjWnLBvzWMdImtVW9+hbONTpiUGFJtQEO8988hh0TrrAqvcigatj
ZdFlzN6gsSuKdmjET3mbd/tS1L6aU2l5YjF/C8rsVuCc8mnhoOpg1Qc502RXiRL1CmmJ2ZHHLrJ7
tRLcjOtlDpMLs4hutaI+mEZ+hxGu4klToC8XIJ41oayeZmtCgTITUyeYxfTO1OcnDYU6hBAA5hYp
UApFxHAuQAtV6rPutmrK+FKVhQPKdZaLEtITJC1OT0nsrnQrRg4e3U/PGjLhx6CkL904FkdpjE5a
BLbYNwh5LFOQHtE+3OQDekIqvAanmPWnOUe4AolhY9OGcmFLGa+9EiblWqlbUPEk4fmcDF4v+vuk
VTwzC/eq3F1DPH8e1PHADlev9J5ekQ6nqEsDZEk069hlVKoVPKicpOWWyBI6eaNh2G0SuIE6X0oJ
Zcsi738UYuqRc10iwVjbipU864lyPdfWddxG9yUqgJKYHv4PYee13DiSpeEnygh4c0sQtJJIealu
ECpVFbxJmASQT78fe2+2eyO6byZmOnokCgQS5/y2z4xik3bVdxlKpJKovdLWM7a5Ng40RFyJanoc
db1fLedj0VgNfEYMBjmOwQAed6mMrzHIW/R/7ht/bbsJ5PJTzdar4Y/9Jvfnc92bLyE3Ym0Z/cmZ
PBUF1Sy25Kzll7quuRVD3HftID+7QiybSSfWQ8uHWY5FnzKUOR3h2fugX7rsMQ+Ic42yQPhLpLy5
+Z3Plg+QkkllAetW9VNqWOVyz8E8m1FeukAcvXbdc5fXhrcXZtKITVsQKXQg8s9ovspel8gAplYR
4EjEjYqcNLTvh4m02CmzDRNadeCHOH7TDBejt5P/6sD5O/5+W4PA/sG2WNFulXH/jFdLG4vLV0FO
tzXRoptCIdRsuenuGpXBfaz5umCPdJPhP3Qf/4Apbr8YTSXZnLeMawsi6h+gLHUYaoKagJ8xW7Z3
uocd8jHIPOxuNbMlnYsy9IuoWMnpjgqv5nsnnsYyuM7hsCWcqYTudtReyMr+KMk1IqHPbIy/wki2
uhxJr0bv0hpMhto9Zwav69om4Xoj1gZSzuhd4wWPHbKXVKjl+u8b3/+/qmy29HUHNySGNKV/0Cqy
wdRUKX+Kxrqv3gY3rN6UUR1EbfEWpvrc//BkGfyn6/vv4O1fXybAD90fNws+qUj/wPVL2gXt1JiN
yCtUlW+dprNfbWk6w65fFhSrvaVW7BNuzpNU1wtbxrJS/nM7X6qIe55E5n+/Dn9nGv/37rqlfLP9
4GE0/2nDIXnVpRGA+oCJu/lc+01wXspB4L4q8qsgW/Fetn6C+RWg5j9+9f/b7/8CHRxqfqE6XXCD
v6O2JnKnKbS7MaqIpPmp0gCgChYArYtNhWoX9b72gv+gkW8szv/FFHBjuKF9U9jQpUy02j9+52wt
ve8nTrqdKn2q/UOTTPHUfvz7Nf3rk//tt5A5RuMufgpQadJI//HkuLOtB/Ib6635HO4gL46X2tvu
h83PH+rU7NoPZ2M+8tIw5dawoig4cOjv/v0jkDz4d44eOdXNIUggVgCnAubzzw9RFgTP+mmLeiqT
57BsX7KE8asrERfYfps8L9mMBUOQRZuVVBO6x27k6K3BVPH2w2ky5t3ey4i2yeQxo9YPB2Jrsz8e
5pQknSoipceCAaq1y0er19nWHMDx7D57HzvkUoF0ur0DjeajDdUDLWWABu7aPreVe/Jz79oRLu+Z
/dYT7cPYW4exorTbE/2xldiIOlDCpKFpbVQB72vbJpebEfEu8Eor1mK5TezzdbKTjx62MHTrZyJr
vrVdnwMVYClok4fKm997dzm5FVfZXdU79WGf1rB8Gqp7T2zrVNhkpHO6bouxiP2O/XIx5VHVAt+E
CF/SmRDilO8ooaAk92Ba0TWb8hIqxz8PQfBdWGKnxx5OOQWVIk+IMaQqnonieugor1vzeT/4wam2
g623zFuw7R8zhops9L5ymeAtSw/rbD/lbRhNKu95yIfP2mQ4tPt3rspLq6aJsKNgR6LevljzUy3c
Dya0+0GkoODrdrX4l0U6ImCY3pXPslKYzYYFbZc6Yu9m4rvk/WqZOQqCTv1unfaFczrclKPez/l8
SvA/RjydiLKT1yZIKbjtxlhnQ1Tm/lNmWx8uJux5qt+gO05TfXORGKWx6bDhkd4fZYgNCniDtre2
qgs/m8U9pppjpJAP1lq8kzR1m40PpZp3eaK+6jlEcGS3T3Y+P1dFgpPNjo3B/CE8OM4hZH7li1WV
vgxD9ZKl5ql2JAJcHNTaUWiN7aBtd6lu2GWK5tMjBoYaZCAIjzEt8o3smYHydR4HuQWRw6VvcBd5
5Jc/Yjq6Qz5yGe3mJZ0wi0u5DJs86avvpqVVvTfMu6RAwmrR6AD/395CNGvbqLeJyO8c7Z+WEJ1O
UvMd4zTTsQS00FmwF/1KiVN5k1Dou9XN0fHawyP2lvGhQRIOwFA82MFwZiG+CDlwy691sBOZcyq8
7sx6ego1z9m0ouHowrbYmORf7Ke+smORWvkhq8v1UrbdnSrKfZJMGqSiUOPGmIsD5dpIXqAwhK1X
WDdBOMAsjo6cxCMozR/S4/Rtb34fq/FH64x+pMXNJFTX43HiaaOgNP+kRe8FvxIaiRX/+sC1oAJk
z3lA3edKFUfGodHU7R3C1GhMygvXddvc7EUZMc8R/TNqQ9u3oiJg8W7pn1lkWKsBJNjHTpXf+0Ny
qFptva2LLviJ00vY8YYjgnxbu6p9DzpehhKY7a6fw4TApomXXYfqpBrnwN6Y43QeFvknsdxTM6US
9KXNYmlqOnp75z7Mwqd5mN7FMD/NxCKkQ0YZY2KjjLDByjqe9k2bOB9Ob8iTkNlBB/T82pkbWXV4
T85KjCzsBfYprrDvbQmFRKfNp/eUezE89eAu6eeA4GMy5b63qIiv3X2XMEkPbrdJwBp1uz7kk3lJ
Qndncaf0bf7VduOp6kVMFc9WgVEIAse7wIyatbxMa/6zbsw4a41DXjnXxUOvFOjzsKYYEqtqZ4Tt
Xgbm56S/zMx8n3RXnMJidPq9U1ciex96Q+3H2R82vs16MPdoIZpJxO3cdx1/cMqHy2U8Ics2a+83
VruwYuHvbl1Wq7/Ji1wfE7exiQeeOvHlN7cqmT6dI68vmufKz12M3kUPJMxFDzkbUwuPklDNoxzz
7sEQ+bJfQ10CC5dvDrshN/9avlHHO2867LMR1UrFixmW8gqI/GsU5lHf8v7L0Ny6s/gjJo8AhEAt
7taDt56PNOrQT9aPV79rg8hcbOPPgpTFOmXjBNIJoSrIOjbu25JNIShDUIabTy1VaEQJe77vcuPV
tZT5ZNAORlxT7r9OuZjiYnCgnmg3vDYFZeqRxR95DvqWcdb2x59p6chTUXTrPQ2Bfr6pUsrGG3+l
VSwYLzN4yl5Ww9EL83OjDLLax4TKvYCuT01bBpFa3n2ulIznStwFc3AdZ2qVEtajLUGYtBhAjUPr
FqcmxeDFLEB7zsxoSy/N2zjYH1DWFUb6ElO3P1g4YqQ42YF8GJb5cVXjnbM2AjUapNi3tY6/7Hqc
92bimZGSAjSYNDgQLjNPxs+QNIxo8ZtK/CS0MoDPpC1hozQ8M0TtpzHTp0f+oCY2JGA9f6pNnQN1
1FV+AatyfpuwDrvBHPDmF9Ix1WbwGhdoscykPq/OWNjbQa8T/YaBXb1ZeXLpWRoEZfZEkoPGhGa9
HSjfqTaqSZY8ShNn+ZFnzveUGm5NEsJsPoxhPSHsR7DoE3cF2QlgcQu7zAb8iIRxbsqyy+7BT7xN
ddP26dx+XLu537VJwt5Fnmo7xDzLZOEpDYhaoe+4rHqYPlJZyYd6Mum2kIEYtgXyckDzNvg5TAQU
lKrqnpauTo5pTtNTwjBjG8tDkKlcHCGqFaVtyxI+KeaLl1Gk/am3Kj1F4ZjXj+W0ciMXJmEDI0R4
l5R33IzEffbLzhmy66oWfx+I9k2BbC+BLbDokj5pGU0eF6CUkVq7fZCJMmpzMb9nbv9khhO5NTMH
YK5m71HKuooG5YcfYsxom7LzxPnTgLS+6JogrnjF8e4sxaXGVRMWfux05FD1hcdPlMGbbDtzI7gd
I79H7yf7pTiEVoO2oB/b6plRpNr4UgfHbHarp7BuKNFYSRJ/CVsHgUqg0iMageV+zqXz3kwUIrOI
JjurdtI4BOnaN0VYYinq5yiwkuVamLO7L3U4H5xwKseD66z2nvVBFsCBigPddIg+tXmeDypE3JCM
YKRLqu7IR58/4MW87aKnZ7hEfaYrCQjCSBLwkTIMXjj3L70/yxNunC6Dr15ACks5OztG7GIftOB9
tnEu3e6LS/NJXusD3pQd3Nexp1KkQORqpoO/lf5c7IjSJPXVNnvCTGA3fys3w2me6l3hNx3wuotN
tp9QQafcl7e3p9LOzrZUdV4sDtGGWPuNhhE7wxHJDQUdfF2FavHuKH1E/POYlCSKCl3hY/Pd7tr6
6z5I8uGRWK541rV58FVIl0LVHeFGECs4VXueZn3PE7JGoTmRLCvncTP05Rdv//owGYSAZhJTblt+
jSlfzhhW7lZa83XAB54F5o0a8JHJT79Tz33yLDGwuvQnqynuZgvpPKj3tQzCb1mQFSGKibKJ3N0q
d0xv4e9YPVPzUMhi29tAv6LkBsSRem80PX2Kc3gqBGCyyMZ7GQTXtMSmrocSrRdpV4ta9ouTq3hJ
ofQgNXgb5v0hbXIS/yetXwMzeXVSz0ILx+/tm/mlShoZ227Le7e59YaZITOECdKwGYbJ+jEzhCFi
ZKK050IfWi+FICxyc4476dwMPqGbX6cZznXQJBy4HRkhpRtce8rY7v1JOHuhXOMDuHI80Y1I8V3t
bzorrOJRMr/SLkYgAVhwM0EILDLyde/6R65Cg08Rdd/QkDO3BDqqJo1xhlIhlW4gkn7l1EvuBXDF
ZWzsR+pIl4eyCexnYxY4r5bg2g1VvXNrp/nhzcO9WmpFpm+2n22hH2XDpJq65asMi7fRzUkqSooJ
zNS5+InRR40p501pr6e0B/9N5/5H4I1DXBtjmPOC84dLO63qT1MSxcHJ8lkUyj8VtHtRhqY+mjJh
WdBlflenPEe0lK4HFzxgJ/u1i5KBkXVOIb4GK8cWlWAFq8lA3dQqva5JCK0h/IfWaKtfQ1cvj5ZV
+lvT72JS07hUSXvUrtyXnHlM2dDQ9bhrCvGmG/+xVT2Xm4ZCdLoecR3gv6S2FLPZPeXEdjRjFQ9U
ydS4JrNxv4gp+HkLGAXFTEKmudtQkq7eMatUkW9d3no50cdO+mzbqnpeHXd+89TYdPTPOcl0pSOD
fNdubMR2Gask1g3j/LSCFXoOL3NCw1OiTGhFPFkzve1zEU901zFfdwdt54/wmJusHS6elpelL+JS
dE+TA1cNrLM3Wpsabh9KpR/CP32JBh8T1fjuzEJF8+JHwHjGuV8SsVvNvIuKthO4OdNqNxSEkFgt
+tpMW3GXzvU+HQVJZPBFHC1fyhwKLNTWfWs5ZxOlKsjSN1QGsvw8p1sW5W7g8b6m8aPeeH6HOHCW
lO0t/RU9IaY37oBWFc9V097Z0J51QPRT2M7o6t0msjr4ND/tH9CX9dfFCc+h35dPTkUXKr1ZUZ/4
1VHJ+Yq/fcCuJB8kVITcTPTPRXVHJNI6ckqm9nFR9JNQ/mIilba+ZGW9uiJxn2DeGaiccf70zdXa
+Hm/cGGQGxVz/U7DAPEj6/jZCuKnISicY57rF7GG7WOYZgz6WMfi2SXcY1ybZMfjc3Qxnke5lRLF
XQAJeEkmIWMp1QJnNB98Dnca/7IPo2VcDG8B175b3NlrUseTy4w9T/e8+KwN9yQCgybxKIhW9s6C
FN+EufWYDuFTIrjs0v/TW+YQ+UX46C9eSh6yyyzUkhfmCFZ0t3kIyffeV8FYxpVBF2AzXjMdnl2v
rY85s80mC1mICjvVp6rL17hQaXHi2cWw3Y/hbzsX15pJfCJwMHLN5gt98lnWRX8tyV2plf828gpm
pbCPPZT0sRrsk9lAL5l2GvDw9m80tSHUhrt5coLiWsIz3au0DgCR5zay5+lOicndp2UPLQ+MakUT
0YtnOffg3RkR4h4vSGfFB2PV6xANfVMd0slaD4lKn2E3kBGO4PAMIbuk88aUhlzxmPfucRKKOB+X
SVkVrYoI2uTvbRIa1GAyO4IWRkM9j7JHW5EOD1U1BC/KJfPDKhHRocvI464yTN4NhLVLZ3hbhmk5
TMHkncIyY6e6ecZ6V7lR1iQHq81/OrpZfrWzQzUjgZanpdQ/jd4KTmG7RlVWfErpAAP53Wdt91dN
w0w8pp44+vVcxeWc4SUquxdUN7+TvMw2mjM2bmr7y81LXJ3BaEYLHPmQzX4cFCgaFgwD1NSdskFa
G2tJr1XeFFFQ8jWNQuyo6aCIZFHRDXmwHPUcLNOFK5RvlVcfFjUdhgm+J3O9s21la+QmstxLjmOA
50uhkpYJuwsvALU/jFX3G+0Er+tk/oFvnDaibY+G5VwzanIpYcw/KnDAPfuviPMJS1taExO4uJa3
n+fquqYFrEulg0NYZ7yncohQ25A/uwHUfBwhzBn1HwbHuYJU43voyssgu5pgQ66/K9yfrl/wK3wn
O2pPp5HsuqdS2UGEZKjampNxbmq1L6tsIhdwKU7ZbDa/qqqxiEjKjsorPiaLhzOd/buWR/W+6pZn
+q/p9AvY2smvp5PK4ZPofNlmVvcqpfG6hv41rZfNkrfkTznWsk1cgeXLsV5MrDNTxwMtjOoR2vuH
OzILhW5x7uxljWYbn3Q/5WdzGRHGe2XV88BYmOQX8+J2JZG9PDl0jWJdsjvuHkbEWhqIj3IbkFmF
C1EwtzUncEW0zsphPk/iVfNGuYXGbh3+GaWs692wdq+ZrJ61j05CFuJlUNU7ZaUHrqKLK4j/slbX
pWs+GH6PoWTDZfcATqTHZ7ui5+AeCZettG9BRhaEtjmK2JXds5r712oF5hGDfCzoPcV32p8Lmd5T
rHKYCtUfkqpoN0hEr0lingllvg/C4akpKhSZg/vmoDGKekEef2HU743hgrRWF5pKX30H+qrL1c5p
1+OSVF9OsLwWhbH3QkRZuV1/eH1VvBmOh6mXWtyMC3MHWzAA6eEL93hrb9KxuFsmIgNNYEa+cac4
Gq7zLZeuiLIRC9jYXPPJ5/eqD5cBdShKVoy6wM9TtpElvZZkK/SmGkRpcffQ5hdiUaJ1GtDSpIiX
neVL9TSuCsXkUVBqM1eh4n8CzrYdkQNd9iYz/ZuH2zk7bVVsYaGqOE1kTP/BLWYseCwr9UwPxk9E
6LjqfFPtKNQ9mFNBQiITpXD7ZOMuyIoFnALzF3w+i/0u6/MriyHBQwg1mFiC6+rUEoipancwpnE9
euVHWFjzRtpVu505gshzwWfeCzu2vVrGqyCjEhHBV0V+LOI9tWfN3XUWeoi6mbNts6ir9GRNuaT7
AITwNAfuhwzR8lVOueHpIls13OqbZWwB32tz/o9FCERH5xijsxce2qpkeHT6/oe79N+0HLl7NizN
qbiIyNE32XRlW6TQZo07nmaOYvSsBOgA21wDVu+NnbgsbUlyWd3qbjXUHZTXfSqBp+x+qpFKLcGT
766v8zL3sV1Nn1RElPBk9t7wkhOaPtrM6DTbtCYDfUJWpFEH2UOmVYg4z/sKJnPl1cGvrZMuoSx3
fkTBj2PJR4ZFzR993lV7KsP5jdrFl3ZgaQ1lfUcGXr7NjfLFWZ2EG6I5VJQZbHG+uxHsK7DofJ8a
8qGbg4cusc/I2W3SCvIKUZ76HgeOgGxCdd8Y+8qBB9QqYGDCRDI7+iTLgRmKXseNSgYirdqh2erW
eBsd3upZQD9VYeVjNK8SqNyqtmrOicQPSrFNOzYKZIaEiMDzLiA0RjgcFoHWBBXIo6XbJa5gkO4N
u3le5ezyskyDQ2qyENg5wnpDW26cBMubEE1UlMtXmJNnbQ3JcjEk6JnTUing2NcUC/hmHRrjaXB4
3eHxysVpXZJfqkcBYUld/6SCQdz7I065yQhjc07O6PJsUNBmfTITUkplOJ3bPvRQLLUdQXVGeM7a
yt43HRl8c59fhsIAI0tcwMecw2b1p5chAU+gWUQgJuzMnehFBMnbXRJu2Y2Te952HXx1C3xA3zdk
ontDLju8eEk7XNfKSK6zMNu4u0nC7xIPHYVplpPNsDXNm2X0y+ycGrwxOT73I6goy7na5WHOAcQs
18qfrjc5kQ3pd2dnYbjrW9vZwLvqeuurvr9b++wpXwwdydr5qopgPShSYA7Mfez6xkezJN8D/V5H
6bqvWqI6RZYlN2ZQ/SrrNI8y3OUkOc6fukT+oTPvWi7GimdvekPb8J6HFFkUTBGImm7PTdflMbzZ
rzrtzNic5KXzmEhsDTdkd066p2jU347DAh64Wj+q1BQ8svz53jge5mx56kVuH7FBW7FnW7/DEguM
skzW7Kw6C6U5xAO0VwZykY1vyneZlUx+uN6NNDivtqVPnSBel0V+hwiRkifdxNCFI2msjO2TtRR7
+ZfOBXCMtq9NTd8Mq4S4bzQxbtpTbKIKgUwVmsc645sqfU5Iu8gpdEkcNHsMdT1Omu1k3FLOfPfn
lCUPjjOnyP1zf4twyiUpc+zucWfMXJi1x+OUcc3MUxfI7EGAhW3ttAfmtleFRrNsSivy3Z4XhI3Y
vmnSAclGJy9ybl691p05fatKFFs+G53HvZYDoGsq28jz6B2NzNG06r2rcoo++wGx8sbsb2ySx25e
M/O43mkgOi5KTYn06wZjZ+bA2lp2B4m1qNFkI7iJR26AJAUQtN8mcca+yg7ailPnqBofAzVTuK0S
vQtp5whpSnHrnd0xCOFv2yiT/dZnKyRLcY2tej7BQb4r4f2sO3ob+XYkSc/hqyUHbqvwWQChV+kr
IMQlnOrqYUVtu53WUB446EsEm85hQf6GMEswy2a0qfDH3DKhLM0sWJgJCJSwNpWWxzGkViWtP90k
3IOHgzm51X3jOv6GFHgaU8R4rDVStTAh+Nad930bvlA7QuKLtj7FrN7CublXHpuFx64EarFOSbRy
vUY0UWREZOpDzZTwBODvSx0YO1OHr749PM/ct35HTBD4OxBuGC8NT2fGTJkOP+pMEXnsNLd+SL/Z
jggJC4dASto/3lCsxKNqjmuR3E/K+F5s66lfzLvOTixwBmInw3VMKRBRxIPme+I1t7ODWRxnxsZt
y6eqHvq4HJFa8on/IJ99MChE3VeJeizn2Yoar0TsWS/0sTtVLEP7kOrgnPQo1NyCEa0s1Zdda04j
ZW7tpTkm0oZ1W0CfOnW1sx9YKLMIgOYkmjAOREVYbPIO6fySDL/nla2XxSkTdeT032mBCZdCizUS
eXbAkvQxt9lT60uYt9Te8o4+pyCogzWc2CoP09L/oMEibgcdd3oCRxphXoOnSZKt44/jfekZSDyz
ywI8wF1zZG/Zu13+w9dDt7EQlBwrjEGjayLVXI6ZSS60n2X7MPOf9YL4abDa85iszU6iwWKFJMrG
yYvfVZL+6dz6j5D6mrjOhaH8vcyrs9mlNyzbfkuNCoEp9WlIyRxGd1oq2KBLc74LfA8pr8vE51jz
a1Gvjwxh48bKzB0bxzmsq60jgToNv6UhsZi9gAsD9BuVhr5YDhZ0c1zB2GqlPqXlsRVg5Xty0y55
5oyCoi5nwltXxzyVXQ89P5rcg3ZXb51CgPUvQb9thD9VcSVG789QWekrDWTprtQSlM4aR7x6Rj0f
EwrStNvasbU2r1auNcJZE60cnG+Pm2uaDb/b2nWhtg3NElurzJq98jqDUJ/sIw+yJEoS/ztJZ5IC
G1BSAiVwQ9sVFZwkifj4wbQbYx7gzy067PiZPo69IrPGdcm3iZDILJGfgsoQxqD2tmP8AC0l7IUJ
PuDdetG+zRHRGeaewe57qPzwEtjdh3agdIwkfxizW+qNGAf0aUGxM8YpTjPHeMpTy93aq3en0Rog
hYhXqJ/R8VFcd333nN/cimlW8+QRyWSUiKHtTvyyOrKIGrqPKQhCq7a4HZlhHTGhIgj3CKX3xqJV
7Fs6Q1frfuPA6h5U6rz4SfaY+Exyvf4GyXRjs5Ui1k7m8xdTydLcdiDbT39NCNu3YvDT45pZF69I
3/zVOVZh9zx07mnupqh029sxadRfDTXME+e0zi0bEhWKpU+n8lT33Qer+LpblgEkAFx2bxeT+Flo
zvGwsSiQkHYAYilFjpbOq4cNQmrAvmB4dCqCmDjjm/NcZofKEOUWpuoO94Mkn63bixaJbUHx1CEb
sZi0bIPRVAQfQohX7XUXY/XnaLGg+Wpq4efecyO3XUhQc0mD1jCwThGSQUDp8Na1WDF0+MiEsIVa
oT0ts5/rCr+hWsg/Ec172gzfsqyZ11q4Qf+u1g6ZOkShmiXPqzNep3ayYr/ysTJUU1zpm1Xfw0qQ
FqR4By5cJ4PoueiwediUvEVWUPM6d/qTFhhPdbMzx2TByw/n22ns3IOcjmtg1zHf+alYpTz2LQh5
kYiHXhUn4djvdYNSdBChscuH9KrtSd0LYi36fHyl6HaleiQgkDgo0iibCH7r3PHJL5tdWJHwWw3Z
Ek3NLRLMoDmgK3HzAZdA+jm8TrFNI7yVZ8OcPlCac5vxYwgA5s/bBmZFhJdT601DQfi5GMWOzkBv
g241eSYmeroZbT5Q0xBpl1fXojLpdfYSZD3O8suYxPs6THxiQkWYACdvsya2z3KYZ3uuRl9sgqD4
WBzjd9bb47OjGiwNzcCBXFoaTh55yLow3DdcX6Orz27BVmXXIozWkuKtLLWfLNwA9MgOLm8a+Ouo
R7wfZdlKUJMrXuc+u3P1bQLBdWu3wdtQ9xM8GftqGZbQ6JK3ogTCgHRaSeoI82PVZhZqL3nyhPaO
a86Ushj1C2vvY1l79TYPaf8eVgg7v3GFGSEumoqon5qK7Z5enh7ktzPQ0QnT4V+kRUaRZjGo9Mx3
T3ta3vlImhPkm82nWcEAYhk11/WsHD8FWKVL1T1X2Q3oMiYSeW3E7hiDyrq3LlZluOX96rX8kkYv
uGZE6qiok5ORvywW2GS8lLhQThD9oR+bbjNGuTJo00a5BD1e4oTKtgxB65dv+Wsbj63ZebHpsTDF
7qwK7oPVm2IdpG15UaWof6uJiUbIjkNbjvzQu9z11yH2XUY6zDYlj+IQMlywQRXFby9fiuatWXi+
sV0gKyL4O5+m33U18Ko3EYMdVtPR/XsP0lrBBb6Bi3Ld02m8/Wc6orls7LW85a0RHLRppCnsw1KH
ZDMC+/1yJtuCwCmYx9sB5jdRbV3fLVmg+hOcEAojM13Dz7Rv+FyLpzQ/FJn7T2mOxfo9W0oF3wu6
k7dsTow8dngG+Fj0Zx10ymj6pOZbHbml6/LeNpW/EsFRtfsFl8V6b0xh5WwDhvRm782pLWPEwNhA
EGKh1gjYksrI7DHwPLumGvdW4k/9Tk0Z4RS8MxeuuzbmZFf23upfyXwIw3OpjWD6ZNbL22hA2tkS
ulMbwWYOg1l8FEPeGZvFg1bkQR09A5whA38Tg25tZmboYHo4PHwPSMaIe4cHZibrbb1P1wo1fzLM
5ovjJyFpBTxBek9ptxgJWB2m/L7zfJEdw2nG3UtoTlv/Ao7Jln0GLIPAqPAmBttsnjobILZsVHKC
VS8LMiZn2V9cvFP18yA8j5EKqnh5bGtI6dPgILjfVtKxnFPqJDlZJT4WOWARuI6kK5Bdl70tDLKe
DNL1FnNW3wBYDYn8ftAZ95nymeUNoyyArI3SMp5Mb3U/xrSfCaSSE2IFe4D7fbR6UTXo6Ip5F6Re
DxeaEYBm9dIkS+YmGz0Z05D1SGGqNWGxm7qW6hZHWT4WDzYM62IiZldPXqU95zCkOd8MTDEP49QF
rX/ns8QdNULcPuJSWmz9S7eqLQHRbQC9VRXikjdM7Hel5Xv8rN5fzy1tu9bRFV7rP2iv4vXBgY4u
OjRbNR9KPaAcNdQArioyhACbvE04OP6HuDNbrhtJtuwXoQwIIDC8nomDSIqkSGp4gUlKCfMYASCA
r78rSFZ3ipVX6nrqsrLKkvIMOEAMHu57L0dBmH8IIHCRE6jC/rEds1xSLau37npw+/hdibTnL2ft
J3ZMmXXn1BSWK8T616Wg9rhj/0NwMjuzvmv6RuX7zrQ9pUS56sfN6QKChAotG1k+By1/pjZcGKSt
L+e+mTHHpVl5alRbUwG1FcvYgIEuapLOdB7VlGWRRrSEQTIrafuFx735hljE+1aUbCnQG56VmERU
Dk0DtQyeejm744nzGXggUZWFwWcz1yMqfe7ObcNSZjOQ/U+/VRvkkAKJ935xDSq1Ei2vfxGrUHx0
JCYGWjlG2DvyxaDRyVQ8lRcISjm2l6KpEfWVepbnfVxgaphCx9zLMH+oCoMu1wisZctOpIvoL2lH
v/zM+N7qpiVZQqYtrzmtjEE3pxyGqVRhzAweFFkOWJeqkvoo+tXZ8EUUI/kKGeTfIwPQAvBzkeym
1ou/NlXd35o5UbcycEjo5KKkIEf6ivSSydbHqDRM5URVWrw3JZezp8ZVX8hyicNDWQb6eycEcvPR
TLW4nlH5nQd1g0dnw5GPCU42+pKAoaIYo1wWT9dk1eWUj9VCoOaj3SJkdiBuuQml16AQ3F+0Iyyd
HpIqLA7Pgnc6d161a+MhUVBtStljtHr2lX70B/JRww22ZpZIqiqPWisML1DTwqMCoDCcFyt9mfdJ
bwpktrF2HiR+IXrA+r5/nvpNfgWmxHbhwv1EW0ILKkJ/MJx01HgPYk2mmYt1CxwqTn2h0mX9MOWd
d0sig1x5P5Co3I9u2xziuuizi87zmZozCUDopAMZtrNwalnZhiab36PJ6j6hs2UJIZ+kKnIVAZGl
7265PmxLxvrI6QnqYdOs/g+MJzC7fXrK7nVRefOhTFeHtqcZSu6poJJHtqcdT70bdldjscV6lyRr
d9F44fwpnGMU7DS9Zx8aQQecd13HhtvFPCfThcuXMexoBBMGDT0nEmKMZRcoT13na+h+Q+JEzN87
HZmLILdtFRzeFrBKYHQxbocOM6mTfDeks/uzQXK8Twpc5ZCRPUy6cVnEwS7bSGceWV4gXRUtzrHd
irUS/MCUzCG8DuKQSzduIHYgJ2EZzZXztd7K+bMqDSreeDG3uJzj+EB8Xz9RLQSatXgKoafroBSl
xJsFN9UUsoZ7rgnSQ6+6+KeroCbNCW4xQt8eOZRi4/S9Vdsupk38ee5M/4D6abouImzL48BA2GNO
YCw1osa4WmQq/KDaEK0n2j8cfMEaf023IviEuI7XtoII4jbmlJUfaCkOJmlInfw+GXs4OBJIzkOa
q6uAjnb6yAmcOF1p89DqNf+UqIEclxs1ASKTKq/br8oV7R3wMfebrBEc1PPUfCtCbyBZJ3FsO5XH
IUpvPTmfemruKZwgtHMdmsMganJpzdQH84WaxvBn0fcEUqtLVKKbBXiVMPUTqtQcC5LMM57Mhiqn
cWfXPyyekR+melDOeUCV5Ybcy3wUSz/wi/x8ueeU+6BrKVisggUNs5Zr+QD0p/0xzfXXCT38MST/
tgGxvCfgz24Fu9FdTMmweldGI7pwUyQ4uPMEM+4IYWWgKIq4JC2PfjTkt0PeTVd+1yWHqo7KCA2V
o+m5UU8ozXMvB42YpEhGAtU9FnXBsXJD1rOnyldhAp5j9hVvG+9QSMR/8bOzOxrCoy3SWedcyV65
j+MUFd87xCYOjropiU8zFWEqfJHUwQGP73RRxGTMiQac4pRnZHRREroM7bIO2NKEb3259bjSkEth
krgpOVCM9ElyjDmrSWowoZ79Els8zdOZ7xOaBx4ARxE+ozfWinHvmbUN0YY25d6Pa6oNq0oyceno
Vv6kNu+897K6JJ/vYmN+ed9cJNRt8YIMB4QU2zuEXcmXqdDed3fDjXYgKdff0982GfHG+/RtoPA7
XlSOy5pRmIYVpm59hnGKQPTMT32UNgpIEpWlgc2nY4dGbiR5mWvnU521HVJMgcNXuBT2F4X7d4fU
EcnVwDEmSw0Bd66yiU8nQ4DgvfMkKpSyrL6N6GkO0ivlO3cIWXXnoE5gNpMOu2wHJyZqRaz13dBR
UJ30JGsw6dgFfnCwSK87zMeHqDDryc2i6lBCb6DRW0kVMNpINO6MW8UYchzbIbgnZh7IjrblGd2m
Z7VT+HLbI5bM+tvScmY/UE3AUrSmKjp53eroY0Kq+ycaZUEPm8wLnxYmMkuZVw8Lbt0o6PccFHLz
QQFhpnrntyNS0gF7SLK4s/hLP98sTSvO7YkcSv3EBJboEDmK0HCm1oaUa4ofq908wNQt8XM4xi3+
xJo7oj1SWvzfOL1GJu4cXKg5+zZJzO3oFmtZ7pBEY0Dg2kANVE2HpawpszZ5DOMsO8NpTpsgWkAc
zGTkUx76BJcNUZe7KznLfQo80+JpDGJES6HO73JlthvEVeJu2cKMJpW6tWJ1jKPFXYhENt0F0h2C
Y+LQt2I3rnl+F01QnS59DXtvGkht1JSLnvIkwlFQjI9jh0B5jIfqL28bIP1hKP5GXje8JvNPxF64
yFUxjI2Cd4e4dAc89fWphatAhsydGS4t7fx6VLuc7XZdRzFw123ddO8163jZj0FxQ4Hzuwf0Y9q7
Gd2yj9kMcOOpE9UaHvFr8EDrpmIfqUYtgnM3yZ3x+LL7LwVERZrZ2alVoG0/9MFqbreJzvL7OB0Z
4TMZlvldkDFKd4mRnCijZ8tbYrea61Y5ivZdjBS6FrQ5yeXnDyD/zYzoMOaiNig7ZW7DISPk8hN7
cgsnySa1iI6/CYxh4lcV/dypfPkecPSwyx29R5LlfqvsWEFgj7tRuu560uFWiuuQpjDVtV5jk542
L5Dv5KSTEJfMzA2q0oEPwfHJBrXo1VTn/lgPyRF4CN3riBg4GQu9zNV5nxte/7IKUIpJw8sYmkDG
AakawAWMAehvnLIsYDgMolWSg5oLeKd6QSw35QE4dFkXgi9DHYsWpuv4yjCS1bYw6SjcACJupy5w
z5FvIqVHquCA/0QmkxOnbbLiLDGjrKPjAimuNdhj/CWnv4+fA0LF4uM+Nnqr+nckB/zmFmlaUu71
hBiRbqs83VMGF4dWbXmoAfqFVgq5MFHPtrRl8Vo35gUi57p6cppiUHsyviF1XIQ9jGokmj+Skf10
Z5BxAAeZdRhBcCeQghKZ0gaizTlXQfIqeJKr29ftVb8arzyfar57NzpVmx8cpxs/MoZC0pkdbUbB
xZmJnBSd32G2AcwL9iJIsg9a0QoeTTKk975oC1wRoXKxWBcVRo5BCPobKYkkerdt5ErOcq/Ahr5D
Eyj0o+QEEh8Ji/APTkOISAreACOnjOb66eUZjqTf1alWWTWdz21FR4eBV3d7zqvJd2qTs39GDohy
sOsrdSsKWdPh0Iu1RWi6LvqVyeAJqvNUxqeSvrKHxcW6fsd5IY3OQlO4+BKWpvnuh6Q2WfPXtdmL
bSXRKhftPmTtGAwfDMKc9JKTPcMvGA3VF/RQ1ZPyE4Z8QealPTRRlV6wdy3iPRKLtOacmAPnIK1Y
K+qCFRb+ZDJtcq6M538hyo8/VUN6LGMH+VSBs8YKeZ0su3d6xt6StU9ZIeB5dvXNvADdhfe2K0lF
7JK1ye6zkgI2JjONUEn/FGPyGecgK6KUbNYn7ZqPz469/4pR9dA1/PctduoXQNX/2nz9l1ed/ehs
h3P19qPs1Xz/Wy/416s7/H/s0J5gjvzfAVZnoLha25/97wQr+5Z/t2f3/hV4AghZ7CaI1YH+/Jtg
5UTiX5Hvul4cYi2FTybxn74irGL/X9LSrehu7GKTfO7cjuzcdmeXyb+imAa0cWL5VX4k/xuC1a8W
TMSMUQgVxn4OYi0BtPFXh2sX6hW1eblcD8xrSLJTbCrcOBhbqKnAwPCd+GolLYXGoFZLnF4sjR8O
T9hjmv4PcMq3wEauJYIj4HEZrvfc4PbXa4mkLFUSRN41O2QI+Ac5fa4voaEszqNuoj689quOFM1h
0SVlI7Jbw1x+LGoTP6D4BbyU6KbqLqiDOLRFnAs/JrPf4ib62+O9fTHJ/qb9tABQEYiQBxrgjra9
0369zNnQsN5Iv752hAtLEcOEY65N0voL6q4WvBUGyaw8W0aR0Y6WnCq6CAWM8mU2MvyzH93/42VE
dCinI7sdQ2+fnL8O3WpieNFNVhXtt9Gf8doJymAViXFST6dpgfpE/wVAvMk7YFdo0TNtfSe/vx1v
QbAiANeYxEIiJiEy8t039yPFmiqCGIk+iYo09y7DTlcUtfXUJC7QgmwTD5zCUQCEnGfErmXfwXUg
KMEBFHLXP9GIf8WkwXtz8TXj2E5EKHyfAu2vj8ckMksXVBOXfSOi9m7K/Hwlt9Pk2J06kyiLMtww
tsIociI/hmYyBw6VBq/C2nDXqdJfz39/h+wN+L9ea4nNGSM9m2HsQ6pwmWi/XlHtY7M1lDsuplDV
3XrosmGkb6bOJOcblZVRb+hrV6+4rJJJNuVPqUcH9cTvr+ItE1Sw+IC+A5cXR7QuTt5SGjQWgJEz
C+Y6HAFt+iUa8U+PV9JVicQoS24Ah4Ug9K2Km2gqN3zZeQAlBtkRinCNQQ7HQ/nTDYwkeFi7skRM
SYDQWUZ5lmeoI4xD/SLTkRN+zY2J1XG0rvqVbjPRALS6JE/Ib0wcPCRYE62TZOozmDe//6VvRyS5
L9+TgcVXgn7lQPJmUXNkmTSjzeSmSeINIEGbeia/40sUJMC2ldfSCYlE/2z/XT3XJO+nQQ91dAqK
MWkd8sej5gf//rLeDAOfFo88AgEpGwiGx57w6zDopY8AoxPzyZrSq5MjwFRcOt6W1fjfs/DG5Mxe
YuTcifFXTm32p5nxK1lAcgFw6V1XCkGBhRXszW2RC4KNjv3n5HFy0/jBthp60LrKv6j/g1HJ/VLp
25E8ohUIGP1EGEucSVK4lBe68ablKlNN0Z+5LHyoWmoqzZ83hRBx//s79St2gYWEnTCgKAbGCGkb
7eh+vVNRXKtOpas+Zb0TxifyfZgCxJArdd02uv7QRv1s/jBJ/2PQxCEPJ2ZxFxEjx7d78d/7I+va
N0605NNpgg8Y38wuVfnHtKwc+T7I1UISCN9E9mGOp2A4x86W1tfDKFHiadGkNET6/S14C/vmHrCc
QppOpPdMv3xzOakolwpSj0K25aIn6KbZO05eUTYX6F88Nj+Tz3dhv43jOVwzbw/kZ0K/MZJTzONo
+7w0VRr+SJySzuLKrZ0jpVkKUySDENDlC1JoegxSvdv7GVK//25vshfvCTcWIpFELiCzf72X3joE
S4LG81SlU2y1O4asPrlY459JkEHiaVuxZb+f+63ofi6IeZGwVbEEEvp/4rB/2CHfdnGxl8HsZ8TH
PFlWmjeXEejARRYDmbIwdMCiIurdTYsvKI5l8wCJqEBy7mG78GR/VRe6zN5JqHrjITEpKasGg1Dw
sx47tfwRnv52KnJlEiI1UR+FA5arN2tBnpBApK9yf8qFnKfLXi1LtM/qoZwwPVHbg4amEdTWQ94i
t0jzaThoKYvsVCN8gswWdIgq9k229h9q8ujyvQEgU71nZNNh7/d38fla/rZ92bvIghXA6AhQBIm3
G+o0UkSMdDydehU1j8h0o/y41uNMMdJTPWIP6vmHlGiV1M6WLnLvhzAWz0U/Dd7HaMUYjNIXGZbK
m2U5USIGCbB4k0GR7SEoCoaNRBA4PHWh0y36Sk6joD1X06N9jlwO9kMRw5zMJH2Ni6LV+Dfm3jjl
NbCsjKzEaLLhQ+QvELbge/ENUdvxLq/0N/0HBqsdL2/uRIzmh//wPxy97Qr/N655Rvwy9rGtKHsc
Du9cVS/k5fUIatLn4Q0XxSaLq8h1msffP4N//OKYTK30GdLwbn/9Yg3JHJEV5jDdNhXCH6mGM5mg
ij+5TTtMl0Hh0qWlVp7Wf0AsvTkf2IcfRwQOLvg1SbnODuS//WTM9zpFSjSdmnyT5kNTyuhjYsbm
B0oenXyOoG+KgzZ9RTNltmK0GgAr/tRZ5R9+PuGKx4/3I3aDtyT3zq+BhcSLPtWFOyjMs4bUi0Mi
FTGA9LLlrqdF+aHy0Yf+YSf6p2+WnNvsTuRy799smR6mhSXGsXni5D2Fp2FOm/SnYk7vC7WEGUWD
2FPIm+Nk/NN+9CuHyW6C9oDnc9PZAeE7vNkAuoomngZM1SmSU+MeslAZe/7xkktQKs1Z4jr4vjch
BLgRL0rrM0VSrkWFUqWKErTLzfmvB2ESUbD1RYC9AyzVr0OhVF2PQXtRrANdK6/w8vY/aloWXw3C
cfof82jCyy02+fSHcO5t3AQ3yHUTl6gFClbEEvTr90JacPtRshPKoKaD/Gra+GGEm/FA5QWCSrUM
KN7HDCQnOIPQKY+//9lvj6U8CIjuPnEBE0AQT76Z9cXmFeRu6WdRrbqmr2LWDvNxriIE0dQb0HrA
m0FBW4peooLFFfS+M6p6B8tlWy7BhfvvZ00LTFzkA2Jdb1VzePr9Jf7nKLW3J+C/MZ28xdsrnMYY
oS7lMxhAoNZItobx+mkzdP9LktRTn5ylwjwRI475w6P5p3vDUZ3OXRHrAxmMN2MiwC824U+kluov
w8OU6Xw9lEymdI9CALIStDXzET6pDwykrMN3UxK2V6GXiTu3IYNMecejSHKF9jf/KqY5jf+wef1D
VJfYkI4rI97lfPpmo+3zedsCUuQnXWzV99nPcXPJtYVYuIrGBQcjRfm54MHf+6tXXtQZdmbY7802
/OFW/edCCs1LRJEXkgFiCX9zIUJXc9/3zYhNOcwdxjIYK1LqnXAuWtF5xWFdMP1jZSzV0l9mIgV2
ESA0vv/9UPHsVvHrHkZEGXj2HGpHy9tlJYEoI2G0DdQiOkwUA2aM7QjpjcTjkjRzfACHM3/rhgU9
g4Pe6TN2byc9rfj1ANtGWwnJoGoflwbh7J+WPHsP3lxbFGDk4ZzErsNJ6deZnnfNNDRyG/BDEqEf
8zmurxx3xVfsutk7QovmcdJl+0hxfO0P0oHJhdBStmceHah+jMWwFn9Y8952D/BjDkwUdySEQ1JP
7tvFB8VX15uZ2xUvyscBq7rxMaVrdE0dz8+A3Zo4OJvqsPgWL7W5TrcQXgbYM47vIInKmBBOc/tm
Fmf6RxlAm2CNkYlpSMvjfmsa94TNE6zQHx7zf+webJSUIuyTDiUZxDcbl1g3VbIf1KdgCXu/POBi
hTs1eRO1ItbSNbrXxvTmL+1nbfV1XMo4v2393oyfZUW5fCca32pn/uurIg4POVaAfcM3/jZ1FvQ4
jbDBFSeFFgIKiEEyyTnbEUNcvBcpZZLLiSKKw+6+Ehc+gWWK5vttmdJQHqOm20p9MkHQdh9+f2Hi
TdKIK/HIGDBB2ewphr1N0bRovucItMhROu3Y+3jgAkHm08/mCimmiWYZnHdizan8zJFpqq+tKxay
BytOWrrFIsCvvpZuT0ajxAx3w/sMoiRPS32FnXYJLuEIBCNYIQcd0HmQYLT6i+z/wFcNKjZO84dN
6z92BGCY5BjYMH0aIzCbfp1J64YLXWW4wLaYjz91lCfofaEBchyrGKcXot7UT5ECRxiv3v3+ZiZv
d4WAexjZ/ILHMkPA4L7ZFVIxGuTaTXm29oMpk/fgGjduVrLAukC7zRkLuCz8umWGw+Ojd50vUNRu
tAFat7J9Hw5LqD8vzzmj0lfknPJgXhgn3pTbJNlU1J2hExtyKLc8d3udmekMZMrk9JidWbufTGu6
8qcf9U79kEHolZ/Lgf0YeKU/o1IJsrCMuQAQFfCcGo5i6Ydmm9OUqiRFtO3JX/kG5D0V4P3mqLYy
SZNjU3YjPN6w0nzsvgrGkipmESX0KD0uTecOcHLraaiTM3fCyNcdQEeDED2wXtqvTuVW8Ke4HVIV
UylK7GAC+DxNyREpsR06OdLu9djnsc2JmTLISBb6aaZUcZaVkC79HRn8NjT3+PrDxRwQbczrl6lB
TPfR6xB2tJdBSHKJRRwBNR9l3HBI/bN0xsYKh46GUA38orqFubzkYuBnNEPr28MlDCAIEba7ABc+
QVXh3/Uo2cObkUZ/9u843nnyPG6aRG0XFab+iG6G3GxTv3ca6tr+nZP4me1oM2iwbBd9GKQpUn0n
kL20z6fgZPducQQz7Nb1ZqLnm9erLQYGknfaNoOS/gSxX9q+DZy7hbPfJgqUT+lKqiXax1vugRot
UfUyO/H9ePxkhlG9dO+gNJFjlEUyKwhpUnA0PYG38rLp0usmn4GXkxXl1hu/RMJ7dLEXcWNzAfGH
Ez9impom0brcnkgZKGY4IszyZ5KVJc8JIcPz3O8WW7quVNNwS2DI2An8+qdu3WZuUFSsDb8+FEPS
PQmw3vI+Vn69Pc19O+qbJMSvE1IaUI91vC3912KGeX3Ve6aZHKzfw5S6B+BxeYD8cklynuWE84Mv
BSjENrUP0zb6GgwSc6m3FjaDaYbVPq1xwmz31auxcz+GgsTrCVzEvBymNl+np1DUJZdcv1x5HpC/
/QpiswWuAgybkOOuRy1ZJWf00qYKiVN3o0h38NCWMyso6tt1OtAZiSOk+tkQ3iRwgRL/QiyrzZhW
CKFFcukGbUKHJtEltGJNYTarFUhsDVxo1V6IcmZOo0XdAnKYEaQUhUsDDroUzJu5GmZHx+mOzN+G
3HRAtD+fZSPAAYzsHsleSbGdneVhWZuxe/JGbza7At06xWD6kVTG7PC8dFRVO8deMmD8jKAXyd4G
gLvs56WZLjks8RtP0VB0TC2X09d879bgUtitJXbKJwSxSKP3C/DG7Ynqtn1ZMDB4yNQEEpH8bewV
G0OwBofMX8KTyoCaF5jsQucG509X3G99areQog2jAAN0phlsiAZaBptMZ/uPajYttxMPR1X+fJll
iPXtmwIOz8xbsSXlXHzYfJx4CRhBkAtfp6ZEKAZRrliZKywx9qGDpBntstaNjNVyLP3yE0KHcThH
HxnMX2aWPn885EtXJ4DYTZHet7NoSBlW7HgLhtY4Fj9cM5eScZRldl5YQ1H5M6OQABm8QG4OlhqJ
sN3tlix2Ysw25BDvkqEci6deTG515g0kjWnvkJNhXHeB363lB1bAObn3LCYlJpvsb+h4csLd7gr9
xmrZGC/PaZM95Zgdr3ZZ2hszs+G//OAiryJgnBKzUnI9rXqg/lcH/fQ90iabPo5VVkQQ+/yFwqCq
19a4EF27Hk+st/QTanjAwc5f3egNzrU3ji0eGMqG8XinVVKX52FPTxSI7g7Ek72aNuddpadsBqNW
l35zPmeUzW5G0q7UsoCAwV8da3paOQjyijR7CrJRcMFpSbUf6ebzlMBvxYN6rWlw/1qBkrQVmXlE
w9yFOGxoGdJVB7GOdh4tetrWd0MyaP6QdiCkq92URXarjOfYW99pQDfVV+DQdhiadhpgl2JwWedT
mjpNcq8xgvNWSi+GZ0qW3tY1liW1AhXomNixANSSMoYiNG46JJUcDfB7ILkWVwzYFiGHGWmi7Hk1
mRt0iF0c24YFtB/YB0tJ1Xefh4Vd43qlBducz17kOIc2CeDp7V83NoILaeazvPdVhspBjl5+W9Op
cvm2bcru16+xUuCldrl+3cuRzqcEmK2z2HmE4sLn85n7tkL0uv2WeWcDhddNQqQyY2qOXmDDpZfA
C7KH3a/m1h94W6RDu4g3E/3FUnQ/nt2Ly6Gwm2q7KLt/tikK/4qcHYo9btWL0+Z11+t80IET1i88
e+LftbrQye26GYVmRBa8touI9gim+40e3C9ForqFX8gna2FnVNIZOx4yudrCUxvHDveyrF2CGPSl
GR8l8Qfxd2OIKewnYnW0gverm271+Fg66eCE6OCrbsDI3NFVih7TamFWDrED1P0ieIlLqY8bfjC8
SOhBB4xVVexflhaSiUcUZg4LhHGCjjdElAzYQ1wNG8jZu6myMYX3svVVUWPHDXGNnXpFGyCfP87Y
J+0K9PINUeW2gTwAnYRaeGyK2m6gqPKryj1LALVlnAxf5FzNIMNBP1YYMvr6aRzphoVKO7Ud6r7k
IrV3fdiikeVyP5k6tco4euwuo0cvAEELHEze2g5zv/PstqxaQ17n1Pkt7P0bvOTI344uiE5+BRF1
zY3sGdLBee/O/oaGdKibsfy6tYM/eu+zFvFV964rZuliNZ0Xh09v6UrrEvvRxc6bn+9Um0f2+3No
cCmtckOFwPM1LPCKqtDferXG0yMqXJ/JGIAPs4nqmiPpPqBLE3e5yKPCXnQf2JjQtwoJcL554FND
Lcqcbb+YOs1N1mtY8TheY49CjB2vh6pufyQGKSLiD8s4hPM9QsKMh0nLuhYECX4MPhCd3sTPkRNi
MwzizEFMxOUuUUqEVNRZMDrk1jvhJ3ZUSLe1xcsCpxeX9voRUUOw212Mve64NOkrzSvXXOF2hH6f
d3yM1xUBTrLOL4dxvu5exnOrOvvossS1s+hVENLTR4zL8nFThzd+MT9/HWoIPrIi9UG5RA44bX+O
OG8G+mDMQYb1jhFif2ZZj1rh+y6nSryrwaAUmN/donKbowMjILsh7u+Kp2h2xvZTkqfx8CNK+L79
BJk/0JjGVd9+CnCBUdcfyirG2e7SZqyfzz3T1/zippao0MeAyBOXBUe4j2XuDiMW0AatG+ATVLao
4AqlkumWDmLb+nEAsYxhaRrzbZx37VgJwrAZYWXiX+e64tiBTVB2GPjB6TrzdGRAx3n9iMtD8A9s
+M0Q7hEj1lYUXaUmSnbDNDfmOBiKTMluRTCyDgi3GVC3fK4kdZHrWrR/FUBKNVrvXGwIQrk3VeRd
YXXoyv4+RpTj1qfErWep3+NSM/F01s9d6rHYFZm88zwSVvq8SpT9fhcJpimPdG+3fwpqrw/OU9i3
jXNshJia973CtRuf04s0VttlHCHv96nHb7nvwbWg3Um6h28YDPRiI6W8skfCiCvPjYKDSfw8QIwZ
QWiYzaP60/h564zXo2ntwrcwvO2KR+Og+R4zkY2aX5fsvhAJshhiGwcvQhuGdo2nnJPAU9RxuZZf
leqtVLpJ1ZBBEOA41HzAj96DGMFjlYF4lvQ/+IjRKebJLlMdhXoHhwyF7LX26iXc0crRrZu95/Sy
d/dxVCw6/hhvHuMmhKFN9ycUroW8FnKy4WrTjfbYBt3RbnKlYZ+p96JcMdzu/JeXtG4WYFFWzebA
eqYUaw9lHEAUS8bL2VSOrf0svDmoHnAaMnvL1vibgbpk0CsyaBO2dAYKweT2fDwpgbXau1Tznnd4
6uxe76+kRYBY+fakK4LM7t4hy9pEB/FVpPTXIvGblsXN63KBCKNlR5hwLrBQEPilo2f2HVXMfLxS
jRK6uOecmM4AfaugRKldgVdnwRyh6TKJVwU9FJBcTLMbhKxxxkxlvYpY2cGwilR/SdcwrPUh7Krn
mDSlWQty8he9BJ4ZjlloTO2CFy8TWs2jopne9pTgTOOeira3YhE6EPXtfKrQ5I/VeRj2+RqfJajK
zLGb3Ha487U/CJ413VTuWTUYNdJNK9SO0usNlerXbbwNS8Maucrw+b68HGMcpSB+7MIwBNQzqpiO
VlSINCsbXW8ZZShtk413+R0irnO699hVtCBu5YD0EjhrwKrkvRwwTSvxDOQivW9eljyd1wnxzOvm
mvZOwQOpYsepC5oNNGRU4FHGG2OYzn828il0atc8f3VtqCDo08qiql/C9SzFkdRddFRr7IFiFRwR
actoUw2eMXani6cCkCtsec8GWi5tEsfuWBcOTaSXHs+i+IJ3ySzbmeQGw+hnhIAZcYNBd9mhpT9K
9mPKlE4/JPM6VDS8yR1cIHOJKHbeJYyfhlaD+RCse/BI+ErOSdFV8Q/SBO7D0KWD+ZIvvtVB5RmP
8Sxo5qK/EDOdk5+Q7Dd0lQo3ayXttb89EFptg3OmukSa4hILrzcUh7HqtuqJvn6O+1mkjQeUZs7B
E5FcTpZM7TJvUiMtGBfggvdFM2whHIjaL+Jz8t4OstdkW9cKD7IJvnppbcSF02I5/FZq4VFN2Lro
rPXBcrWXut7m8GLTuBw/NFTk0vdzVth5qVp8TsmZGQjwfqbbXGbJIVRxWx0CJCshZ5a66vEcd6xY
GvJ+77b+gW0Sa+q1PZqlZy44uJZmC5o7R/AYhdb/RL3Rq69kPihYgS8D5zXKJgywh/KXJMHLecXx
U7vhBlPOqTJLegL4yOfwDoajw00j9vT8jRiU6uWgjseZ0fIy/l8l8eJlVpl1I924kD1ieBSIL6uv
L+eLKt1sqPka575OiUjONqwe3MaORcfXg/uZtEH/bZhXvFq7NbDP/bT5yOzBCEZT08MjRAs0s2iL
2Lpicz2/hiM2tC7wcnBlCptMeaVJkZXvOxHb/mGN43bNZTRvYQX2KTN2ySCna89BDgcEvj4JesPk
r7omtYeZ1OUoSVdmbyAERddeIY5MecLdAeVCypypINNnP1mXapaurV89GixAaQLSzalsqR+YUmEe
Qu5fR8hUSqIUuUiDtVlueID9cgMxLqbfQOH6GzJvHQ6bi88hM+qHnyST+kEsMZXf8ngYyqeiTFyG
oRpXXX7TIEiA9moc/wpjcxSOwbQHtmvPU8W6WN3T1m7t+gVduE1/mbbrwx8lEpKixFDdzLwuQDXP
WuNmGG190HOz6zHKn5NHEbV8XKAYLltaU1VOb29HOxiXhXQkYiA2GgrJH2YVj+GN9lO7ExhPtDyq
1zWMGReTnsiV7brtFphkwAJWwIDQiUtsz80thumBBxa+7EOTCxCh3kP+s4HY6Pr2tJGukV2+Eg+X
+JN0BJPi0DMlgu3w703aJp247V1lx0DlYW94wgczhePZKvGyLCRN415ctbKzg68Y3I6PbyYi6nQn
FAbe4mwIe6X4Mip74JBM5M8TSCdpUgameRUPkgSuE3Iezcrg6TaA98lOTElFu7L1JQfQuC0ZE8wq
HKJBOTF/AMEGMb4CODP6Itbz7H7c+oKMO0LLHn5m0QtuW1wTYz1kgTfND697qvs/1J3HcuTKlmV/
pazneAYtBj3oCISmCKqkmMCYJBNaa3x9L+S9/S4TRTDshfWg22pQVVn1nB4Ol+ecvXaS/Q6ethR6
9ivgplmPO5ubS/VKoZhrHDS3rxlrLFrGQePKPQ6T4yEyrogss8pRCbp9icdPpoynZiFBuefURMBO
tsYQ5JjBEP0C41U87buoTladpTgIDUnPJ0N7+DsMQDJ2vGkQgAjZHIq/Y3nEYbk5VJUxbiJ/PxZd
2HM8KeJaj0FM86w0O83286ZjAlcNHKmNkSuNyTW57x22k6JEbk10yC2JiG19OWv5LlKl6AivCI2a
rrwIm2D8b4mZ0ieCebmmJswhD23CoqCAg5/gCvp4wY/9hO8OTHP8XwTQgDwBfFSDcZXjt/k7ouaH
jaFcMO5pdoX1hat8oD10Re5eEooq1ZPhRiwViAWd/Pg7o/B/W3gwJyn4rCiYN9n+f1B4IFEzRebm
3zVvowjib5vsUTvxP//HFZEM778uX98+3tPEp5rpHw/tv/+zf4kQZOVfY90x9Z8U81gUlpGdbj/K
Cqtt8V8UmOiUVojEZzW8mP4tQcBFm0pavJk0jXyrKCvkEP+WIKjiv6hG4jVIRpsKzf9MgmD8Ll/6
J+9Lfe7o7EUGziBFz/vQnNR7ir2ey14F1Usw0gav6t6TLoJe/sDNg6X3FPDC8wLgJ4NmvlBy9oRC
dUfGQX8dBCr9E694JySRgeisj5RUavGi1LV0q5DB7keQZ209K64gr3EZ3JiOdEP40Va0HNG+8cRz
Qb0mNeT90hJYB0WR70YYm6+xDXflFX6TioLpWxaVDoWCln/Hmk2vB28vhjtYAjGgWi3kZAzISgxY
H6cuBPc+vE3zAhWobIdmvEn14Bp8oG1xxVhIXSqvMUwbUIz71iVgu9H9pClQtCXUkiYP0AN+5PFw
WYXhpdR67mboOeASYR1Q3YN3SL+o00SBzViieATMdU2yRL403H4jJuEuxv6P1b2ri+ihchVrU0LO
9X31TakYQKfgFezGbnCNwP/DssATxSDSG6dYCmD9OO3rC5xA3j1feifitM20aFgEMGKNhuiP6Uv3
eT4o65p7ChBl9U6R8EioSVywAwkQSdvHIleWvTvc52H2oXhCcwGe4z5MjechNvZa3LkAt+X3pAM9
K6HR73rhJvGdQ5oQ6e0Kt18kWQQhhBv0lesrql05SUB+Fc0H3OVCtMvsVwpYwq+M8iPGucDO2bMx
tsovB/7DUhR79xRgI2LlVbYy6pErCu9Y63ho4/oIQbUNsI2So3uvuI1k/sEhFgXaN+/u/M40lgS4
7qlMeK0iIL5qsO5SYQQd0tVYqiAEBjhlKumAbzYlCAvBL65KSGXXBq9mu+krHgMxhboONBa66upL
uXa3XhHpKy8IV0qKwZGZQ0bLDNS1vhhJm260P+4ohl7oFmw5WRRAeSQAEsS8VhZd67308AihJ45E
0dY4agIiPLcxDwKx+FWFBYHLD15J8sCtTgHfxgmh2pQeuEvqtX76UPtaCVIs4vSt45swp4fr2hTw
d5ObTZ9j7u3WzrYNCIvpnbEMOF2XRQwNp87wp5bTnynsTVutGtDBQ2IukWCi9JMbR3+WzfKZA4ys
jjGmyRboXeqN0914qXETlOVjG1HP7mAuo5T1Ad7ThmluF7xwlqoR3FP7hpVNGOU/g9bXFxgb6ZgT
COoz2S5o8qDpu1y4o3wKdS5M6w5+Slg1dibzBQQhPmrpNYK+5zQqkW5ne5Po/vBITGl0wF5ZTryT
AmI9pWB4V7jw3JSRCokMJ4jroNhStJygtRh2PUYoolUQLYrTD6FQQTfxPVaEmJaKYr24Bv7ArFxJ
E6gW9p8BUbJJcbNY8FGKJU5j6IQ1xQbwkYMk7IiYGH22pYa0PSqxZmygJrh2TFxxozQS9Hyk7RYc
Cc/bJvgqrcTC+KUOCqWsqXuFx+Sr1jsGoBbNWjrplRm6GPNEND3qlKFwrkmm753mAnCcssW/PlkF
cSzd1jzJxgLabJGkanhRojtdFBpLzOpABUDVT9UGpkZbv+VRtKhVIVxTULcB6YyCkiqCBVbCJv9T
9kYwS7HNmitNJFLQ58Pv8I4e3diGfQqbGTpt5ZG3i7kxyY0I5k62VUk4OF5LdXcMRgPyaFqwZNyk
Ys5KG56uL9xcI+zBB4zTFLPa5lnOXJEhBAcRUCHi249mMFwELdRjbuBgtEcvMyd/UjrgYIPgLoeg
v23Cns8aClsds6QF/4rrUSpvTGzrFj2w5GUUYnMUcRnT8tYWQEu+gMzbV4rx0sfxoRNd/4orDy56
Wtyu/Kp/lijg06ruwo1wV+jV7s3CkiVUKae0IOarw6XgeTHFMpmxLFJtCzsG4TtceqVkoyfWcY+X
OsiuYZnpOADjaudluXZp6BtjEJ46D/Sq1w3bHLyiJ5avZm5uqry5J7SxMPvuUUitZiXm3XNfN5cj
vMBEI5v6mPkB6LEuXaOtryIVUL9gQjjxA1DnTQJuM28hdCVJ8pY2krDgFYeeOW5f/QFENlicG6Ms
exug9YpR/yU1SnVw8kS2U0N+w/sK3rn7o3X7AFR4SPEFbLu1HuiPiQ7zOe2co97cQ91R97Uc5QuH
gqq9k+nGYqCM6Wi23h0Vf/paBFNh95ab7IAd8BU9IiKkJ1aJylGo4yStwlZLu5+RVtV2AMHUsDqU
NsZzkgBQBIKlr81hVQFxADGAJY4gEi0ntyoJ5cFP9V9uhgeKqBPAItO09wPmM76ivh0G0NbRfryR
2dYWfoZOWhC9B9eoJJ4g+ltfVsXa0nr1ThS7/MZVOVFrqedqQJ2FuwvJl1FPkQkPUeWXKxA+mJJl
GUFiOI+rYpxpoCSyH5KkVpelE9ZHsgegfwlZXOFyUNx2XiBcAenSdmlTijcukT1s36rootL75JiT
RvAOnuCWGws9+ZOHUyBmGvWgXkhliX4EBdpjhkwL1nsGsHgYlJ9W6TgXEccIV4pQWJZ9x2yF9CoV
PE4NI6kfXRBsr0UuqPtcsZxVLun1HoifSJ42DG/NJq1sNxExrBeTKN6WchDdhtgPXxOv8vcR9XyB
nPDsjwptCxQjWwOc4RGs4EHyyzKhKhDWSJbgOsNXXQ2gzcultlfjuLwmayEfBqV/FSynegeSB946
iPN7ntXoxWW+OXQPLAL71s6ToL0R3cFbtWLsvBGlcoZFaarSLu8rww4ISYD2lsvkUmy97KCERblS
tVy8FofI27usavZ1smlHDR37pVjC20wwmtPqV83slo5rcTiNwp9Vnno4TXk1NCXkDisSJoSfyMMV
N21nCXsYNsOiq2VtQwEFFP5AV9srK8goQqEoeknBgrsHlOcCIvfBgaSBQ8ElVQrpqoaX8kRaubv2
wvy1sqzGhrDf/iQeKvBEktNNBey14R5GyNiOKMK5JX837GXDyW9J8cjrqg215zCXoeCzK4KT8gWC
ZpADDoZHnWmSXgHfPDgmUSXH1jnDrPK1kTpxU1fxW9SPJDTdhph4MPoCnyI52iVVUwFy6a4ihlgz
25cghhLdgybRo3YnU7N3XdcxybnKVbmSZWxK1FswsDz/YnGDEQqV+YV4kXpGx6Yi77MKoFtbhBdm
SUFgV6U3gF3rA7aQ+CCWt7VCSqfRpBVEGvjznBLU/bebNojedSITpO2M6KF3mh+lA4hCCSF7wPvA
ESX2tgpk5zVkmkPqShBqM8zPBCvFo94Ekao+5BSzW9ytENG3LZZn+s0Y3ZRZhAM2KUsKrwmVJOIV
nmX6IrZIiZkQQ0DBi8UlaVDuoS3uaT4L2ReQ/ZeKkD5o0OPcVFqqcr8jhLrIRFDOWKRsEDLeEnZU
FxTod2u3FfewVX8MQ0UaN6O0MQBQszc6GJRNnVo31BIQDZCdjRqKK1Pzfihg5C6Mlr0y8yTMYbAy
wKcErxIAvAFVA3ZdaQRRf+UIn64NOXR3HU4oq5b/31chARDWJZwSflvCj+LFr1dvxB2GfW3dd6GL
xaeA8ZFersjVtVuqbcDAayuvhg7FL6dEgGBPWD6iJ/aWPnfBqLRs3nVHypQSW+RJE6f5tWO2e6My
2oWWO/6H1aogaKzgMq/Gw6X6IXm5cKGYIbBof1jVLSjwwL3UygelNFMMappLsQovesD3ylDD1k2J
bMtReEe9hAfEYd/nvDKQCtoJagNMGTkfRcAWzUcEtF1qu+4lJHy1UUWM2iModkIMPt5kGtWVBae7
8EIwLQ25Uo2CtIa7N2eXQLFsziJeZZD4/bLoOBhoQsBksBvtNJJEvyoj/rw6XJeAe4Bq0k0LDaCm
+hCNA+Wi6PMg+6sk9T8KLVxnH8ldhYy/unzN/j/gEUBk+y4osE0T9794Mbn/dfe/qA7/FBIY/3N/
BQQ4wv6FioP/QmiCkkmmFPuvgIAkKf8yYQGoFANShi2Nnut/Mwlk+V+aZhFFoJie6l2e7f8OCPB/
AokGl8VCdo00ypT+EyjBKCr6Jx4gcOWkDJwC8GkcANgxFqmNeHA1/H2xrEhIygn2p8E4/tXMZ/n+
XOOTktimL5FKya14aMn96nX5A2n6rrHkE5W3DOmXfR8rcj8JpRqj6o0wLEWsr+C7cTMT/b+m6qzg
f+zgV6MyqYo3xSyQaw8XndwdVhEJsgZML/LsTd+RzsQIr/n4foTmfsI4cp9+QqJIuczWjsOYScHU
haHmJ37B3NCPf/BTwyCSB9lHuH+oOU07XEhh9S4J3J8Qe8z1e5Q8fGoezkODW9k4QJ2tZw9GdkL2
Ny6GL0d+/PdPDQuBj9NulkkHULVrVXH3FoqvJhbW6Ki3WthcY2C2wDFuqXTuliL2o1HkS7MaicPZ
BSCCa1dyVkJkHsy8wq4+QV2/18mq8qzPtt9/sz8Lvv9ZMqMO4FMX00wzGwO116HTgqfewfg68Owh
/GWp8V7Sms33f2VuhCcF3VJEFZxD2vYgJS8KlDOKDL5veGZm/FZBf+q+SzqujEgfHwzxR4/VrN5x
9F9+3/bMuvkt7fjcdpd2lS7S6bhWVhRpUupO0OkNBL9YyFsnPfETjJlZIk1WPnk82UijQTxoyofe
lYccA0Gh9NHI8m7RnHgTCeZeSbEzTKN9KmrI9eqHOExWAO9IPJSrtkfeJ7Q2rMdNnWRrwRiuc92z
oSfZnuauYxfbLjW5DGC+k7t1efUV20608A6JVk0mrGXIbwN26oVrcYOLbK/40fWPWV2tvU47ONll
0uOdCRpYa7yrXkyua4Fbaj6sU5mMT92BQwvpiUbpwx6cwzrKw5XkVisjLDZsPLYv6zsUG0siC1dC
/dJwO9aL9xROWYMjnVroC8d4xzzbNhw4tkbM6/k2GJRFpRQ333/LuXky2QOTNtA8cwjEQ5/c5cWL
GlxIqXBid5oAMv69hqTxj36aKEHQUF8VsYZ0IsDxgEKn4kIUo8hGRLPt+l2P7ZqrHn04g7XsrbNE
Wym9abe+d8g6SnKVnhyUcK8U7tasaryLkn3PWQaUGz/xujkx0f5Ukv3TzckumpRuXmcF87lpslUr
P42GAEX/AtZtmRZPwMAIXhgnxkQb948vDp3fMrJPY8KypMhHqEQshJzHPpDWpXnUS6B/ooIvqrDr
ow8JDDxpwGuqLqFIihISVeOAYTaJRTz9RpuPWnx0qfDC8BKnaSZ8IcF500nYoaQCnbs18HQHs7Ns
/GFJinkZYCSuEChQnzXmllcLPJypFMp+STRSNO0SLeIiCMHmhfXo+L7hUoyfi0llw10r/UjTS4e3
s+7cm+FHKuE0WbUndFUzG+CU3eEI2FTVMWMv42cViN2SSqnvZ/ZvKMlXIz3dwaVo6GJB4rO6I68e
Bloi47G1onRuEUqrThCWUsG5nyxF6cXstwaSUwovbLnGJtSzcI957Ayff9I4Xsib+DeJ7lIsp6/Q
bnsn5sPc758cACBvlRySVH8gcLZ1CY8Ewtv3v3/mAJuyPiw/qB1KCDhakIFaykpAWq28x/kWMuiJ
+8HM5jEFFGUtzGpEIuKhEjixfzTtqyJ8fN/7mXERJ3t/SGF8WPbMC5LZOR502okDd25UJvsd79gk
yCTa1dlGnBqzohI7xIIcuLdVi7vvOz83LuO/f1rjeoQZgUTx8KF1jql+FeRvJKq+b3puXMZ//9Q0
nGR9QIAkHoBfJQoka/tEuzP7kqj82TDF8ig2KdE+ZJIHBbTYJE610nuUxqK10AJzZ/jPRYmhTvHg
Bzto3pjkqvdtVfH2x8UK/3UJJq7gY7ZAWVrT+GtIx3tfJdAro811lHUz5BuBsieqVvCn0Hd+fQTV
eNMYVzKqpDJ+LTH+FLDZ0JZZle18d4UTR+Y+qm5w4k43N3jjRePT4AmjwpA8AJcikmpKvqby/MyW
J3uNnvVl4fvx+Ei5DXpYwtGJ/WFuvk72hwyDRejM+nCIyR1QdLEWG2/l6Tedg/gDU+QTX58B+O9b
pW5N3od5NWCN5YRsld5GkHeFemIhfN17EtB/Dngd+wErjgtA6FNN7V4MwePQ/+oxhAlj6cQIff1R
yeX9+TcgtuC4HTjDIXLfamkMyi/PG5TpVhEUWSvHnNSFt4JdnP8dIZl9dn69O5A2/7PDbefB64P9
cdDLbK1Lrd0n3rXgntiT54Zj/PdPcxyuXlEqPsMBdteumrFS88R4zPV7skO4oeikCAWGQ+rcUSm/
QIW4gFt/4jPOTZXJ2hRF1VWxveOyT9reCO878eip/jLgzJbb9++/6NwvmKxSH2RObXTj30A3oD4Y
IQGzSj/xA+YGfrJS/TQq6r5mpRLey1mjp974M+1OazjQT8eViYj3UGPDuFRPXY/mmp0sTUrgBB8t
4HBoxa1HJddgfz/Gc+1OliOIfbcjLT8g64CeLt2V+omTb+bjmZPlKMgklOABDAfXvW7EG4k3mHIC
lDnX58mKjGqK8ZqWsUiyHRkTL709byzGv/dpLcqo0YVg/HQW75qB7PWJlTjX3+lKjAfLrbKxv97G
uE3r1XndnSxBqpvKIs9pNvQv8XNshs157U6WXZhzSaSmji3JvemUl7z9OK/dyYqrQvSCnGXs/MZr
F15CIDlvfI3JcSiikMKIjj2U4m1sObzwvIEwJmsucr3BiRp1OKj6nTzcVacesDN7pzFZc56PH7JR
MRBBdoOK/qYuwda3ri0W5q5LjDNHZbIAQdA4fpDyVzzUI72wT/HlPetDUvX2xzrJmjJvhjITDyQ6
K+yxu/POQmOy/mLPx+0chewhjLaptgys8xaKMVl/4BCCOldpt+fRgLOge9YtUv8dCPu0XyC3ywUl
ZL9o4z00Vee8R4NuTBZgOyImh9zqDjH5zgRD7xMz4uvACZjHP78bzkUpwmDGYbBe2+KXCjq4r0vc
EUvbKu6pCqac7HjWFBnrLD9vpSGydKfB5YJ3MqGk+l5Kfn7f8DjHvrj66pM1GedtZlQZa1LMyNWJ
4kbuOQa09fetz+zU+mRlhrFjRaLLXa+T9aUUqUvv5byGJ4sxUEQF0QND3xQr3dg69ZkdnizFKtFR
egAwPcA+WWBM55/b4claxJsIcFVFw2p2VOJdXZ+Ao8yN8GQtFgryfcPj+1EiMhq2eH1wYnbPzYzJ
cVggcFGscfew1GJh8LCt5WPintpNJyCk/xN1hPv254wWDRnV/3gBk4IXzA6PnhXhK7nusfymoJfq
t4dUyhcYqC/xy1ygNkDuc0tdY6+uFVzFpV7c+v4pLN8E6/VPbyZL2a+R6ym4fx/KxqBKFDP1rKZ6
cl9jGmWxMirsuGvjtsMJ7awJrE0WdIMmFtpehBQh8o55ll4XJzb9mc+mTRZ01xSal0X8EqPeBKTt
U+faC6oTvZ5rfLKeq5LUFQYW3G4VaZljrG2Kd74gn5hx8vjtv9iMpqhc1JdKQdlrd5ALYilwOOrc
XSc6vkfpi1P6VN9RlSoLe7mvD7oEY1gL7AwYR6tSMoKxNiS5NdKvK9RYdhToi9AQ91XfnOjezFLT
JnvDoEslXm8sYUS/hIR2XX/q8TfX8mRz6AYjj7issOtgCJnu8A7/fpLNfa7J5oDCzUEURru+tO/S
fKHq/QJ184nxkGfuXVMGHqAOPJXGPa0dy5KCCJAhVa3acsQLwEzZdIHyywoeqcYDBPczMe5VeaO1
fKZEt5P8PWpVPEnXffaoDsCQKDvX43CTyVjYYVVnRcouK5EW3X4/FuPJ8NXcmuw3hRiUVtnG/SGj
Ziz0b0DTLCi9XqqScmJxzH3FyR5CuqfOSwX9bQpKNoh+9dV5e7w62SsiTcs8X0z6A4W5PQ+TM5/W
U+wsNkIokTKidi15EgFH+x5t1vejPTMW6mSj8COktlT19YcevEC4TJoTX3Gu3cm5D54dMHUtsQEZ
OpnFdmlGZwbS1MnyhvNgSiqCwINO0rNY1I/njcRkbVujCYCOKc1hKG356Bar85qdLG2BnC9+a2p/
aBNbuzq7WfnPU9kKKIXHOaY7NPeD3/xEnvL2fX9ntiJ1svyQw7hVUZFobYptIDx3pr9ylOi8h8OU
sldj16t5bdcfUNyRMyzOu2Qqk3XX9FyNU1i5h46yO3mRn9dbZXpCO5XL56NZ5UK7pf76+wGeWRnK
ZMW1IjYLBbQOLoJHKNMvkQD9+vumtXEH+2LvnPIzC135e9U5ZbqUmmeLo1mrlqi81/qwE4Ye/1T3
RgSBKsAi1FKcHSpr5ZkfpZPA+MpWoXMHypdCzoNl3jBxlz0JDvk+LB71nMd01eCKh/YBdYo/5DtQ
hisM79tC2GlSvzWdrVbfVu1eN7eZtXMCfDWJNK7AUCxwolr2OYJJfYX3Ky5Q2EaKBcQoaSl4D4X4
9P0IzA3uZG+oNDQ+ZtP2B1hxgPCdk7zbcbl+NbKT3cGwfOCirtgdXOpqdOMOuwuksuI6bp8c4Ub0
36PoQ4jv8vZRa15crj/n/Z7J7kGZN/qnnJe2KaySZKv2Jywh5sZpsn2EfgvWxxKIOLw26bY/8zRR
JpsHVf6h62hjs7+0dF83J65HM1cCZXJgc+JJfTR+VSd41LnMRcMtxf5Oe15yH8L9n5upEg9wUxS6
nToU/y589UQoeFzSX0yaKZZZRxoPiG/oSG0ni0YcrfYQjQe3WvLcxKcu4zOf8vel71MwxorwdWk6
goASuLxm4WT291Nv5iCQJyd4bohlA0KHbxlvdBEvxcRa4vJ53sQei0z/iJNAwYl1cAaHlAIOFGrZ
7vteKzMLdWr94gDzA+BXc7lzLiRXuZH7vdviXtrfIxTxKMYa1NYWG20dpcHRh30mSFeSJQBy8hZB
mW9hqGw1td8nJC4VN1zl2Wj8adyAncQMj1dKtkjxc822hX8vSrhIjx6gJIAGFFpR2C2//xnACmfm
zmTlq43UmDDpCUaXuj247arO8Jwn59zm7wH4HzyWFq6rkB6OUY6aqxiAHwIrO+x2DR7eWm3sgOsC
O7hqspaStMQ21XoNEHgbcrAXOkLDgWIelyo1NDGUbmUyYO7kogNtjwUlWrtoZUkPnfqu4G4ZhE+w
VO9UqVlrcnydhj/F6odRy6sSAYUHn0cX9DWeoKuk8QFOoM+58DyBihZ9XaVHz3uMgrWp5pdSM9hd
R32YtksQejXDTYMirazw3INqUKBBMs0HBfuLonuNIlhs4nOUyMsSWaNXAIqU0an2KjzecglZDSXr
w6AdDQyInNDYaGGA0t2x22g1iA8OaNfYVVeYBV7p5g9TuQhTMEy9BVQHHmO7ERwT11jxaAY6lpTC
qpAlhHC/sDNBq/miVOGxVJA55OV5e644WVCD6sBG0MYsiwKjYdmcwvNLM6/x31Po0w5AUtmMMNQY
Dll2n5oX5jum1u4CC1V/WGfS1g13Tnpiec3MyrGe/POy9TXXo6KQl6QT7ZsagqW30fOTmcmZ/XJa
24GeDT2GyQ8ZmW168Wpwzeh/RcpFFt1H6c6qd45yU0WotIy30r1Ls3YflXfoVGKtHQ0hlw2eySNU
w1IveTRtzSi/E+t6i9uk3RrI47Js4Zi3QMh+eMU6imD5lvo6liWEjeVCgPCbhRtq0FrK62o4RjnF
aa2tynsPeIhxk7ibytgI2am6w5mdW5wcwpVqdNiSo6GwRGTIAlnwm+93j7mGJ8ewExV+gUs6ewca
4/5YNPfftzvz9X+XSX+aaIOnS34+BlbM8iIo9l2wxfju+6bHo/aro3LSZcrDc62HJXxoQhzQw/fc
ha1Tof/zgnXDjg0hYI8rsP39X5u5UPymgX/6IQ42Gn3r9N0hdI5aeV+ElyqilKo58WNmmp8WNUOI
zYYm5Qxy/A4fVX+V9S+l5S/Rnp84PmdWyrS0uawbMazHG4uYHNQE3a25c8o9U1cPT/yGmTk0LWqW
k0qooWQO41MN35moXX0/9HPtTnZBKQL8FGa0G2rrzsMK7cSJOdfuOGc/fVJcnWowF0Q89XDXIQzT
TjwC577l+Pc+tQvLrJASuAQHAqo2nCfKp3EyUo81cbQTH3Nm7k9LbQuhxmd9TLe2+Y8of1GFqyJs
F4pYkudxF8AwKDg+dbGYG6bJnpPqYS0kASEqYFewCcwNhWbn7Tq/j6dPI1XjR5kAU+oPJqQx/xCc
yjbOzfXJ7V8K8U/0xqygX5UAMfpdmvrLvJYYnWgPrdP+fmIq4xB8sQVNC1GBU1dNJLO7AblJBHQq
ygVAhuUgHocUP+Yo3WTWz6o/CtTSm/5WUTFtLK+1kaKVA8kY3dv7tVNIgGdzuxX8TeFbyy4b7rP8
IYFbiYZ7YSYfYXwpgBVE8rvOiyUmQOvv+z8X5Z1WuXZ6lyhmwcpKqie8JBd51yyDmjd23KwS72cQ
h1xzZESvFTViN5lzHek3hvmzyGBPctQFMVXHA2ziMD8MxNUEy7KbYF25IBC9G3yOY9hdxqkdeOYo
mdbNdp1gFlZFwlEN7baym40SnBeEFSfTxfSkQKjHQ8otftY4jwdI0b8f4a/XjjatPnQqdHFePk4Q
8y1Jj0L7/H27eKp9OfUga/+5yQyV6NWDxQMXyBSVq+nCLW7D9iWWrouEOFnvvrhkBKLs5UZbFDWK
X3UfIVN3XxR08rUcLHOCHcYgblTZX7r9r7ZnbgZPUZsvUQ1QpvYswVqLolWZbwI3WagANlqjWcqV
tmoMFSYAbFR3FHj3H45wERUHL7gQ41spu9TiQ4Zse7iMtEPVf1TFNlPxj3zWwzt/OMJh9NdRdQ+3
SluIQn9pSi70bpOZXkiPoYoL0rAv9Oe+vXbDABHzS1VcFHA+msckyv2l4+FQkZWrePhlVLdqVSwq
73LQ24Wn8kBRqXjXlrli2AoCV08pQbHitF3dG/29nx3l9j5vb4e6tmv3KCZ3Q3KROztRuAqTrRtf
ZPl1n98F6kFX9gNO3t7g2oZ3CIBPWO11KLtEjx9C9ZAp76UaLXRp7/fOxg8a2yzf4VutRNW4NvPy
EVuFF09/RFC+LIUbuq7W799/+bnvPm55n7bMxlXaHG4nq8BbBtWVL5y1BjCC+7NdNdatOMWjDok1
YhTIOCcOw9+Ri/++R2rTmtAcMYjnQrWgGs9ZkxZd4Fhve86NGwsgWh8iyVbCp+Dx2Vlrw4VgPAva
GzDyxWDuLPNR9z+AktxmRXSjCVutCbeeAd+lWGu8TlMXgd15hVGaNY73p3F1xKrNfIkqDCeLF5px
EN0TS3VckF/9/smrPB98JQhQxhwGQDFshl6+aboHpds3ot2xv583LSaHNODmsC7Kivt7Tv7clqWz
7kiaNblkm3qSqAbM2YMVXgSGHTX29/2diTsjEf5zvEN4CH8V2DSoU4sgWVnGq9esZY6URAjtWrrt
3DfFeMv7feaTtQEg0ab7OOnXRbE1wMLkZb00FJKTDSYvw8+ivyKkEZndAnIEqiZbTa6E8krRURCt
gLQucDtc+fIv2Qq2SfwhmNmuTpKrDNZXJO3DDv8Pc1i7PuyO7KEsriNnVdUgsq415UrTIIRo532p
adGrpQu9FDu86fP8NpQu8GM6s+HJiRA0YGJUrAAOkrzS32r/xCVhZsMxJxsOprdQ9scYhCjg3qk/
OUSuvp8Dcy1PtpzejDKhFhySJW+CK111RnGi6PXrm4JmTi72Sd25Ylv2VHyALkh4KXv6fdM1J8b5
93vmixVtTrYKL/EwmddUnoJQuQrPOKgtYqpIlIlKwR5QPkCDYqLQlUutUBZxCAm6EmFB5cFVBUe1
d4UXIwHBIIjn7d3mZIsZKF2PETn0h1iv3pVHT1Hfz/tCk13FxRZC1aR2oHJ9YTi2fOoqN/flJ7uK
a8p+phS0W3Od9Wzv47zuTvYUXyBdFYTUx8j6YyHuzyxK1qZFs2DedfjodBcnpM5c1ydzH2PHvphJ
06pZ2Ml15tV0GG8J0D3DwtIfzBiISHIRGs3CbX4lPQ+Lyg5ymOHeDYFMkGEoR7vbxHzzAAg6LShe
Tb5OA1Qo0VPWN3ctMsoqcmxOGSdG0QcvzpQWYpVC+rn2m6dBvhrSo5tvomhbS5uh4bVeXbflk+KK
u7M+xLRqN5AjUckzBkx9UbJ93p63FU2N9SAdBQN2uQQYwmu32YjlifXz9XNRmxbpesBypUrCr2FQ
r1utD0cWMXlGiNOq6XG9PG81TWt23Vbpa8R4bEtyYjdGtS6N+/PGe7IBYIGiiZkxrqduW5e2cV6W
C+fpPw9pIXXcITVpVxIv6qf2lN5hbrwny79TlBpzh4bq9uIe9BcIOnKkD7WLl8vdeQMy2QmUVM50
0a2JDVbxZV0Sgq1PXOdmzpZpta6Ww5vWZPquK895MsBPvChM68TRMrMvTit2FS1RzXJsfNBWdb8u
xRPtznV6cobLmepWuc8dVAuedetXRDqlwJH7rLHWJ8e476Ra18pMkhw1trNUT3V6bjDGH/PpRm6I
3JtBOuKisla7bZJtzuvu+Oc+NdtZfSTqNd01nFdXulDds3I13Ir+bHcQisLK5Zo9LyIQt6rzM/s7
WYPm0BEJEkM2PcmWy4UWnSgmnRveySLsDYSdihEQcd44x+bhvMGdrDu8DQoRVH9/aC6K1Sngx0xP
p/W0LTarA1zV3z0l7PN9T3/f1r44e6fFtE6Z8AbAT+HQatkSSxgqTGL9Z4tLeKqW+ygul4lzqHRp
DXESixph4cdkPxOXLOIxA4YEMDjdpLwwght8xmFRXebJjzh7ilR32yau7WuD7bvtG8VyqxxIhBGB
XsArSsPJZhkp8r4EeaD5D6Z/DFCcFDutuVJkQiiQ85tNnWlLo3iMmnwXK4Sng2cqRHDFGhRYwxrl
r3okge8z8PgTMd11sx2+C7smLfeeB12i67PLsrpq5WRvVpvKue2ARrYHz92WkbyRyxpT6U6m1FXD
DwJ3rszxjwN2Qb6w6v83Z+e12zgWtdl3meshwBwu5kZMypIt5xvC5Soz58ynn6UGBuhf0y4DbqBD
Vbkpijxhn72//S19XMvsKKsW0oeaLxurHGFCFz4wFN+kb7kYrQcr1jWszkJ9DWjd/vsb+eI132qn
ynCJDfz9KRWlDv66lfqzxe9WPVWLjPIJC9td3O1b+UU3UpwnfiZKoFzwP2e9FfZxVSjMzkr73cuX
OX/4+8P4YsVWbhY/QJRiArmC7orZg+vmqv1Lw6D6+8W/etLX3//XEtjmzThrcsg2Qx9j4sTqN7me
r276Zgls8hmiksSTjgYcqBMojt41ivr7TUvXR/ofE/afJPy/7rqJgUBhoMQ+MwlY3klOV1istE9N
VMJdGOymn1athHVuLju9+SnoLxW61xROhzoMd+q3PidfPb2bhRN3fKlLsOjcieaLUD7lP4xZbiVL
MbgGK0TtsJOrp9Y8Kf3P3rZ2s/lLfTvBG2T5VLzwcf7197fxxUO4lfOXoiUqEYSmHW6Jh/mb8fPF
G9ZuBr3aVhYArAgGyoKBITntpUMhI0DM/q5f8/qd/2MMaTcjX+sCpR5rWjOUQPcAS3uiNjkZ0X7c
PmTzy8+ezc00iJGVqlPCA8829eFnNQrs9f/nnE2lQFfTqwYUo4fHmr/Dy8/u9mY4C+2VBE4efpeo
nZsr9xXNFX+/8hfLwT+pv39N2Lofmwm6MQFcs+knlRLS1fT+uxaFL0bgrXIefZ88ST33XbSIci5A
Ar7Zh7647VvpvGwscxROrI6J8VYLy52ZYUwsZ/k3T+Wr+76ZjnlQtyOATSCemFbOx+o7TY/130Nb
vdmJhLmcUiGglhqYgV2hUqMoZKd00eRBiuWx6DQyhsXf9X//U2n+j5l0K6kPe7zXh5aqsBL5CzyW
rnybyLRp4uSPWXtFQtlYSbpVU5OUpSrTn9PA+fu4+uoJXn//X+NK0ctxbGPWnvSeks038eA/O/Z/
faGbWdskiMwsiGO7wgx3Ue92KX72pnYqyKgHWezUc7OGa+lWxE5zXroi8KBC2FQqqpOi8GfTpOfk
lSvYY+Gn5lMunpZym4b0Kw9Pidlv4CBDbE3OgTT8Gof3tL2k7VpcNn09eCCT7cb6LRjfWUvecNX/
X9ebpt6sF0muzIWiNctOkcj1bFUU43j7uyMWaGIPs2o6qOlmTk90L+StZLfSXSzf//39fLHI3vYD
JJFGy3PCaTOPDj02zMGyaeXnzNqN5g/rqrddAbNm6kBriBXTp+U+9f5+31+Mq9uegKZJ2iyDarbL
Ut6l4Q7zd3Ne5q//np63gmF1RHOTlQXRLZbQXW9DSdDHfSi+mO0HOGxW3nU4nCAb2bC6Ye5RdN9e
2RaB2Nh9aqyGYR2Fe7Oa8Cp7Ho1nU9+O0gsjdiXmgm9KwLcEehmxW7PEs9TuDWWj8L/0Z5Cgc6/Z
vdL4S9n7AgK/Ul/j77puMUProi32/NtMv5/UYFtZ1U5qPq4I5bhKbV2RMOzGa0X9U2rtRjYehMY8
lvghh+qRFDvWx6Y/iZUvY0eslLEzlPP9MkFoqLZdcB6lgtSjDvM8cEQhsBthHRgcrfSK/m9z1SvF
obRqJxxbl5KzTau80yT3OYmJfKlsLIBtkKv3USV6mvBUVH8qQ6Kgza8sf7TAbpiZKweXItwGmbwL
xtiblPOy7BE220XtYNe6MoRDWW4HVbLh1dnd8DkLezmK7VJaq0noNSpe68G4KsvSrYM/4vg+TuZK
vaI3JRhkPCJ96O2wH11BPFr5WhwBOtflOpWgy8zNhH803p6zuJmW1p+hGgXCnzGfzjOrbl181uI2
7dq1Yr6NV+VtXJLC9TRqaYn8nFc7a/wTi5s2fpLLxBbxqe6iyJmF42QOfptoWGbfQxDEGjm/B+aB
EfyqhAPBkdLDD+Fq++1o/edYVjDpQIsksi9qZysBAa8caxAsAsvSapw9KbQ8kEuOZjS2wmoE6tvu
LJgf80eaHNRK8mVTsSu6H6Spcsx4cVTjQtaMjNGqnUw/mDu7B2FhUaeT5R1MqtWQ/gGHflQX7LPo
5hyV44IDoglQAS3mSrHes8lHf+yMje4vkbSCH+eykaIGaYGvWK7qJupFk8+t9RBOD0OyH7LzMHsT
v+yu/63BhalTu65xlnys0iP/LPjn8GD5vbvUHpXTxnLtNHIS8ub52JE791u5Wcmcs4fhOKBDiajf
6ce82dXySzcDGKOsOxWfpvzaph9K+2aa/hC8zsGr1H9m/Jkh+SnWd7GR21kmHLLETbJDsLwF8jrR
0Anndjicp+xUZUd81gmnAQ81tmTBQpFQYzrBeMjzQxO7o3iPX/5Kp5OlFo7Ak1dJVLnifCKP44VC
va7NEJrgy5CAwTHplCK6aN7yZFP0zSHIZowKJ0+UC6+rEVfQ9ALaYW0W0zpXTwiC7U44asNh1Du7
69wxp6U6fze1h2LGqrzNnLnpHyasy2RyErjkHYiT3E465SE33G4BFth5+ryUGygW3hDusKF39LAG
XrRtimGlMkih3a8mVh1BAqFwLczWnsxCZNDrlxirVgUxNPDIxwRYX2uRGkFgsky2KbcOvAolgADP
nIqy/mDFZ009GeI5N9FlOwjSqYlJfYR3wrvR3EkyIA1Vvp8yVCiKiuH+U0JedUHpVFDb5ZxuFpe0
i9dWAxdSUFwMUgugw/j84xN5n1e/myk966a2TTI8+ZXEV5T7ABvwLMWoX8AkhALJ1MKvAC4i5xrn
0d6xxgfLmoGTq65Rv+oNtuMz+nOQKx3M9YxkSl82TiJd8OVdaSokO+uxBwV7nXtmqEKKmWzDPKY8
ASt/hwOwCmsQOBUcBYwlBZw+YLAKirbXUfqXzaMqoctr4/WUbTT6zo3Bod8AoVXqNMqTpV8C+amH
CCRjPRnS7whMwpaVykNa71btWziQdynal0acfkko+gCtH6aWTaBYsqt3pn0lxAdNv05E8CpKt2k4
MQ0pPQhi9Voigc+AaIiIJPpMcyrz6t2Uemr7MMMAsvrAm+beaZbYMQrNS+ZNm3VY+3tR6HXAa5i9
xXRZBtpSE7fod1n7Mqqnvn7SZRr474TimRSqUG01Ah5+YsKJXhHeiugOru+qDiyOb1fL2HyVIKlP
lZPEiJH7S1hSk5dDT4f/3rhmeUpGElVPSXxRmSwREBgx2AaytaM4ZhcWUMD0bSorCBOwwQtbUCIy
dCL6a8mtxPtBkv2EnW9QHhXjfmkRW2ZONtJ5Vj+XAb2eVsonbcbwUBalq9bAQDA9M+TpIVbeimYr
CaRro8rJBbJxtJeh0sKBVhjf2uq3Jm+UlqCv2pTaXRV+wERiRuwx0Vkn9brLfkkdBPXCLsMtYqmN
DnWooIMBgFSQPIyzD/TZmYMnFERSKTkWvKYKRJiB9ir+mGiys8Y7rXXC9mLVL43p5dNJGKCoxJuu
uyfZwxYKxuFjUaGRN4krC4KfLYyiV714h0y/iiRokbOxHVhir8CKOtnICV3Vh6KQcFUoCb6a9RU8
lJdeNh/LPsFNn9UrclrpLKWlX+AGC6bUCwzwkGHoxtqZZsBNFh4XMthZux6FPzoehoh2xJLZL5H4
bGzShJyMNBz6Qhr8CkghVQ6WkfVmKVs7aLuHnk2+vctTbw5PquJM6T6izdKIfVHx2YzRjtlpDJch
c0TpXRTXk7zT1MelP0nqk5SdlaynPHZXCwi4aGDu1RVsksE0PYkaFD4YCdvhGD13odMUa0pJmDrc
x8OjwN7XmDipdxX+x0tD8pbPoPXDKsJTGKKlToRd072Hg8DEBPUwNBu5D5wEYVkpuoNFQDas4a4e
TPhQTZeDOCEuWOqT3AQZA/qY5dQhiFpA2TvYC9tht2F5PhrVrmd1Agtjx2FoR1brC6Nmy8ZIqIWt
ajG4Mq3xfXWxhNBLQfeM4F6gs+lSD1nBo4/sDMxhFbWkZyn7xtGnOB8gncOXwipSkM4QT7r+EuSQ
kurXbgncEK5QzRo8Har4CdiMDQHYMRW3I22txq9tDvfaS688mN7r6a8xU1awkO29TzwDr5ZyFFnA
P5tkTaOSHRcxg8hwWs4wCyvA9GxZD5mxXrpjrZVOHWt+1u9KKz9K8FPTEJ0WxkCTEO9rPMU69PZC
zP4CC4yT0R86l33oFvdVXdtVEDjxkvnRUH10U72eetfgSwdWY4MR3ucjoDTxjuCQpcD0UNvo2fsV
hxLHsTN3gtOWrSfJD6h/wCin9mLuB+2XLG3y4PpclXMbyKuBOdR26a7jEeicMGLB15MBP2m/ECuv
SD+gUK9yohdwci5Y0lXOIIbPuaqVyIPA4sjzL4ENTscNuG+Oc/heEkyLOFQY0XrhKRd1a0caCDRN
dAtVvU4AK+rXYWsdOhqdFO230bReaphuKNAVFhSbbgbR0Vh2zbhJqnKdSW/wXh0A2QQCtnSQOmUV
aLLbdLEnxbo7tGsogs6U0UwoXL0wtml/SPX+kuifunoO9Ps0PxOAdm3rN+XoLunOCpGXSLUNah2T
GFvvwR4sPes73Sj5IZM0R02iVa5rB7VMnbYmNizldV7NK1BUfpmxsUEYa2vawTSJqQGpi+W5U3lq
vUxbleoP2u/RwutvpvAwGNWzYhyV6bGaX4gZ1oM4vgGD4OOVXQh5m74UFrcR/dbHXPliqLkJqdhF
P06DATaOcL5nMBKWV/VwvrLAWvmuAHdiahUTAyYTAVUPw4ekEQeCyZeM5yhXPFAj+6HQVnM0Ye9U
3zW4VUaNdFY1tpyxX7V1upOVgrOA4YbJDiRWQC7Cyiy7HUy7zjEJ0yHbMaKsheimMe02NmxD3NQN
0WLKBXIeStM6GuQaY8JVujrP/amuCq9KW2im4BPNaI2M3BZwvzC5qIE+I6kwitZhl9TmWqnS/YDh
t8JjXoRlbxXox1TtNWNBbbDXkQiKFvmzo9FPD4yVVeabdtxokCtrOohAEDEK1JWsZa6ST3CYRr9g
cprlgAlLvxqI5Kc0OpvSdFg6zDcUTbS74rcOUVKOd0353iqBq5sym9fo6HO7NlpU+tGxLelxMndV
KqwwoYaf7nK2pc+t9LE2XgWfQxA7QffU69ZarAsP+/KdYm35Hpn0HGmRH82eNbmKMrkBtkOD4s+5
+ScZsMoB15JCB4pCB8pZq+/7sfPK2euMk6Fw43T1FSNC9b4/1pXh6uO9LM9+Rw6oFM0VTnzeFMt3
TZXv6w5BZIOE1eTgWDmyHlEce4TSuA31JzBIdo04nsgxCQMXopUbLwbtquNmMOtPA2/w1dixtBl9
e6iqC+4tK12+68v4V65G55mVhi7IovbjJbaRL8Bz06NpX0gDwR124BKrdtxOxSbHWKZTyqNl7jT6
xDDYAQJU0LNVok4210F13zaHMdRZHV9i6xfGfNWqwsgzjSO2NE5AcYeEn1UcT2Cll46jSZ5naUJb
qidPEuFVN8phxGPAkMCH97JfLY+AoWmrXzxtvGCj6FYmVuVB+TBq04OIf3efpTZFHxob/VbyM5UP
XIRVOs17SxjdYTQ8WBEIBWwwPW4d9Ss9eZDCzIGOYs8z5wkOkmOy2CNTcAoKt1+ejJaQIFftXNfX
VgJbT7QEv0AEmbNUph3e+810thR2V0nqHBCPT0uT2rkWHRfVcmRxI6bp2ao/zRoyPA2crQIfivbk
Ba35NKl2x2FhNtujOj8syqkYg93Sya5cMR+1nRXcLRzKo6jzA4tTMMA6uVNtODOAWA3wE8O+KtVP
FVd6XPrr8twpnlEcQ2mLJzQc6lc5fhqiu8GKVla3Z91Czd7EhzohrVH3KKE9HWt9XZwfhAgQaCDb
aZmdKXMRPwDcNCtfn607JYnWwWxtujQ8qPnoaaH8OyVC1YdoPxpP81BTrSJisHJSMMsqbhTPymOo
YuaqSFk8dMFXLCCuSLHaYeZAToIB3zbMoeWVouDAk4erirMERV5PDwAc6keFk0ZrUEweH3pjgU/D
sd9YFD9UDoNOA+7Vy76cVpneuLJVwget7JTVTlalUyxEh5GS8Sg6Kq1gApFOHtKjJDuCDGhg1t8m
89PKol3dpisp/tUV8SNVmRNZEcwbpG0RscNlvXE01eah7QIfuR2nhbNZlqcqukum++vB1M4JhuNO
sZPxkBUUmA35oI+zbaod4dnCuWgX6s2xCtgGlndsEW2jUFZyIbiL+ZaQUxyZReSN0OPCtkeLu0CB
9IrircxoW79mcqL7rnlPSNfoqkpkljl1+An9grxWaLfMtRaj+ll5nxBGylR9desjMKKLOTCCZ1/r
zbXec1SplX2UKk6lA7S5ttIAys01P7fchjszxs/S0FdCa6y16kjG0ZZ49ViJ+6G5jgoD9tlgW0Ls
6aTewFpywGdOgAXoTHq0p+vCs1HCdo1bkdY9B3rDIvu5sHB2tHwmQXjMhWEdErRmCucJKUWBnNhy
nH1OVWsjTQc+cHdNi0jsY6PaXRJ5bdZHim50wWBtVvyJ63egfbtY7HypZt+R5nMNBM3IPuG9abnm
ycEmMxV/iiw7WhpfZNQmCvHnpK2BEmecjSVlcaN5Yc0TlU1tmJxrSyfJw3WeDefCeiuk/liSjdI0
ZdUPxOqheFy4tY721hYUQ2y85MtWNJ4HJDqh8Kecz6Q1ZvOiOak7xr8b2dxDIMRW6zi3lpcSUxVj
Spf3m6y958F2JNPerMeuAA7stfQiC+khJZIb2pek2JQkMdTe1cRDEHerDlnsGP0qMFJOIh1u7bJq
YtVbls+JgGXhdDlhxq20+1Qa3ZoEcYKpkka7E/k1ZNvjKR+F5wZjyz4tjgnrdJ0BT8izTVTT0WIt
KylBjlbdFcPkpLGyKjmXLhOw3fGq/d6Hg7k3ImWdE8LlOmzl6S3v+p0YnKo4phP/VIamI9S901nv
aqvimhUfEkoXIvcLmpynP2w6NT0JWk1k/Jmbg90FgzvURH9l66TD4AxhDNcnIF35GCzB2jJ9kxqX
DtUnNrJd3jxVRQA6kNiq1Ha9SUuNSCa3u54jtUMdzVurtekLsBsDbboOmzZDWtLmNohEuujVfTWx
iEMb1KPWLcuJVJNE88No50QFU62SsUOICnClHhiAtUTfC53KRE5N+aftiycjvFrTA5CeDVfUWDV0
y4H65uTVyI/2TpTUNuj1/WgyUPJ0H87HSc7uk3o6N1NBpz2LWCJ4qhT7QwkXlnOUVYzrlKWqMd4M
PV3V6F9UhossEoYIMVdj3dCfO/qyJEG6q1XrScPVhezEI126Nl7vh3qxHtNi3KitdOjU4TAHk98i
pRXJbMvCJs+w3ScBef3xRBWIxgvXmGDaD8KG7VCem4gzJuFYOBy6+dd0b3bKruu6V3lEinLlVfbB
6IVyQEq31OgHFi4RmMpVgx5NIjkC8PosNibRb7OwwePJYAzxepybD9Gq/FxenFqkZS9XtyCi3a7U
BH/M35ZA3WnIDWYNdEnqynEa0gFF878IzLR8nVpE0fV8lAPJKYZ9iUnH9KoY0yoNHrTwJWysLUjk
Hd52r9HCym2NfrNA1kyYIPqzOYC7kT7r4bmGz6FGhrsIQHS6wI3Sys3l8dQ22bQy9OieQwnqAGco
OKhbL1FnbseoeJ9GpLt6eQDJvJHSBkcJUUhXidFRkqIOxUFoZCFKE3TwI+NrdkdVsI16L0jjXml4
xvMlnPemABqTV7ZuozyyxfAxMdxSJ8y3OjAFJl4Vcqk7qtYAc1lEu27uNDzceiEJCaI0ewmO93W8
fFaqXzUVKBWB7FvLOcNqOm/k3B9Zj2JzbyTlnVDX4HjlbQFudkxrr8XWJ1RQQ00Xi3C1ra1tU8mc
zRhh5mBhGAQaNn4b20tO4iKw5K0IGlSmb2TVNRox01I6gnpM0k1oqpgTqQyAplzL8p26HCO0+OY4
OiWQBlfJ6gw59b0W0sYyFO/mtbMx7b3IkimC9d7118Bi4Gwum5p/dxQJrr++9ooG5eIuBIOjZK4q
2tS6uLiee3BL4sJ5LxEiQmOv1KseeyNi16LU+46AoV2iO0PuV4IWkUvVPqegxF0IK5o2N229o6dF
P9POCG15b6a7MScJ0xBKT0pzaUsDyHezGqk6B5PohT35J+sE3dwREb30Ym13c38B5fJeWfQfNIXd
528BJdfpU2sejOBj6dkmBcPrtMqvVdLBeH0M1W+jeqiNLcB39tzWbcbDFBVe28eu0p90U/AMfrxa
oLCH7qBVW7CtfmupDmav9FBY8HnDXdfDkTrUTeKH81sxbyJtl8v5Ki/2lv5Ui61bjfDiF9ERyBok
4DFFejUlgPIggYvovWXsV6R4JWpsskUcXpIwnumlkFB9SZEfC81LPMhP1ahlTMfRJ/V1n5tboVqn
RuiO3WbWlneRsLOZOoymaIAMN8G4Dup63QsYexaiF8VkqfreCyTNE5kIMw+7j35PafEetzkzLHME
fWSr/Q1V2S4n8wlsPBuFkV7MRLKlFDG9gP5sSeQDhjBemErE1tth3LFtbBjgPozUTSOxDqTDp84q
VbbVepEeQtAlOvdf8/TnuCfFGBjObKrvXTeglIvvrBDM/MAerRW4aZUkkJalWBfw1x1DVJ1puQMU
JNkW6b5pmt1Cife4ttzBjNmPLRBWfVlHsbwJBHEtFianOnUfxcUd6NpV17V+wJlgyFWvToe1Ckyz
pWwhZYdQeUzn5zL5sJKPZHwP2QIkvE3Sfae8lyOp9u4UasdRvxs4sxV4BcO0FUiYCELmpstH0j5b
83Paf060WxXzUR3W5PCRCYqmRwZViTRXT2lTOFzL140U0oJ5pqAoNQVXOIfynUlWxhI3Qredxru0
OYTVUc0OUnSIpYM4f0zy1c/7wjB0hir1ekEAB/9WsDQtYmJnAY3J6Ti/RDR2tsZx0E7ZdQd8qKP0
ftY5kNa5m9WDzcP4XZYfjeZVCvLGlh13cqfAcqfYZiUycXCJLjrxrkYSvojw+AydWqnsBWkKBoFb
Q+UARq+sslWy4/V4OVvnVDg1Pdmj4iAEyv2iNHuNLQ22uTiusSWn9Oa3Gm3DRP/LWRs3Qf6JSSly
i30vfkhCuFYUJtR4SBK3FZ6m+LGZbFnakioocI1Kx6tPTbsDPlwplpOX85bjf2Ze3/euN5SjEB/b
7qSpWJdQ7aWYFpK93I3ptuhN5TVZZJ/uol1WvsmTtVf6e7Wd8GIuRNxorPe+7E8apEHHGt418amL
JI+TFqTyGOIhuKvOLbpfrPl3S2itVUE5XO1xsv7OjJ7zHmF7/yjETzn1ou5iVk5SmVs12pqE5mvV
+C2MF+21SDYC9OB2Vv1WPEr5iVZ+yhp265sDctPQDQMMe1rlYc4lO2M9HoOacXtUsuEuTo8GBFwM
0v1MDl716C5iRRA1DH6IESkYcPAzQTgbfrPhOJPrqt2bl17INgI041zkgyrITA8oJV2xJyspXKrw
dx7mHyDq3WWw9qIS7nR52csVpee2VezaQNuLAWtGHG7FpquxfMe1p1N8hIQSkwW4pBxJ1SLxxg6E
Tmf2bhOhWwJwLw+PcAHxCW6pOe/E7kNuRg/d1Eom9ZGRyNBy0ekk4TJVv2m/qltyGRV/UiSP/Vhe
zP4iiYL7I53CrUeYGoVt048IBbPWEQrq9994j32hf/jHJeDj/T4uwvb//C/pfydTXrL/cV2A07V1
qIyfKeNvbcHEOBZLbea6CYXMfi3+UDB5awhWgDCTKxMF2NxgJs0r+kYA9lWD360hWJjXytTlApuS
om+S+G0QBleCN9xzwgdF6k9pbYeZ7OXWHzOYLleWfUX+NbQaJ6Tlvfilp+k39/LVO7lRJdHlr2XJ
9TvWGqUpJ/3hq75RBw3pqJtpySsR8+NMKYsC+M/G5o2a0Fx0a4jznI4hyekTF8b236/7hTT01n4n
VhozDWT6m9lsCi33FfPIsX0VZMs34p8vDKq1WweeWAw7YYiFERdT0nW13S+dH1bE2BTHB2ljJOJq
EmAQKsqGE+Mu1jRXlZ+DOSMMPRUWtZWBdZjMiBSUR7EZTl3+TafGl7d209mbDekiRiGK45ysN7hY
etXXeA+EVbVP+9/UoDd1vy66R9Q+qn6osFDXcbEQagMbh3SVcYbgJAQVcB/kD7L2w/bdW7sfXkdJ
MsHCpjZ3yDlDSv37q/5iyEs3QsbazPu2FVG6dpRmZ/lP/zNfdu2W2TmWTWk0CxdWfaFbwfD52f1e
v8e/lk1jTCVVsHQsG2VbVDiGOj+77s3UNxo1rce44XZn2QlRH2qkQX526ZvpDxFPLpaeTsSi24mZ
F08/W+lv/XwicAJFOMzzTvpYnsvff79Z5Qs94T/G/v96wFIsC4Y2GyzHKuosZB6DdnWjJX0yLTGF
6+wU5wohYHBnCdeaNcYgDfXFMdtX6islCEHYq8k2JpqoErBYsrqhEuGlkHLr5XcxYCs7TsdrdT4W
LX+QXsTgfajvLVn0deEhCgcEUVtp0bEfZjLl0v3fv9Z18v6H3vTWO8iQk0iSyfjvsvEy41UyNgMs
hnZ8Var6Pa74ilEw/WyI3vr8zKmW61nNUDKS09J4hvn09+/wxVS9teRRCrUvJDVmtQ/3ZXI9K/z9
ul+s9re+h7raV3ht8mwGoWQhhsIoBCSWTAjg3xnE/tOL/F/P/6bZYEhERaw15kAiR/ZS3BXlXlQf
yuGtyyyyjAEF5M2g7Ntyb2RvRXtiWy+L51oQELqlK7KYpK4zu6w/8uHNEi6B8RzLr+DV9ZmELUQN
SOjttWopYLMTktopM6+s/yjUSSFh63LFdv4Yp09a7KBlXpmUbBLLlzBfMurI7oyD3PvGeBbJI4q/
4uROkz6s5ZXssz1EJ2k6L/qVxXbOG+soNLspOcYlsoOypsj4VpHf0evmHBYKukgUPOE9doZms8DY
LS+TKjpV/jQE2xp9trUN+2+6vr/ShN9aPeo0hXVJjyfR1ZuDwyDCJ0o1eGvOE4l+HfGjZWuhBHGj
dCpOwirJdyuMfmQ/p4k362U7WaUw0ui1m+pDGKzH76TUXw3ym8VSLkM1EtAP7PpP86H6Zk//alET
bwKlORZKc6iR6xfDswZeFCko6TEb1y01pPO3JR3XN94USo406ytRXCBMU5EIDadqN1G64bQ/dr6W
zSQNedhUNQxNPoTl8iLG7clSC9QG+p1ZRA7Ogr5EcnmK9U24rPNQsaM83s/kk1Nln8NmiZXvOru/
elY3/Z+dmo3FkkrEBFscCMafudCotzZaQ0s1u4m4bHykGhd/55jy350e6q2H1hU2kOY5IybQKMv9
pnFirTc/2wvVW3hn3I59U+M9t4sXPBjcPPkmUP3qpm/CI0nI6biuuG4U5rY1kOlATDL+jJ2o3ro1
ieA6crHHtFz6oDr6o9OGeuut1Apy0WYTvSLGS/Cg//r7HvHfQ021bqZ7qoetMCDTuXqTtInT/uzE
pVo3010f2zIYr09geVmO3zl9/PeGpt7aKOW9aVlqkBPLWbXfWOjR0SAZIjIJs3N+9jxupp6asKCM
mTLtyrfeKf786KK3ZkUJbsxibDLYmpfacMni/OyyNweavIkNSyyJE1ExUuayvvFm+OIp31oVyVrY
CKMsc4RT+rWBADgPK9toFV/JvjPg/eojbmZfKuOtaaLExVeeosSfQb9LANVb6TfORf8d6qrmTVDS
i0mkCFLH+jmP+ykcVlY27kzSmbN8ppnnR2G6emtglGTqqE8pzrlyjsx8bXWh97P3ejMn5Vod+rmV
6Kl/Ch+Enw1s83ZCqiUFW5ESgSYFG5L69LT//W6/WEnNmy1YD0KsN6+nlThdp4iciK/KqHD/fvEv
lifzZjrKFkjhnG7Ha7Z2HDaz8rOncetFVM2JRmacR9y23nzVi6/+fr9fjLxbKyIsDGoZ/7AZJByi
4A7j+hTN3F09J26gLt98yBez59YXSNZTM+wSPoS06FXXQX1BRfWltD/baG4NghQNXkjY4umg1228
0lXJKZEb/v0BffFCjZupGWqmlPYmL1QLcIPD+eGbqPmr615//1+nWxM/8XyeuWdZc8YPIfH/frv/
fOf//3yj3pI81W7UrNQap51IT9iMJ+D/pe7MltvG0i39KhV5jzyYsXfHqbogOFPzaOkGIdsy5nlj
fPr+qHR12fSgk33VnZERGU5ZBAliT/+/1rcSNGljeJZAZ9XGz3PYo3jEV9Ti1ZjqpTbqWLh2LppL
3Vy4tLOyEjXXpWsKBMDYPOpok1QWTc98M8z3djEdO/2HSJg+YskjHdSqonuZ2ysxuZtypiprbQy3
X1Iw820QGkHx8eiO0FIdqcLzzCGLNIczF2DfOGcHW1dINW9bpN2xS/8cmmzuvdCiXxmcskJKfS4t
lygrNnM27kzVrBR8P1Estdk9y8JpJxN+3L06NFPV/WyE6whnUp9ftfD8A/tGmCgTchM/6j0AO9QF
H39/mx3vOFv87D6fTE9YhQ2DvekAuVvhtX0IxnsHvZGGgLIUt+XE/Qmeh0TbmNLaTVKtVdrsp9al
h7H31ERfftjm3nkRQC5Hn2pDLh8lrfJq0YvPx6pEWu4bDzORWW6OCJLRWqXIAEJ9j1RwE9oYdvjp
NF/W6efEfMH6gMPhrqBxWNjbmd7z2K1HGx3LHII3XA51vozRecfDpxLfFwgj327bRYZY2BtHfEBb
20jWKd2NGVFSRqPe+UxqtDscrO6pz+QmF8PGiSiSoNCePpbmx4SkknHYJegyjEuVrTWJ7oaebW34
TbUbzS+U6f3B7e7TtrisNHWYUppKPZ1KTMqtVfoNkrIAjUlqwYAdHqYWpXR/NSGZD3PuRHLh0ZPD
oIZGCgpaDHZf627aqEYDZm+zyPbHSbspFZrPF8OYFh2HzSoq1+mcPozkf2fxQzmPq7I5WO661OnV
w3PsjGbp8cMhf5iJQh6c4VrDQV7b/LIZ9yhkNX1pIRjvJnPBMKjcCzhYi7HaupVaNO01ARp+EXcr
y/6U1WfO5CwTt/CtwXgs2hqbIpp03lUfWx9dMO5ETW1jCXV96Lu1PpNsjSclj9qbsa6O6i/LaW+m
Xi0FTorO1JboNjZjfIVu2suLVQag3NMMf4j7XY8KP/Qyn1jJuSJ2Ipp3GgYr+4KAvWWGHF06KUEZ
wjd4Cw6XrlGy9CFSrGODcWXawdIOmp0RtOt+cCGdyr2B1VMGI56qfBV5atvRa1NxtMoQK6TNuKnd
L6oP1nEstwVsTTOyPhUh0mkMWiENWpHrKzc2l0V2OzXWERHjuxpo3ya7yMzPsXc1YWWgSOpTDkGa
KsnPy33hdTsVOf509B3OAWKiD5msrsUMk4kOirPQ8CNo2rlM1HlF47ceV7n9YSJ+d47PPPB33ZaD
0BX1sksxD2eGvDGi1zHErWkgSahQtjulP9p3+jDsZbqhokRfNNg46C249GIM13TpPOn6Eg06siDZ
EuFwPhg6crECEWa9GrL5rhMYgmpko7q9KPjG7OKxGR91nkSkUSNNgqAP/DwokUrlizbU/GaCQULs
yyy9hTU8wj1u48hPRywmOcrUOV8P1l5H5uCqCDkbXcsKtW+GCeClTC1shbs6sRaRZ5GTCOYvx9nY
nMXTuIYCBXpwlaS3aS4QDrz2lliQUGO0e63AnE6daOz5wnvXt+AFWfqNg+sa4w74cBN8Vus8t2W+
juhmiOQun25aHYF5KH2+DDRWBxPHsCzQ20ueY4qRKn3U8gYykYUXw9xmg7gOHXnbewfkWzmy5yre
DxDNq3HtNu55xwTttR+0DE9gilc0bpd6Baw5YWsFcYu2CerZLEpXmfowOozPDpkOiSO99Qqx0Td1
DFiTvayclxp1qxof1Fhs9Nij93qdCrCZYos4yFCp30VkRx7Nj326L+dLgyXMiB/bDlV88iJde1tV
LnLDZis9nepcvyixcmZOv9B0Bh2Gn0s3vy5THuPRWQh0/brcTvI88Ihraz2I0aXfq3thoN5EY78s
0+hVT7J9GN3m9NcZS8cFcXAQQHmP9lAwRRarWYWPAd0uhSw4l/m5Gz6LECk8D5xCPzeQD7OYEA1V
DFFdPCQoPQoidMp0vnJr/T5HEz/l2IvHgnk5kc+5xowYjWmzyUZ36arRbxxqz05TPjW9u+v1M0Sp
EbQYGA9YhyGQusXaig+q/2g053F2bupPYhjXScmqPNKUbI/I3OFg2iz7nydV79rK2qTJDVrD1RQU
55wAfJvvjTSYJr11KpjM2ACVRF+raB4F+dbw5HljnvfNx5qOfDj4Cni9q+AYhtVqEjunGRe1d6/E
M7WlZRL3y9p9cPIvlnvbJ0/khi1trCQhm46u+OjhY5hJ3jFb77pJrqqWuJTwNmke8njNiNoMAa/m
ZPF5mE5XA5lgsbZPBw8tHTMwGlzYqj4dF4x4qJrSpMUTLPZtoftDjnggb5NVl9wEpTr0BT4NtDgu
Mu8a7abLzoTDlCvlUzDd6GmBDhcBSxjdhfMtb2OpIzrSRf/R6oOzRr/W7Psh3ihqwlipxnjYZdre
C6gJy/OUFlKFiP2IS8kn71NXsuL0ryXevHjK1nk3nikPq5tk/NYfAmnsxogua4uyU+NhzXQdv0yw
cGjSHSNttXhkKzywUbtxuvcIer9gWtinQcwR4YkBhpjhIKcL1RrLmLm5bXCG11/sIdkUbK0UQpe4
KQiBws6Of4D031Xoav4Q4X2Lv8xmfpMGLG7BbZPny9wJ2eeZy5LhmZTUHcVOdT2iKwzvsfKbSNs2
XYkqXOLVvJUZytCiXLsKURXC4N9vuew3Ws/PtlwnB7dSRV1aRT2V3h69YobrHXhNfR2Z3bbV6mXM
ZIzTeDtYm7qaz4Tx1IjPaGAXZuYuvbJfRDPeS4xYFSqPMXFwZF+SMLKYsUUMMwZSbVXb3QFZYTxe
J1W2qkDOu+lVV2BaTcxDe9QSVmxQafUpG1e8V/lZcZca1wrwwayGpSitlR5MS86qn3NMqDKd13EI
lYqmwXRNYPq6xMgZ7wZ8YrG6clAxWRMZRPp9D5rRw0ySBOdZ9AkprVP1+8G9SVinkqFYhZwlReed
JymKNKr5ATsrDGz0GcqUmMQB63S7hxRkLPI6xlK+brDcD3SnG0RBTAdz8zzXB5g/7ISwK3vlo66B
vqaUeMTQdtqZU4c3iolrwgkwtmtZn0vnommWKr42y3mrJ7uJ773FzRWEqIq1cmuZoY84jX3BPqg2
QbYzh9Z33Wg5M505HnpOzBbCRpxtVCtbXBZMynrdLUxVMosj+cRIZL3Y3c2Q30T4z6jClsdSdXxd
IZSDmCEbuY5TNqBio7n41Cz9LM4uZu2ZJQNF5rC02DlV/c2U0CcN13pwPrN4NvWtmMUyNDfauBhu
vPa8HudFcOy16IdwvjaLO8+4ctJmRdjxwqZJHnfnnfehxZeZ7UamNZftMjqBxZsuHp5Ayvc+x88C
2ESK7b+9DYYHXb+Owo99c4iTxwBvdcyzkPP8Wc5FFX6UDV4qXji5K5v4mHjNXoMJV2Ddp6VFvkIQ
iqsIF87ooVsmCG3VYURscv1uzK5L+uoeyQMIbVciN3fSNNbCDW4I5V6l8kAQhkibdVUhvzfNM1VG
u4LTT4BEvMxclFN8PXKiXVA/lO1zHty28b2Ryz0mIYCA1l0wdh80vTpkDOnS+zS743VP9ifJC8S8
LQuCz1rqT115ZytmCB0jQ1TuA9SfVswNwC0da+EtAi+/xSba6ywC03WZB0SVjYs+uJhI76xQutUv
gXHTm+WiwYghPfgF9r0DoDaPccvq6Zld3ffZphs/JOm0LLs9uLJjUCjbVlRYNhOjYZ0XDEWruiZ1
eMEgwwOPj5noBgb7i5HcdGwvdL59eY+/i9wRNbw0wcGiK2xeUS5hu78yERKr+dyxz+J+3AghlxBA
lH6YWD9y+znB6TDKB1u8GkT6uXG5CvvyxrPD+wKzdgxmBAaKAgO/7AKk8RErUMr5M4TtveF/GhlQ
hyna5ManQE0rMbINQBXuN/bWjjbTUONkPxg0MTOXs2/7mCYlhugU3VyHqR0MQ9/eC6096CWhMXWk
ODO7wXZme1127YcIQLYrOzxY0caWgAzoErl4EHuFzjNXqxDXQWvXd24ndzD1LwZc/d6EqjVb5i74
NAPjnSH9gYid5HgUH9gK4f7v3CsH838UXBxdNMBTArFWo6Q3xzQe4lYGLJDP0RpDU80ZYDhu5ojV
k9q4jpD7FuG4FJgmvHYf62dm+TBSQLOyCaPI7KcBO3K8HIYrbqqZnJDj9ymnTdFv2353XITMrP4S
29k2CSwfy7kvGgwR9u1ECSGn2qRhyZqzcInhA2TFLu6QQbvbcdy3ibj07BxjbXxuWUByM0SFtVpF
4SYBuiLa/CYw7I3CCRM23UVgW3u4aZspQjo1EPbWjNvZFjuv0w9txvPIjCQAMQ/Ok4btJyiYoNqb
EIF/0zz3TbD2cvTNd2T2VFNwNhXebZYOW0OgPASE885y9ov6wUmhEOcSNwPP9GHCWIgvOmpef//C
b8qlnyyTp6jiwejdwTbr8SA6dc9kdhGA6Rld9qEWYAgyoib2/yJH9ClewTWwB3F9zGWHWTMu01Hs
9HZ+iMSXRIYXMvjy+zf1i5rrKeG4mWWNft4FG5bZi5RN0FGiPFTlO9XRNy3Pzz7zsbz5TTXNTkXf
1xktvUq3lmrW74dwX5hEFQ1fYu027Awa8ztjQGms9gNrYjclF5l3Ub8bv/uWp/azd3DSIQBQXro8
g3xC6igzDntzyvGD1CuUZPtgkLguSJksL0dyFGKczi1rVW6yyhRnqjogdR2hKghT/7+r9bsnZcsI
I1ic0hg/RNrGGO7n+J36Iqvrzx9c96Rw6bkF/g3WqwPm+0VNxi7VOHyJW6QRtxyeMYcUBzZARHlk
fkHXv4g/1RmgemOpz+1tyYoyR/ayxqTGWrCysUqP+BayguPvdV89WaG9dtxubc/2Pqr6VaQ92SjE
S0tcyvLDUPX+FMarPH+oZ88fUtxw1a5tz4LpoVD1ErqRxBFrqMsmSfwcqEhDobkOriyxF8ymzGl+
5Z7h/Kvrx1TvKK/BtiFMaMRQxuzelhiC0tn3qidQIVmAm22veojc+hIVSJd7bB6xyWvqMWKiHHEc
jWV+rCT4gdYujpSBuqvYVbykEZvFFKEuAI1M4QyNxLlyx51mo+g/kjpWIjuT+goTqz1jV6wvonLX
ToHvUCI0qUOMVr5NAHGlHAtKhZne2NlVugDohke1nO4TVS6bLtp5UkDaevIstu3xLq33FSU2opbi
8GUevxRleKgw+tQR+mlcjBBaTGvjDGcSXHVJrgEtsrN5ji+aOGY1Zt/OqjoYCWMlX4YjDvABO2O4
CdahY0Cb8viqsb6OT4ltnhflF6ust5mYlll3dPfvq+gubuandGDz4+IbdI0VR06/illxsOm1xV2f
npvpOUJR4E5BspbTRys3VpOe3HjqVUafbDNaVgPwuNyj8JFw1koXjan7Y7HVqhvlVcvZqr4MbbFV
2syZ7cmzDwjJsbuqs9yyVvBMOMjbPlSlRe/mVzNm8gG/UdOP66EMKCBlZxje3hLGwyh7EggLoqwk
M/dDSoG4O9orASl6c0IZyTvkxkU0nyt2j80U3jva45Q0B1m8ehGuWidfjla9mvAVdIO8sCNrr0Lr
Y2xRgUC4IfVXrbfwHhOr1TpgayuC1h8TfFvQxbpqLeFrFLl9lXj6O32QXzRz3JM1pU6TnkcmGNh1
9FQNb8cwWmoCCUmEO25+T+Hwi7n8lMsNrbUwgQgNB5Xe58QMO+2ZxNb6+4XiF22RUzy3nAsOKeyk
DqW+TUIC88bpvfPjz+ct52SJ8EIjtqnsDoexPe/6W1aAd174F92tUyauK61yKDwq5R14iD6YIYMB
kSPsuNDfW95+0WxwTmZzxyuyNp0dvlicHFWqyBB0KZftE5AlcXIf6ZupEMwzsS9t8U6z/ldf88k8
X8yG7k3Hj9VEL5Z33Bni6QMB8Pvv+Vc37aRlLNIoyueO7zl0dJLID6OpMKACoRs+//4CbzaDnyzI
jvn9liAJFEpax2IFdKfjTL2Lm/gireyPRkiRnmjemJlVGZ+8fuR4m13kwQfRcCQ5JuFhuIOytOwq
wGHhtE0rTrR6+VG6+U7ht6R5t256Y5Uk2aFgN/3OO/7Ft+ye3BPdnUI9qEZajTgM3Yi2glueDdlt
Gj0N1YdwVFDWwqcZJJcN9EOmMH08DaSZWmgDqq4Ka2eLGUmUOi2ll0L7lACB//17O37pP7mZ7snN
bIPEgC4nqCWiO2QRmagP/v6VneOn+8lLOydVnZpzsNHZPAmqSK5yZ9rUebiSatiZ7rQpsaVpRrVo
y2wJuB7KDzSOonyQGIQMitphsRXJ4Cfus5GgpCytPd2mRRChSU380vsYJszc6W19BJVQ1jQMthlk
guo4hAdYUGELTksH6Rak21aolRU9pcFL6lQr/HHbakofymncpsiNs/jKoplfELPayecgsP1WbooY
9MM8frRH+4bUaKoE1jt35VfD42Qmn1IZhTVI/oORlRRBMn8EGEzYG53cr/r1//o0/q/wtbz66xa3
//pv/vyprKYmDiN18sd/ncefmrItv6j/Pv7a//lr3//Svy5eeozv5enf+e5XeOWvV16+qJfv/oCv
LFbTdffaTDf40TP19vK8x+Pf/J/+8B+vb69yN1Wv//zjU9kV6vhqQDSLP77+aPf5n3+YRx7uf337
+l9/ePGS83u3L8U/zl8aHpQffun1pVW4nsw/HUMYQtqWblquOJoRhtevP7F129H5hxOatI5KuaJs
VPTPP2zrT9Rc0hDCtEzb5L9//KMtu68/EpKXEqYjTc+zbPuPf7+5776g/3xh/yi6/KqMC4UH6w1F
/Z+h4vHp0I05ruFSG/Us71RjqNCCmJzxwOiQb0CHaow3Eksr7tJWLEtADhuadauAxQKynAN8It7Z
iYJBZ6Z3WWKuugIbXwz30Rmj+qwpnQcrj52FlU/dShNttookNaumt4AbZEAdMzvIYEn15TpKE1BI
WvCamQP0IhKU2E4zPkmj+OJVMZYZcFVCgggMs4ooKtr8bmfc9q6+1byQ3bFmsi+j6SGc9qlCglzU
z13JOm/AQ8DUHdzRIf5rN/S3HvC7Muff0yf3u2f9fzYGNq/l8RlqT1/q/8FBcJQw/noMbBiHRfs6
fTsCjr/x1wDQzD8NMjsNKQ1dGCbru/z3COBHrmuJ4wgwDNu29eNv/XsIyD89i8fSYxjQTtePcqJ/
DwH5p60L3eS3pGMZuPb+xgh4c5T8ZwTw1NueZ9ueYdquLty3ofbted/0DDXOXjgu0GDIg6sF6QMe
bSQDpRYdOiunCBA7HgXuSp1LvYWA6gA3Lp3YW39z076OzW/H4olZ8K93IgzeDrdEgszlZnz7TlSQ
F4kwi5FGe3pEIcfPgYt9W9az8SXuNBeuhhk9i8mJLu00CtWiszxn0zhD+KRoGXNKnJQDuADlt+r7
nLKba8Q3WoWy4/fv9PtDwdsbFY4lPdc2hfAM77i0f1Mi6V2IYYPFLat7aIAaLd5NU9PWooqfR7TP
BLuw31/xpBrz1yVdV2cKtWCAmafeOg0QWx+YtABYcjuqiltPL6NbzQChzmanXIcuS6oWdB9iZL3L
0gyBKKjRWrQi5qQrgHV0QxpvgPU1f+2x/tac8D8b8JfVa3GrmtdXdf5S/X8w6o/7p1+PenoAZf4x
fvl21B9/4+uod90/hWNjkdM9xxXWWxzuX+ueJow/PdYvVkTPdMjWPKq5v456w/lT8D8Y1x5DwBTH
rfbXUa/Zf5rHVVKyhurSsBisf2fcf38WcfhHeoJHyTNclMLSPtkWGdjqPS1C0BCjSJqsdWOBS6WK
880t+cmY/n7T9XYVwQxjuZ6h60TUnuzDYwFgRXRtvibtZF2I9Ax7ycaIxousf88F9sOlXJ1quPB0
02UdN0/LdEFLJp6eOjHerBT1kobwd4W4Zls2YvX7D3Uc3t/MmI5zcqXjO/lm+LuDHttzw5V662aw
b7Px/vevfzoRcgHDdPkG2ANZQvINfX8B0SWxyuFhre0yierHqe1dCHtFOZSPItXyGtKeUTprR5uD
+kteCWR/buvIape2WTs+VESQuzhXZ/YvhyrXjuSMsfM8357ABj3ksqC6Y1Oc765+/8Z/eKZcg2fd
MZinbKm7pwpYfSy1ypnwacCSnfIrN4H7Vv2tKixPFHs1FkaL2Hfp8GCxmH5787PRivO+5RodpZ/R
2Ttl+84z++aG/P775UGyXNMwTMGqfBo00HkqMcc5oKHjqM8VFCXq0BD+QHgF/b1EyJQiG66RgWnF
ze9v4PHN/3hlT75d2RKntnm9cb2wRxe4ds/Dm+k8uFL7+IrW0ePvL/P2AP14HbQ8TEBssU+HpdO2
RVKagHOtxTMwmTNrgfIDvnjpkwy/CaHEN37hv3NRpq4fP5yno/vUTdPjUfn+mytoXbaFzJK1vcl2
5YWzVdtgPe+TC3er7Yzd76924vT+6zlhd6RbtkWhBhDi91dDfO0ULKXxevDdjb3XLsuLZofQcfEK
830NjGyFEHQVLPDALhDqvfNhrePLn95h6UhGgWWbDkP5+8t7QeoFZmzG62jn7ms+LH6HnbsTS7Xt
t9oqPfduHFhKdId98rJRgfjJa/KqfbauxIV74e3kLlzKpX7wds47d+Z0K/E2gr55a6cz/1CROzG3
3JkxRPy4Cnm+260imQ71UgaPEdg1fbwFBL38FqJSm7x3b45Lyw/3hnkarCN8DzawJ/emKMeEDVS8
zhfgXda0zdZij8B1K1bphfZB+4AO65JWHv9C7r201+ZB26HBOCvvyqtmb29RqL4z5n+c0j3BtM5x
1BTSEadfV1eVlUfyQ7RWbVlE57ojmpvEIPXunX3cj9dhDWQ/bxgeU4upn4yBUsuCCA0/M2SJyHY5
ZWaXopKz0C79/vn/cSpmIgJVKFh5OT+f+v2G1qxBQ9dcKLQ/ubin/J6xghOYVs/vr/TDukuMqBCW
4XGAcKR1Wgx2pNCgoE7aKqy1jSQu2ZT7Ik59q3hvhX9DVHz34BwvJS1b8B/Pkm+D7puFNzLyNqBh
pq2cBeCiC3WpfVS3zqG5TPdyJS7Tq2JVX8736LCKZ/3je9XbY+Hj++cWgBT7b0wP1AmoZZyUvSu2
UZo5ZLDt1tWu2QX7yI+W0s935rq6yJeV//n3d/b0eq7JRKmbtiPY2TCVnG7R3BgVznGcFNA6j2w6
5z1D0Ol3xxXo8QM8BjRtWsZpYTfqIrPooileo3bwxVW2Lbd/8yPYvCi7EYMNJqWW01sWmp5VexNM
vnBELAACXGLCHap3HvbTG+U5nMFYLnnWXaaU0/R2LXUbQtJyg+wXJPpWXUeHVMTqb34Wj426weFU
Z3PAUf3tIP3N08cpDwKWlaJlqTVSQTwjuAkJJPpbZWHHYWGkHMAFTAtHpnV6CMat1vZqKvNVkQAc
Hqpm8GvR/D0ixl9X4ezqCEFtwvZOH62qnvuxUUUO3cvT6H62jG+wjFTq3pkdTueh48ehwOHY1OvY
UZ0eldUgoXyaDR+nL+m8mjWYE9DBwEh1+51L/fAUcCnqLGwODZ0nmuPRdzvDPstU2WjcuQhU3z0S
0eoiK8L5natQXjmW0b+dhlyMSgxHtp8GNRhqAN9fyEv7uM0k8IsgCLMLKwT5G126baEmgY48rxrE
a55DDE5b2Tz1Drj/djk6GjoRTSXDXTaH6bzM8kbXwcTiZVhkYdQSvyktMgBIIcctMFWkffC875wi
UzrQ7tb4aEUlPGCd1sZV4looPiIwpQI6XlSthe7N9LJsB7y7XZsNmNfSJjpBdSYB7HFkdQqTUu/c
gW8DOps0wtiG+TxkhOhpUi2l6pxx5dLKQ2qhujaAiB3rRDznVCNgvSXhvCSTvh4fkprkRyJwLDne
Wm44I++LjKhTaKOio/0kU5HnO3mOTNeGonfdRpphLuekTq4ygPyA6eFhX85dPNyJdOKNVvgdcFGN
Nm9x7JvsBfZfg6xFZDz7aRC0N24XAn0NdNWuMi/H79BXHhRyiP3AvbmZ9GRjqquXXZfHGQxog6SA
zOqNagmQCJq3o1f9ZyusLPRK+uBduFXXF6t+sJMEon4Mta9KZtufk1nP105k9BkC1768KHhTlS85
baJMtOATxxEJMUTQ6TX12UZB64/HJm/52y5JMoZyYmZpLx4QdaOIOyvn2bkS6CsLxABqrhczI35c
KNuEy2ND5Kz2U1ZxtWEOKWflPLKW71Yu4SOuHKrn2ppyrAPGhM8Zo0jmfTGdqMXRMifIszqvUzrB
Mm2pFqFMZhSBYHQmP00aQjKKWAuu0lkFSLu8BtHmLvN6GSZQrKGjJEhqkKAZuYpXniZJd5rIzJEL
Y4a/IdtStNicJM3+TvQJstvEKb1Vayeo0CX9/6conQsMMYRTkvQjLTaKIikxs1hdOa6iKqVYbeqa
nS2rYsChlcTFFCzMPG/uw4qEAPjcnTWf9ZMNTmYgZCneeu4YAJQb+pGaecETuCDyuVo7RmkCzi9g
04uWcikF9IJQm4FEkprRNFuPnlEUD4adZ59NkTsvXqmjbChVlxNX5pSc3OjslSiZY+OWMT0728a1
EhqO/O2X3M0TYpo8T3zqYkmjOSQ95AvP1lyjvQ0IWplLiX4vTxWiv9YENYi7xYm8nSJnPluHloVV
JRkziV6ax2laTmDiuV+DXj9Jpxx5vGUltdyPRCvua9NheNXKgUNek09cbM26QvSNWV7oC30KSrGM
zF6SIHSUOvRuDzBvKqpmPrf6orpMHN4pGFVFOliojQ0ExpAD+aLgHPSpTXKiTvQ60251SzmgK6NY
15Zm6aGfdeeEIA05R0fDmlvjrlMyybJNbCVp5QclBqOFNvVGTCNW6E+piSCW+zJ69yaWqafKSYh3
CjVbBwWUpz0MYSsj/CbrLoQ3gRxsufVncLgT+ICOUvedZfbwhYve4D6ivVzUsKRbOKqJOrRahbaJ
srT+ao5dPfiDB5QyqSgpLC1NAj4h42scb6Ox0wgNMILQQWMUmQL95BQnX1I21/rKTO0hWPK8sTbW
puwxU/ZAy1dO5wB7ArOaG5hYArqSU1PayVLqXQ1LP8/3ozLHW6cwtGuz7dHm9LFCD9yXmvMaaoUt
d1VqRw2tF+Va+C1aTIk9mxtMZMrMxqVbxCCvgyY38R9Qmr4w2xhCqiwkXaCxaAlOSq0asHukoJtD
TiYZatllDU+6Bh+jWYdlU8+kNlV5uJlCIzSXKmkCyJxoNqEtRwEbXDuqkm7nRUGwacMKeKqClj7B
9ZXxM2lTMl1JW5uPPrY0v80YUekCY9I0+2JoOpq4fa2YTMscjKvoK3ia89yCnk/Csn0Juw5B75hj
KT106DrNrV0bI3vZKhKvg6mDiBIJfMRlktQu5jTy0HrfseomXPexOz9KZCuGr00Syo6XQlDLQA4f
0X4i48oiy0BLGT1pbgMJGRC2R6OKYMoLo/ftvCM6CPImvg0as3icKLXYH0JCHRycf138pU60yF0x
0gPiDZURpjjGeuLeEtEwtQ8z+EpUa4JIsqnX29dqOkrSyZgllNOZSC/MokSrgHnYjEhD6LG7SNhD
f+5EjjSTE1OPPNQeHLIOopDID3MUTK24EIn1S+0C1UQyesjOTCwMpAW2WWX77Drq0m9zWT65XgIq
JLKMsV9MwbEjrnWOic80M70DE0rPg1HlCvWTJlKjTpF4N7J/CjtrLFdJLiYWAidRHWnxtZv6LZr2
D9BpmXiCISw/B90cQp3pcmTf0eiK2TfrRPewDrkmvPwhs69Lyl53s+wRDcwcMz8nEg2DFApKnUaE
Gn4m19LMo4B+IPCpAkddmYP1ea7SudoMHIERchLh0C+NuAmixZh38V3d60eRfGNZNglI7ZBivAvt
l9wpvNfJO/oazSHqSCqpQjoKsm/YQHjRiKSA5AyUg52DnsOb0dEgGWVb0hoTcHNLDROzl1tNPFoE
pBqrrGTobsdi5jtGkNFrT/h7cC5WrZFagKSr4lkrva7GPprj2+SJSz4ou2Hm1d2aPYc9NslzP5bM
P3U9s7Pik1QAJKqKmzHoaiZQzC5JwOlr8KcOm8Qvbm/iJfUGu0HJR6kVk5Y+q6cmtwiy07QWFTjH
9O4hM+d4pHFjzfbSSYzmNmGhNVaunvS3yPxRFwa2TTqdOzPPeewWX+w4OA4Or43JxtSyePqc6DDN
8S7q1RGZL7KiQgpI33bD6ksIU0c16KUZc2PGqdJ0u65JOhRfSeU8ZujlOjRHKjqvVT5J7Mdyvpm8
sMh8bzDcz4WKhk+xM5iN76QKVjV96+CmzMaA5zsYvDu4UdNSDy2BWtFIHbW227gwt3NA3M+8iGIq
ymc1kUvPfc0NuS46mswzdYdo1Vouae/ZoHJA1f3RUAy8xWo3M3MFiVyDZdOAq9kPmo3u5HDoHWg8
OsWLe6kEXCRLC50Paac4dOtlG0XrsnEDB4kTwWsLK5zFtLBbb7zKevt/U3cm23Er2RX9FX+AUQuI
CHTT7DOZ7EmJ5ASLpCj0PRBovt4bctWyxFeW1ht44IlGIkFkAhFx7z1nH9jzaa7q93DC8LCpjJEs
C3uU4js8f7QYY1MSjOMMgY0bISHRpLfsBJvklNPlHTKbJa6WfneRceELHnYdI49PSIPQc+XL3RCm
nb+1M5l8D7yqcXZRXwTbMu4WiKziMGTqgEMMPv78C0PZ3rqJp8RIQ1SFQ1N/7+rYmB7plUtk+ByM
zFNhJsb7nFsd0tRZdnrYzBz7hz0u57k/1OXYOs/UUfiao6CGUKzxDFdXMg+D9FZ3vdOBg+/EsE8J
RWMQVwfDUxTT8t+2nsF4gmKlQKHTeLLbJFj8FUbS2uSkMCRjSrpb6sa3ntFwapyyApm3n1kTzl+y
qPONwHD3TqvY+xix/o/IS8vI2jMkTNWXzi0CHDSuMp8Vf254LKxiNi8lMXUWoXJjrNr1hLLXIHey
FXz3fRfU4zkO0tG31znb9XmmccWRPEtyDfIZpKdyNollp6TlWV4ABjp14ulNg0yWODf7+aVrQvVF
0q6v9rj6Eo2hNK0NmM2stMBRcCOuWbptC5+MxT4/blyvEzRxYqMn0i7JrO5rZxNbTyaICuBOuCRU
PaUesAiSR7Ax7EU15+G11loOB0PNrNac8d182/S2QwjQGOvh5Pgla7k1ec5wUm3dFHu3CkIWHxX4
Gatq4D/AI57jpyIspicCJrHxBMgN59NYGOa7PyUxXpYEv/PBCbQiXCWzG92u7Cga7H0yIwM/1oyG
oh0DWKvctt04Wbd01TQBf0VKKqsmyGGELdooY+V6eskTKnCP3CW5SRaSblHiksCYq/ZDQMce903D
OedUBCLITok1Q5grCjZnpttjLvaE8wj73nWmxPyq56YlOZMpdzqsqjRN7aPH4dB5jk2+ls08SIfs
XM6h3WVr9qy+XS/b5tWvBzKEaDb4Kf7honZ2mShUeNPgXVh0xTPBvBDmU9zbfYafxhyKoMY4LQxO
knkKiLwwnJZXR6IaWwPwJeeLEg7vlpctAR1NMk16yzrixc99H+BKL7py6u/qMLezcxfLkpiFoIYI
7+RGqTaOxABSmM18p/3euxl74AX73DGbdzt35/5ka/ortySiDV/rsCdfidUAw07nNyUg0zbvrMve
LLFK1e64hJzaXTgQXzGp8JDikBq2RY5FbBWqwLLuujQuXvJSxEs+b+B/twhDyE4K22xz1Zp8VRuX
rxOERCpyZzc0TWhda7dJ56POm5JTNckNxEbHvpFZSOZMr+aUaPi4vXO+H73xIpOtMXFT9Q3DuFGf
6iqIgOD381ANF+VsxAbSCUWgQ2RqttlwouVy5cgGlr40Wh42HGdEnFmDF9nXZRZb4UWbRDNpRjEt
3TVa/ZjAhIB2OUccM7Bygg1nLJMnKQiE/0KEJ1tjVgX6TS3wB0gJ3pfAmFBcxrWjH8kur3usyBX+
kEzL6KMKqJh3+Efad2F4xJNGxTSfMi8Gxy+B496Xla5qAqSi8KMz1dBslJFn8lveljr40gxJ/jTV
URRvULlXRNPO2BYxTTIjAHZBpaJoH5AH0I3JMTeL+LtoZ5KeiqiyyydRmrLf2F6IpaHMGwO3kJv4
x7EuC6KX5yrX1CJx71wU/RjyRlt9CiGl8701iPehuaG/FD1mxIuVJyt1MwANeZcYEEC09xUCR/1V
V8HiLlBJHaw62ySrxfMU2gdtG2JJpVHjsHL0wMHTcao6PCwrVH7daYc9VjQVoL280VQR00imbpaz
fKyiJLPlOmN34d7aVLsc8kvrkdykiDwKfvl9ahJqtIrI+ukulTU6xf3YEiN1Y/pNIU7JPHftGQDn
GBKI5NR+eK4MVb4BXnTppnSVdrZ5QcmwCfOKfIxOuHOxK6Ey3+bUC8QmuiWTeeigxHTRYod/ALfV
wFtbQ7eg5aMn9pWyxj+QFtFkXcQhxeo757MUR37teSEJHJXuzpNlFzd9FpHDU4WLPiScnV4BGpia
4r1tQufGcUQe7JNuJGnHbYT1nb4Ldtraw9CxV16CqS9xUPht5t4ndVGyzXasBLIARNBJco0X4Hd0
Wda9rraRDGoDInZKpgLgDSwh4TRovGVugGXFofK8mUQJiyvrI7OBV2/kTvTsRmH1MAHvSg7ANiiu
Jl5VXP+TbbYnN+wQz01Ghb4tExP0Ak7rmojKKgTpO4qgqjcuInfirxiEv7SdpzE7QJABN5728ssQ
JfOzkwnxNOisDo+em1iKvtDEC2aEiUEcbRgRe4VHYs7AoBSKN0C2pKjaM9FKmYoctP9pgt2LD33K
NoEBGH+V0a8wjyFVlFyNXe29l77k/Q3R3V6KuMcR3QYF8dF9LbrkMOnUvgkaw30J5ii4c5IgCIhe
M9KR7Os6IejbGBh59SlvXipTEDPUMm2xb6jdT3Bsxu7UkrB9E2uCG1a2LmZM/35lbCKHrDLUUCPl
csVnrVZ51tLOG/u5eYh1SoCtqgsz4hzdkohctPa90u5MHGo684dbIxE1woc6RuE36NdKVeObTHOk
QhE9So3KMG6PVp0B2ZwBEg0LoLt+RD9iPsuA727bChv7cqVHjMkazgp7y6Q7B1EJH9AZLTiIpLFa
XMLCm6wbSYwlAVJJza7YTnV1P9Sld9uEUU7EN5MComPN9MmfJPlTLUZ5Uu3bCMSOGQXuTSUTJGKj
dMO7pnbdZFNGxvStyJyWaA1SBi+x+XDad+2Zlp5bOM5VnAWdvcfCEhm7NulxF7WE29pr32mam8HW
7OVjbTLpnEfjexySTQtMVobGtvQmQbi3q0iRs1KTPPLEY15yDBrTs7d21AFHsCIaBBxYQjozbWVV
kCaYBg8nXh9safxyVpa2UG68ptmkznbfuuEmNZfAdLOZqmblOTE+9KbwI+qIOky8veDUwMHH8SPk
HtHwYuXSwnmFAemgsMZF67YR6r4MHPel1wtiY0wUXy7nniXV0WDRS4q5AKUkApoOAqc0sZOqffeb
uiEVqY/i744s8dRJrEmPXeWPz3Vk5tc+KWHVjuDd7noUBeEn7E/tR9FI41mj5U83aZkAa89Cx74t
mSw82hVCc4r9HB5MI6AMs1MbPcuDM9gm1q0hmi6cYCqfyBHuTagCmXmKMfLFa50FnNVEEHjv9aDI
oCSuluDyuka748cgdTPZ2piUORbkq66YJ7Vlw+b0Mcvef6JTR+fW89vsxWlVvNSuhTVyPmngG6u0
h5STEWP03k4pqVacvSxWijEg+wzS+4Tl1nFqAp+9SZNhNeriLRtK/+grpZO14y0ZfTIjSXY7T0Vx
O8UmWXhjV3JUbqi0ESaGA2dosyfrkYBI1tWTX+r8Xrj0L/rEYcOvIYo8JKEitLAXOX70MMFpy9nS
IqBGUiXKLseDHZSZ/hZFHkqS2h04/JXhK+E09AI56SX3Vh6IbSZrdXIaXPm1LCJU+5o51Cos/UCu
ssAZvroc6QJK3CS5zj3Pf+7oQHyvgqElxcmQ/ZbOMmlWwnQN8NuTvxURYkGnh3LjV8N1SUX2MEc6
u6bPFpw7G8oKyJhMvwhFz2jnskue5nB0v9lmnBGGhvOnvFBJxSIzl8n80Hi4wMPCsy6NwVxiaEli
+2ZEHi8RLdr2KZzH/rnsB4/mGBG1rz4hnOSQNS7TkFjZyZlyPkO0RYeZ+HAJJmed+HP7ajE/56V1
5fgd/TY+6SLpx8dRp/KH61X2a3M2/TfVaV483ruGgFyWyHkzV235ogyyF9fWEEikqpxZyFqrB/de
9hSx7GpVf5kbEVmAKuMwsTK162QcqAl6pOlU1sdsbAvO07rJv3lm7X4xmbAjOtBT/hCbbfEoQIGA
FVZj3m7caXQnDl8J6RkjEXTRplAdQWhJGgdX3dS0NtFWnITxxpEy6EdLnKLhBfQz5GzVd9KNqreQ
8xOK7iZZ2hRGUnyQkzM+upPfPNnDWPBmquiDPiVLXMDoq9xoXzXnxJyL95wpcbGy4QaMOBoteUws
nRASRgrRYxItVB+zFO6dChPq4HgO4LjIDqXcJjS9zNrZrqEhCzgDtqTCG2S1rWrL5vAbc0bAWqfU
tykkNQIbp59/m2l38K4O7kxAaJUQPOh4UZHg9Y4kr1KQtu+uckbB36fLSzezoUEJ2vjGZk7nsF/N
worLHdZzVEBGyoezTRTMJI5S7OUGZBDeOUfom6G2OBWlnQUHomtAmLlEZz/OAJEUaddW8Db2TC9X
SIgJ+I3oUVGlCWVeT7Kwn5VYDmVsZ72DeMUikWhgmtsKGBYR6rhyNLxuTdogeHFmZFDI6355Z6Wi
l4etpQ/mLXltCY7EfohxjNJH4J5xfuebjA+RWM+iT6a1n7YCkW0eaGczEhtMWJKuonjLZDPoD0SM
i5YQUMqRS1Z/R/xBsPIjmuXnIaSL/gBDKq1u20e1/TlqJmS6ZVt5DVqF1OwxJbPaPhK0Dnru1KpH
x0r2YiJWd4i3pYLh4ftrw263vXVBQ+7KwlRcqytJ249p98YO+52tj5reZqPGY+5dzsbfgwEvE2dp
MtlWlhS+iyDrkyAKSq+2/L7LwLjXwROqEfdKuYR9/15v8FnQ4FJrOgyb6YjaghbHMo7+eUbfukpY
s51s7Q74mEkiACE8uXv0OPptvRTb3++v99eZM9dDkeghRzSV/OyxdDsaKJyACCCWDdX7lHCoRPn2
hy/7394Vwkp+Eu0LCuBf76pn5IrURyU4fyDrpIIkNwUnnsipVh4qhK+b39/VJ307ehP8CNwUSmMG
6uqzL32q5sx2U+lt8mXFGZW6MgeHozVHevrLxnURZeEfbvGzToBL+stzYXosEDghPt1iEoss6hmt
bcoyhl5j5LSYO6y+0iyKP9zdXy/Fc4jA1mQD8RxcD79+mga4AId0F3tjCHLZVY3BtwkZXo46+9MX
9/nxwKQBUwZNilh8TDwjv16KZcWZOm4XZX5EVyxqPGfT1Bbly++/sH93HSwhDo8/L4ArxK/XySZZ
hn4QEzM4SHmwl/jKcnTFHwQwf30spELI46P2QpeEyPrXq1RgJZ0CQdGG3r+8Y8F1OVYZIt/hQE1f
+qxgYCH78U/srb/enPQUQxYk8xaa9R+yrJ/f6czDhz3RPSqcstrRPbGOtV1Fu7/7EaKVQzbuopRA
MvrZlhknbALunKpN5DX6ZMcKBeTQ/N314odybVkCpY8WBqnKrx+hTRC9yPxEbTTiHCptEIJZAhzm
9/fyeb3gKsgMHeFiQMAsIOSvV4k7ipq+q+TGaeaRmUVAerE/FfAKQnuTm3F98/vr/ZtvyOdTw0ug
HBfD0KdV1x5qe6APKeH4WPCyDF/fueU4fvz+Kn99/BT6I2R/PhJW9r7lr/jpOZhLVN/0HiVNVUdc
40mS+96u24egcI2bOWUIFHkex7bfX/Wvq8UiUWWpcNFKs8B/+iz9fvZDnZFfR/MREEFI3zRQHXAo
TUDrj0v9Xzhp9EfT9c0H1suq/Q+Af99eO3yb/w88NWJR+/7vppr7rNQfxa+mmh8/8k8zqfMPm3O/
iSdCuow3F+fEP82k8h9oqjBzLrI5oeQief+Xkw4nDhUdglv+wT2zcKf/5aSz/8F5AFUfak4pcOf9
TSvdj/PF/5zK0DSjhvLYWKSFuB6D2Kc3YZEBaacnIGyqzPyLDHrvTXqNoVdMrvCv+UgoIBQS8ORt
48JPkClZMi/XNJmWoi4uhvcW+E68sul4H6KpF9aWlrm4IsyLUqOzVUiQJc0etBmzcVVZkZ4OZhag
IYCYUIs9KzdypInhLpNO/PWrnEkRzKcAJQ+0ElX5rdgXURo/hl5H36NSoAB3Q15TTdaqCl5FlfgR
InCZlfixlUtbGalgiYpjHOkrs/8AYa1L1a1astyDFZ3wgZO6DNLrPmyRNbW2bK1D5AQF479C8qcX
iUDFYQPd8ltvzk6ytJuLNJQ5Ec714L80KaGs1DWIhNa6JJ38OKZjWKxLz5y+NdbCe2yC1nqF0EDM
eNANZ/oU+uxaxB+sOt3DoWmngtF3N0fIfRrLMtxtNfWhccEonEAqt6ehj57dbsV2bIruKQlDC72A
cHQIFLUCOlLPyfgkZkU9VoyceerepPeEG7F/sitl58zsqMXy0FbPrhXa5IOPwwsjn/o6cGLYefR+
h3xtN5IWU1XCwAe3m1yhqFrHGikTOW+rwJ8P6AFX9Fs8sH2l98UP24syAjBqyEWLFe98w1zVMGbc
4CknSFxlFwFhzkiBNuSCHRQiynoBLMfHNmliFCCbKRb4t8ZXirBb0zqXmohib/46R6lzgDXYXc1J
DHaBibpN9S+AMZsyf5sN8egFIKXtvIcwV1/j2VnXU39p2d3eyefrse8fzMA/odz7krUfFPs3dfgF
JN6HqilsQ/Mp7otzTtummL3rntNGZoyo44KjpQ2cJErug6h9qtNMU7Zf1cO0p9q65fVbOYMH3Mcv
QBNMkNDLLVDSkjTIVdjT1MPmlDckuHtBtIcEeZ69vNkLmW4SNz93pkcksHtvdt6R1LwY90AnHmgO
yHuGhOV7YrZHOfIIAm4d0UZmENVLaT0E2s2oyS0Ef6ZLPmnMga/qIkLMDRx8W21NxhNOmZgWQf9d
EK7reMkNytnqorAxP+ihHR5aiFONS7Ju0NNz1c2VS8GqQvjauj52/rmBb0exd+O05i6WNCGU/9W3
Xs3paoIikvr0ChCtmV+RsNI8nZaJ/zZf6HYuyesB7XC4iJkJ9cift7Ho7p28XRsw23zaAovWr5tf
HKVvg7m7l+6A5dShk09mJ3u8kQPfBsHl2DvPJ9nQDa9bn5ByW22YtO5SCJ2x51wwrdqNQxciE7kI
Y0rxwtgxYTx7JL/4ZK1mqNFsmfZbxd+iquZQduV9bzxG2bvogQGC8QunJ+EkbIL1u5uQcx5fxEG2
45Vd+7C5rfA9QgRZhdHWnToD4mGrnyMFLicEAhTdD771UI9FuY+U/2YY/itP3YWmOSbKCPt8LTCt
p7eDD2c6buoHdxGpmcMoaNbKtetVt/no7gI63avaGZb45yen686aMQa4fOj6Y7LLu0oc6TWS8j7v
ldHRV9eArLgzdC9MuxApJYJ4r+HDXoRPtNqFuI0xEDNQRwJZhulNrLxtQO7dmNeH5ZlG0xTsAzvN
kJSl+c6K7fRizPrxbuQyQ62fERdatM315ZQ4V3JOv+JM3Jea/pQrjH2b9kd79u5zMut1O+woF1bz
fE2g68kneLNkCl8qnmTdZldmFr/5EV1ka+6Z8cZ2vJJ1VjCH0pO/q13nlGpkDXPAW9w+IW99qfPx
4ILFvi+Geq8mf6NyeVu58bWZn22ggmHq7ZGXPoyle+UWDZSDFMJSta7qBmePvhPGcFSwOqz2xkCT
sY7Du8HR56YmHrl71RrmF3K85j5z50ttfMc28zjJ5k4ABB+anW5cmscpSWjQ6oN1IToS11No1xWR
CeF8pknLCIZ12Uria/S/Z1Sr58yeDkrxYg6EbwCc5dRWOjBT83nrL7TzQ05C9BB57jpFvUbnPF8p
TWSXS6C4mXTutnRNJr8TunKkmLoRO6YIHrDliaUmyztEvHLXi+B7O9rHxEsPNKuCi6LwG/RMDvBo
7R3cqr5mmwZXa8woLbR+VAPU+KjGxruaCbjflqmDenvYj0mzn7vqjK5ob9NnZp+du+u4s89t8N5k
JoxGBHbweTudb1PmrHYyoknI13Ek9nPav9WxfTYn58Yq6XbLeadgStu4rIT9NsMjnYtrd7z2QIHO
7Y1Jg3kwLxSdUke2G1RzB5+2Hv4gQ8ENmjvGScbQEOeXttcp7T5EhWvUlwNZh+25mYw32rLf89hC
1Uf2s1TzZkIwO3XxDjUgq+1IbmF+rGHg9qHzMKhMfPUGZvzCPRtMQeO0us77ZfktZf7YN/azNzeC
t+29do1NYnZvc9PvhtYo39IpiE+2UhjyCSAIPG9JsN7JzA8RRpZPkdEMZPKZN9PMRGqab2A35z04
VJMoFJitRoksjR1skuNB5jOrYPwaO82rCAhrABU5e+JSdOOhZjG3LDhy1NDMJcNziP64Dwf/EKIA
NTRZeGb8xECNLyk9h3QNb42MXz99MU2IAOvRhbwLQJDNHxjq1uh2duOv2UvHQ+EBIm/RFOk5O0zy
qYUje0G1dGR0cTm6zXebHS4l3Wwz1gLFdry2p+FQLttqelNm3rXVfFVIqFmYHudRXIRlvkLr5N92
wQ1D7q8jwNXa93c5sttxfPMsQhfQpl3UZrVNbLDPYbSvZXxK/PAh6aF5ixFV7YytleICRDuo76kY
tg3aD9+X7wgSWMemQ9O0V8giIcfy+pTdMZ0YmMzS3km/B9DseGvbji9br4fFn944MnJqWrndZpis
B9uh3ddQSh9lp0pIn/Y5lAQnuOwHOVViczAYQl3BB7UckrhTf99b2rwJm0Xaz+DB2s7JtzLIyEfn
QBfCEVZJzpo7IqN2IOBzg9N9ljCoSEkbSF9k4nGVAjYJmGV/uvOcGuXbi6R4ihmSOjMR5oDGE/I3
ivTZXtSzs0BTHl/VKMXglwL7W8dEQpjewUHq2DvhQbDAp9o6ZyWn2jyE2JWw0zEdF7BUWrkDxbKz
oeBZIOwTY7zxael2RrCWKdMsmi8Mc784ZbFK4ue5+holTB9RCefXMdkQbiRWg6N24YSGPmXom00t
S0R5NeS9i39OdWhypHPyIsRqKm/DQyzqYyLMzaS5UUKQPPepqe37QZjBV7tiP46SA6eSQ2Nbq0Aw
lHKMbTRPhLq/94qg97wAQRZ+00JtZmwKDQdJM2vXy+Y6SmB7/CHjXG6LYFFAOjyegL0mc36kLtrO
C93Ra24JLGtu42Ry0DFTZswV7e4KY2lXy8sqFV90/WEohMblNRHtedVt/aDY+Bmy+0TtsurNG7F9
RGdXvyJRnRYCIgMLPg5kOZQeHwF94TS/bqvoZHflRWtm4ZMuIqSC4yab6i1SaeDtecBKL7adwg2P
1qrowqNDvKKVDf0HLQoWnK7a1Fm3LW3CGZCs2Uywwq0MqTXSnpodcDPwyOxJMpeTRnETJwOxEaL7
Eg91fbQJ4/BFsmn4E2j3L/B/C0a628n7AvDizBXT+jC43TofjXWE+HpP9umr2+5tw4cdvS5G+vWD
+60F5zsZ5oON1cSfqwKFQ9Sxc2cVi2BXrfuC6okhx1sM73cU8lvX6+G2IDlA1mw6gQL4GpyU+wFR
46VuTnLieE4SQq4vEi+6RGdxiKfevi3GZTx1AWf6I2e425bGBrU+RQ5HocKnmjAFLzlvUBDMBwZt
BNnVW8Y/2+W8s6Ryt6jaMOftkAU8xCNflA1Gd3wbsvGQJfIyiRrEbf4ehdpeNx+hWWxtZD9O8B5E
w3UnB5wJaLEzNIVLqnpZXBB4snMa9INRsbP0Xese8vyOv5WgVgO6Z2R/cdhp+sy9FT76wt5al6K4
THKBA8Q9qDDdzfq7RLOkxfTQtM6lDs2zx2J5haZ7b0sKUFQ6VlKukzwhIUMSGRHRKmyR2U9O9Gr1
THPNQW5s1CnEmjLMYlBurSafRPA5MO7lbK8qF3HtaL+Mk84PYeIeyHYJjghWuo2cjWvf7TnumCvX
Sp4y9y7z9CaLzDV61w2ThHpF9EDzKtET1a53U6DmyNOTlTQ3QWC6Wz3j7CN8OCxOBaYVLywuJdN3
pjshg+Npx3/8PsNYNZiLC7o9NlDDKDWvgvDLxCyKOUosM+hpdXIZzsZajjkyHNXudYRyIKYptiK3
9SXyWM9F0Rxmjoc5VXJovqZpwjIgM3PbCGfJLuDMI4sHwZueU39MjeVvBlx0yHT1KRMUhFQ3Z9Hw
DkLLPMRIBg6+3epVY2f3+ZQAwnUMXmCPehVNNOq/vCH/ZNk3TH/65qZIMcoqaE7WMHcXTKXRMIWl
8WH4oNNjyzinaf2OoncvBSEzVG57f0AIzCRv2tR1eIE3W6GKNsBdVykLjYc61PDqrduQHUX4joWe
lXQAeWHP5lERd5K23mWvmq/FNB1ywhAmr4RMW0cA2gl0EX77mod679ak8lTIq7ZDAnkW1vXgz4sS
45iEUt/VMoHWKjZkRODYOaCP2BSNs5+8cxcozci+Rxwa3qnCdI5xdVu1+z6qnC2a3pVP6NbUf5/j
4/L99bvZq/gliYo5vRDvAdeL8874JfL9oF13mdc+x3WtB6iFQfcdqE4gDtPA/HyFAwVitc/8M18l
6dx7G4RFpkPYV/8jRdnnh6ahnDhHW5O67suceioTzPI3KZLhjY9UK7gqaGOi98JTcdkxaYhWhkTB
VIVeiC6fc+tTEFhjeAjtMSAfu3RwZ3R1XV3rfGRQWs6ZdQ6IzOHUwcsbg5C1KmM7YgK78X2P0kAl
PWoP0XfiBYt66BzbTvqooFsJKz0okWyvJA6nWw5N1MHTrCk9U6w/TxiE+H0eCbcIeCu/Of/nnJdm
0KYGsWbu2JCyKkL+zX/86w/I6Lf/Zx3O/2esIGtpDP/vfc2rj+E/Xj5es9fi28+8oB8/9U9gECNL
QGE00HEXw+VwFvjpP3ubDlQgZmPLmBGQxdKl/FdvkxHVPwTNfugFmGvhBS19z38Bg2zwYgi16Xmy
Qbq4KP8WMGhp1P5se2UGoxhcKMnvog0uPpNXBHiXSRdJ95y5o7ezw3D6yrMpV1VRGWvD6cSTg/jR
IjU505dBEEO4MClchs4mN54kvf75p0+QM/TEvvQzL2zppf5Pr5U+MHpjboxZIagZgQTj13lAjIbO
GrBfPCOM9S6GOK5Ps+zgO6bkAP7+Ustk65dLCbgGGJ8E4go+xs9R0+SOTWbujslLFey9/DgTIOWR
SOThVZmQ2VGTZfGfECL/9ppMYUlZ4qGAIvLr7XU2Exugf8kLcrUVwXXreZ1sQ1gZv7+1z/w3Ty33
9tN1Pg04bDpZAwzy5KXbjZtiF57CbX18NVcs1us/XIpn8a8f40+X+jTBqSHDZBLXxQsKGG6KWPd1
sEIXtn6vNwfaxStn+6dvzv1k1oZoZ6GUc10X4BZahoWw9/PUKKPzHwAwF2/4bcyWBAZPHMOkUSTk
MUZy9lhrsTa6ubahPFZGta4d0lI3GuGFvxahjTTSGQ1s5JUsacg1oqiCRYbLul64lSRAujVTuQ7F
kIsdSYQZBqvIZV9A15leo3QkvGYeSu/N64awQCI4juAhJysvyGHD6LhqKtt5DnIN9t01dbHqRn8J
aTJ9Z9/Gs4bZwQuEVCUQ6bynTYO+Lhtd673CnUYhI9vuW0vai1qHGaqhLaRvDnLFECQP1WiSbtMP
GTxLhBHewzg51gKCKyZ1KOYY2X8mnLzC7mXH/j4O5AzNogqY8idVn/scHBfKOTq7Nt1YSP3aC3a1
qkP0YiXn1sf1se4MxTapc5zh67kIqT4WQVJJP2MSlwPVLX3AMcnLixkxWwtTWTXZJuy7/I7ehPUn
tMzyAP38nvJlLyukYr7KkmjKT+MXny0emU4zv0XW3O0bjC9n3U/GH8arnxce6FzMjDzvB9sHbuin
N2aSLr1pMzDfKrfKKVQRNcduCjupqf/Iovrr48u1WOM8f2EYAR389fHN3YhWf5tZb/jWYbfrqKIU
x6bFMbimGMu2nVPn9/EYxQ8Iq4GJVmjI4Op6DORdQhS2v3+F/82tO3zEiwjFRXX3F2A5JgmW5Ilb
L0IHlb4x7AKrqw7NhI3m95f6df3jRWVRRzPEnNcCYQMS49c7RxWZhIKC7JnVMdulMf2cnobeeppi
ZltBQOHvjHCHzdKnG2fmj7+//K93ulx+uTDCMAgmzAh/QCB+njZj0UPjl8tnhHMQjjk7r8pR91s7
tf+e9ODHpZg+chaADYqY6/OImXBwGgXwOZ9rJOM3QzpT2Ou6/8Pq++vi+99XWR5Ztq9F6PCDhPvT
DbWhFBM1rvOMHpJIHtdpLkXQBUQqxkQWV8r4+vsPEPTeL28jV+R7YxCKImBRRzEP/fUb7Covy3Vp
S1jISfqG8dEL94aNEp/ErkYXZ4XwE0Gj4fToDYuevuvsLQk5oYcCmNFSJGu6EMs4tLTcnIbz4JZv
ojYMonu8LonoJlhReuyRJ7J3JcTj0vCz0s1QJejQSY6W36gIJ/DuXtGElyowouPQKjbv0GLF3HOO
Sojzq4N+nahwCftySXbYR5ONZB/9evcSxIkMD57NzrC1XEUM1iwHAHtBltT72I9cPCWNEVw1Thkg
wUOW7+0YmmY+7F1XXQok8+XC/2gBWhfOkCAykmj8t8rvse7Kuag4TuSuPhZSQ3GYyrG7HsqENNG2
GWwMuybuh53fT5SIiC/kF3gU3iOuIf5z0ousxFBphpp03yo7aH82JA0k3MlIgELaHhO2J3VZBi2p
RHEYOsxl0YLOl70XzMlBFpzybqIKgMYhw/Do7NA46mseRZ2tA8fK0kOtmug0wqCgnhnmJNrHrcxR
vsMZrNaeFWXmWlbUTLijKjxyVdgGxLCIEPZqKbLCuvGxVv8XZ+fZGzcSbds/9ApgDl87KVvBsmT1
F6Il28zFTBb56++iBnjXYgtq+GKAwQBjmE2yWOGcvddGJIQph4JFQ2NgLUylU6UPrTTEbytrqmDW
MEAic73wT+MWeKbhVbLqWpVeb/1Iw3JBd19nWdVyYAGgrDQinASy9g3NGMwCuD786zSwwqfJCb0H
yvD5tIukQVSc3YUgSUK+9Ufq+sMTx52RKBW3pkQT+lBpEnSlpHcMNuFlbeBaGO2aAtVZ4yebMZkg
uWgZ8ruNq3SwDrETka05ZGjV5jSq0VxLJ3Cbiyzyk34zuRk9b5okFEQSzAZPHf3h53qawrcUw6V5
yRG3uhqUlRKEljWFt0VVL371SnFmrmgdSdTVhf+Donv0R+VJRLEcTnlId61BxpwLInlXtDeiJ7qX
FhEiqqMB6eZGeidci1rpNDjDjo6EO207HGBnoUn8kGO1FM30FjT0GovSJNclxadd15pxsCY7liDS
vvFK/zDmhvs0BCRJ4olHy0zuwhAjGvWxYjfjoN+Vs3EP6w/7H+poFErNYqI8lUWOr+/ZRXnxr5RN
D1mj4Gxuw06KH3aDCndF4TodrqVhJMm15jeqvcLKPGA2aai8reToIyBHwU8xHe9Vust9d4DOh46d
wl2TDI+hk9E48Ftl3eSD5v3gGO+/lCJh54L4Lv1Z1D4DFOgCCToGtaSHisoz+5ZWI8Fs1HUO/VJ6
97MU+DcKJv+PmbT6c5MHCZxvuw6NixqAgM8DLZ3kPBy8LNqkwk8ephTH2aoGn3yv81fmdAilAvld
qAGHQEWdhR+vqi1S1JAyxGCVt3ZYNzcW8oWUB1hRegmzrPrl5vFgbxPPzh6F1iElN0F6gtIw+3uz
7oKXysMaSgxubdzb3hhTtM27x3EyizkSNOwfROMl+whZF7cSIfSjHAL9t+dlwfbJPI2PUQucjY0X
dFqNndvfeKIwgpUQg4ghJaQ8qk72NU6s2QjSD6AhsKj31DZAprqvZQplBKH8KCxGw5Rhtgya5o/r
YnquWro9m3wS2U3liPZ7bPUW7Rvs3XeBLi0cMH2GygzcorybgWIkHicubwLna3OPzQSximumMa5G
O0O+LUVPgKqdJQVzoXRpx9Qde+awDbVq3TF73VU2U9pmcIT2M8SaGq9SX1lnYEcoAalUw4SURSof
v7lhpXfn+gziWum571PGRAhzbg9s+a79XDXsTg09GTZp6mLIYbairidds6i3NPqwjWFMLcttn6EF
XUlVOM+OslvK52EgbivWf7KRwASUa5HiAVwNscxe0tSwftiuTWZNI+os3VW4ssk5QsyD8SLOmi29
dAtBSgKRhJhmyytWIz5dvj0lyD4oQnKrKoxeBEAC5BjWYRLkJFhWIaZQlcmo3/QCG94mRCXABJc3
ZDC4E7gj7KAoc2hzRwRWGJM+XCbmWMrtUBrJjzHh793CuxS/Mr1gUW/EQC/U6XKDtlQ4oK3AYYXp
3jJaveb5Oe9aG6dr1tHkw3vUcpnba6RLnbmNSxqbZtlWL/ii8TB5NOovhm6EZROYNR3XLHJL78Is
wF08934StStN6Qxqyem/RTvgRvZOGS4VUJpq1OcR6/sUNYXjB2unH50HC9v9G85HTjtBGVGjJGX1
QaYqfgSHFZXrMA7qa+oZJenWXTdvvyhxhruEXREmhxp8/hqJSwPsQiTBfdfbzS2+YYqOSI/cP9Qp
Jg1/ZuDujVQ0xbZv6+nQh1Y7oXQaFWyHsP9BxmApkK/WhI6URhXeurEFaIEdBPqUUEf8XFe5fp9G
jfPWTMH0ByXVuPNEwByYYVQqNxYNJUrlYcshLow89ajlQ6ifdWHFectufEhczTCWzdYw6my4AI84
nk9G7+1HErzw+WkpKLC4iulkJrg61swiHFA5A5LY60j7LbQdJ1hVgeSYN4KFe026sbkFA0xclujj
LNoO+HJfVaVGHpmNhW1tubLHRjSi0onxdf4Sbtb+ain7kcmo6+kfNq/ExGSJtW2Le2llWrZGje/J
XcPp47kZ6Nsyg+LFOcOLqnD79SKlsF047o2dx8BCMfDSmUyYma47FDIgbSZ0VswRc2ZC4xjmg5cX
/hudWP177HXuedo4QbUqfNpdNCJVuMe3Gf8YooEg59wdm4cGnTZdhUAr2g3rZbRvI7qBSdUgONdo
wx/YKyVvRBm4TF5AMw0s5h36nDGsSmzgmpeSBCs584RR7z/rtKnvzFypaMuamFjrWJkYGqJmAGoQ
P/l2VdwWtAaeGhxL1moo2ommeMGSudID09qjt5jpImHhRzupDd0DYUBuRA9YiGBFc2mQ/DmP2SDk
W8EUqCvl71RVI4EykyS+MTrbxx9uYazbVsiaQiY2pqpYhxay8nQz+wb2pKlmPoExbnOMVRRaVJm0
W0auas8joSGBGMEoMRpJYUUvRKk3KdvvkPPYRdrKZiaM4cCHAbCgSbchohS4y9e48BTx33mv8D9n
jnq2+FahcBoV+dmaYhY2kjG5pkevfQcLpuMJcZLBWJekRLerSoWjtnFUG1aXSR1mu6AGF7Gu2iwP
bml554dSKxwCudWcmh75mUejfgp4BBH+fvWapRLsxSofDEV31e+wyJwFSBv7rdG5icmuQdD1yPrO
f45kVdzhD2lvUj0O2zV6BwR3fip6Yw9tidSNuHGca2lJd91BnIt2gTKG4TGtJ8RwoiiQdelYSm9p
a3aUS4RFd4W5JWNHXCY8opYMqbMgydLHpK/mggoO5OKsM2aAkTZMTrPOSjQ/64ActWmnidF9pXOR
3YFMQOKRsLxfiNhD3DYbWu4J+2rUpVb33o8AHnR4MVZ5U266ScbWlTHgf6WfWyZlkGxKt6ua+1aT
aUO6sWWFOyEKyjhpXjBX6XjP3+K0E/Gac7l5m09Wii+v7hKceq3b3GZ1arQXeNjI0QstjcqJrErp
r0lCNKbtKOoo2kSEzKLjbscGhVrTazss1elV3Yz6z7zI/TetZEpY62GhwcYw9RQ/m8Y+ZA3XzJ/W
Q4aTdOfOBLVVg+fqJoxslgaIG6iMoJrEt5VPZqoIJjnslKwIMp3quhw3jsdpeGXnhbhtW21Su8qf
NQKgEftfWIYJ6MN0RpAt5xLRnTst3VuYGw7nmrJB2wftnvdQjpbc6wTtHYJQKy9sjnDODlZP8uAB
H8hWZAMxZbYcX+6qvp88rI6jGa9dInh/+zSByhViqOSZg19wy1aGjv5ooFOzEmnRsIRAsgLQ5TIX
h6b26heETWGvTR8qPrWtrXT2OrhPyIHuK+/VSd3rKY42mnywFKMMqafj/eAQC2QrwDU0XLEgdwdD
GsQ022PQ36LibbqVE0RwI7IyK54MprTgZmyDFOifhYcd9lM0hCExs234FDZocK/7cmay0ezkxpST
NdFljiH0FnmjWxAnSZEcsIByfyL18/1VwAFZ4zHY0WUIdqPcMAEVv7o6ZwEoy9gGeNcPMbpcqvCg
IBSWD3Bhdv8cUcZ4NRKF2A7YHSImPwjHy6ipGsQOIWMvNWPTOoOQIR8lmDS5iaIkV+soMXmqZCsG
9zmMq0enpN+6QWTtXjUQYhDzYL67n2It+86hNN/DhNBccmQz8Sw1yXfYhmn9xNk8ehIF9Ca7srrX
QcuGpz5ozXpVcji+LrO0LO56r4OHgjlK1CjydKO7RcI9PVrkdLyOfDjDio2B/dKPbtfu/CAiSxZd
rSK9kI5q8xpiyHwbA2BUwC+MQLvShEGHmxYXeurCT9Kf/Ij6ORe98z1RpQKtPTIRuU7aX6cmyZEU
a0efyqXtVghoYu/g4ku+zxs88yuV4/nYGLVOZnbkxsQQF/QtG6fFKuzRTlMr35rGt6KPX7WQKWAT
ABm6Ago1m3kwvYBHZEbBPkkYKXIrEzwcajr7R11iHljHWHN2LRi4eEVnJfLXgYbBe1NGeclYLdBz
rGQ6hBzzI7P52VClodAPDcy6ceLIoQecGlF7bSEqKrcpplJCRpSvnhPXRJ1pAN6TNyNPkFShcWry
q8hwaItW/FB363U1TgxVl+z+c2doLvrc7I3n8F0njWEtdNAvDdLZ6qns/5BiZFo71KYSarlw4aWN
UUP2V4mwfriwAyug7EZ9dUUhvfiBAqKXiIP0+NwOQRRehEPcdecFS0Z6JeKh07dRXUv4/GWnn2uE
F/AOQmAEu6hyJPrTQpF1DhauBKuRd6x9pgEuCPxFQrICjFBoB+DGJjQRlWlKdjVKk5dhZfnpfhKy
qhEaWCMmLies44uYJnV3AfMvr658uArpd8oP0nqKR5uaOM/Cnc55JUhnM7zJ9QYh7by8JUZ016Kr
a9bKr5AAKS3vH4HZmT85Iin0tfaUPUVYu9jnadzYLig55QAK99ADzUyzTUqAwE2mNNIAgqmp8jPA
aJk+R93RMsjY+M0bi6IgeK5NngH7pgm6DxdbvpPaKV9CCRrsPLZSjtpBPbC30qvOqs5YGscf0gbk
QZyq3d8ntA0xJImyetYzC8lCkDEerlzfn4+YM6vhysiCEhxIKu2f+JglWMXeLh7zDDzjlmo+Ko//
R8XdsMu8M186xyl+l36MnZ9gcpOm5f/vbd4dd+Y+luHfC38OvGfHsWg78rTmwuBfpUawEkVSTY73
EqNGvC4SpT+b7IZOdK4+vYpj2lRGtblUPBc8/7rKNKkKqOrov8SZA8YIKuC2yPQTt3JUNQUpjW+E
kreJk4rYlY8XSTN0cTlV2xfVuQ2uLRNzol2rlWsUs+IDuefXj25uWv5vB+O/R8dW3KCs4hkzy/rj
9ZQbt2QDxsHL5DfTqrAAgrS4kG8os8pd0BtPkRePO6Gmf4vcnC9sEAVBWZ8tM8/Smuvhfz3NekDj
6LSp3PtuK8/iMaivBBuZdZ1PwcYG8Hb/9Y0e1ddZUHHLYH2mNedy4Y/XaxIT5AHnwn3ml+WGFynQ
+BJ0VnrOqb7j15cyl7Brt7CHMUQSsY+AUF0ZBSurE7X1GvTKqZymozFJn55hwsZH0+HUL0e+6Fu2
93D79m3R+2yHs+p2tGX3+K/Pzp2Z3XQmbK6ie4t3RbWpDRDRAbkXzAoRR1IOo9FrR733RNPgs/v5
+0qLb0ypiiQJLLh74YXthUkdcwM24s/Xt3P0jc3iBo1wV202UJnuwiVbDdBvAbjJfQbDbwd6S96G
oVG9jFVjfhu8SVx8fb13x+iHjww/GBYyyOc4Sn1tGVnQpHVWg2Nu9oh5xEsoSpmv61TY33Mgo4iN
k/JcqvAxyFp1pzWh2sHGrKhUFrVzPzmts7Lh9fxUVqud6Hkdj1Q+P6xj2FyRzFlLxLw+hgCb+Or2
NhP0GUAea9U1triYyu7t62fwyYuFysbnB4KBQ+TSqFbTHWFlVtW+Hep87RZGuqF7EKy+vspn94MJ
js9cnzUjS8tm1uplOVh5u08y36DUBEEim2HItKBPXGmhTmH+8rCEMld7jCHL4QP8OJ8oDofuEII3
ykQfALkBa0sRX95yrNHPBfDF8yqboptGpP1TVtfIVMghuJngQvyGmR6e4AK8ZwQthhgFhFl5QBeM
6W0hO1ClhXxMjigCLQn+LnB7jkd+lDhnGfsQ8h45aBnbwKjc87ii3bFxmqb0dwnf2d3QF9ZPJ2gr
A3NIAAJz6H3VbX2KC4BefH+8kEZi1WuIfrpDaagLz8vKzG+EK8NfmZmLW88eSkxI4Ll+CFPCsvNr
CrPrEbzpfc8acCvSAA7p1y/7aOlisSfpk8+JczF+98UtlyDkfVikdM3AYKzBY2G3Yee4a9kL4Kq2
I9S9qj3QK5t2X1/5k2HG24dMjCV0tvYvJhC3qGAngLXfmxQX9uxuq5ve0fOdVdnN5p8v5c+9WvrR
6K70ZTaUa+q5l0JR2aPINVcCwDCoTfmcwIs7cVNH3VMEBvPg0TFyc0VtMaBLYYeky8lpT0NnOwnH
I2DFUttUH36D5k/O0y4+8Q0dPUbQbXOiJLsdlGTsAhafUJYI5l6de3PJgSjsTP/O3hqCC72q8398
jFyKr8Ob7w4lxbtq56/dRu8ZOE6qsN97HVUlMNHDrhsB6XqGeyrq4nhm4FrzNnE2qDO1evNU+Ne1
3JGCYVB63d4KoulWtEVwp0NHW2e5QfL81Ecgb8R84mhf4OlmP6Gad+cijuyNFivn6esbf98wfpgY
+DU4EiyT863pww35+GvGLC81gQVxn8xCzR4P8bmClrOja0qrWOneQ5DAyvf12nnAq6WRA9LbT3We
axRd/LPEaLSXr3/SZ6991soAlJl3f9ri+Qi3wdMzmP2+67T42spTbRthrL+ksn1qhL3PAYu7tw2D
V08OKnO2v+AfSKcc+sHo1F7ANQ1XNPd7vG6SWBUUQ+54i8KVY5fXGerJ8zsKBmZmE0ZmQ8ekupMP
34RbQ8NsjJGOgttnqLA0t5F/rOi9ikkh4ZKC3uwC5kG9OlRKnvRBiKcsibTHrx/b/FiOboUEDvaT
MzliOYTx6wRTFptqP0xSno1Jn21qL5AnFpJ3dsLyMrwbQCJQMFipF9MARhdHJ/9g3Es9qrdwwpxv
UzmVu8os84fIxPFT5S3ROnmlf3OTuL6bOosnNqp2OzZeuHMBO1/NqTnnnPzUic94HqxHPw4CDrFZ
9HNIy/s4mHWjTlvolONe6Xa3YvNC+EoVvlQB31jUD8WJFeazR265GPV5EqDMlswjePH1LCUY9zQu
aHwGCu5OCLLu6xf7yU0hkaHKxWIGZWz5xGuzBVMJcHgvHG2uu8bNWQFUdVVok7gxGv3/cFdsXEwm
RGZeFpDFjGB0ApGJX4z7wdHEpTAK2vWekW6/vqtPnh3IEdNjXSa6yFzmCuUlJi8R1thWxomXk/Xi
NS8K48Qbes+h/TgiAC/5M4SG2X1+Ux9HhLIN0KR+ou+DxK0vu8pWj56TBtR1LfpJwJK0sxaDJDRJ
x4evbwX7gtIp1E4zu45tWVHuYsswUi27ASpsEowXsw/38TSm9D3lkMgTQ/j4ubA/JcGFPYvFP8vM
Sie3ARkLXd+XaRjvygrHi+ys6MRnfDzHchXmO4tMJ8Ak9mKHUgvP7Bx0//tE+nBWey3fjDWoZdjY
5okbOh6+COdsRtO8zPBJzj/lr+UuIfzDT4zS3ns2Zf4RINa6d2vnxrcqdUlj/t9gUfMkzhfp2prD
B8NUsMTzjGT/IGnS/D33rZ+5qU2ejZE4INhgl+tU5uPxjDyT8ufX4/mThRRODxt9Sj8sJjA1P96n
YWfUs+tW7JFkGefMCi1AjIoUGZgKWf9N9Gl4A+yx7O49pLLYZezI/hkYeZWsJ0fAiLVoi6/1wKcA
+/VPOx5S8y+bCylzxi7q/I+/LBogkRO4FuxblCvf+bSjH7kbpyeucrQ/BJfFIkqZzYY+iNTu41UC
rJABrHWxTwcdcndmVBsn1Cs6g1FdfYudOD4zBxme+MA/uSpDizfJ8o1Ucal91Ql/CmVFD4fDhcBv
o1u/8TcZLwmxT2d6J+1t6mfpiczX4yGNMNJxEBGy5+ZuFw8Uk+bkwwXJDzW73ws/IWugyWpK9E0R
nSXa2D398wv04ZGh/pwF/7zIj48Wo5IGQ1HJA2OMLSLr2k2MrO/EnHA8TOZgvLkM4dpAz5alRXqO
lVFDKzg49vQLJlSz0Zr81GK2nHg4ejucP/k4KWASCbnY09O6MkoEVfahDNwbJibnyo1g/kZ2YZ/9
20MDksS8g+AKnwr7WnO+3b/mHWlS5iX6jFCl1quubHS9axWGwYno9fcI3L8XmPkyjD5OekxzVBAX
05urC9RpHWNhioe83Ha1l8bfJn8y1JnQlXk7OmFyQ3PC7/F+Ofk3AWX3wse23F/5dm+TTUMvAEV+
a+wmcJlgYDJd4klFw3emfD0pzySITyCPAxJ6nOp6f+9Pnv9Ua0Jns4nVzuA0rclTRcrlGH+/L8Y2
X4yu68dCbyjNOC3nTKpB34ohw4ybD9VlO1m3iBRO4faWY29xNWsxwpFmYgP2uRpm8mxjti3gPfCd
JyaLo8E3v6t5KWLfYTFdLAYf+41WJ64tP1RJKtZZBhQj8Kt6lw39768H3/GV2H3OOvHZ60TtfDEZ
wjkNpwk4/SHMeHeDgElNx9RZzxTOzT9fCgAVNiydDaLB6/o4znNZoYzNVHyQGr7/rBjoZRHpdckM
f4o9dnR0ZTOIlwEHC6s5099yihiSjFxAaaUH2QooraXVbgq0/YiM21Lb2FYsOP54JazlUQa/e9hF
G7M2h+sIukmPyd1KT2wujsfNxx+0uHkRNk7auFp6KGjoXdh6Ls7DzGB79/Uz/uwy1jxfURPWZ9jb
x2dc60Qp1aWZHuBYaZvaz7U7zxyK16+vMu8QPk4lzswKZf6dNxCcfxdXKWIUa0NbHLReU2s707pr
SiPqCmm8/9zmJudM04+gQJcIagE4nuiALJdSXi5MT1iD3Ce0v+U5w7W6PEIlWBzowrnXQM29FdNK
d2baY7wJbaRQacQu6ut7/uTJfrjoYtcUGFBOptYrDm3a5WdOCDim8/r+xDA52pxxb5Q9MR9yX8xp
zuLR2o5CYR8U5SFKy+hngdIBoRz4CXvUu22ZocmKdIvuPuO0Owsd4awTx/aLFbqSaT0x91Nas/3t
1/d+PMU6LuYg1/jPKWkvJgmCEmUIGqY+WAjArzPh2k8e+kCUjJl+07WhfWL6++R6xBRTldTmHaru
L6a/NOvcOOH4eKCmBlQLt8BdVbnEA3hSuymt2N99fX/GR7MQay6LL2JkDq22jvrAXVzQLKvCNdGl
HgK31u1dkue2sYqbFm1U23vRm0gHqGOTJn61KbiRGP32OVx9krTEEOTfasVo3VSsnRc222SHgJiB
TL4Kz5ZGUHlqE7PJH97VhDoCT1Ke+8dpUYeceGyfDFH6MxQGmQFwXC4r+ZayCVxpm+bgZ52OHMaD
kqYHwYmHdXwVzqgo7gx2LLR27UUlivhRuhDR1B7svFFbqPka2gXSab9+JZ9execjgJdKochbfG5x
NjithbDv4JAdtdahom8QPZv/+lHjFjZwwXo04yzcEYv33jDlx7GZTiCOunKnYULfoqCNT3w+R9Ol
yZfMmsekOZ/2Zn/y3xu82dVRa5HfHeiwiGYbRRZ+FjMjSzMI2/omMZV2gV5vyLYYB8hvdf3sxI75
6IPiFyAHxSk175EY4B9/ARAtzjum1h/aSFhXYz8AalE9iqtcIe+Ype5fv72PMzTrLi2cOVba4JDM
kFyORJ0wpiZ1qok+YfmM4rMoV04HumbOhTm3bbQpUTwWp4xa+rz5+t916b/LMmdQjjUs+7iqhjCm
7Upbn/YtXN+H3C3gcodDj0w3hdmskzDrxpcuSQ8Ifs2IABIHQza7uESCFPv6CXzcV73/FBtwJkZt
eHE6LOOPT9yIUZlJi1pYC4oP8bYEqh9TECuV3/1T7/P9Utwrx3mcrRqdjcWlWlS7GcQHrCSYac4K
TC/ogqLgHK3pqQP6YqJ8vxanBEYzp0pQv/b82f51VjEDco1qlWl7v4xD0oqnEahTEiCrZWvex9sB
AsJjnyB6g9FDCxzNcR+a6zHNqmvNnAJrQ+pOd46UEAMLwcKaeSVaWd1K2w/EnR+m4SUqJvEodPry
K8noevSsqvnx9cv5+EH+dxfMKzjyTaqH/nst7q+7GGOnVrRPGJ6O3hBtDNET/nvTris1jA+TGjTY
GWX1mpuyB3LjyhNnsU8GxyzhmOukzD403j4+xXiE9+mY07TvdafZNAKdW8yGCStIXfz7OOQ7pE9E
AZPXttzf90q2rWgrbW/FOLc7T0wXfpDVF36DVeTrp+odf30sonzv6G9mY9liyjaJFzIlqON9jsZ0
Q4Ru+bsJUnIZNI9MqJTiRlsJ2JhalPxTmeO/9wkm3/IpQzLBGosJtigTty9wmOxVVtVvCSvHlj8N
c0hzo4spa5JTTfPPXiDVDQj2bNK46OIFIgeN7GwSfHJ4LTd4lrxL4mvJILb1+sTX/XHqnu9ttvCy
qHtgG2j/LC4V9zrZq3Fl7q2cKZX0pjiBWVZVPzGg46OKIxk9f/0eF2CD/y4JRYMCC7t8nuvikvhN
26CPJ23vJXXv7nrPKqst5qvoYfCbYS9VicQ6JmjxvrfM8po5V167dpisCcA4dZI7HlQGyxX5srCr
OcYtV2hEnT37vbn+i8oiRuSUsDGbRoyWBvULDJlJ9hjXCoWnLI23rx/Exz3I+3OYy2asnTMx40iT
BMEMCl9rmnsINACGpiDbaD7i5K+vcjyWENPQ2KMgyWeqmYuKAiCOKcLl6O8NUXlrTfkG4VH9IRzb
9MRQOr4S2pg5dQHZOP+1nAsM1QzkwrXJgW4vISyJRWZ7LbqNJ+L21Dnm+Nmx5dV0dyabW7PD9uMU
F9Gerzq/TQ9l6MuXVNFaQ7hpEKqD7phs1eJGxwS3xc5rPQngcUz7ZLIHuURiisdl7XaokGNRndoJ
ffIMLERT1qybmrMf5v//19Q/iar0ROdmh8FLZn4r8bHF2JCTGdMd/frFfvYI6CSYfL/oEplvPl4K
hbOKbDvMD7JR+RmRM8W2iCz94uurHG+1SAjxST/1bc4xqJI+XqUNGkAHsikP5L+b1zV1Hvq7GpRR
14YUNin3Bb1Du/n6op/cmssBjUOaaVsAZeav9q+niEeQKPdpvuhA0J+rzOSCsGzrxFU+eVfsyWec
Ad8//17cmhtpQqkxqTgDZAFk0AphgRDGTqZBcmKD/N5w/bh1BPjvkM3AWcMEjLC4loPWqqunjso1
HGAcV2SYv3mhiK4AdKtbRjrpmOzvWzxcug1MgXQpTuHe6LrOmhhK55xjMMHUU50J4CBDb9J2LycM
qOx+sepIN9NXgzk1j4aK6nSnJY5OVoJmkpslhrjEZwyFcdUpl1FJQVj7I3FbeBAwM/uHouQAm425
B9vYfB5ata6JnwMZ8s8iyLuXvLT5jcgiunWtu/4jUtj+V9el1GvNNJHlxjdoP1yg3xSvk5aXxNyV
pbXTtD6s1pQTekzLXlW+1YXGbcaIgUBEIywkALlujavGxbtO9yBIfrl9ZeDOkaa6GwZJ/awAW6pA
Yup4NFtSMeUK9KstrlosSto6L1INQnKphcEmwdwM1CxtjbeQ+txDSyLAn8LGZU0PJsBor9ysOsD8
BWRAjJ33Ks0uw3MexsWNIz2lr/KWzC2AW20iN32WYIGVk5nj8VOT7awNfBKY8FCHtNvcm2kfOAC9
p17VAOC/Hv6L8iLqJVZFNnAG1dmZmr/UopQpYmIZtvKXBwiuC//kubfDojt5j7IAZwJqWZMXRfKa
xg8Eup84Gi9UmMdXX5zmCPCFa+WSbUBC0w0h4eVb8d26aX8693YAlnwdd2elu2nPvr7p5aZ5ec+L
b16aREaS9CQRytELmew3rIuXAgihqjFD21tntNZd05+Y3j45cTC/uKwh9MYpoS73ypkyer5AWR8c
nI7RqkTccpWa4+84D8s7EvgwlMdipmh3yF+MBlgihqfH2rK7HeiRaFPpbboDLVlcWCy1F1MTwdyV
lHdCrVWXnLUxxpaZcQHwwjqx3n4yS1K914x3TpTLJvzjLAnttFJGPNYHOdTQyDNS+DgK69uv38sn
syT1KxTokMXQkyxhIaRyDs4Iev9QgSDejf7gb0DXYckIR/v/cCk2K6YLBIVOi7vYZ4eWOcAGMFk8
/QkOpgOjWM9a/wLw03hikH+yrEFM8+iB0POfl5qPzy4wsWn2dpYfRGTM3PvJY6EOa3nVCwCJq7oN
/Ie2VOPDvz/M94Mt0iSKT8uFDTwJFCg3kIfOro2NaZoFLaXAXE+xF53Y9x1v7Kmfs7NneND8Rzjz
8Q51Uya+cnx5KEwzw6rex+uIOKDzwYL4aQ51svv61j6pjjgaPB7NQy+DTNpaLHGi7DLQ1RlVe5qq
26qi+ZAmQ7xpjJ76pOYGzyJLo23N/uuSoI54a9H4P7EnWk4inEAtA2cP3QPKYbSJP9602Y0qoGTI
a01wirU0EG9Muw2+5UIHvu46wS7nJ5JkOabbajTViYn7aFRRIeEJcBJmANP/n7+lv/YtFkm3YFty
8gV6vfnJIP5NgE2xw0CVXJAuoc79oSlOvOfjW2ZbAUKNDi9HGQqnH69JoKifsOUwDmEzFZcVhu5q
VWo5MC9ZNHdpNkAxaLr8xq3qZutNzb+5fTjFcM9s03jwXH0WxH28/uBkEeYK0zhYQd1uRttS18lk
n9rwv+ve/95AcZxAmUkPkcGMu2L55Qz0I1gwc/tA0bvRV6GM2QhhS/avCqKGu5lZIrKNhSrxp9Vg
LATLEkKv0aiEFOuoSNtvkfCclzkHtVwTdI1FLDfHwsDG1dsgXIdBe4D14l11hdnd9DIIti3OG/J3
M2y/Bc3p2cIV/HHHtHgL5ESjwCH3aKMz2sx1U41JtIGPpJ9jhS+dFfpJHELwU6cXYQxGhK8/wG+v
qmh6M8EEIVHOjKlaOzDYyPyosYwEhp+dAwzzLvSxb7QznRSUfi3Z+4QrrfFHWNNBodsrG99ZhUQL
x/+2tSL72oxD+KcIU8vbgjBUi8xaqX0jNJFfrxJlXoa2lb+pNLYAvzFw1zl5pRCTirxqV3iP+n2D
8e8MWQsUxUDlYjw1NcxzzceXh3WKadZA5MtS6y4+SxVi666Usg5TTXw1HKk+n0nelsOeV3cu2PSh
F9WHIr4Deur3F9h1sfdWgv30uq2jPN6QdRnfm0K4T6VBuXs1KNd6GIe4/6bzTDrQwb448WGh6l7+
bAs3DzVWm6QpjbbWYoEF16APaYnd2MTLjs26S/qXWqbQmt3USzaJpBKF83jGShhm5dfrLtC1x2hK
ioOVqIy2YQ/ob+O4YWCdZS1hAG3YtK9ZlIjvfifs+lJJAz6Hbnakbcd+ra5aocj0lIUWu2d91wOQ
yQIvecOFTxRPV2GOWcnS81/7djBeHWC88aoGdBKAanZVsFPZkKI5ItSb3MyYwNmZFo0/zof/ZO+m
idiZtZ415RswJUGYdSHyR6jBajybE/n07eAHzrh2RWknDLog9b8DR5Mj1TUP7lkQtdl3kG7KJglk
KG453YY3CcL7bqU3xfTiB2q8MryY0ImobMKbLm2hxPijwC6j1el078ZdKjYhuaPnHcGFagsAB2yz
1qmAJB1bFqvYA+qy0dPO/+kUHawKgg7TbdyO3ius5Okmxwlq7KCUiWbV0844kJ6h3Sq7HV8oBYN1
6DWbGS8de1jgaYcXkAk4uJdp7vXI7YrUv2qzItwXDXysVWJMcJfAn3CcIdAZuIxZE/BMQNODXeSE
BGlNXSCRzDr7LR0mEuxlWdjlFkMvOSpVHCePVVYV2o1WK9/dTN0QFJcIW0hfaWQT/s6CfBBPo/gf
9s5sN25lzdKvsnGum24yOBeqDtBMZqaUmi15vCFkDZznCE5P3x9tn1NS2mX1aaAvGihg3xjeMkUy
GMP/r/UthNxhohtxG2atnOaLol1ADCzoXu6npib307dzLbsBDhBlX50mIgKBfF81YlI2SBR4b+pR
4YGSyOI6O1HLMA1E8VSzU1yMiY4GBS2s5py4NOWJLeni+kOGDbInq0TLrTCLc71Ho0D9J6jLQu2R
R4A54eQVgYCanebJdaT85A0EuQWGnczjStIivs10+p3T5J1JtEnUn5ealuhYojPBIYx29YFjs0GQ
eqwi4JLzwAajbIWfXc7RRJwSEBJj3NeSMCaqLZk6Gc2eGOIx75phG2leUpLUrM35WenpxRMFHed8
tjIbuHckSFhBPOdcUK/sHiyzJ2SC1otzBtQuw3c5RRyCpgbUCzwmwGZogdIJppJexkz11mSckjpi
0j+mRL+c0hmt9IOyslnbUgoT524/JVZYai20XEuhtT0FRdW+j6dBq04rWTb5+eAkfnrVjaaL04Ki
0amh+vqAV7giIzvTluIhIfL80os8h8dsjlqDC8iMu8BoSveCOyRSRJsrJipSaNtLCKXas5IN+vc5
1UzwWFMZAboosuhitGC/HKbaiMktWDL/xEjYHK1kcDjkujRrQYrXqAQhQVNaXVqNUxC/YhBovDPq
AQwFnV6wDlntle4picrKPEECCPot0mOszsvIx4ObglyUtOYXD2pvah5ckBnoQInu1neCV/zZx8RN
+G5cDGD2Vp73oMsSCj9F6C+07iMCeEndmbd5EkWnEpqLG8DxKR4Go8UKIZJk0cNy7pivxlxUW+Hz
e4SNH6dndsrvB13OyNMgcdvkwexT29yvZ3Sif8rGuYlz+HEHaKT1GQ0bQA1IxzBlQUThAKoVGlEQ
hbW46wwpig9uRF2DNDO7u1tYX59blXcy4DwdI3QHROTDi5vTr1HvQZTDs+03QZMsU7r3lBF/mpYO
6YYYvN5hYpKG2JhRQY2lKqR1oXRooUHXLQR2tpSDmpXDltgUPUxH3zlqps8ogc6mAYgxjg0R6LOY
YoBY7hBS+Sj+o1Z+nK26efb6yvzKJA4orCYQ4lOeze23ppXsyxwtBcTfki9d7+euce95uQvZP9Kd
WO3qJL/TmhRoORsLBZhcSMh7pbWqrBPukv076ctbM+1gz1ppMjWBnaQucQ3uQqoXi4pB3u0wUsc2
AFsQu1PU+lbip5wDV/kFINqSNn64jJ65r2NOY5u206MPonb6NRxNyz5guLc/zI5sibdy+5T4CEBR
XyhtxnDXJz+/GqeSJ2H7rXHemZo8h5QnbrOqcoA3pPwUSBdFBgFpExuj1tJvzBkWsT0+ZIfAJPeO
2S1arEutHGFORPMMYos9JBUs6TUwJLlV8mpSWE5Uj6LaPXFmej+hFekZq52pJxoMM0d6wahSa5cX
DefzqmZ+Deam1L9YaeF/pO9eJnjd2jVnpCaxQJqJzbrQGOKZdBGn2HR6nj7U6SRLqA5ZcWYRTEz8
i1UTG5BN9ShCsGHTl64fEoj0fd1mu7qac8CmOdQvkCIKolqVp+YNmzowbo3vxJ+deSa6qRhHRYBt
3cYimDu/sIIGVES5uuAbTmFjzJfVVwscON1M1Ne20sqHNtWW+AQgm77P5hSGJnyA+WAOZUqORgZC
KRBlIT8SNCi/NvBirv3RSNoTZSkrDjOUVHdW5TXv0aA111WZoGpm/LIXLDhw76pI1GTXt1p+5Xja
g9OasqLVUzKZjpOmMjRWKWnjMps8YzsZvgbnrDb86ZRy/wJAA7rxGXsSnRplOqSP4BFLuGfUpuN9
pESVAZJsLPMDEzcJUmm7CNgf9Go4dkqzunZpDJjwHebF2vfzmoIwFmpkvnBS86nKZSGuCgJvLlKp
j3RfmL8ViUSp84EJnQVm6jMLiKPMjfezV/opQtHM/kDNQ3dJdvGqfG9AiiEbTTAd31bMteMGGMw4
fxnZ8avAnGCX7FUPnWlHxbwnMSeh8bqfFovFfpzhmoywQuWerQZfUw1DZj742aJHXy3KfMtpnhhN
/Y18A7iH+tIuaqe82LnvPC2bA2dakvem1Qp4UWNvFyeKs98n2tsQnifsBNrBgev6MSl8l5Km7/qB
nswkk1veVH/1U6MALAckbtyCExHYlWqPn0g4Am1oymXlzWTMyXhZRF1jP/P+lP4lj5CKwTRNdf3Q
Ms/EW+l3ojhPmDWgZEtYX2XbjeWJZmclUSjFlMQ7Uoek87EBlHsOLd65Sw1LmTsUFsYzDI65C50y
lnkoGYp9WI6YuXa9MhUpS0SxN3TqVEtKSmqqMyJqOo20KHB1GUhUubJvGhXqFKNS4tqErLEW1Bb1
NF9rvwwGAmB0pfowXQijWNzr2RryaV8voptCN/XGeOPxBZNrFA1TxswlZrUxZT4+keXukudBKOPX
0oi05nQuOzYQS6r0q1g35Pno+gncQtKeHkzpzKwYc5vnO2su8vgcCAqhlBV149CI1pgoFNCj2LkD
FexNpGqcWpSN9Wuk0SMbdc/tPw4yGdtTTjEQlLjt8rFpdPeSrQRp6BqcgjnoO+mOm4FISDIamY2u
bfKO6z0EwcHd9rF0zGDOu/6Jg7J+BzBJ3jNPa/Wu1rGw+ISZxai4HJKSDM0id64YzE9apC0EiFac
JXYdt3aecVZl2piTPAq9oXP7gH+xv5n0rOXIUbZas4cv1F06XatPu8ngwBaapSASaSLxJjprcqM5
L1HCuKT0xYUEdrCQsW5kRXlRlHgeyNxyxLcpaVnDBxcu1IYwPmMb9xq+gRow+s6KF90KiNhJqy/s
wLKtN/Xkx4ge1HNjY5kBUgVrbUOAJSubmIlIgty+xJt+KKHvJyLvw7gt6w5Nim+2mwGgHacKJ49z
UoLKJYWKSYV7j6Vw7PZ6L/S9W4BYOm9qZp487Qz9PF8McV36qrU3VhdnZaDWXjKHHV1zwqJX2dfJ
1qfPujHnFSTdCbV03fV+F9a95k7w8DSK1fawGmYFjZdz5fCHoE7p3fFlWeND3gvrmdwO//1sj0Z2
WmgOXEItIW5EmGX0WW/VclVmmgVYVur2/QAP1IKwq3n1jjl3Qv6alYa8bLrI7i5FMy0PNgGs3aGb
Rwjr0bByscEUcxxn1Xkezc4ZtgQGNvpGlitMUXgzqUzVRPBSxzAdt2M/E4ky2fNC4AoEZv/cA2y2
hINqxzEcx7G8LBSGZIAAI6ufgdBr2qRVVqcnjlslnzU27N/cKF7kBsKqjp0fnhifvqnRjs1EmTzB
JC7NOznRqMHZ1Y8XaJTn4STy6R/tqYROzy2IPban1WR/A0LnN2EN7NsOGyf2gc+vaLOM/C0R3RWw
55JNTTJQytRFsgTPlgMnN5t293WWe0ThZiKtaPTk06MP9x1sWkZ0wlZpyrrivOjOnI8pTbD4WO4d
OAAP94gQMVQniqNyQ4sX4lKNs2VNM4+IK/UiVzuF/VACvIQLahw6oySDtTAH6u2mlqgP6bjiMi2n
dHF+R+RCmhnd/bX7RT8LxyVOt9hOu41tASo60YyhMrdipCmOWbyElwnIML3um259BoSDfZxIveGV
eIa6n5JxvqRTP16lWTlHpxaQhpZdV6NdwoCJ541l1sMXvFYDba1pqi/0fC6h3qF+RwI0mebDkKR9
dPCXBY3r7PbOSVu67dMSgbXdCoyyWqAWKyGtZizrO6iX3VliUpcihxE4W1C0RXcLJlnhQZZyppKp
+USYFXbW21eQT8gBLce65CiOcuNkEBPbX/rm1hlWPxC0kUnAwabsZgCaltKzi3kxrPupc138GLnB
+gkPLLE2IuEUGRD21I+Bcgb5ZVlqoAy165YcJZPUO5sgqERnwrQoeyi2VXowJU5/twZ0fFjg4p/7
ZjMm274mzCG0M9e9ihLLuczSZnkse01aG/6t9jkpcudxbNk8Bz7P6ysEyR70cOqKe4y7ueCSyZQF
UV2Yn6nixbf5AGqLw3kqhmBg+99D/POb6xaoL/65WmNyadD/u0w9gNS3Urcm/Y5O8mxBkwb+ST1D
RcwjDasym4K+OncQkEOPJIih35tOJz93U5Y+/7ks/kvp66iVt5ZvX5SEcwdsFtHINNOgu7kuDbyP
YG4K+noSRiyBTn++3HHV/3UXjarV68sBWNX1PKKL5kwiLIpyM+vPmpsDYkzeaNb8+cboUL++0qhR
7BBEkT5O2nBFWZsrmRvHG9huA9iSO+Hf/fnWjttdx7d2VERsKhjwPUE2j01OC5ynWaXXf77Ccavr
+ApHpXS7amIN9Gn1SK0nWG1s2sM4vXGNX2qK63hAjINSFt0K4sCjx5Y2No0no3qsTvu9Fbp77fRf
C9v42b99cYmjBzUtvS29SVSPyMi3XfmYGG/p045sBL9e4uhJ4SQ0IB1xF5zImPorovSC4mMbdtvl
4N/E18sm2f/53Ry3Ob6/mxc3tY6OF9+RjWm2B/dfPSae2lvpvlUUwvZWXe2L+KTSPmHceuNT+u14
e3HFo2aO6OaeZGmu6OAkirpd3L/VhPztx/riCuvfv7gn6pksUpTTHnVN31madepAhY6iQ96/IT/5
pTd3/PSOKtkR5t/UVXP1iJniFEHoZnY7ltkiVN0FAO+NbvS7rHrqjDeRTr+dJhBowZ5ZBcT20Xin
eLw0NCirR/cWHceh/JgeagIegnxv3VIqIEH8Agz+7Xw+B28lKP12yLy49NF3QKNgdlLhVY+Df6+m
DxxM4pGAQfNRjy+1Itlb5tc/j9Hfzh8vLnj0VaBrrsy5c6vHki/Olx/x9m+gRr8xLn//Ml9c5uhT
WGgwuiWAMaYQY/f++hoMdwh06I3L/Hb4v7jK0fDHopGYiiLOY+kSJsE2K013f35cbw2No+EvZktD
Qc/jauDnyi0lC2PFVGwmgrXeslf9dtp9cTdHH4Bm5SQsGVyrJo92Z391v4JPLt94ZMYvV/FWIxN9
ZzSQ5Iw5R2+mXerYEstkPApnGq/RfAGtHWDML6Szh3OySmtbGV/QIDNJXCLamc1i/i0jKSBUk4Vk
PevXzG7fscKu1oaNgTwOYWjjvfGLinUkvmrI+eCgyIGmS07LFjf165nHFKrR876NviEYpRPPeWfK
Ny45V8mGSmuahqTUes/leo4NGpVBvsCCQGTKYPbujTH5JkBbe6nO/DlavuUYA+j1j+YoA/Y7sjmg
PHBJavF8KrpKS6hfrm1xIkoXDwvwmvkbCVxufx5Ov1+UVrXDChtbHRqvb8pt6bCW6/LtZSfQ3e06
cO77L/EH/4aS5WlSXxJM89ZK+MsbP9reidfXLLNSpobJLqj0MvbOX5foaubBNfR+47ci094UZh3N
L8jQYSaVbO7K+/QyPeQ33qlzjXTP5ah/TgZaDEH7qXxj7fjtpPZCi3Y0piNj6G1kC+zz5tvF/9Q0
G5Bnf35zv52oX1ziaDTOdZ+V9DZZaRHWBZpxozEONXmdd8MXixp2pe795OH7Nf/nw/Rv8VN9/WOw
93//d/78QAcNZm4ij/7494sUyWFfP8t/X3/sn//b6x/6+9X/Z4mXWJ9fPP7wXt7/9VRJujyX9+XT
f/zt9h737F8nT8VTdf8//vpf/cNT1acEOt5Xj3/ddZgO76u/Hu//IlI5uX8Zifn9n/0ZiWm9Q5+F
FGyVMGHSQzv7j0hMjDPvbOhoRMtg+Aax4fBX8Bdl8h9/09x30GeJmyLd/bs+fHWf9rX6/neW/o4W
MzUcojLxVtl/+/4Wjl/lf/75ZQDl0QqJ587D284kDH+DeRgnzOuvcpnKKS1JItfzZKAV69a6IIp6
idrqpIOzXX6gdk1JN86tqYkIBDS74ZtpUNDfZsJNkrdsgEd6TjQMNp1Ke71p6zuJ4WiAU2adc8+v
ZEBCxwSPGikdWYWQuzuOTKhQ0gdt6D2Z7Gq7HBTltcX2+5OpX0w0LTSRooqgWWcRDvtQ331D53Dk
x3DwsCMxBaFO4iSMy1/ANDFJS747IGitZSYmAhX5GMUhl25S7GdJ+VMFVdJZhJNF+HMIxZY2coBr
XG1kLFDw0FgS4tjT3/q9Xu8PVjMjYhGck9Df2Tz+gmpEUgHKxEkPXWVTkt8uukJbpOW+cvotbkbN
c4MOmiGlSqXnVftxGk2LUHTDT0mFX7n3MLhozc4LFC4fOkBoOXOf3ZVG4X4yBkoFQ5h3WUrRoxs4
XQRNZMwEb/y/mmfu6pL//jgV/ZcT1qv5i2nu5zS4fvyv/rD9PhHcqKdufv/Uq0L+4ytb/8//07/8
OZ3czQ3TyUOtKrn+a+ikq5fzxZqL+k829a+zUJf+dX5f5a+mmPVHfswwnkGwLjgRrOrMCQig+YJ/
ZO66/js0m4hREBFCIXD5lH5OL/47z+QYyFgGNYpT0WKt/jm72O/gSBEg5SKDpBKGZfJfmV7Wr/U/
N0+4OxC5MToRGArP5Os5+prBUjkiGtS0NRg3N74ztWeSHLQ6YBkb39gjr3uWX67FBMv3aeG5PlaC
pxMBHqlLuJWbE36Vmlp1sTRNeRINTXyNFMP4MVxfrYovp87f3Zvr4FVwLT4+/Vjt66IYzYlPnSjf
9YStwogNyjIvQwso9BuXev15/3iM2BdAaq+AQzgarydpK3W1nplx3Fp+5F8bWt99U9Gs7tyRpQgB
XRRddIR7cS7Mut7dvhhtP1f/l/f5u4uz0qAqwcxrMje/vjg9fB96kQa2k3isE9Pt8bIi6quuqFlT
urWN/loXmXeaFVH2Y+fxXz7i1werH/dNhOUq2FyPxOugf3nqF7FhaiyhEyKYrLygWJufmI1Kwz/f
4NGs/v0y+Ah0hKFYQC3WndeXcYu5sOdaTtvCmPJDPUha8vTr9g0inVsOqXjrU9RMAcka+bXTK7Jm
OK9cLxmys+DPv8tv7tgAeMZkznTOwfGoKEn7jc5yqU/bVmtz0D2OtkHPWV/8+SpHq/6PO15NQ7qB
6hmG59FlYlFPaebxToU3LsuO3rFxvpBSGRM5r81f2TCUbrCwlU12cnE6xIemF98ZHjTkNx7+61PB
j99krXgw6yCcB/H0+tlbcecPKVI+/GeU+VE7xh8tOVpnmprih3QcEuLOhP/+z/f/u6cM0IdJiVeO
neHoop7XIkNainmrk5+3jf34ycD398Yh63cX4QVyaGTT8OtFfNkgfSzsYTs2acRpL8GT1DT/FwNG
uDjmcUsxvzLRv35+nbKaZMzXAYNt+UyVeD8lBNh/yT/x/S3hagAws5J8ICKub/FF+U04Y+SgXyIn
PKfX2nv05DpRvgX/+M1YWL2QtombDRqcf/Qddm4xoJWPaPD3nrklrRKtbqXSGoWNCSpoktreceEH
/XkwrP/q0boB/A+7HtHwSG+PSepmHskh7QBotOMMb7mo6k1MT2irl2Ri//lSR+fu78+RkQD9gY+O
d+UclfiKtrGqsl8Gwi01i15XlZr3nldbWegtnW4GEHzbaj+x5Ur3WjFQ9qD3lz0ZfdNfJUYGbbEi
kGs69Wojf6ts/JvnAEsAOgbLPwPq+KMAgYo6Wphy29nSOJSjX6GaU/5htMRbacG/mX94kTShyWHW
baahozctB33oSaCct7AyELw1e9aXu1QbDoYen9sjmVx0w7Zlk5zlGlrwP7+FXz5MAI8gxtkrseNe
3SWvB/OA9Hg2oOZsR6zSG7RFyI08pEF/vsov2xGOMrDoGE9oJzFOHX2Yw+R3rkwbCfcaa2HdtHPQ
AfAMCrIM96anbf98OWH8sk7j4gDqRT3HWf20x1jvEaHGoulZvSUj2ZSbYipUS7VaINnvE4lzJvES
8dhodUe2D6GzqD0K6lcneuOuSt5R5zBHdhk9e1Qdc3wQuqJZMbWOOi9KQzQnvhzQ88dJaUAvIMJ6
VxRV5gUlMiUzIELRIpLPjhSFPOShhLKkfYwBto6MdBdV6Bn3hNm5YyjthqB1k/b6DU1bwnkgxukf
XZJF66AgVupzqQrEhiJlMQ5V6SHJkWS1GSg5TRJ51s66+NB1Gj5FI7ERl7tVnZqhM4gsua4IaprP
MPg63nU7OZG5nf2ZJzBaWfIgOibQLeKK6FuTDdrHfknSQ6uX2ecKFshtPxnZbe5FU7wRxiRXBpvr
l7fVkOEOyColzK89WgMkamQSZshTBqYK3JprKm1soMyTvRNXG2WPBVFbaS7xDeRIzHSTvDQg4e19
EeGQ2OhAu/QNyrjstk7aKNlEtpvdR2iqMFdE6fzUx2WGiEQv+idU8gSn0V029BMttpLkFPpcep4p
fxmRq6ja3mqmoGLaDjZBO7mXWwQqq6W1LiEMxjUtbRMfje02i0KBBRcJCjAxjqT44eGy9FANdmcG
0h+Iy13QppWbQrGAhK7dGGYwMgPkp4MW9fopqM7qq2NK1AkIFWLCYavO/xbXvZGcGo3I3W29lOmu
MyNdHvBOiEthTu4nKRty6DrbjbItZ8/Mez/47ZAdXCm0GyTsCC7qiMoHfebKG/CvrkK2vGPvsaFz
piNq83o1oGMnWRxFbuzfN46vin03wZ1E8+p15G45MtUOQ95aLr8+MjVgJ0Z0YVXDHMHYYeu3aUlt
OLQ8ZCwtWDsyNEYyqs/MQdOB7zD9qHCaI+s6J3qtg2CMJDAweZp3M8mw9cGrlJy3BBx38qx2LXVV
YsmyQtKa0jiccAEgW51mgUArTuCdx5O4SocoPQeD0fcheovqmb3A/IlJLyGaxk6ots6kVwaklZH3
JoUynR06pjbed9RH6bonlDqk56JXzqtZ3lsFOJ1VohrR6F/K7rlgJvBDQqyL29SZ+DdQeWdim2SY
Kk7cRLY7u0e+dEtat4Zw1fOyORTkqjrbzkI/e71MdEcspIC1kYTSVNbOt5sG1VJj98B6pN73akOq
g4bVe0A4tiGFUSgYyHrhndaeMzKQmRzGzSSKVruUc0HAB3m2Sfmhn3xfC3xHNR8ap3amz0lcIcsa
SCQg69Bc54zETBm/TbREO7R3lBJw6K+5YjMTGKEQtn5qKmXjZBZJJM9JWow+mT29sYANTuHtlB+L
HySY/65y/g0a54u15Jf6wnkqE3Vfpa/qC99/5keBQThrtYAVkw2zSWNuPR79KDAI/R1LKFUEyocY
6miT/LPCYDvv4EQTmQJcUqwHGY5u/6gwmO+IDIC9S9Vq/Yt/qX55ZEpeDw70ZtjJw+djBwy44/Vi
jty+KOLGbhCMRI0fNtXae9HBFd2vcT95SMLv/KlokuGuQzlT6H2EMDV1892S4snYgn7G85Pbsjwb
qEk0W/LnXL78WmOFFgPGcrZq7eBfV3GGsneaDG0Ou96ZPr545L85ZJvu0a6Ecye3QASMg5l3JcYd
3YjHltddtG4InXFJ/JOFL0nt07yOlgP8LoxtlDXSR2Ls/TO31NunFJeks4nbkYzoFATUGvJNQmLQ
2Lhyw0E08QdJFtC1E1m47pZaFWeYWcwsRIgv3+sEI9iBwUEvPUX3QwIt6SuCVoLHDHZCssHUnvRC
4icYdV3jWEgqJGGVbV18jhAkH0bglkAX+nF1T3Xo3yBGjeVHa04ntrW9XnRE5bTdmg4oi4cGCwvn
oJg83jAp5ijajHqNj61LJf68bKJ4RMSzk9nbavQIs0+J+042JU4IYnWh4rgbK9dmaH8dTvPElGOx
8Zu86gC0DV6z62OyjBCsJ8M5SALvxvHWk2zsmmSwZ+gq0aFCz2Z9LoFMnTh+rBHV4Y3deaXa2TvY
dkWMHyk6iwgct2geUVa1B3jN9lnWgQzLswxbCye57kvmotQK0iw2eUha22J0RzJC+h+26JO2U/EX
exnl9ZAwoe4wzKdDWHrecOktrjICNlRjEgpt0YgrJKAkDhq6iUugzbFCLx4Z2VWZDoTTDn61PBJc
iVujTEbzuc07v+cmivHOKNQAh9ZMxFMs2izZJDmUPDlr2aVBPp+4qjHKnbejM4KWKPAUhSO/McHP
3brlyNBz2QTI3uVmbI7vXSeWC4r9cjZ3U2v3V3qZkjBJpiwuiZqcRTM029Q+93rbMDZJVHt16JUc
MncGtv6PVS08zujR7IDOSAjMyfoqNzZ1xfjcGF018NvFflMQFGhMLW8vmeOtX3XT1VIlowy1CqVu
SBnFs841jQbFfiqyoTtru2x5HpuJ0exHGIg3eu7X/Y6RqBcBgtbFC6xhTO7HpkzcLcou/wseDDT0
eF8WnAZwiKNtbDRjHI6Zbd0KOezZ07J6aPksROhOuA4C3CwYBRc05vVOn6NW26RQTE8ZfwiExy4n
pRj1H3yRVKuzDcyh8RMwm25EJ+SpaxwdCLkIS5OfoozEE8OclvHOFH32GRuJC3jSm8avVjsUE12T
NTmY7RImFWpoTnKKzw+jmV83zbPWKuOBzq9sCASv5pOyqT1vHy9e8VzZs7woMdrcOezO8l5FyPmY
Q0xyRKb4TI+68VuZxM7BLq1s2cceMcmV532Rruf1Jxi4ortZtrzsRGP0jXUjHwCANP6pTwo3tEFB
K+UgmgwRd683Ubd13cr4NuPdNPYkPHuffaUGAp2TCSsBEXcl1lkfnsqGPDGXQ3o+4AuMktrdGKSJ
xRulRa65zQfDnE+x65iUJns24ZvY0NxnSuxIhweedwikpU53SnOlse1tgihDvevW6iVzd7VJdIE4
FhcJPLiF4NSIDUvRfxN23n+yqxjQtVno0SEeqjbfl7qLV0+ZFpKVocDkvGphxZ3Ucj7mGTmSoplF
WChWkkTDezq687cci0e1jaZim2HVjm9q0+jzrcH18g3qvAqDis12ZjtYnTWT+c6gCRevk59yplZ/
k4vUkljv1FRtNOA7zlYCaDHPdLcst306+YcV2EKvzInyT+lMV2XnTOjXIci0pY1GoIjfJ77M0Cwo
0IQbo/cq5AH63GDywoGfBVbrRylua5xnG5AEStC8mUjOpnuWGtcx0cvxDqdvS5qmYZT1zskbRBOV
Gix3h/eDTbhPxOtlSniBPNE6ixO0ckfXOy/9PMXST5T7vRBdcufhFywxdCEvFQps8FZHaD+cO0zo
5SPRrWjT+MYJHSYtirBsw7TioABstEAbWQPZ+8xB6tqIikT2UXhlOHr6dM8hxLjALdSoDROz9UDX
QqRs3T0ZzJHPlFWnTg+N1Zfi1iew8Wxsi/lDMpswZvK+r25oRHtXbpKLGxFN/XPn1eLbOFRTt8tz
ym0BXy+e0Kjv3SLo/Vz4a1+Sz19G0um2BRO3YsFK4qusdFkq6tGurMBhdAU5qAXj3Gtkfz+nC0eW
SvkorDyTcJQNGbOoUFLEzx9SNMJgcGguMtgH155PIk1bdP6pVLU7YmPl1zbRM4VnCcIim9Q8pUg9
2vkDnCl7wpvhqSxo6x7+utcW1l0aEYgeFCUM24NUs8mRke/j2jFx6QY2UcmYkMbZmzeakHQ12dHg
W40ZYiHHUYG1Ph6jJaA8Zufnoqv965G89jsqxYkMKzlG13PXYpnMzaQQG6OtOu9HfeG/t8d/I7zg
xV7tl+3xRd3VDw/1y37d95/42d833rHqwHVeuzLCWRF1/9gda4b7bg2RY7IlWwgMw4od+9mAM2mz
wbMg8+Kfrbmfu2P21C61XHttYnk/dtv/aDz+3Eb+kGb8vr1P4+BVdZPmCJtzamwmckJqnERBvN4f
Y9qItWqO7ykUa8tZOeeivGww+OagDVTbntLZyPBtxLIESiknPi+mKFpbvSaAKGW43fZFKirKdMqM
KzVfj5Psmug850DAZKh3psJcSabAcznNS47OvYo9eZdhpfBhBNUm8X+ndLYgFbILqVzFl9j2fvsp
Fjl6dSuM8FFPXdiCfcvjTVZr+tRjniyHWHl3lkaI9EBPOtFlRfzLxFK+U4tdqNsuyVRxzc5J2Z8p
wBVi29STWV87bop0HTSl7t+npV9mB07q7rwpKjU5W3hpLFe5G+fFDm4RvjC+Li0KpkHq7Xaare6Z
ePS+2ytLDN0tycs+TkF2vPKqccrii9bCtzh1R9F3J3oJsyCsPCe+p5tJsS0aBZud0qkyN3Bjb/2y
l6jL1zR2EVpSa/vQ7ivmDw1TA4wErxp2lRBefQU0U2cHO6BbojAx59oJqeVmcVNn+JM3WHWVA4qQ
yhmlg9Y+6WmA4ma2WtkESUx1aGV6akk4eXb+uffy+cKkcETKtuym58aJevVgxSqvLpto0o0zg8rc
ncZxmqM2acAPNDH6bG9OaTN+aGx9tYE063EHmoDuLek9s4xpHUxyI7yntpmTDA+0tXRXLkTB/oxS
rulsMX379TYZUEccyrm1boaxaDCNe930rRRlifWuiiiJ4fLR32u17SZbyxgsQQUHd/02XSpW3wYQ
WU6tyElw67RGB6sBMNFXu0qr26XsYzPspni4k3xq+a5k38iM18Xutcs6YXGacfpVSpdPZshfFai8
cKw/D8KTcpPrw3CbmjhvgsWtbH2TJ3p31bmjh2c4ZWMus7Vx3DftzqkK+htRbnZzkLQtuukqnb2d
oeMzOkjRzh2+21T0274nj/NCVp6GmHtl9cI/wxAMUbny88tMGU2+GwzWtkbpzUXigiw4kNXEjj9L
vTS+Wh3DMSiUKu0D2YANLjzV4mHVjeVZHxpcx3pv8cHo1Ouci4L+hUXKsF68L5vR8E7HUbPt/VAI
3rQeW3O8x/HR7dIizewwTerifcGqz6oRaT6Qre/2OgSBCy4dB1cxMe95VAQ6fnZC7XtOG/sa5lu7
qezG1faqwWB5Quqg8QVmNn0rrajJkN8QCtSap+i93TK0RT7w2gQ0iz5USmXRCtQARFaQ+uAHvJQ2
PR1rO+l2VreMH1paCeUes1N+kyR1o9H1wBm0odY2Df+bvTNZjhxJu+u7aA8Z5mGhhQKImcExmWTm
BsYcCg445snh/vT/ifolk0kLmWmvXrVZVzXJCMCH+9177s5fwgakQRS2Rca1SGGXb2rroQYWoHeM
7Da6zGVJdsdpC1EjddINl25bD8waZrzzjeW2ePPbBdtQTmt8vHdzTh/fJKFudSzvquxjadkL7BnS
Tvf6FPK4qds4Nn5uS1DtuQKLcPgDelnyPFoyznBHOV98yko9b13ov1TzbG8cP1wLKslA5QB/uLVf
2jb+ctTQ9YDNGkgta94wvK1iX0Zcetq+ZX7sbt6BCFUY7Qg849+tekcaJOYJoBoom26dDiXn4frg
zgOyPDFo23YzQ2K+/+k2XXtFQPC9Z7fnhHqYqNMLdtTLt8mOHHoJLCYIXpo1YiV3t3CJCI32ytv5
VTH8E02+e1pZ5fsP8juO2MdOSSqWZF/gPEjilEivimHbcVnc5JPLeffNLyY+rYoh6fZANMOYfRit
a5Q2axtXBxj7igeeozfQDRK5VnXX+rR4VGvvu7eKVgJt7aY+dL8vfRR9xf4klw+yhsF88Phoes40
Qsq3ANQggT7QNeVJhaUTnP0t3NYDpaFW90hqzX6TkTdAk2mrsLoIf7btQ8n849cqPJgMiVRRh7OE
QyEXV0HnjG31U5eNdMmLzCcS67IsGeNmNuKthjwE/PTvoIXfdDti2WYd09WRxaY5gSXE+8gby0E/
i8pfKpKvDdAWmYamzHE8zUZHm7tzaYS4n8cpDFsvcR0V4upLU975njKcowdyxNb4K6Y0CNY22dOR
qL6uoWNwVQCT98edt1jutD11/u9Qdvb7FI+66nbMKKp8SxOroe1lv0aU6j6NBX2ip44Euz7AOJlt
brP+Kk6VBpgC5ocFPa1W/KDPK1qwPpatZn/M/HFdMBkzQ8nbjJNJterU9aT7ikcZZbx3lZH7DSXL
yQprC8xjNQlnO/tV6eh719pSHLuF/SxlsOW++IghatvJxhuKs11YxjkGDrHVXa2rCaCSFyNTGTxt
8lN2q3EhAhRVubppnXRw6XdiETGae1KRGfxbFpburpNkaMa0IO+hpR8guMTzV2yae3lIwRvWZjBK
fErBp0G77feqhsvkZo2JQ+GjNXmyPwPs9+x63+da5TgH5lnoW7tBi9sHAqXp6k/LBAfa0io8+kCQ
+OKMGG2CxFGz4Uby2eUQAlkgYn+PSd3Np11nOz0h7jJBpSGN7zkbt4htwQN51K61aWzbS22bM49u
wdpEe2ckSAmTGP1JdY6eboxo+uVJtaMKByKWtBd89K7XBw8z42D35i6jFV6FVc3yOZ5l12bJoCJu
MOFIgetzH4IO+Dbko73+mGF1GrmzxoF8KuciXZ411SPRHQUKR+k1yKOwn3ZtVHj/MM2r8mtNc0AL
JW6s8x/gi7ph34g4+ubQlXvjg4soUo789lcfLfngp2bYqvWnCqY6wa6YF/qKmgb4t+Q0IL9pMYr1
S65z82toga+f6o5b4cMW8hqfAUuoct8y41bPsunXIF055IY0+QLivurC85sLxBrVniLZmvmz4Unn
KbTLYvzYmip4GzFlk5TGlvIeNiSt0zbWo3/sjd2XpwK+y5qqDeIqS4pb25m7qnE5O7GCRF9DzFOA
r3F+Wry/QzmeYl9A7CON7vBLzYN6FTaL/v+/+mBxPv/5b/+FDoz/29Xnv7dUWf+ey9//22jg33/p
P28//9bY/ecswPr3v/9P+3KIRRm/Fq5nrh/cdO4/539ccKw4+K+YwuBsczkhAoLv+f/FYciN6l+4
2P9ycDBnxyvy7z0KB0xIqer/MWrvtS1RsXANs9pomAtuc5F3b2vsNBemeTnT3HhCGVdN06zzPz3n
rtl+ztn/rJfQgkfD9KxrxmaEMzQAtnX3nSy8ybqBnwNsmdZxslTDBSeG8fNHGpXZedkychGgQGMc
844jJXv+9jb5UD1AJ6HpbeuF3R68CEFopulq57ejjnejvwwiHRXZXjrRNme79ciH8GoTWzinSox6
/GNPMyW0uvET/Xv2V+x2RTHrZl+tZqQtrilG98jSaZru0o5zUfU4frjDyB0N0bF90iDsnG2n/TyR
VdqHlRoIIqCa29mqGa4yPAvMQ12sg3zs52UqL1PJUR1xNIRI83vavGb+MDR4vPLlJRn7zxKJrHJA
891yTvnqQ06B3jtscpkvFMU8a6GTYS+YgvYvyRr07/yE9itJhv5xs0Q80mTswbDCChp2JxYvfQFS
7BWgnUNXHPMRRHIN/GC+kgIPnyeTQxTb6anLqwffWOVRguRfP6kAGs74SRxmNKH/JeeRC06pQ4HQ
59GTZjV2h4J8rxRZcDF9X9d11Psy8m0dpaNUhT7xYXET2GavT1u7VtQ8rKO1y9XqT5dZjN2HaoTO
0GcsmTFkja7YAiC4WQbC9kFNTZ71LNyHHF3H3jtFkOtTxcnZgLVg4ONyJ+X5wVZgrAq9E+rgllpM
X+vdVpQU1tdig2phW9GQjpBd3XNYVkvFN0137nWM3UH+wrjdHCnB4MxSNs0JY2JxXV2gXgV38rd1
sVmyK6Hjbicwu2ZDKK2nRQV3dCiTigkINiRsC0EsUfLZaMVwHGd/8zMeVnHYOrfyU4cJ9c74XdGn
thXYYrdJlxmYt41mV+dWfpCR9s64R8YPd+L2QyRLM4jIB1u8N0x8ninJI8sa9Kb8ZkYwKanVj/P2
T+ugn+0Dr1PrSxtwLTBup6Y7KI6vc2+5DI/yvdeqXOxbMenTBKgwZvK8YTlwvNl5cMbG2gtm2+Vt
beqQB4YKVvuK40l713KMxnAfCoszC0ShiUqVnWT6P/f7pmTzSUewPN/DrmnXL2zr3sEG93bKlQ7E
BXWdSq7WJYX9lze42RccFi7sRpP1wFDDn04+nF6fZ2LKAX271fgdxkEontnrt2wYcZFMkTcdpno2
/R4P1/pXBZ33kZiyObnBbH2uIL7v5wmDAr8yp7nNrqnfkp77EufF1snyZCGyYOyJh3NxxyKLEjM9
SUHg4DqKFhK/CzMDZ8XSz/DZhiiowFjQxYAvEmkhA4R7J5QVFZ14XBe9/cIU5GSU6vfrVqIe5osn
SYz1TmG/2PbCCYXoQVT8Dj1v/Ki9qu6vcTfAVS0Q/cEwW5El94uAMJ4JI8xJuW0HqTi33Pxhgwt1
W+MYZLbauo+BjoD3WbvqQ0udZLJZAxuOCsgqb3QpwmiLDm9aqjs/bvZtF4x7B7rKBfaefzSQTJ7X
OnKdY4HBE4Enhta2s3oF8qOy4oeu36qb68eg2dcqGW8TRfIfuG/5z071s5yzSKwyizy67HggdPQY
+QVzkDEPt0O3rNFtElM8ZH4Tt92RidWw7BYdkRlZDOPH+0UwbfO6eIxtCVEMkiZMxN5q3Z+jb9Zk
H2Bt7vdOx9qRwiHpn9bVwF2Y2sjsLTqZwh3HPXQLpLUwS7juRDeF1+Z7HrN8Q/8w65RVWrsOTil3
urWWQ2vntuVb8AOdtno2aCRLlmNz0WnQbUBJvXpe8wcLGM1bR8rioRrz7a2LEnmoJwvpwq4D51UM
wn9qrSL/3nJjsv4xNJJCGMLXhIg+NEXYst5qsxeurvMsyJlppHRLBbiQOs67S4EE3Zn8+9R45ZD6
OrGH5wFRDJoaFvHuwB12Vi+YIqvw5LZqPU5lGfw0gCTwx4SzslEUGpkcuJIPpxZ0Wsatm6/Po8I9
i4PV8u9ULIskOYyJkRsUb3z5Gs6bdTVe38ofOevTxcqbEf4gYLIt7UGyvoRBrxumpZg4V1vbLwwF
SJ7AjPRfkgiqCihEXfyIghatIMe1We5aJJa/0+QEn4J1CRiYu9l8zXV9tO8vUwFLrjkwCfDkvsLf
Fu+CmYdkV81T9dQHjLsY9FTiVkD/QsIIV5XsVzea+0wRyvROyYA8cJq6aFYANUbBxXye5u7XEE73
HzE37L6urIqTK8feOU2rTddAx0iGMQr/W+/srDYQ8W5wnYrtfQr8iRtfVRCqSr4lA+KNI4oVfuAY
+XW3cxlQpO0Uu23KrzbmzVF5dmdowgrUU1x2MXp/bbX9YQsDqCLxwhoftj0Gjp1ubeZvufCEyJj0
egfmnuawzCwR6NLOAejI0HBpw0DjHHzpcD2dps3ls7LC4lwstoBa5sLT+aU6x5Y4SRs2aMCKItcH
9njnmWkCtj0qOCL1xJlJs/xV9VEZHFxZUTPQ2VWow18rrQXxEciw7nfGaRIAwltbOSeUyrJNV+Yx
iDNshC3Anc2q3xNQSnc/u71MKZOKKvWp9v43DSUfLdXU8ZT2eoBfTtfBmGKAk4S1RVXYO46Pkzqy
5aqzNXhdk8KC8vfsSXxNCcO+fJfPQYyI6YppvAxgtOYz9gfHBei2+b8hWo3FqYiSscdNp+f1dZGN
qm/Mi+Vzm7Ds7Ty37SHi2V4XMKCqGTgJ/E9pwDCMlrDWrz5QZ2eshz477Xsutf3N7g2/2lL5ybs9
Gp7eCBvkK9Pv+Kdaa+tH5ZVJf8tXfHVPgqUqrfGzKyb9Fb6n2RjEJTzQ6/OgsF+lDlngKI0jGZUf
shDFr6bM/fCO8ET31ZTO+w+L5S7tNQYvOe/WcYQC1A42sDaEfe8P/0/JzgTgLl/jLhi24wZBV5+I
GPifnRptG2nYnsFh9bZq633g2ga2wMyAdrbsoN2XE71hqQg8j4l1onrMCIkBs+Sxy/3sl6iiAYJp
r8Xw3dqa19WbMZqQPd3UG1gy9QfpQ39qBzQdY/dtXg7SGaCswqiK7N3YJ+HLag0qOCIx9Nu7rrhP
MvI1CY9vD8HzAF0+rA+VGpMHvuJ5wXMpw9PIS/VirN792sK+Rx1eYTlhayQ8mfqxHPj9rAX4baDQ
XneMNkCNgq9iCS99fw33saD0i3NuFfUXRqdNuwdqS8J6tAfPGo4edN9wZAAJg/ZYI4hMWVSF6pte
fPlniiZwVDhVrGyaprvXohWxSUkE9hzBoUm9re5sOZd282WZSdtuO4S9qpep49J09ghhmKNJPYmB
mTnqzq2rC8BBbbLm021mwv21jDLkDMKfL1LtuMWvFRF7fg5aQKkXNH77qOs5fx15egIkWfxIX8Pc
lAZZlJHB3gpZzF9R+czwUpuQDPrObNJyUoTuISH3yIz0fSC8gY01GMV1CgpCfivhleboJRtTiXxk
eIzSGqtfxCUD50LTkdem/dDqkpLMNXmfBQ4+tGusJAFHLtw5VdG2u5AipmrvkMrA01gN4cCEQRXx
LmRLkgdi3L7c680uT7RCJdulLhd1zD3kZH8X5Q1y1bCt5hWoFrSi1jLxeWgdBFUO9TUHytAGsTqA
m6r5OtbgAearE/BYuAp30lr2/5QMOdBPdRh86+47Km6EvkBnX7zyR4gy5e1cv8W5H4Oac59lj+Zx
KGI1iEvUuvGvBpwxNskAbEhUN5W/G8a5Lwi/b2GZ+lYlfnptq6wr267Xs+2P0fQcl7b3d+SK2O44
PC+3YeOecI6GOVqutrGKr63DpI6SGL4AQLPKQ9v5AggXgsWNa+eQMpRiy+463EXAhzsuAufalIn/
4Kq4da4az5mXMTyx/gC+XLxLvBS2/OXXuGeAb1Apg1I8emMHM0xx4lRh80tXSh8FzpLrOnrlBaq8
4KBWFL8iGcDZmqcm+PC2mOq1yrbEdysyDIiqvmteQtAm3/mbbVjcPevBDhMZvvS+mRBc/EYC6xzy
bn5fbWYytzqYk2jPqkQzU2Exj7qBuwzQIonaDd8VCLXym1w8IjoEbRz5utlgBy+NHZZd1ncFdz5a
YWJZn7dC2fZNYTmnOHeDgrxrwL+Rp2Iz+/Qq4nNHBpsaLCdMpn3vwGxDFYur9RExO/+5uHzI+3UV
7lyBoDIMOkzpMmW3uqja/jKb62nmCcHMHhuIElk1B+ux1EPxuoBp+O4wZ31v1nA5N9SK9t/9wTIZ
adj5B13TVvxSja2B7hwHimcaBE22VBL1LXfioUrjuSuZiyiniM8FYjQ81bj3U3wjzdMWFvIUjS1a
emABavZFdByZqdycLS9TkODOd7CcDU/llOMmjtphYtFZ1mlH6SJ8wyAC2rcLub49hyakgmssjTfv
Yuq8zBFitjR7Gd6HM4Oc7GIfUrNz46y7/OAYCihiCevuZA9aP8wzp6AdXMQgKdi73OjA6bl00iEe
wzvBcYYUwibIG92iDdYfgmehveEn5kqxTVx5T0ljOFwQOifzi+6tDzVKPhdhFa4pdVrVMac56wxJ
Rf7uOPNneV40b3CQc/ux2sgYR2USPm3KGW6+M7dcILYm4kIO5wpHHajur9hBReS4XExPXajwki3U
9lyCzt8e8Zhvy48ObsolqOLh4jIcFVccTOt1qSfzx3g1avGsHZh+hQ+MNCmgi2IUq6Y0btF90Dal
eQUPH6+MistEgynf5je5VT0o2Kqv3B2ln52bzkJMfwzTqPfci9bwArGcRHMv7YEitDJK3sPcLd4W
4TWpJ7m97IzxMenlFsY+BsKt/gos7bxZyne+lxo0UDEay+zrTszHjnIAPDvq7msD0s+hzK3MI9Md
vlET4yuZQD3mnC5Dn/NaXXAKHu+0JPeuxR4t/HDQMJz4mOCrTKB9ztaBHzjF51ls3j4xaAcPi7tA
aixHhlw8JS4WSS4RlAxV4+qli1PWqd1POGsmkVvyMwDIWB3tuB9jQJGc/V+cgVPsM5fqOP9LqqH4
LBR0v93GU3pB0e1eKzjnBDTY/NuMc+DcPsHaRvmG0J+4e5f5y8U0nj0eOQv0vylJ9KPP2VrDMKuW
OMTEV9QYcfPWvUlurdsrO1rwc/Aq+4xlhh4ufy6bzzbpYn0ZnbFE2w6Sl9j1R1ITcpRvsXGHcC/1
1gUnIJtYzIE9LtdA54IPWzGCO+ekPT6NHwVUd4xl/lwYmrp2Zc1EpMWkweYm2PFPJlnj942xlNpP
ytf1VYpoXs8tQ6EoqzC+fQVb4N280MqPTjd4jz5Zw9/Gp4Do2KEp7YuZQGBUrsVH0ee4JhdXYe/3
nGJ7KFYnYD7f3eFtmw7egKWOoAcKYDzJUvbTI0dixvhrnjjHLiwMCZmoaA7YEuh5GQJ/G18QuxXO
R0YC5VtdtTw5zmypQHG3E4q9eQiD5Symdn4SC2rCEmLseSudpE8dHjHvC4LHeIUvzIAlqBimXJxW
x2+ezdmHt6U6ukEhz34R5S9MV+JnyiEKlW2MdcKTZVPgPFO+fUkCCskQDtzusOlOvltGNKemWXqB
GZdL72FRESRXEpTDzwb0ovN9DnE+XPsJGZjFwu/wjXhqPi8sVU1a1nc5Iu2rJOZHjUl+ZK9M3kSF
q3lnY4okybDU5iWfRfXTygPW27vccKMCgMt/4neQ8Kw5qfiHQ2s9UW7AFGtQsfWDI1XbnHFPwz9i
M8uwcuAmWV1aPFbLGpkMuhvMbo0Kyckh6fLLQPupmyInOjdR5WuwH4IOFPTOd+jnfY9msgpP0lib
+afr4NbF7Er6sTIaNSxskecUVpVHk1ti/agqu9cpIUtm75FtgYnDEyMrRrMhU1AxskY9RpU319mA
jnrr56Bp3z1R+gOhWeZHuKTbPoQoXk86TnvaB9B83XD822OT/SmSMRaHfrSb7SD8yZnWXU19avJi
4NZXOysno//c9f48w4zP50MBLdTd+UYE3+nOjR6JNGKIGwPqLwBOW22bMhYH19hguU4dteSph0r5
p0JlkRn90Ks6qMXA7e6qJHngkN+fQrdoNXNVWz/xKuv3hgnK60zOi4wnDeM+d/JopURW6PoA3dk/
6jYW1LrieQPBZq3Fvmo9/3MjV/UgS0i42AumZUsd6O7UECdCxqe+VzicqUWsAGWXvGr4E1T9CfW7
kbuVAeAz9aLzu4B+LFMapnx5xpNHq8Tg5+W3RqwjzF69rEk2Gkdv2Tg24fpA4+q8g1Fp/6wnKltw
mLSUJ+hJr+qdhN/yEw9F86k6e04JnADKAq7LYXX09AWXUYCeNKgF4+F8dyPag03Ah5zMqQx92RJK
okjmyHLadi+5tJJpV2gRyRe/TpDfKApm8d6SIf6qBHLLrsNQD/grqvsnV/bq2IR9+9MMbfFghY0G
B2otDCp7j3CLSNCX1pD5PBpIcCqZvkKZQwvH+kJm+M8y0NuBmCaOdTVYx9ibLZzq88YQfwnO4egE
T2uX2D8JSa0P/F39k/Bc67QKg2G9a93o2ArHWo6htoK/bdzVLeDBWZ8WHfZH7eXF33KK/Xc54MJm
bNrhvZiUzj+qpm5fitaqTjlTWC7XyThdnInaxbRwLUWsIjFADrpJQcRrLRwmaFnuTGHGJuLfXm38
X4O0prOHPHsewojDdgmf/eBJXX3HbmCoE0zUOlcHJzTdTxcxntco6pwXuMAk8ZA0O4aQOH6w9dx9
HHjFSyfOmrmaTnNM/jhLYi1t4FGJ8Q6z27v1sfbx9qMDuJMHKlQw4r1XoHG2d3yRXHPthR9tmFuU
FfoGqPXsVtbDUnlD9BehsZnYQeOEuhDXztdDQz/njf1XgqXtVHIE3s8WYW39YzHUAVkpzlfqMOA1
R0+wPMPowA8HRi3WwCu3hMXLWi2zi5W/XdXemD6knKOY4Z2b2K2fO70snzmT3G/lIIC1CIaXfRoA
1Q6zwNHu8uyLBb/oyqFvIyvuN6hrtSjL59VR0Usg2C8otWiwfoyTFvY/rHv5pwmWsLuEURXf1mpw
n1HY+Qq8xjqNeOeGjMwHSYsu911aLvuq/wGrJv5agqi+5RjVwTTL4RNzt6QAIYk5oRprjU+O16gq
Gzl4NodV3WVLe6Jm8sRCYz0Apqfr0anzGc73LCDl41Z/AZ6u2wvNuaTKyrCPv3AMuM6ennns3Hlv
b1nZ5/KAGzjOGDRRz9NPhKBT0NnOtDPzEGIzkDJmb2l92HOdVvDvMa/E29uMYe/YuHFw0UM9fRkD
7pi3FBBP4YZWnCUYgE9BYiUECCmNuNb0njSQyZfpp5jjrBsUPGldHNbJhdArgSyc48Ro8h5q1Aec
VtbfxdPIKWvLQmrKEVGGazbWxraZcYtw3te/ILvHD6U9WWi9OGOenLX2fxcQ3E9msJZX1pUto9at
yQ85icmHwLWqeh8xvBHHqRrI+pkWoWAfQIlLZa376tUorIL71VOTexiA9K87U29VulHz8g5DG7z8
5CX/2NVsvxZd0H3UONkPVbUm/Uc5OyuaVQOScm9vTfAyxRYtC4iU9j8j9J4b0rnXXchwcO4OSRBu
rIa1350Gqt3pcQj/pZJrlLcXpBG8VUEliueoFxA1a51M21VQ5yDOnGXmJy+xqH9vAcoNz4HTzzn7
fmKFz1hYkyNyhxcfNZkZrvZdoK4zppOVgpE8Ko7UNWNS8ct7OeUStEE2MnZZuFaNeXGcY14WFuGc
cReVxMHBXpfY+yGSbYj2NdasclcZd4Ws7VhkQSQBAqLHc4BDOkWqCK9jaTcmReGbMKMjZM4cMXUf
UN7FGfl3jpmtfKzHVdE42UcgBLgPk2CJWh5EljwpPhIfL+p1tNblzSMS7NCWATOdCyW3rhLmIs+3
ZjAUrrJ6E9QeORnFAg5n3oqoauiN65474YxVO0CTM1ncdDgL0eWqAMzrUud+mW2hxkoeWAkNXKmu
UXfTUAzqqHj73ww8J7IE/Px1B4Z/HFMo8wVPsnR/JV6Jo3sUQ/TJv7u8Cun1540G4COzpeXLuLP7
YYNm+RZX9zEVLn8XqKBXzEvq9p7Bqr9uW3upQqKv32uVKOshhn0+vARANyycTIsbMqgLu2+W7MMX
bChre7nXj7SZMVNELcDgc/GP8q5/aZPYik493iTrmGP7yHc05UbLj3wiS/ETu5hp/pppM5qFKOL6
7ztl1R4GCWX6xUtUrMi2JLStlELO6s/YJj1p43zx473alipMNyZ4TDMDRh0pGYH8NzoVchkHFvXV
z8AiTh0fJw7PSN3yQM7iEWsPaBS2GlSpReBrarypdfC26aD+EU5D+EV6jctZsjny1Fn5+KvTzFCw
xC39RDdNJ011HpHJizP3cO+yVO5SpkHoMuRoAflnm5yjWx2SS00bvQQTt+m1e2LeYDtHr0cV+cZG
E42oPGTGqKTxMHFuqBrLO84DQnv22jVH7Cxb+FjMfcKYsnIDh2Cvmfv1RiIiTM4OCuN0iOV019bR
Pd5LbNVZZYp1+WfryaNdJjLm4sKX6l8ZNjjrbmjuPeGTnI2fJXXQON+2cO22i+ruaTQ8RN2PnMk8
Oum/gvv9NwVTFrpUd9xTT+qtpfduj2dDf/aN5GJE8mESl5rVYj1vQ6mcM3RycQ4Hi1hXFaNTeHGj
5C/EdayOSe9uGbkl1z+GSydvJvDok1qwJWZymXEIehN3eZIU+dWqE+eV4i0rjaXgrY6jYD2RFfb3
i21v55JTJxyojStC3g/R9I2EuI73S01d4W20HFWfndDa0uBuylS1Y1+ZyPYfmFYj3t6NegBN+dng
3Bw1Oq/SD50167g+cA7WOgjJXONJtUdfgezd2vp93kAHY/vs8iCrmQ4RMpdB8bl1crhyFGdwtvlj
pe9tXGH9TuOA+cIsanh/cCx8Z9/LBbwOXCKEujvfNs6Jw42tbDDraNGfRU2TzKGhjDp8MtyuuNlH
U6cPVTcu5Rs31cjd9RFHv1NOIQLe5DBpVvNzAlwX6IxxUV8+kPdoFsL+RZWE+ykX3OIemgVET7X3
x54et4Nx2jFMjlVHEduPKFpVmwWWnGb/1wYFlYhRQ2QSR7Ibry82TTi9yRi7NsV5k10pItTKuTcX
f3T8uyevoJr3CvZvjulDLwjytmfBm6k+ZQAJ5Lnr1qj8DImu1JgAgDzg4eDNCFs6slzbenRdbtbZ
FA7rTBlLgEu3KStKeYxjDwjezGmSH+60JN2cYnTgyptq1+7V3iJzg4OlpPGXMS7C9EH5C+GnrtrG
6W1gACOZ70pmQN8cTxY53Hk5odlfOtFbcku7IPBnna296go7XQ0BPVKVUPeS4ZggSpNT7QJHnQJt
ccJ7bCsvopOGp4ZTPgXV3b7kiDBzKIYslXBY036gHui9rhcGTAzLuCKgYQ/P92r17ZkkKlUi6QBl
q8goNmj8KNt8219JEE51QQfG1iOzEQedk253x+It8liUtcMheUOcd9K40fNyEkjWW7pQ6VJepUvR
zRMrx8x5mtEu40AatSunT2UzEVdK+RinYFdYoNLwnCqo+/0BKKLq5CWneae7ZxVnevs6Pxqjdycu
veKBi+zQ7BXxwiKT8E8p70DCNtchp/KHKhOSlDPvH/ry9w6c1ryPJ69u9wz7WdyIGkbRuR8KRz4i
pHnbIZlHpc5GxHN+7Oo8Sf5SveFReYODKei6U5KEnYfLNtBJkIotuNuBuoL4k9ozvFLRJdxkE9D+
pCw0QcbERcJBQmwxN3UKF6rKO4moFNMVA9ns3gVpAjbFDv9I+Yf8Jy4sDuvtRDrLxHnjBsd6s0Wg
XifZF455S0iekNCM7rN4TkpgCY4CNcbjNI7FZNwVyeAFLWW+uF3SLmqJ2xEbmJfrZt0rD3A95iI6
M72Yu1OU4AE+zmFne/tR1quk56vAoMzor9bx0R7LcMyPrA2KFonR5iXKJmtgHFxLOqz+MoKpx+Lg
xYtVHPj7gvEsDF6SF6VK6uOrOMfZ6fNW9L+GwmKw8k9QgnBlMNhCgMgCDssmSQsPnBrgh4iuHXYi
O2AHtdINfcP6O24DvuZYeTQ4EdDrxoMltK2QhJGCGcqh65HY0PXy6AGZYDjrjmK7rLEOLdy91LCm
m3Fk8px4Scs2Kmg7pLFt6lXVvQ1R1SX/WFNY6pMYe7t7qMvm3nOVzzjrZ7cU7hcxPyrAMlgOhXMt
JNkgRqnBSKjzPzg6k+22cSwMPxHPAWdyq1my5NmJnQ1Pykk4ggMIEiSevj/1phfVVYktkcC9/ygp
eaWoT7Ry7wEuj/UO4yUxEUOz1HTDdkH7LjyW5a2iJKv5r1qE7g4kZWJUQcBqAU9osrxLat3ubBeU
CO+Tr2Wmac8jF+KxBqz3DvMAUbCfYlmKo9N1fbpHGzbln13DEHQOMHY6v+4cQUSBIfDNF8cj7UeJ
afr6R4YYXT2OA5YG8vkoiJ3vJUq5fcAJNJoWSNrr+gMhU3PMbTFVJF2yTCTeIbF52Xf7zEsKe0jH
XAS7RjWrw1Vpi+V3Eo2596UBQ0MMeT3D8yZFhA6cF0ROc2xZHpzl6Lo9HkI05GNlG04stPgoW8c0
hUUV6H1o46Wnqo8A86VsFGICkej2EFs3b4b9xNibXsByOn22zMf2sw/Yay+Dk02OQEulBhIP5rVf
zuh0vOE2T0GY/ON/VxYtEZhOPyYxLJQ8A42wnC2dW5k9DUg8kaw+1KWeTSVb54DdgUpUxIl18yqo
YNqi0mVL4Ex0IuyR3MMzW4Xf0P9k24yP5hGjfpv+jNpuWNMtDqR1vBj0yPIyIl3Ijp7LWf2MnD8K
T7Gg4gFduBiRjG+CgfCQfJtiAJme8TpQemSpLaLiSq2ewitm8k4eGuM28q3HO+G/cn4gqjjCs1v5
WqHtb3YrmXEc52Mj5XrNnWQWzN5zKdetK+N2+hE02un+zrIQ+d+op/fwlRO5g4nqgzHbKc4a76oc
PQQHgMpa/2AFS3IyF0CYfscqY1Q50DEm6ycecjN82KVPm0O+mkAtr1NR6ODauEbrPSMm/NmKR4DQ
GkLaVvm5lh0s6tpVa24vdurL8BBoamP+BfHSz1h2CSgIYQKiHo7lKc5nb0RiUoX8kE/VKrNgpLDT
HZb2LON5Wg6R1kK1e+DAYf49965GYsYMM2U8T3eHEcQpDVjVAzBIMZMIn2FWfFptwve0sShNyuK7
Tko7z0/z1C3Nt4dHG3l+DUuno20zM/f7Vzepw4XpBdQK49Uwqa1Xo/TeuFMcOTi68wkuyiMl0Nk3
lQz0Kx08tveO5k7Pv+HkS/pTMXGTosVZKD0qNm2q2uormm3W9/ukNKg1N+g0ZrsckP9XyYL1BiL/
lofuFDyyRUk6LqnpC5fnDl2fi+wD6RYd7IzLeOq4w/PPzPNWU+97TZURlP48Rgyr+FISGtiCib80
RVD3Us1TEW3i0qPW6a5T32Ixkh9hQOjXRtnR/4MVXH3N5Ri8SKeIDFE7FDNOQ0+UfIiFrN22SlTp
o+MXRDEoGXCwo4rQVh6zJEzsXiXSZ9WWIIB6HwklugH6Yi5eM89X7iHNdC3/6hnY7wktl2e+vMl4
KffPkAdxvhlj9rxNarNIHpFMTjy0tnbdkpUWh8LVXVTwSGskSUrZQMFspR1EnWWNYE642cxeSYMt
yLAbqOeWruJTlgxw6EoPxcm2Vj0u6MLkpnUxvQEfdjttyDTCkWXsK36g4KkYoa2gYobqS9VVdCxn
nwQBPyoD8Ezln93Qcb6iKOA/zxwQnshm+Y9+orS3jArxm3GTbsI6xEbIt0FpQx+u24Wb6DB1kH5R
Sw6/EvRlOLaiMRh9sf/cznJ+KohB8Ig/m0RKDkMWQSyu4WO+qHbn+da/pWuOnbIHgz53ySzfBFWZ
lH638avnFc5mtmnXbIFqvYGle0Xgxwnxo2Uz3seVnT5jZMQ4y8v2GFMmsesHWoBNZsaLk7qhRs6m
+jeWphbwzKGvYeOlbXaV7uCkWGL6mOT0uPkk6QNamcTPfyLOo/UJaidnQlNNcCKcqfgz4ovS25Bn
/H5aFt43iRNq3aYJ9qkhWrU68O8j7syLmLciLB+Tya9+yXxC2eKqMfxAMIsuI1gjpgPiq88qapOt
zIrsSmIgEKOTI0zxTIkTDuO+S7310CO27CYkNJnO6c1Gvrcr+kruJzyvp+r/2lxg9RTgf2no9uLh
ffQX1s6NqbP4ufBKaLSuNupd6BDdLj9wcfPrhf7ItORBzBVtd3UNLnN2UZNsMYS2PqRobCn26hz6
KROl7C511vUxIilxC/cmj14uir2L5YKdowO+KcFBfUIRWux5PSDFqTVDdKzXhMZNL0bOnRIVs4MV
BuquGnj5beGTRfBFzkyxpeYnQHcLaHJUmHy+gLLqA5bU5egnlrAn5QAWTuTnbBdTkVeDJuNpjdv2
sqYF03o1RxZ8EhWrvtJSLUHbavnWOJD2IAaJDXfxEDYPei3Zdoc22RQFK+PWQO4CVBYSjVdUTxNb
DSYYGB27ICRInNYeMg/caBtiEd7DFIbtI4ik/2C8AJaiXodk53h94uxY5psdakL/XPr1eJpFrQqY
Cy87Z5w950mr/hRTY30uBlDJhl6Ch5J/+Il4tn3De9p8JDbAs6pBhdkZkuJUSt88DaYur1lSpDdB
+AiyrxRXqTsbMGgRRfFrIVMkZX7oYBKbO+eSxUvwnwDhqTleorgPcA11lTj4CBw+usxp3kWtuw/S
GtKLtyhv34wuxCjVcfmJqRVWI5vxQV71lPyIG8OQacmiyLVrrz3QyXUy1dhB37ju1ZRFfyuRs3wm
wxB7RKLU/r7FYEbXKQaH5BRQtEmDYRPWF+wDvIXuJOWTwut7DRMumYKwfKqwF7e4KuQsJRF/7rhb
5mSaLgGKly2DH414uIf1I+Ev2WeLG3e/xGF3YjFuD2q1HQRq6g3edtbtF89z/VBmI+VyFdPGXjlp
feubLHY20AfRo+ZyQtsJz8ktASd1IuKd143i3ewdKNpeJzb0Ty2C5gKrrfYdYtJ843egg7mHmrjI
mvk57RO7ayo/3I7AtIfQr+LHgBH1mjYW351tCDPExpjp59HoQWEhGIj4ixPzHPM9bLm1PZJzOHP+
rmhZ+71n2a0GpHK/mb/S9dR6rbi3CDqvLcaOEzGsLLcbGY3V3bJV/qy4Z7/KZi0L7huHvJhAwLbR
IWBYqpuIUtHZ6BkqPwq/6VrM3oqe8A/MByvkDWbl1Dv5sB7Ndu3HedkDhQQUrcFtPbM4GfaBkOw2
tMIPfu+n71PiaRqQwLKOU2zpsLfIXIiRwYX/kWeteMyxuUBQ9OmLC4Z0FlRUnkm0qfsNyH3iHtZM
BMccvPkvAswwfF6WUb+BQI7OIS+HKd1NzK6GdzQHvrRrRQRnRgbiTg2y/RtizzwXUehcuP8r9a4q
6ae7uRRDd65GhLr7Pu6T9xgdprfpmsVljSiLgr91Dj3vTudFj40XjD66LXf8bw5S9+OuiEgwxtji
3GWF3Jd53cqjGNJiPeZeJuyn1GQkgUku/PcnPvjG34GfBdOffCk8aLWGLOwNzD5qH6rhcYZUsSjP
ekUrvXcC+l4NfEcXMAwW6Vi1T6S5kGEboUSsXzIB93Df8N0MF3BIRba+F4+n/gPXHWlNZPFLhAbk
ehuGIwe9yoi4m5hOEfQeMmTKQHMcy12K/J2JcdFgZv4alteEHw4pAjyhgTDm3/6JkFwyrdTTMD0w
gd39/FPkP9NuOHUvTtoE4uDEiSLHD4grYIHkLLxwCy7bJZxQgGQxNoIdJdZEZy2OWdAvTznItpPj
MPxROG5WIKxDPn/QHDp2U+tpKjd0WYxoEdN0pFg6ZlFMOj88OLQZ6j8zSyGW0HbQF84u5zc9khRa
r+HEb+90DD8YGGteroFDhJSWuZ4QceZrfLhnhhYn7OD2AthfvuTybhixldDBV6+HYfiZ0OBcU9Lt
pNR4KscDHCX6bQM0Qq4X+aNdXD5M6DPJTayCu/Jw8bJheChzM8bvBQEFyTH0bDr8k/NckxHZ8vkz
qw4c+0SejkP8C6zWHAAzEL3KmCZdrhIaIH+Ma4PgNjWwtDudt+GB2M5q+MZT02tu6zVyX3sFSHiF
fJkwRKbLGLu7ewBFd151galpjzGZrOJtuOLfPoNCqneWUq/A9FG3FzeN6gJtunDH52JpderSu2A6
JFUD9/8PTboNxfErToXv0FXAlXUs+UIsDPoKgpYHpEMor0xPzCAONabzyAm1E6YrQYqJTAiIz4zB
I8nL2mFXHvs9yQkme4IddQ6hVvW38nMMmqMQ8nduZ3ZWW4KhbIo6zGjRWtrXmFSe7aqrJqLMvh3T
E0ZMOl8nUVM/AfiawV8QW7fHbDaabxIBl2abVZl86Olwil8y5Dd/ESCb6hxpOSwwdlzQd3sc5osu
z7/lGIz8crYGxltEdKLJqPpbOaO5QK5F0UkTm3RF/ftXjHHCQVURgdd+2UXhoQP+CikZiNCp9tuc
riZ+5hjWi4NvcArxiMSqIxeKDzD/HmwQjkcSqUZ/wmUNM4uKcJXjyV8L0rS3Q4clnYbIHJ/eaQpY
ZbcR3gZxkDLIKLnPvXlhD8ZChTSL/pKmfG4NfPNRplbLT0fTHcvXplJLIsQSl+uvkgCYeEOcKBp8
Kb0Zt5ZHoywtqZ3+a+MU27snWyKZOEAQ5ICdUxcYFhjr09knAj+idnRk21Oq/e6FWywP6KKxjSML
16Hzgdcj9agIQyKQ/ukhH+2NWmvkPgon7bBfkYDVt6IlqWIn5ryugCytHrujCEBh9oL/O2IWxSAM
D43yfjmVSqap3q5j2P6HLRkw72IWNJnZzkSeHC+hI9PMbsdKdLFAGGDrQIZvTb5O6/oQxY4CRWHs
mnDjDxnIN+IUQ6PvY0Hea9NtIQgDyl8puA8CDDzg4O20DV3UwCCdotlFpV1/RuPYj2/+lDfVPgoT
l8eY6SUqe3iPWTXnutbBt+WTavirhMiXfTiQzfFFTq2ZyWKBoldI/u/11CpOVoRLRez36jCavtVk
lzjS8ErIYG2f3C4w/LWTF1buTU/94ryIrqii4AOwqor2IlFFeiwDwHU2pEAr1NFr2KlhmxQYyq45
KmWd0bdb5PKfphbd+3bTAh5z3w4IfsUcwqugZ38ZGpn7FxZfN9x6McDOizf26FE7zxfmYSGbz31T
gOGY1lG+0q6Y1cE5rJFAbUR3x6cGswji+ABIUccvEsKy6buzg+fqgTOJyvAZbuqCTh8VYZ/P3zWs
4q5Gi+TvCDMY8TSZ6hIXmREHlbbBwR9i90qBPT461WvOoP3oV3Q6hgXhEelhCQLSZxC6mfAOfKyF
Ofd9ETpbj5+vxhfhRH9s1WHHsaGqfsWO1sfZ2LU8er6MQ6AigAwe0hVuvVFFdHeqOoQL5msyE6xo
pkPfkFoD2sMXsA+DSd9Ug+2RQ6FrX5DAZiTWhd3bijQ2Y5tUy2OEd/RTj1ADu87rgs085Th5IWp7
8+Q7CpXsqiIX+RMK2OmM3sI+1L6PqQQtblNgFOOaBCIGISBej9rv6jiQR8c/IqDjrJqieqpJtNz5
mjzHZ9D9qHsIumzmyRemfAnDtOg3YSzWmzegSWGJhjb1oUTnLeDfKJ7IWQqmO/WJYr1mC37t3TnB
7NpQaWTR5JHN0iQVNYgY88i9LTov2UuMMcOhjeDnt3FW9Ls+9sqf/t0wb9KJpJmCqIpg3yA2dx4j
SytvM6Fi2wfkU4hduqCARwKTNtsyAWvZjMmY94c2cIvpZseALQ6r22iRK9RQURiJFn5dZrf0aymc
/j0uZHKP88MOu6N3c7Rn6YeEAnKZmN9rh9cADw4qnb6Ziw8vXUW3FdppUZXhQVIPMwoujKA23Q31
TARm3yzBGbDXLw7ZeC+fJ+2QAj9o8B+RIWIIc/G0/i1CHLsPQ5zOr4R5hOOZ2rz53TVRDMjiTNUx
7MkaPIiUffIgYx2cxrLyFtZnVwZPI0gK6d8lwZ2BGcLHIdbqQloy733BVE0U6nIWtknPRo/ROYya
8JvEWwM+UQCPkyfUP7Md83VtifuQah/h7PiOp7w6SdyYJ16VYs+2YhjARkC3S7my251dbCEYNWtl
01uvEAmeBgdFzEHQVIUhr3DgSR2UrchlMgOxLtMiPMZDofaiZE7l0pyHvzpfWG3Z4SOQP2vszh3K
/qECl+dt7rXzlRbQNm+uROu0y+YRwIM0c/KEkgLamHuaAuiq1cdexyXl5/MI1avznqlprr1q74VI
CEAL0uncTW5Y71LGgTdFEeGP3h8y8C8ZT4yXtJ0wuXsifeoMoYskt9wlBKUfvaxuhY1vWWgkb9pc
rJtucqZnOlmqg60deVlnsiNNMKM7mvT6QngPk7HKURm2s9KPa1Pja+G1G9g4GxLg3blSu3Bg8IAv
jofDGnryieBoOqgAOHdEd5X1RVGdTkL9mDvo/B20m+S23iMHF+1/TBxMI0hqHByLxEHeVJZzdKff
SUyhCbJBVQTQ04mzSnTl7CKHpLKVSuv+aKG/Lg7SHGbvCQPwATUMAmcbV7y+pO12W/JaI6xLlYco
sBAaPtmbIgIASwTi+K3NlDBleEG6c2EQTloY91D7NThZ4WbOH4zixTFtouJXqNDkbmwm/LM3jQhi
WsrV4o0HmgjG4me/AnxFP4JaTs5WoZq64DDrDkU4DXsRtGn1pclbfAu9sLQoBGApfgwOMS3jELj+
oYUtYjMsPdJaeTqIBQjLovnjTFP0PGTWaU5E/ZRi2/oOYuC+Nt9ywDcYYHp8ade+3knUzERtjgu6
ht6R/XaAoT0PkLnPVb2qZ639JnstYUWf+gn+BTlDxC5VIzgCyG/9YuPNY05eL+tftyld5LOj6FgA
aZX3vyPTrtnvtu2yK2wCb1nb+rHPEkJWKSRZpE66QrUmNxrZ6dMkaVPD9I4UwlkXKENOg+q9GERb
kT8lyMqFE2L4mbwdZPICXIY4uhJx9haELguwxpqFEIwiu39GjVpsnAKsf9P4OYcq5hVipiZMhsXg
r+JAbsv6tmYr4loANXFUo0pyjs1OsuRgtPhOHIsdTMzJdiAS9ElUbhnt845jYztUTgsKwshxw2Hc
qx0IZva4MLv8MIPgF4x0WPABZUYjlwbh8ogo9pVuwq2J6vmVpbdIbrHW+Vl2yr8mHi3qlxQvRXoY
Orj7TTT3uJNEIL3hJzRJxYAKS6fOi6+W9oBxSCLjhV6l9QDZKmIFHAHilvF8DCeUBxOJd33zMMZr
ePeDzBPe7jSMd3RwdfMhGsoYnKAKHtF6NPmmCAbQtHzpxhPpZ+3vzpe12QCbr2f+b//R78gZ4o8B
BLzEANDurceu9mhSt7g4/ihPjo77T3bXVl/XIV3Ws+nnEIS75xbFTRIHBrdWPOSg5OQ7XPR9WZUd
NUNoSMVcncfFaJBnUf8rx5btol9C9c+iUA02KGXIv8bghVOL5LHZu2QuY8W7ibVgUAjSvIv25MeX
+AJqmC05D2ghkE5WJxoB6mcn6IL8SB8XbkvjGmxULs664WMsVlsKos+Igi43cnXD/g+mqeGBhA9K
q7FhIpkcR0EycINktdmj4WYaEd6shyMOtj7eEDlQMwzKaTzB36V4aggL2XFrmyeGV6U+8YzgPEeg
5nfnhNkpOdlgzi+W0N9f0QhcvPZCohJKs89mxfHzcgeRzecQR8Qjh7C83XbKvPqrWsEvNqyv9sNF
UcMTDceLejFjH3v0CpLLdjV2BkRyEQlaSsYeeXudnh/4FUlfYENQ/5IkyT48647gyYPtwV5LL4Do
cckkQIRZW5K1PR0fYzgRwuBQxuX4NJDO5NgQ0RfN2V2uVhj7xeFI/PaGrdzPoSZwz0K4w3ie8gXH
9DElAbjY+e2M+C6xgrSJkcC6MdgNE0aIo/VK9Z8XTf2LRpNA9lwTADryKMD8N4hMX+rEjV7bhlQm
jILTTreru3f6ud9zvlS71UvQ6mqUZMt7OCPHCG2lj2jp0uE1aQUpXAVllP3R5wKoQF3r1Z5NSITH
Pl/x/JJiLb3rSGXqycEbc+78grjFIO5WQF8De5MC/9IvkB9Il5ieMqR2lxxg/NshQuZTFQQRcGnN
GUblBJWNxGt0ELO4H5sFWQ4sHEEH41M6h2gMqbFaqmDe45bi1DGOp+RuXcnhPBIBgz9mFOWE7nfi
s+uwS6z8ubz3Ib90B72wm/LpHoGeJQt5TwsXTUInAz4+fUSvsf6Os9Gc1DATKsA4S75NcPdBdYge
/vIitoTrkun9yFpJSvSUBM1rii7yjyHNiucJoHWj2mY+WkrObihaIHdHgmVJL6z6JwsGcw5Xbz4O
i20Q5k4dAF/uQV7u+VycN61DPNOFRa1aJTD+QDu628864nNt2AT2AnfCp8h5N/+toh/FLxK43J2n
LUJvdy2ZyvEly90cz8MTpqPkPLoCEKmedcoWlRMLtimJlEQdaxcwm9ZsNVruN8VOcxqHYmabKdrq
WIIII+YPV0ShvVKOc2pil7liCPHrHxxscHpnBzBx7NUR32w4JiHjU215yvjHuFtGw8fXpPJRze14
y/jCr+iGMJg1xJHy3FE2si1WiTltyLGaxImWF9bNgCK6IvkzTiGOVDUGPmnBs8r2ZhSwpARupLgA
R4OAE6fBeyhDv/9R9fSEgLbFZlODrDSnMO4x4tbF2HAuJBjlIYtbIpfJHCvzQ+8GBAiw1ph6E0MA
NO+u0mECocq3BxUPy3Ca/XhM9lR0u8120j5tARIouds3xLMgfYlh1fHCkhROhCY5hwX+II8kFcjm
sMmPvTMI9xmf6TTfJvwkT7Ko2XsTA8j/LOIRBT8iyQBVA7za0XXyErCPb97ZJNhXB/I/9LKtqso+
5YsZ+SMijDwYqn8ukGXvzJmIGYOgiOQDsubSXMW01gj0zORVR9nrJDl0SeiM19LtU/eqrIgC2EoP
0X2mu+EUAt78RKxa/VrSeu7RFiaIY7mL+g9FIPtOcHeX6PjQ5Y1H0zoFyQdueMQjC/gYwpDife0X
hIle9VBPWf1Vmib+4ydB9NLkaejdrCtN+cA+gJCR232RuwIsAeAV7PmxJWvmO/Gb8mnk63xBwq4x
ecdNlcCJeQvpZNFERdmZ6BfPf4nRIvt739OKfAYwcU3KDCaGbWTQvEBeNNBCgo2MFgNGby/eQDfM
KAxzRtNFZQ7DerocMv7Avw3J/0TXI2HP93FeTuwCysXKSK9SmhzWkokP1wsSkx/xglz9SE0Rplia
bdIzge3J0Q+K/qmb7iU5tiJcZMdPo7EUIc47j61Z1dasdvppatv/iwjT7HbNGmFlJtm3E3RLTOtT
3iEq2C7CEpfQoYC6xhGw0+OSW8On43coTuNOwSgnRQyQnWVI2EmXy5sXJ+6b+OZYHyVLyEMbHx1T
EC1vnXXfrW50afwk+xZkt95P4WiMH0Iqm/IbmVeS7iIhhniHfLfpLkWjxVNTtmoHZZm9dN0yvtdI
igmBzJB8PRAcmyckJtkAiq5G6hdZ8h/xlUhnaje2luBmOZi2+TVNfEDUxtdzhsQ9pObpBAtvnvIq
yyacQLLbr3ndn8KprW7d4okTqUur9wlZn6CrrpkcigpdMkOdHvSrw0YfUFGfJcl5rUJ7gtUiCJZc
peBtDaYsfUIcwUbXd9h8b7S+Oxao3/F3csaPQCMOXLhHpbB/MY4ISBz1EFVtnYymuC9qJ/3qXbVj
u8CLtgQQYcdKPebjjt8XtpzqOoxcQ+G+4+bhYEDi4HkP7pQmj3U2L7uxHOk0V2Ar/LhBF70h8U+n
F9T5MUu6W3AMJKB4MBXknw0vaRDagRTgpp4DdhzMAXwrqv4nGO2CD1/2TooeLwpNutGzSB6Mycn3
6YoORQWWfD1y0iYZK2JJAMMfNyC7NE4aEd6cQaNSwQs1kmO/maSFxtqAEYkkJKMVegvW3RflZoin
9caLMuzDcCSjiHbkXeOlyN9LMREn6YAobuQQkCLU+mmdHVBrhJdqZR6n+zi6SowdmCqIUX/Bt0vF
1uwyJETsnbcm86LfJqmGNmBewKfy7DmYSk4ERuEYIPoAI3C3mZD1N5gpZdfMtzpOW28f44NSuxmc
ncgHdzXldWKDKI7S10De1Qz8telqv5yPlMPgB670EF9rRbjsL2wyof8x4L/6PYT8oIWSbXXoJw5B
TNAjCWuDce8XDl0BqN2n+ACOS5Qk+c1kl9Ecpi9uJHA7GjLpruRsI68kaIdoftsua/hrWkzknnId
s3CjdYLhKMaIe0NQSrb+IfC4f1MQXCvxUWZETHhP9Ae4X9u6jv81uu2qnxAQIj+hbKjk/4lvtCJD
tAQI9cNKHZLeZ9utwz4IaJSaZAK9Hg/ngIkCRtrrR2kPCkEXr36AsyURRqYPLMF25ndN7O+IVfba
TaX6mcFKlc+xCeNHwCFb79SsEkUeD+xXv8WP4fyVRikXfU6sLpCYnGRwg8T8xpb+VZTRGEZjFM5u
pU9qrCMafYhJJeJl0hUq0i7wPpxJov2ikyr+TUDBfXEzFaGjX2PqLpCSK9q2aVkYqCNejTzr4HHI
l+EI8Tx8zD/Q1KL8IqaLo/lA7hMq0QH4Nt6nFKNMpyX0yJFqAJZ/+jXhuEeAxRqAKDQZEidprzXI
D7FeAyqqHb98hw83S8FlpgryWylePiwXr3ValcdxzmVPAJsBluhd43TneeT33IRDPqfk4GBJfZra
1dMvjhtniCSjqEQ1OvKvkId7F77o8YVXeXkhi8m9VLNsnkNzz3TuRBZ+g/AnN7TietcsiV1xoTBZ
Et2GvPse5TVGn94w3RGR8s6DFhbL2gVcuPzy+zQON1jq/cee9i0f6GSRdfgfBD8iqQxubVN1Qf3k
yy7GtOIFyy9SSNJbXqOf3FvsJgKXpliPS8DUcFykkwWEtPRDuCcWVvwY0dMDKAYBiX05OmB94kWL
CYfri1KiTUI0IS82NON1qJr5XSXIh3GU5KY5koFj6h0xulKRH121r5Z9eRuaonlUEN/LJnWTcJsh
DCEuAm1ajGjwqBHr7B1W/b+8/riiaEtm+nJxgxJYNSXZuSf1lTDreoBlx/hlP3o7m+VIe4UTvNJs
DneXI15ttrSrkFmAmisCjk+IUfjCXm55Ycc8Sl/GChRry2Le/yRffF4IuxD3jh5GiksUFRne2MIB
AA2W0Z23czLaL0T1+jdLQk2Kt15Jh8sWEqTiEAgxR652sCyAb25RW/ACiAVx0BjMqr2ERr0nGyEn
zw6+KxDHVS6iUoiVAs04F2d40BxQ/UufxyXKMxFVhzZph9vicv29YGGavVvqNsElkIEUbONwZWek
7sp/cNyIvKWUeN5fFSkViYtfu+2xJDih7A9FPCTFY4NOmpx3v4vOQ4jwkwSraYxJYChd8zprV34k
HTNfk+bTHl6n7h/qtrOUMUbk2KyESwXiJ83Fy3+Z7JzTMnaUS1mzrq8Njc4asnns/oV32e3WNEp5
zxgL/ObAUOqgCWwo/9gERVms+zxz+mvDLHMjOQHOIPWDcQAnRCJ5TuSU7ekVxMZyYAdl5NKJkf1R
aZZJBPk2AK11UvHSuPbuzqVhpEdHZZbg5GL1vEhU9jvyy/qS5WOx5zmjWZNAYnpZNqShIB8S5PZ1
55x6yJPfpeVzGKI9IpbLbd/pp+m+Uz9Lth7ap2vZj+rvEta+i9Z2JmMjF+LGRTpDXw7pT4HVkiKg
ATkST1dgbjPC9UsHYrklcmTEwNmBOD/D1eAQdA2c3CUtwCff16AtUTd55J7IX6t1xCFbcEQyomeC
v1oQqbQvvB56g30IQSdDe9dfl1yQW1oa/D0DGIe3T6LU/mzqSf6pV+NcRCsgOIYhCFGYKUbS1MlX
HybGpG8l5MS17/r6o5wnBMR8+KSchbwQc5QJtZNkMcXv1ehAgvYmotx0CZEy3v0XCAe0js8tbPTw
MqCWRycbq+YP2QjYJYpgAQz1RXw/KFfYMdLq+v9sqroXW672P8oDgg8ndZz4SlZj69yATUpeFthA
H9ij9c0+FGhsPgzx0FxOYCv3WLR5eYC4j3sMPVyKZ1nG8zkHAYwOazVYZ9fgyDhysRZ0T4lqeuIq
HmCy81QekkaSeV33bnWMp2aqDtVQiWs419wPDnMQkY48UQ4Ri2n7HxAxiaMpxguEEJReXtjJaVmy
KVCimEmPwG/ZnHkxNboxfzgr1J7BpknXzNtnLYIkoqsUVyH5Zlhl8kZ30W4kaaOAl/GrbyFMsUdy
Hz/46ACYowPKeuDvc/RwSkcU2Q2Y43gYYsiyLMXUTStPeOnblHRn3j/bYrjFVMPgBpcGTeTilDrg
Flm2bZCAXpqlnN+qdihwsfW4c16aQjOaZ+taHci8JpxvEhP9YYRcekdXybE4WxdzBjlaUfHeg0YT
jeOqobgxa+Q3Os6mE3GkDBEc91Zsgj5N22coY5ohyFdEeUUi3phcFxXD77WrHPxLB6vOs0v0IhIu
Jx/WfUCp7PBg11USuk9VCd42P8Uwn8F1rds88nFS02GlgOFZOpYd2mHt08b6P4rOa7lZZI2iT0QV
OdxKoORsOd9Qtv8x0KRuQhOefha3p+bMyBJ0f2HvtTUKycjM7OZPrWFz73N9fTmiD59nw9Un15g4
l8ocIbNl2nPD8rdlTe8i7L8XbaXkAbFM+DB4VvO2eqKcEqnVdGWeGOTPZOxyppKPUsDizlYraoGL
haSZoDdWTDaGEcs64VCG8UeKQ+1+ubQaf1O1YEvtxBx8Bq1dkMznZSGW9C5gvVSNzpPTeJ3HXz3N
6wt1MpkZRs7Epoozv1+DU0WDJV99nbbdv0qHWfFDh1Fgb+jXrLwQD43pnMUQN2/Avm9FKFuF7qEK
swZcSFCHf3LyojcvywFosOnm2kdtwXPBlrXXLwwDeTOTARfEvWdoK31AcogQcVebC0vjpQi9dz+s
3CcCLMr2pElkOjtugwDCXtqrW2iEVaYbYV/sJ+hRKkrlsDOLbrkI6YVfUgGg+m1wYvw0Hccoy0y/
6X4nr47kfYrOwjnDMvQalGUhvUCPGZQpR4PGXH7R1qnlHxaqlswEP7T/U2RG1o/BRvkw2QVAmD81
6dAcO9RCWMRDGsqdE6ThRXDy3nnT0vtwQAL7W9vaPzmRg8gkkE2YOKnPU96PstmbQTBZKDecLgEw
QAPWzhGmGSAY61mgipo/1Oj6Cng6Cz3qnCXTX72tpolbufDf0RpM/TNPitW9ARFUsCPmaBjIn2AK
iIG7LR85IwDAdFOO9KNnZK/8Lkt6cqhvFHX4AADNAoiF3W10T3U51/k5F3b2h6Q9aGJOavuRwnW8
RC1Rgcy9o+GnVLX8kGLGdCGyTJ1weAzPPaCAoww7+a2BPt0rdBP9NTSzAvWKYUd3/mDPhDbmhcmy
GT0ksCqqHvHDLH6y0gPZbpivdpYTNvxrioWwksb0UrCtSP741Zzam/6la+EALW6RCY5xJMBrf3Jy
859cKZhSZj+pe69yOifSrzz70rksVRA/rSZbl8m0ii2rPXfeShgfJcM3AboCs0kQ7PkarU+KvQAS
S14pAUsMSzFP9GyQyxGAFJ4OIkOn8oGJQSACNLSrnwgX4unf2Thr5O2ICVDGTb/ApPGGvD9GItAM
zFo0QzH2w6KA1tVjxHJD3ViPXqErCvKBiWDbebQNa1GFBh7bvvMAt/bSbs+mszYe2lc5/xsayvFb
kYcMgHUnstsZH8R3EbFrz5KM1R0aNZMkutgBZzoDn0gBp/XVmj/Rp6OE6ruSbVg/z0+pAzx7IvoO
vCgDVDYoDVaA7zbssvVaNG4N9xVdx9FRrJ7Y4XHwQHJLyXggYEadci5dhMs80fXw1ZSNfyewojQs
DdvC+08rUZtcqGlJ24aolGdmg0Kq9AkTVlu91gUUx6SjShOHxS6zpLLhEx+yVC4iaToRNSAoyrT+
NTHvWe+Ov1pIGFwIha8jvoXyPUSDwFoUzWyaX2BW2leWfkR9YgZFJWYGkdy1HF2J66bsJSyZt8fG
4bCV9PT1bTDNWKwLlK5PtdUHZPKRofLI9DstktKCYfs72PnIAwJJ1B+OlDb4TSAu0vRq+5xS2Ngx
aycUe+Hc5UbsRCM2BdRGGC+9ItiZuDyPTdXIM1WlsZ5WOzSMl2YA430Mxzwrtp29ld2ujgFij4g1
V930E/P9u4GnRx3Lvo+oA13Gs3GWFcMtz+/6Bmirr7iDJGJkwjbIjSNulpUIaSk/JFSNJLQ5jSix
cZA8BYnEdfTR9IBXJctoTTDQxIK5wqFTh1zULOd2NsUMp8yukgjhN8MzTB1ny/EgpgfhyC6ltrFQ
EtSRtknntNktSxFxJSAIRQgxSfVbVAExocNp82+2WdkPVE8TCsmkkWaj4eS3hUWyRxXpAJkyvKyu
0bARjtV/lXLx9UnMdPulz+wzCcDtHDJ2FnhgSR6l4PPA+71tmDNB7czbnHTUOtHOcdiF8ky1dpcg
C9Uxni8oZPgs4C4xYNqW8RAjgXy1zbqztB82DwziMfgXVcM4OkT5hS7IMwumKDburIZZgYfxE7bm
zilXhceh10xUUn8x+2S1mVvyXHWLlcahWKfwU3IggW2VzDKuEAWN4tkvGF5cWSRSEUQWePYTVceS
v66cg1liZ8RVgG4W55p9IvSZVB+9vGWXXrrLBSk+4Dcoo6cFz6/cKVew1KgsHWCc2d5k04RWf+Qy
LDxzl6E/UAzeO5gsCEfm6SfkO1xuGcKuINssC0cbavumZ8s68DRcVx7b8jygR8AFN+CWRS/rh68E
0E6kvQOafzcwVGBmaPgYGUOdS+MHwa1gQvNHZ5miUuz6in380DhvIrVT58R0W9zmtMr0p6XTZY+I
U4j/rJeJ5XQ2ZXfMi9iXiYzFrocPjNDI0GXAp133aWgMUJGeNeM2cpmLJ5xY3geKGeO5LW2UoW7v
QtoFO3I3j5BPcnCu7Mgn2X63ILpu+qYjhyhfcCu5Zk1sEPqGlzwHjX8X4m+OQUcYJnQytyCU1Vmq
h1x19ooHG//wvrQmVv/svpyELe/SJvyB+rrQ3L4ghPfNo4/lka9pKiVj8bkE/e8F5aX3VGAcWnLQ
H3w9BCw1F+LTE+QF9vCWR3X7O1lMoPEYdy3yPNNPb4pgAafC+sF+dVikN+e5Xqduo/j0xQniQXqX
9Vx+uOG2+Rnp9riItrettz7aALLhN1WoGz0MSEa760yQTnATwqtcX8KoK/rPDmTooZERUNrIaks3
tlfqqoeViW8cWt3yYRMIc9yWX38wDhEmmQowbeMjsUrHTn655Ol2iWzG3iOaWZS3UJL98cmZHSYm
LcUNyCvPRFNpeqTIlXjtz11HqTGGHntz1fIP7ipj6b6ksc4fhoHxHKSVwo1EkC1QEc/naVDNWRt2
wzjP4yOyhVtCdR+EGr3NqipxZ4VQaJ4hYdgpSjDfPnFnrHWG4BUNS8LAwf80QVo84dcsgZ20EaOk
tbfpF5FYxzX1AtwcoxiP4Aro68E9l//lkTGzUtZldj8NTT1/KxEispt9fwkg3Yz90bXGSh90BRJ4
PyLKJ/cIitKn8m0Yq7LFMT4RXO/smNW5D9wQwbWie0V44uR4Ppqw/AFQq+4Aes897u3eeYRiLOK6
4JxOqCTWqxtEZbx0gdEcHdz8SeOmmEpTaynxmEBi4WAyjybF9ms+YVffZb52P4cF/zeNMD/TTF8f
Wwb9Hr2jUbyZJBNccTbIR9ww32hSpx9o9vlphjbD8L6sLhVSmZMDTJARvCsFw+PJOwcBcW6HYrMw
70JzMImSYpV8Y/VF5CSDUQaMesgXfHLd0P/uFYc1yp+8O1V1EwC/GO13m2ECQ6JR2RwPQ+qfiAVn
se1uGB9kCnxKRsX531q45Qsu1eUHzKQB3cJLHXZ8mFdsEzk1mskiepgns7n2fOxP2LUdyTwEdbPj
yOCIQtV9qvTkfQthSwwCgY7uIlP7y03m5H5wxGiLbWU2Zv84FfR+KJTgZAW4cu5dq6H5olJI3Bwt
/d5U4HdhrqIc1ct6ZyO5p9KE+MwqHYmZjvKatZWZrbFrOtqP0RQV722u8reKrp9Dvo/uc1n1VykL
sFnUM+X7GAwfRVd5fF0lgoa+d5o7K03dzxaQy2vuzDggg0EUJ594yfPqLv9kHk5Hka3eUyU7UZ5C
XrzE4dYbdp1nBw+EnyK78THd3Y4mjXgyDf6Ic8tX50U5fKuBHD6oP5aEMMHlYLdZNP94XW36BwPm
yqGFGSB2mSpYjyL7RiVrIJLr+bUIMol0ejLmJrJjYzCvYeRO9+bWZKEb4fnNJzCUCIyjG7sW6bPJ
JGHHJVXFLlsvdhskmFx66RRnpvTJ4pbTgQBr6iws5p1g1SfDiybrEaSJ+6TnHACcu7QXYyyyt0X7
V6xWxsGGz3dnono+NY0VPgaYyY9r1S76bJGbG3MWSfoFpNLkaBHgRagTKuo9ooDA2rnO5LKJGS3K
DLdq3haO4Qu4O35bNk05O56uCN9b9pjryUWm8eRyWZ1EnprvyB+IrkD0zFI1APvhdytpWZPjhi7d
4/CNNLN/iUSLFKjyxTtCTPvceDCIq9HWDip80JBIvPNfNkV5UjRDtyvAZO78ns/VzLCsxGihm6ap
ilvHgYJVBpMPgHdiHGx7ZvmAsWGMdR5GzznLJlp6XWTIwgyfjb1wq5ycHuhdCCpq84Qma/qnZzl/
O8KqKWeHL/SGc2JX04xWtU6jNyNMUatlxtO6/aWIINuFKAzekY0Ag+2iJhx9N4HgBtRLBzuiBxg6
fSqJ2NmDq7NvkFPQiIbBPG47T2HuqrktLgFGGz7qCi23LpBxmDalDtjTfa+ZaLuAqXcWCRqPLKiA
RTP3ETMFU2eTYVdYWUciQi/PoA96cl7GoX+MsvXEdx0lUq3IAQOD9R+W2m8baUDcWdq4zMV0wVLN
tFL6g/gLrbzfGYPN5dfzra7QlcvrukSkbI/+RO4JxIMeK5Pa035WXGgAuT4y+t2tYBu7blsJUR6i
knokRyP8NHrvLveUvgEXkNmXKLM4VC0Q1vfmiIx/gPq0xx0PwRRVzR3FUnXnzZv53Edq8UN8JN+3
V+FAisrQP5AU0lnQN3iiDcv4TyjwYHaxAFrEZ3Bg7qJZOSIFq5QTNHsAolzEYVBfyzYo4VyWlX0O
mTZ/hoFqb+ZgxIJOOfxD5d781nX7UG0OS17dNOD/TNjRzrQM62uS1UPbq+wjhGO+G9iIPqShXx8g
o1v5bsrAuu6FF2kTg03LpV64P41hVU9cWPPFo9KSuwksz27syPY5KbLnqCA3kpxDZKgmdme7Qitu
rDcnMwHoMsvlG4yGE1MKkwEkH3NVzC7UUiwXlD2orXOBewFRiIrzKmB6QG27o6SP3tWcYSUY2+CE
DAgAh6iw2IpKvfRVT7NJIFCP+MjbkKkrUWyt75EmCX9veyNqXf1jORURBbdk1r3Sa0bAKhHT+yEb
oM0rBzbXVDQ/EFcGZ8fjtwle1ZC/lmlq35PjIp5d1uZx1c/hlqG96nmvUIcEidOvuYiresxpWTPS
52qYDTs2/N1WWeS/c2oPV3r9T5k66bEXYI9x1FMhsCIlgqBWXyzip4LCT6ob3ROOuc/ZYsMGYED3
tUDZyfe+Jxt9Y/a0/Grs/jEdTuM+dCZgVvMonwvfDKFORcUmPK9RAAViQ4uOIN9xh9svnjMRsuN1
svpSwsqPK+r7vehcBtuwzdrjAsnsMeu0fKZL4SzxtdT/SPTQOzmuSAl0UzNqkZ6X7zkXAuJ2APwk
/ernw2GTK+zpKqe9NoAFtYtKY6M20HfMGVZEu6T3QcvasM3wzYudMtvtMGvFiIn7pNWFwtBQY1U1
BaGT/jySCCHaUA0EjUpK2RZ1FYlcMh4BVnKcLG/A5tA/OpMx7Pspwto6vcs889jjb6AO1E6wb7IP
PeErhaIXYfJFqZzPs4Znzp7d5zjDU2EZL/bC2sZxdHlrBo79wYwm/9SBKc/REPn6aFXlEULkJj8q
+X2wh9v5Y9owDDsENvzFTuHc2ZM2hjQm7cjhmTBgi0KdwboZ54LFY3s0BsaDrg78a4Ur+xo4Xh5H
+N/I5YpgoAW9/V6p3vwwwLUZxEmb4oeseiQ33Fr1b+n1012BGisC7k5M195m3r/5xSn2SeCoOTnG
4r4Z/OrGncJurzQJmiXcBwwdwHfSwaddbrELFWjj3U3HDqm0GOWpECFGgYJVVx1kLkq/+b9sRhiF
W/IiTIzlLdUxiirxweCF/9gYPdUDm9OorC+YBKKdDKf+XUCjx6MyL4zW1zLrX3W5vGTpViMI3rTj
hJYbIbDrxQtMocQfwuqM8Sx7VKwcPkXqbKkbdcBYe9s12HPO8YnHiZIL6PqRJQNTjdCsydcx5X0X
Qv4US6leJvgU+7LUTrdHmGBtOsX8ZdP6vWF5WAhZZOhBNZXlLYFAIF5vVzDqCUEo/Q8G7EizzMoa
DrioQAnmBc5C72YbTiKHef5tlWB3OfJX/HpTwZNV1OnekBagfwuvzpfU5XRTM51xjpRAIXhuNuF4
0XjAEdwWtcFEF10JXO5f6BPzO/MT8xhWkacIuuqdpzFsu/xcWqyzD/3quhh5MMLpnYVN68+2XK6i
GTFpPObm8I/H12qONRv7V1sUU/Nlat08rN0qHwOYD48TshN6OxVZOPvDqdww/SBszqjZXFKlIhNY
r4DFOcU9NHasPL7d+fUzjaPbMe2Q3OCIXIV9Cpxmo+il9XSj52mOvkb6vAChVI97A9WScV2R3S7/
VMErsAYBpFmmTchExjUHbLhq0dwQBM3Nyw8oRP0UTKMGwrHK8lLYQQ4zry1+Fju3uFXRVnsHgDRe
9YgHwJ6SCZzYO2l01FrkA+tD7jfNie4QjbQYm+DBmkDvhYMraGyrNbzmWekBlNOI/a4mo9+CYwOe
DdXE6OgxQfbQJOlgGdEtChjb3w9V7SWF8MxkUvTd6AXhF5YFkX8HGldWS4NTPtu8fIjM1ups9rXa
0JkWveMSEpZLsxVa+kYSv54/WS1E3ZNB7MABTkn/WyDQfGBuQ3pPHbmkDOepgxoThgMrxxArkY51
p5n5mNAJGORg7N+PLmP0gxcG6ycqG0/vAnf1X3VfLU2cmY2vHqYtt5NYug797bCrBg9AoNcVYmPB
2fR2eYy5VZFPyAcc7hxQeM0LqytjQY+z+X2/TNrW9iN30RMgKpCsT3BS0Onzj0sbo6k3GzVFFplN
/d7umUMptLtZv5zpDviY2KHEFX4JE6g92w2LT8cGFF9X7pY+5CjgqnscPk365GRlnokYOVU+ExC+
jZyLE4eBkVnMRJ3MeY5QUWASRhGZv0JOFOlbWo86+pywxQ8XPSHgx7HSGhpptoY/107cPyQT2kf0
AMN0ynk7Rc1WJ9cGOI42NYs78mkdExw1JCf4bSGpD+W5zIpgJsNqXc2BVCXVzTUhWUNRUbTxPwl0
5r6FgZ0CI0sxftF46OKP/aPp/zdVkE8m0AqFcCUKjsqf1HNepSpFUUFHXHoA8KC9dAeGyYC/uWrW
Z4Qg0eZYIfvyORKm0Z9UCiyI2BQukB1tl4XJTppRXPuKHKQMZcMOayyTsHzOGBkji+4/CVneNlGV
re/oaVMg6rAuqLnwlLi7ofNUeRrraR0OOnLrT+IzzPpslGQTWDiAxtgWZilO9M+kJfrLtIp7yHYi
OC4qcMLzDFktRcTZUGWCkLEv2hnpSuDysGry6FevwHhgPe4MVw7DTT2kzGxQ47cNVK2wmJ9xMqEV
brRP02xzl4/35TAH3qnummg6hEaxKix1rf607REi744SaXZv6VemU48fEgF+1QXdtdv4HK21hTOi
crVolTftL1GL6RY6j46h3+PsyIaDBb3rqy1G5CAuQGtul9qzH4PcWzZK1oCgqffJSjkjBwuXcycd
Pz9Y9lTVt/wnfUWIqEKCywHgE2JqDG+dsQRPSJ709EIqUf/gB9rljyJ4BjSJ46hj09cOGLuIGYxl
K1p8D0EZJWxlTpzmeftKedCMvyOUn18i6fA/2azDQwxkWPbvECUQZVzlEpgt4/WnxhiHv8jFEXLC
5YqItUJEes/k0BEPrrIpdZxwTnjs8m/8FEF/Npin7nyZiQfBcVAd9VTl5aEh7O7H90nGiQtchwRb
MKzMTiUktxzjZ8HnhDhc34AI8wmnMuzCjddS2ssfE/jxuctUOx6jpQt/YMSZuKjJTGSw6AxUzT44
DTPOM789t65o//XgRJgkmQZpdP06mTcme7UvHKTz8zJL443Xlrwn9EFkmoWjGINz76XW/USf4h6I
gC5v8gHaL/WY5HDnlxfuwVUlO+GOEQEmDYz+rCyUiO4q2GtGnGHEoDnkBLJupmpt3/Dk+Iz5aY3Q
UVt2gYdlDiw6Ndt3aIvIZOvuyT4QAaFNEqlI5dvqOyV249bz/PQyepjHuaKnEtKN1WIg9Hs2lXHQ
GP7LmmHk4N+B74Nw0IzAZXu0glsSFHBH+QaswM2Tk2uGdpVfx+jZvPKthoQ+nepxrH+MakaONjKN
5ZktZgvDEEiiH1fgSsU5b6XBC9Ty8sov2rAF6Kr+QtBH8GF5dG0nxn42qqNeIzcumnA8dI30jENI
19seV4exeowXhX7TMV13PnSI3jTOVhNLX4/L+7NYp1TeVB484Auy1zz713V5LRJjmIYsMSalqnMK
jrGADUvsGuaK2bqCNoe27bPd2xI8Kc1GbH9PQTcqRiBWapX7qqII3E18mcBBJWDxS0kn8SRQbN2Y
MDaLo+XRnxCaSJfMxtZ/pg4BYaqr7RMPo8mEojEaAnA8UeGDn8aIfUVoUis4RJKjJq4tzm29Sjs4
4myB1cxJiZ+45+R9wjtQf1itR8otTy8WgkxDRYrJBoO9xpVIIITiIDrrrCiyl25h2JyMALPGPQMD
57EAFdbGir/hJdPwuOLZcbM9sFjrzhgKEzdKtpa37dBQbPWMWevPzjO67pUBanNrDOuU4diaZHGh
0XMTIu+n4cgsjWePBVgzA/2EDOkiwL9lBmderIxTw8pT/W3VYYV1plqZdlq45tj/LBAvt2cua86K
DSF6GQLNLEST+HlF3Ex29woizF/+2WlNBMiuthjafQtHI0yg2HT8EyWg9nd9Z1qopKEv589D2fBt
lIs1kXfk+nMEfydidjTPbdQny4SHf2fBOZ32lVHr5WhORiqOughD5zgYDMBsxbOzk5MafkKLjfbB
r+R0ayHDkd+SCXKJhCHrhjPzcCO7lUSI+kdHC9+nZqrAxkyME56r2QnRM3UU2ZhJBRw+H58QUSbs
2aCbMIW1+Kp9nU3miUXAUHyx0x3VnevjMD/Zttt6z4Lxsrkzu1GuBKX3pIo57dR4p8XsRHjmtpgY
gRcbxnTI6IChz9hsSB0TiPrelDJ4aTBCkjAFBir7HvTYyEvG7f9HNAubGX7s7mp06DXjHi7Ieu9m
jfmHFnl+GLMJjLQsYLlgdbDMx0XBL4jnCU7MpWvt4A/lAns5n/D1YB8gdAwv5IuswZeCFxqPIaKn
AW4h1UNdFfdB52oz0dzEBp0Q9jcLIe9+qfLgsoYR6ceUVkwYRJeD8YPyHtcESnIYEIpsHYTJhvPq
gFg7V0BwKB+m5ncOkEHvdDegGtEeBOfEyhqGAYM7gkRsKjU8dJBCqChrTRFcqMJ74W9Kr7NnAoLj
zo5MwHIp8U0iDNvxqUAceBYre/0Nm2beY3jPb1tlfZiK5W48QGx8WAmPP0Gin9TOA9uSqNZcMeAb
ziUEK5hxUPto25swtd5xoA7iaRlNDyQVk++9zbnL4sOwHwJ4QiZe59pn9NUajxaq81vBBLXc14z2
DtIQRBBuSQ9dg0wrqRiMnxFI5LBF5jo6IhRjk+9Eov5Ya42jtXYIiTpOejbK225xkCZpC0bYoCK+
C52mq5XAR1OSzVa6ViVa2BUDUivs/0qFCyqvZ26ktm22air83Ogw93wGdQ+Uje2pw25VIm6qSntX
TC30sqZevnyn7kDtrnhTTOwoF9d2XjKG20lahxunSlsXtFJwGto6+oAY8w+6kQt4VU+PKAx5/8W4
8hIwqfUeZtqmZ0DBMwceM9QDMsfsbTAG91iGPIbltOQkW9SFBTU/pw3wpFPdwS1A3bREw3/SG8pL
I02fRWuJODOJirK+jey0PPWV8N/asOIOZHWN06iDDbybFB5x9IFhLnbcCUFSeAiRQQ2l0U4NkQ0m
DcvQMR/JoEb7jVNuWDuCv8upDe4KC1czEA3kahp7DLsTuCSOuyZe6nKTgi+4L8rcf8iRut2GFuFC
zKPhFQUMSVFXSvUzUm2MMXXb8qJXB/ARlXjkfrcMVB1KXv6w/ezYDKNaLgtGY/JY8QiYB7Tqacu3
p7g7ll7B3GlkOXfJYI/FfGaBa6axruoB1CyVBc4X3o0rrzUBiwyTS3nQQT6aceAqWX6Xi2Zz4Bkz
R64AtQVCoCaU8KVAC4XCRmpoZKih/RxcBxFvQAfQi53B8nqMpWcTFMPBsnj9YpqPevnoTZk3e2vt
w+5hNrJhumW6gpXDx6Pn8uxHaBl2WYoJ9ZgZG9mSkwBOlWR04uwre0IDwJgnQjhputHRlbraqLXk
+nC9ZN49PIptcTbk/0UZHjJoAXLZIn84Qcg9RCYP6MNOyR85sDAn2haFRA2aLCL5jC575Eh2GlOT
j8eYjPy6vkYVoxc/4I+36D63yTECpX2R12rhNqqtkYEVjDM05Uik48bOgiv8LHZn/OfFu2pajrMl
jOSXk7LY20M6irhBcO3K5x5nLT/vTBhnMqPWxeGFARkjKg5ZYCFh0I8HBJbuFf5YxDIOrUaGsk/I
4piXlDwJZzZLSTHkUQgjN0VLH3Af8ZqTwAzHM9cT9MUcWFDsNra7nHADTXrfNfPgHHGl2tHRAWp0
biOQLkg5cq0ZliglbvFDKHUcSrYqidVL8iciv5eAUUKjf3DHLREjJG/+rTYk2r0Bo8izcktoskAE
EQILHRYLJ4k0zSPBMcwOeZJImS3IIHZuOtIUbcxbTZf/AucAvNyES/plAi5DYDKoQsUiqir2TU7a
vZjEEP6uSw8ymyQn7nskui0NfuBa22fTYfC2ZgNuH6rOCg9dB/f2opa+IDeQyD3n0C4rCUG0Ii4d
k03lxutKAt0BtOSwxmhgaRERJFMGkuer1xhStw2RzxHTfJKgLP5sftivhkFveNcswphvODQxRJMD
52Kxo8F64vXGwRrMXciWKiLghYogKgyiafyNCIBW4SlC3QxvLmWTw/NkludJAcDa636JPo3UNux9
IDaXENrVxoNmunQ2y4VefiIoBc1GhWAeRloKom9s9AeEWXfRcHBRNSHxdMKlRXMx9iETJvqZZGhd
CE12BRxqN4YV1Ayt7Ly86RmOeIy6W684sWMzzLNn+2j2dCprMIZah2Eyy4FHCAKJP+5ZarUOm5q6
f/YEovjNLzqZ4PE4/DhTHGTEjWhoby1q/DBmgcWJU1kWsTkZzkYf4jQJuAnfQ1vCokmle0au4mRX
N0RM98ByvSdSw2u9+dOznFYdwHva47GsQjvaIxfxPTaxCLCI2wr775yLhCyacgq2ISvRevscpfF1
LiqiIHHtDd4x843JSyjCO+e1AMhvvli0XAZM6KCIsCvwfMZIT6rydkT4BwCJQvhS+kb3OzvDBi+v
5+ZIIZhdxwCLSCJbCyc5LJo5vDV9qwhrKNS6gszg6WZJ/LmFMBugAGQdP2y6VCpS/w/KMOs7Kgcv
vCy1nf7N3ihIoaqc4nfJLXlbE1fNKAWuC7/76lYpiaEIKBEBRah/OvaorFUgi30ivGt7Brc2lCPM
rQjU8swwYGMExTczA62ZzUqUSanyL3WGGAsLhVyu/G/BU4TUViarg3bukDN6tvfY6PsfVq+zEVOq
KC8ejbwfHxjUljm786EBu2pNHt1kjw7pzs7C2vswUmw756UUDHjcThPpDv9xLPdzKsZbPeHpjxeE
Jk3CiEmqfYa37xkVBN2v6GDyGbnnvlWLt9x0qPJ7wLEyeITNTBgNaRtqOC/Uphy0HesV4FkICeFM
jvmJfIL+zxxb8WP0BbXw1COcPNtYiq2Tx239sgCr/ANMlKrHxsYau5N2vd6PFDEPXS+8+yaTLCBS
DlPwNVNrPGWLbI3bulfVd04W/H/ukBH5pSRyWAYDkiAGEj/dGGK/jwhP90RIRp0BR02bzs8mF+R1
NQpx77NC/AfJyPpFld48htmCHE1g7zvawcapNTOHzDBWVLDfOtJFcPsVG0orCvyRxZlTUq+5lkUx
i+/TeSeqZRB7Smf3qVIgzZOy8dGoScNlmdlJoF5XaJm2jDvkhT/SpC8nesKUbxYxY8GeOIyiP3Rh
z/pGdEyBNpVZ9IzzmnwuzxIZ5nAcqnBHCtR02IO1GcTBkucsUvEfDLKOvlNVdMxQICmtzkJJp/iE
iuXMoZC+f+8bvfsKFfO5bJcX0IuPVSHmR2NeiGvoZusWNRl0ny7PHnDILvcdj1QBzHouzxXS27Nv
a0QW6JPzc697/8AtU56QX6srmT7LM/v7NaHDI5hyDowvJIvmDbG8nM/wbhLZk9IlQE0drLBf3jN/
eJkad0KpIMTeyZ3gZsYsdOc3PUrnMjQuTTibsdl7nysPSpJ6w1WBqIkbUHuoEciyQ7vTsI5l8sgG
VmGbiYJcf2BNeGdFH/5WmJuejAE2AfV9ccrRTpL0XEVf0geOlFmaVZlkeLtL26riVB37wxK5/pcH
RundyJuNVzXa9WNjBeadM+XpHgHXVxoSRwMgMpCIVCXMB0Yh6haD08vKjb8b8APA0zK6GHuGIMdw
Ln5bE57csozGpYwyEOECJoNZdcsjckHyMDqDDKEw7G5QXtc3ZTmKHykzcB+iFqeOFMAHQ4/ru89L
GdPGBniCvPWLln05c39iZsgBjb7PBV5FJvnef4E0hxsoShveskt/BZV8nIVrdxOpUN3a+I+wyPfN
CdnW+DYiCmOV26uHSAV01x18SMMMhpeOcDjAGXhMgOks/F3Nj8iDaD90tf1qIpPch55vn6FuOydX
D85bKjL/vxFX27GzyQNCdGA92lZfvnqeUB+OF9Lf2y1+Y5u1teyM6koymDquysTCgC86MYCg+FKJ
o1XL/4hbaRLAEQzxKkYSN1pDAk9btNCedlymvYi2jimkBAwvbk8gD4FGx6VCDkup8j9H57XcurEF
0S9CFQZhBnhlAJMoSlTWC0rSkZAzMAhf70W/+Lrqlo9lihjs6d29GjeYjfFso7NMnPNGJ69QgHLs
0QyOuEiGYBCy37uyHM9AXKH4DhIBgPYhhEQfdZE8H341ZJMDvIMZq0s6eix1Jm/FuOw/8GaRBSTr
Wd2Pjvc0kCU5ZzHpV07lbjxYppF/4cC9khipP+yB5I0fDxhjq+lAI1P4WmV+YCCifbhch05zV1i7
CgsEkVLUWhJz3Z4v0AP54Pek4+UscmP4I/hHSpU7Y+5M3QNn3Icql+Qtc51xA44WKcqC+lRSqgiX
uUNdR+N6nRJY9XFJ3ofp391ZTsO5AFOQfKrdKXsd0pd0zQFHadAZxVZUfr4HFtw80DZG9rMY1WEh
DRTkoj8QrzPxidR+uqHnm0tb37kvMy6QD34VIx0LxlNNGO/DyLgyYJco7/y5ppfGwUUDtm8gPlRS
7ryvrdjZu8DXKPSGTchauUS2icblpxDxjNm/18EiGoJT4/AmDBOfOP2xkv1rBAshHAd0Si4CvN7G
ZH6SlIFTemtEb7JtwvVMSd9zpmMqQBe3Ud9wT8ZLZrN3XJXtQiiBFByKPM5Q6zvqOncjITiJlVv3
KXz/yK4/l7p4jGsXkEAn7xrwophrCjox+DMyUmKNuaaStX9L41I/8TuRK97XaifIuSMwu/qf6Zj+
uxqxPsYTfPumcQtnu0TY9yO4YZB+sclsyiUSz/bcENtwLWKdVknRKdXXV5FW+K5TqHEL1k2VvnAH
qXeeVUybfMmh4WEtrw8yAlGe1/gTnAoFVuJbaMBhXnLXZAHaVcuHOdH8MYVY8FkPWicWsv3WGekh
FBYWCwVf/dCE/vvogvHvuT1dk8hL/hA9cUzUCfd/M6vSQCVSbcgUkO5gJgzRXOv+21KI1ky8NNqg
zNPZ0yjgfpWNuahjUCUOIIiG0iiE7aFeIPY2zdGLcdpk0ufuh/K9bkO/2Udj8f+FlBQGd6K3ZDD1
O8E+ZncWVtWR0zj+zCNpndpW/5oaPwJEtM/EEfapsSjDHqkCCEIwc2vRWxqmRxnds8Ii/GmzJd/g
zyLJn5tzYPZ9eU86BeBE1rJI6WISolUqy4ZwNKs5gHrNV5+mzjn1dHgR7pRiCjTitTm4r8Bfo1cE
GJbOeNwuhpEnHyPSwuMkWrKDBVT4BvrkmaKBCz0F9kOuldi185Q82IbQb1aO/bbPRH8Dkd7grkbt
nRovbXe+D6aXQdAm4QVE4p4oCVlfOeg1Gk/1XDkm/tdsbLaVH1prSE46QG+TDwnPBNNyTPEhJm3y
covq/rIQ7BfGntG+sp0JiY5rsW8QBjdW3ofXJfeAM0T04eFMDM9aUSjMdZo+JKxd9hepL4I009Qx
JjoDpxV5zBNcFTg3+DKmV+BpVbSRPjfOlWuyausj27mb56Q+k1dkey8ia7Mgut8bUS3u4Ep2p2ny
miPpieZNtVwgpVDNFiV4/myj+BEsJN7ZyHsAiPtpOm6N8xSxblVYhHJkXFrXENBF0Ltzd7KtmrcP
r8FAysE+iDm/3uLAW6qrYNJnlsHupB93s88HMqp8aNb1GHEz89zOX2k8X5eEAOVR42h4Um4vXvq+
lXDiTaCG25B8Z78qJRfgk0xdufe60jwwuov9NLcNzRhc7w/cmUzGjsr6kIsdHjKy/cdm4erjs2bY
tKHU2wELh8CY3LaPc1X0+zKZpjcy+uXe60swbnywCqYgC9GnqamXs9+yRDcnIz61fmU/p5bHT+t1
qY+sxC/4htAYLkabGevMiJ+nBLohRQGgQCWEJGc9mlRCaA1VdiKihdHVi1jjO0iRwFid+Kvpwmoj
xjB812Z/DzDMfbSSG7msUGF4sjsZX/JqKF7IqWF8zcGX+gONs6xsh+qzTBFp2DaaP5lFnUrZV8Om
VU0OA7qi2cIYwislHmwU4Rx/U7TtfMFw2Y1cXMntQNi4E6KYdyVkEi6KmKJLtMfB3nQzxW3HtGNP
dYPsb5IwseMN+yPKGjFnYlk0qhnjdWg5CVvoYtmaeR/twgkhlG9Oui5TYc84LXmrhA1zgb3I6ieO
db9zp1699pNOfjAE46gA4rVxiY7/zaXABsCZ0a56CoJ3ibLf+pE468qf3XHckC/Pr8gkGYRw1zSe
LLInH0OpNZ4I1wgDWbnhfTLKGGc314Qtdcavcd/0lGRI5wFHE6wxTvCMiW8q6QVwSF+klGoQxGFD
8x5SnfDMlRT3m91HG/yIXtAWrrGLCiH+/HQE7HFDrMP+j5nNQ/fZodCd2I/VPGFYbuEJhjMICzq4
k2Lq6f+llYe1YT4wuY7tlXjM8gg+zeB2PyuUvTzXhwTWEBPdrGhvqL0NXYIhns1o+HLtwgwquy6v
VSL9hDeIGW8iIVj8Rh4FB1VYMR60SQyH2ZcHiq39+ybt26+eV9HdmCv1Quhq2MxRz1KAi7dLp5PN
F6Fpl8xfISZX6xD1+iur6YtnFTXdCcTkfUKi5JrGtCJubNssP1LWqj/kKOOAykvWbJnZP3Q14AUr
i5Of2rLxPRnDrS4rdE4Y9NL7xZ+oqZwN57XE7bqp+mIIIl+om+Gv9t4wdLQvrCbDg20X4evcDPdV
tfTHPgXbX1Jz8x1xcd6S7eDYmDtrFYPJuKFRBHAdj95nkRn9ETNk96s6PQT8c+Gz4ZlchxuXorkB
mv4RqrIbWNz1yXOp+U6GYjqUEe/tsWBtgwRp9fcJc1FNXeyNv6WLf+NcDvclzL6z65IXw94JR92c
CBXmRfrDxp/TPYmNGzlXN1/DRG0sgt5xAo+1AvIc/aJkZReuAfXHPGm6aBotypdFW6/E51AvOtoG
13XPsO3Xarj48I2zWxa8RBxy3Ddt4Kwjhq9GyhVceWwXtE0d8p4thyK6WrVu7tOm1yDpp6ZY0bg2
PgJN1AGPqEnVguEdUdb9fqdQmjAz/J9ga6ylu05epI89kJHuSC/isKdRpji3kD9XcuSatQKF28Md
y0uDczeJPjJ3oAKZ6Jlc5dGUB8kYccNEEn51u7YkMpuyp4XLes2Ade4oGfNgQZk0jhIDmbCbQjrS
BCxIiawsYHP/t02Q3bA1zbeYWUmQMTlwKcc/VMRhuMdX6E9XGk4GeYeFKNvQIxE+wdUQTPowkirA
+7cmsnadg5EOWmm3FEF4twoWL6UBWljdP7CbyYVmLDf51LPH123insDz/9JZCT9Sa/fvrEOyTc6H
la+dxZPb1OW1GCEzv3mgTKkEnaJqNRqSUbfHyI2sNDo1moKw95Ms693ki+475qX+/+7E+8QV6FCZ
Di6SI2TYLsRaisNiNG2CWuuztGI/Q+Ej802dbVv2jY8h2aKfsIV+mjWhhIJXOH+RO7QIMkjid5w6
vrFyeXLIqHTNQZGql0E7qU9ApbDlq9mmXgiIzN6mUI9vVMzYxq6BOFw9m8YCTBW2pAR//AsupRbn
tCYusQb5054W2nGexh4QBAmz+OQnU/Mbt213Df0yI4TbtB8Jp9KR/KzeRFSzPlH4kR58Yrx3rFD7
nSGZh5LCxXo5O0a59aw+2edm2xZb36nbqzDk8moUkTzNmeF6WPHwCmJuKPDjIaVIfiWdGUCGjzf9
5CZH2yrsrTFN/RUfqHnwUaLfsya1tsTnMpTtsnPv89TosXIymcmH2jaa94RFJYcWEkodOjMBkqVO
9hNmy48uiuZvaeXLQ+P12WWuF5czgSYLrzHFRXSSZmhdlG8OBaqbPnT+QbTqaKIAYtoVnfFljNTd
TLZO9gp62M2mX350k4V+f2ulCItYIl258XeG8YNNQGmdJBWOq1HbCel7MmYQOiIFxAxgxUMY45ha
AYqUh0hLG4BPmT7ekFsrHVMkJUe+2amoAWoQrOqYNa3ceyAx3T8TUG7PJXc8GjyzoB4x7g72HhCM
vVvwOiAaOfOZzkn9tXSpAS1iQe1PfU3IAodpWXaMUoiMEdHyySsPJi8zEv5+GNvnocYSZSL+Y9zM
5avm1uSvAKi9EYMgP22QL/kIw1rfk1AeH5c46g8lr7aS/Cs1IY4kR25Dz8DTC8iBpcvobWlkWIKh
kPku8cPxBWxKf6LmuriKW+MI8A0HkyvLXTaJoKPQ1DrhXw0XdwekZnhdKbmAq1uQT6ZUhps3AWud
9gElp+4ng9Q4BeXQ0w6IA1mcJA5vEVgG63aIBozSLYu83VDDRead7bwj1aZEnhM9AgH1ZmomHMu7
m8dJgc6YEhf1vUuGH5AZwsIaJmM+d7x427ZKcPH4k6Ty4pYaCRxcUm/ljW//iOAs5BYgnHXEb8YO
CBm6cCn6c13T3yaMSM/sGlGe+kKx/UtS6tm+iSmOjyjgkQjiamzq9Yj7ZDrZcYeLl5K6KH3AeWPR
mcT95seWwrTXRc4i5YzLv6tADcfpB0oknifqR+NlRcAHC7PIJrdYFzUfBoKbzB900hKymNPCJqaW
jRAQEcYx3fMc40SmVAhnss/lsF8m46zzG1AGXywGs5Y3G81LKnvKfOfWiC2Sgt1MptOYFp4YH0Ph
t9HjiBvpCjUJg0ScGYSfIbJsYQUy9CvbLvc11g4mlLz0Ovx5omW95wNGOhSGuBEzlb/8ElUgKeQt
/Xhs9SKWI/TK+hn0Mgi4lmU1uITqNomlSoTeA1hXNr/kpnhbOjF0IbBkmcFv2x1JTPrcrtC+StKL
J4toKw9D0heUFnlRn+81GDCA9xMYMDKfNaA3mOzmbpQdkZS0zN5HTKqMhcTk5AoXMi1wuqr905K0
/FYS01rA8kH6XcPes5DO2N7jmeUKrAqfnad2YtgejQHNYjvNnvmbdQblJ6SjzFMCBIC7ZlWDo+Q/
kmxNl8wCIl7husdxHJS6J5tT89zXgupk01DGaRa6CLeWFGWxaYGh1KdC+GpPCZvZHMYsh3unpkR8
3XimTL+6rf5sd1RBISm/WKXsF55ZvXYL5TNwEoKG0rTxlAjT+TP1wNUlj736DPbBudDKot4iDnOu
sOigz13IJWkrMBtT5AuebOcWFfgan7crrE7jA7ypeYBIqxFaraLyAkyXwtuqgoXqBtkLRwbNRrux
yccnC731x+izF4qBAbZEPloq6XUyDA6sFD1/ARM+YrrFhR1m1oyttpmeYKt4J640DB4RV/M37PJU
NlCIiqoGWD7M9NYHv7nKLfuNmyMCgy6MHZO2/5q0099sp0lAWwqXPTmgrTuFv28w1jNKEGxA/e7j
R3wXlK3iQIh/7QFfBw8DqGr5PXNcv4FxOroER1cT5dqVPT7Q4bAuXTLh4OAeiEVevVtA0WeIJGn7
JjsX7+I0trSYQ8LdFvisNmKQBPWgHFKwGFkBDipirbJO91bX5VhCvGFnUYMIiFI296RY1EPdI8Gv
Q3q4gBXMY0Cy5B2D43hGtzZPaVSrg+l64t3p+/AIGY9OK8/wq4+lbvxzpm9eqdB5zges7IPpJ/9m
LvY7k1Q1SVrgIhUGm9xnIe3olZV5d95kTWcBY3CdV6aEFUpmDU9D/NywMHNXTo8/FOrhFXlZvCII
emf0uuonCoV+8KrbkBKeAQ2BrMTB4Z1ULuoLE4DX3kapZd/fvPkZU+lkCe8xhvcKGApSQiEU1pW2
LgjSLw58ihy8FVjot8Jr/3z26gEom/BzBpz0G9K+zc1YOw8uGMMgC+tpZXvGnm0Ysnfh8cI2iePc
DVIQMpMdL56krF4iw30cGDEPAppK0NIMeQ/GIWOdyhHFnmsfZeRIOj80gtKK61WKYN1uJjDy51K7
xYnLLBqcd2VHmOCtaOQJLnBI/DU2Y+bC8Uks+eysvBZicT5SXVpy4mxRlNk54NTbYTDhusjuCr1j
wJE4ux8tOYhVP9ivHrulLWudYkVg/aJqP7w3JuucEpNbDaSsA9BIfFRd3m/mRelgnvx6gxJcbhcD
cujgdvU30L4+wM7aB53jvMUzAUhq2NfM8aAkARYzwbJY8E3l3eEtlUdXYz9uBaVZbYjfTrfknC3t
P+cRlDiKg2HAyO+FwCMYR13aJ4WR+lDGsXxjJX5yF4ziok0SOpFdNNVBfMyz/mc12bmDetA12rKR
UM3mZIdFurOVPOBWdTbScys0nTDeY03Ot1EboyJW7hxUfWs9IPl7JzeZT2D00JrD8RmEjsMstGx1
7MwnfJafsRgUQZsWHDZu5QDP0xfYRxZsEQ2S2DgBRFDrdbMXRkRBFysaHwYTLSWn5J1TwjzSv4Gr
Z6rVpp0cQarOnp1mpeKy+RB4joOxqeABNyOu4RPFnEquteLdwJMBhlWI1eRh4WXB4+6gIFmPzc3b
wPjKODvnzrbToCbGGxmP4wkXdVvJ+wbvJ350EW9MGnCR1WgmZ1rdCHLPuOGtfk88DGvaKPQq1vlv
YfP16b3FuLZMgUfPbLs9+JZx3XpJdRfa/YvP7vEpam2kphSLo6ZptAvtXa3s6VuYLtcJx7tTKGDc
wYAEAbVoAyhrYLSI5+3hHGX3HZyYXd0b3xpc8YoirR6TMFkLT8qObgyOor1KWvVNoSAukSwfK8rn
Cbqamv1T7gt9j4HsTESZZnHXZIvjzWW1tZ05POTK4LbL5Jwc43JA3gAJsBuVKVhhEGIowP7Dikwb
GmvpJnBI1lKWnQoKDg35QY677zGm5S4EDSUGLuPYMVfQvHoioyK5b2AMBaCkmk3j18lLLIxv8OzD
ePQSA1gmeeg/7MYmABlI1Ts8/xW+6YRab6Oc3GBpqatFOB2nA3M178HKHk7wa4x9qob6gfaV9IML
Pf4oIP58luhtST1XD5Q/qDvL1oE//zhV4qARtSRib0gx0BMLacOKYKKUljxoH90iNYfswcttd+V7
lnHldYNxZfxqMN6kuwmB8MOxe/lPDx7eGRHN81qnUWcdWP9yrU8+hs4JL5K30gldMcBM4J1JOdy5
tqJdNS2daNiwM3grNUZ83rAAqXquCQktP8WUY8OuBkKjfPdZkv1LOoWj3G+yDX/jH814qeeTWMro
LTFoqvZCS60R6DyagOTXbM+/zaj1YxNTXO6AH0EyyL9NL8T3ES93Hp0Fl6bG62VGxV1TNC1bUSvD
vJyZ24KCnvWC8yNfua5XB/M4eC+shUlz5ANXyoHOkl1qtbyVGuXfebcl+5CgPtKnBIYjikxxqqeW
F2DtFs/sV2iZ5bGeHLOC1BFnL1yvOJDYuBFe4/h3KuSA1GXHBGhUFurCDv8S3cZGgHD5OVuG5miX
vRVgyq+eKOMOqbamiGljmdS1y4hIZcG49omfin7yoX9pDUxxRelJ2vwqCEm1YpYy2TI3/o0vwvb5
Ogl9NIfpzWuiwO+xWJWEa5bJniCtlzVbaKv4F9lzXdPmYcBYUYyEqNjnPknVa7ZQ1TLN6cV0Ja+s
pnWP5RgGeZt9d0YO1Aauvw88UM78MsmVEWyK/nXGMpxI9EBaGjmvIbnoe8f3bWT6pN3NcX/7Gbro
Iq349vKTtntneFG3i0TSPfMqnbfmWIH+cIo+f1dSyh9zEukP/jIYKnFSbWmlq/5CFT4kCWGY7TD0
7529XLRMERcmtljrniqAeJHdVVr1bughlaj2O8KLvGZVlRKYmsz96Jb6juXYrTL6hnDJWNeMsd66
WBnXvEK+meCOQEinQ7Vw0DgEsQ9WO5MZmfooWXUttWuDrostEmy5cwfT2xrdcNt31C9sgZ5km4Uk
QqLulJll9tIt7GEGpansRCXVbA6r7KWyOVeVERFuhfW7Hzx/B4D9F617AV7dbXMoY6ckw1+ZgPM+
8Jg458qId9NM+mu0yzDddIjgm7a0YFgnw2iwBmav4dYvLV6cFXtzQCqCoXcyC7CcLk09mXNrT88X
955M3WhybYYDHXYffq33gDcKtitFBVzGf8hS4lgqxIFBmIcmLjUnB7ry0hPjV7SbME3c6fIdKw82
7OHZoJxMwhOpSR1hUUBFX6CZ7CJVeQzeZafpZoMpasDY2w0jdsNyzPZm14igUU7xqEkIbqvkphWm
BZ1PXc4wXMhL5KR7oUn7kCPpvvDvNzvbMeaAfj+Gb0tB5xuG+qyX+OrBo2EkgeFcQHCubzK4Jdzq
m1Ry8tNl3RMPkKCnM5+eSwfDO1tW94drOp0MNkHqa1bn7dkifUivKNKx5Q2fresSdllpkVzj0cJF
Lf3opm4yRGUgNuFpI9TIpL7ze33BQ/hYC0zPMz2FKygl374uqxPgmWrbzzHTor71jGcsjk+tUTeH
Xib+ZoooJFYlc1sSfc9Fy8vRmZwAo8ZzLMpLXbe8SpFGJ7AbkdqPjEPXgW0mOaEJFzJ7qHxMvF2n
lfEUE81BvGVPbWHQvT374tW+AelSnzEHi2a+N9z4cWG9gxMnqzYR3ulHI+wf8gyuLkOFuUWrMbe1
16T/THwEHDM8uL3rZ7sJAWvLCdLCaMKitKXY0qVz3hgek2HQFPuQ2lhh+k0jnES3mr5EJu+1S2aF
0q5bjXdzimZWmQT/A83PWdeOCgiUcNOLAO9yAQa3vWkTp9y3aQyzKYQqI72/sIvvHLzUsE7Zz2Te
F9cBeVjgjeys0XbPiqN9Z6Rkfie+F2XIyxFmidji2eVKi1jaj0EdeuOz50bVJnG99Jm2g2PDNuds
q8b+JVfDqm5Iw3ebcO4Nrgf1rR68LTu118gzB3K1XIo8sjfzhFunWlDU/XEeWX/hBt6Yt6FjY4RM
rUTxKc+O/OgIdPjeN5wRlR36S2ZTjnBcSEKfc4j5R7UAS+SbW6tPv1DdtTXs+xp+ASsupPkDjn/8
ibHfJ6fYg8FvMXCs8LSnlyVjbzIM9AikPB0vYVsk66kW3fvCig75g8ptODTJMRmiSB4KF5dqhR7C
LI8mBjAaNB+0Hq6bVh7bO5JV+YZnrdqBNmhJtEDycyiXA8isMCszd9KRBHaUD2WajAvUOj4ZNzfe
mULB3xMdW2OTvL9xItnEWsWxxhNJumTm1Xiy1FQ8OVPUv+jGbe6rLDKDLl7GZwH/H/0OuejYSXQK
t5hPuaZCp7IKZkMagf/AVvuMk+MtU6WoctpgCwR5VUTJkAc0K9X3Td3ZwdCJr8wvj67Xjz+aO9yJ
AKDg7CX8MrHtsru/mA8632WFI/EVNg0kgCRdwn5Hn8PIdjUMH7BvD6dIRzK95og1TjC6qEEHKTqO
/ZorMwFPVIhVXHedYDVTqdeG9MTWoSD6QSUI0sbS4/TG8Fg6vAOy7lEp70cMSYxW1dq7HILWdpIz
nuTM8l1IzHLaOly9goVBYld5PDfFoGAmTYSIItp+8K83t32dOYG/IXWLYd3Jln+6T5qvuVD/5rKT
u1y32Zb9d5zhIyx4llHb9guwmMfULYxPr65CSqNuiXXsw0RMPYsGXvjGDRfTfFiBk/0HrZd8pcXb
5sZTW2d0bu64OPXrpqc+hh8e/kV8u9dzl6+OXRXVpOmJkjsRrWxYqHtrvfjpwS0TzHJNq7HEzs0d
Ryb0AdziWLHNYX7rBqsCKUSKisOSYsv8ebBZVR7VOKbYNtqSryk8K8yKfcxOEIGBRpiETyTAsCPV
DlZAd8hLLEJriYFsh3OtZa2ZFO0rPTBEe6HIOO6xgHVQjfcKexY7X2PQ8W0ewzihibxWCUY8c7hb
sC+DWpHK3S5F+MG0vVwdctTmili6tUei0ocBoMIzoWUFTgRT4GujNGR+rIjF1dTjuMtiH8tlzz9u
ml30B3Fy2PqUXx4JwX+S3Cj3Cwb2m5mODtji1sRuzPBDA5gpTbm1VeVcmd77UzbBGsN8hYDnaxFd
QtnKbeLzvcTqjkGjHtFqrfSdZpjuGGsW+FxwW0ClinUYsfrhaEIYZZmODsnin/UCm/IYGyIFfPRj
sML+JkNGVtaOPWsFXIqCLNoaPVIsiGsoJis0h2zH4sFOt7nAuIGZPxYvVqZf07lEhpxnqDYE/W1M
e27z18UFYE+wpKju1nZU8yWjWXc1xNiMeH42Uzl493ht5LnFqQu2GCxj47D4nV1alHgf/EvsQQRh
McdswMbXyLKBt0KWgx3DHe7QLMuABaTOQlQ5rcYjbfTLKll0fuP7CHEazFidOwbhPdEQmzYeWKQA
6inPaUB+YV4bj5NIyGmxDNrmVLEvdrWgIuzNhi1A6cfxvvca0tYJTG8n7/xNiw6DzZST95PpCjN7
2DsvYWy98aneFHC8uavISO+WUC1vpQOxsOpGLG2tRYHmkpQPIjP11tMzfuq0udI8ytI+BOR867gQ
fxH6B/S/2zoHfU8QjIc9wb/ktmBANOdNBcYTCovi9OXbM7cbr8XCU5sVk1JKQxkdbz59fE15ondk
oIYy9Fgsddk2vU2iIXxCyjAmD6UFm/2GZOyqslOmSH+kJwo2+KVO1d+8eL89QX4CNbBIeoOWKxxK
OW7L3sEEulDIvu1dZXF3cvF+QiSEvpmkVWB55c05s5T8gYv7QgaN4napZPLBi+SRkCeNCoIQO3hy
Bn5qvBb2GPRNh9cZCgiJhbmf7nn/No8Tycz5QOTcJkrF/8x4DGZODTTAnpIY5yG1xLHH+bpHVC32
adpTCmJRy8cGz9+wH6hYcwqsulaUnibsGVfPnzYxJOGdMm3W37n5vUTGTjctvZU5XMVmzNG3Yst/
nEeaFNREzUg+1wevpn0KE5jxHqWVDeSxNUOeJrnACmzEZ9kNcR3QJwooZIQNWkq33zGEtsdiwepF
GWZ98drZ2rfJeKM4UA/nW5oYge2z40nTE9sp/yH1jetoW9XGgXuLP9ZAw81Ha6Lyp8Hm3o4dwJie
Dk3vBlidP2ua1oDsU1l/6gv4KrdIhPdZ2dqdt1M6L8XJhHL+pJBqqyNmAfQK3XYHXVQj+NLWC+91
z2N7YaFb5dupyiA9xHMxjIErF2KxG/Z+ZUfsprBOU3s7vBvdPE3ZdE0t091Yjf4mVDTV61njtkQf
YvKrF5ofwZwTim0jKDt4pCKMbC7ogc3EzXBfJD6/wMl0/029Xx9DdDpsjUh/rZe/GAbJw2hGRzex
g8XA0lctgfeISO7ERnuaIrTJHHNPZmbYLcwcGlFIHBi1phX5yVtodHXnfLzLnBzOm1BRs85rr+Bt
m46mtcasQP32PFqvHOvVL1PA8lZzuZy27aKmJ7RW/eQs8MZTYth7gSJ5zA3z9cbE3lIo0W0j0/Kf
sT/3RH3iEXO43XesKM36KM3GOzBMgLzIJrXFbo5gZ1HL8gBRYc7JJDcpeegovHN5K2UXw9ZiPLED
no+wVCTWLa/u99gsRp9VBwamlHvqXukxPAuxwJHuVfY+F7n8qqkPujpLbr/S5cpWoCm0t7KAQfMU
acqC1iyrIjIiIc3XBZKAD+AAvGTttC8pf/Bbk1d1MGhni1pBP+JCUDfgR7QYy7RLCJpTPFyOUoXJ
NQG/dh49sGVoYrCzgEKmU5DME4GVYnSz9ax098+r2Mp3qkF+4qQKPMklu+K7axTJHG/BTYB6b8ij
7YHWNXwHueLRVIujmSLZNNmAi8IKnXjzxiQmsk8KX91XS/YBTzzaLsSJicap5hjL9r7olucKOJWl
WRmBYaKQxlja3z5CPfRVhRdbjvC9paPYLxa5sZKyaEBCxO5w+3c9h2WS/xRYQbZ+MzT4sBJ/IcRq
ZMHQhs7ehOiMZzOv3haZ7pykeJBx8pdJDgEC+KSx+5RwAmsI3l/12NyKMFxFKXhipOsohpKUDoB2
Iwig27JDQCPg1xWvupcZuzKA2+iwHLAtXqbA4Np/MLWdnRdN2r5DfUa5YVFUh/6+w0K2z7glKBJu
89NAv/sDRckVX5oZFXhodJD4vXtCvuHqrIphV5FmvotACv0mMAXAB4N5Qk72uX7kVnVR8+zv2Upb
OLAIoS9To4JOeb+Kiu8TtT+MHDDVdxw5MFndlA+BxzhQEzMCjtaFFJis3ms2CR7FowuFM7121247
iH3lWS/Cn/KKTEvefEzYc8jvwo6KgzxR1iPO8kdqG+xjd8MlhJZ379WGe49HkG0mi2WaaUUGpj4O
H2O2lBuqLC21wUnf0/0x2P4W+uP80gy9+I4kJmDLIx81pJW41INgvmngOJv70m/lxm2r4lL46bSx
STZdQRi6fjDzf5erzrY1ZGxMTieWnPWr7aqmDbSOx6dM59b9koZ8Xe0k3ZOMzI/MgmxIpEVAHFzl
ba/OcMvqiEbn0cCTIJu819dRufVX30bOB3NMf8yi2djVWqQnP+57id5hODuwWuIHET/+NWeB4R2R
PJ+78qym/Dw6+lKxSCJK7xMZH/Mkvy7lkAU0eNzaVQg9rf1R2tB3Deqqqac6FNx4+YtTApqmO5qt
AlUcVfObJOCArJZjHSGWFx5xebaEJXLOailLsLCjuLbNxB/CM0tfe/4u0q4JRm4r6do0abd3HRUG
41RSHEZnB2wOny5DNp+HuIH+iXpVLTMsIxbS+3ISUUiko7eNg8FpTgasasZrZzXGhAYjwrumKa1h
n/b8Lp4WwEWAODPJzdgBMU1FDzWZGtbGhrZRHCqhYuPuQJPZueAid6ILse0uLudCM0Isc6khQxXX
JEPpCZbiJ2ZreQGQQL13zUfxF6slPwz5qAx2Oxx3pUkjyHYkCXfxcJGd4FP5Ad/A/GEu3H+a1N82
FNCPYxdwIamCdjXytKUj4elZajrUwU/kv75LmIzMCGv4Hg3pL60jBPFe5OOuc4295RY58b3y0eZu
gROeSAOCDhUNUR3jeQEOxkpAsAQR/1F2XjuSI9mW/ZWLfh5iaEYzisHceXDtHtpDZrwQKalJoxZf
P8v7vlRGFSLRQKGq0SXoTifN7Jyz99quJfeOqbkpOKcegavj2SUliO6omYBPMdjcIdkDpDGVKLzd
wZ1uFvy69IJqHdLApeWHKJGOqeMHsLFKtzpEFeMDdNNOsDzpro3dbdN47ftg7CInnaGYk004IYJd
44jjpUMc0Q8vwJQQ26iqt689crNPQZpZwSP5a+7WEzUA1hJ8ypaEaPlLYAZ+cFUUDqsJ6dJmQFjw
FrdQ9lZZrJybOpw7stYQfe/SIFnCPQr3sqEHVAyXlEGm9NnU0T+ZZNsljxSAk7MFhEk7u6z9YtNa
U/qmY5ntHKoI9516fOyP1mDGdKfslvBReFoo1FxW7Ss5J/VD1YCnAsEVeu8Q773iPqaBqR5brZgr
AXmo4oeBzaDaBmFgyjvw2pqyj+To3pwGzJ/TbtCppS9NtPi6TQhvNGOSOo/MNbG2OHbktytIKKQO
rqlDol0SYlimTUN0NI0xSSS0WfJrfKIO8dWl5XPGn/Q8jDQziPRlUkUD41goL6PjgSoSeW81QNFK
SGH2jRqwZOfUYCvPLFNzNbtS5I8T6BZr3yXeaIcrMdQV/RBUWiRjLV+bgjy6KwW86CsWVbnLSx0t
d+gu02bbhG00P3NUw8BPnz0pv/uq1Q8c+gpvnys/xNrY00BqC93eWrmdCbLds9F9w9dcmTvHCL3s
GQegblktgt7geo5hrZgVzaYe1mEG7DO0QsxgiVTseBW5X2ZtTSqfeP06WtWUWzZnLwS7AXnmlXPE
qqi/KpUSZI6MTW/YIkh6DVPR3yYMEvPrCEAtShqEYcclbQp1KyoAvDekI5Rnir9MHyiARpbdbMI3
HArAoqs45rOvMh9uFeSYHtrjyHYx005gtwyCIudtVZJggd6rjNiw6iRvHA8dQhRtUzzPTdbXryDt
vJRfEHk8WIJh34Qpg/eauNnwRGqYLY5F3EXTNYP2WZPwS7m1Bqcfv1ZFU3mbMeyxsAzc+Osi0Wo8
oTkrW9hxjn9AAtbKF+y9pJgqwkL3Lmfj7ymZHC8MQ2r9PZlUcj3qjhOqZoa6Bd6SnWDYdHf5KMqD
fTGTVDb5UyvL0GKnoeFepP1Acl7oqGVET5ZeFL5XnFjHBxf1MWsYedJOYSnCW6q2vJS7RY+HyW3D
ZPw1YXiuNqWOvXqHAGfqvuXWEETfUnLNx5MtR5ld553XHweXjinZQU1+8aKPDZpkKwpPBsWRfUaa
PZ0xJIL/a9qBRGy3WMDYE30TU/3cIl6SyN8SlovJSZB/LVr1yXWJBy69tQtJYmM0y/TkIBk30Gli
xZSMWnnIaSCS2nAo7RShr6ijDJWME52jISCLQOcNfvu+yMmF7NL52kLE3TFw1smrtZR02lVJHvJd
7YQWAlgHiJZLvrd3k06L/9r3aIdX1kRMfEgL/qU2Rm/KKbTPfmXKo07c7mskA9eDbyK1QFyJL+wq
WODKJglEW6h381D2ZLjS8aBfnFbJnqYYgXzjENnxXjoYHFjYsRuw4pDl0jUhmm30zNW740a9w0kh
HTD9Tczqjyayx+9EQvVvS0ZHM8bylvfTFlY4/dAmgntzkV2I0BzDtpZIuvJ2QRFu13Z1SsFygFTN
op5mG9EuxcTYBYo0yCCs8s4il2+i1934Qt5E1O7SqUovMo84IbWjnhI/3TejrW4aSvHl7AhkcBmE
I69c4bvR+P5J4iHMaDD1fTyTvoCOjJi+legtsn7KkibQdmBWSw+W3n531Vpdr2hoRp5/a8PhDwFL
JPJLRTEDWxGendjHZGmdanraExpTaT0DVYNFQDxH70N4vRCU43UjGFdTxrUSbOzJzxDp17SQUiK0
8zRCVmCH1SXOWpRw8BwowcgU2Lqnrqmfshq+gr4IfF9M3zjBrwFzcH+H37SCIK8HzC4Ww02kMLdi
bm3amZXt5frkk966q0JUk+umh151nYy9HEhRcMr4aHxOCIeeOf8WxWL37DQJYDQTVRSvF6HN0VMQ
G1DsAvghusr7zvG/3ZL2hqgoAqd5H0hGl1dGIN07d+5FYdjNlYRE2jDaRNtH9s9tL3Ifz3WCA5x8
LMKlSA2YCulUuO+GAPVyXtbHQVyEgfZFSbNLTRD/IhND+Le0K93iFrmlQgUaCL/GDCzovNOKTLWH
mSsd2Xq82O7EzmHm6d05QRQzWWFcsXEW6KobDqnZfD11bLD3dtXQ9UJoVF95xVi94O+YOCqVVvua
27LeZklhxBvntuKYcDph8qwjF+gLYu322WAtjxm8OO7GbphI7mUUQuFyY/+YFk34wwPOTw+9N1eA
scMTMc3jtZeIAlIOn0CRYdw6DfLODttHynwPNqhGTtBSiDHs4i9A8Zw4hxfgDcjjKR3jHWL6dtqo
WAMGREOlkI85igEsbsV4GwmMwldlEcSXjIuuX/wrV0kYXGOPd6XjWcD8Vuk+37fQBxgSlZ797JcX
VDMQLFqLckmKbcaUslgH9QwgH8cldVzOqrJOh9rLyadrnHXM2fkl6b3gjq/JXA/lbn+Rmc7xncdw
S65k73TxnoN3i4iYmA1916DTPVo+g1mM5hOaQyCnaN2iWtuMLJz5xRHKfZHxIB6yPmNsPl4yCG78
xmm6G5t0k/KmowUTfi+Y8LFySI/1FB4dUVYHSkw6jvSayGWKvCS3kk2AjTLK2SZ4fg/WmDhsOYhS
nqKp8K49rxutdEVcjZXfzDY1D3SqGBT8xLpvVm1heW+cTIX1YNuMSd9siKJ7pE75S4+hbvyOKBfy
Gfu5E795HceTPTp2M57LdI4JfJk8tDzubOZNY4j/IOfWU3h0vOrBAU0746ymdt24ZObws1XYK66W
Ih3Qf10ora+91aRbimJz5pkIh2ucevKJtBEyx22KhmPCdNVjpq2jN2xT3bxBIRfwavGTh1chHEmc
nKbeggHpiUIaLW/ttFOpmDJJHbu3eqBAOoFhLPSyAqcyo4eqo+QCkHDw/j/T2IiQazv04+cwwABr
x8UPV/j8ZyUiyC3zrNFB88UR+hDOMjgCu+8Y8fOabO25r6MrZ6KeXmfo7Iu7tHZhP9DK4uybj7UL
7rCTjPGkncH5qDy3tVB4ae3hqfMlHlyvRZML/TJwtyQ3uNN7AJ701hL8enJD53h86cvOcsoNWVft
G3RsUsJrw0HEwVPRXkVd7Z1oEMTpGiXEpVngKh44laoGR6KAOemvhK9kctTKFcGxTBMvW0uLHWNF
DxY5Yuy54xZ713JNC3h5i1phN/t+rl1aL81M/E+/EF6FN21cI95T1yXAPDh/Oi7TTUZS6IKBN2yt
F9Se4dH3Go/FEGyVc65kWU8PCX7PKl3n0InwiWV15Oud6IRpHop4HhldQELFRKCRoPIQ1AMYEmc4
0o8drhFkSUKSZ9giltbXHvyXYINUWUOoSKtWvNfA5N1N33BqXqewSWbkKiIJchBUXjmeRHCZUVWx
1KbeVNBFAspob9Rzv0lHnkmmXyRN5+Ru8zpQf+0wBUabaOr1txTX/Y3PU3ogitvriPJbqumsLJt+
cD2GoM87HCgghPNUYa9vaMi7TjA1Gz3DlcubGk0tqurxG0OiOP7uGxKGb3BJ5xhPJXmAO0kjM0SF
mbZZ9xCrnmG60/llvof9I/SZHjm8+tFzyn1chxY9gTossMYRWmcGzPIH18Zduk2rtLpCQJBvh9r2
DtGE7HRTVPSf+knDnPLK2LswJyNu89LcED3MWTrSY9tuEdY5O1rpI5orJoE1XJy0L566yc+y68z2
xwqB+2L/COJa/KBRA9G3spxA8K8DH3yveWH0ZmkA2URTByB8lbgFo+UuV884OdUGy0QPTqy0rmwM
zxzq6A1W1sbkvihhwuU5JJAQ5AI6HlmGX5epHbcDlI5egSOLFsidXWnJUx0p++JTZL7dY0d7dnPL
uF/tNm5uEIQvQJdMtUeeQN4JY6TUQfcz9zsoYxPD/qqnbwMtUMXcj1T2WxCDDVWNabudrpGo07X0
xzMnuLR6ht2G6oBddvDwDnacaoye2QXqwXf9danQbs7VhK4cxn+0rsjLRMNsrDl7ICp68fdDz1Ht
2HYq1Ae/ioR5yi/OIlrvIGS+TsM8wQQsIU2lF+W0MacFRBl2cM+WPTXBEiUPqMIb9QBAa8QPpgaf
YjyILVg1RFibcTzBVYwb8vhKjj1PsOOoozbSvYAwq8DSW+0mPbPWhd2xpawxaXzvd8QOrvoBLWGG
xDqr8M3ZjKAIByGEst0ab+x+qvwyB09pz5waz4dzQ0lK0JXs6ucqiYJ9ooVT7yIpYh8hl1ZPxdQG
j12fdU+iCeKfE1AF+10DZ7jA3X3xA9nhiMo808M9h/YYJEk8IUjIdD2ykcfgfRr+K21Q0Ti1uih+
svrZ+kKTaD4HUapCoiV8+LZg+yB/XYfw5B5CivWftR3QLGItcJ/AYZN/lGdjP9/loNBvTNDx5YEm
OGSsqqGItsrUSpJ+WkPt7t24araFwBi6ViKfr6yU8SK5o2J4muIm/hqgwBI7NO5xce8bG0NJGODK
2tI7ZlWzJ84REerjJ/CUlj7Nyu8nzj05YG64VroqQX1nRKIw+WBWZ/dBcIPXxRiiXGtiggqXVtlV
gQQ3J0yVYE1cJ7ES256kjitpGEADcCNVm1ke+94WOWA43WMKCt5wguTPjKTHYdswvT56hQvVHyDQ
eZGMXk6UpG5xiph8fovtZnjx7cG/wdFgzbQw/Jn0awkkNIjE2L2TY1mP5mqp6QlViKjYq26Tgckf
+cCWGb4Qa4NABRHPwsgMzGCI5TKwEY+BuV1okLGsQzj3EcSoyqqvJvJyqzWDeUZBcd+OzAWJpiLA
V/tuA20Yfd50O4hguBvqzruVSVU8urAMwztrykikleEwkZNsvC4Qm1KYlnNfaIJqK6FexsD16+SQ
9Ea/xIp0uiNDeq99ajm9YDrPZSw2AakxHqW0gZ67wgc5gpixgPMLwgQPYaOSbzoW9bNWDYCbdLC/
52kenJDB1L+6xO6u08RXVyaPonwvg4FIpABzBO26sUh+FHN7wbY6SzQQsWO5t17IcOu2jcM4oDbk
SHw1a7uR12ie2/rgDHxjFFuQjYK4xKRVTX5SQ0OWrvOuhs46YrJvxxc8aYFN252CFIh7g+v4Z+Wz
+d8VqqDXy1RiqYIfWrUqvcnHPqXDJMF7ER3AloLQLnQm9hfB3r8pCQwWqwDw2GEYlmS4oexATY0/
nhJhSlMQhkSXmoWo4IWT5tF1UzSx42wCks3nITo3GM36bT+LDJT4EjvOHWIXq0eSypH/NBGSwTXm
FLNM6Pjj7cD28CC9Zb4jMNg19yQM5V/KMqKlOgaRC/EhMQkGtMtvB6AWpVKJk3nTYn+xzkoCvCgP
IiIqBLT73ATmwVIBGGQr1YDzVgNrjqwuQcAp+HkdByA9vFBXqFK9kSphxeB0tKB3GD3B9uLznkJI
pwQ2aNMXw6vFRDB21roz2MNoRyVTdKDXDC5aOstl8quINb22a1YfJIw05GgjzfFLBFTO4C6vlmbD
XB0POK2UyXtWhKBBBEc6kl6roPW6BF4g0BmzYssKmmvNyOnVDcH/v3cwInI6JVVEkV/MBKOmMB3A
RkyqwuMMAJ7KUuuMfJAOO6Z4LYqmA9syD3Fk31BGdkj3ctyaDNGdSmV4JDCOIJXz1WLRjccZy9yK
3tCR8+7EzWsr91CIEqdG1EwWEXi+Pjqul7XgQziVQIMFfOI+XmzH5ieo3GIfjdrsnZqS+6enLw9J
TyTH0Qskk8nBJMX3KXVkSnEvls1AuLm3Ibmbp3HsaxqtcU/g2rdlxMF6yCvKj9vE8kx1J6XV17sG
aVi0FkOp8qPVTraL/VqV+iaLMgST5O9hPCGl5zDx/IPFdEbX/qmQ5Od7nGwsmyml/ZU7RlB0kyyv
78BWs5WHmZluKiYGdrBquqh2n3IMl+oR90KRRyvET9YWaRsyQgPJCsFfML4yCYTFkAQ2Mnk6RhFa
DmPJm5yj97PgDFI8LGmZPLp0bKnd6Bt/J5qDo52vouZBtE1abchW8K9K3usv2B0XmMn4d7cUZDSL
mGWKKVtpSo8JknpVuFdJFfE3oNzDFiR1wQfU2VqNuWW8lsA+jRendl9c4c0H0AQKt2xJLCHNPGfV
eymE3zKrj61jMuuupQZCwiEcPd1VrKdMRBkpFMtmar3IRfUSOE8JKEAUUUlQ5qeE2fk6QJjcm81Y
pLK5QU2bFF/KGPXsu3LdoSe2ENH72g3bblxniW2F97GFQYjJuuKEgB+2ku5bBdLDs1YR/DH5igmI
IRmiriA7Ij4yN3JSQG2YNeivAZlwIZYkso6J9WE1cvfWQvOioMqheX9jiTALfwYVfStYZSzKYHXf
Db+oe+C1ajqSCwpb1DdOS/bxy6BpgO/SXhqBCdP2vC3jKJxzUTcuW1wIpA17zKHAvXRq8a79GfIB
eIrFuylJVfEYA820PoJtTj+H+Q1gyyf6XTH6NeagHEJ8LPk4oRyKqAoThJf1p9RHMnRkQVvcMwHe
dQQcxQpbzsyGOWJOUJ9zly9OuTahQNLIgTEu/eeWLhWVuim86Qftc2SsVJ4zqgXajSajDUkI1jT8
dAK+4VqohB5FMPXtU5bHpVoXdIPeZtZixqGWGxecwObpqeVwfZ8vg8WbFdevcHTUoTaiX65rPVCW
JuBedy7YhehZCXuimbGIzP1BjaEwrzHeko95XPuvCxERUbSTcgHiMbH6g/3wRAYXS4XpU1lVUXjX
49HfEZkBML3NlsdeQN+7pDIPUf+splzE22CYYacSUlaX3QPbTorguSjK6lXWEa8nLpj4C0uM/9bO
o0fDJV8InyV5XN0LSwc2ZoR6GOio5QuCiUKph5n6wD52RGO8V37vJ68IjCCYTbrJyIz2Q+c8VKHE
J1RnlETxqN4k0fQnfMh4ajmv6uipg9flPxBHSrXFmxN8nYdp2AeOwKQ8meKqERfJPU3S/JUD7Hyg
/YuL0nfcbks8M6hEwP4dJDBkA/NNoefmFaNEMj1mfj7OzaoaJP/kpUNK05Gj7feOWfZFue+ScwWj
BnJSbzDWlUXjbRcqZgwvEbXgeukCJ/kZApy8nmayGU8iDSpmdVnnmr3sFw6gUPnMPk76lKFMU8N3
kRxasdEy9SK5d3LVuhxb/5ZAaI7cOECY7GZV4X9h5GweeiUHCBtEk7XDlttv2ddl4I3NFwHfx3oe
MYlb6wXH19qwSKuj8EQD/6vyrIE8BmeIf3icT/NjM8CLkORheNc0s4fm4GBQHjZA5gq0UUGbmTs/
8EfccFRalv5F/0lj7LYgLZhzjma62grPw48IFhNCNvbikfGqtvLo3rGgu9nJRNbD1lra2j9HaYOl
lDNMuGbECfgDdBfYqgTPnLXl83nmxox2hf7YZ2UmTwE6YRVS1m/CRfvfF0ZKhDPzFjxHYDfQWWRw
l/FTWERlciqU+bpdijHYUBNJ51tQYuBdw05mSgz3x545DKPNZ9YEwQC4EE5A2gWMyB6dziKmomYK
CvfRZUw5ymKrwXT1zJQ86gBgXGhOZHxh1Hp2hxWFzm60Gx1M2gMAU2ftMI17QiNvZ7uU08llQm7P
/tcS4CxYq1jW5Y6hdIiBlfDX0zRW5XPRNQ0Dj7SfI5SVF2wn1S2Kvl3MARWHbw9UBaRelL/3rGDT
nZ8FMrsSaZ907c6ejWe9GrBb3hfTB3AZu4h95wR1C3VeLfjfNPFonz5BOMg5GHN4vpNTb2fLSjnI
uH7atpty31hYAoDEcNkWki/rzgfEwk/8ZgBgL6+4BdwIkk5axP1jRU7gI7PbKSJCwY9+Adjus4e6
9hV4b5QK+9ziHnIq9tA7Ed+pg3cSngQZBE4yf507Eo3jPGLKii3UWflzhAbbsyNKCAYUF25SFKU3
po+qn3noBzQAhObP2A3cnesP9Jou4+/5hLxbN69NMoU/GeH51deRjYKYSHTdHI+ssGmeStAMkOPp
AZ5DXdMayAAEsX9If/maWbHBFMfBDmMfKeRk1hgWHd0jS71xJ3s85Ittrpp4DLsnxD6Tc75AApp9
JzuQBRvT1zNpIn3IOqJiHPOPxBUV8SMjJsk17QzPqWORVrMnrML9STIRhWjqdzGjpbTf1YHv3dVq
yI7Sy+ptLVL7m4etDy89ynzkaOTa1NfuIkmmoi2GQGvhldzhU7BtRFTJshdVSRHU8274k2PR3lEh
LRUaTgA1bL08NBYyq40q9PhWRsUU7DOiKmfYTWFAZoKT0o1Yg2QvCR9k8QDPAMU/lNPyVjIEQygq
yiWdsUGwt6+ZSbkX+CUnjNUgtW+eGND5yzHCAJpR9Mw+yDXWxfoQ66FhdDSbG8aRZYMlR5fO9z52
zbNv9UIB7plHvSC8sfgXu3Ie7t2y6a8R8XgHEnMsvDuZRHBRjqAI5sALLi3/EsRrUA7Lq9OZBIiV
PY2vNn5oTYcJe6g9FDzCCfdVHTgsRcQQlsEjAybucWH5qcVCFmjsnSXh53hyi1RUj1FgCiL2WOKQ
SvYV5+sQNsoJBSrdxQhCdr7luLWgwwiUcdYZKtxyX/VMQSM0yAo+OvrCQ+FOOuO9Hxr9BXVllXZ0
G9KavsCyIJx0Dgq7AVdIZzv2H1DAJjdLW+QVYAN/sO6HxR+JMKsD176batHZJ9YyTIRUYc17Q/bN
fWZbJnzxTG/pC3JCNsc4lHJXY8Q4Eao73yo1M5O1EvdmprRq3waXGeyaTpz8QZelSp5JY1iea8vj
1EYt6K0rn9v6QB5i8twyxVmjgzX6B7OHxZxIywyuip5cnTXM04A5VEoQEVZikg2uQO5n9+wLWJMo
CRxrm3h1wPQ6LfA17trCW7CwjAmv6HSqQeYBAVZ0fsm6IwWV7GjhEu4ACjUY07XIOT1IhC4DDspD
1tmul24i3k+OuoXuvcd0pLLctP0yUt07s3Vv/NnCZ1xcGtrXC3LyaD+mOHWIUQr08C7ALmZPcztl
EQg6u6UtoccAmwxGK7rJEaypaWcNpGvaa4c4g8Ja9cowh6l9skCA2RsZzsMZM0C01L88u+kHbIuD
mbFRYovqJvqWFbq1ct4MdVx29iO83JTE79BitN8+JQ6ovJfOr4bpBqGOZaIfAYftNNwxP+MFQ/M9
IZff+z16YxLWCiy9t9R6CzEcyrODKAdkAQjiQJ4I1gc9U33e0tP3l01fyeo9aUQ17FNl1QyQRO2o
fp+ykfXY9SYMQuXaK5BwOgfGRXH8JR4UK9ZhJi10NjtRoo/T3a9//df//n//9/v0f6Kf1X2Vz0QZ
/Rf4q3tEIF373/8S4l//xbJ++b+PP/77X5QhUCq1B9GFU1ug6XDx979/PSdkvPFP/y8ni4oO95X5
GrpdXW+ofMZ9bufi1ZXUE7j98GljnCeGu7WDmeql8ZncTxlzrQR50uefxvv9w0iPJjdZEQGeTje4
TFB//zBM72Z3ZN//kgnkHhuhTPAm8LR0WzkUc7EnSAU7cJ3FHCn+wytjytda2p7jOlD7HfX7laVi
BmTF1vjKWTHbN8VMLIuLOM7z3Ogac+R3EQK4+vyaIvj96zoA5xxfKHrmMOA84tx/vyiyKVpJHnpv
AkDG9sZ3ehdwZKd0sWIey+hpNfLasDSbVot7LfGdAsLXQc7u7Hi0hQzT1A05r5V9cGnTpjSxmp5D
AZGaF32iRcB1NqVmeBxFH/qnqKCwuf78S3z4yRw7cEAK+zpQUqG0Cvzfv4PkBi06Guzz7IkBeZKZ
3qHnDdtW2qC6HA41b7OU0fHzq17+q395ah0hbUHACl1MHhQt1OWp/stTWy1tFuvQrR5BPRJiYUq/
uB4ynIXYiJduTTvYY75Mxuwx9knn+MNjqv/h6o7yFE+r5C+2/P3qPVrZpm3t6jGsxu6cFY5+jNqL
TBc+4h8udXniP35Rx9fSQZjnBkpdHqG/fNFWOhYDAVU9th2VZYnwY42ZqNn1WTDtGs/2nz+/sR9/
TiEVDyR6Q1/zXEr7w8+pAfbUE/aHM6mT+Bbi4DJmoY8BWC4pDzT8mRu5HI8/v+rfbyhX1TTwlZAc
wrX9+7ekx8EXZfh2rjKO6KvFcr/FLR1spmbW8v0/vhaPKZ0xXwu4px/XGJ7N2qbFFp4ZnTvPHBTh
lmBHSy7dKNx0n1/sH26ncpTwfCkUg1bvw5OiMIG7tK4vwUAXOz/0uq/zxY0DCkjiX6NYJ1YyT8S8
/fy64u/PjeLCvsuvyDoaOJcP9pfnRluIR2WQh2fUVydjOU2+axxYvBG9FkK1WxD1ybg0XwtXvKpL
Rs86aztyBkKIFQ2rrYvxYaSeC+C/3IMseQqCQf3hJf6Hz+hScNKFdmk62vaHz1jHJhpb4BXnWZFM
sooLl7Ycfml1VbbkPiZ5Vb9+fls+Lrg83Z5kneI545awhPx+V2Kq5cWPLXWWvNsIA/EPdDQF0Ee7
EJwdKFIH5VpM77GfdLuESNz15x/gHx501kvB56C7JVznw4OeDQKbSB95Z7ef5DFXLZ0kk4eIcYf+
D5f6uLOzRqqLJIh1FkEbuAzn9y8bpVPY+4VxzwDtgo3BV7tDfk9NyDh/X6bmynDyW+F/dTZChFA2
qgpxQLMUh8+/89/Xah2IQPNhbL65rT/sch1hLuj4J322xkDCu518cTR5/oabnpN+BYp1yO15g0c2
+cOV//5zsy35XNT32dK5Db/fgWAZm0Abpc5IPpiAWnryNhP9p52/ZPqaodRdjtZoF/buRRzim6vP
v/jff2zN9sTWKARHCtQWv1+eHcrHM9CKs0w5yYp0rCagT/GycZJ2+Pb5tf7+LrmeZxNUpySvPaO2
369FxDS5G60fnm3kjDu7DS4FXaz3SKS7dWlP6f7z64nLy/nbxuShrXQ8FhkcyTYoqd8vWKC4GHy7
YMoXWcJcEW6YOoeBiSet4STUzc7tRvtYEHMDRGqOiLnzFtc5zoTaLfctyMlvFWJ7Z4Ww1fvSOdIy
vPppCFHdxOltEOvg7vNP/OEOuS56dt4Fz7X5syOCD4/h0M49wFhRXsmlXA7wwppDZRViwzAuP0ex
/af37+/Xc2zp8pOA7Q3o2H64no3kiAD0rGY6GZBQW44Y14GIhnD+GVhAF/d3n3/Bf69ef/lJ+Ibo
lWzfg+bl8/YHH9bTAb1EhYCpvmKO3D0Hyir2Ssly7cb2dEycxXmzRpWRAzchBzFFl+0XJtcbm/pl
q6Wc/rCpf1yA/ufzeJwYeCDhGgYfXj+Rw1PpJTgl9DJlEZPp2Tg/xtSE8a/QMII7NvF0YfzYebov
EcwAGYaM+qgIKPJPDmmnz3+4QR9qnX9/ICRIvuOwHDJV+fBCMqoTyCU7fpKoyIc1QGhECoqcJh5O
ndp3xEciIqYxC8yIpMbZ2enesn/lRibxZigUk8bPP9E/PCPCC4JA+7b0L4/L7y9RYFsjh/6pQwzg
5rsgFfMjbKl5T9/B+WkLGkafX+/DUny5AewHInBdlM7Slh+eyawn/qanzXFVQ4wGGwzFabyRmctw
u3bQ5B/8unGn24bO9hPpmkPzh0dUXlaFD48o51h2fe6/4Az24dze9jmJMW3cXsVTPh87IuoAg9rT
S5A0txz2FRit+O6SW/ujuMxqKH8d9qWadrlLcOqBqCTg4sx1ppWHBgoosPB/RQOApcgd01UYu8nj
7HjeIXFylCAFHUYks18/v4kffzSfkpkfDBikYnuhtfr7j9YqWIZU7fnR8NFJu3E18BovuWP789aC
uILz59f7sI24vu+qQGONtiXD8ODfK/FfjnKxbGIPFrh19P1gsDF50nyemDPWEV63VV7MbN5/eC4/
LO5ckmqULdvhewpbuB/eXBdvAr1+vzupzjYHj443kR8zvKJOtWtX19MW1mL1h4fjw27NRX1PUwcI
V+oLyfHDw0la3lwg9ySPwPd8JocF7jR95+aMSw61bZp5B/DLso5TK0zHwB5dwzrtmfz84cs7f/8g
gQ1yRLKXap9Tw4cfuLSR9jR4vk4k+9jjNXO2uDsXyMkLdm63b99UL1xsvT0Nv40TAekp4Kx10/zk
DYlurzsGrvYLnV1NgwSKsJ18GZ1LWg5iXoibtykiv+xcQ+QINzZzteB7qwBvbgWSfRaeuG/sswHa
GlPB1kjlAFoAsUcW3cWc0MycEBSdjEbYxxY0EME+hZqYmc5pZV1q0MROTmNf9AP5jQnq+jU+KSt6
ckbAzM8p2vr8nqM1OMJpnKZersiPAMv9+TP7t3eE2jzQjgOqhnJOupdb/JdnViLXIw4BiZLblgxH
s3B0V0wXoeHIxfygp+L/4Ue7PBx/XVh49hmo2VLwh88vd1l4/nLBrMW6TRRZcbLHqXuAlWseyUSN
/nCVv21p/3MZymrJS8FO++F7GegtKXrz4oRWgxhnmobHRjkEtajBIe3ZyKNVwFgk/zvG9kRcSW6K
du3Fc/aHs+XHlZwPQkmpkccIui+B+rDXT5kD75J0gFMUqPFZ1XmyK4mlPpUE8Q0A5i8IyKQyJ6rd
+g834R9eD0lXyqVT4FFXfLzVAjBfZRJBZAjOwrVblsldAcZoO16ewglPxxG5j0dOJPnDOd2Y+88f
rX/4palnHJ4rTvTK+fcW85dfOi5aucwFQsqoFChekYMWP6ykSP7zJ1iiabPZJpHw2u6Hs8IwVr1H
EDm/9IIzEbLp5N44fjjrXZSO0StKfuD/n3+zf3hp+EU9MImcmeDGfHi40jaeTFzE8alVJOKoob3C
PIiivkdYpiVxGJ9f7p8eZvDLwkYAzh88zr+/M42dzR3TsPg0ujnb6JQ1rG8hi8c0ZTsoD6Sk5AbE
xpya6yhkOjD7nbizm/r75x/kb6cCHma647ScPPfSAf54LBnUhHigiYoTBFVJtPrkTf4Jn86UvSmy
SpdVTWSV8z61iPbWFE8y2bgVzeLV4msr+vH/OTuvHbmNbgs/EQHmIm87NycojSRLN4Qsycw58+nP
V3NuptmNJua3DfhCNqqrWLXj2mslYlTLD36nw7YKU0s928qGzoZl7GrNDXRjUxBLxl4czUP5PINI
6j9UmmDS31XhOGq2md+5xqnIzRoADohauDnvb/DKg+NMDarshJ6Ewoa5yPohiUQ/WqcQ4wBW/yvJ
Yo9t38PuCm4I7b/7iy1LP/hRTpN/LCDEFFWWiQeghtyJcBKQ5qVGfgihFfrNiCcs2Ykz2SeMmiAb
RX9zPujABiopzNW/lKjxpI/8r/kXHSyMvxVOEz0hmK2VBzR89d8xMay2cgVv3HhyMkrughdmUwFc
3MCpUJnpbSIPKszZAKeNVK0ZiOarNetO8dTS1Pjv/uncsJs2p8KxkAIa+vLOj3asU2pXEm+Y3H6H
rJAFIlZEXowZO5SG3jw2RoDMYRnEX++vfHUJ0AM3oFHFbOOgaLpc7rVJNUSZqoh7aKMyyxSPHmQA
P7voIQPl/XR/sRtGkgDfIvliws+gsnq5mGExDKCVFSp6hjOeW+Yrt9qU/A9OCDtF50iYuk1itYjm
BwQe+oiBZ6+ZE6qZAJzBjqqagoYnnEoQKXQIDk3g4Pw029/f4K3vSGim2ir2UharLzc4g8txW7OI
PcSEUsp3enFsoRzehQ7LZw1Dq4xHmdtAn4fj/ZWvY2NaDtJOc2HxD9riMYNhN4bOTRKvdcxCfAgV
yj97RFHCL3qg09QdUWpE2qIY/fdfXRlLSX9Pls/czuWW69I0plrxY69E3mWfDKWymUCzP45jbP8d
kaBDCSMomGmh1lqu+PyryysL5RTnVRqFFNQM+TneOF2g40HkdLPu2QzRbQv+q0+z7kMFGKvZSnp1
db5kOHQjNdqAbJInermUBaYjpz6ke8g560zgoekkgJxvArsZ9xPUe7R81ey9hohDlavihcD3E7de
LlqnwPUn1RBeCnfHA2kWLFZoAm3yuY2OLb2PlfO89r24BBId26F+ptq4hssFdZGhnZNkFi6P0QEm
IxEPj+P/KhsZAtRLpk0eZey+zCFvD5n0YNJRPxQjnDXvvM3SNWmC2gNNAq7V4lKZdpyYfuCbXtNW
7rFpQXZCS5HvzFoYG5C66kvOfNrK7q8er1wUPyXfD0u6i9OOfCgxR9U3vLSJ7RDwbjcDlhmI1zcu
obsHwSFs1MLKxKkGuvreyI7VaVUSaeiEP9jiy6M3Va3GuscWjEs04r/XAvEA2D+K4hlMVgJHRtAw
a/D+Y6b/Y2MjaeJRn7tcc1aQcMyCnmAO1TAGUqp47yuF+8FB7OQYSKo3ALFZvHKrb7xaV0aSdLpM
XePrLlbVaHAMQWt6k5oZKmxUTQOxU+BTjNVCcLT39yivykUKJs8VOkieEM4c93O5WpaKLlaU3PTM
EsvQhiLf0rTXDlE4/TIgM/TuL3drc+QBhIsEHjj0xc3tmGSLIH8yIIyYsm2rR+jkqeBZctgJVlKO
W/dV1lYNnXCZSHkRmFdaNcwmDRYv7VCJUI3OPSmwdR9ykRvnFsj71zbStB3ly0JduTjazW06WCdy
LhLOZQ+jhvoA/tjQ9QyI1zMHdPNcFluYccZ6UzFW4u/dCBjaHqkNFW1dtHtNVCICd3Kpf7WGDUe/
z8T+hv83hiMTmr1JPcw5nBNfQVf4+goc4NYlEPAoYN2osWLGLy+B3/p+UEcMA88OIMQe8CdMGSI7
5TEpzRQmysr5XAU6XDqJnODCkTa5YpHDzIDwy2oKIBfP2vYPeo71kYHU7Pn9d82xVc2xgSlyExZX
22ydsVLV2vTaomq/ILCUPbQt7E5RM5srtvH6e1O90AyKlITwBDiLDaFMYCmwUggC1F7d+mGr77vK
hOs56o0VQyiv7eWDlYUSlaljR7OvMS9JYDU104AC6L4D3CqABlnoUfsNgHh/8InA9yDp/d1klMzH
qJCy3D/Ua0fP8oLeOLAjUMmvN/9NTGFAtgTnRO56U+jMj2lpPiUlRLeU2HyU6IEd6iEMAvfXvH7J
rAmySHBHiYydRdgIGSN6gJPkq6BU91mdR2jMxGCgzyjyZ6tAZrkZegawC+X3/YWv76mMnbg5shkp
cUaX76JxhrKqQAN5dpzZ5lNpNhCkQ5dcJd/uL3Tr/shsXiZVlBGWUIpesfpqMrAXIfwQHtLd5WNk
h19rlaO9v9Kt68MxmrJqywdc5plJ2KrRpAeOV4a1AoLNblGjjOr4QRsGKOOSvOo/JanIfgydGv+1
8I2f7v+AW2cqgwgKNLZOErDwAOSupaJkk+3BHDV/8KEHRMiIfP/9NoZ8jfDQ4aXQrVmCjfpYmIqA
M8GzwjjuYTZtK+eYUF58t5VhHfwncDyKzjRJLu8I5dvZmUuBsCUw05/CnPMHRolqcjj1z/2Tu/EM
CHYdWwf4J/+Sl+jN0xNmaIKfdi1vLCdl76tadqDGPW77vkJcG+wZMTaqyxat0pVvdmtlQj9Mji0M
Pp788zcr0+eR8HBsDiPj2Q8ok+Kdm7dMeeBPoayNRXaE1q/bgSlbaz7deBnUJml/0ZAEfLF8GUXU
M08adsIL3ZwxLIXu1tSmya4bnOh4/3yvvSDhlsuQJ8ZGpaCy8BdhrPSvc5ces8O0sfwpGk6ZSVGF
OjFcKwpKgfcXvGFL2ZZDgwi/y9/LY1XKQZRljHnRAriUe+vcWS7cJpGBguJQ1DsB7cf9JW/tUWBk
NK4qt8gyLr8kecNQwctmeG4Px3YAgPbB1JldUEVhwjGTuCvm5tbnA+JAmdImBwU+c7kejNizOhmV
4RmmDrqAXwQJ2YwgyeC831bTlSXZNahIXZc1onYaq1LtDW8uLPe71of9zrHGYuW133oJUH1YFIUw
KWLZY9MbDRJA2Fe8soI9uXIz5RtaAPku6AvA7VajN1uYGH9Gwn8nZBPDQh3CEI4Dzs8E6beI0aCv
TxDoI1DXwP3mG8Zg7W9N4X7XNTDW5shcRC3TsndfF51wELpMmSQYtjTmbx9+0Yqw7BNqoBSsjm2Q
BDvTLfyXDlKSXcVsZrQSGd64nzpsiFTuXT4kuKPLBWEnYIB7IMns28ZE3zrqz3qu+2eEiWi1W83X
+/u7Ql/IU4XolYQSImDQfov3oMb1ZEVuZ3iQ+rRbK4ihuAFquIuGgbGEkdhg00cGhBu9KUgV+vqp
kEM+A71fqB3CZlg58BvuWafAQJMI58XzXHzlEaHFqbAHw0PStqFr7qDtvgGTwoiqjS7kqR7c8tAw
x3CqQGJ9duw4Pdw/khsvlpxTIlHgzQFQJ7/Qm09u+rPjR12tI4Uz+MeIbro3VnWzD6siWNnsDftn
aABXaTk6AF/0heuEPtCAoLTTvThz1AeGTGBE7Tr7WxHP0d9JxNNTa/TqipW/ccKAxgEAkBFIq7sw
uq1riV6MlunlKkS+MIq73YwuBBwum7RCUXbTQyn4HLTQ3mzhZhcPwhzCbmXn8t0sgnj8KTgei34Y
b3nxmaGejCHtIwGaUFv8ETWD/2nuQ31+/2sCN2NRbpVtekhmLr9lkQ4w8BWa4Wm+oO/SwWdalI3O
ZD4TeUZOp/f9d8fF+oJU4Wtiqi7XQ6F4QDyW7letaNmfUTFtD/145blg9GDFd964prLRr8vsnlBy
CQqFvS9QajM1PZXK7Ray1xHhyhb+5EAP4S6/v68bVongAwiOTEEAz8vP+eZNuEk890aJ18wAqr+4
PVndhvk/VJYMNByQeXUdf2XJG/vjcpJj8QjxactrykRMjDtzdI/ZLfWxLqySYl8De58Nven93d14
EZQyLarT/996WNySJkLUzY99ZJ40idGxYN4YNgGq4Dsm5xjxNvrxh2IM9mGA04AUc7I+3/8BN+wA
M3IOzTZeA+jLhRGeolTkkV8yWhkOs8J4vCGhb5DeQLuhjxr8RCB3ki2DWU618kJulHSxtow4Abom
KSKjvfy0zDBXTVWEKWGQJSbGBH2I5lQb9aUZ7WzEuxQHfr4oTJ4HXYu3vYOUtzOHzl+zFfb+/jnc
sAq0UklxQTlzsV8nT95cs2RUVLJqNXmYlUT7y83ItmUaW+8P5t+usqyk9jARdbDjJw+WGvs73R1N
ZD9ghW6drPgmLPfzHJW110X5Go771mfGsQheEh0uxkAuj9rMAXK6DK0/DIyEmQ9TDY3DixtY2hea
lunPdlShARRaKsaVoO3GW5LNH8olJPJwbS38TNwqug0xZfwABUR9cvJGP8axhmZFEK3579dG0sKy
O85rpOsIxoOWAUw78GcGShcPok5NxFRAtaLaE2UZ+hZd2bXlGfW+zj8EyESi6zvmwLxPVcXA8Yx0
NBNFK+782nSBm6T7I2v2OmZy4c4JepLZn7LsISbur5AIradoqxLzfZpKa/jQtfnalM/1aUvUNsaS
QQ0JZV+YE6aiAktVYiRpwzE75qka7Ssra3ZCN9dilesbZVgu5Rk5hwWE2l18WCRaW1SGGGuL7ar5
FWpRDpMnTxRGn7xl5jzUs506ubAm3n+oN7YogYR4cPA8TM4sjEZvl12MjqzvjRDS1XjSOnvqojAv
tmWS0LK/v9p1zkGlhnYwd1djsHa5msHMKrIjoGshtnWeU6jQ9n7ZoRWDyDfsuVPXtVu9lDh1yt3+
7/uLX98f2nlyGIH9CqoLC9tcMNkhBvQnPSvKqPCl3bSprbJnxt52N2kQVSshxLUNlNkNnX5KjHiD
q8lGI4O+DlEer/UriqhWqh8HUCz7+7u6/oC4VpvCsIwDGV5avIpB6FD4omHuTQTVH4vGmZ8VZsi9
tM3dtZTm1lq4NZWyDaVuIvtLsycikZbgnSYPjiEJ7MigoYb9mznlZK04e2MpEicJmecxgfVaxF8x
SvbtAJ+4N3Ui+oXWVvoxj5V0p8xzvHIpby8Fmx6dQHCnSzuHIkepQnbVM4JRjB9hFMlPemHme2jF
1/DPN64gIxISckIQK5uelwfoND1afW42eD1sX0enhj07iwYwHwUEgfPQditbe52CuLThFm1zCcgR
NO1hfbxckEliNRxsv/fQE8wQ23Ss6DyFo/+lMCvrB/IT6rEuHLj66ozSiR3gx3Zlpg8nPUVsBlNe
IkWL6O79O3tt7CwMDpkLYCRqcMtKWFajDafHKF7BdQCrhj4Fe9H5iRfCJQMRx3iEG/Sdw14UHZgd
BL1MoVia82VA32XmkKcQc3oGBL7/KCCav41VCHMmbBAHrUGs7v4eb9wqGRoAIGDMy8bsLE7eHaHW
yaLOa+CJ9nL4kM/U+OeTEI12/B+WYhYG4AK5Nl26y6UirRv7MNVaD56ulHQ78M+GEpiHkMRspb12
a1eYGVOWUWRtcXGfUODuIL6KW2/so+ajo2jukYBXe6HQ4awc4I1LIihEUzghJxLWsukZQbJRqpVo
PbUaYZxXavc0CBRVRRgPT3U1wVU1F+9PqSm48bWIoUG5kHFeHmXgNrUjMrX2imEGbrKD7sQHipYi
25ghTx1CtowA2hgead3DhVW4Rur/gZilbFZavjcsBbEXflkDlEhlYhEPdF2KzHFdgAGH4Hf61CJ3
EJ7zuoKMjiRHgQO1M/10++6L5BgYJglqYt2lexbNRKFhNhtPGNl4nJDdOkSQwJxMBeKk+0vd2p88
YtJQl+jSXbgtVLnGBN0oonNJuOOr7p98jvw9uLsJCgOlP9xf7jrwsOh64R1pStFBX6Jp9a4nbQyt
2nN5+bDxM+E+oZdxKvPiE/pC0amRUl3Q+zQrb/PmPgkDSIApIlwBLyArzCcFcV5vbKzoBWaP9J/B
toId7AuSVrGs9/c3eiMLpEItXw2RL5CApYuJCTPKqi17z2IKCwBanCBUnqImtp2GFpqZpkahJJgi
B2rJbB5JmLLg36RWkp+jljTn+7/m2lzwlhgtkvVWkGpLcxFOEJpDRzNTd6uGYIcI2/zs9kk1HdVG
K9bu1PVHli8XAgc5WSvv1uXj7cM6nsy0Uj2tKpAyixN44Hco1RlfJzjEX1wbym1Up+JkV3dJuYJ4
vDZXtAVeu9nYRfzt4sECNdImqJVUjx5JtRVNXP7Uhjr6W+QKrDKulAq22tj59e4DBopOQE1phXmq
Jc4yhqvVtAZUeQMNUjkzbp0PeaY3OydospWbfONbUuAEuESpighwCSFyGqsKTYvi1FAkxs9cjNMZ
0hTIB1XI9+7vSp7VZdTCqLqc0TKpn6t8zMsPGeAjJaf+5AUgpg+0VS2om3PrlIL+O6F5CzCgUcDA
xOUIy0SZr7yhGzsVwN/5nPgCsoWFE3Cg483kUKlHyFQcG1KRzYAuyQZWubUA7cZSoIfohgCQYgxv
2VRqVMUg9kwqrwQMv9fcKf2SIY+EAmodrZjAGxeUohB9QYpTpAzLfllN+Qdl6JFdwYwKvH9UGg/M
e4Z6PSzR37OSh/xQ81yKd7sy+q2wKmjkl8y1O/IM3tSCwMdGUxgi/mggDwJ8KRCTILgW87xr4cr7
Xbr1kL5z2BasM3gZ2zAJ6eUg1WLNFk1CFUXs3MvcocyOc6W62aEKE1gdM7tDBKWg6rti7G4dMPgs
2XSV1A5LDCd1wbJnnjvz5gS5VL+yfkXQRW+cjnlA3S7/5AoKd/cfyrV3YZsQSQB/kJ502UnTRqk+
5PqZV1dG82TPTXloRz1jCKvKjoPSrNEHLNcDbiyrenKqiqKes4xKtA46XXt0zPOkpUUAO72BiiX6
tmHQPcetmnb5Rrao1JUbtLQHcllaC7JtLrmCljmuWhR5yLy0cUbnqulP5QRR7TYzahsy7A7a2DzQ
GITLLGcX0sDfD8447O8f9JVb5fLD80gBCqwJJmGJCq4rVHjnLNDPaAe1FHOrMR9eagv80sGdo0r9
OKLYaR98xfX9QwltCNJZaZkET0NJjX0fQk4frcTiVwU6fhMFG0PCZ5mFYlzy8mGFgR0AYi2nc1pW
1qYIgvphpLO6tRibAUoRInTDhOvWQVKKGl4SHEsk1t6b0sofgauVIRyTSmBULn+EhodXIqZJzgMw
nb1wWBAx8dETov2tIma8EqIufbxcjsI6qYecpydMvVwuNCf0jTK9P4f2MNYfk8xNmU4KJ5TADw3X
JBYbyGsThJtRfYsmWp6oIqxcR7mlt+6J3wBsjNIEj1wF+bdwTzDWR4homP0ZiTz9P3ue0m9pHabP
dRP2K9uVn3CxFAVIbh4oBwqcy5nUGaU/tRmsDpK8XCA2UTV7mwRsxTVcP2tKLfQPZRyBAVvGjG5m
5XTih/7c9+X0VKeM9UJVgSpNOqobB3a7zf3XdOMjStoVnKxMxal7Xn5EN2Y+M9fm7mzw9YaXPimI
x7vMmMYMtcPMTj1G3HQfhUSEizdB2prqSudgaatpyRMtEcow2AwYTl1cI7tMBKzjQXPmksVoFMRm
PqUHxusYJkkqAfNVrkQdEpSZgYb3GqnS1cCZXJ6t46IozxDoyAN64xK73O0FouzzGSGuQHdPfU1i
n2wc9J/SA3TatfPg0PtTv+YmVHmU0522dIdtPau986NDaUV7HmbHMY6prUfKDwWCvfJg9NCf7xUV
+oJjw4BZUG+DkXLB79Cv4/Sj1sUCbY5CDkL9dFyUmD83SJfDoxmFsHC+9wuDKsFNaPRneCbLEMqM
3Ai8b0DvK6pe8rBDCrpF1KZRUqYp+j5/6ITeHgwtUlai1OsHY4DHlXA8LITM4i9PNjEQrR7tyT+r
KkjSmNxrG9pT9u3d22MVOsMmSR23Z/H9alSDC93s/DOadXq8CZpOckWZ/UDVsLNK5+jYgMP3Ykx0
EyxpFnx57/oASpjfIMwAN4v8yeUuQ1HkIyNW7nkWPrOhWKp60/X0nOYw8X8hDxjskiDtXLi67HZt
Pv3aWsBoQzpD6Y5RQsLJy8Vh5Cthtpnd89hr6AOpVvYYV072sdcgfKwcVr2/2RvrUYiBj0/O/TC9
IP/8zWNxIbntw3gU5yap0DQuDKNH7LRmuKwpFRKAJqhWoscbnhW+HAIO0hCJaVg6Ndv2CcCrXJyD
uZWjIKidzwXphzrRIxeVb8BeWYUFjQzANFFE8DxFTKsOWpg9JY2b5ivP6dYRgC2nQM3rlLRKl0dQ
p/AB0KTnCJCg8JRgfIEtvNr7vZo8ZaUSrUQ7N5ajQ2IzOAawVY4cXC435LFoUX+yzsEYZ5uwZTCk
CCZ7rwXauJlUugv3v/B1fAfQjaIF6bsuq4sLfzCanCWqNIHXFUgZbOZSR44UBhHtl134+WPVWzYa
X5PZf4UBHlUiF7mS/HT/N1x7BLwB6zOwCMvFleHIbBrJvtGAzxq14tQ1qLUnUZgi0kCRJA9gOEwx
d+9s51JDpZ0L8SP/lummtGZvrnZGk4siwRB4sOm5u4ye6dEtRH5gsH+N3eI6aGEpmZ7I/IQe2OKb
Gip1ZzRjAg8xcUU/QEIZFHtLZU5z36eN+16wKzujbikTeBhHZB/ncmdamZRoGeloMwulOaN1qWzy
zE5+IGu8Vpi49VoBBVFeot7FjbUWr6P0DfRDtQ7JNsuaD0aCgGduI1VWatCH18NgbuMRZlTo5NAz
ZxIJBV43PNy/PjeOF49DWk2CIGGwi/36qRKoZe+657brisMwWJ+caY4ffRAo77cFRAwELxh+TndZ
8olS15otaGzOPedxdLJcLTe1gTbCNu/TepsGWfROvkmsDrw9OFWqvyTxZJuXHzOaTbj5BwXatFHT
n0A8WEzma9WJibJ2hVfixseUBTzKTPTA5WNc3FM9GDItQEfhPJcNdYKqatS/fllp/9h9gjRKxdy0
Z07tiMbz1KlPs6nE31ECNFdM0rUJfB0h4xIDzSK9kSbrzcssi7k1GFuuzmOpOBRqW3iz6iR5coq6
Pmtk+Mf79+eV4PUy0mdkjZCFRIpWMVn25YJFi8ghEibl2UW5BsoSO82UwoOTXNgvM3IUbNjwMwjK
JTfNsXXNSvk8IohSPVqDmlT/+ZUyWZ4dTYr9eUAcFe2ausmMXyLu7ABlnsEIo63pd1F2HvWp7A6u
NuQQNEc1OkabWNfR8UR4EGHfzUg7V402UxC4xvfQFYj3HLW6asKDZSY9eH1mKfQfKopxv+HYQmLR
gSZc7NMhDpKPTl5k3Sby61zZ3z+iawsNgzG3AlfBwAXh5eUJ5UahcxD8/qgp/aM7zp/pmI4nGiPZ
oZnA86qjP67EHtfPmlBd0vdR85RdqMWaimIidG0n0Lgi5LiLauSb1dyykbeiCPne7QGXIqxi8IJM
j+b3YnvxlOWhkqXnsZr0bybqFcGuTZxm3PpC78Zj2Y9glOcae7qy8nU6Rk+fgR06lbxt8KuXK2du
kNV0gbuzDQPQyMx6oII+UQIEXCiGJAfHjNCNrHq0W2ds3IrlvP6sZICMKlDYoXBGFfRydaa+qhq3
NZ6tPjNg5maWkErCuO+p7DzlqTN/yuUg9v3DvvFdXVoSdNYovjIxunAZHVBpeu7oUAt9DKtTnzM2
eFL1IoQcu3m/L4RiTRgQb8quN/2uyx1GAeoPk9b0Z7VSrb3doBdOgONu5thYq1NdHeYrKEyHG0CQ
FtDsulxKQNo8jUXYnkuwlihpptUenb/heQxUzcvjNEFNNVnDlF4dpsSeUPuhuwVKjLb+YlHySnMo
oubc+gG095TDrGdRTW4Jf1oZfL3/5eR1uLCTMCwRkYNWAlDK51vsMJpiJDcRZjl3zeDuR/pbz9lQ
upsAirL9xOTibkqIHp0ulyLdlbnifa/9k0y8JJJCluwRDlj4pyQCFoXcUXUuDAbWYcR3j2Y+pBBO
z3X4AULjdDvRdzL5BQiK79AirnRkRd4Nbic4B/9HNZ/+ATd5yVmTuAUKyo5Wn7PZgIWi7SyUDxAC
36Sw2b7cP/MrZyjXkuwhBp1ham4LK9hZOvSakPCerckAyZojmhlv8hYS0wMWxTqYYeVrKy/01ppg
yol0aKrBO700CyYMG7XtV+eqscrwVGZaOH61awVB64Ky0GfB2Px7Gz/yTE1alVgi2SpeEqb6Ih2V
pLMqCntd8ddmhmprz4H9derg+Lh/pNcFZdYiuOAiE1sReS/OtIwj37ayrj4rfOG4oztb5mmwTeu2
oWSr+JN2IiBws71Tlu5XAvXS2odJpDefFQRM/XjTGFXRrtjiG4dOYAnkCtS7rLIufhSsIm2LqnV2
jtF1+w4ksf9Jfh8qG2B7/ZG6VNC8/zNTxCbRlLxE8l1f2o4yny2hFEZ27tKsauhOj1q0CxFnm3/6
ZmJ+M1pUI1diTF2+0UsbwrQL5UeGJgyu9DI5UZPBiCzKZOcZYEcmNjMPJyq3FoKFEyQmskymh2k5
hZ5hIFX0ybbzeDhUCLRZz1OlQ2bTWtNQ/NYQ2TG2paW1wavQYoy4T2dTBXGjQHW7/RC6LpxzSIAN
1iYsUSx7UcU41qdqtsv2eP9G3fh2kguXGMKxAR0tOxRhYTQiH6sUVG4RnXLF0k+JUo97vbS+lk4Y
r3QfZGq6OEPKxaSskuabhHJhB8ssK7QyipuzSn/PS8a2ecjFtFZHfKVEXSzDeB/gCVwannpZa69D
F4atuRrOqK704kyGm0PFoqIucqgcQZPbV8Dy27tRQSThpYIvVfMCYjWYpI00T34kM0ojHxGJHvxv
lGfc8ENsIv827Sw3N/Q9WoIBUn8JkbKUbB1LNNnQzbTP1jBi05kHdSCFn6rU2FtR4rdHUPaRcmJk
lIpbXucVk4BADvRTVJq9hg50KaxNMqeT+AStrQpDjp+688+2QKQWEUxUvf7NFU0N95mvm+Vz6GpR
tE8h7Bi2UYMo0C51qnn8lpomlC+Rrvf/IT+RTc9zrrXdQzqFigFNrRHOGvF5mOeKV7sVdEMbTYdW
I9mA67DcZygPfYd65IQK0f1Ldu3qaXwQK0raZQaml4AOsCz8BpKAcwuZ7nhqSn1EpDsIo3TLyEzz
9/5qV4EpIGEgB8TCsMNxDRaBBRPkweTStD6PdiqqcAeduFl9RKpeiGM+jVHyt62CuNN2DpplYh+N
aKt8vv8TbmwYWDYDn0wqU1lY2idlqFPgyFNFbWHMvxuMVHyv0ZxB9RRllf9hKfmS6PgwybH0eG6e
icmO8vrcQgutfZ8ZmBh+KAkR6n8jPF3mp/vLXYeKHC2ziZQUX/kFFzXsoaviEiCAfUYNrnnKasTg
mHA9p1rdPaG5mm5AD1orlvfGmrJwTFqP3WWYa2E0zBiMKqJUqMLWU97t9K7V662tmNnXPmiULeQ0
3ZfQRfXm/lavPqIcHQP7IEdyUI1ZJvOENTaNY2EDZMvNJ4HetRfRrUbPsl3z61dW+HUpeAQZrJWz
eYsrW8eh30CgYZ+aUKl+mY0713tkNpOPOmQo58yY+5UXeXNBjL7keKcYv4RJGkXYUKdX7JNtzv/6
sF0/Dah17TRn/pPpavT1/kleh79QCGLwmQjhGwIFkG7hTV0EYZoZeUlhngpVST5pnaX+MDuCiX2c
5HYIfXJeoJMcD61/1hXRahvVhzRqh/Ssvr//U64SAYP2DqU24KEM4eDKL3+J6vhN4DRCPw09Qrt/
lSmcGrHPHGeI28dytOJA8pGl6vMcA3LZ2hWgv0OcGNnw/f4Pub5dLkkzrBqy1yWY+7n8IW7X0MCM
kFsd5ibYBEaoHnWryY89WJrzu5cifZSiPVxnFXTs5VJI3yJjX6IEiuCtU1C2CVPD/qLXgT1+J0xz
3Jf7610ZYFiUJPUPCE36L9yxy/ViesbTqCrd0Y7tYd9kdvjv1CImRemnPoZmybi20wYPpllGu/sr
X7dIeUJICQC1gElEu2p5pPns1FDctMdQNOi2QSryOULt90Ex/HLPEZU7Zlxh+NFEC9BZE1AmFvNj
06jR2e4KhORM+EMBJmQ7+Okg88rK4pzC7Exi5laonfad9ckqh+CsDogcpn6tP5taLFYM3tXrlLtA
2YoBcKbdaYVeHmAEXCUw0Ts8ck72Q1hV1Tkt1HgbowBxQNFsjTX2CvBPAAQmBFJVcnGgCUtTRzBg
50MZA+oyzbA8wOYe0kI3/C6FbnKeKz34MsI02nm18JPgQwfSPiVSAM7z6KDQob64Y+goR3Q1KbVt
FMiUzLXM7jUSvYjp+I2YD6gUSLOAGi9spAJHsNWOXX1skGfwtGbSN3Ud1pumioptOCjRv3amG3t1
HoynsfBJMuF52LVVjLRtGcdHrVOdnWYGiFGFYfwJBW7z0FhWtWvmIjnD5p88Ij+ICihcyV/dttQP
bh1Z2xTjeC7Dxt5Y6KoegIwoJ/SCp5Wbe2WX5O5w3w6YJQjXljRkEP1BIFQo9TELRL5jvCp9fBUM
L8pa3/lJ1z6NcEbt1LZrH2mGhe81EXJ5yk2Q78gG/NIBJbUGLfEYNsesmICcVpFzDOtq3va2sZZH
XVsHwKV0BQxCFlKB5cCpxozfWNpGfK4y1a37nZbEwj8MVj3GB2Mu/OLZ0e3Y+OkHYT7/mmvKf+rK
YV8FFEwh8boMej8EMmC0Fu/LSgY1rXN+QpKOD2FQNFuEQ5sna8gqr7F56Eo7z6f7tunmomyYoS5p
8Jfk4gMErrVjB8nZrfW2j7Z1C9M4zOJ2IU4q8iLz70TXszjZ5olZN2tM41fuBiIgbpdsj4D6JVa8
3PI01KVeaKp/Uga4wDpLgO/uRbKnzpSsnO71UlQS6eFRxLExKEuKkJBkxo6yyT0VjZ2eKCHqn2DQ
ENsZJd4Vb35lKHEyFL5J9GR9n1r05a6CCQFkVfjuaUyi4KBmkMQ5vW4/MA/wrU705L3tHZaj1kwP
jeBI9kMvl0vGAp0lJHhPKYPyexU29W0KmdpJCVHJUkoIiu9fGWNxlPTQQRQQ8b62L8hPFtE2dUzV
N41BeTSBiWSgQ4tqeMyiOkoOYdc7FeXDTEDISzktqDe1UMv8H+R+B/WYIBBpPziDqcIuiz4JRLNM
LKoH4uhu/lGSlP5HSolKazxbYJZn0td4b9qJPR0toAFzs0NzKnkch0S1D9pYJuHGhfm/2vrtOE4I
Xs3+qDy7TC9/hJXE7E7xxLziFiJuOh6mD7LhJOLSGndzWfnBMWp9kZGCZ9psrCE9FgaFCVvwHVLy
QCJ3ZLp/+VV6C9V5Kj/Bo5oa/rGu6299a9kvhj+KrTA7exf3AjzP1K/VvRYvmoVJMInfGEsl0jDN
xcIaWexrXRmqsgAiDVX7xYyNsq+SVj9roTmcJJnH4f6VuLEmhJzYaENefMhbLjeLVnJUWrNTPY6B
Y5+CCL6CvCudhzo2J0jGg2QH/G5tzPg1Kn7je6EAh2iVJSVgE/LKZQIf9Lh3q7bmBwo4prrve2fW
keVp04IemjaFf4raH/6pEsVAT7loUnPrwEf+OUDdGAKHmDn7bVXZTbOZ4At9Nqsqrw9+FgrxFJSB
882aaz34XsSZkrZYYsB80HunoYFCeRZOFUpuHEW5cQOUlZ/hyWrjXT+1wnlRK83Jd5VatOUnwyln
7Vs9FH32KFAMSyip+FNSbPMUDHUGKa7bcRMlYXwAPWCNagXCDgOo089U9uDr2KqVXQLREaU7Vjst
aPJ616E39NA0zK4d8CPJ976Epm5D33w4Q0M/q/sIt/lhZJTuT4Ku3V+XAUVn06CG/T5LxxegN/NK
40bLDVO3cFmFGw7uDKX1Q+ZqNTxj2q9p8qNnk+mc0xTFxkoEenXNWI6gkGAAJiJS0sVyNTg4fwTS
CGGkFT80fm/SnEUS3KdsdZg760/uBu+ctZRbBI7BUwLzDmhgyczn0g9qRmZtH8qunj5b5Vz80+pd
/WAb9GtdSdZ3/yldGVc4AKVQAjhx9FvIxi6fkgXxaBQQGj5XoTUdIVaLH+c5LI6AnufjO5fC32Mo
0DVEFEdOw1wuNSd+lTMc7D9W5Ntf1HqcNsgXtT/ScVwb2HjlJ3r7VoGz8NVgE3kl+AFsd7lWkjmV
RmrZPGArC3Iww2wzz9IH5aehxCZ6ZYlT/23quvsFvGrotgpcPO6xzsTw1Un1IGF4DxmUU+tQyGYA
Cs6Pauq07+3Uamuw7IX7lmZFkixhuyUcktjk8qfOQUFdu+qNh6owpx85kzm/iSuMz5Oe/1Liulwp
lcmdvz2Z/6PuPJbrRrJ1/SodNUcdeHPj9BkA23FTpCiKKpkJQiUD7z2e/n5JVXUR2AzicHAHtyNa
3QpJTKRfudZvSB/BJCHONeC4kRpenZ150pjZkOvzNWic/nrAofhmaM3qtSc0CBuqjABBSK1ABBJb
60muo+hKHCqTcrhW4qL6I04GrH/LNDsppdHeBV0UHfRhtDYavRxJGiU2oU5M/ogradloPPUARGa1
v9aHeUJEpFQcj4k2jmjmBoe8Lswtid/LE4LRhDfHW4xTArTLssVxyudCygmfrbCSZa/UEDuPfC3K
vDFrp7dygO9QPznJRkcvNi0mxyKG5lwSler1wSQpqNXDUlOuG2Pud1Jimi6vqp/t7GwJQz/TEhUR
sVupwsOTW+2jFuZlkqdde234qB+5Uw8Px9B5JrqKGdYbB8QjWmK1NsUBSMWSSaQqvhpOGY6V2aZB
e+3Hkr/rVK54T6oBqH3qNKutXRWHy9a1hyn83Ld6X7it0+kOuqyqr7kiWFAeAmph/anq2r7a6Z2R
4NuhSh+5Cp1in7VGd56dFucyU4kCNNXqWtHfWBinU7WiJhDvrazv/tRzU048VHiKd2igqslB1qep
RAy5qymaWM24tScvRxkiP88SXBnB9EPyWS4jaHyjoSAocG1g33bM0BJ1e8vvbylfDBvR9OUe4UAj
SY6ED7INaMIsm6qbXjEmCgDXhdX/zCve+/7AJSb49bFrlHLx7ZWHPu95QCLIGAnpGY63ZXs+yL7B
DAdkJVNV/zliP7TvW7UaD5MVTFtqr6v8gVg73GHCNBQMJgfd6tSxJs2P6sLRrw3EnndlriMcwLa/
NorAQoa/n+IDzp41cGM1nY9aGW7pllyOLlkLis6Pwhvcc2Kinxx7GYXpYsKy91oP7PFcd51eek6i
zt9tszbe6nkd+Rvzebl0uDuorYAXRbwQSsSyRSfJ4hRzd/Par7p5H+KHcxV0g70PxmjeOHUuDzss
q1C4VQm9LRnx3mVTgdHbeqDwoNL8RNnLyIaeOn3kZixRvpDxw/liSxjSvrx+1malxHvovwi2APGe
TAQhhvzJkMZ14Qe245fXBM1pDIjRGjKvR+p53teaNJdvEH2zPkES82UAwH41H0s5UHUPte+s2EWT
XiZuPRe2dhuHg3UoZQj5Lhk9Sz3EVR7Jx9RX637/8lev14H4aNhlOJYChxAI0OVHqxkiBOYEqSwi
RIzf5V1iK7sGBtmfZRiW5d0QDMYryyfC0JWcIBQ/3uUCgr46RGZ7NPrenKrrKOnTPwl77Gwn1W15
48Rx1xwcv5++vLaX3EECg0E6HULHGk9kQYNNp9Fvruu+Km7UZpZP5MHrj3Egd2g4alsKGus3Lj0E
+cGZhVouYP61aDTz2atFhuVmANQ94BGuRO0usLXMvypqzLBcE5HQD+ZcSt6gdvPHV/cWjCFCBAg1
kvVY68HYRk6CalCq63QYTX3f66Vhe05XOuHNOBTyPk4NPuTVbQqSE8g3qjWkU1YHmrC8znzLwE1s
Sos/olGtkOVubdk1lCZ7F9lSc/9yg+vjhDtSlGFEFpaY+OJl3egm16IqTdeCFXtKKcAfagc0ZZc2
W8+Byz3CWwBEFCcJaYMLaF/pO2qDXMh4PZSKtq90vfCKyZGPQR58m0lMbjzmnusZIQytgbMTzN/l
lhQQj0GDnn6do3sZejWs+G43hHr7xSij12pu4okuwg2BxRZFNsw4l631zhTpNtjrYzrOw95Ss48D
5LJdj6rem6Tv9I1K5uNWexo50R60JgIcSqeCebOKnGzChQHUaXUslCGESRxrTnbbdrbTugCwUphU
alQexxJTSTfIc436l4SizymDC/QeR00nRPGxzBO3KjMbokqjDu9sJbE/VlLdqK6P+ul7uXGk3Msz
aaTwDL3R9rCMTvdBjM4ngGmp2wc5xHEyTXUeelOAuJ4XWmX24eUlur7kH7sqUuYCRQENcHXOEdhh
3tpX9XHopPo2aOIQHLNcHaiE5RSH8N8ZTVK8Sq6nR8vxp40Ld9k8sjJCIBLpbHJsVGI43pczmytp
q9oUog7TaCYnX83U8yQN8V4j6dLuBgkzbGmKckAWRvk5SOQtufAV+u3XB4AegbXBgQ8PcrWQLaNy
ggTg30Fr8FXNVVjLsTLL9yHQ3x1+yPPNqNrG21bN+qtaaYJ9BdxzF5tSuXE1L4/jXx+CCw8JMcGl
42uWI5FVYSc5sy1jF+4DBiBzhYZkgIJuVzXd2YcxfVd1VnCA3qEfX14D4kf/s9w5MESWkyBEEG6F
mNpqDGZsuEFchOoxsczgIfFn/01DFL8x1csj47EVKoJccSTwyQKt04xpVMxyp8/a0dZ5nuNYqdwr
k1rvnNjfSlgsD8O/mqIST2hOwZgH13IsfRBVhRXq2jGyOvVtJLVcYbUyfvaD0T7Ms78VVl10jdQ9
zw1kr6iyIba1GkBb6lunJhN1jPIeJowM7wUjUukwkDzwXp6rR3HJxWQh98mVSZDAbEG1X+0YI+Au
xylQPdZG297NXefvFMm2XaimylFu4+9JFpZXvJLHDxggzm5ghPaNbEfJg5njuESM1xxZhyAktMLe
TQRd58nE91y14ug2CjPpfjYTIEwDcs41NMNjH9gZNGhhMomewT43u+rdy31a1YqZL9EnIZHBQSSe
xqs+KUYzkWzu1GOFYOp77ugYrQBrPmmJVpOGBkUt63l/Uvta8sJ0tk5pbtYUY6V6b2sTogY26qov
f9PFEuKTBIqR0pZ4CayHWS5DReupMx1tLTHeosD8rp2a6VTnSLsWxfzz5dbWm18MAFECVxupUQZh
tfkLcx4poWraEVqO85A4CJmxBshYy418LGddcSvYY5/jkqPx1S1TgCIMRJGOZPD6sZyERGkQS7Rj
ydY8hwqgmVgLfdeyyum9rEXSddjM6pUvNVuVqMs+Q3ogHQLXkfOOssdyk2qGX5MsnYJTSr54p7Rd
f9BirPwKPeV5adfFPk0zfHs7bUuc+XJuibDprpDTNnharEa7L428BuGWnGYHflNZWMW+MLTwJrGJ
0hDn2uILrdqjpCb8E0T0wmOC02/VXjrqqM4EJQwhrYQ/fxgSicgs43lnOwgfjzNyp6RY+9PLU3vZ
LGktGGzc6ywq2IDLAa6tCHVls1ZOma9JuEDi2IV5+ne9GsZDNAdb+K/VVU4vRcrbZlINiKvkDJfN
QXboAh1p6RN2ZPWucaxunxS99lHLo/CLITntKRltc8dIy27GbG8E96vl9Ng8mnH2L8Ny/s+yeROT
qG5CrOGUcp+fO9CKbhtJw7Eq47dR1sr7NEo+Q2PUDi+P8vIdT86HVAEgF+JTbgBOslW7QS5HThPo
yimt/OijjT2kpydDcIf2mXqcNaI7yr/ZRoT6bKMkSAFfCbuf9emkRiji2U6mnsba0A5SZtpIMnBg
6k0IC5/n3K5qlS2n0WcmGOkZtguvVNgQF2JYYH7NOdPVUwi87Ig9oe/GilIdtRhdCpPHlef4XXPy
i8LYwdBRf7480JfLmRS7ovFAhhuGVNXqkhjQfFWj2TJOiECP+7QzMk+1hvhoh0bsznL4Os9AMbF8
JPxBwn9yiBcw9ilStWSoEvMU26PtmYVt34aAOaB7VghPblzrz3UOFSNudUwDxXN8uXrRv8ilue/M
U8IaPuHrXN+qg0BPDvrwR8bG2Qj5VsyDX72D4gfJgpOXtPdqt1bFPKKJElmnGXaBW8Xa/KYchuy9
WvgiM6xoxzo086Oa6ji8AZo8TtyBbszL9dhn7fwm9tX+volxV+eNUNxpZZ7dtRZckVJRQg9MUAYc
RSYkGvxgyF4XSoqp4X3Gw4z/BaSxBjqSYu21wo+xcFaG7M7oMsPTFIR5q7rb0r25PFY4toWLiYzo
AVG6upyYufeVvLF681QVdnxyVJgxCnCUu6ExgSBAjfWKNLIPUYVq48vrfRVUPnYSMhtXFA9GYVW7
bNlsuCFDGyQPDirGp9nhA9xKqxDfyRXl4eW2nll++tO2VnurRLUV2/HWOlmBgmW4BV19sjrzbMIl
8Gq9t04vt7fyiGH5CYo6mDAgYuwvEhbLzkVz2Zk+JfgTV1N3L5X9Xa50yU5twvZhqJ3we+XE12pX
Glc96iEuEm3jgUBFEFGlavfyx1wMNMBzwODE7dyWSBOs9p7V4wwtQ64+jZZkeig8G2f4mjeh02jv
X9sSQa6QkAWPjTHdWooXCJpuSUS3hOfoHEjxLO2H0lKvokQ1X3mgUD6jCTgWDC4FoHWnOrudiyp3
lCvVrLLrvA2/Snb5PUrH7F7J5Gn/uo6JYh0hrGAjkjO9EFnA6KeyglTTIR+Zulc3TvzGyXFtTPts
y1FsffXRFI8ErjyBBqNWuLpv+3qqe2tkYURyM7nl1JpiTcxe1vrKPpy0P+tMtzYeKOvt8dgmLyHh
IggzTF6tEGOKqUvqjXEVIsR/UJtC2WEumnuRWUf7dibX9vJwrg8d0Z6gNJETAQnEYbncHU2K1n/O
q+QKXHm165RS8+QREOFuIln6rZeQpZfHzJkh6fVs1ZcbFz/8yQMT0QPROG0DeuYKWBebZT+3un40
DMCUlfxZK0t51/k19lgvN/PcPJJ14NEBy4//rI6cIiuNzrEH4wrHNulgTtMHTYLCE1voUyOuEtxU
gVVt3HrPzSPVD5I9yEFdcmhMJHDLNonMq1izg2tU5Pt3sekkHOFT4anZIP/5ch/XJ4sYyiftrfMQ
el6qZkIm6aoYiw9yPfRvkCucfvSRZW/hHp5rimcGnRMnGMtmuWTIKcG4qwcILRWZqrQtsluLi2on
WBkbp9hzowhnHcAYsEUh5bJsKpaH3LcBAlzZfp/Erm8GtldFaULcgMqV25t5vhHuPtc57npYdySq
hErassUsaHQtlUPzCleI+shBI910qm9cJQBUX90Uwk6i+mJzSCu8ipdNTZPWGXEdWldKlH1PU226
lWM8tEq/HDeG8bJTVAZEXEE5jufSI8HlSSmu6we7KazOuqKGEL6FL6/hWTIIhcbqdcAK3rgwaKnw
AC4UmU5e3MtOJV1cTH6gWVea2p3NVNgm20MLUs0GtWbBz9dCc/7w8tq/XCVUd+BKwocRaI618c7U
zbgT2rN/1Qa16prwWs9yrQgVgEY/guJ8nd7aYx+FGg0JOFgOOJ+t7oXM78exIUI4c5eauymvgztL
T7SNtNCjfM7ydHREBYnQmRoqKZtVM5oSpMakjwGWgU52tNK08Zo57e8jaZrcIc7627KicGDFfnhf
6VHsEaIOoYeMebSP+cVtml49wcjpqGCqvbVxqj6C9i6+j9iRqqUADa3xxHo/ItGVKtJVbPaB2wAT
+I4PVP+m7oY/0gIFJCk1tQPsam2ntaXlGVnuHA0jb3aTH6rnfhjbUz4m+kmNG03oy9xV4ww0tEoD
VPZtzaNCWX8ysC30cNPj4E5R05MkM9ibRmx+T+LBvEE1K9mXuj7cSPpgXeVjNp76snF2Rg2aeoit
YOO+fGYrUbIHkSwySmzb1aYtzKwhUO+kKyCj4zkNUU2c4tw4t7wSNwb4+aYE3J2iAAWw1dVcJHWj
G8UkXRlc0LcQ0dGdBtFzDvq83mjq4oY0BfaBUiUVARDizmqppSi+JYihRGerb8JdFEvqlRM2smuF
jXSl2fD5dB0hqZe37UX/aBRoEiU3GhSeQ8ujAoIgx4g2xmckyJpj1BnNUbOj/pjr8dZt/FxTpDyF
aDClPVLay6YsCeJLaPrxWWoLHGlGc7wZ1LH1xibLNzjiF4cRvXra1Op27NLemIzRjpE3szu3DpV8
P4VauGP8/wwCypgvD+IKMMlhJNqzBe6Ka4R4cbUgnQnerFUhDNh3heHlUlHsgiQs9+o44/Vj5cGb
wQDrYeSWdZgkrQP9L80AiNFRUGMlf+sguvMwBX2JIAwPk6JMg9eGtHyhhQce4BNWF5OwHHzfyksl
1pBh4fjP3sad8XFUleBzSpsHR0+L1wkZ/hoRqhUAJSmtssC0ZXs4vQQDmvgJTit9fojzub6N8w6x
ktySXIQMKskd1LDyZkK33B31Jr42sYTbCABXrNHHz4ClA1QLzgqovzXWT7UrOc8bOTk72oyCoyQj
lDuW46zfzmoS4b6U1s5Xs+mjloxPNn9rVJ8CiwMJv3rtmSXAho+K4GS/4ZqsliS4egRfSzs5dzKo
wzlA5woWf3Yw2N0bTa0Td6xGfA8II+B28PpcYy3qtujjAj++c5mk6m2QpZZrgD/fh4o13Ix+ZXo2
tgh3oRnK136A4dfLu+GZzffIyjIA4z16XS+nfkRZsGjREjvnSj8e7EYOz0UsN/tyKqb3BkXNjfae
nWQSRFwJQM6FnP2qwWH25zLr03NvjhoLPBlAsMxt5Q6OGab8GhreDBkg8Oa0U71iRD+HTbnlg/jc
sAOIFjUOQiBjHZL7Ze30iBKmZ2u0xvcjULBDgH3aWU+7P/iT4aMmOalnTk3kmS0OPRvXxzPHq4gq
QTDwYOa9I6blSXzZzlUw+eWcnvUu9UkaNfZtY5bRGQjFlkPf5QyzhHn5kykFS0seZdlU2cPg70cn
O0tVOLnFYA2khx3pK6KdD2oXJVuyzRfpIwFEB24NOpFgDPLm6vSCdQZ2VnGa81hYtifHqC02qAnD
XQoLV8pzlFQy6IBy56T7XtO6Y6NV9jvKj8ZHq9e3arIXC47Qg3wkS45Nxk22Huoqb810ksbxlFhp
67gVQJFTSlHdY6mViITM2W3EOFxNZa9/psxfHaNI+va6XUYqVOQpEYdgOCAuqcs5wDrLKIYC5lin
OeOtggOAa1hFeI0mx3g9WtVWenwdnZAa5/IgQ8DlwbNsHSjgaEywlRvK2dFzY6eDg99pat25GBSp
iHKoqZcEublxfouQ50l0C0RFaD8CBSX64iJZ6yLpld8Wk5FIb+yp0M75aIV3Uiv3aP13lGXb3jiN
BW4dWZ5vJeifbVkIYgjCMJJ/q+N6HAPSQxO0OSUx5HMROPYRq8Dmqi/QkK7RS3RbWQl52GDh9/LE
rvIx9BllJhJ4ZPHECbpOdscIi4Q91ZybBnTULukV/xAP9StrlKIVNhVoQJ6jPBPX+u5GYzWtk8/Z
zTgq3SmUW80N2jG8qRt59hJllq5e7tXqdHpsj3yFxvNQwGDXwW0G3mcIjCm7SW0r3plGHZzqscUP
fFa3yr3PNIUsGTkRSH3A8dYYI4joUZ+ldnbDK5d5KgvfstxsQLjUqWJ764EootblEnUWra32ITDp
WWoyzCsphGiWF9WQYbvBTCnjF+8J5LU7bujqodRr5wZlMc3F0lnZiD9X57EYXJFX4HLhYALXtDoe
B5xbkjS0spui1rNgl6Fc5UHY1N7Xmn6tSxm6mC/P5vpA/tWiAHKQmxXpjNVbZWrpsjUxxkYwT9eJ
Md1gOOX8zDupOncY6QF/I8otY+dj61i+7AUGmQ4UcXM+rtwiUa5QzpxMov880XkPInzCFbE8C7uw
aRq8j/ObZDYkKr91anp91egQsRMAbW3MbGRqcFQHK/MkP20DV4FregOwuNkboY7KtEaWMCht84+u
QG3SQiVA2/nZpOw3Bu655aKQZ2LXsRmYtOWntoNC2VyS85u+x8kygVGLBUBgepavy28iiUilBR/3
pbIb/UNTxNo+sHu735i+1Vn+OF7iiYk8u0h5yauAKRXRsh2b+Y0sGzOIiMHoKZ6b5dGo+sT141Zy
LTV5ZT35V6vQuS2hqcVTabVKfSmzejtjloJEs26Br37KR7UA5DLN+x48qVfo4Y+iku0Pc93PG/v0
uUOBq/I/ja+io8GvRmQmmvympJB326Lkt4OjZ54jtfz88hQ/txkJv1Q2B1QxtEuWM2yXkh8W5ZTf
TJWffwGWnOytpBvIAXFRuxkvocPLDV5eVagBgLSjpoXWx0W1ojbjsiPxk9/UUVW+rUP8zvzI7I7D
1N4hWB6hamqPDz0zvXGmP7eMwLpQ05N5XFGhWfZU1oapkWMnv5HwmDlGchXtjAG2rJJZ4bVsIZk/
B6BCXu7ts40CQ7ZQaKSWvWaxIoVMDWQKipsw6ub3sWmVb7QAQ0KrzoyDrwf1u6g0t0SS17DRx7XL
+0LoJQIO495cdrVIZT9IxpLlE6b61wlB/hM317Rvqri5bxTjJ/aq5q3dSB8ruOw3OHjUJJFNbYtG
/VzvEfiApkBgJGpwy+/wRyVGz6XKb7LUUQ76ZHbf5dChMj2k0ZfRMfw3U9cNG/P8OJGrO06kpIBy
kiRCkng10YAS7GSaSPOrNTruGKtL76vOgOBvx+MHbZLl1gsqef6a6alxAHgUHq3ImZiSorjy/aI8
UOwN3zBxW3meZ4YD0WrSv1z0vETWgXhpUljtzCy8oZaD0lJnTzvLqLW9VSOPOCm2f5ymdDi+cgWK
S4ZwlO0GUuSi+OlLZZAlWPHcNH0Y4HgFpNqVuwK3BoKB7LYfOnRkjNrcmIWLvtIsYTe/gDwi5l9N
QhnokgEzPLxJW0X5mWIlfQVcJTmn+fApEoeaNk5bseiqTWAIsIDJnrDYKK2gWbFcbuXYJNqQVvnb
Eo+X6Fj79mCnLqjawig8ynlWeyf7bZceHLWdzNelrGhc5HaRGgH3BGd3bbsez2FGwsrq3hbVXFzz
jvuDDBccprFRXEROxo1LcXVuA4XkcUkRCNyHYIRpq/RkV/amUehGe89/j3UHS3IwEnTfcbo5gV3U
7l5eRQ5D92RP0RxQfICYgo1DoO+sbsO6sPTc0Qb9XsY3zRtVXjBZjBqAiVQbgeI07ge5xno9TPM3
STFI719ufnVp/NU8S4qXvLimVqsJDAGkbi3S7xttjvdOP/ZXUlbLwCEnZxeP6oMx2KY3knXevdyw
+MGX/f6n4VW/tSbQ2jAo9Xs7TopdgwbWu1hV7YeXW1kv3F+jCzOGjYKK4zr9GOD2oFdlo9/HTiJ9
qnsIjRIvzcNkW8GpqFLnOqu1fqNrlyuIKUUAiQwFKkigbJe7pXaaJJCDWb+f22I44Btn7swWRDNe
aIabOf4W5mN9Kz1O4qPAN4Ia7NR18SeNrCg3Z1O/r/qy83LFrDxs0NCj14ppB2koOJhxHR9S1D0e
CqRtPTWU63cVAi4bKbhVdCU+5NGiQSOiFP4JYtKf5J6Sxp6UJIqN+9AM8r3RVdFZbWBzz0WxJdXy
zCDjoAV/Be4T0PG1ypUZpBVosMG4H/vurrJ65awFhvEl7ROQUtZYbVF+n1lJFH5Io/JqBfG6xi3k
auP4c90Z9xPc6lOedc5PLgBpN6DQsff1ycEPUN/iTjyzOzW0aCBBCrM3zr7leOJep8WJ2pn3+OgB
KHXi9soZOwSwi1a/mX34FElR3OvyOG0ZO67vejGVZOsJI0VSSaDtlk37Ax5gXa4Y9+UEETY1K0q4
OuLqPojJw+TLOFgmQbQ3LHyHKJV3hwIMkBuiUfvWb2NzH+alfGqCegu4vpwHcCNc9IReArLOC4+H
yfK7lDgJQ3I15ndBlHCuSXam6rUfyXXl7HxNA/Db523c/5F1RWC8TrX/sXGahRsN7gmayRq+Fg4a
2VVszL6PpRUdEuwYzgxiuEtMa4sEvbwXfjVFnQIKKuaKFpi5ZT/1mIjF1kb7+wRM7ZhaSn0Y1HQ6
OWaHAINkwe93Eln+YGMF5sYYmL7q1iUlSuPA1USyDWwJDKll+0aqjB3p7fhHMUIYOTnILMp3TRX2
5sekCpXBdyW0A+aNo3OVUBDNklxEoo6sLbc+atLLZtWoyqdWr9Qfc5NJMOSc0Ez2KFKZ1ZWV1mXf
7AAQyd17DdKhfQcMVI5vpyYLG1dXfSDvyEj4+9bnBb0Rdi3PG75IGBwj1026mwofQlHLDyPiArJn
RvIPUJLQa/QkUQ6xn7f9zmiy6pOdl/0WEX95mpLHhgEPhZRsvsBdX4AlbQkZv94ywp+kOxoss8fh
A7aEo6tkWfj9NffkX02JQER43xDMrg7usO3YcFja/4SsF2lvYqcD6wa9yU4fFDW27qY+xIuQvWYZ
GzO+HldWOiB6SBIk6JDiWKsNkNvGdMoZ48BNequ7juxcO07I+2tuZJnSCeGBfEvy/WJcgfUiCkTe
Aw9ITtbVVPY+tlCZE+IfK1mU2aWgNbwy4FTv5CI4vjywyxOcgUWWRhzd5Dqo+rGplstG4gyzpLaq
Azc2TP9U5Bl1/bQY3KlUorfDbOlv0U5L3NCas9PLTV+MLBBbkZZj0Qo9jHXT9dyTJ0QgEstx3Z5u
Cx6NHi5fJYkmpJDUikrgyw1ejKvA6DuwuaBQAcdZV7+bSOpAtuQ+fe38+Avih6XpAhnr3mRz4zQb
cfpla6bg6cOOIufHr6sDMlFiMudzMoRUjcEaAjVKMreJU8dxB26qjdYu5pEnEAUePKg4n9CbXLUm
z3owB2pqhq4c6PJAa2iHurUR+jpFkNRIBKIXaoJjTMWNNun2p5fHdlVrYiExsr9EHEgZUthd7dCB
9G2q9ZofupRCVBlpYS2eduWQ2em5GB1cvuoiiLHwlmv7e2gj+e8mrSN/atumfZ0DGN8iXH+F0j91
RuGLvPqWkJB5tpzBCt3O0qJjp6btdVuUPVNu5fgTzVuqDBejT4mRlBY2brC3OCRWu0jtu2AkOwlj
IR/a5p5yandAa0py9TT1r8Kk6N4FpjbsDCKRjV20jjdQOxY2PWxhuk2SVNzTT0JaTE6s2s56mh61
OPs8ZeU9VszahyKXKSFb6nSVID6/cWo8KgL98zqi3ETgRciHqCg5UsB7q2uw9yNuokKTQ1cnkG/e
y9XQjLt6zKbc4/f6g2aGY3Ea01H9bLZZ9E7L1C7/aqZK/6ZBnXFwjSKZPhhyHinuaGVT+SaKc/0T
yD3jRkF8567uQvjrUWAM0rGBdTl+4Ugc3rQyvGOvJYKr7ywkvLpfL4T/+jb+n+BHcferD83//De/
/0Z2s46CsF399n9uom910RQ/2/8W/+w/f235j/7nbf+jbrv6x79uvpbNvw5d/v1rGxX5+t8sfgQt
/fUlu6/t18Vv9nkbtdO77geCbz+aLm0fm+Obxd/83/7hv348/pSHqfzx79++FV3eip8W8Fm//fVH
V9///RuH4JPNLX7+X394+zXj373/ikvaxd//8bVp//2bBJX4d1jg+DUR+AFVFgHS8OOvP1J/t2VR
4OEloJPB/u1feVG3ofhX2u88cQnVwV0KqKyoxDdF9+vP9N9hk3B0iTuWmJh8+99dX0zXP9P3r7zL
7ooob5t///bowPLPyuSLiEmFbCPbgoiIbbncD0HVUUeyZ+VBzSPurTrH2peqxVx+LyM/3IetYbhS
oASjFw9lWni2Mvs5jkRqAiKwZx0foqLMJS+zHGIaqEczaEXTvNONcLa8XNaaxAuSSbV2sToV7+FK
fKl70stujnryn7I2U8lB4r0Z9v6sSfcAQmceJXqIpqma9lO57/CL+Z6ZpW24Q54jEBOH9WwfsjYt
7yJNzw5VO/QVyBDszPZlVFXYF4eG8zYaA8SxoBP0V0naWyYKDwAYqmmc757M9l9DuhhCRmg5glTs
eT/ozCPpw/VVUjOz0VylykOKMqLXqF3tIYX5uiSEmCfOLMEX5yQR0L3V05HaV9tVZaQ8ZDAY9nlY
1IdRa7qDpIbhXsNm77DRK3EkLbtFV8TFAA5EaDusGuxUShpabUwPplxO10Fe9J8hN0vaYfCdynTL
LqlTF2YqnlWBDNA6B4XEha2VldejhrvXSmEqhA+2/g1LyfaHLxcOYlpOUlheaw1tRvhZ6O/1yGbB
UXifPnTWZPjeqGlTsY8goqEtNtTNvst4I3k8ackrzbMymdhtDnPrQd/KTc5TPX7bKI2DsplWovwt
+/4tCgyYeJh6WV6rvlXdm6E/fgmD1Eo8qem0rwaMj596lsSVh+6hlbk6sNMtdtsyXmPGqFuKaJTk
AhjeCzTNQD6z7UBDPrRB/tMn1RlIjM2MO7eU/C2V8P/iHC5/5O/b+sePloP4/4fTV2Zl/tffR9zF
6XvfNU20PH7FP/j7+DXt34V2OcErRCqCG+Xv41dxfhfgTsAYZPRskar9z/FrK78L4UnMM8XGhij7
z+mrK7+DkMK8TNiy4qiC+sXfX/a/OHwfS6P/7DEEhcjQAoPBSQSYLoYbfN3TYMTHbEOeYgeRuVLW
A+5MOTI9EhJ192nU2zJFSzkuk5ZcTDrXd9RjZvPet+0YBmNcO9NdjfyyxmMDUAi6VoOWZP0pzgAK
YtrW2sWu9Gv5XVI4xR9hENm6WyMWxnE7JJGxL8Dsmu/00PD9g1RkEggnJc/tWvdyA2ZSc2iSqQqR
vsWpod5XldrdG3Mvq66jSjKunHXzzZFbaborJSc+qzi5ognfyIXsTUVk6kcnqAbZ85Eb/KR0Wttg
4oEv5E4euNdcam4pmur+EGGKHBGFD3pba+gV57HsmhHQ6EMcGcm9BBW94RP6Mj3Iaq+YV7ISz6l+
MJuJoUrBYOUKgod1MG1hIZbvkV9zQ6AGwRkWPBDg1dxUiJ+qjJkVuxKBeO1yFtUNE1KSY06Uesuf
YpX0Fe0RDbPWeMwK5Yh1atuPgoYl1+qcmTAKdVftA7XZxWagD3/KCOrU7txGVXhd5MWUfpuRX33o
y6H5NA0NS2CKmnErRSpC4cXqRIafJwpGfTzaqQaLG+JJqNwE0hwHQY4zVBODjd7pUqHucNSWVM/A
aXKGHTGEzd5OncbcqaglF3ssh4Ktz3hMjT39DqrCAqCGzBl5aDbsKkTBLK2bpdQnZA+R1EF6IPIL
9W2SC6BvEraDfNB9mIsuNo9ycj3ycvghKyk6zaOkclkkpTp/1YK+cf5gyaPWh/wU1qO5m9hdOX9X
Ws237imaIOY0+PPkfzP6sSkNT1bbwdgC0Yqn1LIvbHQeAqQ6uVIRbluOqRzb4RS1GBC6UWQXX2Yy
4dneDDVE/J6cgn+dNU+jkuXt82gMSiPcPaR/wCys4QrQGnxWB0rapCLG1vSqRJms27jIbKIyCCyT
NxhZ+tdzYPEaeNrqetNAOWTLPNYMECLhnb7sXmYPVYltDykDWw0CN0zK6aDhub6rY6feeMld9JBk
h6ja00dqbdQzl20FZElSNUk7wkWEt8qdoiWqf2qnvLfPU9Ua6nXbDeP4utqpoK4RgZG/I2lAUpMy
1LJZ4km09ZrADFxSCJTSlCa5y/y46tzc8Zs/FOTDDy3xKnfWf261Z+bzYmRpFkKgYHeTHEFIbdns
DK1xKlTdoFl5nitPAct+09l2iTeyUujfXm5NbKnFMhWelQj6wTcj10QcuGzNahO1n2eLLN6MgeWp
rkvr6HcI24Cycu4apLP3GVIR55AB9l5uGuHMi8Z58TzmZ4D5oeuyatz3k4q8scb6aXywGYGXOHqT
3zd1PidfUwKuxnHNgO8+2sZstayy/8vZefXIia1r+BchwSLfUkB1VQdnuz03yB7b5Jz59eeht462
iyo16q2RrNGM5FWs+IU3hGssqgxSVnROWtE7DByt7QwUDCD6GPN7c0Lb4nEe1NY4yEWfiXf1JBkj
z2QqumRy7H4plw/AbqfyGLDA+YdyKZrON0YU7KmKBCNuQVUnG4uDc6lkfKBXEy9/VIA5+ngnr3A0
xRlGU16+1PEgDb9DuV7CL6M2DpbtJDM90UdtjIX2FBeyUn8o7Nx48UUujeQwZmpo3qeyOc/iMCqQ
+fDuzMr5qQ1LLfcmQP1ImoULenz9oVeKWHxLpLIzhpOthTmy3TQw7OxLtGRq7ERTuCiTWyGb1aAA
hCjNc2+JOHPDQS90ytxVCLNbNnvMnU5VhsX2PY0ANXpqBqtIjriy5todf0eIxmEkYZYzHFJGTn5m
RdQFDyLUmoz2iGJzdbSyIVnlU2QmVpKf2LnmNLoYZU222y1DjvTkGEkSSVdvwvL0cDXMJ/V9rkz1
rP0pVHyFMK6s8kyKwekV9iy8QtLqyDz0ajBrgvxgmIsTatGS9dumwtt/Ec2Yzn9SQ6/M0MGW2Kx+
SnpVYS4RFXV9iNUJ4QHPVkap/U1kY3auOS9R8tu2s6w44/RETOIUeVKLB2kqKqOmYALU3IW9PY1e
insAzRdtbHtoxIlVZN80sSij0xg4Z5zp2+X2HSKluXzQw6obTlExSNKTIc8hr49UwOr6FJFFF++J
Xao/ObQQ+2PYSGNkHJBAUNLnVjPDiDc9k4F1G+k0y49EhbH4OBc07u+HaW5LX+1X9boyNWL9bHU6
4ZEbF3o4fZkrHBJDcJepX6GKzu9SUjSW4ipPRv0cmUXzOZZzxfagaRSWRHQU9sbyEy/DYCLCZMlK
SG5WqaXHUWnVonuAuhgpxrGiqpRVrj2mEbwmK9QVb5G6FrZ6Wyz3o2EN6hE2V5qd8JTFPOOQmV3c
W+HZCiVAsJ6Z2FgEU2DM+68L1jxzf6iR+4pOZKhSxNa1lHzyU6Fm4HZbDAQW0+n0Ua2/ia7XgGEP
4WBgHEIrfSmdBeojBfVeKwCpOT067IYLSCYf3YZCbHJSpwEt066qIKMe8NeVxXsLWAA7oqzqRfuJ
e5kSn1hciFpaoHSym4c4vpxFqhOQyuM4Jf9MIpEtX8c0pX/C/aYqHpbZUuZHI+/H+KDEqkRJIRVj
bd6NgTxMD3MJu/dojaYSPtJNDOOvZoalRv84JHlltR7k0LKbD2wObTpVsdwF1s8MN4n2C7YnuOzi
s55gpc1jPHbF4FhTYEdf2kGL4ztDa6uxP+cm3N8T7e5UDX1rolQl3jUzlheNI+edWX5AuWZqJTdr
VW4KZwkULfs+j6PovlHCsWInXjAC/ZpDBOvvTTkvpxMuNF3wCG4R8Ms0atq/c4e7z96DeHldk0HR
6OGyJX+hMkGcuAnPgkKPUskKTL+epfpQoqV/anOAGZAVZKeazD0pl+vxQC3BgMKUjNzsCo6RQOdU
+mG2/TQYozsqIe1dacolUudc0sui6jsP0uVbuH4fvToqL8AS2HCgBS/fQikwhqEbLduvoHEe2I2T
P0XDctC6oH2wektxyjywXMlQy50YbpMTvAxNkwCBM/gKdGC0zUvYI45TZ2IhQQMLHZ1TrorpME9Z
cC/LUf1NNob5lGFjQb+rafRDmOQjloRgF1PXKAtlB2t7FbvCQKJg+dLNpZKtrSHKX/mAEqpSjBli
8AecpnpOekWcgAuozuvv/+XyEl9BZ0QcmqoZFhywLjejmFGYqPoS1H+aMs8UJ63baHbLjLjyWKtZ
X/hQTYM9rtk21cGSECI41LpV95E8bLPGRjBP6Md1wR/UeazhkGlFkR4bISeTT44+UkKM0y44oKC0
kJ8Gc4doQiLPz2/9dHQ7Vw+Kl54ITbfLCZ50ow4sNVoDnyggITtWU9jkIIBADjSPNfkhhk5qrap7
JMbtFgd5uDbq6SkSSZNlrSv/18oKNZyFqDXtDjiggRRENM04E4te+Yj0RRkdy1bnXhbLYBy6mIby
3evffRnbrtscT17ylFVXFF0DYxPbSiI0ek2P4dACDrrLVFGfQzFGT0FBoLSzvW6MRWGHivpaxwHx
sZnjTHTY25Om+sTY9kNIpOUgkpK+r4xkz4Lseihq/ut2Yi+vmI/NrGa9PIyzXqMfGoUmJOUpye7D
UqpjR4azv0ONXn/3fyP2l6uCBxYlFopWAL/lTeY1ixhkfhGGxzZprFPSpPYhQlrfEVUfHFSrkA20
aKU9HYUbowKuJC2h9q0I8pPLjYOuDcGvqkl+pmfdh1KI8WQYM0a8kyw+ZZKVHhRp0PcY9ZvmKR+L
zz0YGsQb6IljXLoZ1ioAUgXCjo+luaRIMCbYKZCvz+Vakc4N30aHP0DhaymR/8+yKi8P7Sybo2PL
TRLuKe1crTOlEZD6/CZ0BHiVNlsq7IcgrAyiqj5RpPFQ9RTrvw59PTg6plbdzi18NeUvFxUJLzwT
i5Vez/JfZxVRE6UTfVsfLasZGj9OccSipzsetDnNXcvM21+9EVvZzit4eS0z5ZgbkIACPuAtone+
GVZDzH6K6qA9jukkf0pUMX6Ui3YELtz39G2he++NeHknv4y4srsplJBsrwiEyw+VgaOrPeHfMRwV
TzR5+A4bIHy6RVd9Y1M/Cy0pPuZdOD2EhHMfXr+Stjfi6nhKg5ioZl1UcAKXg0+Vhq490mbHuSTp
TDOFclFctp8zTQz0oVrFH3H1cyfwyjvru0Hqrd8NMMkg76Z3uybg63b7a4GDsJDCCODukS75coxR
AHNsVKL+BQAynVBQzw/L2KUHW6lweh9goGDNZxxTuomuifi9I/phQOpJVG/D2fDD2EaoDbCUq8wv
VmOXP6ysDB6HrsEQq54GkBF9dZTa5ceQD3s359XsryAEahzAAlf3vG2xQ49r4H7tMh8zeHeHqRDy
eYna7pQmuvS9k6L2YSVKv6Dm3mj99fKRBtaRlOYZHC+hzUfiAttoiz0fqaoR4+lDlzpqFv6wmdtf
r++xlzNzcWdjew1yCVwtZC1QeZuV1qR2ihNlVI7MAH0uIHqO3DXlscit9ARAvT2UAgoMagfh02TP
yrFrE0j+ciN/qpbZ8Jes/qblojqEJGpYqkAuzdM0+l1Ixt6tc7kiRNvgxglB6ThT/eLd3FTDO3z3
GMhKXD3WVeWcSZO2/INYvsQFEAbpO7My24/5IBvoZNjzKHuvT9V2eK5W+t2Ar9bnFKbEZqZSFKsH
sGqLP+LQcyqkqvgAp+1HqkQDFMAsOyCYap8LKd7jIF7etrwx68B4rKxiF6uVyOYN1/N2So0pkn0w
xMWvTErH3I3MRp6AB5uV7NSaMXyNaRd9ef2DL6/bddw1oaJftYqJrmJgl9tQESnuPA0yO31siSNF
d+EW5SSOOJOz0u2Ynf6H8VhjDjbJFVW/y/GqGY+CMqCUrmPldG+iK/UoJXRxmiX5GSmTvHO93vo8
RDOQSoWoyNu5uUoktWqyHhEP39BK+10BtweCZITKT08yTtnNCLSduO/miJRr0TbGfY177PIDS1h6
sUL07o+aDJLersVxpmzoqcGQOPmklTvc3XVH/vds/2cBWbcXAT6u8W2ZONOkAUsswYSiAeOEeIx+
HPkvLmY01v8wFCJuiEPzViEnuDkcq1pKD1p28UFmRF47z5LulOVkeWkwBXsiJLe+i9sREiRXJRSt
zWCdMoag4WLAsuOkP7So0j8YdYMPGNW6j6/vyeuhVugLR29lxXEKN3syHw1jGRNd9sVgm54d2akj
60H9JW1r803R87paKFHAOiTRx07pKtbobB23R3imfmq0ladrveY2YWJhHk62DwCl9Lhf3mZY959B
yajXlWOJ8ES+3JI9DmDyYHUYE5exaTtdoJWfJ21UsxNxUb73sF1foSjHrYSStSnEhbQ5csLu0yEa
YuHHptTX75QSfLADaMjCzH5qENZws0gEcDvUQg8+1WPTZXt+DteXKRWEtc/N94Jk2RJp9BQPnWXo
FV/Arac9l0+Hosoqv6YQcKgS0/C0BXfz13fRrUHJ9LhswL+vaNbLWTaXLBf6yKC1YcbeWgI4hbx2
93NsKl6tzrqb93Pz5iO5QrQAjr0IR6JUdDkok9ujezqpfpwYz4Ocjb4yFxoqbVa7o8h06/PWQInt
i88V8NnLkaQ2htIulaoPbZeqNbaEJ/ImYsQMq9JBAqarStUeyPvGyYTEYqF3BHSepH3zKsbgB9Bq
aVVepzlyO6PMD329pHdtVuve68t3fW+zZKuwLxJcvBfbPROrFHIlY1b8OM/FIYol9Wk04/EBj+no
YybydGe8G5/GDiXuQ3cBbMhWWSo3ygHjGsYTZai6ytJN77Uo/5XWCOq9/mXrJF2+EITURHZg/ODA
AEi9XDl6R2Oa9vPiV3bcPct9gYujnGE9/9ZhqDxQtaOTZhBRbIHGNsSLqSlCxUewSUM1oaTEdBCl
UL+9Ps71/UJdBUQNQdJKfdx27Sxbwvks0RRfhijsdlxE/kIZGB5zXh2GYGg86luDj9T4XoH2eous
UB19VSAhQLwyb10w2MvKblH8QUOCtqjVPxa9gQdpEN+pIxru6995azQqkzQojVWEcxsJF+QNCvwV
BfhdUZNxmX2IdjB0LjXLzHMdz2b7xhHX6jp60+h9Uh6EUrp5JwKpDso8XDraY3Z0QDDpdy/M82RU
MDiMcNxJ9LcHgNF41imMAXoBFrXV5imUfLBL2e68XhrkU01MeJTyMsgctFeSPRj+djJfBiPSxRQQ
mQM26OUZ0ElVy6hjsKoX0VFUtuymeV+flwHAqVyVxs6Zu6wprJVlPo57eQWEUWXemvNZMejAYdA6
b1I6/VSEFQhjOwt0d+7z5J7x2kdYgcFJtIb+zL/Vb7xd1vFxmYBISuEKcPamptGmhE5jInVeF2bT
gXpqAnV1qoH2N3vUq6t1RAMEyOiK/QCPcQU5n+wBBveoVh4S9/P3Icmq6H2F61VyNuIqff/6obg1
GJwUHjwqYJzEdZ3/qlmoINZUJdYIk6oiuYcjUng2Ok6nzm73DLZuDEW5cS1F6GxOa7uEkxr0Wg20
01uUqG4wrQwH+HNB2dL/w7L9nzd/GA81h4+3h9G2jM0UeXuAYJy9kJa6T5ZkfU3RtHe7qNA+vT7U
9iWnqMJrAHiGfUGyvQUDJiYo9zowOy8Puu5stMYJdTDNQxeOtGhWk0OF9NDOftxYNnEgqOas1XCK
iVDSKENcLlxoiSSgRd96SlvP71EiyConMpruDpMoPN1TRbk3RR/4IODk4ECpbvZySclCZ+im4lMG
FvlUJ7Yy72RrN+bCAFxJIG7B8+ZiuPxZk5124Inp5aMlXfjFtKCwV2vl7IXgc+6MvIn9ptLCPV7K
1bD8dWiCEB5D0xUUMi6H7ZDsWV1QRg+0xAzWD1Ch1ujqAczWcqI0Q9FB6Xbe56v9vI65wgxZCTKB
rXMfXmbSBONl9LQ5S//Eam/7LfHCqazk9q2beR0K9guyZ2sDdRtxqAkiSPocj96o6ZKTQUA6JENW
n4rZTHfC0m1ww2YibqN8i5ov+tvbXmG8LPVSG8botZqkPSVmUx1kORh3jsytuVu1YtDrI0W8gt5H
6twJ0Zt4Sar1cJ5EWvsDupuZ00r1XrZ2a2/Ya6eDowllY8ULX1xxeterdRVOHkw71bV11MRrwDof
IngSjpKOBnz8vth5+m984FqIXsutXHUEHJeDxkE6KUrST16fRKGrdWV25vqBFSbyt5nTcxOsLwWw
U429T293G9cILBiK3qKUO4pZ/YVT3pQfErUAkF/F3ecSUvoxIC39+fqld+sDVxgkeLO1vHbVeYxk
2GeNMnqxPvxRYak+9GBXVu79vFNyuj0SluLYO1ESuSJg5wVlbV3lnMVyeLdg0nmobcSsc/rnO7fX
NhRep3LliP7/UJtrxAwiKdAgL3iWlVYPiZkWyOlXAUo2KRytBIXu99IQJri4l+NOgLMBz/1nGQlK
Kc5ge7Seissd0yRWbFY99qpdZ4+OTEh8Qk09ep+Z0wSoOE8xiC/iVv9YokezOIY12+/lIZjeyW3T
3vNQrK4mQeWmZd7SCa7ogJPKyntc6Bv3A6123jkecIhR23UPSB5tjSqjp3TdH6XI5s8DYug718NV
dMk68JwC3QCwSUKuXs7FYmQpZRuWvB3M9Fxx+/oWCkIP1hCpnjLNyk6p4Sq6XMeD9UGlgeQAFvTl
eECqKi7VgfFqTfhtR0db7bXYp/ikuJaF3zT3R3hoRwD/WTUVx9fP0o0biuHJXonEKDm8kBD/CsIw
5Uz7IAbIVhtT9qjUyiAfW8OaHs0SxpRjlVn/rtM7fc9n9+Y0k1gCnVjbZVvExqLg/TzIbLkMfIZL
Rmvdt50pXCPPGndIrb1mwI09vkpcsus4xuhHbJUghxZE42Iog1fVdRY4UWskv6l06p9hQ0ydM2SN
5s9gcH8NyTi4FaRGZGJkrf5dImfSOnJU4cw6oBfoDfIUlygJGgh7Yw/24/UFub5y2AwkiZSeWA+Y
fJv9UA45tehh8MRAUlotaaV4eqOUygF5AjXYicGvl2GNI+gdUghCMXHlE/79QHHYVKMC3uapKVKq
wFaW7/AzuGWCLuJrJWXnQr01HtJc7DUCVjoVm9OlVBmGCYs1eEOYDiPAqDnIvuCi1RdO2yc2gCzW
qdwZ9MaUmi9JPgXolbK8eYU7jZZ6Lye911ZxeoRur36TQ8DWgQiTPa3Y6zsKoh1VBbJFPpO9djmh
IOhma5az2Yuivv0tBk0FL2yO317fJBuJjPXGvhxmM4+tNjajES+zNwCGcluzi56VRk5qUhsh/tRq
a0qPiloqYJqlof8GPFR1CwC4Xpm26pGJpin++k+6mmRiN5jKay2Fcjgl0csPz8jvVCSzVF8JcCzI
QT3dlVEgOzOZpvf6UFebiLI+DDkSVcrSMOI3V2ZYh0uA9J/ulzG6P2DKNC/MZYTX5hoh7zntp50H
8saAK9uVXjZkV5M6+OW3RWMKzRaJdQTM9eJBZt2/qhacHgs18ceoN6U9/bGrR4Gwio4af1CFU5jZ
ywHJ3LKumBPhTzAg34k4ND7KGOL+CTVYKE4OLpSinEz75Bz2tpzfIbvwNtkhdtg6OoInXJpw7nkL
L38CwZ6N4tqAbnkR1d8LmphPq7zbs9yiPXBIEetw2142IGmIemd3X28l5hLNjBemHWdok1+a0dhr
gTELn5bKymnSYQmjWdKfwnzW7J3NdPUA8p1Iq6AiRN2Ddthm31aqmenaUgl/mKTCjQEff2RG/+Cj
iYIltLq7bFTepkr8n7mlZ8DRBOG16qZfzq1eydXIUyR82PPSfTpL2IrXWWvqz2UYyNaOrdGNzQQM
FCuRl87pVeF9Um1J18ZO9cleY1cT83S/1Bb2UIpafVKrsfHlMM0eB4hrTiaL8vfrp/XqRmSjgEWF
goWUAVHb5vCECYr8fZUpPt7S+TnozeC0IGK1s4wbeNc6pxQ8keyju8i/Yq50OaeIQGt5UwyaL01y
8K2eivHUxlrw3OZZiE1cH5DhpRFmm1626FN1QEBj+Ieqs6nt/JIb37saqq8cFLSRKIZe/hDsmPS2
ojfmT2mof61Bm+Fj2NY7ufL1lbQCjbgdoK4QLGwfbqOZrK4gM/OzJv6jCchFjmyzsiDG84fAAhn/
5lXkvUaQiUIk4er2mKipgcvNPGo+0cK/kaUKV5esvb7NuhX+7m6sC0dMgKrA6shI//Zy6lqJF2Pp
Wg0xUz08ICZWQdUuWqw3u3TnubqaPyoMMHL5FiCOBITrtfBX3NsVDakdPEU/HsFqO2EINMgorOK9
0pYfgiQd3Nfn7+rTGI9NicQvqrHkWdvxTBF35tIpbM8o+CKDi3OB/WO9pDWNGuws1tWdxmDoN1kI
AKx8t22rTTJzrWyTRPFnUcyfFrtrv+QZLpqqukRnsjMa8eWyHF7/whuDrrVjzC4I8K49evNeamAy
8IWAO6uHarDle6M09SPXq+EZdju7He5qO196fez1FVVOlAoqCmjjtvPQSZVtLgWfqqS4fq228Act
VhsXgfAY1QcUwLFymZxB0UofaSf93BTW3lN5Y23XI7H24ynVAy293EtyMYa4YFWsbR7pXi0P6K/o
6N9kUbDXaby6XPhc+rUkbKh40P3YbKOql0TQwFXxRWCnj+M0h/dLAoXrzUv5oma7FnpNOoGb90ma
7MIyWq7suow0P4qD5JCCIfUlOdbuQyPX7iFw7DX6b83iS7cKcDCYlG0mavTmEpsWKzmx0oc+K7Iz
+JQYPCwsnte/78bhB/LyIofCNc3jeLlg6CLJNpIObBoA+W4tYZGumEnrxlUdP0ghVguvj3fjaNDk
XDvEQGEpym1WTQ1gmKwQOb8pU/FOdCUtiEIJPGCx9kENsPTsjTTxXx/05nyupmhgf6k/XpniidlI
asDx/mihnFJ3aeNEQrI9VEmjnaFuzCf1EgSLINaiw7X1tgWwPImhiYSvZxhCO1VGSOOAzrG/Q7XU
3FA3m53n78aMMuLK4+UfipzicgVzI1nGOiBqG8NwclGYXIA2C/MIgbB5EHP0z4wP8U4WcGNC2ZaM
RVeVN2p7zCOzXtBdVNYrHCdoY9ASfzStyDGSvD2+vnZXxUD9JexHXAuQ+Kpsdvl5lTxpIrUD2Vfh
cfqpWpVuMYWlq1ZZs3L3sLyxlsoLgvHNnbJ1ZCDiFEpIMan4X46sNdZcxH0OqCkOkMWfUbJuNZRZ
MD1Z/oddQ+HhJRxGWNravPY2PsWGiqOKn1QheCa8Bg9JP+TvRNTCy5e6vTLnrfVDoF5fS+Irz3yd
9L+e/BRkdtjPXDDhunGMGehEoAX5HQiHX68v382RaMsBBuFhIuy9HCmhkWDKacFHRXMhfo1z3hsf
FCmSFWcW4fL8+mjXp49UmOeHB2hFa2xFJ5alwa3e5qKuyJt9SbNTLyZlPKJ2kZ1lrAS918e7/rpV
boIaqbGS2TV5M48dIALkHArN7yNZv9MyYA2RWOp/DAvfy9eH2pDZ2BpgL9fCNKWilSyCdMrFmlE8
gC0a9xoQU80sniotiJp/jXH13nTC2GzqI7oLSejrHfTVJwPDlRQBbXSIhs+VBV/6Toym/uaaKVNN
Vgz36aUJt5WDq2jt1qWUUhgOg0CvHV7FNPw5GdqSu/o8hLlHPR0ApznEqXJ6fUZuLDZ5MR3OFboC
qHn9/39tYgyoKmUKBt0PU2gMPCOWOBfRKsfblvXBBHa8E9ZdX0UvtywdTgI7HQDe5YBZvIyEIYXt
922Z+v08xM+BNRQnCoSyl9RS+5irQeCMwbDrG7gek4t0gHNKRRzcLUDq1QfpcujI7NS86CewnFEl
B44e6t1hqAEAJnlf/VgGdbpH69V2Yr0wHuQJwHE9VOWxXKbxs2bWk4dNttjZkdfzT4mL8uWaeaEr
tm24DzC/sYcpCY00DLZ00fZeOjfFfVSWy1OlWzuly1vDAZkD87+SDEj5LqcAEB9PHUBdX6IV8KkW
aA8cEuR+0d0xh8WrM83e0x28Pt6rovIqeIi1BBnk5gVgMa1Kgazpq2lUtE7elvCr28go/UGxwz3E
yXUlE/gH0TPOzpgTg9rbDLcoJPRayKuKZFPjalY1OUbbi49TtxSu0Q6dqy/Iecd5lv/kBn1GL8M8
5BM9Vb00yp13dw38LncclimAE7m6wSkCjbyc7hwDVBSPG0HPJe+O+LnN6QHuV7Rn8n69rIzDribN
Rb8HIb/LceRWDEMWUeGKizn6nMtmfI9sY36fAyR09Mz6+fqlceOzwCYAiV6r3zgSbg5SmxpFGGkg
S9OJOUbFQX+yolJ+//ooNzYOX7MaU3A7wifc7NUKdehqQRHTL7NE+4yBWJY7djqO931R98J5fbDr
AJDe0VpQwuQKaNSWQD7X6UwSHFAjbKPoRyTZ+g9YSOFyoiQs4S+pd7hMxw3aFTv34Y2vpCLJdci7
vgIwNy9Sp5jdGrGtadHS32MY1cQO+nA1ZEFJ/vL6R97YJoxFZ46QbI12N9vRUigTTBo1LVRP83PE
ZekmKnIIMEBQWTTTaAeBfHO8tQ3MMnL4ty97axmT1ZsGSlnpEtxlCbKyJgHLyapTzRVUf7z/4fvI
3YkCV5D1lh9IWNsYTTdrvpqjFm8LELRlCk87XZOxOTC6nazh+rKhn8XhJniBtrLSdC7PnZri/GvV
lubXzWI2flV05icpxgDVqQNUA2WrNfHgMhsNWeiq7SPXzFr7uMy0g+VCAa5Z7V45V/uJnwS6nQuX
XaWCtLn8SQvQ00YHbe0XpID00jESwjS79jNzTnfS0KvlZagV/WbAf6VSun27oqRZYjqjmk/3tXoK
q346RssUeV0Cf2GA+7yzna6uHcZb7XYpVCJqCBPs8tP0OAgQiVM1vxMNHMM2p9ftLLPSGTuXwdUc
cguQJ4FJA2pD2XBTw0+1fDKrIRVHjmbid5OWHGe7ER43+bfXd+zVJwEu495hoeiY6lzdl580WRLu
OuC9jyqclk9sGv0MQyHaoXNej8JfTV98vWAQ7twGmEidCIDdrX5USknNvTjFFSV0ApR+W+vNU8e1
SCYOPReXSSSWLz9oUTOtm8rOOgYwm/6lx2TcBcWMMFYqj28G7mLbCkwO8AYULihym9O3+hegZ1xb
xzjVaCHJTecijKQ+BGp3n8lS8PTWtSKPXV26yPeIXLe7Ykj7NDWayjpqBg461D6X+6DWpLvXR3mB
Ff4dM0AnXzkNK+OOQjJcoMsZHAwTHHDZle4ojYrhqEqTFc0JlnNvuHZSiXBwhl43x0dOCFMqIHUE
R3qlkXqGmGBkKBGmwuYNaU38iZsi6w5Zqup4cE7t3PgKMPx/cNjKf0dV2Hwaq8XCItxQ3+tBqmXE
w9n8Bfxsfx+khvg0Tn0nO2FfWMoB0r+InTEJ9X+TqcMUBsqv/DhZ8vQjGgXajzXV4XtUnnPNNcWc
0lhshL2cqWNx/6Va1QmnMOdAdQzIix/CUUDZsAX0zSe5HLrhIahMdfLKLDV+2WoLx1hEWvQ5aLLx
Ry4W3JYHkwLJQ9hqSB1x+dTdXaB34VPZDmPn97kpDb6h1/HiAmbLS+iSYV47YSonpmeMIlTeW03V
/hr7Mi+OdHkt5H4DBdEsHR/jX2oIm9INJ04j2EQ1HvvD3Ohprh2aLEozN9OSKa/OfTGiKJAYk96m
d4qe9KrqdFbYBIUr7LTP3xVtFkZe2IR68FvVpj7xCDlQtIzlWM1PHQbh1sGK8lppD7EmNTWTp/XU
DghE49rP1dHObUe2aF1Ivt1GyXQqi26afudVrdcU31R74CLq5/nbEJgqthE4TjX2saUvr+1c8OsB
utiKVDc4Y2BcVleD6yZD0SxKFQ2hF4dJeUwqrXNzkCOZE4Xa4vd0JpywxPqvkIrSazor2Bl/+8AQ
yhP6rfoKKzaPwurmKCxtOUM5TrzAmMpzZ7Y/gmEVX7Gk2jdF2X1+49Gj9c+dxXO2EuBpMm7iI10E
UbYgJXYO1bwK/NEWeeMvUyNQKi1oE7rYhsXjSROV0E9mW1udh0yXuJ8WubeP5qQL/WhqSbz4Q1DL
AYKljWw5hkhg7ou2aKfnso1QuAfhNsmPZS+nwSfYanCmVFRH66d5CuUznVW1dpDQ4k+JU/AhJwAf
vnWhqZSeqEfRuYaZUq/Q1XQynaY1OrTA8lEJ3uVDWbYump1F6oxmSAxEE6NovregkUxUGqSIjiwM
vM+VgL3/LgXF/qAgCFw663P7Ux7iQfOaOkmKJxuJB/U4dnKk3IlEpH8ULUn1wpFrkiuH+yKx34+m
qD62yRB+HyD4GAcFub7HRGnj4dHUpcUbx7qLP42Idsn3/NYp/pnqdG++hokULg/dMgMdCdTaLFFX
yE0Ql0UK5xgpAWDnk9K24/t4Qg32OEt2mUEtn9RHu1Tm+Je62MWRTDbo3ZQejK15Ou0wCYsImtHR
wdBhUDqGkjTN7GKok4vnugvrqbob4yiq7iyUbGOEQ5NQAa2FmBma9aOx6GdBViq5Q2PX4Xt1TuTp
E/qCyq+OgE65p2SmhKjhVDatUTypcw8NajU8YMVlDc+v70SSts3RW0VbSK8oCKDOS51/s/XbKB4p
NVnlGT0lBfX8miqO6cMg5sBHUlmGnaNz7BsfsQ3jMwY10x875Fp4XxUBj3paghR22kaALOso7PR3
i1nEP2WriJ7CkifcywcNXT1VEZXmxRyIUHXQGoKqixbhLJwcd/niHXt8TJDqlFF+xUpV6VgvuSzf
D1I4Vh+AV0u5r1t5UHqyPOrxoagLtcGRd0Rf7WFoTCV1ullGAeUgRwUozhJqafoo5Ukce0WdWwOy
rkjoWd+0udWW74a0WPqzaLLyp4W7MSJ8qGy1JyvGSAWFQVlFk477QGRP9oxC4u94DuyKi8hok/kJ
3/RSOc992nuohovEt6PMbhqmSVXjgwkusP2Hzp55mLMKI4shquzujBGgXuXcZ/ocONj2YjMaL1gQ
OUqUhJhjUwB80kRpt4gmFkXw3TDywXAKDWjQKe7NcvaTUJvnxyALK0BvbMbuEMRqcg7aRup5OXO9
nT8ge2b3jpCnxfT1GKpIqlOD+dDgWXw329GUHsDS9fJpLtAwu5cI7j9Ieh5ZqWM109jySIpmlg5R
Y3bJlxT/3+elyYMe+dSG04eujFRHjZtnXS67shpLsxtkVaq7Zmnp0oG+RlQah1bwyjkFoCpr1Smb
8wXIxlAN+I5EZSy/kwv0nv41EcBf7pJZLXOvi5p+lB2wnkn2gZBF/zrVRZt+pu68uFKBXehZT6zw
3ybLlI9VHw7KiemXZ7dG6/K54/yEd+g8scgJyOtacgN9EUdVThLTGY0Suj3aUupz0KqxjqxuH7s8
nSqG9ij+zT+KeLCVdy1yK/OPykbTPXcUMWVPUxplsQNLZfoc9hh+H4TcjS5wYtqy3ZAVd2GJXJQ7
jxWCUk4QRzqUbZSyhJMhpZt9KaQ5+EeTqk59F3fKwoInoxz5cK7zO4wrZvHZXJI5fsA+0KZiVA1l
/DlQ2zwRxzGDaneyG3Z/7zT/R9mZ7UatbGH4iSx5Hm7tnpJOQjphCNxYEMB2eR7KZfvpz2fODelG
ae0tsYUCwlMNq/71D9lgde0G5Ic048VW1fwR10vnl80fwg2xFxivoYUvajGHgciHfl8lbHOHpDXS
2N3OdtfbkRDNIr57C12pLyqObY2y3MXv4Zj6mrBv0yX1PRJOc+uu07xeHeYGse99GrSedVxIPTY2
xSCakaY0BqRhuvhTsDVrwlN+0j4bgyP/lkOZGluy2epe6+2lOyfYLJJ2MlmQJrVsiWqkE0Fo5X3f
fBsN/M22fe+ar3pMH+B1bJqs36TlMiQnTVrdZ9tokaVU7mTN+1mZdh0FTZodpZzy+b5DMjUBPbG7
bIkS1W5AMzTKvnGkeg5lS6KqCGfcT3f6KmOYIleV6QvajaK+F6qUn9oKZ+/fVF9WhckY8a63+L0p
4kaEbvzE4l9csxI4LzHgSa/tfrrfkEUAKs/OEMQWmaPW9jrJs1NR7AmWmJcw9+jMTaQr9YYRDbLT
riVk/umh/F1ZrZcFFaGkwRbdJgPmbWWTzFAM0qlxbnPKxerkdwtW6hGQSPdqEabgPjjduMTY/UA5
2GqyK6d9k5asZvakOctjMGGBFvq5Wn4787w4UV9X4yDD2MH/c79ocf9DqX7MVTgopXtI7A3/ziaN
y9yUo5RjfgVWPsuWQfpKP2VtgEM6X8/M52xom7NYPtFev/WNPkG2adWyuMG7Leg2mLTnFMw1DvpF
Vfuf7Mppy21beo336NuzxRlgou9xp1VJpq+HGsNuw5r+c/zE8UqkC2Qa08LfsCqtLW4vtfGlzwdx
a9eN4TxXdm5/8Z3BGEIjw130xm1keY3x9ocG8fZzraIoEPpVTXEpgQkGSKpxYo23Ck5UsysqXb+X
LmfoZuiqD2LW82A72FJkYZBMcQrRu//azUSKbGYsa281f/5q09X5BRuugFFazuMnW44//ViZ19Sl
F4UDeAwERBP1M7s2kObbkUUqV9V5/axulTvPjQqnphd1mIiGVnQ4MaD6yM+E/uDpaqp3KwXuv9q4
0KHEsn3ta0OiAQtYp9xfLSVbpnRBY1e/HUA7P9G+GrYtLHRsVAVbzpSU1K7vl0vG+UFl5SQhzaBi
X9vNF6gDjzo0vla5t9A8hA75oqnrjT9yuDh6jSX8B5jZOOaOSebfaiYgyBx2xMEskSG9PDZDS3aB
d8rHfiHhqi+K8aMQri/gqjrY102kLpsRFWzx4PK75qEr6E5deYZzABp7L2c98f8f7L7wGJBF4uWO
Nfm3Se+rm4aC6AMIfHDXtZP3S3ZKi/gL1TUI5fKqwK+gwWSEAM/65/M2sGQbmxLgtyk84ew70QXq
UCtv9B+TYi7Sj3lgDf6db2D8fK3GXUfim0lFvwu3VogslLk4kZyNkyq3NFChpjz2uR7ckf6M7/CA
OCk5ZTREH7W2VeTKtZbdhwZe+OaHFB9OZ2cnc4wRWocl7oGPlz3MQoxdFc5t5xT7qTSLl4lUNbmx
RIPygPNN9bvnGS28U+MmuCJnvBh5f8jMdCyRGP4hWb8d7Enfp9LUK+3WcyXWkVnyXTnD/Iu9xHlk
L0y2s5GSMt07zq8ZR9ErwN4fx6C37xArFTg5nBbYTzBBfHt5cySjBn/t/DguVmtsiGtXd8XQuuA0
lB7lZspyvK8nK7XbZw+gtGXnd/pHjNWdKYqbvPS+EnFbJ1uTuF90duNSxuUPv5TZ/ezFfr3LF46c
UT3V5HuFKdQ0bVuwRndzaOPpPTwqKOt3GD/aUzjZRCCgZmnQSIZV2tg/bUezOYlOMwY2yWC4wxZL
9TQ50qsKzKOcTeWHc5832teGOENd3NiWcv0IsCogpcwxiFdCKBP3+v7KenE59Phsf0SGLjRf63yR
rNQSAInp4qjcZFpCK5iHW6Nf1APYeb0HBxDHgK54qBvJz2byyQEu5PD9/Zs4HzlskvhPQHsAxITj
dA7UB3WTJbErx2PV0QO6KWJqkZA5bhBkMo6gmpYlXH1jG52ydppT69nRzmq92P3n26AXjlbQZiHw
ISC8HUHTsijDL9LhmHsz6fbK9aZIYl8/RY6ZlkaY+tlAWGqu3Y9TWYTzWNRXBvEfWOXvQcybgOOp
A7vAQoTyeLZldUEKGJel7ZHoi8Tfr14MBHiNPh6iyyCJ/sjiaWzvOGJ1P+x28E18/+36IR8m2S0h
LtlYXhQJJhTNOGj9TnbZ2G06o3XzIRx0cx4O/qhLsUNn3N/Vi15N32O+cXA7qto/VnaM45DmFc1t
HyQdhvx+1zbuziHwY48uXVbb99/4eXeBx6X/vj4om+vqufT2jSuCtZZE8+qj5ruvk+5r40ak+Ze0
HZpr2dkXDar1WuAHUAv4vnT8zq4lBGmrRNvUx1FprxPCMzuMi5LknZFg1n0jQUXDrLO8etdVQ/lJ
xWm6WbJSfgWRG2+gxF2de+cFNwu9Tl+Fof/Hz+DcbWMG0FTdLLqjBvE1i4ZhTEKMjtsh0h0gzMjs
s+WaFvYPx+DtCFvdpqhKGN8sHuflNsuJq0/tIImChTRwdJ2isQ5jbfbjQeUDbpp23ZZjdux1LdGe
Z0SDzYeWjItNPhdD8bKkAFQvAUDHhywNtGRbBUV35GRnekCjnSF/4hOvpp3nLkW8F+D2Q7i4iZdt
qjwX7teRlBP2LKvKlPOAwCVXJ/RebLqca4cXza4zTexavIXqaBxZqsOiyHXCPd4fdxeYEq8ehhXW
zsgAVwLn2WBoVKzZVTLWR8u1hoc5dfQEsknfFAeDtqSP+VdOwHvn9O1CCtLQvCLrmPydIYSaI79n
fN6iitA3GSyPDK8sN/1cNEk9H6bF0MSmmU3rZnRieZWUvfbbzj4fahNOGKvAhX7c2WlpqOj6p6ru
jp7H4P3Q12zq91kKMGwY+O0eyZVxHvSlc+K9ZhZO+kEb7byPpOXm+KST0eN9ufIq1yue3RHt1dUZ
lBm8OrK/ncNmp89+DgWCVdNqjpM7Qp6UBEsYRv1Btn76qFQQP1Lemzed47Qi1JvJalYO6/Ql6WBL
Xvm2/5hVGCr4K9GEbe2C1zOlZayULKxjD4YM1LOQ1ukZ1bK3W5r8i07v+coVL5jykOlWwiwNUhaW
1bHx7Suo5VgYsaYPR0uNSRcpkvCmyCI3VN/wMcumCjtbmf2TIfhLW78GYd1owEUQbfLCcq58kcsX
wONzE7gwIA+6uBvl2XGiN253dHoStW+Khc7Xhljd0f3hJSprNj2hItrN+8PgbCWnQoBlBF14nVEk
q57rrlCLTyyWLt0BMkvGyJjl8lFbY3+oKLKuvfLG/3E1ujAefXOO2NQsay3/17kKRWRlT7QoUQQY
S7VdikVfohlPvVuLSLXf7z/aWcuYRzOQBkAtp5HLpPuzsfx1sXx2R6fJF3u7DEsHbEhbhF6kZl05
BFw+E0MH5gtnEHTrF0Y6TeBMXkzM6DYr60Xdj0bvpl+UpJN9wOExjp/ff6rzg/za3uHQgTZ+PcVf
Jo3O+pjK2BEu6Te2Y4ioJsMs53QoY59zHiuf2istGZOb0qAG66LKnOW4CWRc/NBWnsuWJk+ah7Fi
ZI3b0l76pd3gbLbQObWJtdm4QrSNCP2RnDLjWtl6tg5y93TxMYehJ4a0mp732xEwj8DXnr24pz5w
y0c6UoEAR7TxpwcnuV9qt/ymyYW8pFjgUNNUdfFUNo16aWxT9FeqtnW0/bUCrvfCLVDKo61YG+Jn
daOcdaeqKzt9qhKvN8LETtwoLSbjm+pS7zmdJg/AMSiuUEDOpjlXXcUc/MeMW2MLz7awSgzUCGoc
T76q4p+xTMuPseYvyw+tavt6U2A1MV8xVDjnDP//miTwwVFmIsDSePvWqxJKDei8fpr5NsFNM0HC
PjZ2Xfmkg8aFiYGEVebuPu6TEhOjYHKL5qvGJr9s5kAl3RZgHneLK6vB2fFhvStIY6ujHiQfKAln
RXOz2DERcv100vNlO3jF7EYMjhtlCtvBLsWubuPJZiUCAK+sQwr7qYuuTKb1E/81BFj98CllX0b0
BvmCY9TbF5MTwDPkc2ycqtZIMlz+CW7Yd422aC8WiTWPy1Cpapt1YzfijTz36acYFkh5W6FF0PNb
C8chI4RV7pQYH7AcXWtf/xHBvb1BFgqQXZrHMES40bc32NVd7OX64MI1aI0F0zGJbiwJS1J5ZnKh
9FK7s7sZR3Ng9iCtQkMunhGJDqzmpPsqGHcdDAB6TjCobLa4yiqqZ7Oykv4Yq6m6WXArVr87qCB2
FrYayD+sPVX2u1IkKg47iRk/cF8V42kaGXY3PJdTmQ508ecm8zdF02j+sDETzTgY5eyo3WTMQfkh
Dqom32lBIvJQNv44n/y2cwFDtAE3qm6kFtqKInG02zrOnC6SWK18xCQ8s/BiH2KJRWU5i+GBBr1p
n5rcTMjqKTSh3Ed60JiNVnML9kVEXiMP5pRhrkeCgfbEXRUvYE609RUftIicQmVUyHo+l7eynR6g
6dvlY1xXbn8N/jqfZQymVZzOMZhwYdD485NKo9Uw4uzBOKlWjXfE2JXgDTPR5JVojDKqbFGYm7zI
M7VLWMM35qTwjk3StaOGUvUKFeAMReVuEMXRdKGyW20PzxVdQ63sRNZ2+zQs8QfVT+khAHkmJq0H
6Kji/LdvV/HBGOP6ymrzzwuDS4KJMcVZT94OWU3ZjYlVT/c0BXZ6oFVWhl4FnY4fl4/Cn7UXtPn8
sEP8fLgyn89QkfWhWVz/2LdA+6D5/PbaaVMwFqY5fWqUlwabvh1FAH4MNzZCWpNH7hAX1sdsNLxo
0ZvsSSFF/1IEoryysFy+A2iF3IwJjRGe1TlPX6NR2olak0/SY6QTn2WGRlHOd+U4d3vdbrPvRIGm
UTG42uf3X8HZpsYbAAX5w1wDO4fZfLaiFaR0dmVZayffIK6MQJExnQm574S9gTA4owIdRoOIrzq4
upj+eaq3ixXPSuICMkwL1vOaEvx3eadnsPG6oC+e1NqoAay22mI9vczkiALLrFzHmpjTMlyCCXOK
NLCr5XmaHI5bwxxYIt1k2iTUncJz1D1wGFLxyWS5m35PEJhm8WtGpagIIIyxHVekNKX7ITGDOpoC
FRd3UyPTNvTT3JxDt5kmMjuXzqBJnVfdsVZJXZL6xSzcDiNtmtInST0qdX1C6kiDH35LZiTNxvQw
WcW+MrXzHWhtPe6AVDSBiVOby/4jhVn96Frz8i1mBYxPTt227n6C7FFt4VkvATIIXfT73stsYqoH
l+CD1JW697oMSBcicgWb+Ba/m4LFYcCyZA+0KdzH2E/Ku0rQeN3PZeCsmQWaSZj2wgsbbruh7b1N
A1gqN96IY1VU9qYLM4C2VfsMfV30j1XsD+URO3GBMS3MYrqptTPGRhWlVZnRDcYoOt95yOSfUIZ4
deilcfclh9TAIbQXy/TVcUvn23qU9yGbyf4Ryk3l7mU2loI2Z0eKMRlOmCPAKVUHv6w09VnZc3fI
s0nAo3KtTrtTihIv9Bs1p1tX0PZlm6pGaBwkbfS2+NkpuqrYGdUmBJhkbu32m6+Qmj+uQqXlEZqz
ZtxABXT6NJoDL9n2VERWRBVnLe2hVZV+L1iBRbtb1NLhL15KtrfFm5nSU91Yw9fONVR9h/6zAN+A
AvgLsZn/WKlSfTbrefJDPB/GakMUexNszBLSAzGCZrFZiiQ4wEfikBTpJV3IKEhTOAvoxfzbtM3i
ee8owmbJgaYfrPxFfOFYWQSbWVtpPG6BkW1kLglEhz1cPV281FYvgn2zNM0c0aKFU9fVfh8gV3HS
OOpIncOBx7G7oLiZranQb3yjGn+0RZnkG/wNsMJg0Rz9Tz0HT+tOJqX00JWlWhvi9jp65aEthCki
FoTxaHgk3z0PyMPgCsxgdvhakPg+f2AgFOX33qTMeYgns1Y3mhMsTuhommj2ntSGErKhyssjKMPg
fER6kox3S6s7xDRPqfm6LHPO5FIN8nVllr6T06slQpl8q7EstoTUN/vSU7bxUYNNsyQ7N0v7GwhP
1WDu1qKGiqr09E+T1uBorBkY7qKeiZ16J3wYHeVDWZeq0bZOCnobLSLvT6Ndi+LRXOSMZ2deavEV
1vvlIomkhZ45RTgtRtC8twsV7F5YIG42PEF6MTcQ4PytaFL9btbr9FMt5epyZtv/dUNm0q3nerSr
K3pqn+1NgNOwN1BtPeUFjZayLLKPvvDr18DrAalr5rNxBMmOP1QEcV/jIV5uSI6DiJUTB/1F0J6z
Wrv09R6nA8s5MZgXwwilj995GbpMUCSfa9B4Gs/l+ABrEBXXpsebPD28vzOdwy1sTVjbGnAhV5dU
uDZnL8DtywXSaZY9VZNOadQVSf6hpy91Y5dt/GyNun1wrJkkx2HxTlOAZkUbMu3KCfTs+MVNMCnx
SF7p6uzN5y5rk+imIjDq8qlwSiMnFHfI5mTP/CLoIYHGqt84RudeC8b711VXKzs8mkCx/8+V+wuL
KEqwW7tYmiePxMFTjSfrryGulgOs+gLLQPosV85W/yhGXZAdKN4oMzncWmcH7bFBLNZaVf3Ue0lV
HbRqyrG/9GrS69u69jaGTH3/YW7V5yrRxJ6+cg8plmruvkPB8/j+p78cfa5OYwbsh8G3+jW8nW9N
Ct2xMYzmSXV18a0fmvaunGMnUrTTjzkNHHJgElYFNWnyyqz7x1SnJkH0D6yA1uuiHvLYpYuprZ8s
PJsfRmnpm0k58vsEuBzOhcPZVgzi6f3nvfzcmN4CP2FtwFDHkPPt8xZGiyfl3IinUcLDbDLBLqip
uszDKWt2tIpgGL5/xT/PcVZ7WatXLEJYlpeLCa7cjmqhr+1Tni3QWyuyDEAzXD8dDwk7q4H22Sl2
C+ZG1m5o7Upj/Y7TYPjCaqBhTuK36348JHV7K+3CEg9gFGzKcWwuz9w5tHkWl3JJQ62ereDn7JUS
im4+Y/wXGXE5W30os45abvP+g10MHbwFIEawSGOuvIZpv32ViEtqeAyjeC49USyboHfagwblcW80
o37wAtLEQg+ICNpg5V0LdDxDKBisK6bHqkVFQX/vPH8iF4Oyyqkpnm0nVbte0xkyVEooa4s2qrox
P+ACZn2wYCTeamRQPb//7Oe9r/X6K1TG/2mNo7JZx9lfywbu+QZs5U5/YrYoK9JEgR9gDSvkF77k
2Qncyg7bRff6vWjd6qNs0qIIiZvxPkEwKOkcls7n92/pYjqxduFRuaIRq3TKPh/ZtNtbrUBDLPKs
eLIQLBywbVxiaN22c8AkKL4bl+6aBcPFfMLXjqlrBKthlwn++fY9LBDJY5Bw+6mNtdg/kkCOo1Nb
Qiav2yA/KIiqr+8/5xmqy5sny2Z9vbQeV0+9M5Qu1agJ5JTMT3LSyo99q9VPXmaIfVpQXb9/qctX
CtYP9R5TOzZm+idvHw5XWUjEKkiem7TpvtTK/Koy3z1WHO/LUMYy37paI/7rIZ0qdrUmoqnIwgxw
8faiHf09WG5t/JT1VnLkzOZHJKrXlHmx8+C2nndsK8q+kJk9XgFAL18tV0amT2MXQIzR/fbSiznV
U17I9LkGmzkgsoILa4xd8iHuUKdd2Qdp6PDPvVkYsbJiuMKuon28jt23l6sZzJyhMu+J8qPtThAn
VEu1teSlQl9Z2v0v3UOq/3FBU5uiPDBwZJsowUXo1hJD1nDdZNOwHwYD3YbZaD/9ts2zXZ9l5aPy
gzLeWfBAunDRRAbBF5QpvW39vLeKEFvIwQ97rBJ7OvVp3G4GzxkzDJmQZdwoZdQSs/jAkK9G5gfF
Q+4Q5sUpK7eN6cOwdr7DgZAv+yBVX2W0ZLz2c1Nm5adWFGkBCy6jxbrEY7JsE6m3rwYLQr6pXdEl
0Sx6awxdVumHvpMIWyisdchEadX98nt7LsNZ9s1w7wy99lXAcZYPECD7z2lXay9+JfvXYjEssUVz
tTy6ThnbUTKmznCnW9J5sqdyeYUwzOETjznyhUeg5QiRD9mhmWnGMizmJL1Xlomtt8L9U9wOpaif
ZGzI4aaq+sXZ1HQmIlJbYLQlNJ+qUA7lokd24Ktyq7vTkhyI6NYjzUeP+rmdDC3Yy6Rvfivh58yK
AoHqvvB1lT5XnNy1X51JvOYjBG6xoaysp50TiFo/4lDr3hGHXGghwO7wm19Q1yky1Wvgjsra2oPM
qhDQZvykqbk1v9RdU912PfvCLfIsy99iiSbFZk4N+dViT6+3aLdwAgDA60foznC7wwbGNYUzP3c3
puwcaMKkz9Xuw1wkGBXrOn2uR5/T0rTz9Xru7mywi+yT04uy3cSc9qaoJxu6OEwTtVqYptXoRY5d
O4eurkoDfj2yhVDWUth7hxQfed/OYCeRi4Xa+Nlz2jy+xStqNMftYsbZkkect4LmW2nCxQmdNqk+
S6Rr+WZORrkfZz+1nie8T22UM0UHtYRSNA2pT2crTM2AAyrGWsu0yerafwG8D9zXtoMhu8FWZPjU
JnYgosEUnjhiuFbVm3kwZvuu9FH+3cDDz75Lgq7dXZ1kGkf50ZJjvRkbJV4TtqkvCbS9b2VRlV2o
6U21g4QVOA8iS/x7Mjy8aktiSuy9AH/XzQbobvYITm5QqHmM/zTMEFVlqMek85PFf+hP0lHTg9Qg
h25gGdM0kCxuMizdga5YVlvGSyFQGT3mw0LudOhlrvvkx4D+cM1KEKcOc7YDh0FWETCBXLUyFEPa
zts+z9rsg90R7LcLBhKIP9XjZAdDiI1zqkJuddYFHs20kCIn1SpMDkdV1GHcQ4w6NKTJD8ybvJy2
ntdzR3BDLOdepN3w0lVKvq6kt59EVhpapPi0010/Bv23Cges7K4iVK++meaqwfFhdt3QzsTk3eR9
6ZQ3OlbNI9VYlb04surLn3HnDzaQgDTdyJTCfG3RscaHvJFBRUoBlfdGNTOMDtIe2+4GFnbhAG7g
uXeCjd+4UW51aniN+3nMb8cBS9lnIZ3COFTtjGUV/Swt37f5VDoh2bEoKRiP6B98dosD7lYT7cW6
wxe6TMccA6MsI6sAhvy4WZ0NJ9YGL0k3+ujH9o2WSpHcel5c2bxBE+tWX5RmDIJXZMZmiDv7wVsm
bxYbUTtZtqNcdQEK7aJ5QSOcqVA6MWrSED2AteCoZZOnoQkz3VUUEM6ngXATeT/GwGlRafhVB6fS
lXVoJ6b7WcUtIrDY7rp7yVuVzqadYf4frSY1FjLyAClwCDZEuZscp9mK3qSNkNuojyM47sJ9Clzo
EQWCiNR2o6nNMZwy6lzrwwqp35Z/wGz3LurXXzkZEb8W0VSfLMPo5WEM+EAP8TB7ExIKfcFCO6sx
yq08p//ejBBcH5C+eCO1VFeY0Ww1Vno7D7qGcU46FJO3QQBWm3sNAdkamDB1v2sVCC30ilr7pSHR
HxExBE5LHlvsXXO9OWcoUxL5ngczmgJw1a6fR3p5TTNAmBnbZz9J0+mmJ2DgJm0xFtjk2JFgBe40
vfs7yYPsA2CXpiFBZDYald7RfpLQ/7bI+XMnKjJG0tZp7fKX4XVkHqYqbobIwZNR34usU3fenJXB
f66yEG6s5SPFDlSHc4Ze4nqwhIy0ey5xGGvYr2SwnQrDDzVXH7Wt7abjJiuS7loWyuURgoIVNjmg
PE3Gi6ZQ0OkaL27AVhZVIVt70NXlfpA+JPplGlJW3GFQZpSNs3rBVLlVoVry5Jp78mUBTelsrhw6
NH50CKy3RVALEFuo2qifF/QgP1quC/spVcjT0lqLkFXpN/+1qEVKzWkf5GKlF59Ta2xL2bzN2XqC
DZDc9akjmo1uYyY6OXP/hI16jqy5lupKuXf5nFwW+owL1Ibs9zx2eOn60uwTZT2pNKB0W9J0x5bi
P+TFUj64bv3835+SsxCQMO5Tl4du6K1zZZm99QQPsv82zcIJdZHIaII8NEfSwai1bfXiv6Ip9PBx
xMd3m44N9lZnWF7dQFsSY1o8O5LjSJgELXYhdTl+6Em5RjY/N1o40F1DN9j713x6LsczLLY1TnRl
jfnBeQBsVuoVyNnoP0nVoKKCxQpFmwz5qLOctN/I3M4O/QK4GDUokb4oFaN8ef+t/+MWYEHiBcGh
cPXRODubQRnoplHm1fMw5Vo4qxyDRWVUlhcmbdDQIl+qMNGV91IFWjBiHeCMV3wULocZSyFtPRwO
dHQb56cnkFx9zFuvf+aYY+1pKqoBiybDvrUTwtR7s6s+vf/IFxck2BrYlo9us4Gxpp7NX70XGnRu
89kgCOO+VSgUVWY7t3R22lvUIde8eS+xWoBD+BAOoM4KmZ7zDrwaU1f0l/GzU1ddSwfJHdioAogj
odS0pCZBOnM/qcX3PtquhOpuWqr+oEEovGaZcgmCrLfCc7OIMK+RKLx9ds9B59iKMX62K6nwxbGr
B99vG9wIKmQ4RlFlO9OotI1K9PhrsSZ9Z0ZnfUtnaTw1/oKRxPvf4h83tIZprcQyvgXd5rMT5WzR
BvJZ3z4aOCTc6bRCvsoCt8Eoc9BK4Y7VZ5sWJhPwmLngR58YHEjygNngmI3+YxibawZlFzMCQyRn
dab9863owL59RXkcBG1npAUdGL2bQqIO/O9DX6hvdro4dywWL7PTWwfk+vpNntVOc+WVnA9PbAgh
zNJ6X4cK+rmzTxTMZuwUsuhOWps16S2Slq549JrK7w/ovHCs9RoHReD73+EcN+GizAoke0gf6auc
u+NWSZWVovD9xxxrjZ/DwKl53/NTc2/q7AFbdyo7ubNU2XZXlv1zTJL1D0MrOGO4L4LQny9Auuyg
rGkA+dBYgh8xESn3Tb2QuSDMQAVbZxHa1wKLBzvq3X5Ob95/7gtofyVqwm3ACoffrOSOt18bxl7X
obBOTnXVTt8nU0OKWy3Eg1p9kX9FhTXsAzvRTuRPCiQtufzUyHEJfQrwa9jVxTrBvayOl1hswpte
oe6390Kmpt3DdShORpnNt6tN3pZTlDjE2EkdrTXhM5RBkMQYkfTlPvaX/PPYLbF1uPJO1uv8jfJw
eUBavNLXbQkd3dmeIDLDkgqw+DSPenXTzXP5YHeTxzkQitJrh4vdd8+e+mer8rVfAJQJemPnyiJ9
OSxccC2YxKyZgHPnfLYgR+UvitE5SVKq6sitpKjRRdj6p04f7HmT2rKSkY1MyQ1JdZLm9v2XcDkh
2AwRd2KjgBwAUu/bbyHxNRVTq08n7DfKU04w9G7xZBCZcVXvC0tpN7yia3X1+mLfvngYlH+yMaEy
AumdLYbEBVljUyby1A+LDEI3roImVIWj3YDsiP37T3ixzhDBybul+NHxN8FU5e0TZrAGurY0jJOv
FzIJMZQAqyj7+HdGwsEuISbryqnhfGFlp8U1hm2Qq9F+uLDfL6ee6HQoXfayBIdpXKp7N52y+QHa
xXjDOM4/08l2tmC4HjNsKVL/ykf91yOzqlPorNaveN+9fWTCGo2601v9tGB4Fe/AvMb5IZH4ncdV
Zhg3BS284kp7/GIg89QQ+Hl7+HeYHPneXjODX1L2+ayfSPvIcGYZlv4AtCLtSPdHz7oDRSpfQATj
MrLrOP35/kf+xztf9xKWdMAWCuuzJ3aHljlTddaJPa0eQuR23Zdm9fHNB0yGDuxeYl+loFRIBrwo
RuR2ZYG9GNLWSp2jixZQcEAQWF/PX10Xmg2NPmumeVro/wwbO2s0+yY38GvrgjjJrgyxP0ehNzMI
zNogDASuFkaUyOneXq5PK0yn9CA4VQK/v03bjg46g6G21R1UhKHeyz7H7aOM08FCDelCy6ydfNJ+
QCaxLBDrcbQOsoJnlmRBhiFtMBaFFY52Cnkpau2mL49DP+uNhz+ok+7olQknqoXDKanxpB82Zp9u
UXTjZhOSSII7UsRRFTbu2KdA4lnTjHhvTH7mbCZnLfqHwB4+ZOMkhiutAcPiWc/fBTX1Gkq79vrO
rST7MRtquknuqZgnIKexPgkMqGx0PThy1TKmnE+zwjvKrKm3/TSovd241Xfpp/ML5jHjHu6ofu2m
LvYWdDIrc2MdjSSlnfe8UtscnRTXmpNRAXbvMy3pgjtiB0ppRIVfaXteeAPKiPNEsG0Gs9T2CatY
9iSMprrm9nCxyHMz+N/BB+ZAQNTe2RII9y3tlqleTqZZpQX+KGm8yeZpHiPPaJwtMmcVijy2Nu9P
yn9dFqXzGg1AzeOf1xyIpDz8Xmrj5GG04txobkfWW1GnoNZt24zaXQ8tate3w3ClUfWPych+xiqw
7micONc//2syTh0aTnh9+gkyWv7b7fxlk3aaSQI6qsH2ylOe6zjXkxXsRS7I+ZbK/nw3AzeqgmUZ
9VOMZuRrAkdIRpJzWQXQV6QbmAKLOELfV5tUNp65bRNFw8KoRHdjwDG+8ztvHh/xx3FfRjO3zLDV
FtcLp6TTN507iHmrGroRzxKCdhrhTpN5G7yM2kOGmnkM67ypgo2tsgLxSDeu3HdjHrIQj86gvCZ/
OqcMQFNmSENPXd3RYOGfJwaYIk9aZTXDsVIYUd4ncQ8yvowCf32EGVn82OQ2sCb98bKM4v9Rdh69
cWPdFv1FBJjDlKwkVVlyKThNCMufm5e8zJn89W9Rb9LFElToRsM9aMAshpvO2XvtdLb/lDi0hhP0
X/HgKTMYq1bq1bec3yZ9r+vFriP5WL1XRy9V9liO0FgXCLmHY2mk/a9EJ4pnG0+KsgsnaeQ3zgPr
ffH7/bABJF6aGRVX1+pTkUlazDpydJyiqWxeWq/SHpPUrujT0GNKfBkmc3xPGbl/rPOmy88GlbfO
1yhAi284yPMb/pLVQsaazR4dG9K7JJZe6zKm/vXpsgX3REWv8yR5yrXEAzzLOVCl1hgb26ETqPoM
q+KbHtv5sBkmPIF+osyZcWM5f/eC/2tWXX7I+6kM8wenFmaPyx/SWLU3j5adnJLQHKsuyIuhGX4U
FhrMgC6TBFk4OTXNg7ihR+3nTW87mznX2tOEhrw9Dm7dWgKFI9gfjRWlYPvlK52n1VpQGJnq/jXj
aITPhYbn5JT1lAKeiYo8sEP0zje2B6uZiCA93cWxg7ybAwcL5+qpCpBzQxuF+oniVtd8VwstvqMr
O2gbitNl0gU4I0JrN9d4N14/nwTfEcoXD5JrL7E2iNgYOfyAywep9h4cya4xj4DozBFhP3JS4rxF
jBEeiGE2ZC8JAeeC3wIgDA9dI9M+DtJwqJvGr6TejrTZkxDma2tHPzB4419t+si1djEqYBZzq5XH
rFPR6OpQ+9ChohBXqW6lmXJEMVb91N2ueEKzCSpBZl5bn5QwVpd+kz5lRBvWkq5e3GaNL7pxrALN
y43HdnRBP6ddMkUnCET1vSsAv23BQUZtYPRIRmlO8RX+yJpuyndZStgpaEtODa3sq2gXaVo5vmLy
iL+1PYraTQu874/ioDw5FY0pMJw0hfvHjQkHvs+yuv9fFtK98NnzNBx10Nhn+8Lj/LW3HaU8poUF
sbPNdM7rEt/0AaIazggnTNAp+9D4YvdUUq/HxtxQW97ZqTV5R4pOSrUfKke7k6VXxNyg2U/bG2+Y
F3j5gil3sarSRXqHAK2O1tlA2VPvZnECfFMOG1oi3cFUafTsoYjPh1aO2vfPr3g9ONGmcUHKyIsL
8+p7pgPqsOYm4lQVsdn9z+sH/RfUdbffE1wZlcQMzRpLRRXmuuNTTHcCAEqwHPHjJhYNSDuHCyYg
C8/02TU1upcy1qb9HBXWuDGTQrfBcnnxt0kph/jBitzCOXSIiowbs927V+ry2eFGRMSCXIqp6yoH
IFMnCxCwIk56XbbJ3dAmeanBnwBp7XtNmdwJfQjje6/qCg+FeFIIPQvq2hl3A7kGONd7GZ7YBbT6
tnDbImmATOrqdyuuvEeLeje4b1NPETwMOsrRBxDU00tVgpzZ1p6Z7jyDWf4eoKt8lnOs5XuGjIqJ
3bLrWW7GRo4ERCoJzMZAi0Mdc0Bjpu8LrOO2VOq8BNjs5+92dY5iqsKAQcmWswQtJ6bOy+miIxu5
ilrPOzqIz/+WrmMhNI1B32lm+FVVeFt+T6OEIo3IvVuvY7WVfr84ljNcMDRheDOri3vOFM1wmd3j
wEGNhbhNBlwFZPzmb44okuiVI1XqQCTztN+UjKz4tQEjYL9Z7hATIAGFqQ9sRdd+g39p29rPNWd6
NJDq99q9lsgpeaUUiFzFT92078ZAWKXyjUE6w2qywix6CCuhxhtAlC5ZjjOerx2OCOl9izThPbrh
bDR81UxyNUUD+Ebs6bziAehsIQ/NWFdvozYin7hx2np/5pdf6dIcYrjh96OTsX4ss5UwGkvVOo5d
mRXgDSAjeg+aVXVbJC1VszM42e+tLMnlXlhK9sNUmCvpHbtWNZfgp5D0/61qYcf3Kl202M8JB1Z+
enWFKSChCJbvHIgJ+kYrKcUkQVYnavc01m7VKtuC/ic7kBwPGla9LGWxtdzErPZ4AKJsgyPPs39Z
GQf7Z60a3eKLK+Oo2ThN0vAGLXcC1jkmsXlXG7hFn2l25sZXCfK5P7WYbpF5iHEug0GLJ2trosTg
MJCVuoYgxZ3zfZ2r4fAMNJPHajq9c64z2BEPniOTpxz1JPKE0Z7qElJCWYXfi4RmFgsWFQbCe11p
Jj/s0AB20TBylFdUpJT42nxMwDlXeCdCE3UOuDBvglqYK2X9TxxLF7BhyZHp2+dD6/1UvH6PDg0K
rLtkRiBwvhxbcapawFM67ZiWS1/VlrX7m+1qlP6ZGz1P/2hukgu/1cJ5CxV6ireTWGyuvcMA2HSO
JqLar8Op0b+w0ZbaY/2uzE7q1niNoPAvJLoMat6vIrZ65zkSkqXWUofKYFWfRf+jbFJH/KlEX29z
nEqht/WqxvQCr01Y/d1oHp89SlUxXgmkBKVg63njsPLB7MJvIhTSRlXvgjG4fAL4iNzUzbzpaKOJ
bLAUed1XQzGN7gtjTlePZt1jJvD6Lm6+JK06x8ONH3C9EzOIbF0a6hSErCsXBc2fkZZ3rx07m4L7
F9mq0Zfa7FowAmmoUlJIMtBYMJXnevf521928pcvnw0YHoplOwawz17t9EVaUJbviuQErnKQGPyV
/DzqKaF1qlU6N2bSteOemZQCN9ACDG0m39u6HNZaam2QluoetSjra45CbmREh5AQawLBjSEvfnQV
MQjBYAylDABJKRYToaJou0xtdbfZpN3UDMdqSsa9S8aX6atzlPTnvMxT/Y7PdchSIL95G914TNcv
iK9iAczTFCfeYd2rVTXpJiLulSOuSFfbQzRU8WLOxEA9FbgcWAys/pvWMV/euPAH7wd/C48KfB9/
rs0HdImKUWmT+OSKpBuRVlI7eFW7CEY32qHR6m+1hK/HAl14gETsonBdMq1fjgVURl0lkjg5tQR5
E5aqQiTf9Gyhw6/spt340VVDrUTE2Yi3jvyg5vz5B7mMtdUHuVDMgBosUCDKeJfX54TlJLAXvGPV
5cn9GC6HfqZV9dzRQPmip+Hc39hbvJciLi9JXsVCUgCJxNhexxTQJ07LTI0cTruaA2BqpPVwxqpX
N0dFLerqRxq1cRPIsUaVKkDTIbHJLeF+1aIp+2lHWhSCq+4Baz/jSoXwqqtTZt9qln6wvbWAqKMZ
ooENJWNdzVWVwSk9u45OlReyd/QnpZfzn35ouwdlgoTi11mMD0Yu7XuZivJxCX1aMMxtqD2KvGzz
aIeXSGlPdotNwLf1TCgPXp7aSA4m7HQHZTSsNyXUlDredLyDfBc5WR/dqC5cjyXLRBmED4G+GyiF
1ZSTd1U5N/S3T8WoafdJlKAU6tVYKIdYpIipfcVgVdzi1szLW87ydxLF6l1brHOcehe9Ac61y89L
FKJ2NSV2jkOSjD8sF7lf7qP4R3XslEPE7DG3qkvwTxuGS/44tf3AUOEy+8CEwibo0alMzxNg65rV
u8uz37OJIvA1obs6fyNJoUPoqMRe8bOqJuNg2bKPQsCrYjnKtxF4ra3nUrIJxjnLERg7TtVsm8FT
xlOlYQT5U1dKGdePYhBNU2+F0id55E+lLOg3Db2dO6fRoAf80pN4cActrjR3TQZBz2fSXqTTBIY1
PmTS/DfDtOMkg0XRDiKq3L8GQ43GdFe6jcHs9fmwvarQMG6WWv9iaEAcvp4gncQpkfdV1DnsWR0C
6eoEcNS6kn2PImCcAUIpuFA7rUTKdB8XTv47KTRT6e4+/xkffFuoh5Y2Go0eOh6rhoMEOL3UA6KT
y2yZbRSv4WTgillFV92Yw35ubHcjawsM9H++MDY4vmekHgjE1nIpSJkcRSIiL9AXdJItPPENdS8K
foJSoyvMsuSEMebWueidKrT6ntl801VjVjCNqxg7R2TsYvtwPi7KbscJ6qS3690E8zT1i9Tt/6pj
mYR+Dzjeuw9Nd/5St3nebsNmMBU07SZQ5SFO3GOSTO62Z5fnLCU9LdzNHmB2vP1eBvZbhc35PZQS
GFjTZFPzhY2r5h5CShHTUXhTYh/7yerb3+lE7MCD4sC/eporU/7ux4qKiVINIGGsEKL2sKXHAGJ/
05gyzPsNdKpb2Nv3ReryqSxkXja0rGH4mfXVZ7A0DhwjVz0E1UWCCZpOfr0xWplPTxWgmm+MWLYI
gDm8F84FxU9g5707bjABzw3yaJoU+T7PE+V/yGgh1n7+qXzw65h+DGqJgJ8XK8W6iNijORChixM4
7Wa8ekAtBnFnajFnDG+WrrOPtKL5MojODl/1cszYYBMYEldQiTAbvnh4gI0NkKvY/N1PZR2b//lj
pvbLVgerFl4xxtHlJNk6VHZH/Kun3hqSe9VNsFvUNfWV6M5s+VD2xDQTS2sis87rG3vE6/V/OU7a
yPH0BXuxVoQMUzvLHo49WRSN+w8pNMg4nTo+IDzo0CjZZWze2GJdV7sJ26ScywbcXYIT1jYa3UlK
PQn17GSN+OyPXRrG9sELB3dfx/kZZ8n8j4Sf5gMPnl7sekDWXA1ecVYBB5Y3JrC1Nvj9kVPHY5OM
1/K6woxg1S31tGlPydwrUxygglb7DaU2d4QeY42a+dWCbfbYwcZVAjj1Vnru5qonVYdOI64Mf8CA
K4huUBExPlfF0Js27IOwVV6bVDHDM7OQIu4akGHlYWFAi68zwjT71pbZvnqTTMLoxeEILw4pdrCX
X1HKopkZVdycotyVya/EMET+hDjYhTVPf/beRJxcgCxnvgSpCqoQU0MaD99Iepe72FaI7WDp0gCO
KJTDc0DOFH8C5lTnZ4hHP39GcZ8/qbTsoFGkc/grlL0T+RUu+nRTlJn7GjucbPxKm5ju6X6Gzl7L
U9wLQDuq2Ew3UPXN4d4qZIwjUITjgitI2B60m5bop+wQdmHmQkfQreiXTZ5SvzEVqVpbGrsFKJxQ
cLSd9Ya8HsvKu+whslLDo9/smb/CIdGU+3bU7eZJSUd72ZfZWB3wBLmIWjU9PrRWHdMDlUg07jq+
y8rXBrNt/VKl+7zVZloqdzZA0/AgRg1qoJXqbOvgmjpksrc0137bkqb7e9BwGZU+2e34FVJbuujl
msFNle82bHhAAcKoYSV/PotdrbTQnpYjHLtmRBXWuiVjQR63yJOJToqda92bsHp8byEuz3vCkhQo
aYJdxyLDuDV7Xh1QuDBTO00Dh9Iyk8TlZ9WKkl6IixR6mhfZdWEp4tDYg179QxZD3NzHlVY6hxo2
dxFMTCVv1pDbP+e0knXrq6P0pp+RxQmK7mBCZ5HpJS7y7k7aJBrcR6ZGKK3fgrt+Eywht0IQ14pH
hjeCY9pq71J2uoUriYI+ytnI9Dw5eQrFj72WTM7GmCxcGkYdnujWAGYnW5h47DAd0n1GAUUEZqIZ
PrUwh0wMWOo3ig/X8x+/id0b5momHKBmq+keGIba1mmWnfjm24nMF9NM0BwXtXNqIkxHAdksrNPk
hxi7Jqrqt9wJvZ+Yw8jgVIxi6L59/mldnXmxpQI2XLIplxPoulEdtQ67GISjJ9MuC8oASUZWiWgc
90612Tl/frF3/+nFXoGrceyBmo0Uio7FajVO2SyksivIHJBuKYAEV8QVEfihSrSABCsGFC1j/JuF
mdaiD6Zu4BFsXBhrqCmySKn6rxo+jPzIRjsCiEo2gAev2aRUMfhuEc2ZuDEErkaAS5OZPiR2SQyZ
bLkvRwCwUbp03WCdnBGyWycL59lN26n2dXyWz1jXMb1laIsf8144Nzqg5vKXXzwu2naLfAtRD5Ze
VqnVxckPIijFM058MG4u75RGK7+1ploQpjO4EQklrWMI2vx5ifdE31pxk1ihP041aTYOrjpcnLwO
XI1021RfEAPyJlp3Kr6U6SDr84L8mfYYGlPQGgRh6UENFfk8VP1IiRlkuCECV/G6WYLakfH0rKqK
6f6RWi3/mjKPCXnS414GWmZMItDpor/EeLVGf4It52xJ+sZ+SMpQ6x1zdSx0kr36xsNBhOA8Rsxj
6pWVbJhhFG0zqWoe/dS7oj4NiUCh4KfoEo0uiEh6OI+Ghtf3xte4nlaZGZgVNIAaDt0G2HKXj9cY
UF2m6pzfk1ufPrc8sK+l3s4E78yOukcV3T3hVSVZy1qilTh0HSery3Y4/IqDWhJYxXTd7iez1u4H
1RpPSacNzB0uKUaf/9KrH2qq/LOcOtiksYtdTcMCOHSCeby+xzVvHdw0jf9XUN0+TPiVtqWuFo+p
/I9ELma/Rbli0VIEtMr1V9ekZlAMYaMM92kFsSAeyz4IVT0PcPcPB43diB8bTn/ji1/PRkwNaOjQ
Y7IpozzsrApSZVLivXar7pCbc/ZiOVAEfUG3oPUblRL+jQ9geb//Hl7vV2MqIgGeMjDK+Mv377Se
QgtP7Q4lgYwUvvJY9TuIVeVm0kbB9+nBrPqvr5I7XEoiCBr46EgLubxmpPdDVZEZc0B7b32HyVTP
m9KNZP5gIkwj7Eqp05esZYt148IfPVoWQs5nSEwWRdjlhSEveGTca92haJt64wxWMe+we8eNj4TC
uRVvcfVoqb7SS4WThCAOv8lqaNU2GqScw+5dZo5iM0o72XoZYCUyv9/qkv395wPkvdZw8Sq5HmYL
LogOaglBvby7LvMG/KKzfaiBZqekLVVT1KFaXsT2X/GRmUPgdLM9P9rxVN7XUintU0pkSfm1ymoO
2tWsRb/IStFj0FyKAlWtNVCLJDgAlY1uJ9ZPV0vV3xUT2rjVJ0BPG3sokpc8waO2Zb3zvEPs5voZ
gBigS5mDCzjltWcPBy9OM/HqTTP4rF3ehji1t3xwZvgnjjJL+y3oAw985kPRzkNQqV2b/qmpO2F1
ryIL+3GWWJWAWVlQu8vzOGyDqsu6Pzo4ufiowm5LdwS/ONF3yTm3u2uQY20qktKiOwLo+iowzMli
OmeS1U8DG+Bt7iLbCurKQCCpD05fVKgdDI2TTy7wjudTlCNTdvq+fnESTxZ/P39ZH3wb1AM9akYe
G0t1nR6raCZnIEgAd1MRafOLLhINCVmm/h3Geu4e0knqNwb61bdPH3tBRlC4YStjrdH3XtyzzbPS
+E7WWvqAeFSrd8gU1V9K3MbF9vPbW+8YiFX5/76FAaebXcNqhGdF0VI4mJD3EM5pUEygXggYf9y4
IWGmqDDLbd4AtvI9JbvlaPngRlEXLTRPsCMcrle7FSse3DDD/swgH0NkF7p6H2ml8cWc9f7P57e5
3ptwm4st00VxzfYEYuTliEuJlOOQVtsH1pHBr/QiIYiEPLPkxrv74DougmZ6dcvO0VkDQTWvAexc
xO4hgpVgfu/VfrDus9pUu1sz5NUqC8gE0AYOPaIKmEpWM2Qc68RaENZzQD0ePtJ8HZ7UyAWikeXl
TFhtSrPMG/r0RhNm9b28izf5NCkBgTjmBL+6rMZZvav70TiXiRdtU0mep21UxJfWhlEe8Mynuc85
xvlHyYV5+Pwlrjfk7xenFLqoRjElEcN6+RZNQICyaUL9rHmgtLCBezKsgsad+/pugvxqPDd9MuxH
pzQI3lKs/IuHJTclVNhSj5GY3WkbWe1gUTwnOPFL0vTDo5S5q28+/6GrOeP9d3r0jTiFogmkWHX5
O7WICB9C3rVzPTnqNz0PkySQzdgFTNZpvqndOn7+/IrXr4WyNr2fZZFeEFWrK1J/U5E61PqZgLI5
euzyqXkVupJOm9HptRa3mKr9BB4sojvDacxvn199Wa/+tZ5xv/hEaQjy51JZX5fJprY3SnoA+rlb
2OfNqFl/nNDqAyUHN6cQ4LnBrOrtmpQufaPY843v4vpxU8ilqMwJeuFXeaudEXdpohafjXNUEkLT
FyWBmFamv3pggLWgdM12vjFrrmau9xvmD6hFHNsB36w+RIiQnUfIvHkOCecZA+mY/atSJBQdzLjS
v37+dFcj/f8vRtsVyxUPmWPd5ddEcJ+qN2VunduJ2vDD6LTKP8AhYBvbhjp+IVVOsAdr/7tDAyq2
q/Gvg//NXd8jjzRRMr61M30K+aYoyCACijjOvQmg8la34qN7REG7sJk0b+FPXd6jDntiaNG9nekV
sbtNRkU5232oPoLURJ8n8HZtiqYbbzQcr611fLOLZ38R+dtsrVfLny5iu9aL0DyX0ewRk2Aisq67
zikDKzbGTZ5nzf8aqDJYzhWyaGcr2uL20n9+/oY//hlkcy28L+ZzbfWKlQLy0ag45rk3FA3ymSF3
Noxn6GJRrhy1Vtj3djKVfyYRuw/IlEJspvEt+8G62rN8aIgvWB01hqlNL/nyJZCJ3hYVKykvoemq
O20C77OHmRGhu4li+Jk9kqyvsxztHJeLhMziDcO8TCgiPeBKrqYbi80HAxs0HOs1XWEwomsTvlmb
eSpraZ6rTCIFq2OxA7mtbxPHk6c2LOsb8/b1sAYAxy4IdDlXpQdz+QBEgn+HzN3w61zhNPCbOiu/
qymq9pwSRX1jDrmeNNmJML5MwPPsS9YrqRdKoZR6Kc/aWObdY1sns7Efm6HfGLYiiL50497Z5KKq
ftoEBv3w1B6s1Y2jyPW4oyHEaYTJmwrflQW9pcCoFNZUnIuuyd74PV2QDINRB7LI3HkfhpF+lCG5
Pp9/8Fcvlnmar30BZ1IxwnN++aA1FqU+GmA6oJwY8x29WB8nNVTQtmx2Jc3uG7d5fT3QEShmF0E5
gtZ1bbUA4T8hCg3PhRxFeNcaXf5ilsjLYCJFTbuV5jj/t24V8nUuyQNdaiDMoOuNdQ70HxCT650b
qy27u8Kz4n2VOmQFl1Y+Dnt1tk1547Gua8jvF10805xl+bKurDXCplmSFln0lGp6RLYPIWb1D3BM
7vwyNqOZbOqGLeq9XnnpFwoIGIknj5DZhdCdjXdVW9XVth9sodwYWFffOuAiEiA4RKGSRVuy2p54
YrJK3GTeOXPa7lXWxGRBdnKBC3GkNx/7SnJapauZnvM+yzl8O/ENg9kHXwAGdqRaKvZh2hKrX9Br
WVUY0xQ99eRu3etRrP8MC7CabltHMpBaGt1qlS5/48WmiHuGnbFQeBHCwgy9/MbHkCgAKB/eGZL6
rBwLI83u0tJ1Gc0jMd/SnUtzI2JsPQFlAhpMnw+xq7nMhBEAz4GzDm422rWXl0+1HiE9WK0ngcon
2Q3SSfdNKSOxt2gc3Rhf1/dK7u1yn4twx6LDfnmx3mjjPBwq+ZQoSntXIrp+ma3K+IVF74cHIG4H
UxOFOsQhkDyf3+f12rm8U7Ch7MPQDJnraxsF8F0HROhTAgHnG8Bfc0/al3rXDkr90xZWAbgOuUIb
Kuhyhjz+ZwRRdWOwfzDwFhIw1TIc4Qs9c7UhzG2CfECwO2ejIVW0piHcts/xGCnWI/0AwADg0tm9
xBjol6DYUQkPppLL0deqIcmJZxL6qR70eb7x2b+foS+/QnAeiAowQLwX51efQd4Wet670mMXx9K+
JWzbqjag95zeT2t1Itac1OGQ1OhI7Y6u3cRVQHZOsxXIyaKDS0oLYK9kCJMATEcCaq4Ys++kmrnG
PR4exaQ4PsHDTegI7DrHG/+hBt1/beHJz0/kApZDQFuqKrcCu8LbjTe/1FfX9wYhxtOYX3WWsdVD
TxI5a07bM8JsV6mJ2DOcwIbMSyXJaTHIxxHgf82E2QBe5phOOo4Np5YnR+1vZVFcraOmvZQPkQra
JqyGdc27Y9lxbGzSZwRcFu3h1Ii+RbZWO9tGHaLez1wXsVZk18nz5w/hgwuzqFGhwvvGWWRdcLCh
4hchU9DZs2qNhBZsGz/oAsh+DyCcoDU59y8iEsqtIv/19MKOTKXVRK+X7Pp1kYqJgNzcdIye2tbS
Mmj4WhUgka408ljH5Eah/XpnuuRtQG2lzMEhT12f8NwSaVIPSfypS9PoL5qcRu7bPjHax0EZPGs7
AQZaImBsJIwZ+tPiGYyaUm4MTVbGplEr5ca4+mjW4biyLGfvEob1wUGJotasels8xUPuvJas5g9d
oWLE0gwApwDPK5/m4XiXZWaIQUbpR/R2ot1//vbfmWKrIfDOw1g8tRTI1iJgBLmQmtrIOw9Kl5d3
ZqzMrk8gg04kEEbFeZvFRQ9HL5Y16MTesX5EVgPqsDTTpDuMhZKHr6ExtaGvmCl5xMirBfrpynnU
Cc36iitKZH5KGasKwmnMnyfSFKyAPHarfYDHNcV+Z2bRlzkS6V+nY+NBsTs3TrUH1XUXSSOJn101
7kSAZsMF0mgBzqKDIAFKAz4O7XtNq9Ot1SF/3IlSiacgrNBZ7K2iVfZd6sJLt0J4+zh11dDbgLwp
4j+JJipK5x0ZOzKZjCRoer57okWahhhKS2uEvygp0et4Q6L67G/zrwjD++nUYpMbNl2hiOpe1WbV
+G1YqTndN62pT9uRTC5iM4RboAyMq/mRuE/jV+nlGl4dmcSvn7+891Pd+uVBvmblAN6Gw2C1C+67
IrX0yg7PrZlP/5vyoZr3wlVsG0FaF5tBQWYDbpEJg6CfNW7WveksZREB6V6W7mTT1r1f91X7YIJm
jfzeLbo/ECirOJBh0ZQ3NhTvPZfVz10kABpnfs4L/OTLRT7ORzwckaecxZxn/QaXJu6iIgonlWtb
Qhx7vU+rx6htVHevIKmqCeUZOMk0WdibfgkTlUNVPRh95Stjp5pbPu2O1lKTRP48GNrbHKp8B0aq
lr+1IZHPTqYm5ha+pzputBbm2BbzcfZolSS5bxUkLly4yTCxgQvVK77yXpr8ByjLXVrxvPxS9FO1
bREv3Br/y45m/TBw/HJGRGK5rP2XD0OlIEO2kRee6WQb6m8WOoJGfAyNIqJFNZXmj5zmGCHBw5Sr
Dxh/vXsvVpXiHgOUOlhB2BOTWlD1uXWGvd7ootggHwt1HlMzJ4HLH2a3jlnYk5E/SRro9aNRi/ln
gk0lfkBnbB3w8TQ31uHrK1KNpezGxp4GLG6EyyuK0WgRY3jZEzYqXSXCh77rlDl97UfNRIupuKWo
/eiCMICY7uhOUote/v+/PN8opSj2h035lNmDe2AFJI5l6mgzlwidtL3ahGVz+HysXi+zlNIR0bKO
f1R5TiMl82atK5+giDeWbxKI3qTGrAVdlieB0WWgFmuaWzcue31uYn+ztJ2o+kEvX28rMhwerhU7
+dPgVaHzEANfLoLEG6v/EUqECZkW/OwBTl46vzO5yDZaML2rO//zu//ggTPiOb3RgoGM562+qd7p
Y71mB/MEBIxgmgahG/Oh+GmbuKyLqihvbKc/uB4mV1o1UD3pva3PLu0YDQocp/qpICJonxXhLy9H
1oUbqdmTUyiePr+9DxZzbo1WLJ8NnMGrwMwc5NAwTUb1FJJGoO2SSeChcWGRh2ySjWlXs98QW/Y4
mn7sqSezKPVFGj9hjGrljaPyR/eOoYfp8V3q9E7P+NfHrQJBISeir5+iMBz2kT6XJ0NqxoyBs3gk
NRcl8Od3/97dvpzKFmsfe0hGMVytNY+DjpUJuqBDgRmbhGOGQrXeKJCN3mEuHWrpSd3VLpkMEZdW
yRFCYoiB9FEFEpj77HeHFiFW5ULJVnPFgOiuOTjR4VUSRGhKjtiVYRKsG+VqHqjdjDyiYxoRWLw6
46fRF7LfiVrFSDi4EKeRXhaN9dUbnVsp5x+M4UU5QcMd7TDDadnS/uvJemaiGKPdpk9V3aUvqkjt
HfZlrACJMdyX5SzvWPfuPn+4HxwMaYcsnhK2ijbuttWimWGmzutwdp5MoJ5PvE7UDPpo/KqGWt/b
SpN8p6Pc7oTX8aSjyC7vK01T9CBEyJSRW6hN/3ls0SXSCedhzVrImctT+tdTmLw2dhoAkE9RrEnC
lydyiTOCt0Z0pa5+KiUYuxs7h+tPeikn462hgYGe+spZE5eDTHrpPKVYVhTw6tBbeQjTa5wA6sDN
WY83tlbXpxOuaJCMuBT8Fjru5U0OBKage+OKMpznnyJuzSCd59j26yrvt5+/YswU/G0XAwhsM/Si
Zf1j2uI+L68WWrJikyc8Zmln7n4LswXugfkeQfEbZZhmbHYRdtYeYGUb62T1DRIidSS6yHxlZKfe
D2BySqP6jKhqOgIdVchQCJskPViFnap/GW+NDfEm6d1NIdHS/W71kNRPK5wRpiUk+tYH7O3R/agS
QohWtGW/BUx9vFNHcAsvUWtE5sMCYZZ+aeFZ40FoSWf8pkCFD+J+1MuJfX5P+S7dILBSpnuyOfQv
epQ1VhfAa1Jh75tWp3OinDz9VeGMxkJQivGFM24/E4Fokr5pZUa4IxOHJGj8nJ30lSR0vju90T8s
G3p5qNGm7KxhFO2mSqj8bgbGYwr3B2GkHynqKKZgILFQfcXt2aq+ZMsZBuVQz2dXqTxnm1pe/yZM
oi03rlWoj1k7qM/aaGmT7Vu52Yd3SVKU4ckWkYtcNtasc+aGTQ4LMNW+W7lsJmTgWvg1KUbcixkG
+XpTGK3+l/2oZXzLGYbFsYgsklrx0FVvM3khv+uO8tm+U7XmyHhWIMgAjZh9KYspfqkLGq4Gqeo/
yISszrEZVVNAHyl8yiQFKdCqUgZZT5luU1RpcwSoWiRBXI3Okw2+/1sYDf2LdGT4p5eelvpU3/Ps
rtej6EfpZd5fSpNauIVgXUXPGOlnI8gk5wA/hd5gBOT1tOlDbvTh8JCoQ/EG84ZT1KQllH8rwxOw
/1OSRyB56GRwTdQLy03sNWoLZj5v3mZcIu5RaCKpSKtziSAiPcwTOw6JkfnFncPWO6NDIA5AUTP7
6OrT8Eq5s0h2GLHzI9s01wtqm7gOVgUBh2WKp+psz3nbbvEmRa2fJHZJpD17c+fJIXDM8VWwNr8s
xyl+d6U+yAduSmzmqXe77Yx0/h59c6b75qB2w/Pk4pPbzDOB9ds6lNXfMoSGyXZPHeagCJ0ufe3o
HuqEJRQA8M2+0ZwXUrrDt8HkePuMG3fsj64qlSpwyi4Ue5GRWUtBZurrTVgV0xyUeDzNFkuB1fKZ
0237Xbe0Q4KG5mG2TYiIXIZXRBhwHLfauOlotxOsNwqNs5hXwsCOF4FikKgVrHFb77UffU7iwU+t
rEz9MYJZ3T0bPP4fVHCK/s0UDlmaPhkEenEnonQ4qb1WF7+iAZXumVbsDKZq+D/KzmM5biSLol+E
CHizRfkqOpGU1NIGIUPCJkwiYb9+DjQbsUrBCk7HrFqtLLg07917riQ0kYzx1vvVtXE2vLZJart3
LQTMeStgG0xh7frqWOlpMIaLZcPiEcEqdfI2uK/tSDqnPJb6iGulx2Y3SWK3V8M0cGpaRySG3AE7
dMSRP1hsFCEbo7uCrUh5smCvtCCf2Svs/YgT5xfh5AmhgXqtDsXcDOw1lZrmsED9qIdOLGZvPc12
4z1C0Ysrnm/e+mtN6G2/UrIZ7uU8z8aB44+2c/vMCXZ4TtGkqdglvyXtprTfloEiHdFsign8MDSL
+ODOqNCee7sO5B3XG1WfM4yZnCYLCRnPaEz3AU9EbGxsocSL0giQubJUXmwYWLWRcSyiBtruNMHf
zusW5ZKaJOoJYY3pfIpAj+b4QyJYcD12hqM9Y8zaRUWUXxM0XCxfNKqQ+0IMY7uN3nf593+t0YjQ
Yr/ngPfoFqX2O6/iZ0XJIl2bhIC1V7Z/F4uzA96cYyLdv+X8dp6YqNskMGFO8YFT9NW2qmfxM+Fo
04TR5DiPppLTlQ3u5W6bhoRDy50rwy6PiOLt1c1UlgCGmQTKwHjegAbV79KxKn/jCzHuDNmOR91t
rZ0xO/20gj8VNeHY2/+9v2qfn6xociNZoXbJrE5p/FxNndLlFPiFxJM5WZUZWjVdMKOr0p9aVWRb
qWccpWaS60aiUgb4jVJ0H25J4WMgTYjaNc6y4MJLJyrEn+SIFU+4cZtoq2fm+KIVHV2KXLLwHkkh
Na+cJy8LqQ5kQTakXDEHWs47b+89KXSQtZglHlsrrcLCIewl85r4tmkb9gZBbdR3A6ni/npqi/Zn
XUVlSLl7QlVmU+z96L6Q72uBrXPWYTOKxe7tjwGURsXQLMdHfwCWOWWGWkE0UKAbHOV9CpR2zV/+
j++KHiDnO7RCqArOdb4opr256Kzp0akL/M9N4uyFlQ9fJlVF10z555PH8oLR4KccsnAkceW/vTg3
87Uo9uPqqXOkGa8DSwXQIxviOAMvUzdJJ+UDDUjx8v577fPX/r0XZVjbwCZAU59dPj7Nt8MmQw0N
Tpr1k49JLLqPypL3iQ+x/TpbSbyr476K16LkvHVrESP09f3Rz2/wMvoSRcGHjfyNnu/b0dndRX0N
fPGJIhCMeFFW3iewY/3BbXtCat4f7HzmIrGPEhfSUXbkAOKts02+N+eZ5WJ9ejIHpY/EOGHFR7dI
xih9NPOnHddJcmXIi3YarXyO5cQFYn8Fk39eA0VlOcAJCJpnoVkgn8MFyGWRgFR6UIjyRsR71JGD
8aXSR/bq7OfnYI1gxvpZxSatT+nHxrSCk+VBzEl0vQ/jMfOzLVpb88axIpcF1oq1dpUI8HCcsPtg
C/cKEH9lEfr8W9fi8euEsvxbAXnOfXr/hl6+slwcmBsOTovu+NzP0GVROnCWUc8qHsXjolW8kZwP
nnM1TittbN3TmObJ6/uDXog6GZAO0uJUp9oDjGJ5o/9a7EQX+/Xsl9UzueNgkYSEa7XqvDQ+xU7n
OYeEFO814ZQCW/YkHe/oGzWhT60mrR287b7G+ttN9Y7j7LgPJnY5e3PS1Pj4/u9cFvu3H9ZCRmWi
YncLFPG8WJ86CGLypjWfJlnWcJKplaidhUfsyqR4+QkxTsBt5QxOqfEchGuoKqbebJlPfdNm07ac
vd8OirN0ZfQ6TY6PXxSTIdfDEZaP9/x7FXlttzDVnrRSI7Mqj8vk4JGWNV1Zd/51UX+Pc3ZCRsKe
FYNOtAZngcbHqoIOIYSLMkVruj4Iyd6/rH8NB9lat5AU4sw5b84R2uTVoz9bTyndb7ZsdXpynLT4
pSd5ea02evleUPhGWb7Muwx5Lj9Is1J5SWpy0ojy4dug1ZEb9lQ1P3/0kqjqLyac5fvEi3C2nDSN
DtiVHvJzPDYGabCdmlk26bWt0kyaP98f7GIRWQAsC+WHxq7OFuVsZnUBkho++YvPVpV3cp2IMvjJ
wQ8eud/Z0w0qsfTZSbP6dcaMNVz5AC5moWVwBIg4iOn6sl6/nQ8QC1hzTj3imVMTiYEBLmoLe58f
hFkUF9FO1Xl5MCJ3Pnz8osEKsANGDLeYXd+Oix8GQyL+0udEyYhWDok/m9Lr4ueZAOXnCo4vtYlO
d9PQdhr3w4sZAgbKKCjGgNyhuT0b3SPjTrPqBjdVRrHUGnK8a2Op/bDbpj50SXutJnfxiSzjsbXm
pUXcC9/o7dWi7YwSgazwGbCyrx2TwRD1duyiAvUMMIxg/f7NvfhKQIkt0quFWEWuxjney3QBcLL1
IgFUxkpQORH272Cur0VwXbClacYvartlY4lF0jrfUtp2UrDOiunZTymPfCcS3IKy2/gxKXey727d
gkra3uzcINpYNK6osQ5u0zS70gmmY+GlThEW7tDO+yh1FBBWpwZ+QuJuOySceic5Hxu3KeSz7yf1
vtJ1aRAupnVilfczGatwbTjVh6rkRK92uPLhBxBO5xJ4L7MfSdpCZnj/zl48SBiqrBgeO/pFJHHe
K5Hs5DwFb+B5djUPNcbo/WeQO7lr3O4agONyKMz8lFMJLcLWD8T77TszzGaMES+Rz3C11XOS5IG5
GtL2kWQ/p9u+f1mXO60/eHpMSeSecDb6w5D4a1uA3jbl6GjK526xou2isS323mAH1gq6iZKvga6y
dtG3zM4usbr6CcX/TN18Hil2GFEr4DuU85yUa731tE+TLhpz5TXtiGigj21CB+14/pXFPp0IYiTN
V4fd2p7ewVRvNQUSCEx00jb3Df4acUXPcjG/LmEXAHAWwwTb5HOKCp+4zFNXdM+G1/aQ/IhKgWZf
dw+jKauvk+nVG5tM7F1G1fnK63KxaV6eHiZivkQq5Bc7dCMQTRwRxvhcJ9TygAjWNM4JmrW7lUz1
pt2JJJ6vxS9cTOnL10jzEOMQHyhCqbcvTtf4LJKYlZ+NxujGHZCtEk1KnZG1wHZtuCuJltkWbf7h
pYRxaR+CVGA3gBnn7IWV0onT1JL9s2mRKB7yVPVjYs0HH3/Ot57zMaHIrnmtonLxmSy7Q9xftGt1
jx3c2WanT0aZKYBGz2VHTZNAL2QcYdBrhdhGg1fUm/e/lIszPT1LD/EIYDwWD6b1s6tEa4SqrZyS
zxNa9VPa0Io2kiG7odJ3m8pq59qpcb/QTe8o1Dn7jku+a+TQfuzNYukCbsXqRZ8LuTMVs7cPGTxK
4jg1LXBPsK3YehOH1G1gAkEoWgJmVy6A2+pj+8o/Y9p0lUhoYpuCFODtmIAIBZzjSCMBy88UVhiU
reiyZHI3ie77+/f57LEyFu1/skpchOR/Tp5vx/IapynIuA2ALuvtr2EU0aYDgE44jjfpDx8dixRL
buRiRWDE86OtiAvNj70hOfqRA+q3Hx0Y4nCV5VrVPnqu90c7mxO4MkygbH1wWvOdIFR8e2ULONGF
jB4d6iKw90UwtQ96NjVrsob8tWmK9mNxE8t4LFqIkqk7/Dn7vR3PBJFn50HsHpygCL70egWiJlXk
VTkdK+WHr42x6OpzokKk4pxdm2Fi6Z672TmUjfMl9RvjgSW7PeI4HVbSGfrd+8MtL/lfp8T/Xxp3
kiWLPRUbnreXlqu4g2RGeEeOGmQNpMgONUevNlaXG2Gka9M+FWpGOxUUuyiwxPb94c/ngj/jM61z
Y/HLUFk720YKF0qbpgr/QAJv8i3xm+IUl6P+jVKC+Ob3mqKjGJj5ynJK/0bY+rSLEJYexWzrV37K
2Rr3/19C95U6lLuQM8+Olo5FU3mkhn0o4TKvnW6efgHT8LYSEOI9pb4cdRYo4X0Oz/Xl/btw+aVi
wAWRzpITIIE6p6jNtCVaNnLuQcMQfkTzR7Z4ItInr2qu+YqX53n+vFlPeaF1MAmEfLx93gIXDwcj
hqpLu94OXVqtWewIvCXDY+dO6Pzfv7SzlfTPXcUfx31FM8gxYbn0v3ZFANekk08Gr7Mx2RYlzKw9
+YSVroxWl2s50RVecVfllWEvL5OuL3l8VB4WXdm5XwcpDryTaLQPXpok/9GsEqE7d+N2tFp9BSnT
uHJcuLxMcAzsaTFQsKulwvz2MoOZVpcWD9ahL2xSrYfUXAd2oh6jqIycsOEc+KB1Ju2l9+/u5YvD
sBzm6QlwpWjm3w4bl5G+zLc2E2Gf7oy4cQ5+y06QvEP30/tD/esKUfn4lJRYt5BGvB2Ko23U9krY
h6mR+mtLx/JrlFESIuLenceQ4tx8S+5oNX70zlIO4YANhpJt2BJz9HZc6IpNBPk/OLjoqG4bE2TQ
qtQC50aJybjRkMCupO+mV9bpi/dnGZVD2SJlw+x2frUeqqFWdL2PDcr2HmJPAUgysUf9sG3gUaHI
bf/KiBePEgaEzsvKuMw/TPxvr3MkkDjyR9M5ZN5kkpFSimSfTnoUJkWtX9uGUKDjr3s7D8BF/Otx
nu356OWY5L20IDNda3gUDoaQQy1dIDAYj4YgHGWQByFScOncIeut9Z+eSFocV5anDnrZjxGU99QB
StCbA4APVBauXJkzVVNg+Rydw7bMxLQRjpKPXmlWP/zasb/F2aJntvRJf2bpHtuVCXhYw/0cD/Rb
Y6fqHnRLRGIz95FovprQ0KabQWjSf+grmLYbLwlqZ29PTSnXkx1F5n+I+tN+Zfu8m8fZrLxia/Wd
Xq17Wc/9F6R/pvXEAmcQtSJIgAh1FEQiLPMi+lwhCCMYtCTrZ1MZRvylrAwtXpsi7e5qqyw5l3HB
d33qGvUD4m/voGXjSAc4dQtvk/Z281Sw9frhmcJ7UnY0E4tnBdp+kLH1ahJ/8lN3+lZb4eQrKwTr
WpqFdQF1MlTEuB/4mTZKqrrLmw0I2bQ7xl2bPAyzMN073xVQGSQW+Hsv1eNHLCz5t5KtIqgUbl/o
2TI4ZpGjkpVFpkC1Ak3oi8+GUSK+HvLB/g9UqKRoaRhzs4mnSFk7vyvprotR+yUbuzA3g9Y4xnq2
QAyE/HfdCQi4D6xTyCBE51bUp9SbgqgIk9zqb70+QDSRwQh0b/2IfviKMqlGIJSbmO5tkg3c1hnC
/1PXyDjaiT5PbiU5zDLU/Xr4lccOqbNIXjoIKbH2K/MM8lrQfhXf4iKDuoSCQDb6J62oASo7hSiK
Bw6FtvYzt5r52IrYD34OQS6y7ZiYjVj3vYa4dGjqMThqdavfUBtEpdBOU4MQTY0jUBwHm8d96REo
EwqzLuyt4VassFI3qp2TIDq7x4KPErBvelToaJ7ifDfAKx5XqR+n+q/a6LP6VvfA+G8aujruaxuk
cbJySMTq7iuhrHkTW8J5BXsK4455Q954LRRaeiyqNZz7yBnRyfnuXOVbDyrYGjpL1H3RCzlOxspW
ln2jPNrHXUhlvRkIZ5lG7UU0wfzJJmBp/kFHoZrKjYg68RNKRKa+mVOk/agHxdfT4KFBtlxHU1UQ
t6NmGDaE7VJDjivZVYouTKLHT01ieeU616a+OHlTWZEkn7v6lDNrp7m+UqhV2pBac6498TUi5SzM
qj8OGFvAtCet9H7lytQ8avu9J7ckQ6kpCFnAk695plEYzxHpLa0s5fzSyfZu9oUa4IyR8oVeD/Pa
k3L72dqPYE8fEGca3tFttbpZVelUvMgmbWz6JXWjbQhibXp+W1uor+ANB3UkNlnsvVwlgMEmp/JP
cVUNzb6cDdzvLIhDHdZwrqdT0TV2+5t6WNr+7jW7rh+SvKYVsyLvoK/3vnIqZ2WLTh5Kchyon039
MIWAm+FHa8GgA0pTmlPfUBewi/t8GAv81JY1/YZcG4zrImXaBkU5pRoSfhDRG+6s2T7QErb9NdQ8
46uUQ/mQOprrb2Ppj1U4mZWTkhSXZ3wY7dw9lS45rGAwq0CGSd128W27hDABA1JgFA2k7yYNdQod
CGF075ZmLHJlt6/S4JCBGfhcAp52w8GL+QOBNbRh57kxOrSKV2ULu7s4SpvcPcwNrnkS2hJ9IEpV
IAyi+ZRviqgbs/WkGv1LIGZNrgdileCOpWNHEdFLxcG3JOGRisw0aizzDISZnEjT3jXEA9g3TRO7
30sx+vfgYeiOtnbXobsp7D7beD334accsjGmf9HF/WrsqxHmK5hKwO3uGFmhpJoVb2tHdjFJkzId
VjGiJuLwOPy/aLTAX4ciDn6OSBOfXWk1zmo53VYonILxd99lzD4WzMtTpuLkcXYrwPF9MDBxFEkS
fNG03ioOZqJnzQ6m03zIeE3ptUVV9HWMiwYNtN+l38fc02+9BgPKWpvr7jYxcz9eJfPU9Ru/08ZD
ELTVf4WG+DgcJrP20FVrCm9cYL1KzWzBdLpt02wiUVOC6kYv/U3CSEkltfKqYEnYLJiEQNFrCSgC
e97OCLSCHWnIsE2U7DVjhZWEhzS3Kr9PEhI0AdKY0yeTRJUEnZjTFfdBko9f0EAWn7I0SuetFrhN
dW9njWZ/smyNpmHIpjlqDyNI9Vc1LZlX0sqb/FMxzs5pUgPBs5o2ld/rSI3f9KRx8i3W6sDcAqaV
N8nSzCOQV9l37ZS7Rjh0Lk64filA7Rpjdm+8ElFv6CFzeS6oAb8A5TOawzh7AxCtpuWp2IDvOXYb
frHq4D2IlUW6VLFtqljrw0jVJeKtCHr33uq5uWEOEvoWqJZts+DY4rZ3BvfzENU69tLGCY40xmNn
7bZ2Jg4yaob2YHH6UxvSFTt9I6tAI5Yp65AmFlnb3FhpX2D6d9OkXacV6Ykrp6VLGbqpcoZbh3iV
+4FDfbPO9LLVKamKRTBnuelNEcTBuPWr0rVubLyIvzMZoWJMIHkTJDAIlYWgKtpHX9geClg/LbLN
qPXdS+eL+puyYH9tqNyqPadanXaPoGgZRomTfxJpVHcIzPWiDw0t7/A2BDysHXaH7hEVHMFSbAGN
+6mqPfZZxBN/C3LTm+/LwvZRoGak7oUG55YyHFu2MKw4ZQX5lcgeLbRzQ3lMQ4Hxy7PTcoC6P6hb
pfnyhxbrQ35j6UP7YgiqSeFckQXwpIsCn1IvS/+r5bRNuzIG0b9kmjHmh44YxHJvGnUUn/gTVrCq
tTbxwtZMunufrnl28pN2+O31MT7JxG0c9cWoVF5v4lbqlF4LYRl7vKtLUtM8gbxMbUOZu3T21aOT
dFnKBXIuXLdW5PuEHEYyOuTIdu+mrkYznsjcyELFPth6gSah0p0/m1G+bmq33wRVi8ynQkf50rOe
qG3lj7DFh3hE4enkgwtrM/bi/wK7Rf1He8PM1rzPfbByYtf2QxP7X3IYKzFlO033Jy+Und6kp86Y
SpsCqhWV+yIfkg2SdSfaFV5rfUmTZq42isQgYtW6iX1ZEMzTE8znsdmlI9vIDdmqLiUn9mng5LTR
8fYiCPJHLdUGaxujhPRX9ez5D1lsoJkokcXf1oFVxcfWaJBPW5Nh5/suj/2XJCjxyUHT792tGMus
WokkiRrWV9+U67zueOpBlZTqiG8K55qDsyP52iARknglOxxDJeLGtTuxwUOdj65jX4CLYNdeu4a4
jYBBR7umjggJTKsozQ45WAw+xAH/R0jNEW5zOaUIxkyS2apH13aM4Zjw0iNgLpvo2ZsTTYamFhsd
9Omg+k3eUY55xGEr6HisNsfBhAPdDQUfQJ5HcPIK3B5kaVJqxVqrd8WmDWK8FS2q4Rmh88yWrmhA
rIc2OdFkiXodL/3aTcdeX17qTFDZj+NNafuJjg+98owH/Et5ix9NYE3VAwUWa3KS/JSP8+ivx7nN
793KrORJCFOtW3BaghybSvH9tvU8qmdHdUG7pu3FL/BmR3wuBZmbz3ptRMMKw5niAzCxJm4HqVVk
KVttYhw43XdGHo5VrcZ7E1dPfjCdSQRhW0E+YAJP6m2sejnEIRp75B8L9JFdtmdCkAcvE7VfK1+O
kkqH38droy+yalsQqRxs2qbTPuUU163vfsLfHNaYlKIVxk1XW9eg87QHVdsGWwNmrnrty5phm84U
1S0c3JZtiii0x6aah2dfBgUSgaZTOQRZgIyaVMzfPptT4E6aKqsbektmfrDtHiW8EVQ8ucoYpu4O
vqMXrBAB1MOt3Qq2MxQaM+2BnTVbLyduSu+JfBntG1ZqK/o+D428UyDj1U5rwaZdsSX+q6pAb4k6
FOVjTsBnBQwnpxbTqdg+oBs+zj1CLBOh7CrqNHuri+l1Mcru3i9k/CmKnB99gfIHlMdBoeK7eHvS
HsCgNMTsWQc6FF52Y+HFtNaCDbyHlWhCb28mPlA4I5GNeYwSpqGwHnpznzuaNLckWYHkddmTfEYT
EiebmCncC6nnpr/pMvAUXCNObnSJYG4NtsN9toPOLm9g4Ru/KLCVW3NKpuTWc3IenqLzqa27vgNQ
1WocNh9rL0vNkzkOYgSwABZ9M9lFz81o82xV6FV57w89k2KokQ43fs9rbA5hNfv2K82WyD4YIvE/
6yD2ppuqGZ2vrgLVEZYsIa840TgEBm6kpVtlz1rB6ctHajLSqWhWpdkS7zJBk8cNUBU4qBTcJH9H
MmOtjqlH0t0BnJOutpSH5tPkDma5NcgBNDbJ5Oafp8Dvks+1Fk1izZEQQKLd4admdVDRlW7DRakW
MA6eIFQPtDYolZy9NdTU2gFkXnLUgtJ+HFprvslFatIan4uRMnXs/UIhKXfJ2D2///JcVmlwzKA/
oiKFTgfJydt3J+ZkT6pZlR0D5R59T0Qv0PsXyduQXrMvX5SgQNjieVo0ZkgR7HNdFdlFo47/wz2M
KW2/SfHtAZSdVrUUGAai4so9/UclnvGoXtIUQ+GLFvTtpdGqr+kFRM7BrYN0b6Zz9qDNA8nahXSn
L6Ykf8kbveZkph2pon3ksQfs+to+6nj4X96/zRcPGD0NIRY8ZMD4aL3OugJsC81AlWjpyILs97Lu
TNwLRKShIEWUKJj1v7ed+TNLosi7Um/819DwMHi+ECEctOZvb4NRxxXtQt09WPGyr+P4smWrILcB
fRK2qlHZ/edxm05ervXb96/6X4+ANgCkZKJ3EIr+Scj5q1hu2eg+hDe5B1oi0PLKxvJCpoZoIRBo
3Yq6CEnGA+UVIzQUubohjEZwuIpV8w7ecTFemZ3/8QoCg+SfhdVIM/Hsbbcsr+5j2DGHae7bXT2U
QbPWRk0/dmNRp1TSsvGaOe0ft3/hTwK/QmdNYfusKdsGsPrzanAOoMDNNSCGeDc4QILxkiRH05jG
XSuJj7JmWzy+f/f/sRShi0POybdt2czXbx98C+Mrz0c6FYFS/raI4uwHldeemPVAO3Rkki4BGbP4
+OtG553W+/Lp8dEt9+PvR26KKF7qZ4SYQFL4URSBlWx7E7PaYHpDtaacEq9s7FxQiKc5uKaQ+dft
XjpP/M8A3Hs+/KSNs/IAjx6CHNNfCXvt5I/T8NAMyitXbSKjX3FatfuSXby4shBflqDBRCHsQBSD
Zg8t0NtLL7H7FRQ43EPeUWkIs4ZJacVBnVzVoB3KLMzQe69GkxOTm/buLTzp4sP9E75kzAU0rDGL
B+dzXtX1VtAmvnMAUWii1m3iA3Khm9wr5ysKmstve4E9EXUAuRUIrXlOTGy9AVLkzLzSUdPtt1YJ
v5gV0qdwJhK7aG56UWDXkYSxedugybPmU0CtPdmiGvdvht7or7XmLsICCYEMCLDEWbvoapj03z4A
F/StQeakf0jqxtmZkk18aLPr37lFMJ9GFE0Z6crj/OAVjSpOnU5IwckusVecBFiLNRxrKha5kcqN
Jlrk8x/8IGnv81Iy/TMfopc/a1UGfssS7HfZsah76rFuhu2as8DaiD3zZbarTQ+mTF4Z9OKDYFDa
hnh90GegXT2b/ufWbuk/5PnREYaWhNKNzTvp5c0pieNiPrRFanTUUKYs2cc6TsGPTgcMT/sH3phB
hCm5GG8fiaM3JmuuTVLVgOdVlUjHw5bGG+Wlwmj2GZ5KBCOYFnDauf3T+zf88trxff/ZjEMJQbt7
tjHmyQ/mTCf6EMWS8BmzhpNkwkFbxW08HDFBVgfpqqFZNXqnv74/9kWeKose7DnYauy8ET6dzwYW
x6KpFlN60Kdy+kyWtyx3uqFGTl4Z7WrkjEF9M5YN6pI2ESr6MpiEm6zrrhcWhQRym9e2qvoyXs3E
MhY/DH+szRO5UbG+y4W09m6Xj/+9/6Mv1sdltVhUU/TtFkvQ2QdUl4NG7c+u2TLh4KVI8d9E7MrW
dOTvfgzsa4mPl5tPhnO4P5xe+P+5bsroR9qzjVsfihjIvU1h9VXBt9iq0miz8P1Lu1gNl0ujk7RQ
Jhbm59ml6RVpc2OFlDe2EUzmHZotbJKWS/KjMabpppdtfFdGYrjSZr6cJ7mj6IhovCITZcY/WxUW
0gIzY28cZCD68UhV1dwoq+xvU7Ze35qEY6sEuI9BOihEFGaV1r7IqqfgjLYh/qjwB7cf+jBYJlT9
gVWe3YV60ii0qMY6GCBqvuJ+He5tK7aCgwjsvvyYe1MHQYewmZcJayNa1fMrJ5hjcMoKKQ7FLZSO
hHBLY5/y4vkHzUSyQFSHxFw+YTktrmCFL15kn1kWXDP2TbxJ/IK3086C0U1LDrmH2R0LMzT5dm6t
kt5UZfb3bu3dvv9yXbzIy3BIFgyCiDnCne9zY1KAR2pq/UFi+l7XasoeMDBmu3Eoru2vLt5jhqKd
jmgVpQQSrrP9pGPjcU/nsj+YqZ7thG1GmwzY2ErElDpJ5THvhBGrDz/JReFIP3+5n5hUlx/116YO
KYinECT3h6ArB3+dlG7Rr/oCM1RI49Iu9vHcNC9ZI8bi8P6dvZjCUasze4I2XBSk7G3ejlxTrfGA
J84HJGTRV3uOzU+Ua01nY0W93h6n1CObjUgugB2woGA7vD/85d3+o+PieAwmF7zg2fLVCSE1Tif2
gdTDAIO97iVhYRfVUQ25uclb8dIY0OXeH/TybULluBBh2D07bOPOZox0zLVsYi09VGmdHwvD6a0V
QXeeXGnUl6L9+6NdfCpEm2PQgb29GM4uLJlDkNAQMDx5qpt6EBAbajpYcZzQP3TL4YXKLnf4w0Ni
/F0UeihnUc2evU5pScSTXwzqhETPoNM5FPTeiowNArr2MT7WcaOuXOVyz97UyAKqRRB28CYslvLz
rSGxJGXEi9SddHLNjV2iwOAeakXD8OX9a7tIEKVYhGCKCQ83CQOe7/IkrX83y3D9Q+Sp6kOqtW65
Sindpr/jdnSffKcdp2A1j0MKwANbzTed91fc0k/JHujSDumvqvQGNyRe3Lumx7582N4y93M640xK
qL319nOC/QCnLe70Uy0oToYmBujQREfwyScRbS/a6UoR5uLzRWOPymlh5huIc865VWQiAsgdA5q3
xTh6x9ab7TtC3F5Hw0h2ceQa3aessfR91g/Z7v0HcfEVBd5S9lhUoH9k/su//2vOQoDtKEHe2Yk8
y97tQmFZCJSdMXLFDXFmyZV99uULtlwqcloKXAi7zk/bs7KIqIvK6mT5lbS/aF6lF1tRYF+58iZf
3lJO1hY5SfTaMK6f4wIwSdGXdbX6VLCjSacN6Ld+4Ux3+VfhTP540BBeSTjPmuh/uZFdfXv/vp6P
T4zEAizABIegDN3y8or9dV/7NNYlS2Fygq0rvlm5aRPl6ICENxdiRySr7Ae+53lna30Rr98f+3w6
/jP2Ul1g/VvMhWcnqHxsNMJHGLtidQ1TCUSSFggdRa+e/1ODKL+MiRy/vj/o+TezDMobzKESOTHH
iLMVl48986dCpqc04rMPUzRNj/bQkAKlRtI8M/rr8ZUJ8pzQwDq7QAJIZ8XEwMJ7jltF8miSsDJn
J3JTkw2Yn+gA3Fk9WF6q1u7oFnt4+PWqI6XZWEmFYM3DUXXlbv/jSS+1BGTwZGHyZp9NFhm6lqal
W3XCt259DejT3WvAh09+byNQc6JsPAaeNqwdCCxXvqY/C+vf8/VyAziIIAZls4Np5Wzdb1HwGIDK
slNCN5FsAzrAGMxjmllhSbLPZ1mg56L3Jknenet5PuBX1KJVHms0ztXQE5YlzWnbTair0OtbazBM
7r5GsH2ilZD96NvkKoL7Tyn17Efj+uej4NVkt3J+1u5KDpyuLOejHILszh1B4661AelqCEUPGlKq
SqDNZB1mK2QtxfiQZXH82nbWEnCQ5WBsJQvKc2k27QuyruGzNaZxsdcy09VC02WxuAlQLabf8LMU
4zYKqjS6EVZMrH1Ps/kGvY2IvySNnbyMqZ4HG690hy+AsPt+G02m3E+0c1F917H2mtTRaECdsGgR
0anJ6uaeBkV3gxdRzmVI9a7M1m3bde3zRI8+345NU4P7hNugmzusBbbBk9Ad8UNUjbFhVtWS783c
TO1dZQZdw1uJFGZFEq310I2QTT5XyonbUJuMLlYbYbWOvretsnpJgBzfG8ncfS9Hwy1JMTP7zzHt
J4hHczq+qsGoNRSdMm8OuWtxUgyY8vrQtlV60prIsTdd4Q3bKnKoNM0kMG1NK/GjYxBIYlLHwiDo
AWFNXzxXiF6ye2kofdhbYCHucOgssgSvA0QxOLMCvVvR6VmBxvK0TSqbXNzKIo8ONrzBMQwyt+k+
TW4zGiujoqPNbhA5HHCxto3XjUeeOxBs6gHrVBfD50FForzH/BNXq6qcY7La/d49TdhXo5XTdRSF
g3RWh7xuKxVOFZwkRahrH8JE8r9jfSVV1jSbMV9ndDy7dUw67Tfgm7YeZoOised4yfizA3zehSnS
sRd/gExx1+cWsfaqMM3HoJskx1oSO6fbmnkCL3bfCG+VzyM6FTEp6+QS4QptV/dlu0npEXzHmdl+
GpI5X9KLvandzXHqJSt6+AmAo84Ktt4AcG9nRDavCNL7CTiT3+Zb2v9Qz8DRmuaKKGb/f5yd2XLb
OBaGn4hV3JdbSbRs2c7mWE5yw8rW4E6Q4ALy6edjriLJZVVmqqdqutM1EEDg4OCcfzFvWmfpqtup
ak0Rk9ngEmfVbf9rnEX70zSll8cjPfnygxsksnhYwsS19sbotdZjlLQOdZnBD4/L4C3yLhqBuniB
Nw0fs6V0rAeqiOXPQKeDuUFsgs7JPh+lYq/xIHwKBQaUv4dWC3kv+6gHEzg41TfgHaH4D9RDWnz0
pirQ/3l0+oq4hiuYoEWGffGtI1qJafRQ1AAUqE7tJ14evFK1M38YnLzKYtdpRX83R1qgTSUWUKIV
Z0DukL5VapckGhs31RAl77Q7UmYHdWBanzi4hvOU6BL4RjCmCOKXzuT+pB07lTsxroinIqtde7MM
Zd8/A4SyX8KUsPdBTXkfq6Y0rc9ZOoA1Syw0inczKGT/Sz4nE09pDJj8CFeFxf1l+SwSRsWu2W2D
Yqk+rrp7z1Up0mI3pKb3TClOF89IBZvlc+0GWm1KKp/qrhEZUpujMMrOQGG6mSwYM2Dhxl0xLVH9
nXCtvtMnXL7VVm7+MjETyPD8BnrzrVcFUrtmp8I9GsCRtSucpB33iTUlA9AEHGF32gOBDWlh5F90
o150B0tRi9kgqGR+Qqh7LQ/q3nuYzAraGl5dyOTj/5LU922nnWXrjgJr30U51jYPTFi9sDuH91q1
lLZbs1uqrwadFICgOBlyPryx7bech04+0ENNhthsccTamtqn9mb3aXrAT4/bxOFi+A6/V4oNKHy/
36AsFt1bg6u7eGmmwLtJauk1wI6nQsdNviRfVDZP3ZbCpmpoW0XNlxHKartFmLb7MkeSQ5vwnn1x
MhF9zQdkpB4DG0trM0W/72B0SbKPGtcwt6NQQ3VLxQjBo01JEfcgFzsr9iBMyW4qiRmM3uY4CwD5
RE39k5XWs3tocD1N72xEd+9abxmaj5IWtrQ3aNal1g4oZfYYucUwHwYu9oNBtd3aIYBZ+/GKiT9G
JXjMHakaImKJsiaDiNw4X9MKZZy9jEBD73mx5cEuBJxiblO92oP4lkJLZzOD6UBAOhrr5imquN5e
3Ky06w9yUIE6YKoGTCiXtqzg7M6dcdukUvxOlGdBCyZuj27cV5ardwiWAj+egUJilkkfPvwSCTt6
wZ02W7bmXFUBhumIZeyA4foYyAsA9HfA2cPpNktdXKGAaffgp/KB2s/7ue+T5p3K/XG6p/S1gKGu
QGYAx2qyWvVfJzOV2d2EjMFDGUZF8VCNnT5UyI+an8ZIuwfeS6j5YRtmDLvZ76VFNj22d46FuPuO
971d3clx7PPthEVptPN4tzxp/M6eXaQd3duumYP0JSElnT6sYLKvBJDmR++kxuMC+bU8pDMs6i8e
VY4pTlELNNHpNyprFyJOV3wGvWW1hyFEGK/FOS6LzdwT1neeDgaCoHbbPKysmDsY7jhuVqXfoJrn
K2l7YIDgnSrYj9ki93qQi+Qka7foHxak7oJ3S19P3e/BT4Pfadk0zQ1VMLe/NdGO+4WYLHhghDl8
UAaJm9MKtmgAN7sVRwGoiZfFfvGqrvtBpXSSOz8s3d9Rw0/ZRjO6ezdgxC13p33hWT9l6lv1Q7Qg
kQzuHlB2+YKun8zv8JG00v+SIbFdlCST+kWX0N5uRYYIwTYsq/EWEUw3vHOMzDuWFrXJIa5mk5oA
FeD0PvBm7cVd3RnO7WwErQvZ3bXLe8ztp+9ZkI39LvcM07hPW2QF7t0hKMUWoyw3eEjG0Nxn8FXL
m6ZGtPfZ1Ga0n2nrILplYkd0g9JHU/8QxAmxrZsWq68gQJNhq8GU+PuS+9S6WT+nj1pQEmUb1SOI
37jA5OBaUPV6R4QS2c4UoonTEXeEu9XiqECOOVXoFkjLMCWc8rA6Gk4OKlMag5vcVLXDhd+2SJyB
qrGnnZ3VdroPFiQKb8gRRwCJSBzmm9FC7vCxnsFKb41JdENsiVIMO7/vvRcdTbPYSn5kg45oG+Tx
1ETljxawCzTuaAS42GdlcBO66UgaEzYJGVrUgtp1jOjZFnOgfgR5kxkFObU5/Bc0AVCxps+hJ45m
Rv1wTO0wf+zcxbL7jV8t+WNRy9K7m4Mw25VJlXmxsWgHbUun9ueNNQXK29ZSOklMCjyDfgsK3wV5
agTZN4y5S3LddNLvC0qo+CAAixx2WR2O4TvqMSp9XwU1Eo0zOon7CrN2Ujo6WtHe6FVQA51sxAx0
rsVoEoaOjArkhTYgOYMP8HkK+dhlVEw+UUHKj0inLfWtjjrES8kw7HY3IS33xWhGMO4INpaVvR1p
mctb9F6x9+qy0jNi+Gig91sPmNpYe3rcTkge6E0ITEzWm7JNjemnnTVi2gSycdyYzQ1ILbSrmcIk
tewtAafyvxWFW3QxBgpTQaSitLfTdoDcRZvhQS96Q4ltOznqMXN85b8LJBy0aGMCF5b3DZbZ6PEb
4IK3KXkZRuZGboG2Ll2kp80pjOpHkOayo/CaGG2+bUiOq4cJsfmcPVsagCyAWq8ZN0X+j9hSDB7J
o9sawYr5RTol96tqBkTdqc+6q71iZzXI2cRZ4OPf4Wgc0PwlN+af04IC3w5aynTXmkUH2g4Rj+hR
JOUCZd3hJrA/yGhSHxdTDMUD9Iqog1qgok7UMImQ5HhYKiv95hte2t0lQzQTt6iM2J+MsC8QbXXW
3BMmqhKxQg4mRYMrLI1gEzVIStILWlLnhht1QGE2pyey61VZi10tphKpeUSsHlOM2H4AxJe01/so
SPdGUY63mRNpiVZ2URSbHhiO+TAtk+Fswfpn3c6iOFXdVBn52hYHsuQzQ2Od2rfz0hyytvOnPZuo
9aAv5drcJipyivdzqRZj7ymromIo03ZrI6IWvRuHjHTJTdPaOlbLihkt5zotDmnSIQKgi0GpGICt
vPVFmZkxslg88CxQwThKFIAvd17TmHSaaQUZSbbx2qhtiGRtVG9HIw8qUpG+mH6EBgnJpuxDT8ci
ikpzB7nMkxsP4tp8Rz5i97fLSqhe2sjvkAk0ggQELL1EXJZWtbv1yYgbaAbxwCusInysI+EuMasM
PznFzW/c9HLxP1e+Tfa58lDEvZor1cI28uE2Db2G9lNWOiNYNSKeynBJP6PwmtxEZPmi3g1T1B2D
xB7zQ+s22Wcrm4M5Lme4sf2mzyG8b2w55E2ssxrx07EbuvJWjS3/fK0Lh/cUmoyKZKcD1g+4dvBQ
JdcF6Pcq872vyTKD80zsxQhjsKFkzjiJSI1Qcr/0qGZzb1jbtCBGNJsMI5HiQWd+oB4N324eQ1tX
9q1QGMRxkuF0Yl2OHO60mVJt8t2qudiOY5d88UPgPxsf/tkOhRyPlQRd0m7lpOvgIBCJC2JkkMdv
8+D2zMGxtYrJQBJWH8C1f8TBW4KP9aexOHClhzEq50u9Q0gs+t0RQYoEFITfdz/7osm/tkjd6mNV
NlDyzASOYT1lzk94IO38GCjQrPvJqsU3VDLG+WBiWzRjXtMU/UeVdP2hcjur2aVT5Uy3RW/bN5ZE
fwO0cNpmh6oJBM4pc7HU+X5cotTbCawFucicbAALQTXQCD/jhDJ2h4n31/d2EdZ/MkNPZ1OGmD3u
nYFvq7nIqjjSnrns6sHB1GAjnaxt041cFDQg8nNgkLaC57cRwL0/WrYuzBsAoeVyqKkw9zfB0ki9
41HjTVuwIM3zXLWARsFW+BEcyrYgkpre4r4E2K/reB4TS8YWwHNr1zqZvR1oyFcvCNMv0U2Fja7/
ZINdVs+t0bf+Llsw9dmJxUvdmznIwmDjZt4SblE0t5ZvifK1fsclPPU7Infl3Y0Up3n5eiYIsxbl
b03AzAMbPM5SFge35+fDFSGKia3IqRXvsST2FbrJYLs3CziT1N1ggFnVSHMKayJJ9Jc+5qFjNhsS
QXd6HIpOfYQnovK979e2t195BofJB3C1scoK2o6XL1a7XywkMEF9YF3yWHB4vncZgWLnREke3uTt
mM+QCNqsyOLESSv9LvLbPjhy0VrBM3LxpPsbAEXddyvxVP6hhSxsPYSKmusWJ+p2eYT4ZIH/nufK
jJ2gjX4QWbnH6kanEtNtssmN2c5AtTsFKyYuB6PNbnQuzBcFZNPcdkMKgDrBBx606zyJ377Ie5N3
nG/0YuNaWWLUV6qMlzVdx3NR6aRPEPI/wrUK+Vc9ubOWgj1mdvcWwlHj+9y3BMEyLMH0w6eU+y6g
HvGpYuf+o6UIRVZQDkj5esCiwS+dc+p9J1dhXjTlvdOY9Q3C9AQiw4ADugmyvN8rxMLHA0pBvnOt
vLu2n08LhXRwUT0AEkCTL7LOqps9Gs2lsBkZVAgpHC/t0qDuJW164kKYMLKC6ofQBQQOGxWHjd/Z
/nagyPLLGkV1pXl9gVCg+efQBAQ2BzKSNu5Zp0QF2ptczyjuqxD4Bdf9shwoGZYNVRApn1vwx/39
XHQ0rWB+fMuDlJIA8BVodBYsjLer7RdFZ4IHf5GZk3N51rn7hqHnMo3sXjxko1ce7XLJ75SF0AJR
rIT8U0jEJfsAYgWa8fHbQ18U+h0wUqA06UyiuxeeK7e2HNDBBYVyCPBe/WIPXXJjuA7MD9cZ7yFf
XrOqv5gqGx+JPfAoeGJA1TrrZuChJZbamYvDlLbNNp0m772HNP7jwm9kC6y1qKl/4TCm1774xZlj
5FWPZfXtg+N7rsmifR7GnRuVB6VBtMfFHHb5R8cbZg0DExiDRIaewA3NR27DVNcYqs1kODdBjWrK
bHbwg/x5mKO4K8Y6eskNbS77gujk3jhOV/KATCAX/WtXhG4xXyYgMaAXA6bkT9fkr1BR66oCa1Lk
z0qoJXahsFYbN1XEduhYXPISbu8DpRgJjEYWGkMCLLCI7L6KrmyVswX880tomq+UEUAu/JrToLU+
ibFD0Pmzgx5hsUuR7dtP2ZLuLbl0X6JxdmLkSa+BW//Ehb/iBsOCwUABDb8yjkhwjoZQfbeMmQ7K
56LO5Hu0KQr492bl3HVTs+SbZGXkb9J0bOXG5aLcdyFQlxBbOMq3Eo4nGlWYx7x9ai5M1PhRVMmR
EyeIovdy3pTLk8iaTEGgkFWd9huowsMuUM4A+U6hA7NJ2yEgGYTVI3aynruWanFuw94tG+NzqNv8
V0tw/1nB8qk3TgpwcmuX6bBXUzldgQWdN+dZwGDVGmcBKZvZ/h/Q3l87iLzDU0ubzk+cjLYmE0RN
C9cyuJcbHMLUtKG9iWwd2E8LZzUegcYWd8PyP3c0qi98GzXfz7JpjkNu2f/qC7P+NqxCQYYSj0PL
XTvMJ78NPJ4zRPqJPFfdg82OPtnKy8xNW8vqzmNFr2HizgLen9UAB8bFSwjy+c/piLUbqbE2Bv1U
ZgnUrGJIk4eIRw3aApTOso3UTnlNIPL1MUN3hYaBQDu3AR6KsbLHQOunjMLnp8AP5y8F1K0Xay7y
HYfe/e/t7XkWZP/MERQh35uOuc9lfzrH1d6q5zvqJ3fxIN/XqgF5W87PtgyMFlFwgzwvidQHXoDy
CkT6taGBN6wtQUTE0Ks+HdrXCF6QF85P6Lmr2yE0vFWPyvvZSFPdFIPn3pmjCJ+r2u2f3570OqnT
OLHKfLr4D9OIWUE9ZyNXFvB2xcjc5cVHNAXaDp8hCqqGsJ0r2LBXxqIfD8cMBXkXXOUaKv/atkK2
0Vy58/JUDJb6Yumwv18VsAaEIdDqvdIXfmX3MBiQWnoNCCKdS9zRvhsLkMbzExZdeAL05L4WDp/D
AKrYHJDnKFoE1N5ezFfHhEsQAZEK+O/6539NcOpHI9I8OJ8IHj+R0pq4E5UbGTdN0bnIIvVK9ldy
4tfW1EP2Cyy7gwqSf7amFuUiB1VhponQ5pO0m/e1KpxjOc8/3p7b5T3GqfhroHUL/zU3aJcrEHiZ
nwjPK20/x2W4Q66nG6rgOcHn6BYupffz7UEvFhR4COk+UElIGius7nRQry2XsMwC/dnrMl7bUTpR
QUmKyGtvsgZoDmJBMDWvfMU/9LK/zwTyWaDp1tBvrRioczSDauVilUEgn4EBO3LTLyicxzoqyR4y
mVcfmhYJ+Dth5/Ztm9LvuAmX1jLvatseor1IHdUeFusl8GX3ItIl+OC2tbqBcL48tJO9bXtvWwYj
nF5UddJhW2l/Nvdz6xQGz3cPbW+KxREKMzgkpU/CTfRtn4i22/qpqv2NkDkiLEBunA+OSOlz4OrZ
HccMCQwc2ufpSx6lTvKLyoVYvte5lr+acQ4ftD3CdMf3MlXQo+2wuLJo508D3mO8TqAPgd8igoIY
O/1UrhyDZAah/dzxPoCxI3IYXHY/62RvdTC5wBJ4dE1yihU/6OBR6y69KUBex6M21c01vpD/tncI
a9Rb/FUp3QU0fuH6KWWqgjDpn616ilwQFQ2Gs0lt4JbCs6XYVaqbrhzGi6xrHRP8z/pMAgAEHuV0
EQTV9nZqmvF5qq1h2mS8rodtji5GTY1omdw4sIrxV4Qbc7htQ2U+imiaNDoZo4vDr7U0HQAlTFKr
K2txHiXW3+UBZucQEepBG57+Li2hVDjJJJ+DfqwexTIkt6CJxLJeaNQR/nnhIaZG3KI4yMHoO7vM
KAz4uHpSgnG91PmRJEP40xXOJHb0RSb0A4Jwqq7svvPgxPzA7q34Hx6CqBjYp/NTTg8qIWiHZ6Oi
/9tFdXsEg2feKFVOPzsiYnNfIiYzXSEJrjHvJFCAqltfwYzu/3EBOh22QrmQJptrfHYQN1V7u/eD
984Qqq9WkKOaVhH0CVd10NznS95c+6h/Xtunw7OxgUpStgNrHZwDCbsEhQNK5sFnJJXoeXg6LPXX
JRezt/M6P+iflYPtV1hNHluuSZ5DyzG823lOET6y3b74Xgkni/aTS5Td08NVT+GcI9VS2MpS8eKO
mMP28+TWOzosdo7/RVf7vOyHsLt1k1YbE28H+Gp6j/N0BtIaL1dUcazCmoadlhQ10Dowo+dwXgHo
S1J3cHmElceGO6bFvmjYCSD7h3aIJ5HYONuXmdE/ap1G03taCdFvnnGh/D3l8+w+zThxyI8eageM
O3YzrOCNidR79+gnZhT++sdNzP4FnOUDfAXRRwJx+mkzcwjacBHRZ+QnEKMI0Jz5jAledS/tTPox
7hfNNWnXi02MHy94Y7YTz1ZeFWdXOSiBBsUKKqC6zlogDnnqvu/nuqTRKXyxyvnQDvlkCatJbt6e
7Ksjc1YpalDbss+JvyiBLBSpx/qZW2/ipFCKNHt7eB/Ulong84yHQZlchy6ugeDv/etB9ACcjj4J
GG9k9M8CRYDzmBNy+619EFSIO2V5LyhfBNGhxW4iuKEWN41Yki74MOaGeY/3iNFsB7RP0gMuUX52
iMKGgqk5Zv33ipb0teTqfF2ocv3hYBNcHIdfe3anJWluNg7OdM9D4XfuBhSN/I4aZNfEyezq79qb
k6cW8r+xe/t7nIfrP+PCtF/pDLzezzkpaTeCWNG1OBpeIgHhNIg0dGP4MRvTJn57qHP8KG5izHFF
onNpwTo/N2ieJwtwgWUYz52W6r5Xvfw+JljpGZltbaXVZk5chVXkbRXW8vkdbwP/rvcCFV3J189j
6fo7VtKzY8MD4s4+2/2FS9set+TkeR516NwumCV+KVVV00CdkLpxVwTQthbDYj9UGVflP15a3FU2
8/9jFARb9Y9o5F/p7WKFhQxgfR51Ypo5JAqUfsYmmV5y+tWwcmm/XVn5ywmvIxK4uY6p1JzXEIVN
7DFQuzqi+DQc3MKTu6mapndVCeF90znczqbw5wYqpK/2b3/1deOenDxmC+zSsqE6QkM+rypn4Gam
HtPVYytKc2+qyXxoyiEBBdDnHuCsaYz73PHeY4HYxRTE6ysf+3KD/yEHuaTYPAZB3p9G1yKdkxDQ
Z3EU4zzdG1YT7D3Q6nExuMa1a/K1dWZvr48jskAkHk7HUgE9ksTKyqNeZH0zpl71VQXutDGglO1h
2y1fqbdiUd+XxbU36GX8WNXsffiRq1wHBJ3ToYd2Mug9R8UxXHwg/l2UP5np0MYtkJjDoqL2JTFo
wrz9bc/fTOxkarZAagIcdVau5OmgWlf0ahQVcWSzoNACW0IBOLMQWNhmWV7oDbgq6xqn4ZWZrg97
OuOIOJBlnlU5DQthqS5rqiNAP//QD0v/mZ21kM1insCTx/G/9Ish/n0boaATsbBUazC8PYvPeR8l
y+As9RF4xYHunnC2E9WV2J4SJK7eXtZXjgzlGbSqKa2tagXnW3bhsCKXWx2bJBm/VYmOYstFwAa7
ZHmHeLd9L6lLfcUgy3qEtX3tq74+PEijPxRt6sinX5XFF2jk+HzVQVf6Xg9dWG/gj1DFrYYm+NTO
kORTK6FFmPJg3bVYbvhXYuRrH5myBmrWJhw78Panv6HPNNXqpKiPCQTCI/+G2hUBeqm9NpEzjfJZ
bLTRqH+sja37GaUiklwfv3e22OmossqibpJZfVxmX9z6kTb9GI1rtW+k8sVWN327NesImk7LA+vt
j/7aWeLptBLxgeCQCZ6N7Rl5wWGtj8EMSGs7gbEFXqL07wS9qTJuFsR4r+zpi4c0dUiaPQFHlyLE
SiM5HTMdwZUHmZO/SMOeB0rLHfTQbOrTuPdQwQGqWIIeFJbxTo9kCnsSaO8QdFDJgBaZeXnljXOZ
IKy/B0o0z0aUUKAgn/4e20tx3+3T7GVOhAO+sZnGZI8sMJWRyJXAMFPeQTqOCpkFsan7XO46bHSH
bUY1LLzyQS6OAVEUMfU1UbHXfsrZ4sxmloSj7QjyxLz/OQNjeEgnbF73Q64RSOmViS1KDfbJ2w6+
ned3dQAg5O1N8epvoBps8ujBy+P8Azkz1uh06rOXTnnLbmLv3BoyK78Xxfh9MpfgOXMqZE/rJF22
oi3SK/H94hSyBHS0uLY5E7Q9z+6zZpJT4yFv+FKbIog5L21OQzjpdmPfR18t+vQP6KZlV1LSi9IG
TC56SWvOgC4svcizANTgObqovDOOCO8VuwYrenObSZ5xpR1lz5WrA7SN23lFwfQPLjiD234usAsV
5vR+YmNeqSW/9hHoia+len4RN87prtQ8SKDPBOLF0eiDbNIaJoWem8VEXiQ3N041Bw8iKbrbZg6b
Hed2ubILLtIK1mPtTaxtIt6H549vy1u5t/6CDrCfic9Ad6LjKsn1UAZu+ewbro+ET9aWP/VSTMe3
N+BFVGJo3Gh9jiVPILqcp3MHsov3s8cOsLRqbpFAUnyJlmJSm80Hb5Th/u3xXtlxPEfpWVETDel2
r7/nr9zYWTJrBNaRvZBhTU+DWfY8xWxz62eeuVu8xP2QCnbD24O+Mkn2tgvukNchtY11/f8atAgL
ZKwnO3+JUPp9D92bsNJaPnrmCo9q4xol67U54nqEDgBryzWz/vlfw808DXyoZAUdahEiKGosW5uq
A2TQFHFNXwADduwyuhJcPf5fT/Jw6JHc5Wt7HR+0i1vdkBNUdB0WL7WDpZtZp+ipDYsJYaag3vL2
gr42wyhYE1FgCxYZ4ukM3UERUqEKHMcAT3VNsfpJWjP630seALTzCh61Zvrx7UFfOSW2jZgGvQEk
CGiCnw66pL7hmGNlHI3BiORGRHnx4kx1sBOlN+7I1p1xWwP4vA9yP7hyQl+5SclFqcL6IEQoTp83
9FB1MO3c85OjaPDo29jwbDrITp2dou1sJcBOfQwTS/TWkcdN6n4r8Q2lDAvpelP05bR/ey0uPjYl
cnryvG/5CGuGfroWKYnjLAH7H1EAN+/82QPqmanRDHdlD/Dgyue+OD/raOwrHiDrvj43j+hsWxRq
MNNjaGRRnIyVuW+T4jDUSMSgwD1HT2/P7tp4ZzdzYre613Alj4Most9LkKh0E7TjVCHi6//IStHb
/8cMEUrjJQkohszkbG+ZVS4R63HTY9bK78IYICT1QfFZgVFjgnX25d8nuPb2PEBglPfPO200hfOc
cmN+NHuVfQICWh2qQHQ3RkLXfEtCGOZ3b494uWF4PloUxlYfUWxmz+J85ouJMpzMj7454DMRjRZA
RJPSxygr89pqXoQHKOI8HFlOCLyWeV4DDNFytKi55scwJ9YZ4PuTQz0GvdzprpqXXRgkzp2VgrC+
eXuWlxuHgdfmOzUJQsW5Ioo124WnfC87phoo2XaWUWnsDDcrrBggvnqGWwap7+0xL8LSOlnaiTir
c0DA6J4eRXgLyIYmQ3Hs+755TjIYMeCFo+hdYOjwc7KU86/E6SpcCsq0uOY7dZlRU+WiY0uhFdIR
ucPZd236LHONwimOJDfJt6oL0c+uUkfsjSrxfiACmKGo0WobDnfK213NSscwB9p/jkf8DB+l7jWx
By9xlkgmGFFW0LHyI42pZYy73CtEbBbTTJPOCD6/veIX+do6Z/LVNYNEXOx8e8GwnlUkjQKKi4ng
cFRr9aObqduG3Jc3WUTJYANOT36rawHQHapGcXz7F7yyz3g7/0nYVxHT8wJjlaVLWCzUnJAfGOyP
cpHpvhC0hrbYIYgbcylL61+T1LWcyRVEY5xzddF2s2hqaMPxiuPSDp3atSKifu2HsnkyYKXdwqON
fsKw6Yd9Pjii5zZI0is4pleONc1saolAhZCOPU9TS6wkDA8/hCPYzNDYSCsoH8fOGH+alJWjmGbE
FL5ALG2unOq1dn+S2TD1kJjM3Qt6kC7K6QmD40kC1yXlsXLzXMV5PdrzLaDJ6spXfWV+tFx5mVCO
QHThfF/5A7D6qhL1McqU88XrQ+h/ENO3CsLQZ5ZDvNfQjq/cPJePIZB17GOef3joUHo6u+xaS+Pa
k+TVEVdeLb4XiSvLPXqhAwUowxFPpJKduzO51ocf5uAiumAh6tZBxx2HO2TV+yU22im/9ih65cJA
JQeqBP1Q3kbn2Raa4JZACqw6Wk6bprGEUrShLRKO92h+d/pKhv7KaKgAI2DN8sOMOG+6Ni5Qh0Hy
RaGxDe1H0OZIWVLzDIpfHjS+7ErMfm04Hv9kMkDAoUCexWx6Yl1jdiDq4LWNUMgd3lhb6l3qPwNz
sq9vB4tXti/rx94Fx4PSw7kllaUGLGMwnoB94TnLPk2wDzokeV08vz3Oq5NyVvc0pCDI0s42EnoN
TU5oaI6zLORXK4LbhBY9XfLGGq9E4FfuPBQUqN9g7oza2fnmQFYU4R40J45+uAy4RlnteA8vzLot
FxydauVbn5G1zm/KxRmuaMm9Enq5Z9DM5eFKf+e8n1WDTHdSZ66PZlvhYOD6Hfu/SIK9gsX6NPT5
NcfsV6IC0W7dJWS/NOfPUm09Aw51yqA5BqawP2FfWe4UrzDEx8riMU1kK2L6UUA53/6ar80T4T6w
JjzviUjr1/7rEWn1bZ/NTiuPyCi0W2wRslg6RbNzZgUyH0np/T+Ox/cEgG7TXgCczd+cjlfOUJba
ubSOLq3hexwBFOAWl8475F7YqAp66LV+4cWGZZT1rFOComhD3/B0SMMNKbNjO3EUyKfepOWs3hdp
j/1ApRVg6rfnd5kp0RCkaQMqEkF6dAHPbpHS6Rtg3pZ9zK1ZPQV1O30IJ8hrN1UFBAmdQOm1t6Nl
QZEtjRIXrDa4Ay1wTQvrYjutfUlCARUw8gdSt9NJO7Qd0UiwnCOOZuYtnFP9gtcRTINwrHEd9PY4
lOXXfBwvEMjkSlR54FrQDl0Vws4mX5dTM4vCtY+YR5UveTqiEogw7IdhVjZ0Kq3bH6Z2sKEz++Wl
ll2+0yLAnwxfRKy1WwQK5i7Vv9/+JBdbnB9FUYYWLY6EVErOflRTFMo0B885GnWZ/RhVViZYWUyR
Dek4EdVtl3WAP94e83LPMSZCd4hIgS5Dzuh0+Xse63mjfeco6zD4nuPJ965FYgHSWGrHbw91EffX
6a28AeD6q5rS+lP+OsGwE5f1AnWPo57cfovGSl3uusm4Jjn22o5aa7eERJJD97yaKsLBdNtZeLih
lfKBtr77TYxYhChhqV8eXh/lZnCca1fAax8PfVGwUAAaMA8+W0jfmHVT8IuO/WAW/mbwRgiHmUKM
hf568EUPEXo+by/oa99ulY8jOyP2X8Bwu76ljSE65wgNwX0wROC2+3LSiGI0Y3hNfPLy69ExYWJk
CQQnRjv9eg1mukZV5M6xyxzbeBcgj+HEfadM/+fbs7q4S3k1Ac7gC9KqQcnz7BRARwUws3i4FDsm
qsRuv77HoyIxP6XEsps6RNZ8NzmwPNCtDcorm/Ry8zA6cRGl/jUTOjcOpmoo63TwvaPMLEThDYnG
19S2twgHdTsB79LYRP7c3rw958vNczqqfbq4ZdFmZWkbjGrO41OKzMtdAwkKXobt/ZdDjr5yub22
xmSxhFvS9AhhvtPxOqQNJiwL/SNC7WVchnYaU0rMNq0v1CNqJO02T1Bpxvdl+D9mylwpDiDTymW3
brO/gkA+Ckx0hsU/IlqF7Wbpmtk2rRfVxU2Eols6Cyxw/n1x184WtTrS24sS+6gDvBW70j+2ZeHe
Qj1LYnfAv3IHpNAHH1v47Y+3R3xtE9FkNMkI6e5xbk4nacxAFAt8uY699MOXsdN2daMzPHe2ubBh
TFtVQ1O3V8gLX+MBvT40w4KatNj/65//tb6aGbUe0lZH0PgpDklJh2FhR/ew6yx1hy0TKw9G/5rN
7BrdTp6kEBwot6zFJoSN8d0+HbaY57DOcVN8QcfDvPXQ99HA3JrfIS21flOW0H+BCgc7FEoEMmz+
v+5nQITUoVcOXwij83zWw9ibsI0N+TJkwkaFSfUvVmYNMf8s2UqkvJ+tbnbug6pLr4x8sd4r/yEA
k0trgwU/hy44jfYU6nvtSy7yGlkGy43baWz2zpRlCK9Icciqsrtyab+y2iCbwAahvwjU9rzd0EoZ
QrpT3UvawdnpGtE+oAPY7dF8CmMsnKwYH3sZ4wXafnKn3rhyhi9TR7rna3dw9U92189++rVlLbyo
Rt7sxUd2Y0DmwYh++6Byl/emMy/uPiBZwivV9wxF6pLV9a2B0bl/V2AxeiVeX9yB/BS+ODymFULg
nUubSl24fIBCvcCYwu1ULA4Ok3P2Pbcm70rFyb64AtexaC4AK6OuB2zxdNqiy9EnU2738j/Ozmy3
baRr11dEgPNwSkqyJdlxnNiRkhOihzTneebV76f8YwMRJYjwBzT6IGl0qYpVq2qt9Q5pHJaOF/Cs
/T4NVqdscbprnuqpk4Itj1kfgaU4zHFsEmJzFc4+lJ/CCGqkPkpxg71gSume2Ae1BLukALvaWLK+
aqEh+buk6YdD3jY1PUBUgfNnNFk7NLRg61teWCTz97SBJvrJgMXMqLhw2QIxEr7YlzObU0QnWgwB
TipSqZu5EKZrplNvIgzb9m1XfuFZV67QX6/uPMa0IW4iNcMZInRcjgkiEhymFbQnHEYtz+mEjfpI
K2mekcCT7fLzpWExoADqC8oCkPJFjAJa5NS+0bcn9Fn0U9nQeyT2S7vAkqUD9UKwLn1XxVslnvPM
C22tQ1EEi+RPLzUzpgsqegEOjebLaffIdhSjXHYnYE3hC7/0Z5dGwUOvj9lW7mr10W/VNSzX1XWP
SLkBpoPwjJy1sYT5jEEMdWzUu1Naoc7tFRxpICQGojLdJOuHwcrsB03Fzc+l5HS+P98Pltvl1SCK
PaRa/INlmbH8zmrZQDPv0xPF6fB9SOTs0R7rzvKqPMhhC1fNtMM6GB2sNguHp1Fx6l9hi2CVVKP3
te8apYM210vFvwPq7i8xHlW7DumWR2SLA1crv4bFTpZU5zGG1vcQdSC9Vx4Q1+GWGZCvgB0nwhPz
Lj9ZMsl9jYtKejKSKf7ZQs16apFvU10daYytlCrpRunoK0AJDt1q1tT9/SW8cVIgvtBSoSIBjnxJ
+nBavykCuchOpa2FXyuU1L6EErapGBSiWxSU1kpJSb2xX1R0GSw+GNLC6vKTdWmSYlKv5Cd66PVT
o1rJIxYYPeqW89zjEKcXL44ThG+VamWd6/eTLHk5Uk2vCazVLyliS9+nuR47tOF02MazVf2gUj9v
gN47m9Qw2w14RemVFmbSuUWTdok3GrP/WGtq9l2DIOZZ04wGaaZxvUVZpT8lSUgidX9ZVfHKXexM
0f0j+4WMTItscRRHyUGqtVSzkwMMGY8abGWxDTDrIndboxl+AZVy0NpPENGhTacFW4yzk3IvePva
DqsWu/Wyvoz+buZSOjtzqNc7eGm64Y4lJQ+Bk5kiN+WYHUDroBVlqaH5XKppLnn3Z7J0OQEdis0C
lx8QC+AyNDYvd2hFi6cusAHn1RPV9VZXY4QZSwROPJWa8eNkOcW0gTtufKGVEWNQQK9ij2St/xZg
A/7aDPrwlybTO9vgSp0idJrN5k6VpdRDueW/+z92cZqEqLIOOBkjLihtIF4WGQAIcLClle4fwExU
O/r2yoZiQYHqqQZDq6msTY/K1gNqJAjA9m20vT/84jB9DE+pAxYy9iMQnxdLFftpA+bfQaVTS/KH
Isf+JlEyCh62HfJUDz+pUUCRlJ425xbJIOp6PBEvP005+1adS3N6mJAWMoFwDar5DcNlWxZiyVbz
T4Y6MqTDNF5lPi/eph9DC+oW1yxtSPKt5dBT4hdtkKLkn8lfkLLIIk8DgfEuITYWe7ne/xfI4bSy
wEtoyMewZD3kdgAVFYDhl8Nmvm3Sd51o4cvypLnakBQP9pTH38JiyNF9gsj4YNYWm81oVftLkvXQ
5Eo6Dv+YNQrb9z/3zV/DwQAZArjYlJflakPFTEpAxA9tI4XYn4yZv+27VHvTJcS/XfwGVaGr5cw/
aM/GxPShbGIPR+k5fqHS3a7E1kVo/Vgc+uMUiKi78hRZbD+zHLpezuTs0GbD78hs+u2c1yhvFb5G
0YgOk2up6HHKoYpE1v2lEOHsj3AnhoaPLqiTFODEI/byu6R4+sk1QnUHKaSya4ZKMblEh791bpf3
+0N9lA2XY9EjQCCD0jLI7sU0kaLKu75LCrwGwmyvaSms+zxtolcIckXx1ox18XMaDMn+3vVm+65J
WoEUFW44Dw5RCwZB2SrBWWqpBx916hPqBkRgYbjglavfg9lb750WJspORvRi+n7/x99aJx7D1OF5
L3HnigD2RwqdVnPbR0lTHoZJmd6aKvgRT3X3rPmmvxK3b47EE5gnhU0qt3wCo3pc2VIelIdAktXd
bAYWorjkdNusDIZkd39aN3YeIYhZEQjgAy1BSw58zdHXlPKAET34YgTuhnGP20fwZZBqBSXtXsu+
o06go1oyZ/awsvFvzBVTBur81Ldt87rOL8czdbWkPLRVFr90YWZ+beZm+KnIg/b42ZkykMJ7lxsN
XMQSbygVda83U94feNmjgdziLirlkrHneZE+S5IZPlPVf+/UYK3yvEgQgXCCGuWQORBi6BUvOW1V
3suWj3Ao8sJ29JR1FlZvIoNfWcqruE65F2IfZTTCqxCXuNygrR2ZkSrX3WG2UmU7tpKKBnw9P8jS
JHltXTePY1Cd7q/p1a0tSMA0xGzYcZi5LRsmJjm2VZpGeahVcOKe3abVtkCd9U0ecXtE2qywvhZl
baAk7QdIhyV12v57/yfcmDZoNIhdZI3CFm1xrzRIbYYqlJ89nRgLmeyhxNZenedjbA+YuBRUpty0
y/uV3XT9UU3qShbkFIVn1hVPQc6T2BjQAzsUONyHrtJLyavWIjR/f3bXFxV7hwccZWfqz4JndPlV
pagEKYW59yF0MK55H2AqIPUFlqX4Uc+OMrpTFEcodTuRIu0TW83b3YCCWeDa2EoX7WPZ4ej77f6P
uv7qwmZKgNNBJzuID1z+phooY4/iX39IOwp6lC4r7MX1ZNwTZXLN9Z0x+e3H/rDFzabcay0GJPd/
wPXi8wME0kUwKfGLXi5Khy5vZ6TDQZED7V9tkrTOlVJ9/vSJojIMLk9UkgT2Wzwa/wz55lBPTWn1
hx4BzJ+plv6gtmNvwV2WT5Dphkch8Lr6MhEb9uKSpAELzpw3CVAXKhKLyUVliySsqeJGR0P4aHPP
tR4fQ+5cpRK6lMAuh7eSOrntmU0wtUcs5qtdjiHZtEGbg0rnyHaNvhiRFIInJH8h80hHw9OMIeap
lzSNtckUWJceuqjoM0Ls9vEowNVb5xnW4BFqWTW8uSQGOzVmrXJsFTn3seEc7T5zw9lPXyDHhuX3
xAbBR3tgArtt9W33Fjhmzv8KJbLyO8LCNZqqVDz1N90spO6FA2U/5tGUKL8U3B+c33OvNCR5kgaN
qIv6wXwSvDPFrUezNt1eoTRPdhnCjUWRs2WTSUV7Qpqj/OGXnVMeKqPQ/oK40sDZzPJqUl3ig5Jv
kA4wDa+ssCukzdulD+VYtvmJN6j0O0fJ2nkUfptIZrIshQsxEonFPhv/C4vRedJzbNRc9l5ro7Nu
zc5DD6DI9gJD6Z+cMVJrF5eS+l2Pp+Qt6Snqu3riO9gS9A0Iax+pyvGhwN73TYLUxXphsaC7M6L5
mMXgNxWeZnX0VQBoejz+TuIorKhIUwpB3xJjgL2O19RfaWMM6PzXliY9I+/df49Rja1+0vbtv/pR
mPsbMspSdXtrDuaXEnJA5WpqbQ1fVRgikkvFJ/ruI0+XeIHpp8lWr8rK3itVi8dlFWc44TXREGLY
YkRZ/R+LhPxwRZMr97rYptCHAYP9y0/Trlh53SyzUq5DooYAp/PegERoLOomMzK9Jm/N+mBrg/wj
tLG1dyMfpVQ3zgCUqcjYT54UZ3r7DKBkVH0PwR2xwcpOfkkNJ8C+xG+7EZNSirK7rGX2+zicEeVx
TVIaRKUdrZzXArF4By+Opfi18IfpkAGrXFyviR0FVDSi5mChL7YxsaDt3UyNC4T0uw5AqzV+Q6qv
wC2rzr40WGdCUVKVQ5vU9i/ggPMaIk6EgavfY3PVcwHBh3EW916PNk7WqmaNOj1u8LGvI0U5SQMy
VoEyrVx2y9K++Gbw0LjohA0dMIRFkgChGAV/K28OHG8+FPfPOKD6CJiShnv/NVOQnq9tkmYrLbJv
4ViFOz8FG7Wyd27MGYUIsBkEfnKWZerqkDh2vd9gLdhM5gMuEP1zVjfRNtUKZWWoq4IAvQxGsmij
8A6HSXEZ+1WA0Tw5Bv2Q1Wr1miZ5hjt6MBEZ0iKsFK8vw/J8/1a7esnATCGvYJHBulMfWF43ZW61
Q6VWB10Jjdcizoo96HDpWS2y+bckBcjng9Fd29ci57rYR6YufP4EaFZA3pcgtbjP1dxpJ/2IKw+l
XoTgzV8wjHr0cE0If/jCN8HOiIym9njcTn8PMXIzm2lupUj4m8grd+7VupvolFlA8EEBkhQsefJz
2ja8qizj2NC02c8kLLs21aWNonaSp479GghfHNvF9Cn+Uwin5kStb1ntm3sTzEId6se6N4wt98Hw
T5yqtbKbcXYs6Dg08WsQIkL1nGcJek6f/ORAHVl1Dol4TUJHutxl+tSEo4KzztE3OMQdumpoD9TD
sTYMBNiR2c2+6k4hybv7w95YZFtIQiKjQ9IP0/ZyWKMaNbvvbPWIO4bjZYod1T9SHor/pGGQyz9i
E3nD+yNePRmF2gU4PWgOokO5RHdOIaa6kuMrRyua1B92aeQ7ZVbUB0RHtH+wsnQw8cH6B3FnXX3Q
KfWVK6jsG98ZKhY9aIicxO8lFSgYGmBUqqYca5gI52zstO8SYqgbHPqkxyQb5X1qBtVzKQty8/25
X0Ut8GR8X6RIYc1Qc1uca7VrM/7QUY7J1E6Ni03q/KbWDmLgAaquK+3I61DNaKCbEEBgPHCni+cj
/cmhgKquHDmsQp5XQuMBarrqhrxxNzlx7RFeWP67Qhv/Oxab6rAf1TH+9HJf/orFnPUeYD2KHsqx
qv3gZBQmIbO0Zg2fGn+cfyJNrHtlFgQ1BLU8KFbuq1srjvoDIHiU7AATL9ZgypDfz0dWfOx8OkpI
/GM7owIkpK1hRSuf93pnoZQJchC0v0iCl6DsIDMz2axM9RjKQ6IdO9nGxaTIgj2Wh2aEyYTe/uNL
yRw9p37R5Svf+/ooU7MzVBA7fGxatOLg/ZGjaHE4FXiRmkdp9nGGCpBLnzZTF00vVmlFGxoZxoo6
wM0RBYwFooHgWiyCh20MnVNQOz1qeVZuU0zQG1eWc+W1dGpz20uq+vmvSX5PiYkbWUiRi3vzjynq
HRoLyM1ax0qBDqrNg5ZtM8DMMqZJbbUy2I2vCb8cagNPPIo2S8VzU5INHO8t9ZhAcnwZtcT8jhL9
fFD7uXITOR9QJzSSaFOUvrWS+l3tWtFsAubLuwafwqsCztAjdl9nM9JlRaA3OzkZZV7GyVwW0DYR
NFzZt1ffkco3O5aAgNYuwI1FMVbGh4qnjVwx06QUVkrRHp2g5BiBHN+niCF9dmWBORIGafpCIKe5
vxjPrGPk77AiOxpGLO3KipNZOlHrhfQ2t0qRKKdECqN3Je21108GYEbmJaFBnBC+zfpiAzm9ZPSG
OtXHNm7VV9mctZcE1KIXY3VRuvfHunrEMRZgI4PIC/CIDP1ys4YZkd2J9PrY6XgnGUGbHGpuc1x1
ekAMCrmgq8bVWhX3xrcEds/+oWAM7EhbjBpEMHLyYFSPTdYagdcMkfRWV4bzvcdiYYvOU7eyea6v
GcA1yL/QOyEUQIlfhNg5jGxTAr9zlHw9/YYvhF//Y8qxpbBlzZwyn2tGevzDN4T4TwYMaY9ekB86
1KWiYlUA8froaKRAqJWQpdCKX/4afKc4WqE9HWu1sHZyJtxQg+kfnm1r8fa6IAe/mQYNtWTirsCm
X37gos26sLaU+RhQQ8j26mySnPeyXz2oQ05lFyF0e9iMGkoRFQo29Zs885zBSKbQpwkkUlzG7/e3
3FXI4hchFgJpVUhhQnG8/EWlngLLxrbrWI5tgOSQqTSp50ekSEdcwlAURLbbjrwgzKP2ISfztt/u
/4DrPU+gJGrRxgRFcwXhnjJ7CmiejUcdlw6w80BkPLoYqfk4V5Gq7yKcpodfMMW01WLCIivn0oMv
R8OdTO2jm6ddzp2A1RrkC8FLh0LtfEwtPoF1TLoG3L4r4diIWkw2FEHy19jlSbcNgrmIUfRLE+e7
GuvIx9IJqBDvFlOzlJWIvtwsfBIhVyHUKsFpIJO5uJ1HJa5tRGWHl6CdHL15GnOJxBHYV9tYj3Yh
Ibooa1moU5ofA1PZzj4F3tSdK6sq9lIbtsDoiBnz2vFdbBlWiy3DA4mIwaPhCpjpz7mDBJiDUSeF
vMkdKGE3jyHwjnpTmwgS9pMxPRsKvq67sp/U7JNJpxif4uZHFs9z/EqJraG7qrAu6lNla+VDZneO
yWUA7PifPreCB7Xsx3TnTGmSZG6qDHm5R8lLntBz9kcPHRw/XYln4oz8kQZ+/CCyE9QCuA5VjvXl
PsrTRPJDKdaeUgzpHlt4L5Mb4jW2dj2ID345DkwlOiX4AxBFri7dtHUms0nB5liphLshrnhj4qIE
YVlemuNjve2zvDC9PJrbzAXtAi6rGhtgk/dP7CJeMl1+huhdUHG4YYje0diutEKynxIDyys3k/jR
bl2hjQBPGKLlynDX243h6F2AxqTFCGv0cnWd1ICYOpr2U6er485OJqXY65KPcWwRJl6VRuPGkhRz
IzdoMa182Vtjw8Klv0kxB3E2cXX+8XqMuiorxz61nyQyfdSJKF3Rh/IHdQ8COpAeY/I+xw2jKf8O
yRNJp/srvYiNYqXBGSDAThuBR92ybQw1LO4nEtInqUGBTodysiFiGbtZwsSgnibpsQmjtefAjTnD
qUERXchM8iZYPAcUAr6RyK3zRDoeV5tUi3HkpJE0bUw9io9BM2CIBBz8VasHRV053LdmTLaLWw3I
SiqTi8EDnJeAYjNjjmm5tXonfZxiX3s2ZeXU5GG/pYJu7+6v8hJZAF3hw5Kd54honPO1L78yzkDB
OM/T9CwngRZvplhv7L+BFipvhaGj0x0YvSM0+frefMvlZArOY13SoaQPE33N7NT4jmdrmn4DyaaP
XmoEk2G502jlwak1O78u3Vmelc5z5HJ6wD9lXiMyLk+k6EwTEYQWzgfbTwSoP7Zp3dtSYbeK9oS5
XrGdnFiJPc2pnedOjiZp5TwuPxGFGFotpDfwoVisZVNRVrNZzSmJHQMcILdKE2PRrhTDwYz7GUvl
WPnW9cZaGeQq9DExXkxAP3QcdYC5XM5wDOe01CWwbp0VK4GrlkpjvdG7VTrZs2J0ct7aDLQZTSl/
pNmVDiEqd14jSFkrGOPl8WDSgtUs+qqYonBAL39J4Yy4I1Lnf55ay8G525HmeVMWytCbO0mahoey
sobmccrxOfuF+LCDqd39/frRGP/zHhA8NPSwebWRKQg+yOVPQO8kxxq6kp8cpEaDDR+5DFBgBfzs
xl1lSRs/mJNjPMlysKduq7zXA+w/ur1aA4VtKHCI0zxU+Yf4S+0TAir6X4U1e6ixOb6PbH80do+5
X6n5C+Zu5ugxoNm8lUEYmttU0fDhpX4Uaq+ZP8zGwzj249kolW7cW34ny17c1F3/EBhZ0W8DPdRC
r1Xl4KXhiR/uQFK3/EHqIJVhazPIc6TXelWuaNBl9qavu7x1yR8kHIcyxBP5Oc1IyxL329KloZgk
Gwl4PuadPQDkZqsPQ6q8Aqoe93XgBOOLojUqKqgwmPXNgJ+j9TMe5vlNDkGuuUqYQdi5/z2uDgQU
PeL0RwpFNdZaXBI4hlohyq3hE1rZsrIz1L56CSpN+tJgpbgxsqwqHnlMrlVFF2kbp49YJbagDqsM
Yr/YqH8cem0OhqwxSufJ1qrZK6Sk2Te5gNnn02i+JpgmfrKDwog8+KhciAAs1FAWWz93EBpB6Mp5
6nLD3vjITb92rTFseHFiUHx/Ua9evwyGpDeuOUwOPcllmElG2mNNXYbP4N5m5TExItBsgLhlzZ1p
bU7U5OTC3lTx1AqHTAunbaud5GQTGWF4FKc4XTn51wvOLwLpRBtZrMGSEdT4Nu1vuGTPuV0bf0/Y
27+Too/0k4TLl9Jaa+2Fq7AuloCwB3WbpiFM0MsvzGtvjOAVBs+FobVHlWF3tDSjgzmMxsq9ezUU
im1wy6AnCu1dspXLobqw98mzTPWpBtP4pVOj8YtU1REuqjBg7n/ZZShHzIxSHH0D0mCaccvXcj/V
QQegyTymTlRJ27apnG3f+obpTibH25XK1tmjxIuosh6OP518sr7e/wVi3S7iJ08qITBMxZWjYy75
EuNQd2VVp92zHFpmsUnR3U+fgmrKpr/uD/Qh7rgcCQE3Bxk+URM0Fl+wCiACJljVkw6BdveaWbOe
xgHDj02Z+drXqUDLxq0mpQxJ4lAD8YJBzaQd9y41cBe2tim9KR0I8Ge8lRRyi7Qb8HLUC0zC7dig
R4+hrOn8aMnXsdgC0PLDDxytt1YeoldbnxVD0BWBN4p+IJ0X81DquqM0C5GT6kh76BpLeUH2SDn4
6KH+19XSGkbnxnhcboLMQqShibrYjkrfKLWCgcpz18+Fl+p+9hc3lTq5iZZ9zcrCXAnhV9ufSjQ0
CAFJgkbOw/dy+zdSbPQ8R9tne0YTs4lMn7vGTOa/SEW7t/ub4uq6EGNxXYDo42zTOb0cCxyME6M+
1j7LVa0+K/Eo7Rw79o9KUKm7pjPG/9RwnFY+4NWgtKOhJQD1IWwz5iKJGqzAHnBhRnTSmmeYUcgH
muqQPChdCb4OiI/l9UmR/Lo/1auDJkbl1YZYCqUlmtOXU/WnQsXzu5WfS2UGUSgZ0fQTlGG4vz/M
1dcDOcWbiN0iPI0I0JfDlPTIdKwylGertnGxVXM9O/J+NV/VwVK298e62pmMJTYkp5lZUcO7HAsm
3ihHmBM/j5GeHzgD6g57mPlgRAg3YRGUlz/uD3hrcqJmiHMIKDISs8sBSzmiDhb3eGOjyCW77F6E
5meAVnvUWIa1ffKBD76IWKT03ARc8SwQiMjFSYdzCylwMpIvsx/o9iauKQ9vRifuaPcq0H/nqtIc
xKON+kdRmskZABAixwH6FYZbOPiGICLs4FcSjO03DaRS6WUmFCsZNvrgUmezpF/4ElgN1Bgcof5p
xoytONVW2v/i4eZn+S7tSjya+7TLfgzJYH+rR403opxN4P+x447KE6BYCZOJ++v8IT11OXNVMF4g
v3I6YZUtYoCP+AZ4hkB5NhNTbhxyiNqesawiXZu2gRba0dHAmeiFWluAP2YQ6F9jrcSGPtZ5+9Mh
bbLuAC+7VPdJNNqUmmLDGt0sSxpY6UiFOXhjqGryoxiQj8u3NV304SlLka5ovAnl4RpydaQW3bei
Yfl+8hJWoo3ftKO0Eu0WweCD2sPzhRcFh4aIp15uqR4pMQRL6/Jkpop0noqs/4KKKg7wAJG2od8k
j6XhZyvruyz6/9+oxAAqmrDAaHhejjqqCcKAoVGcaNmk+5EH8mOPe/VRyAY8yVo+/0gohGJLJhuH
MUgzL5ow1b7/kW/MXFwq0FdAHZE5LWJvO2ZyIUOJPNUg6lxUKpFLHOz0p9aV4xdNm9oN15G/0vMU
D/E/NpaYOMky/1C2o769BEwoekpSW2nNqS/MejvQw4YSVUz7MFTfw6mb9wZ+mW6eTf1K0Beh4XJg
BoQeCTcK8gzzvlxxB1/sTmmK4cTiDvu20YI90UvajqX8V1bazUoYvp6nqM6JLopKI8VZ9lHAvhOV
8rE/OQPwVsuE+VJN9rgprFDbBFoavzaYHr8OTrdWplsmCywxbxMG5/hSIaAseTlTiABKOkbtdCp9
pz90uIhTE9QdmnSp8i77crIr0ySDiVPxzIwle9o0kKYeR0ldy1sW4fr/fgmPJJQhqMZQ9b/8JeE4
V1kxtOPJHyf1d8uD49HQ6vjUVJWx8nmXr8uPsYRIAUknqqM8JS7HSvpIMlOjmU5OPzrk5NE8w33s
EUn0ktmyQzctQTnSNMsjx42Mcv676xU8JtqeBsc+LJzwnVeWk3mdH1cvWokM4yYqR006JNmQ/TIM
JBbdWFVy3eWTtoE3dL7xfv9E3lovRHzo0IvCNqD4yznY9lRREDDGE2tKZ28qwZzg0jqVD4hk1Svv
kesDYVG8oXPAFU6f74O9+UfKHPZVMbfQNk+WFflov9R+sp2zGUvL3mpxzqlUe1gjcIhDdnkISXO4
UHiifKAQFofQCPoUTGinnDLMBT1Vk/oNqWIwufIk28ewDpWHvEJCs03UOaAukowr2c6NSQO0oIIt
VhjtusWNnqJiZyJ2q54GkottrJrFU5ZNsjuUsvlfFBX9t/tf9DrG0t4kT0AEhg96xUBS/bqaQ6RE
TlJr+1vTSjKvYdCtqdTOTgrKYGOHqL/fH/TmJD/QAQD/TBoGl9uIVAHdZCAQpxKy6oOfK+k+67L2
izG35TZnO62cvettCwBCtCzZuXgLXF0krSOlMwTeU0Cf6QzrqG1cLeiU12nsDeVzGTPnnA0rWqRi
2wp842Jy86zVedJoJyuvlRBWhkMpbEB6oHaJ+9TJi5Y0MtCHuNridGB9zSLJ+rRljEM1gtcRCovg
BDhFlz+CXmWJiJBmnsB9KJGrI+r+MAHH9IygkCe3azIkHYxVSYerS4VhbThVEJOEPsgyhcgkFE8N
OCKnfIZnYJIX0wHFM3ETx5JxstDCOlqNOj3Y2DA+fnJPOWJUSuugHHkOL3MmTrQkhdpsnBCnjn/h
dRcfnMm3XvVSzbdDhDvR/zAe6B3k+qiwUy+4XGF7Gu2JS9w46bGeE7Yt2j/gPeLoi90X4UONu+rK
DK+OKjPkUcKDnPohyMbFcwh1HegfnNXTKEnDe14W8FOxDthJSk3jJ8z79xoY2hq1/MaoqB4IHiQm
JVRfxFn+Iwon2TykwICl0xRZ704Y+F6hKN0mEwm+8B76ncltswZVvjqwhGDyNrrWmFAQj8Xf/zEo
ZfoUF0NVOsGHyP4qW5N7UKvK9763rPf73/F6y4qhqJGKkh2BcBGL7ETWyZoG6eSbkXwsh7B80MZQ
P9cahlKDrpPctD1JHMp/a7j+m0PTGgbpJkR8lqT9oi87ZYzC4KwhRTh9S6NG/+YYGdayKSScCn0Z
ydgpTgblJR9g/qwEqqsoLKrgH7hRgpW4bS4Xeapiwautw7Mel8V/dj51h3G0qldIr7LB48teszm5
OSB4VUiEogS+FJzUR0canFINz2MYZKHbq6iBwNb5ibZl7kpyaqwcmBu7SChbMhIFZNgci9dK2tZa
Ngeac5rKKGh4N/GY8KQOMzg30wlBK+t5azjcSpCT/AAVLguVvYmL46RZPq1PLdkaFf1LV1Z9+VGt
h7T67BWKdyK1Nup7nM5rFENa2lh2+jPNTeSIlcdu7PVd26Ip6hlooRgbsymr/f2TcmN+DElixFNM
4GDVy/1SJmbJAzYKzqXRwaHXwl76XqfFOIJAqv69P9aNrYIoJXQFLOyoRS3pHyENb81CHuFcJ065
oYmYvIA0Sx7aqY13YKx//w/DsY6UTXUSzmWvRILsb0yE7XPVzTFCkXGrH9S4bneBYswSPDg4MP/L
iMJdFmgGdaLF4UNHsauVOA3PqVokrVcHWdQfmji31E0953GC9UuC1c79QW99Qeq0It1hdbktL79g
H+rSnNByPElxKsnPFWabuYf919TuYP4aa1fyjauD4PaBOkLx4AqbAOSzCTMnC8946dJFpD8i5bva
6aSHOR6r8hkFpucEg5IVXsn1LFVOBdcyZ59e1PJmVrI6InvOorNdq1gPgHE1vKIeuamVae0Y3hyL
2A2Ol7LfVelbLZQEC6IqOgd5qO4BKWs74OjdM2IWxcqJvz0UfAaZwRAmWESzurX1SStrpoW4drEZ
C1nd4rJgvjqy33w+lrGGhOr/P5i4uv64gOWhtKVKtsNzGQ9D5RZWP7VuoJqx9GjH+VpB/3qjMBrd
Q2GVwONmyWevJaVzJI2plU6vT14X2AgAZRh742BuF19mxESOOeHi7bPH4QNGSZQRgJ0rXp1SBaFo
2UZnKrbRo5J2zhlEI0ygUCrWDNNvfD0KHmRaMOep7iwvh9KEwDeEanTumNa7U2pAT3xLyDAUqf7Z
dIc7gVowwZPIImr5lx+vUqcxq4c5PE+Zpj/hKyU9p+2gesPUrGVyt6YF+scizRCuO0uRbBRtUpSE
pPA8h2PGWWsaHa/sbmgCj4vBClcC2PW1IBS44F+gP4tU3XKjxOzLTjWT+Fyjv/DVHIr3ITQluB6d
8hYNXfft/ga5fqBdDrd4409mERpoGYTnfJhBEIEozLh8hsH5ZTdm9eIEcIjemqGEy5Xwg7b3R1+Z
7DKjkSJM9pwmiM9mH/XUA9Te9Xk9fZWGesbsQM9Wts2t8Qib3PCcfIq34u//OPO570OC5P47O7U9
HBMnlr4HttVjPjgZf9WU/teqbzcHhLYDIU80TJYEwKJVi5zrIzr3k+N/l0c1fy7MoPRae073gK27
zzGV0PiCDA4vjb4TCiSgyC8n6OidVvVA8s46BWXNbeChy8/dFFbDNu/UfH50ukq2jkM0zrFHf25N
QfnWfNHeEXrNgMkBhl6O30tWG/j06c92qQ80L0veT5NVnbJcLv5lNdY6B7cOJ4pTApOsMOyS8Jim
UqSFjR+d07Luv6VDR61DAxW4N4M5X9OdvTkYdlGsMVVsKN+Xk6NP2kO+ksNzIflN91K3fbVXi3Iq
v4yAEleK9NclZCDNMKCg2XFpUBJb7FUsD5QBaGt8zuhL+fSc0efzxjEyACM5c+uif5L+sgHzeGo4
NPxpNkRupyrJ00gitvIwvnF9CVoW9DNw1tcKU3mep32flhwcpTCNFy1wRppsoe/sBp+djWJIF0aP
lNaAQd0PEddeKayDYEkDbVOFAKr4Kn+cWb/NIi3t2uQc56ofbyq/nd510689s0kc3dWJ+/xbmSgv
N1FRnvKhynk7tIbzZZq7/rlVyzWgvvjQFyVUfhLoWQ4uLwjRYLj8SVqZWTCm/PicZ0Y2eX1MGczV
OdgP9+d+4zThEWrR4iH3plSwGCcYUUgwQBqeVb0cSdBldOTnuUnRQ5lgUXdVY73eH/HGdUBUJPGg
K6Qj57Z4s6sJ1zvy8dk5DTL/OE20SvFnnRF+8NX536hypG+NrzQQuVDzuD/0jckKECHBmbMsmvSX
i5qYYZ6MM9qcWp+fq0ZuJ08xowqnPylHUstcjc03viJSgpShhf4VPb5Fl76XexqkAHrPapx1w7ao
IJK6iHCY7coWvjEzJMkoCSCKSsK3TNLHVAlAJ5bZuUx0OXAT0IgbvY4EzNGoMBc1mzW+/63gAQGb
EhMYErCAS+JfF2tGjchXdq4jX93VFv3gqZnV31QXg0Or59EjxbfWo5OsG57oywG/nONdrEjT+/3P
eiNy2NT4eT+RVQMYWBzfvlKDeeLbnsNadSRKpXHsRej0gRxorHMkW1goaom8vT/qcsmBw0I5JHKS
68qwWRcnB+nxzqJaOp0iPWgeJv6bfRx1xM5y6H9biRN8VoBdDIiSBD02YhQPocWAc91zFzFT+mqa
fRzjoN0Xw1yPLv2W7kkZneiTL3sxIJm86J+IPHCp4AEwLciw/1FPGtrb+WOICMNvZISkZtMk81pn
T3ykPwOeGIy+Hq8/CtBgXcVy/xGDUyqDNX538smfkzTeUEjNmm+SYwXhRqvydF6JQre+njBpEmke
HePlk7tT7VZLAZGeyqlulWd8E7P0CYEM7cccB9O2mqb/x9l57biNdO36iggwh1MqdXC3uu0eq+0T
wh57yGLO6er/p3oDGxYliPCHAQaTMCUWi6tWeEO9kjfJ17N8QK5aej4oaHGzL15f1UeaN+b4oMDn
m/3IZqpRq1b+OPRUiJtipoJHhi/7RtdmPnTCQ+369oFdfiZyh9EwoPss8ybSi/MdrqyyLPsy1k6Q
P6zM1zvd+JxZzOKU0DN/9koXv/Sml365veoyBP6/VSlLYZPIWcri4wznzurndtJOalVpuV/mlFo+
Pirm9vY6V16oiWSALEJJZy4ISVMGgUGUQj3NzmA2Bwvp737bIaYuDiLW1bdeH+y/9Zvg2eTsQkpi
0rVAFuN8R5U2wzvaK/RTpmO7sMcUkSm8j+WPiB+6gAafT1euUL7dftILVAnLsp8ADvDWZk+NRVvB
mNEyN7rBOMXNXLxEqpltVfSdclRmq4G/jACIm5D2+smMdvU4QPPTa3slebzyvTIb/+j2S6bO8jTF
RqN1SdWZtIWdtN40rh3cqxHzLN9K7TXq9TJnkE8M+tplDgiMFk+f843GzWissK01Tkkwzd6DqinV
toS923pJjXSf5dG6aQyn+FR5zlqP8coBJj7wxYDuAJy91A0SZeaVzKnNUz8ZXbYFgB+bO68N14TM
rhxgrm5Yhh/i8XgSnD9jnuoVxYthghWyag+/gzg64FAbmO/DNMffGI9V3t3tk3R1WyWzjck1gX4J
p68ThVG4CHi0YQinQxOWgDBbWDWmHxiG8qmdvVTb9qMZvKfDvIZguRIQkbSSkGQacUwXFvEI/lHO
0GHkekET9EcJaqs+jHmmJ3tU/oeHURny6b7pveGz1YbUArGF7s7KJX4lJiIYSsFB05GQuKy3YM6U
PcBQ7QSZIk4eJwWWje+kkzY+15GdaIiDF+qjVkeq2N/e+6tPT78OfQa01eBynb9uEcKZQZ5UP5V1
pCfPSjBm20bF2XZnpP3gbEIhZpkE54W1tfiPJVck0t5v/4hrZ47hx///Efr5j1B0JM1mrdRPlaq1
R1BV2beMFsnOzq0Gr4TMuL+93rXthmKMfgLCDaSNi8ugctDCC3HiOukKaAxu5rRHe27S3+KWQeGu
bNMZsTJThH87yZcBhEuFFJnGPVD/RebfTmnran1inKKibn5EKCYHT1GmKspeAMbM9sEUu991SeS6
/cDXNpirnoLeAP5HmrjY4KEBr16axok+c7ODL+vtAyCOqa/bs9jN1rhmSXRthx3OsizrP1wKzhdE
R50xXd2YJ7fQmk+JN/RPhVPEUFeqxMU0Oc8jEPf0rta84K4ujJQDKEMpqbrM3xJciXOnLoyTMhQa
9lLqv0NY9886mieqX4qgwFp00qN05dq/uiy+iIAHaIHxIZ8/b2aOvWaGtXHiOy1fnLYOv/RZz8wn
qIz+vyCxDETukOddY3Rcu/5AwsgikggGpvR83QpAJUIOmoF3i8FsrZx6a9ynYTkoeCmUzv8Sp6SQ
Hq0axvnM9M+Xs9o0HAD8mCe7i9JTUirzC+RNN/BzfS75VOvI2BURk6jD359fLj54wARJiR87X3fW
k6gAqmmeStyPD0rcxuHG9JrO9oXwcmQbUto5m9trXnulqCOQT3Glg+OUkfPPSiA3p9GqM/OkCvO5
LUP91FadcaCktOR8G1S2oUzfbq957ZKnmqUBhXQd+fliTQU4mhGREJ+mOo/DPRC1dB+0+C6sRP1r
x4ZaFSAIRaMkCpw/G7KA+PD2DrCmSnF+4yOlp5t56AGLmpPajiuryV+9KDlkiQM6jO4DEMDFxxEG
2IZrdmOf4K4Gj3rZFdm2GIunqq7flTJODxox0X1A/Vf3syAoV5a/8iKJQ4DrueDohC/FjoEQYWnk
FPapmcbRPih9YIdIIZrDqc7Hub5D7APumpmJac2w/cqDc2bxPwaLh+bSck4UxINjQ2FnZcscpPqv
sQ1iXbR+Wwb/kWjYsR+GOk2uYSywqRgLYap/H5ikJC2NTDCQVCSLExUjf1+YmeqcCiighz7T8C1U
RsYbkWfNKMaOKBYxSV3TZbhy4TCsktqTJBaMdxbLai6zPgQ+nVM1GKrYVZaR9Ojgev8pcdjpfmkP
xspbvrbXEsAlwz5WBUsa3WTMKq9ZOKdOGcKu26RjHP0suziLtmrfBcreyKdGOXjmXOC9XDv6W80/
WdOJuPbcNLMlVlBiE5f3wKjrkzqhmHSK66z253awfaUao9q34uAzDsnRGiN5bcFF6oRzTqukU2Cf
5tLx6p2KDZH9EIA12boImua+FodKtbsdpa5ED+p3xoRgDMHWeot2Yq0345jmFS83j8oS3+wG1boO
oMPGDNtuhfp5JSQCnWWgDNpT0kMWocrQR9SqzcA6hUltBj5e08L0c7cfV9oS1x6K+grYGHKYgEcW
QQrpY0Rf4HGfsP2sZmQXUD58jcYSTyAxGlN9+vs9lMgN9LSkfP/yoJhqCuNmNqxTMaFD+yAi12k2
QWkz9oyr3F1Rm7tSYclOC1QILjPgU4tNdMwwVony1snOYQpthADTVOGG+bnOcPmzvE49um4YP0Q9
WnS3H/Tq0mDtIW3R77mQjLHzlPbAYJunkZsWHLuhNvdmYubxvQ7cqH7QEdiCUB5N4pfC3/+lPgNg
Z/IU5Bl4qVxB5pL6gsNE3yRt65yMCFFqbIfi72pfmZupcuoVtPflPQOUCisOjg83Dcng+aWqY8kx
mELTT4Ea1sNGKZryF1o09rRPU8Pqdq4qYEqrVc4s9vYeXwYBndYPOwwNj3t2+XoVfR4jz06sk4r8
xAFJuDDbIi1m6l+kOcTdEKaa+vv2kpefC0uiRsT2Sr2SZeNSM7IqHKwehG6VdZ9CxRTZpqKE3aiK
iNZmy5cxAPw1VuwIvoIpuUiLVG+GFJ8K+6T3hfhXcyat2YepV63JK13bR0Qu0D6RaDVy3PM3OOqt
ZoeIuJ8sd67zfZI4Yt7Gk6NYB9sonG1iB+OaBMqVUwPYhV4oAE7ur2V32+0cu7GS2jsxbzWqfVMV
jKTiKrYlTqcJHku3d3/D+q3WOpWXFyb1L90WCmFpJrPUuGITJya6IEaDorC8DUrm4V4w2xR7twmN
H1njzttp0GaxUdSoM7doryZrw9YrG/7nb1gOpiq9QQ47DMV7bqnJMWxaEe+SEj/VrduhYG5Ocxv8
dSiUZT/Idtl2x3li8Y7dwW27Hu2xd66cOXrEFKg3NpXwEsO3MSlHiS8uaz+esvZrELfdSti/jIZy
dYQ2TMQcaD3IDfmjqBATJXNBb+NdDyztbaIDEGzIJOy3ujVB3Ix5/EJ2WiDCnxkrmeCVL5avleSI
3j9VlL0IT0bV2Glq2spppA/zaCqwrbPEUb60oIEOt4PDtdcqLbLIEGD7X0jGpNAu53xMwne0WWof
1ZPwxYuDadvN6Rd99Ky328td+YRsOU+QohwwaJce06BgVFynEuWU5hG2rej9jNMuY/PFzsQQfQz9
egKJFjqjvTLJvRKYJGedZZFSpCxeZF9NF6LRaAfRO232yd4n/RA6h9YR1v+wofR+EaikAKavIn/H
H8emN8q4qCJLvGvY3x64ZEY0KSFqpe7cNwdhKXTYb+/ptVfIlcIkjNmqlLs5X7HOeuHFoyHeWyiL
w14AD8gP3lRb0R0cAqe+z9AGfr295rX3yGiI3J1pLhXL4uPIkgA9ehOcsN4i1jDM6rjJFOwurKL1
Xu3OqneNma2ZDV/7LGj90hZjd5nKLxZVZsgleuWG7xEc2NGPiYb3ujCy16aGsHj7Aa+uhb87JT7w
Otrs55sa05hTwBSBmU+H6kVN1HIToCTjbYtuUPOVM3PtbJJ28fZgfICZX7SGcge1RAdBofdEb7Mf
qpYU4aFNRZVv//6hwIiQo7N7cA9kyPvjbDbRXDdGknmnVDj9Hj8wJ9gYbRsa99Y0N87b36/G0WBS
gLUtafPiXBoWogmaonqn3h1UpDobac1rtmoudk1sRL9ur3ZtD6ljGa/zaMBB5L//49nGoHSilEzj
ZDHcf0aVCQAQkKg62d1e59q1wEX8AbcibC5FNyR5y026NDgx9LCyOy90xBNzEvdp1gCxIoDm5j04
KIQGf4Sjp9Yry19LBWiMULHSrkXkfbGpqtq70GIq5ZTMnpv5ioGRHfT64rFoemjpo1ft2WJxwOwk
aXZZ3uT/3H7+a1++lNrjnErVkYt2QRglZRATwaOuDJ4CWG1PCTXLp9yaU8YOGMk1dWasfI1XBpgA
ygFJIikB0QNhofO3a+YaPqyB8E5aONXJU1HUgd9g62kcsHExcRPMgyx0fcTVdP2RcVn2HFg4Rr/n
iED8vr0Bmvwaz3tkdMfAFFM/UA7S/Dv/LSEd1770iuCUpZin+DXbfQdlvgyQY9DaB7X3wkOoJS2G
q5N1UEAEZxvKUm0XMDSbNqlTJdvKytdYN9euAaya+NrweAOZtQgiYaNbMyPAAEJVkZnbsUmr4b5M
VAHBewq7OwV72PvbW3F1ST5xjKQ5CUwEz3cCdd4u1AvTOY3tjKyaYlTtEz9vcHeGORqkZlFmfb29
5EfUWOw+oJ0P4B3gVWqp8zVLJDLybOhs2uilq50i1cPGmJOhaHtay3Xjw7DQDb+IlazeRKJJrJ01
60Ozs8OGSV0yj8Fr4Kno9CZFlN97VTDm74bSYety+5deCRT8PElvo5YnF1jcVsIpvMCwwoBBThlX
vjdlnbeZqKdPba8rMU6LupXtLCN1rRerbIzx79aHkUn/XaaQvBcEaJcfKko2DbgC5A2nJKq+mLFd
qX6iqNpd5QFD3acVpe9d4Ej1Yogb9ry//fgyEP3xnuTyDMHRvUVrEQWYJaoZwyg3JNUKnlBnKvCH
07tg2PTSboMxLi4ot1dbbDarEYnkHFzCA+Vw8vxUVJojDXIK/aksRL6ZujTaOWaU7T0lFneWmxT3
Hh/rFipTvVKkLEOTXFr2LMhIDJZGYud8abubmrCLZv3JbsP4sR4rQbsksjdt7BmOD74i25Zlqz+1
lWrc2ZPb+lhCNGvNk8WnyK+Q7SL+YIIEyWgZlPJIjc0u7s1PAa4Xx6ZDRyIQpGFBUkwbHSevNbr1
4h6AvEnfVAJAQZRwuJfhpveoeYup5fLLkvl3VcffBmmtm4yUSVnampt4jt2722/54kwBdoCfz8wQ
8Cm8kUWIE62rhACr46ehUMRj2I32T6+zvwvPy1ZamRfbKWEV8sFgNLG1y+nOZASmWg9q8jQnRYw7
shaU1dbIh8lGfSbsvsPUbNdAxdeezpBkDpJOebfIf/9HBtOVfVMzgEme0rjN7+ewU/DlGUB+4akW
vv39TkqyFnRxKAdg9c7X6iO3aaLYTp7GAC0oN9S0HwboiZ9GLvq1jOnac8HBQYGX3gnvbvFtFqye
haaW8G2WSALVFqMVV+3uwXXGK0XetddGCo2QHNFHQhDPH8uMekJykKUEnVIe+059EkMcH6wYB5Rd
HGrtmuny5WdAtCHisCZNPW3p7WsYMQlgw0sTdE+/WiJ2v7qB2wQY2MUtX38xozkA4GlNguoy7HBC
+QRB4dOVBg4jt+KP0zKpKa1K1+ENen30I7cSc9enDVhhLO7afTlNzndb8TSxyWJz/s4IYPyqY0u9
u32OFukoUYBfARKGoRmNGuBd57+iSy2rn2bBhnfq+KKy81ZU/UrCsVfva7eofSqa2djiShNuUC9d
U2G+eN9A2eiWy2YcnuYX443ZgdrspsN0NNu06B+RPTXbHRCzuLLQcVXTkIjfW4G7crUuDfZkzcu0
EIk4VgUg8oF0/mPz21ZUZg1q4ugkonJtP6+U5IthVKgWbaq67Iue3CfCRKWld/dZk+Zpj0VgwZWw
lczWNlPgxr9wfyxav++LwbN8wJDO8OBkVjp9cgKhmz5tjO7n7be1TF353R91C/RXkCWAlxaNpcEp
0W7uq+5ZYOu5Laapw8sg6gufVMhwN0WDmaHTKMFj5GnKF5EU3iH29LLdDLiYqBvVLKK3NmjDlVP0
QSs+SxY4xNApwCugsiBZ3OfHaLZaLyiUvn/uxdRhppmnabRJW8U+hqVo2x2+LfU/qItFzeS7I16c
bWmbDTlu7cYbTZTl+JpYECc3qtC9+KiNsaKtRMyLky6bgRBNwD4BHIfhev4TRdGZhdrGybM6jaW7
iQwdBcrOip+zBnfnbREPjbn3gs7FY90N6uZgo+K1hiG5iDY2OQ6+juhRAKSn2j3/Ea5VDKgH1O2z
naGe38Fr/GnFldrsXC+nR1kk/TY3nfl0+9hcPjr9LOQ5mX+BCriwWGitrq57xW6fQUJ1+7EK+nt7
ikfbb1HWd4S+Kaws3ipT6b6WttOvxPQrqzO5gM8CcpXkZsmqLAJ7GDvV655DT0VLth3Ubm851qAf
6HSp4Q/o4+0L9VrJxKpPRylnhdjtSr/rItB8ADrBrEqMgHMxGitCeuPcAO2zrtjB3lUiEnrNnX65
jRZsKl2pv93e8ivrScsp8ADI9AA/W3wQtUP/laZUfGyosEN/nIC4bbw8KV+0LC1+22j1JIfbS14G
B25oBlJ8g2SQPOUi/5jcuEDivcuPIWmu609FMIWKT1KpGAivdQEe17YR1Xx2ZWaqu2xU7G5P6luX
hd8BtPpq6XAlPxlJZwicTs0qUseVQCF/wnmcgP9DKiF11dF+uUjLiiHy9GoQR72Zsux5bKYQQFPd
BV8TlMTWwNqXJw89IXaZi4XzRxdw8bVpCDiOQ1UePSefsH9Whog/M96GWvWlat1vqA4bPnoM9sNU
CXVNNeDDGH7xtEx8qNz47KCZLWeFdZzVMZTQ6FhgvHpM+tEwNjDBC/Ey2kEFHHE0p+5rBMQi3zpd
EpfPUZ+YqV8R3L81dTIF6MtZ7lcCWh1uujnwQnzLKMf2qZpRgTTTZAHWdUsmWOUY43VrOYU+HtxE
L5gCWDlZ6Myw32/UwjCfc875E7KX8WvmQR33OyHyVzijuneorKGrt84o5nHbVGgL7ILCSLOQ0XyD
lSVcZebZTaB8iQuhx69R6LQ/A0wp5jfbiMEOh6HHyZkRfSCOVIn+lipO8BWHK894sOdxindO6gTp
b9AiTfmY0E83/smFChvLM9La2FqRGQZbuER99ZC1ZjowEJSFDxCEqtxDy7bGBxA+tflYwTf4NhpN
KTbW6MzNvYI9r3Hfx/FUHzlCIBHHfqaPNxReCuhGCRsHCqdaRsr+9vd25XRRriItyawbsOdFWqxi
QxnlsThabTs8THUxvunY6n0KaC/y9ZlN9VtJKmtCXVQTGccsXWvQXv4CeCwgXyjh+AVA587PN03t
jq+bLAbx0O5zraTRWxRl7bZ2VLidTYofmlBU89kUZbAHKrsGeLpcn68YqAPSA5wib0m0TmtnRpFc
D+jVAUTcx4UHqsxDySrd6G4ieUpePdvme+x21VOHSlK69Rh1Jis3+7KlhIwLBRcxlt8hyQLL0WZq
2dNceLo4inyeHR+zUKF+cWuj+TQMfeP6mp5ln7iXnfccT9YHlDPSdzi3oft55vK3T2lclvGbFjBn
+WalKJw/xmmjWGuWEpd3gkuxJuWXyTqZCy7CUVMhloJiQnXUsDt6mPQYummUcTX5StQTqbm2in9v
n9ElZU9uDZNIJgV0mqF1LdcUGWZBntfnx76ZtWGnqEP+Jtwmr3dFL2m1aWTh9u0nWiPif+bIM7KN
nivD06DFFU6UihEm1rfbv+njwj8LizJNZA/oBkva/LLXY805ygpDpr3URZ16z2UQde3LRBGvfwrV
uBm2fQPEwk9z04teJ2u0lCcnKSd8ntSij3y9jqP0DRW8YtiobY8JiF4pbbLr6ylPvuJEMZSHNpsG
720suyncFSieP9doM42fkSHNxn0ZGKG6kuR8iCouHopuPvJt3Gv8aXnhG1WXuF1uGi94ls/36hTO
/7pdkRtfHD0ID0ZbefFJVBXfpRcNwnvwkAVI7822a0+GXRXpNsJd8JNtpqZ5qtOo+uQMtCsOuMR1
yictT/rsH88SYvqcOXQfN3XuZKc00EW/0qJZMqMlHAteBB8UrSEu6CVLIbKHPHaytDuqDZJzMDiN
AiVXtSjCz/3QOMLPZsWL7jJhDfimp13lt4DivsyhGRq7hMkC//Vot+VKyXYRaz7qc7r1jA9ARS/H
siKK+y7P+vGYZ4Wj3SFZFz7PoioeArgOmyRPs28AegXsV6cf3+bBFSupy8XXyw9gbSDRtGUvg0wf
xIU+ON54NDt8En1sUcxfmV0LazNooAjUNhpWHvmyRcAwTDbLAMqBnkCV5zy+GxFDYBOXoqMKW/2n
OvQP0xzGe2kS4seU5Z4/ugl6Z5oTFC8Nhe4TrZM1YO1lrSx/BUN/2SpkZuSZ579iHPXKaClKjlCi
ELvtqspst0o+6g8KZKFw0yu5Nt6rPRrRBWJQ+aMxurGY/b7KjFHqe8AEHJXZiJ8su+3NrTI0ELA1
L6WFPlgN7C1r0tYcWC8DH7+aPioEVSpmAuAiGdZgYQA+mWilNiXenane/+T+yOZd0enzc9DO/zr8
yATAau3slEZBjSse8lelsJW/BOjyRYEHRniIrBukGvKo5xtowhbuykRuYGk6+yh2f5mIVrypuPo+
J2lTen/bS2e9D4lvCCiwKpc9nVlIilXrTkfCeY3MfjO/lI1rHlyhh1+ibrb8efT4Ppyutt5vx/aL
+lYi6iXnFFwwXbWPE/1HX4WWfU0bu7ePc9O3X/sgaQSi36Hm7AJGyS9Gk/4n4E1+vb3q5adJpUWf
l9EBq0PuOt9gHDVHr2wsB2BllvU+qLhk3zv2/C1rm/ipq8R/t9e7qGJoH5DRSxadlMhf4lcbp6+b
QYms4zyD0cgqfXzr2rrbSKP4lRhwGfbOl1o82mwnteIWsXW08wyjOzeqMWFRQWlsoyoa9ijziUPi
ZeluNMb4CEF/jYd5mVzhB0ubkL49uDkSmEXLIiyQlI4ZuB1HlA2TezMry+auDuo58Tuvqu+QXQYR
Y8du9q/XaeW3FmZKfEjbynzuGRz9NOY+fq3wh+o2mKGKfZ5E09rw5PLYGRJXh5I59S8uMvKA/HHs
lF4rR3JQ/VgqA+Lm6thtVbse3pARQVNMV+b0EDBfLf52yICrlJS+k0JOtOOWIxTbM8Y6JkE/4kKs
bgLXKTdNZDqvBY3WO/oM4f3tc/fBnD5LMpABQCUWrBd26fxPFs/pNWI0S8gkx4mwqh0SsgrDD5LU
1vxSBYLyELUqMs+uao/3WjcAh23DxlO4kOFlbHpY9comFlbQH7Bu1o4UUePwyZg7BYOpyVR/l7pw
p4PT5u1dp6lTAI6rqBK/ckenyDaBrsbbQjdSbweSZ7AOXavhiaWLpIdBKUw38fUsnySxxJnDbaMr
VvJqdZZ5gOffIQalKsMX+oF1/h1Uqf7VNGaFwCB5QX4vyuE+avspeKiBgb1n6K28iq7pgk8DVXLh
15h3IyedD631+/auXn7NaAEAhKI7yNwBWM354bGapuiKWnOOLeOyaBtkVqDscjjgDD27LljjOn3o
GC9fIqMGuiA0oaXv0fl6oHUUYPyqddQ6nFY3RmGS/CVMJvxatdSDUznNfNAm0WU+1X9f7IyeaH0P
LE25i4Sjt9+HIiMDiYsZ0oEc/W474DKaLzwM5JDlSDS6ek1G2nZ7o679cnJbCZrALo17ZbFTWQmJ
JxyS9hiEYO+cKtOjrT435tGhYWq9hWanbIBmK/p/WdIlu4TplfuiVW1e+XaOGvZOgP041CW9AoCu
XdEnvgqoofuheEWxaXQ3T7+w4+G8Nl2+jKKSYY3jIsId2PAuFdHDRHR2hdfGkU8CCTBRRL6aO8ZD
UxSlX3uKt83H6rvXo6DPFfLXk1aKUg6XA9YZYt1FdMIOyc2ToWuPExfnq+YF0fcCcCriysI8zFNX
f62bvl8jsctjtDhm4IxAEIDUJAdaXsVKmyozqr/FsRkxwtgiwRZsndI17sqxCbajWzftPeExu8vC
As+x20fl8kamgmAiwN1Iv9ldLl6YhSVcK62PGST3O7WCbrVR3YC0lS7kex6qyY/bC165AWC/ckdZ
6IIChF0cTaSVCjub4v5YVCCqtmNQjDC5uyxE6j8aNlFfhlQKWfLP7WWvbDJtD0khxPED0pv8WX9c
PG1SzbMbdcPRpU5K3/kBGGk6Dn582yFsyuZXTdvFespnKy++OMHUrsSuq+vDotF5QOYbyywXRmpO
FlZ0RxePhwQcCDbInTEBip28Okg5cTasa2VCKONQKJa6Nvi5tu0SocIbZpLJ7Xv+/MaAJ2WqJf0x
xvekAhwYC3dvun3wauTI7qH9qdD8HhWx0te4cr5kjkkTgWAEiWDxuplzeX05eTz3DEhKHwQ0wwjT
k596IIimQ+CtpRhXgh9sHhAFcmTKNbxUNcntxKg4vcNxdB0xPuSjkf9HjE+NbeLYSfOIDn/yK5ET
xIOWesG/Q+30yrauxj7Y6Epvm4/GoCfKQclrBffS0E5K2mOOnflInnbgRU03Roi8F/bu9hn9yArO
I4HkIdEHohFO/bps0w16rBfFlM/HWBPDqw4D0diW6H0xyjeC8tMYJvFLFNKd3syoO0c7xSa/3c59
39aPTRSJglkoAm1+gasKyDcsRyt/8hgJb1CbKr27EhZB49OdLY3HXCv05L3s7GTYFOno/KfOrXaC
9c73J2hDewejGBAJHeYQD+fbD3p5KCCuoNohvRslZGlRZ42po5WGo6BqYKjxXc2l9E9I8fmUwQPd
8lX0K+nY5dSTLhYfn5Tul4xTezE8bzUssT217o+aWyXp7Hf5GDMJtqum9w23y7p7wqCZ4Dnmzub3
qBPDI99S5O0sVG/jrZ5buI5aopJUdq0Tr5o92z//dk+k2xPxkN6fbJMuPlAlQ1l/bMz5qHuRZvgd
RqV4Unnioac83qOUjNHe7RUvQwIrSn0lCl2gHMtGWD2W3jwow3xszTr2BzPVH8JReQvckgBVqJ36
b04kOtxe9PLV0yeRUircrnSil7Tnwu0zt0bG+1joxbTN88T0kxG+jZuqd8Po1G+3l7tMGc+XW4Qf
XGLw6QsG9dhP6LHDfmm/I5b8nsWTvnLBXGYuEqRK24W6lqJ+mZwmrjlqaV2qxzKbmr3TD4Gzp/Vk
pT+bRtqrJHozMtQyTLQaizlxk40Yk9H7S8YmVQ59BKSPpBgBNp3LCrsTmedMUWAdHW2qZ59RvQ4M
MFR3DQ5oK5/VlXcpM3FCO8g8Qq7c/D/uVDNyqyJHUeLY9Ol8AFExocRopfjl1o19T82Tafvbr/Pa
ilygDrgADhBFwPmKUVCb+BiP2lGrlPxz7CTRwRvNMd2EWRdu56FZy1aunB/ZmZL6ZyCAAAKcL1iH
jdaA1tKPeT+P887MrN59UVPTwy9H1wNzpU6Vge/8AiANlOwzqb8C+Haxo1iu6V5fe9qxEASYTEF4
5YCbYa2vNMEvsxEJJmS4QSIiK5wFOkWJyhnMUKIfh7boNlpjMgdKrWGfYd28oapS79Ekirf4n9JG
/utXyBdCQSVtiNDfXrzCPjSMsaIze0zSKoFbK4J7IwB4grV9t0VhaBU1Kp9luafwIuC7ksRwWBev
UFT0FnER1PFAzs3NGMXjoUAl41OehtEnLYi9jYeL8CveI/oTMvneRtTdtEOVa9U+4UrAlco6NGnA
tkA/kSHkj++FIrvKDezljlzJ6Ze51pJfOdn/nUnYHfxcy8x5qym6q6x8p9cOMc1p9Bdl2+2izdgN
5SSkwtuRoa9x8Aa3F74iI5BtBM7KNXZ1LQvCBALLtGmXNTP9JzOBOakeraLqv1exUn/BdxA8dK9Z
4coFdnUtCaOg1gWatux3F8gmRPrIc5VGNv7qgxBLW2ra3vxRdC6G8LcP7rW3J+U7sbBTJbVtcY60
2PTmmkbqEcUa7w6leqTc4rzZe406f2PWD1OxnsU/txe99ogARIADfRzhZeOqKM2u6+pZOwpU3F8x
iVAfMr3CjJC5CwPU/2ExOcRAUYB+6fJ8to1bTgFzjmORzHH5qKIFuTNcBaVfoaTWynZeCeV0ZoDH
4fcDzOqi8BzcbhiSmFBuW7G3TdBiUim0Pf17VQ3KtkMR/C+FpuTdaJFvEgJIP3iFi9AzR1lkFkpq
HB3FrbbQBowcPrEbb6UehK/VhrPnSGsrsPUrrxAUGZ0rLkgmC8t52OTU3dDNJvFHlPo3ru1U+0Ev
pbnjkjPNv0VPgSvC5o8JEDhZkA7yx/wRYlyqA2+ebPqrok7vh7z/XTbwLdqUBjnnMzHWHH6ufBUs
KKX4+SRIYBdfhePm5SjoaR1to1S7f3upCXdHD9LqDpzpgO63jn3otkVlfl4R7by2NLmHg8cu+H52
9vxZRWrFiGDExlFxlPIF8FaWHBxjytwDmLXkOxXSAO81G/6XvMdGvga9RJomNNwXm2yHSZtHxPDj
rNjJtm6crNtpYg6e5tCtjmqXFvVKQ+/aGZKGa1JfVoqMLB41xF5JNRpDP9I2Vl4EFjzOtir6ONkn
9pwlKxt7ZSRnO/KTlGANgBrLOdiolZC54A+/zDXVoBt5mb11spa2Qa7MDyRoYt9rSe4PbdY+KIYT
iueoVMIH+ina59sx6RIrh2MViRd1vKQhwEU4f8uukYYJfOX0RYQ277roW8P0RT6Kz0U9j4/cKu19
E08lMvf2AG/cGpGtK8f6F7BJetbYwBQbaO9r+uyXGRQ9ZhobUj+Jb245WdJqsHCO1dYvAVSQxBdB
SVoBVusTACD6wfqgfEmAVvliwsd95d77iI3nKQ2Hj2pWMn746pYuN4DYEvhWZsuhL3+j2QwAP7Ks
TyjPOIdIS7LPeZ33u1YXpm93Yf0wWHG/EmguPz5Xh1rOyElyvS8kgWmNYy2cu+MLCU3cbUYBBG6k
PfKKWkTs+a4OM7GpVH3NtuXy2uA80pwFzcSEC/LB+XHIkSHsY68cXqbA6H/PrtfeQwlqlH9A73MF
W2bohH99UwEwpXtFUo6pwkXH0pwyvIvayD1moXaI6kTX/aaNCwhlmfs5m6vgx+0jf/mxyzISBzHk
67gDPr7OP2J4NIuhRWzZwWGgLX73fW/RH7WD04DX95fbS11+XVj9gu8hf5KWrRzl8+00s5DLNk/q
Zwyv5vvOHPP7riqcZOcNWfBgpsFw7KNO3UVtYtSbCv3JfyyjjQqkyzXxHhlT8X+knelu3MiyrZ+I
AOfhb42SyrItj2z/Idxtm/OcHJ/+fKlzgaOiiCLku7HRDbQBRyUzMzKGFWv9F6daKTZO+Ks8iIEL
oKcGTVsgLuDWrn+W3gS1APHSvM87vf7NcO/IqBO9jPLu9vpfnSap2UQeCb+JZLZfjhgLLy5MLeim
9wx1uMPZLCJujClI0a02LH6Hs22f/v8sLj54kNjCnKByfd8xqNHuFdfM7oJQtO9i4DDnONbPt+0t
D5PUjqADBL4ATDmnePFW1XarMNMU549VYab3PMvGY2kEH7QoffNk4LMpaIChTuEflDGvNy2r86kI
qzx/jJ2AHpeJ7jAIv6z0wdAiJe4K+6cGo9u0TzWoVG4vc+mOpG1aJ4y/U+AG6qld2+5aa9SHzs0e
x5GeVJzVNlOAubsLbTrdcFW5xu8CRuh/bltdHB85awqYUQbLssWLN7q2Os5T6rZKFvrT2FqPsC52
B7txi72ZwB3DbZu2BtfkY/fC8f+vQTANPCL00IEoXht0Wk2o+qgG3ztkI/J/zaLqfdB1wV091ar3
mKAdl39CetCyP2qJPnj7eg63qA0Wn/r5N8g+AvGlpDF5VV6nedYH86x8h1E7iA514amkPjWA9F8D
5dMKiJddB0CFwqY63v7ey4fvf23zobmwtNXpmV2vX6OvrfdQ3/vJ2PdHtwuTfaUG1qmMAsW7c6zU
+VMTLb5vzaI5q4WIkuNsN8rGz1j9Ai9+xeKg9207tH2LDOJklO1wlxnVCJo2NubmyY7j8fcwmwks
HUljbglayvUt95/OGXdLduteTWFlQY64Vmoo3xkwQz68mkzjiVnrhCOP7u+G61iEOM8fGxgfx5u5
CKaw5Gd48Q5ZsaXWTThEPsDlRv2k6oWu7EYNzdkDIU94MVvhpr8JkodzURXtludau1ywtwIKlLIR
OOhr885sVQTSdegHDYqIXpUnH+aiqP9JPWYCCOsKeyPIXrtcjIHw7NCdNLnZ1wYNZfLCoXRCRDMG
dzjMdBOOIOgS4yDwoTSATcUZD33iTslelAx47SlfK/VG8L22xYgL0SSUiCXevutfMddVp5VzFfoO
vKd3g+EFB2NqrUNtAxK/fZ3WTUmAFEk9eZT88xcbrFgZ9mcr9LVxSL81uiTM0T2mjTTRO1uJ4pox
HluCeYb5qHAuPLSh4SNtgcouYp7jI5VNMztVWV0h8a7Flv62pPv57KLeDoSb4IF8afEVCR6GuXXr
4HtUNxqwmtSIptOgtOF8ZPR3cE63v+TaWQUVT4L/PLC25EjTWzGGpSRbsmoYLgdHTw9pVbkfp2gI
d2EwbVH/rn1MmQ1J9Q+IC5fThVTzwqxXK+W7SWC4qzwHDr2sD4svnhllW2oyK/fCJcX3JL0By1t2
pswG+k4FtcTvQFWiPeucHzTAbffdXN21U+99KYzYORmpMqQ7t0RvfONeriyW2BRHJBMu/rXYy4qW
G4itNvSFNiV3bTeJSxeB/WDuibji9kYuU195cDBG8Z1+BrDBpdyURRGIpLZTeGHLpnjvhIrzi6pp
ER9ct6+P+ZA08X5OVUqo3Tyr5b52JaivAAzUH+q2erNmnfxBoFIZhpN9OvAp15c0CMd8zDKNo1Vp
w5lJDopWeQRdazWK7kHjG2zhUdb2m72mnsrAgfPqe+dprDRtZOW+qfd/Qief8wNVXc/Yt/i+O2dW
4g8BI0LHIDDcu8bYMr+23ZJ9TxbrqEE8pywvvFKo56aWxQG6TFZi/MjcATrtaDZ/Fjj+X7d3e9UU
5VyYAFRJgyn//IUp2wm71vCaxO/iSAn2KlQ+xQ621qHajWpWb+SRK+8pOQZNb43Hm8bZ4kEz9TEZ
BSMRfjZ3RvOprKxc/WgndjV8pXDsePvZ6/v8v0DT2nNjUfN5ur3aFSfl8o7zoMraLq3w69VWAK2D
MHMTvwrNCRQGVMd/SG7NL47RWv0pt8doC1C9+oElck42X6iaL+JViPDY4FRJfLOwp3Fvj5aTEbHR
LvwQJKP24/YC16zJqpxNXVkC4BfWAjE2xhjXKfJhY5DTC6jD2fmQ526u/xsPg/n2Nwb2H3J1FcCY
pH+5/p5ZlwNYUp3EL000y3YDXrI4iLac72qnjLZgLeuL+z9rcndfnNVAZ25bC+PENwQ0IE9TPTfB
BYi29csV0RbXwpoxUFpSdw52B8KDa2MWgHuzVxAYLqo0EJ/GJEvc/dyhUPukM0BubXjdtZshYcuM
HuNzXoHQqCyWytRMsa8rRp/vrIrESS+AS+1yg6rfORxcrzTArPbtLziCB/EXN4NeJEdGgv6gxr1e
bgVMoAwrJ/XbtnF+ts7knLVkSI+l0hpPMWjYrWdm9fvCdimJ/RANWLJnCNPuYh2Qtj9ojTofvBSu
gp0eRf2wz9V6s+e6ao5mApwn4O95Qq/X11dRLyroqX07MpisbRttTvet6uR74Q7NhviQ/FiLHIVW
hyw1MNFLFWsR6E2BaAuRJZnvdYNbX9Qpno3LwCjJRvS64s48JtNopUpm8VdIB8Pxwr6pjdwP8tHO
TlpsWsm4i4dmOlm1Ms8PpZOZWwwrq0bhh4X9UYfUYRl4DUbk1L1Uo+zGoIAFbQQktFO6cWgPokwN
+6TBkbulN7myfci50lKFDY0uwDIxCeEztPRaTX3FaiJYajQqrmZDzh1UMQO5BbM+tx3p6ip5q565
log+Fi/VpDdjOLdl6lv1NPzjFePdFOpGta9qLRfU1AexlezJt2d5aOjPUU1hR0EGLd4mDfR7MkGI
4895WXwyZ7wtNeXZ7vZWjZd9pEUPjF5VOyd/+6sMyTDErHC28zQum8gzE3Au8gqZTy09r09WBXGN
k7a58ZjNSMnvo1E34m4XVoHq7hsl791vtz/22u4CiJDpgydZ+uWfv3DscMf10KfYua/nafnL7T3l
0e4NO9gzED+e324LKiISBhmBAMm8tuUpsPfGQYPAZlhb72KtKL6SGgXBLlHFz9um1tyApNCgN0h7
hXDy2pRiCkIR+O/9Igi18ZBPwgmPzJBtiQusfT4QZUC3CI4NXM61nbKx9cEUTuGHkWv9S7PcRVmy
K6AJKRDEvb2mVVsSlk5NhLqfuXgnINuyUef2ct9trewOtp/yI/LOjrPjhG1N863awnsCCqfD8ypf
Djuo9xhTzfw6RQPrPk2H9iwKXMQZxaviy+2FrV0/nTiNWNjjGC5Lt3APRF5pIVGa9omN9odq7VzG
VD6kAyQnu24cfzemMd7fNrq6QnAwgDyJ9+Hhut45xh/msss4+E3amu8ykXW/Jqvpp4MlAEAfbhtb
c2kUhyHGkvw+KGRfG8slSkxTOflJVmTOuSmMfNrFWgNkRJ31EA3wghn9022jayskSadRBuOsnEO5
NupBvazEJjKsrtqU8W70wNOWxuReqtDZwlOs2pLz45BYUBMwF7Yo/9l6MAe571kDfW+bWbRjaQ3I
SmlGtNWBXPuaz6yDLA1o7fJyx6YTu3ZmQ+dI5T0/QXSU5WCPm+ao5U3kPpATv7HxJxNzxuJBq/4/
k4vT4oLortBkK/y8hQ3lXZwZ/Q8kq5p679Zq92mo6VLd3r3VRUreKZwy7aElQiWpRd8OmSh9W0WX
i0n38X2gxFqy6xF1v5+0pPj8FwZJlHBikqTJXHS9rLmdK83LSz9yovw8sJ07247VfZc37YXnad5w
Z6sLfGFvcWQGK8wzMyxKf6h59lghm0jp0fxN7F38zLTK3ahtyku2fOUp21NtBIoDpHLhq6eW4xK2
Tek7at7kh8YedQbxSrfeCA3X7gIRguQeh9aHf1/fu2rsvC6kgIPocFf/k2mGcteGefkkJu9tgM3n
UynhvgQQyOzw3l1bmoUcqyn60kcYMNGPGcCQn3UWbYaAa1sl+QoltR+CX6/a3mGRJDH+w0+cJnzK
yzr4nMxtd8dY36eiboyNoGjL3GKjBmDDYFST0m9cqcDX54W3KwtNKan/62F1sJ32L1JORq/ANMjT
z94tQhPiZm/udLPwG9JS8+AkjnGyg7ypP1uNnm7xyq2dRGoSsLQxKi9FWK73LUJULA2joYSj3nI+
JkoXQ6BXV9bGE7eS2BKaE1xKjVJGUhZmhrFPg3ayCr+DCT+4uHqkduessutzRebyTliIWeybICpV
Jo+qLS7ntV18aX3x5qlOK8MVl9BoNtSnsEzD9pTnWuntUugR1INXocF024WtfVf5QSW6VTYHFy6s
aGwIjxKt8McuT4azrmhDfSp6dQuquG6HzI9hQdhRl43AWuQU9EkVfMholeo/L9aG6qNH+eeNVDDP
F1wywUCALIlYl+q2iTNO5Rx33IQ6zpVzlDcP5gitU1Y476OyDIq/eHQ4/DKUJQ2ixXp9MJtqDhSy
wNI3x6Cvd9kQlIcpzOa7phadvY8sbwtbtnpGQVswuABIkXbdtcWiNtKqbpXSV5SheXDLud0XAMP+
zLQFz9zW9gnBsOx+1Hn5bh+WtajTemF5ceUbUQzGkKWVP7eJe1TGYbrLlDbfpW0RnWcEK797VaAc
/sIomFOJs6e2vfQzkPhUYZS1pQ/nGrxHShO4u2pgIjohlDmouPFu7w7m1pO0emAd5MURWAFqYy0S
3CodKjrlIQ7HpXdyVrrUcY8SZLfx9K1+0xd2FrvpzSoVicQmaBnqI6O08X8ICGqS5Yqm/DGGqvwx
DYV4d/ujrj24sJPzPtmEn2AGr89QDDsakEGZP8y5Mp4TuO3UU22MlfEOdlZr2nCrq+YMaDll5Z6U
ZRG4kDW03dh4qQ/niq78i5hVlz6qnVXZ/U52i5N/bi9vbfNgEFPpvzACAi7rennCHHl7I1EwpdRQ
qNO0jICwbjx7SyF2zWPTH5AjYBRdYSS8NmRrtVUiYZ35TlrG/4pSD+e7kpnF4lQxlcUcoGV0d7fX
tmpSZn4Ue+l6m4u1zfpkqJMnch9lrjz64FmA6f/0pSbah1CgJ7HPYG1rNuKLJe7s2a2yQrAYTOW+
1hGlh147auwoSALOofWznYEJn4imcu23ZvblfMjNLNPPXQ+96odsyDQH9tFGGBace+YQdTunZFjs
3NRtFL+bCPa+3v4qayeMvBS0txQkpgh+vRGtsMOuhmzYN6tw/lwwRNnvpiSb7sPc8z7ftrV2ZekL
gV1iF6iXLE4z2a8oYkPJ/I7hz+agRlE1fNaFmQQ7lUr83kuTH6475/aG3bVTDfiNK8QCXwMs4HAQ
RCFc2r7pMu8bU9NCifeaOjZbMMO1MyZDIKiL5WzrssRVjI1QkmrK/RamreCgx8H0B6FlFRrhoPhh
tdp0vv1J15YmOWaoaUDI9Krg7WQlcOUp5lAruRifIjE32bkp3WLY3za0dk7k5TFsich9hRnhBbPm
tCArFWlmRLtea+LuzlWnrj210TS4Gy/m6oeEppKrCkoF0Ob1scyrHlF4G0hdIcbxHEMNdnFn1Nl2
sYgdZ59E4xj8zae0CQtkkQZ5y8VNaFKAZaquFL6WIIF2nMuAbogJxv337S+5ujREvWRAx5lc1tbS
vIKLWJD82oqIaf90EfqrMWSsw14XY2QfEgB8Wxp6MsJYJqTyY0pSfzmGsrh6eWqU6QR9mz86qIhY
alJ0u8Ce24MzuxPjwPT/3gG3C+7yJK0+Ulet/r296rW7TxpCMZZklUx1saGIK+Hd6Rj4Kmry8S4Q
qlYx7CtCRqcq4FZqa9cQdcaO/e224bXPDaSZhYMAxs0tYq9kQi46Ifn33VJRjwTr8GDbvfDsA83g
9msLgm3eCBJW10rAheSkpOJZxuxqVRm9I5TcF4UzJKfUYzz2QVGqrvmpJHMExWIjEJraQWmXbgW5
67bxBBLLhkdYfOc6q6xBgk/92aAiEFpJ7lwQJJHoHDcr/hndqDV2vQGSbqMbtuYgaCrQ82fy/PWQ
impPrT0pLRX3BIpLdMDTdry4No7vE4M6SbRVol4DsIDoYogL4BPXdjnEVbXQO7tpQt29GbRv1hjd
m4NO1V3txvBd5DTpjybpo4dEdZpvelqE73iY8s9aN1lPt0/Y60/O+0n1jI9O558H5tpXafFYOjOg
QV8J2vqUGYpzcUWeRIwhwae5q8CUMCLgje3H23Zfn2zsPpNI89wwHrEIaHrQF3HvuJFvOH111jMz
SI5cXEvss7ib5VZX6UY8uoJLlTYZmqExKIdUFn5EnUeYrSCOJNMWqbPrnTm70ymKDl89xWiaHa0l
23kYY6/NTlOQ/iJNaL1wpydjtTWm+Nql8VNIAND2pmnwagDTcRiutzon9pOazGZmUuZ3NcRz/JDX
YJWPwWiP4qwgWE+GoOTu3hKp6Zxvb8HKIeRHwLXAeAgl29cU7pQGCiunoe8kRLCQdpfiv8LorF2V
tvbRiZExQGQT0BqHePJje+A/ZiHU5mQp7Sap0OtoQPJ8StoXeDIBDcs7+qLDVumzgMB0jPx5dG0Y
McxKy0/U8qA1vL3uVUMSb09jn7L48u6VkwpuSQsjv46Y64XYOI2HU+ZkzRauZsPQ8tlo9Ma26qTG
kOHVdzFFCnibobCoNjZy7S6B2oE5T2LrcSjXX85tVDVN3TH22xROuR2VLlU9m5CBDafaZtIfVkS1
3hJ/lcni9aPMqWEIlYkdhvpg8rw2WtOqVYpQj/0QApLoAvpu/NfTsvD9WBZjdgZVEY07Y5j7czHV
drqxh6tnl4UQEMgpSntJeqvHVqcZdY3IY9+V3xwjGt71kQit0xhSH9plbQRDd1gm9nxMqNaaO23s
B7tg1MHVfheVKurD7VP1+gnhexARGbLzyP+lo31xfIWpJkHgVYmfDFbxLVPnhl4L0nRHO+ce3ba1
drAgfYc1lSITLm1xVaK20lptTlJfMIM0PkIHo0NN3jSjt1X8WbckxTGkSOlroGUM56SIWlYVmvZ0
qEDOij8IUVRbXZW1z0esTP0OaAH/XNQmkkxva0dJAffo2Xt1jMp/lF78N82TE24cnbUlSZpkYlgu
ApWQ643KApjvcuSefX7GkB1hhe3gNacv0G4gz9Z8PKyCiMDw4AALWTw3uQ0OvoAD3o+jyJk+eeWQ
xT8hsIqTHdqMVfw+daM+YAhRrbtzr4jwgxjsYIvFZ+2Bf/krFg+8avRIQeR14gvRqne9m8FImBM4
H8TQmA9WZukXkBVdv5FyrZmVzkEKHIErXAI2Epq4VldFie9EQ5EewjA07+HnUb+As0KUbu7gr3jH
tOy8RSO/dpCgcAdzJAl6XvUM4m5ALL7WEz8GH38BTEn8ojsIVUl+e3sLUr5qjTr6cwkCOO4iYvWi
ibn4YUx8iMqyYz2N3mcvriZKeGP8+falXztOeHcwWxKfT3/p+tyWfVGbVpUmDGpFMEkiTFCJHVOn
SbIP29DS961jAMKt0jSLdyFzr3tVi0z30+1fsbZgWElkQkJKAm7/+lc0WtfNPRN4vhvAurRXx1ir
nso8Hpyd0Zdo3942t/a0QRFN7/p5dn35yujMpIkh4wmtKPT87i3129ChupDA0vgVTHeyYW59df9n
TvqOF048rM1Jm/MclVvbSJsj2nWO91TNM/AKktt46xVbuyTPJSWJGpcxz7W5vBWu3mhl6NuI6WTv
cl0NWrgm0dWJz03iKT+coB6sY6Q0dnW6/WFXV0qJAkAH78er0hnP4DQyFgVc37KHT4guSQUXpcoO
bgHJ5G1bq5vIGDQDh3I64VVhdhrA3jbYimpt2COuZl3qqlN3wPSjQ+SMzpsb2HLcQgW7zTAwdCoL
D6+Y8QS9nBL6s2kW4yHK7dA7KHMXbjj4tW9I8E45ncIE78nCwTuDAG+vdInfijr+kDRNLosuSprX
e6Hrnb6xrLXPSOkFZCEIXABbi6vn5X0edDXh+kj/CVGo2bR+KlNpHF13SL7No7H5dqwu8BnQ6PIk
E5lfn08jpRhqAxLxizzsT1kfedVeSUsBHylsQIfbp2TVGI1l2VXjwVwOsiFbEJYwPUZ+pBtNfoRo
sZx2OpwmAqY82KpuW1v9mECoEIqTOkpLtKbdIl/fxE7kD7QoHpFwqB41EJsHUDiJtY/VmFjx7RYp
P4Jskpz3ZL3XH1NjOmdKOvIbOIALSH7EH6sJ0qei7oajNvTRxudcW+ALc8uXqbFtpSuhkvZLRLIO
xTySxsGJcSQ/jv/MVBN+/83y5CycBUT7VYOyGxnsRxiJ7YO/8RdAuEdrspHbKzp72gWV1f+Fq6Y9
SNWYYFGKX15/ztoO4lqjseD3dqFN+0qppy9tKgLvTKRv3N9e3FqywxWw5BQ+TCLLyoEOFdUwULHw
M61Wjzo1v7sKmP3FjlRP2blGW0LkrXq7GUmgn7dNr+0jxU8GiZmxJ25dHBvE8DIVtbHUn4TxT6aM
arJDuTe9mNqIhmqoZt9v21t7k6h18mHxMNRaF/bSNG+tQhkZz3Ds+jelVVEc8jItjr1dGneEs96d
FzT6fLxtdu32U/Lif5Lb99XMNOwsTLY5HUDKbtTvx4FC1L6xGWIqkkrJN+7GqjHSDCnVzND9ki9O
OGXchmqUgVLrW58JaG6I5fTdsXHMbjz9xcrAopIJAJoBQnx9UDM1LkRiZUjkhIxKwLSaP7lKRsOo
taK/CSie8XdAZkD3Lycc8zHM5x7GMn9Uunq+c1AN+mlXUfERUiNrJyZUE3Z6H+pbE8+LQyqhjNxA
qmqcUVKdJfApJTT1KiWiXiRm9aKX7nfNbCOkLOZ3Q16lG5Hw4oj+rzWHF14StAGRXjyEaaKAA7FE
/mirA6qzIYTM+m5Cfyc4VlrY7FtGpx7m2ja6jXPz2jCzbmwhpVIOPkNF11tZR0EWp+aYPyZBND2E
Sfm14zO3jLwE2l2cjgQBVTa+rfXLaqkT0tUGxAG2BTqma6M5E6SBVYTFY+i6E9C/zPDaUxabI17d
Cgy0/4a23Hir1hYKXA5mKtg2AOIuFtrXYaAnHNxHfK92MrLWu1MNRLdChNc+tpOd7eGe3zK6uJXP
C4UqhtluUhyCt4XRMOonhniq4rGejPbYx7NmHsOwmx8T0B9bU9UmX+1F+YqqK+0Nw6Sjy0VB62Bx
K9s6DoCWWN4x1MC3SN70gOHcXB238u/l1cCQB26aQj+VIR7XxapqQwuyPm+9YxRA2BJMpvkJJfJ+
JyW+PghXlBvv4qo9ojXJ42yRJS7sDYmuKUPleMekrJxTW3AyC/KyIyCecc9A94a55aY9L0+++jLT
p0K0OJ0a/syNFN07Zm5V/4gVUR8rYcdnysZbM/crWwZajXWhhULQtiynaq3FcGRjopaQl9ahDHWx
L3TxxkkTDgaNUpqMsqgI7nDZ4bTqIQmMYvSOI/Llu9As7aMZoaiga0V+shXIvEqm1s9w8OjH2w/F
6/VhWb4TUEfw9i45N9EqzPXA7r1jnxjeydaGDgW/cGtqaMvK4uDroQdmohPeET+mXei32afIRmjg
9lpen0K5Fnn+yPiAFMhj8yKRTgfNqAqj8Y4QwUqpxcGkYsFwv2uJ7hiL1tvdtre2Kokxoioh22lL
Zhkm3OrGRDDv2M5OcopnslmKe/rptpW1VUl8r0X7CO2BpRU1UKtG5KF7bGbXvksZrIt2jV449NuN
icgaLMpb14UAEJB6sGia1Lpbok5UZw66UWjpae7d8lHYU/3IDHRyuL2uV5eYSAEtDNhocFUc+cVu
halmCyNFCque9Xqv2ryhY1MkR/A/W7w0r/TQpN4X7pbXDL4QiNEW50+xK0VpdRSF2rBOvmZ0Sc+W
1ynzPtd054eZd+Ij/j8+Gq0bRTtRWsEHYbf27zBvO7SIYF41N87q8rGTv4jpCJBcfGM43Rerr+YM
tYFgSE9e1Ob3udEWDyMx04H2B5Ty9qw9TFB8byTza5/8pVF51F5ekDgsmwp+mBNkts1JaE1wCBTg
/X2CYvfbd5fKPRk1FCKSvPzalNXwdZUIU2ZUxnDQIHuKKreYCqrBSbHF/rO2MIsHT0rA0NxcUk12
QdopRpeh/NHGjFeTKbg2lUi3tU+A5ustFsRXV5LNk2mZZKqnH7KkR+9RHJlEXqQnhpPj9ypEYUwK
wcGSwL5wyhPnjVAiTR4WQD2sDNZFnljpiF7sG5iEoDd1XoHJrHXYSYfxCK9GcahDorLb+7ZIOqUp
BgkYbCEEk+ClxU3RI1MPC68PjmbhhO7XntnZ/M5Ko7K5NzPauvsM5RG9QyrdQvenrweUyG7/gpW9
JEGScFHOD43FRaCtasIInaRTjnowWL+Cxk60w5gb1cfAistywwmt7CSFNJapAk4FgLZI6NVwZjpI
qEQSaTkCcCliFHeEI9HvSTcMHlxlzVxtQBxff2MuBnkgAQxAY4bOrrezyFI4glzZ7x9yZ6/nszhU
g96dZkZjPnJmu4MImwgqkSrcWO7SsiRKeb4lsmvIRP0iThOBjVAUOJdLjrbDfJaiEj9iz2jfM7PF
dB2ql623t/W8uSRpBGfi23ZWtr/leDRtPSYXwUJcr7tJnNAJEAq9qLnrNnskKOv/EDUxjj1t1Q3/
Kv+ul6H2sy1AwGi007xAdvTaFoRrLUWFqL+Eba9Hx6aHOgQm4am+z4xYFwevTpPkk2uHw71IitB5
R8jghefbC146eX4EaCYwazhAUtVlnGpESpamXjJcmHIo7wJPD5+8ZHI/JVXrPQEMEScr171Pt40u
jzSWmHonf5OHS07NXK9c8GtmpwJKFNXgNX8zq00x5+Qx6iSOSqLN4meBG4neVm6nInZtVf6qFy7K
TSNDh6h5uAxNMqfftNnJrMMA2NH6btrM9u5Jq4cvt1e69BTSJhASeAtkl5hE9dqmqpRWr7fZdCmU
dnaPcA31/QFptFTbuXE7bOknrHxYoCtEe886Y2T71+b6ippmMXjTBQk2+9xbIvyamrzb/aRH1b6b
kngrRHp9foBA00qARdAmGls6Y0VTvdqN4vmizXiKnaUJ0Fp1K7R7NVQV+67nOXgvoAbY6DEsgQ5y
NwnIQFuS9ICTWvb6kUxorCCehosINeWr2wRdt4vz2NEOzVx81N3aYbwMYODHoA3s5NSYkfY1UGBw
uQc4KLYEKV97LSI3PIcGszpl0OUIgdeboiz6aLzUSRf+w3Bw+JCW6u9uKJXPXCrnA6THySeeq60K
02snIkNG2XGEx0UqxFzv+Jx0eVsr9XAJxmI86bERHkJwzN9AjGnviihKngZ6249mMLcfFM2G3+v2
AV9dOPBaqO5wZXBLXNsPekDDlsM2UNfqP0Mx7zUw5/ZwWcBvYc/7KIyzb7VRZ7/BEpbfbhtfOXy0
6WgZEKGDc1/SXUWwZXbByOKzaFaO6M+kj4036sx8T704DJZo0QFUm43UftUqSZwk65GI98UbMcJR
BN2DM1yiMoqPk+lMFwc9goOuplVD0VsUZ3zmlgTYEqUnDzx03ZLa2pRP1KsCtKZGlkBIEVgClP2T
HIEDRRWXUHVG3sc8GONjX47hyUqtD4qM/DSU6M5/8cHBDvBkkceSGF3vNq0wvCbU9xclCvqfHgxX
UaRGVN5p8X0Korj+JJTIO902KkPH63eShQOqlnmIFN5ZGIWCRcyacEce/MY+KxBxVDvIMYNft82s
bSthJW1YaAj4vIttZS5d8k5nkHK3Y4P3ciYI4VRFrfajHjvh3mhT7cOEwnC1EQesvBGynOhKfwZh
8PIKm1M2Bmmcc4qdqjoFuQg+DnXzpWjzYuPkrl1W7Nhw6VCuBVV4vX2kiGqnt/14qRBQ+dLW0/RV
L1P3TgkzfTg5ztR9CPXGI/diZHjDYa+skreekTV46XCVy10MZiQuqdlOFx1G9h0XaLjofVI2D8as
aVvq4itekeosDoHJBmpWzuKpN6LMncO4nS5a0+vkIJVxiEyh35NiAymK81+66hp/7DH5YhpJ9d+b
D9JzERxecWjoYCC9/so2Sfzca858MftgCk7ElMyT7eKqDsL9OHVe9K7o4049OABbt/hEVnYYZl2A
MHSqpDrWIrLqjIRhxHTkOUakRtmhJBfN78x5ikEvu9QWmgTZaVUoSKslcV9szZs+iyYt7ipukUFM
smpETpcfvjPTYMgahV323B5LhWcph9BgUvix0OO52A/KlJXRvgYoWOwhOAvV+2LWkupAAcLWoZ1N
ovpoSvL5H2qRxfUljbPy0OmDo/YbT9eKX4GMGJgCyt0ANpcRxCy5D2NDHy9qM0y+awbm3lHr5I39
bem36ccyN2Rw74gDF8ehtzJhaVE+XSgtJM5Rm9X8aBrM+DOrkSfFebQ6dSN7Wzn+DIRI8XiaeSTm
8pS8iHShGK6SRJ/mi0dZCF3Gpu/fz4mjvi+gtf4ghBYWOzBTbX2fqpn4GTcqMiK3L8HKdadjCXEI
oAwqEMs+gsnMvSKsROUn9EwTqWkXfwnQBKxh7uuz7I1VI/mN8ZzEvWCwEMtbPBEJI4CgfXP1ktnl
9FgZHarRkySmvC/CPN8CX628FORrkqXk2dpSOQxNhjgLIFa7uEY4nBPXHD/FcAp/U41OvRvdsd91
XjptZC9rewoxICE2qEFaswuXxos5lloeqZcEyYx923jmQ1tN0U6r9PwI9A3CQIDHT4obVx8Cow43
HuG1NUOxI6WvnovXC/PR4EQAeTXtQhHS+S/vZucdnaHoIas0rdwTYUflwZ6k1MbtcyT/3qVDIdTg
8lCMeF3odRU9CtOm1y52ZQxBDI/DnHXvG15q2AACVxHmXq+cOPhz2+yaH4XTitcDx8BLubi0o6EW
sa5wMSMlNQ5w0Bif3Ult9prCLBf04smxGekuGtmYbYzcrMV5tN64tDQYKdgvu7iWSrcjGdr50lO+
ivedvDotdYFGc75kXtolu6RnNPwfAcdS9I7eOYDGlPl22AYD7c36Y/IO0wik5YNEFQxEi+qTWZhc
oL6aL1HRIKeZIkLG4FG0m9RqOExDI3aD2jdn+Cm9+y6BFiUoTXXXGtEWbmct4QOWJ2kOZT0aANu1
U4N6P0xci19SKH39c+rs6ueYjsq+bcP4Lp5G4+AodgnqpGuoos/xVD54gjKKNoTcyNvHY+U2gNoj
0QZUAOHiEnMa8QIm7qCzRzCD3VlU5o54m3k4wABZvddTlRn5oojqjUu4ciqBoODlnjF8ryHakV0W
dNeny+QprcpIcTn1+5TKTngsbbew4PRu0TN0g7E6JKZG1XBj3StenRokPR6a0ZD8LLN9Q6Fy10GJ
eIkm1TxVwVzvGpf5UTd3tLfHqlK4hHY39GjoQS5uoFmOTU/rjzcMbd/L1CYMnnEjq92Aw3vUW5RM
d+2UpDkED4ZRn29v8OotBFPANSSIo621eEKVojRbRdXYYa2P9705We81LU3LnYuy/MOolPWBQYTq
g5WbpNgjtfWdVZdMht3+HWsfXAqrku+B6QJhdX3oM7WsNauVh97UENkrpvgQVpOOPn2sbCx5JRyi
lEMxRdKAExXp16YMhGg6pqLUC8mW/lTbWXvUY017ur2glWfsysrCn4R1AyxDYEXYmfZdjFngF47u
nrTGhZtR69zPThFk92CsmoOBJsf32+aXF5cpYI4of+EziROO+nqRRIKxNbrzdEmbwHt0naz203pM
vqtTHie8JLr3P5xdx3LcOLt9IlYxhy1DB7Uky5Yty96wHMYgSIIASCI+/T39r8ayyqq5a3mGbBDA
l05Yaqgqp2/kJy9/Nfyt4PeDyQjKCphfvBz+MMx81hjqmxfAKD1w6UDqVHVCpTtObBeqdTkVaLQK
+Sj3Uq/tPKH79QY55uVWur7DNf0E4QLV9B93VhWZrXJTVFxcOWrQHDAzTdtoHYHymKet+I+QK+Se
mGaWEA0CagCd/Je15lxBMBocvuJCkPF/YmyUDdt6dsl9Zd47GLuCSFe+Jfb+Mlv430PR5cVa4zPn
L+9lUqpRpMtSXibgj5pKlA7orn0vHnk6rffQ5Sy27r9uKFCfofoLRDU+L5L93zeUFBs+3SDKi+tB
uQ7Vrt4PNlwvmQo22q7Bxh+h5r/4NyLBn/sYj/0fWRMtN5iDvnjspDKepfNQXsgYZ+coUXDVRg5a
vVeDilu2uKJxfWHfuo5e3hFY3yvY6joWvroTvATR8GTOoR1fYQ+JXEF0phiqqmV5Cq+cvy/rK5sV
D8J4ANB4uAS8rGPTVfU7gdz3hRVowEA8XR1kn8VnBtrxG1fCq48COAKXAsw6/hB92rhMaWXG8pJ5
NdxtaxaDnyZFY2LC39gsrz0K8QyFMaaHJWiWv2+WDSSvArzH6iJUJu+icDYHwKCyz0YXbzm8vXIS
8Fuu898rPgIDnt8fhaKwgtQ9qy4qIPrd6gscP4hwX0xPhodN2Or89w/22s6ABgiQ4+guX1Egvz/P
Rhwab8UaXUY67QD+++lHHw/6jQV8bdsDRomhLxpQVzzs708BbwcwE2R1l7LgcBR3bNuANCn27CxA
5u2PSdYvR53Q8i14xvXL/LsMuW78qxTfFW/yvzbd7w8u+g3oUDUlFxHvka/hn+huUlidnbYsiPoG
AMT4yPLQ3So4dQdNn7E3Mawvk7//vQJsi8Abg5LPH5AXvmDvVCSPL0bJFEyxtODtOvP5sDKrofqU
zwJZwkjn2scz5kt//76vrXxxlT5EgxQg6JfkYIPrQKYpSS7FsMEm0Ir1pBccEBoM66OjQVlvMAJ+
o/h7bVNdb9brjwYb/+V5AfYmQDtriC4JZONbirHdd7pz+eXvP+2PXA8rC8svtJazK2oWSd/vHzdc
eDkANh9flqUabxYMabp832CoFuxxhxl7AWhbIO4lgQn7vDvP241Wbwkpv7LAMENMscTYY1CHut4d
/+rZxBlkyzyroovNUp2SDvbZW9pAwIRFDbOJnfZOY35F4gaMN5yR5u+L8MrugkM4+sIYfmf5H5Qr
mmil8y1ML8oQckdZGX0kfC8OA+Sq9sZ5y/5JiiVoy1K91ZV+5apCT+Ha3MeteP0Qv/9yxBO+uUmm
F0pBGDhBrk5lzQaOzXOy2UwMndxNGJM3rpJX7mLIweCbAxuDx5Yv0D89kVVooFN0sZDp6vrMbx/A
cyhBhE7y09/X9pXLA3UMapkr8fPafP/9B0JOgQgjRHwJknHhh32NTd7qlYg0A8AW8pTNgIIie2fS
YKGPEkbQ58WISvz30wT9EHxcLDU+9Mt1hpHEiuyoimGNXM1VvdN07spCpP6NrfTK94RgBr4kXE8h
NP/yOJXOxOWW0uSy04r84mhIrbXP5NaRrTS1GvRbhOJXjs4V3I+WJ8Zx+AEvNpAvoY/E4yW5aBP6
b7OZMAbc/HuqRXkEutjc+rFib7TjXvuROC8hwvj1wS/xTmmsFUyBh+Qyb/DTLo1OgTcCJjbKVNqh
MH4LBP7q8zDgxQ5CAY7+x+97CKpqyF41pFLpmNK26FMLMta6NBDinI9IYNT573v2lfsAzQ3QhfE4
dJKr6/v86zqaEAlG5UV+mXsdQ9YGPePKfhkGV6oOptORJad+qzDshfj8ENiDgXLmWyDPVy5mdP2B
r6rAqr0KmV0//L9eAmIkXAz7nF9KmZZCNBGLBvHJMFUgxVipDG+zcdQ67vZqXMaPAI5Aya/ZYu5U
Pfd2eiv9/XNRUDbBAgzFDTq/f8hb2gouG47L/LKgwz53hG/qZhoz3ZAknd5PUGF6X25T9VQmy/8j
/OPZgHdjoISOCADzv6+FVR4UIWyui5m9tg1iCVQfieJT0QQhF/rWlDvVDdpvEak3YN3/+fuG+PO+
xGaHGA4iE+beUPH6/fk+3nlEgz69wNqcp7VfmDlq5vOxlmEyv3FV/XljXh921ZoEEBZ4iuvL/PvD
jzEiYbpkl2KhrivHYTlMcihOidkekYD0TxXcld4tybAcvdLj8sYN9urjscZod6bXFtSLtaaKigzm
SukFz3O3QKRhksay/oMZImg9uF7cDwpw2NYUs7B1uqECfiPdenW1IVJ8XQXc1C9nUxWUw4rCFwjH
GWMfXTh/2GLDz9Tatw76a08CuRSZD6AryN5fHPTV81HmQ5leAjmc4OTQ/yA0DQ+ptsN/7OgBH3JF
TECAEuYj+LIvrjCEW7lATygDVKXaxANUl6CkdQBqgNkHNih4NbawJ66egecMycVDg/fpv2/hq0cP
gh8sGf+wBqPJNM6ZzLPL5E1yWefNfggHqepBwtfp74/6M3O9DvyA6MbM5Go7d/37vzbw5KZEcV1l
l4BAA60BzxvQbZIny+e/P+fPsADhS3R00BdHVP8jpnsYVYhUyOKCenk4RKV9D01mPdRTHyY17/1b
jazXdgt6ZxAdwPWHDs+Lg0kEYqFUeF6famfrbUtQDe1mWU65XsQbG+Z6zH4vuvDjQAq+NgEQhF5O
TgMpCokyp7jwcs6fQFY366WCqwr76Uqbrt9iA93yeu13nr4R/V5bVlwwEGC8DtLR6v/985W7Mlk4
9fllDTEyr8ssKBvBs6wJ2DxOdcSn7//9OyJVwv2KUSnOyDXy/Gu/rImMS07K/AKhIrGfyjmZ1zrd
Z/JOr6wyHehSb/XKXltdAGuwfZB2A8704lNqqctEuyBHxi/kg9SLPg2FzN9lQs0nT0m4NXNJl7f6
gq/FUNxnyIcTZBV/GMbg3pwghYgdVKypaHagIlGwrtN8O1IxtlG2O9cZaNE8WhX+R+MHhG10RICN
hGsHUjcE099XOeZw6KIDLS9LH6hm8HPQUTbQg5Eh/PPgTfjGNnrltIA+UUKV4KqK+0fir+KQb1GI
56Gpm50B0CtvocrEvpqkjN7o7r6yY7F7rgqB15X9o7tbWBSxqXTozOUi6eBRB1nEHpQQP0ca7KLi
LWLRq89D5xHpGbTGMJL6fSlHPfd50aMBuexagpccVPc+Z+K7D912zyb9Fiz8taVELxnKZAkYOaC6
/f48WmjYcgcuB8ByWdrN7ojGI4CfNnHBW/D+P0aNSO+ucofX3B50Omhe//6wcWFimytSXSBinh12
RoOPrBxhvrpIdxizdW3SIJlwyxZOtxF0P0ld9Fn0GU3Z5A3Y1J/HBa9ynfhdlZkwfnlxMeQUOTbm
IBXCFeRtQT4aPi8ui3Tn6T6f88glT2kqCT9AM2H59vdL6aXO8TXNBakLKHwYRABjmryIYvFakhi2
s9Vl9nEIiu2ybLUpqu3bFlI91zZl+pxWTHVBzwNVZ7yAk2BW7enculSXnxd4/bwrgvKtc4xr6sXt
BYU1JMMoTa5nCzOrl/UQkUJMfA2gSRnFAAjxbJqSBu2xfW+GibCkzlkfzq12rni/Zij06311FtND
BVs8qEqZdWmzoFKfYCycJZ0agANoqkShrkpmnq1tHkEGqoeeR9Z5SFMljbUpDHkhR2Vb8E6cf7rO
eU6RmIOgMVk/Jq6BKmls92YcKwjXNCyN50g1FiJSRNXGs2j0jd407e9HHy7TZ0y7Vv2NhLGkhyVH
jnACf2UctlqMedY/BSpe97juWVJYyMPMgSNw4SnX1fyj+XWRT7nTJsihu8qM+ZimK6F3Fu7P6jDA
/jn8gtYCd+8E5Qs9JyINqufMDEV56kOHIWK9IQREuq6k7rcjBzcQ5lOxJxW7EeusIVI9kpyc81Ck
8I/RZR89ZKUE4nUSSotmoMTmvs7AyxJQDAyxQn6a/D+Khm5WdZT6UZzdGoO7VblypceNGMluXSl0
+m4gEPS/wFM5pcc43eYSMtEx1LdqUJ3ZSYoqnM8LGKf2E6AZljVLNK99F1cuTyHmt7rpREu0ersE
BhiuhtpDlh2CdevLDtYKEWsw/iESDi0k3t4bFcX+JwSE4uQuMBnsm0EDnuGuVWWOrfeBBbWu1iXm
kQ8qzwf/MwvWiR5KWJYMd7uCb8LBTkG4vy/IMvvjlEOfuQWV/8qmihhIBBeg2zSxZ8BffdWs82zL
ZzgycvsPxto2guJ6jsrwZs6hAPwDBgkLF63ZjaNZZ8C3ThsuYQ671VHi5TzX5bCQgdVFIhMVNxYz
tqtCMgdn61OsIGsHh+Y+2PldNTvRt/AN2+lezwknwQilIihb3fp8wXgt4HY3pxikIfwzP1MuaIOJ
UD7Qu97vxXpHA1DQYGiau2SOWiqXyJ8s5lmwYF6BBw3uSXIduDfVDnb70CBZoPIzmGSS3UQQ2QkO
aJcrOXfVHOj0WLgxhmi/SCDjDB3utCp3U0dOmsGAI+yBrGvZikPK6mXrRX6zVAXIxB5DEn6GAP5W
PUSCJmPeRAoGuve6J2T7SXo/0QbaHuMWdUPO1LY1sMYG6CetZD5BbbkPcDFVxmCJG8wlBgguR3zA
vK5VmY+WLhu99d0SAJFaWxVUxbcAakRXfGLE71btRl730bRX9ZVuxJ6mLbCq24WA7k2FOhcNbraK
6Qk9mTKAfHq/i4OXGO7FTRIPeXxfYMTp215vaXyrslxmZ1cWKKXamQNAcoxdz+TXnmFIcLOwvPSP
ZtbSDk3gNhXVo/ET+SnoqgDrCaOeVshnRxn6sImDMN+OoN8vQD0FBYd7jfc+7HFXlYqI0xjKQp1B
DRvnOxtusXvYMrdtBmhX0lcXu5LM14yPRfpz4jGsw+twNHqsaVIFVziqLsL+Z5+ywH1LBBfrE5Q/
rbhZIWs4fSCUQM8FVBwCrS10nVL03SH/VcvKp9VDv4YqvBnAqPSXMci3OD4P3BW9qDeO4UEbkx0K
GweW5cBLQLyY5V+HRAbkB1V6zYAQwuiyG2I1quMkRCgPsdIxucHHXcUPAamJ9Q5eu4EL6zydQpwF
aCAN5rsiy+QPoIaV41xHKtP6RAwEKRBmyj36gf5+SEgNscfQfQj6Ff8oKWk/ndbYQd9uQreOvBOb
VPo+GmSgz6HYmH3CBinyJjFWqiZf000cdR5ZeRpiHQ4nt4tovhmX1ervjhfF6C/rTjB6yvUcjed9
5wY+to4KjUtKBBgIxWSl0TcNAMN2Hku5qIPdw95+WwQCSlMCjARt1ZyXVwnMhKxXoWojym178hVP
IfPbyxTMjZAMafgVtFCR3SyDc24/zBZiU8/QgIL8gykRFKIDwg5Tx0rkldhgtgU+ZDeAcLEXjfDj
yJuxN0acEAOl/AhhDL49AykXOt7lCqrGX63D9kGwsNtSoMgBfkm8i2Fn785TCQjafZEP6G2Cfg8J
ccx97VI1kBLN+ZmFigZnPLvIH71xhn4aCE71OUSFak8iiCkg5lnGHa3ntKK3es/7HZXpVs7fsjzI
zUVhDnIVzN0nlz1hAjDNz24WJo/hJoszc2IZoAocQXPaouMkM6dM7dDTzo8KkJ/9A3rMKW+RsXP0
JleRiVzUgKmhWqkkgIIPDn3tpVvGEsCDmmWMl/Ad5RRmSQJZ9J0c4QveTboMkr0GYpnQloFyHTRL
UOabqneLNLRWEBbhp8GpFcFCAr7b4NvGkOBgNM1PBE4ivr46oVSXagn50E1QHRu+ZDmv3E2S2zU1
nU1YYW4AfC+rL2rTAf1AdBUriJ9uak1O61r0VW23HYyiepa5iGUb4pzCuh0+EZ9UCMTwrfJpHxy1
XygdOiCGaSGgE5lT/23ajJh/basM8YYcne7qAbYw0j/xcUinsRGomH3jUgbnt8amO74pPMwq+87v
VeIO8CHBdOl7Engt0wZx0vaPPWQLDrBBkTvgZZsdjgt4ifE9oW7gF8zOQHBtwfnoodMTXVdkBoLy
J26lxXY7Z3MLXQOQMl3soRu9eD/Lh1EG+FTOwLmwAbwmzOpAVNmveZjoY7Gug0bkhh3SjVJ6Q35G
rLpM1vU/JN0whQ/gmic7NxSBaOBFnH3JxrKk90Is5XSct3JdjmqZkICH0MAAzxkaPgcQO2Hrp0Qf
ox8KA9YK76qi5d6sfVbgaYA7Hx3f+qgWetc/aamg7VyWhH5dk548rYkLAWskhY4OlKn5MUlIn72z
szdjBxCIgqrOtIe8OoLskk4H5Qqpbu3EVnKKAgXkpqQIozdsXsyjTZLePkhZBtWXfpkiWoMznH9I
0UAOPgTQkjQ/JIM5RsQjnTRI+/oH5zN8TpvoLLqEIVM/JxDgpmZORfq47Tx5gAGyT+tqiSt5gYbg
1LorEegc8hDKHKKw+9iyaM+RCUMZE6kdDCJt44iL+BG3LclOIt5sClPYZHsUmAJQBAUs0z8rT+Xa
FBHUZdsy7xVpeSqGx15jQzZREbBHyqX4OZXl3h/jSnH31bMimX86D5XPxhVTjt08iCi0LeQ/4dgz
GEwuvyLBVNX7YJLcPO0xFOaA3CWWnTxkcyCVyYKR3SJPEuhkbxOSmRXBXCJf72XxHuGNhjcGw8m0
rUqXqhpyvmV4oNiuntUJGYtfPbBbKM4qlIdHAuyKOMoR2XJjHO8nYAJ0qh7iFSPEWxUJY57TAGOr
WnBllg72E6Q6TRxDAyRRnpDjqHKSZK1kcY7tkyW26PZ0KGCc5WDQU0W4Bm+1ViE9RikJcor0rsp5
rXQWfpin2f4zhgvTbYY3+TglQbV3CGFpXOel1u6d711UoYpKkSbAdd27irYe4gaiyWYpp3ZyGvr2
GC+zoR1lBN/poCSFOHHwy6svCJ8s60ZEqeCIYZr1fe3DcA1aw0EIw6y6ZMtxSsqtvx/WKSGfp2It
ls6IcEuOo0lD3rghy9YDVGuoudvcqjBREsvGv6FrouYuKCaEOJLgOvsiR8/j8xUDSEFSMLY6kcQk
/HOS6vwI9+YV0B+WOMVqNtlp6CqTU/OAyqIwbbJP5Qiopoz8ORYgjqJahGTy1F9CXo4ExzoZixvc
IIC61tlarnkzTlIdCKD8us1NxQRWNN4x+44t61v46ZiiAdVukEcPotZepyWZ2Ge+hok+sDARvi2U
Va6dSt7D7Qa2M+HZwjku7+J5hX7nKCbQEZMpI+6jN2sRwtVu5q5ZOJTAQxwhpFjkhLrK2f2jRxcV
QAogtCsDaO8W7UzVwZiTmV6y3haRfAh0glBrGrglRjEa8znmEbMuw5tin6O07aXcSouSeCAFEljQ
zm+l1xH0uHAVQf0vteIfuk+JBGEwdu4uZ5Cjv0ftvKTfB3xR1ipo/WO/6WhHDUdSPGqrFsBMI6vy
R9cDfdqOSqEIspDfei4BksfZW4Pk2aUJtedI9jOGNfFgknNE1L7eiBh29M1QummpabhVj1A8zD7B
9tt9zZDLhrWVGqKSi3KiBDclcnOHU5yszZQ7Un6DZ1w4NoHCzAWM1NlDS1xMyTnxc/qeod5Co2SL
Knl2SwCLMBktSV5DOMSVrVj5ttfUBpAb7cvKsjawzpYNF1y/U1MEmFA0WCAb5rGP98vEU4f7ABSx
ekR/cmxdlKxDza/GvidLJ5I0AxfpMzoeFT1wWu5JQ5hYZCMhrSO60QtguJJyKFKY1k7DUi8lyx3s
/BjCnGfgyW7bEuZ1Gu/lr0pv5MsyQE68LtIh/xWuFfme+8KzxoyQokqqVUT4U+/usuCKTAjnTBfI
Oaox6ESVkrmOBcmeDQbCvwarmW4GuHS4Jq80+zrBxX1oBMU10AI0zlH9iHHpz34MFbxfORDEcTLT
DIhPdFTaPaXI9uENn0Z1Aq2F75kNjKwnDJltLaFw8TFfUZzUNLb52NlpLgIg5Ip5agzYo+DcGjWJ
Ngj2LcBdWqj3i2Fr1fToYtwGGuJ3tWYq2jqZOgJldCSZQZ1s7ir0nbpeNTxeGa2ZV0vUUBQnQ2P4
WhU19BWHd4sN3VrnECL0R40a5F0+DVfIeZ9ZfQC5HrbVyAv2W7hdgX1rU+WfQQRG3Wd66dEdkBYC
1wQyIR9VPHLemCKdfqA842AJB6tbT/Z69m41HDaiJpKUwg5NV2ASV26LHsrET5BHCCv9EKTppFrq
HAzWF8Clbg3UaO5Am5hRrOKChGgh2cSveBvzsOthDyUgrRTw485wR7dAS41bU0D7H8HSQl21ngnK
4jqwFSanvlqgqbrla/wroLBZbqINMioNdtm8Nhoarx9SvFnUAetFhm4PnfXtQB0k9SY0LYp6oop9
FEtsTV1agegwbEjoW5LT6AdLQqtbxaNobEc0HvEuZMwRmgGkelCJhVvWkgfDNx7vywRa7xQGNQpa
oN0zNZsWGeVODh7FyR2gVuiCQt42Q0FnwXjoIF6Va6i0TqCMlMWefzYcRfZeEktQ9+b7E+bkS1Yn
mU9i3M4+sdDKC4GvNCOggb3dIFVWbTs+8LiVSHBKP6AmiJJR9VjjawYXw0FgaPme/yyCK0WVxY42
8VRIOHQ4nJswepqGrbxWttl3Qcfoq51K01arg6xO2C/jvdJotuA26cuPkriVHtYkR8AdgPiRtQTu
Bj0Q7pNniJVGM6gUmUBZjt7BCcdsSXBRyojVm9lsUo+JTIt2ib0j+H8b1kGcSYDln0CprgZwaTBt
5AmfsToIE/Vmo6gHD46l4PQuLkcOWsBx4gqoz03dy0mDh0oiLetCjDGBgCBnrI2WMrzP6baHCM4h
xCEBma7ihuRj9TNNOAWXDRffM42HjNZ5X0BzsVg1f4/8Z4dcdQJ3z9rl8CSuY2QD5j3Aiz0AAg6v
JXFyZZPsyQwV0d0FSHqEkKYp6GzTd3kPRC9WJIoPYPejwxWxMOvbjC70OzKGGMwbqYKfhm9T1tl5
zR8XBGXWcDUI1NdhOfwKx53vHdpP7iuLueItU6ja6n0AM63x8D7ZHgFcJuzdUOx2u+dhIm8KndNH
Oq6lqvkQjXcKQXo5+BIw35t5l3jJRRURx3RB9aIjC+ths2n2sRmtmDMk9wkmjyny+NOEZmLRQHAd
PDwQwvO+xt7yvGFoSAwHwNlmfkjRd3IH9A9RtHAYr9bw8fSI61z3Q5NCLnpvSAYOb4fkYh0vM/rM
tAsxUak+htr36GvmZkahCBlmZwJadhJ6l6j5xc6mLlbh+D6nQRqeY5wY04AYu6gfcxACGc3nNVW3
kUSL/9wrcBBOPfUwCa2QC4gWlrfro0j8iLYLVJoAslhiia4wquS9kW4rUKOLOL1zmKZHtV2g8QCs
dZ7FR2I3eEE4rQb8k71IyRm5iA2bkgXe1mEChYwGA1PMmqIF5kknYaEQ15Q0A09nH1L8dVZGC7gN
GcfugsAve6vTFCc4hsVVeApHgADpKvLpCCn0ccQYBJijBpTHsGpQkWtaY8A+bEcm1YLyq1pN9lxk
Y6EPxYZ+UDPvamQ12qH7/kNQm2GgEKD2bEZSFqxdygwamrUvF1piA4Q8uraD/5c0Kf/Ro6aZ3pc+
Nk+Ar1HRCJHjUcsOG4y7YUR3/bgQFTzu6PDGtVzZSjGB0rzgjfZBBDIW7/NfaSwQ4Baov7Ba0gol
8AKna5x7QHuCzqAqso2Pt/gsql3K4wLYxRMB5pI1moDOLeOM+0OfqfVpnapprx122tjOqPcYtEcw
0OkQ6dEyTPg2FF1asOIdg98LDvBg9vAw5TNuO1z3oisqGkwNRgvuQyyD8jkkQTnelMSr6CGWkiG/
iZG8dWAnb2uNqCKTu2vXVsIA0Hl/LgDI+kDB2dhasw2AjE4Mh/IQeQ25cRxpZZpqQO17Bgmlf5Dh
TmSnRBZ9QMytSNuzcHnejMpk7a+yLRcKB9C0Q3cVpU9lkuTDjG4prQUcgr9PBRwz4F+DSwAEaiXQ
jqAEfyRiiJNG5ak8w2/Rq4akTP3Ctw/+UapaRD0hH/gFvUsUNwsf/VyHa2oxi5CEXnWjMEM4VONM
xm6fdEW6cTG8bOZim3/wxIutE1A8Qfz1Tt/zPUu+p9fCp948yocjigFGMCie+c1SotZuXTnEfWuE
Vl8o4/m3HPPAX31E+TdSBVAE7PtgjerQp7HtEFyQVY0bQzNsYxBkuZ3guNTBInDj7YR+AH4zqrpa
ZJN7N+ttZc0+uuw9vm3hcJjT5SmVBZ+geDJclW0HnT0xFDtRUwqvUqSveaEavBvjBzItGn3DrUT4
6iHSsdQ89YPtFG7ou+up/AQBrH5tSrDNWNdjlOEPORo9j9IWV5WEzHxa4SJkWzoxL08utuoROJZl
aNN19w9yQ4TryoUrf6FoCrsOZRY+F4WAQ9UwHWAUFMMfj2DZdTo2OZQQ1mbvZWIagRbJ0q3w8tnr
SgFJVmd2HlCqQaAY6zwsOW38nvp7pq5wL4bc1+KjjpVEq2CjRVussmzHWUN0J4cA4wG9hJgc0nCz
PyLE9LwjjpGzhkzY1C4WwxEM5jZo4ph+QPdjTPlwUOmCFVygW8trLunwqHiOnjr27vLMI2uRK5nc
TA2DyKOod8WXBy+plC00vcdPGLWHtMGU2//TaxRGLZnnNWvERMtHy6UsjtLL/mvFg/nGBOuubkme
DmeaDVuO9D4yn8bM7HEzAllhMVraF9eCVwT37Z0O43nysqgOZQ+B5ibD5ChAZbcPN+i1mL3OMLq9
kSkw4nW8+tU0OtyGC1BI09rMedyLdkKguUE1LKE4UKzJ3rINni/N6gA4aeQqhmvXreIhOAToa6KF
qjlGuRO5moRITz5tEGqSXYa5E/IxZGJjO5Fgf0Q+zXWtE/hZ1maYYhC+QTn/lfQlKMJTzP0dfrgf
7rIsGMwNdRqlfswy8q2EDlNQrxpN6OZqy3sHw+oRdzcss78IV6KDXlIL47NRzurZry7oa8dK2TcK
vQl3ICDPPYUWHM8QU7kv/ZAHn1IS9t/gG7CVyHsm9Kqdr0DURft1qsEQ5uHNmhAOG8poyC4JclLd
JKlbPvmV9L8sbmBXo4ie3qXgkSY1+v5c1RZCq1FDwij4MtoAGudThRKwAYzaj10AdzTM9xJu45r1
Szk3TAVXgN4Uo/00iQoaRzrHRmyNBouwS3dPkeo5keV1rgTUeXhFCtqCQq62tkxKDBNRGuN82HE1
mIwE2cJqUJ6kbs2aoRYI18ElN5mSQdRotaFDJFK9PBRw0QLj1u7w9oKMGPs52moBJqln9rnQwpCD
y6pAt+gX6f4ckHWJ7wOAR+cDydHsRbimxS2EsU2MFg6jz5GChiES35gzdAtQJ8JfQTp9iNI5ArUr
DxEphY5wNgrpJPJOZ+nnRGD7HYph2GXN/TL8U8rSQ0w82in+t6QY0jbAuBT/PYtNeaKoaMqDygZ0
0GxEk2OVDvNwDGYMF46rWIS+38EmLep4MWgCYu6hUSevyGQ7MIdk2SCbHSnqN9zRB+C+enPqo11J
5CFx9HG0xeCP6F0jkd3YYKa2gHaNfUdBCMbJmRnatteN/gFMpxXK9bNZIwQJOIrPOPCwfUMnsPLG
1CTPjTjSffs/js5sOW4ciaJfhAhu4PLKYq0q7ZZk6YUhu2Xu4AaSIL9+Ts1Lx0T02F0qkUBm3nNv
Ovsm93p9aLuJpeLrFHZVzAQhsk6+V8sPzlQeTpZEVDx99ZKtsetPUnDBU5RgSx/Wu64aNBPKReg1
Fkysilij8jGnz0pTkiKow2i3WH7R75wyp36MaJbrOFURoXstk+kPh7c1TczgsHmiNROrvHj0+Gef
2dWlKcfodWsFrzPIG9PHWW03A5dnyu8VCYeqRoEt7PNsdexTaQ/rRlUn02+3iQildU09bYkViPwS
kL7zofMcitkOB/oE6JKo3pf+ojvKepALODeLAO5qnguxQ1mQ75hzy3lHfEG1JdPkeL9VnxnCbXo3
vCegkcLdspfhin7RZkdEQ7u5hIFMq3vRrGP2C5dZL07AJlz59ubNCP+dvX5GxdSjiTVELtzJvij1
B0/E6MSD1ARnlFQOzOZTZynZdO/PCH5u45b7Iu8CjvugmMNDtqSIXEK6L9GQ5s7eGCX4f1d+YREN
nbUU6BZu1PsbYLc+LAxgmndew7yp4jRanPW+VnbZvC7c+e9p5jTrK/GBfOVEYoXNHoW3/eMN7tgc
+Fis6GRFQeo+jhpH32dlbN3fp2Dd03Fx8nEfzlT3p1Y1XIndRlRK7A2e/2VaVxMj3fDSnVoS192T
tXTKevXAF7ZkXRtv3I+hP3Aokxuzcgzq7dkqmmZlYeCMbhRv9pDLo2JwZce9QtC5rh2Th9ijZNWs
XjL8s2LyvdGUE/skzw6KevC7DgBScCxFs3nqjOYXavrQ0cxLS9m+lmMumt02u315x+qzyD10bFyI
nrbZn8VB++3c7UlRbNq7PGSVXew6SKgnuSlrRmp2C71rlbe017yocb3evqTlTkWb9H8tRNWbB5sn
LKOWQcyTr5scWZ6xB30c+nLvFTTGFJPsWbqvTLf+VWvDvTVz7ZyG0EnfF+ZOWI9mgxbm1lMYxP00
DHOSVtnwZ5qR/fZoY9XXBiCU79mnVkfJ7K8Kv7HO64dZ+mtzzsQ07RgHzbveyp9pqAfOtOqR++Y9
9cN0F/nD8KdepuHMiSZ/s7rXo6NkB+fXhudOPNiLR7M74gDgjQm/WdXavQeL/KhI6SB6rO7esjks
Yh6RPnabiYMr8apWHYshq99tbTz/YHW1ZlSQm6/AM1HEXVWn03+1a1cPvsWWdOiN1p9ir+83cZmi
Imx3cDnMQsthILhGzzL62SaNVIGbvDhlvYzYaGgYXKVpFvztXS/zDtz+kffSBmvnHHKqNZM0ZVYR
vWhVfiznwndO7Abbjojm7h3zLuZ6Xtu8OKCoB+YboYpFkc9/PYd08xE0gvPGK/V+CLtyPiyq1ebg
FpGzPZYNuUG5JCJkj+Kv9pbMiWTDPiaTkK4EISco5XepcsYA4XQ7XrJsTf8gY3ffYbk+AppHKqkC
FkXE0xApLk8He108CgVhJnon2A+ZZjg6snd8SrZFz0f2G3vDztdWo1kRyx0V5+xMtRIenaiNOV2H
mkKS1kKbbbZ4bT2aBRZOTM9zuoznscDhS9MUVV8UCM0DpKtFC+YP8jTwTLp0Y5MLm9llVXio6yL/
R1qXz6ibbu7TJU/Jpj0L179thltht6Rd8RPk/FKk3HL9jN80iMHnqhzxbVIPpTRBfWCT1uD+7tdQ
/SydqRg2W5rJdKDz9YPk3Iz2YLsNgKRtiWvVREP0e4UAch9KV82/822YFJPGxohTWk91CZgzRAvH
CvRKvEmxBEnTC97+UDvohQM08dFNtyA99FZQDPe9qBcfuS+XP3nYWv+BxGZjjBvfsl5WqiLsO26x
lK9rbWGdbMI5/GEdIm9Oaspqr5QZ86NcApTXgSLsClJVXWCsbPJOMmgOj9+VQMcw417Lqu1eeARp
ALvGVPbB0ta47Aq/7If9QvHbJ5iSWv2ju3yaYXEcLhvB+W+fbHxMjDR7hmyJi1oyX9fB9Db/uT4C
H+eCzo5FGbKqna5F59ToSo6H3JbZsgMQUpHa1SAgVZIGNjsV6shQwg+bz6fyU7q/OgA7O0zR6tFr
03N0N1P1OCZbXnViZ5d29+HXQDTxUngT+SL9VobxPGUpcEPkMh11CbqIKG48LoNQ5MEYD7D+wGCL
XxWXbLAjE5uukz9Cz2p8WMVMcedtpESCorAHqCKW9C+rwXS7G73BaLaPZeAzSwi0mqxK1yJO17Kb
LvW2rc7h1hkw/LJ4ivyFiXvMreule71ye8WRCVg8l3Vbv0d2gPyIdBmBHHlTQeEoGKTcdixBvJTQ
RTTSa4+U0bEAdbj4bb75pwDPn060HLL1XGeVl+8Lfhh5mI0Xzog+UuWxr0p5n5uyfu5yM3zQ0KQ0
3MJSL1lqyzN3jbaSaJt6OtFN3Ub1Uy3OQ7NlTYzTui33aTGolxUZ909p1ujB69xuoY4Zin+akpKB
Mwpsu8smBH0G3dvsnILVpfYCb3ssrXX+sURRzbEBnnPjpo+au7It9bln0EgCC1rXrTK1WdLc1M4P
TXsDeOg6za82aKoyGXob6a0as9qOKz+zgp0davNZ5405c99vdyz4tNA2vTyrE06n52yz+F9IJwuW
amGHSR3WKzHMS84XH6QWOJtvt4uMkT/WaK9Db7g4Zb28e6TEy12bpq3ZF8taXwzKXHshcbT2SOQW
k8TU2JdPTrZU893MusR/hQKjjHHlk03rIIC5LDe2h/fVaf3DiMsHmsAhWfOgqKhvQVdFSWsi+jFg
ZFKlday3iGLcMUX3JsOy+eE8BACpsjp/skIr39+u+i0JJzdMf0KQwEMYpgitpS1raJE+Hd5TUjAQ
YymMw6OMUlknVaM4C7jJCSl0cgAiXpra40IzK3eE8YZlYm0D7lhgjGw5zDD712gz3C9Mq+txR9rx
VuxBPJCNRTvr+qUqbfXpNUwodotnN+7/M9fqa9BmDaqWM3XdmhS5kyOiwVfu0X50fRz5OUFOtZRN
zLRJKfR7HuO9HPKiS2q/99AX3JKmwWykYB972gj1oKPJWs4pwyJEUpan9v1avozI5dVe51lZv9Zp
hZ+p5ONSOzT8iCwnQgBhCanlnXSR6opfBGmXF3bRtHont8pjviigFK5jRquUcP9l9nEjdo5uWy4C
ZKFRDvM+X9TWqQK6p/dfSazZaYe4nFiXtZqSOtD6P1NVWcqHDlkIypgfXHei+fnjB23uJEjEMt9B
ErrWrrbS4FtKQxiDQbhOTNZjtm+rKD8ELCK/1t4y/OVbFT9Wt3bdvqcJtU6uCgKkMxBK1Kk0owgN
SmeYIAzLdvwDYk3HDkDu3LPXffs18jq1uyIV891KLW72tiqtP+SaL9eVvK38uAgrfFkwm3ixU9fT
cPKnjWpWNrpydrwoZY1pl7TCndvMBGNpKFImWX3aUii0xDTRIKTB+yZXxjbamd3o5HVplz6NtZcV
5xWgw98F3rw0pFYF7sT6wEI6h0J0FhfAxDbRpN/I1UU1ryPruPo+Gt9g1+PDRlxQv6vsdGx5QqHz
ZZxawYJcMETRfPRSY9LT4gwQT7pkAbXsQgqSqgxL90wThJVt4m2XO87KRWBkZ/x32OrSfSA3FEDE
drrCTqxxY7jKMHYK4kwaq6MWVyb/yIsiFF8bDVR2bBmK1Tue0Ha2Wb3WqeXMBSnnBEaVeZ4BPQoS
ls5CZHtkUwWHKWDmuVsW6S+nhbyfZudXzsaVDSWX8Ux3XCet31jfEVDrTym1U/MR0lEebZqQ4PYn
uZvLldfxFS21nHaDSEP+ZJ9xUgPaWC9F5i8AyligytgTaCsmGJvfZQpbdk9sbpYf3EWZj6rSQ7Fb
itJ3Dx69GTINO4mn4zQNhiMgCir7PAru62NVkLh7ZYddJw70XwGbZZGzgiM1FlPMkiGedcLDIkTS
L/Nw5+qJpQ4q5RwIw4qvV4j+v7n2/ekYFjr1qECKauPAEd5w9Q2/vF3TF/OzbqA5mQvJwY2j4YbZ
C2RddZDpVmaPW+3qKPEn15sOPndE8M8JuuAdS2xqDgYNM7iUUTj+cXmvmX80DhO5zmc5VmwxsCUn
r8mgVbZBNTuKp+He7qzyrrRH71CJebmPutwmXIAr4aFlk8EbiCRr7rcaSwNQYDi69xPow0Lf7LrP
XeBt2W7oyS69sITV+yWHPnpsvH6tErT+hp2Ns1SvmADd5i4D/5iZLecW+liYitMU9YxVfNM61j5A
cqSn8cr3dcr09taUrV+dNn7iByyhFUFuPkDMUVROd8UPBOrSzzgkbpxI2XNt49TlUvczP4HyXLLY
W7RHrbtJGuPAHbGbC49oDshEr0FJilLNFI0o1B2hqNk/EiKj9RjgOVqTMtqGv1CxsMA5s22NtOFt
hwUv9t4u8vRCHK7u9rNrird19HnWbmrmy7pm9O2Iqjd8PMu1tdNzUXwawdg39rmHAV3Tr7oZgytC
tXkGRVn/wxMV4DNgzM2EBsiV9JK8atrrXHhwL2qZvf1UyPJ96mzGMAs3YWIB3a5xh7LzAicz/TUz
5CSNQRk8uf5tUbbKiSi7zfS7uykz4WXM2+hXi2T8wGaY+meMJrqpkeiUS9lX8qlw5vmxHezpt9W5
EUVHNC+PPR+OQX8n64+yp6jftJxMrLvB+2k23lSwLbLeqkw2d02/WdRd2PASL7LMfd9YSIncJY0M
2Co7bI2//bUnBu/dfIPztWx+65DuZy1r6poaycvJfGvXh57Z3wbH+2Ly+0NlVHfc7ED9dKZ2zzqV
/nmcLPU22qN9l3mjQEb1aImk6vIkapH65OjcA1BOe/ro5Rn09L9czRnfBx9GlSQTidqmsiCZCZKl
SbdTnUff+O+I+Chv+lPXH62g049wcP7b7YU+Vg6SnjB87GXzipNyM30MVXjNOgbgjrd6MVG+CMyy
rz8BeaMHtN9DFNXPqg4d5E3u2l0beYdyXse7jKwHZU1fEAo/zbSAIqj1rgVRjPm3rB11fXMdu7H9
lQ4EZ+6KDhJneSs6QXtF2ue002E3twmknP8W3nZg7WUwujtFr3kvcz+AEe/08J/vb45/qOw6uN/G
uj8voz9mjH6HHhI+bIFHivkB3zpPNzMDaO9QTeNha+d22udltRJm09nBzg8r+Vs7m3jeMIC+DyGm
kLzNhsdWqOy/BV6c0ooUh2+/8ayPiYbiSwzC+6VEYz+iZrdP1lg3lz4Ty5hYeeUeMu6Kq93OzT5i
EH2Hqk+VPK1O868FswS0aU0eh17n7yfIIfR3J3pYtbyRRrPeM2etv+wKNiquI7u81OjFxxBGGsGM
tPV3X63ht+bWvzjIpf+iBuIoeLDRSXpY/omZNXVOf4CUMPekVqq3zNZU8WHf3zEqw7beZFv36qTa
+pY4T/aUAYi3c8+8LtqcTzF4oKJb5eyncfDeQt6VU7XMBXLGzCCzqF4z7u0nO3D5q8QQOH+K6Ga6
MDKD95PrhTO3Rj101AjqHhX2AXEteI+yrblSIrPCl7MreLIrr/7gcg6Q7lLnYglCP4Eg1rRlJ11h
Hc0S1neWgswGHBIKecVuzB/XE/mz8fHl1EUpHgJVmZetHBwTu2PvHObOKb7EnLqfxTL0BsPFsJ4p
1sSMdcRLX8kOaD4NcT5Aw7ZX/Ax56vL3Z2nBaKSfnS8GAvoFQ1IHrbL6PHOmrfl7SgTyJwhwlghQ
Y2fR2W48wSwywsDEMUJozRpm2Abmhfcta/HHdKop9kvbu/fAlN2dBo+8cwA4Yh2o7dGQG5bvwPNs
kchFAUKGOUddTR+5Z1TYPkVdtaLoM0F8S7OxeK4QvUFLLWEYN2dt9jWtqZrwW4EQ6U20/+XTmCUj
aFwY+1pGNA2yYCuFXeZrDzHoyfuIMvKhExpbko//6y+6CgSi64XbW6siPP0RDi+MY/7NiXUBCx3n
b2szCOHxtDl5f6ISsb1nV1uFc6EFYzy0RUJMP23TL1bMYM16d/N+9GHFsbF/pjME/Knqs6X5O+Sd
Kh85ulz3WtVrY9Hlhemwp1nZ5C6cRPUL/FHWECmVsps9cAmbl/ux7jY6KOXbxA9t3ZDlO7OpSrb8
REvlXPB4VOuZBkND791WcWL0MW24cB14LRw9LaZowpehX2v9JvwcyG6HbF9shyLo0+BJs/Tcuc8a
iOi9lFl4xgiz/UcmdtHs8rWZ8lNOA9A+qYZK4QAMZIx1yAe7CbeHVvh90B1GmosyO44BA7oiDvu5
m3HgRd1avPY9MO7MZae38FOhN/j0RWjvGBrcbl0xKUgw5fHoDkAcBaa5jcWh7YrUsIeLDaEW9Jb2
mIQF5IR1rVugRRbNocDQzLZW6YwdSDdaUr8zkHUmS9zFz+0HhbAUnpxm1CnfJNpN/5czzWF2umy9
Peuzk7Kh46MZt1kcIc8KPcXhDLrrUq+nE1uyrHAM15HNY7TI1iEIiyX7NYmAezicSJl8gIIZJkYY
o2tV7ALFMfDm2/WkzjPGugANhDL74kEIRHSwZll2XuakxJ3XcJj7AsivuuZeoNOEn7sYLUQzJzS/
+V3kUPf+Yr4n/LXWr3XgYPwaA6sxtAOsyqbNycassT7Jw3YImtkoVKtnf9L28NAh4DpnnNOtcyQw
YwCM9wa0GJ6BqsMHZeqmePA7JDwYyNFy9x5KTXCs21Tpf76vqhFhBuD4FRNDqj5ad7KRnRfHYSDi
mp7ydC46u3gwDaZX5uSslHF2Bb6j9LgZ3yCq0ZNxU7iW0NS5DbBpkoWkG91ZgBrphr0jdIuDcNzC
/Z3rIhD3CJwrv95hFOP6kKJohb8wsuAnsFTeEm+7tVH5VEMKB2CPyk1PmCeDNCZMft3OzYof73GM
ijFF3A9c2olN8B/NY76tMDuJcFoNwJM1au0ks9sBITNpbGX5yPYODuAttEAolN9JZj5sLBuGR5HP
jD7iTPRVFu00OoWUR37CKDjZVlBBJuNEnuoz1vUJtTgYkM5jf2mzjCAnOmb526rDyf72Sj/FFLJo
PCp7nMRdisSJ+ekWFZQO0XRsM4qefcdHdOyk1qOnj+7KTk33zFkeUlVPxcBsSDmd6351luAZCcZK
OIIN0AG9dizwavUzWVkp9Sq+Gmmu6cykNuZkE22S8vsMJmi/2/Bj5wrVwV8wgk/t99Jq3f5JQgiV
j6kdooP3ta6Hf1MgpbpQZwYD7qQcVBseyCuzi60Jcj8iTmjxDWSSDv+GvpXjWTkMaPdQvXnKQ5ut
/XEKpqW5kqwgIqbrZdSddG/UfCdUmqaJHQCA7qLFc70vXKZeuSc2f1meSvglcRiZAOJhVdiu4zUI
GYnhPkaxzhVNONO/rN/2InM6n6fUIWUnsap8cRK7rHn4DyET7uyDGlH3Cr1bGNe6yKgvpuXAdeIg
GAxFUIg7FtvOIccAqx8QsitS1bkufAXPTpFjlppeTk3DnefNUYfIOurSS/rAE6tmOqJX+1UY5AZU
JZrwV3/DFwJsa7vzvahWFRxljQb0tpiGDW0YGfj3NzkYjsAM+LzuFrCg+YYhr+WOpYB9/4m7uFzO
WWu7kmMOF2tLEp0sMTNEnS73K1/KtJ5SSW7ta9u3yAmO23rlXZt2Flywm1lM/PchU+D+UQdlWX51
dpnxrtLbO1udtAHW2PRAwdM4+jCVdtt1Z4WtqBmONV/J2r37mvn8p4VXxVkZyvLeP7WhHGv/zUld
/MxxzjIGP7GLKSzooLK+Di+qy9S/maMk2ol6LqODzPSMYRkW39qOqXGr5UokOdbXjQ5qfgrWlnu7
IIfmOVhmmwbIrRqzW2pifHgzRtcZ/7Qkrdu4EyWign8oWnaGPE5RO1TNjgmoKK+BrIT3GWwtuz9Z
ajSpg+okCxzijrM4t7CnY7k7974Xpdcm8G1mEDUr9LyLwGtd710OTE5aOMbobmXg355BFSYE695R
7X3vdFV1CbhiEW8WxI02BhtYIh6mbbEPvmISe6pdw2ZF/DDukH24osraEzPJSDin2V47134b2Ai/
/s0Dt80/VEVylwt/Whpfx+iM2wi9xK4qFc9j5UMDlRomyLCRId/LmXmCQ9u4jPoyuhGDqf3C9qbu
qrSNwYZMpCoYdyOZqMWzChGmVVyHpgUyRgKs41UMRfQ9EBI4ZgzjRV7khAWSkX3whtJbnD0B/b47
P4ZyUtsZR3Wn/uCHQODgp3DFc9cx5bzaIfB0nnQioz9rFjOlLxi1NQsGFqYUaYw3GKC5ddiFfcfz
5VZIRFsmM8yhqTDHgYr1P7n5vb54OiV8Qsz+hEIS9FH3ull5NPzOBRiBx7lWRd0FAUgLRpAIYu2A
28NL6Wsqvqc8ycMFeZNap/d3Jgur6khz3mF7qGVT/60JDsuffEIumn9Qkn3+z11uOzxZJU8cOUQ7
8NpKiVZYPUatXuLZxDPoJsLJGsn4tZizdzwNdXmewFLbRx/+IH+ubXxWh630AnVe1lJTA20kPtVn
t6CWMnGAixBLZ7hJC8kYtO57VppLiWg9Tc0zL2PXzIe606LEK66jdT7m0rKzNilntIETtk1E+PS2
pe3Omipf7ftmsH9WVdfVM1i+HGeYVN69SwO/dSkdBqOU5th/f7dTFKZ/odKnRcT1BEGd9FBgQZj4
aRd0fyxTpdt6WrMsmN6lIr9CxblDkFOckVJCpgsaDoP7cM4qSXSvDOmvjGP8IOmbbJ4PHVJr/9kM
DNdxQ1q2+QCxmBXmCu4f+5cLUsPNJLyiHRLlgZs9dM4aonKttpUdLcLAoF+8bhHMjuwqPXD7c7DO
DMtRp8JeICnOGrXzUDvlDRRDEnUR0C3jnG3HDOUxpWCaTm1AeV9SApaV+NwYbUCyFoUVfXhTS2DD
jnFkqk08BV5Z/0dJnwHqEjdLlyLRX9Pr6uqgJ5WD4eoLks/k7kpYbSouNFP1lAFcre8ZzBcZFYLr
OmlD4Xt/uV9667jgKSNaNS0YYM85AQBF7PYy7Q9FVDj9AzZLUexDvXbef2lgBfO486zGWw4laV0l
NQm8suEDZv7wzbCKJcEeSVflzhYeE6AYpx3e21XWDlx3VgjyA6YQBUNYsyZIblRzx9LpVI3yVi5n
3ZsIZgNkL6eibA560EH+T6ccZxCimamXX9itw/XIGU+OOQ2PyQgYp0C0b54xjIzAgbQkjt256s+6
qXSxkq6eqSWmYeYF8dW8Br/IuV/KK3ANLu5yvvEAQzAVzaloJwvmhN0apDPosXLXX56OMPojTfjd
HTZiWigRlGtpKCLxbX2RJTIMx17iOzvpyNSt5knuhHklUgLF7tCtI4OYVc64io6KqidP2KLq2OtB
LBDFxyrMaHD5VS/y2MjJh54EXHJcfGSjSQHi2zXDWLekTi2vfO/b+jCZ3O0Onp7n6A8eVE6sxAq1
ZhdKVjjrr45tt5/QX95n59mGW6wDJiqu5SQZ/u3BSklikM5k53e2owSGL57zcoAX0cycEhYV1dtV
54MzflB+jv2Hs2C/ZkcwV9VyrS2B4ZNCLBiSdcIsXp953tUYJitVFS7aOeACFbRQsw5/WRXeivDY
i2rKoEXTcmMRVa3ICA+7yIyHvhpX/eq4jV4WYNIlVx5iQwetea5y2KLxNOIKKzUxRdvUPtoBb7Zi
rD9uPMLdQOjCK8y9yJ822uX1q4JIEd+SZDnzp8pY0HhuOViLDbLUsqNvvtZ2Pa6DD/+EWdKUWWI1
nTbgdX1IC22x8GD7S14Z1iaKtdlzeFODCCYc8SsvhBtLrWn4eQ77WfQxmReeiFAbobK5vblw/f66
EVk8DnvGi0Gr4BnG2XcTTxqU6pNHKV6+sUuhhSSHbpDmv2jLhvUvIwBL/0Wo852XCcdq8C+fqsX5
sUw/zlWMCOrVzn0NOb2M+9RSszr2VjHyfo9LNAchl1S2aJnYpiVBYhcAeeJmqS1d1Mea+T4xDA4e
9hPqeuEdzZyp8LnNZnu+I9K01y+V6kL5MPQiVS8Dkmr5u29BuQ75skXdg4X65seu8Ep27tDaF9+S
YX96luDS3CPconYyszS72Fm5xypGG8nHe9uY9/sv1krNStqJq25/A5r21cxr6A43ZHJlQdfAFYLA
2bqz19ylmbXVH1LWMnrBw4Zfnz65clRid5zIpygtffvUM9Hy9kHLCXSneS76I2FPLmRPZxEaHObs
o0hWg8f8QnKHtdxCBTZ6EEkMg+FQWnvPfYLD2byTbxPxVPCluNOkj0MYwckgcy8bzh25BsVl5gHz
/QTTQNCckaF6ZyN32mOSM2VbIfYNYo3U3LnQY33Cto4c3KuVoRj+kA/T1NNuwSxJGv/aC+PddYut
jEg2dKv/t2oG+zF8b4nvEvfvJss1hs50xc/iUo507JL0U3MEm1yKB9ljtWGt9ebmh6weM3nSHqOq
nNgJeovLaDZMXfjS2+mGo/oYr+/5rVkrXbHddCAAS9Y7Z5zXyjuoTTSa4qPZMP23ONbCe2owZT/N
uOTWYY/93sIfwMk63euy99Uh780kO8iRyPK/KdVzcsRw/dKSjY2vdkjaLMqkB50m8UkDIQ1PNLCS
2XkeKPuYgFpmpHUXGDfm8hqZvFA056rS7qdgNuU99xUH1jk3SBp3CvYXUyB31kwySWXbyaj8MGd2
WGaqvEwooyUZRRuHGZvXembaxMP0+WHjD0bPc+6vw3Ek4mr8NQCM3M631g3892alff8hKCHs3iZf
1Zi3UscE2O0Ukuk7BhqL5BIfdvZ9biN3OPSFitpPEIGV7pni3ir+Lp01d8+AjoJCDksirzG0hTM/
i5XkYnQzO98S8Mq6eQ6b6Yas2L1N+T+EEw7J2a8XEcRR26e9f83bGph+yMA4Dpsu5+m4EutS7D1C
LiSZDAO8xbXKAly/kWdM89p6Xhc9dtWG2rjoiZ91Cane7IQlbtPye8n5ejtqH8nZe2xK5kyXmll4
tZd891G0q0wWeccsCIfP8Wb+x9MZraAjs2sv3+GkSW+8MOZDYKKXI8WFepqlgdegw/n3lYZewSye
Hq+j5nfQGcr3jTSChYoNWLaisPchOOHUUoyDsBGd+KzJMtW/kKK0ekMjRg+N22nMl3vIg2W7/YcZ
mbZLhNPEUZoJdmFHah0e7XzIqmC/Rq3N0DnVLqtBwFfxsMzKcvGw945eH7g3W0QoofFzgFe21Tjn
iOu5R09QVnJs4IVdsIGSwVbxkEZeL3YYQPXwbdZx605w2m2xywqfwIOQcgeyqMgWAkDZNTNJGcaG
WTzCSh+FZrj3creO3kzXRlC8XhdaXszxlff0Hw7ZPDGzMSPxvoQ9HznEVZoUeN7Ct03hrMdaWaQc
a/vCLtmcNMhWYx9v+0BgKJOZrbaktdI69B4y26HyOFdez65mv2+dtXuCuZly+UJj5bKrmi2sgfer
jCx3OZuhJnB64fsd8QKvUcCgqSzcA6F4lvNcN6rQz3Jl4v2myUqwf1shouchJZikvsM7TH7rbM1t
mMZ+LlOfKIWgCx+WSVfNpSrGFktoVnhscTnmq7ewPHFwSdovQXLXHLK2vW0oRQt3yobWXqq61F9t
NHV8GbltX5YwEsUjDriOVnBoKWUShQlEHcXcIQjHwIiY+hI/yxH+UepycgkaqIscU0c1BLSt2AjS
Yduj+DI+DWH26cNE4XvDngynOfofR+ex5DiuBdEvYgQJ+q28VN52VW8YZXroQAcQJMGvf0dvNzER
M92SaHBvZp58YKnblCeeNihQLPwckXx2PafeD6sGwdqQbw+fP8FDVmKkfr3gzTiW4/KG2DpWLvCL
7JWRgGKXvzKjV3WeCJsGu4r31FBty7xloRlTuiSeZYYzadzGbZWvnyPoC0BwdEJ1+BMweWdcWn7Q
mmmfDnhKMQIWlSf2wIFwyTXulOjHFRWKfT8mlRTLmWPgXMY2x1wOiUKWJ1GOY1PcXTE3ai/VanEu
acaw9qFmKeCWZ3M9l5UcJAgBtjszjR2eJLyakUnySzRPzH73/ZwST8BhH47mPyZh0pFbVJ6r06qN
Krm8qNkDAXaggd1rb5j6rftv1UM6+FT3qUI4BxEstaEgyHR8o+uK5rAjn5vZJ9kXbvMM0CWJ5nO8
+kEvL6RMxuqeQE516Bi+638s0NkwIVNhuhuJnQIPEZ559ebIML724/yzEAjjfZmv8zN7iSQ+ul1X
/hY5/tPNuoTGj1m7utppNiuPL//gmHT9E3BT/GYTiCYag8CJbRgp/Zs6WNT8H8d77zEP2hIB0xSp
twsN8SQCT4N4WDQ7qoN0sqI+O4loD420hU8yc9FPk3e1cWBUnuK/HjvVDrLIDEIGpxBGypmAcvWi
IAy29wVv4fp7IsfpekzlaTGxdBLan994zsaJv3GjLrLvarKcMDaMSp48dKzmrjZUYdZ73ZNHJKG4
qmnrKU8z+ATTdSJApaCtmfwP7tliwKwkFjLl+KyxyR80r3hQGHGu4ydePO63lAWOb0I+/mUO46I7
4m5mMJ9AgQmu0Y6JdmtqQeK9IPOVsewpkdL9xq5ih0bX/ptEC/M+xhb1ilHHx9gA9lR86CahVkN2
+MxOoemH+lIlre9BO08bsW+1rsxtiXNxeAqpQPP/YLgdgz95ExjxkCUsM24cOk3VTYnJACqMjBqh
/rDCDMIzPCx56fWwsG+P2jTFawPW9ZhmBeBcPqxTnyuZZSMm1LyL/G+cea1yt6oCBHfGgxNXh8Jf
yWpFnps697qUE9vuxjLxbJB4k/W9qMNmvsM4BARi/j8dHq528RhgDYUwIcd0vaSNE42fDm/LZOS4
yFKTrUpb8GfQd+MZLG7wtSYsJ0hzaArTkHMFcq881S671pWzw1iWLUvYtImXPT/ckjZEInBJIOd1
sknrbRisNXYv8GtsSLHlZu30x2dhGuA2S9jfe7V2ghuOUZF7k+O9MzcO8acAX2jd1eZPEIaDc3FT
XPms38NF4HpL9aROgiV++OWkA/g3ChPC+TzWNSnTPu3qB0ymS8uJy4/rvRcqDgyca2aeKsm8RjBd
gMbUeNyjlOdU6fF/ZqrBkFw1S9DvE9ku0UGypQ5eBNBDQoMVgdZ+hy9k/GJoXuZdwhROgLSa7cvi
VBUbVDH7wJVyrJH3YpjX7hrKiB6pHp+mvWzyfN5rJMfqcc7m1N+5vNGLeyvtNXwwV39L8jn3OVZE
Engedud9JEP7PFR4qm99BwDXzcIjElGrVuIiyS5xRObQwap8jYlIPbGkI70Jocn1j4MgKY3RnI35
o/Lr7Cx55BFFMrjiH3j3lHqT8CBLTle7S7ABL9F7XAkJQbHARBGBpricxwfMsrX/M8OTyEmKBtT7
ODhZrSLENQ0akzFotGIATBxIzCQKJODYhuzEek69FJLoStl5T1svhQS5y7jPk3EOgNBuK+WOE+QK
x0k5X3fefzxPJWakgdBc017yEvNqcCQ4VpidxzZs3evF5gFrTdF8J4sVvd4uydB9wvAkOFzGpkmu
3Yajk3KRssEgHUawtcfI2BfThdJFyY+eCVApxzVs4whye1c43WldXGmfgHaQnmK21vbNFliKIdG0
VWAfuq72/xt8v/tHBtQNj2mY5Pd+xhFzX5WGU5XbMqMwKjMSYgfXNCqTAivHjxDb6nTIOWyd47yE
GD1mjgQ4sZY+fzcoCteddRON9SFD+H3GBl8R1iI1fAsysCMtjkfbO/A5/GeiXe2X54m6PFX8OM1B
KhWyU4DIaDcxhxTnwv98OVROvJYvfbj8P8LFceySuRTA7kAcIPkytHLjsleKECvm4seX0fQa84T7
cUSQ2NtyGGN1P3bu8MYn0sFn3tTafIcFKyCW2mPdnrxyUt25kApldOj6PNujH8NDyVNNDsGzhN9R
Rbp630OXwHJelI15EljY7clhNQ26xJN1fsul1X5Tfyyjw6rK7NmwCvR3fcDpet9ghJq4Cohasi4I
i2QH/hQrdU6jCO4VpV23/bL1GOZbLm5ORSWj4bAX1C/U33UrgUix2Mq0JBDdhqISOxdVGVN6io+S
hNkgp+gEijgHuJFUHAtJD/TcSHZPs1jXb1Fihma3TOzI/zpl0C9nMYAIeXTdPLNXKhSFqli3exkD
aRg8DpjrgIF1U7kaBW6TkrOr9qYuHRxnYODC+xyF8R/7Oif8NZBMP5T2yuoFHRjnR4zcfI8+CCg2
WWdxRivjLZ8PrnVObDmTX1ZP8pI6ELpIYQRFT3A9jp9yZvHqEOkZGAt5Tw/WMjjgBmAA5dFbqcDW
AWYhPI1vlnzGg0+qlTVgNpTABuoVhZ33ai+2Eyr/8EZWVB0zlt6WI1YNTgMoYe/eZ3ByqnOXhhiK
Mz9fw8uQcvujw3vJQ+5ObbcdF/SVCxvDSXKi6sHyTZ2HrbHnRbMj1jn2wAfsfC9wY07bDuSXh00q
iV9mxrH+oLhg/nOAp17JA51lRsWL6h7SOmuyY6ET99z0cghuWVmSp9T1FfPCaFW81qx8YPwxLYgt
0NXkaBEYWe+H0iPx7VBZeDe08fDgUogst9R/tb8zFw6a7ERpeMQWj6IIBHaHkpIG4Xbjla0XsRHB
/LGr27imt3hKdXziJIAwOs21i8UM+Yguq3lVzzwNMO+uZaGXHeyiFW8lyrOfHu04rPdtHPaPYzYH
8hhdFfEI0SY+RkuvIbSmZAHKm46KrsA/tPxQ9QkZJGdIZtby9oOjw1hdkp61i/fu9U44DnvChAVe
AJIlzd/ZRF51W2viukdObc1I4WqU/VoUtpvMeEl/HOcKup1P0OCjwAeOUMrM/B7B8WD04/hEJ0bE
e8I5LUCEx69JEp05ctJc211ehTwKWcsTAc/rSHCLcXYObnK4he5+ZdFlv0CfIOp/26FriU67WVNI
AIN95lKDSgw3yTFJDMmNy38ZN68obz1vmnjgkYE1hCd4+eQZ2yBnekXp5XiHuiJbrMW3nOfNu9Tp
euq0Z/IP6a4ZGEUBEGk6lMq2imQFztydmSMAFFp4nr8R/pTeQ9Q1qEkDNpEDtls0I8dxwAglHvcb
rmtFexIJ05pwNK+vFTv9MpqPcvHkAhWoW+qdDyAs3aP7Q+lVswCXwxVycYlfqtNEV+V9Yst42cWN
nSiQKSZTes9Uj0z17zIMAwpClvRAe4DLeP4fTFNUHuwFo1F3FioGLTW2Xfo5oLyke1ZybMFL2Qtz
6puRWHiS5eZC8CxMfhIL5uGDZ7wtboFMqN2S4hNHTTHLueSrZDHSJPCh8WeUv6KOKJrmLRpa9Idh
fmCGX9pXCWPuP23I+5FD7iW4AUF/4abUra6b3VDOeIhJBNn8NsD6yTqnmkF8iAZ/zlkAkYdzUjZW
Huc6XcKD7ZS0L6WgIBQhNU36ywDHtMAgJLLhmKgmJFnbs9bdVCsWWnbB8F5rVpIoGqd+Lhb8Vwkw
iRzrfHXAsMO0Gc+LfIqQxPtdOYq6PyyFMABQZM27M0/S2dwtfdVfeq51smXx6hyb/lqeZ9rBfcqG
ykn2lR+a23VYPXzfK3f2jcRJSkK6G8y58one73Jhagz/tsQGmmUeEuiGrq8eY+EY69uF0DkT1Oqo
2zYfyMy1Ewe2VwWCtDiKiUFmE9uwCv82IwmrTc3C/5dXbP6YaBL3R6Ji1ZMzOwHcg6tYxN5ZLQoz
Exq8s4HbgTY1e0v4N46uCRWuFSZ3UoXQVQaSpTvrDcWjAkjAfz9N+R9Nedy8I0fhyb/s2Y2/wQi4
3kMxGvMt26MYfymbOzhcMsQynsYiwMQ7Eik6eASw+21iJ+dvpJ1xwVrhMcKZCoQbMfvxe7ETAa0r
ngFHUkRnG41xhMmbklnZoxXwbeniEeiH5+O1glo8/43YrJYPsnJzQ0TZAWbII7NR42OnlCDkTs6o
OhZuxDnWOBPxA4q8WnSElWoRtWhiA0sKOJp4XVMeVef35m7gpGtOQz3n31PFQ5jNqru85naa/b2x
K/imEvVu2LEQ4kwDPdsdtpIGmBOg8IltfVGZ1zQvw+jQ+PNsDnM1Dz9FykH7OhSPz23lhD1pUIdw
HfODD0kH2+xMdngN/khM/XJf19avN0tRcREHkhf/hkl+/kjzPm53sm39agfkYULr6kVybNeuJADY
l7dNbuXbCGICU2Tb1n8xFubypod9++4JuDk34Ir8J3R++Q5SZ0XNE7m+JMlkSJRjxMH3ttqZ8GS2
rL68x5+W/ENRzeNzAOZtvuCv64b7NArbs9E9HlIAEekbQWsg6pMkRo3zqurtfdDkROrLGgmumKbK
3yMqmD2WQksebDCSlQ6lT/0V05Vh5gVclP6Lpqmx8yFgnp8OVR+iPGQC/vahp6Ag2wKdSC91hpFl
Ry6xnk/15EdngIjjEWThSNhgLlKc2jOHk3uylI27LzvrkOLu6a4g/IYJXWCvPZZ+QVPOiNeOyW+1
Nc+eOnajAyCy9c3LKuHcFR1i1RV5rsggQgbgBs7AY89j+Yn+6nLJ2n5K43sZVZnzjDSFepQsoRov
bjT4+rwMuVSHEuO3s6mcNP27DBnoCcmJD9juIohfRXrJ3RNpSKbftEUQeR3qJER0d5Y4/CBcXiW8
PTSGCbeG0rzTJvayDsu4xccU+TZGN1zjtm12fQZJG8h4PppPT6SMG5tMF+PbRAcYu19vVDszOnH5
LK/m4M3Yps7wUCs6o46jpJzwTATUscexcmOwYNOAcWcdauZZrdldbFeMdgyO9FupWzMlbfujIRw8
zCNT922mQMRiOcWXzyImAAu+GXUVtbds+AGJwbWbBlwTLg//2ZJ43HXrWj3VQSx/Mj7ji64Ydsj0
80WytJymV3Cgo2LhKFf039gC2YdxjjzQh/i//b6NWYXnfd3uynhN+lNk8WzxWKtT76LiNL4s2vrv
YVI299QVA9LxsLS9F66AwBXEAjIpS8zlxXJ8gvdCoFzf4ZpEM88XHJyE0I3X7bzCaeOvdaYd40Lb
YFIcS81MzpTJbnjXw6sjNOxAQQSDwuOmGolibEUAy3UTg795Q7vlB65sm/FcKKZlPHC6lMmuDicf
kHHnVB86jOY3sOXsEHsQb+94JbL6lio7R39GeUw5njsV6sDOQrr3AJfDu9ZHbkCpLKsf6+btbaGk
qv5p4buKThbW0hz0E+imlDogWnEeBlY5TXZE4ZqDdfiYicIRXWn43U5Y9au3kZKE+m0c1+EuQf1t
vpIwCIdH/FDzfyOUvmorvdX7y2mqby8wqVWDF2Kuv/vQqR8b7dYY9CIBSc7WbopR3RvtfCdCl+wQ
Ew2bkzF1lXpKixCxMebXvrVTVf4YP3Odb5doLAHFWNn4wGWRMcswfsmdJ2JyQEiEwWnRrALO0G2m
4GlFIB4+mDSW7j+oTOFyI91CJE8xMXl/h4F/qS9e14y/k5e6/dHMqexu6IeUKDlliDrZztjONkMy
LBO7O6vd3SwilkubMXTW4UX2QZM+4r8VC39i6/7r6jINLiJMhMsfO5nnbpTZfNFlM8UkIDxPg3fF
m/vIaCKz1544QradsKkvewUN9nnBDdihOBh9TitW7i8dPF6qNXwTHutWg//meA9giTRChTHiE5da
FN4lgHbLzZTg96REjI6FU51ivCRoV6X1QbsJnrAUdWYbgIXewxingdOUgeM/qplSwdvMCvyhgADN
skUEY6vYzOnyVNicDi9O7uO0tX4ZftaL8rp82+VeM2+aPmtwZodg7rCoDAXBHs4EEBBV5v8LOjYG
dy7Gqz8A9ir3mKFLxECDxPgczryjdlHRiZUukb4af0NYaCh9KYsZULR82fuGnxlvjS49Niur7sJd
WaEy3xYDez0RNib4iMfB+N8Jh8+zpg+BLSClNPWPH1hfbznndKQKuCFwQ2RjemHT4DHVr01/W440
TO5IwWVgVTuGqm1BrwOqZqXVZxt4BXJ9p8KQ4HA8fKd1CxNCrYEqEaRGvP7Qe9dfJ/MZIKBAB79r
QzjjLp+NReNK6gwJoGOiGbQRTGpMwt2GAg9Oa4B3MQ1MSjoMre0EjA7qZsy1JAOpH6hWYV+DbpvH
27CeLeBSTa2jwnauACPV1IowZXVXxiBeqBNuiIydmMEw4ZXg9lCe+khvqaptBxY4nnjjwB4B3vdb
QGJ1DYjFL0KzEbyV/vMspnJguKr7oR8gp6OCiYInccaabuNO2fhIyNPw8ub9WMCJTObXGZfJD4R3
4AxpOc2WycEFB+b6E07n0IbLyeNsvGxYwxDuHMA0PWncq1gFJciUzYBhyN+BgDSfRb2CEK1ZXNGs
EjRRdVeuMaSMmGACrt5w6j5Wjd5+dRfFsKTm5lmu1hy5YuDvgDhwngYsMxnntWq4+GnqkqIMHQEc
uDbBf37qstVwfF8eSls739jrMXmFKq0ezNLzjMsgd/Usf6V6x2gBDzauqB5jFSr0tu6vK2OPmMM1
HQIudJf6i3jvReG+6Gbq2j16NP7r2jSCX2Kall/2JM1bSO4vhMCFUrMRjW8o3GFxAoMK0F4D9S0K
SaU262dXD/J7jUQBPBSNhm68JiDElo1jxuKujiIW6KxWN56fNM/FHGNCkjN+Wz7aFP1YEKonfrTI
bgugHQOxt7J0Dm4R9dSB26vXtqmL/nFoepGT5yzZN+B0G6kvsSncXQpiV7n1mM5eTRsNj7w5JTzC
kAc68cWWHvsI0/V748545peiW/+YJsIDyJ3ZFNt4ipKH0ps4JzBoG3KQwrFyYzyBRxSwZgdeJyNT
d8gIuiRbKpwbjwGhYgGO979/n7RYv0AGVDH5TMzTOXohLPlwKv67jscQ6ld3eYnjOoTehteKUxzf
N0e2nNWnbWn1CDrjEGuzxJJdCjQeBhEvoHXB8yabq9vySMtMmxKpVWTZK5Yh5bbifj6Ds0uGi5Wo
wZsCjAXx2CLB3joTc/mcRT3jgYf4+jTVAllJtlnyI8nOgiyJyPke4j5K3j3bsDeXHGGfWXHyjxhZ
r301pebGdEbTx/u1i0F7aCB7614kmXwqc6/46s0VNEjAzjm0vHaKreo1Vxfwm+w+8hriwxwe0Ar5
IngZ2yzlLB3n6dJtl/I6iTRtyyFJiqjL993ka3Z+VTngpaAq7A1zKWI7EZhr8tqm6jx5OEN2Iz6D
f87q5P8o/lECIT8R5yxq1j8Tz0GzTbWMP5bFUQWaU1m+kQWeP2QTioTUV2AeEthI7rbzZ1B7k8tb
a1Myyb6k2svY30YGVBAKNjO/X+FYZw+BC5EYVR1eqlh3f1LLUuuS8eX94CIEGwI7jgl/rYv4EuNi
LQ+yA4aAB2A0+9Zk8UMUWsfsddgUt6JZeCT7S1YVoDnC/mHSbfJjS26XA4GM1NlQmSSaPaxI9MUJ
lYI1NOIv7QMRY+jaL2hOJlxmfxeGCqYqWpT36xWxh6EvWEJ9Ko3OnurGh4Ix+dgudwuo4m7bdeMM
hEqVbiA3sy8EF4s7BxcCZs5XyvYp5Qi+1Pd8l8jWmgbIM8oXn4D8T24OLeVNjFh66W+6inX3Lkl9
y79h0//iZ2hpwwaFx+PICJefbDu5afIp7H8a79YvnAxuQg9i60+FOSo+JBo2P1EgVibqUSqcsRsK
lLh723WAMYHInCc3eVgm365QeL79Tg3/zRPGAxpBunmk53OE4/mzeoBQgk3j9Sq5v8IAMKNxWXV4
3thQ+xj5MXS04jiD8jYfkgiAIntMocICiAjjEnUyWXnCWt2zSsDDMI0Uv7qcdD/i0LKiP1iGyPAE
HRVFE0EN3DBCNq+coUiWE3IzcatuUvZU0YPA0TCuC7q6UiLYYeEPX6WKVLJPCk/CVB6i4rvnwfQV
Qw1Gth+7tGDALtjaLe1IQFWxnvxN0z5as21TDPHYXVbl+8mZPXBPvDbFVcvXr0JlgtuJF1HzjzYe
y1A7atFeG6DUdZKB2tYwUfSpSf/GHn6xHTvZPCRehiJzFH1b3PoNruPt9TAHoF8uBNEsGQACnFLp
aruWrByMLDwi/n42fyFJBzgPvL5dbi088xRSvKBKni+3a2ZcQyBap+E5JGQxRCR7Yqo9Sk7u5JZz
VjRnsyr1VrsV/x3tE7Z/KBf2IZtYOslXmgGx4lRGxGDTYrmuH+e81hSw1Fn9HbNxTU8mHpM3RyWz
xW4Ykabxm878N9iAjFgDLJIfxoHESyk0Q/0eLF+ijqkeuldciyrcGI69UCrauKEaJ1dL/DZSaPg6
g+rGS+Cn2p68xQdjndOhY48pOep+H3at2+zGePTvkXzMyKOAtWuyIa9VDzezp8rxO0dldf852NUF
bwktweuQ8z7O/hI95jML1z99OaM6V77bz+euThry35DSOrlll1XKL4PcOepdWxAv5kxhc9K3G4+8
n3PLbMPNhUk6/p3MCPGPj+LI27Jd/RQOiw5Rk7NqCG90ggOTDqUyqzZjEPY0SQFx0uKBqnuOgT28
/xX+ZhFhhPPrusIBMs92i+pWwOLCGdIs+96VmQLSLWp/fuDRUjT/QnRudQrY29LzYVjqb4AG5e0L
cfbOPntVZJ8tDlY2VcuUcIN3EbBCrtVyBgK/VuJlZfle8BpPp+INlHO6/Cl0NXW3rjcKcVfQ/M3j
rqoC2AnEBbIbg5WPNqOGONw+jkgnETau/68/VeqBRUIF4KivarXrae7mqBoisGxYtWf6ITHK2tMg
O3XD651XDXm7efplI0abUYj9CM+BzfCXmVaot9xWbXw312Ea7lzD3/iPNFUXfBAi9eKnGJQr3zaO
ZLaugLHwDlGEZR54iHccrYl44g2l6cI9zMbkR07jZbyVs0Bn5/Iz3abByKu/sISzBwVrhOUxszO7
Oxg9MCNzuUzDG2EpuBd5ojJzjyLQhfvOsGL/NCv3iOQ3A9t7wNIgyyfwYggkQWTkO57JIdqMg50f
Cj0DNGrXacUhCr41Pvky7JcbNN1BvHe6X6edE6qIYhJkbyLcc+Z61X9oBYt/VkQuxkdN313/3vkR
lwmrFLYeIYZsLvrfGVkXO1Hc4MZYPR0DDzVY7WnFnHHrMJS0tCnAng9IzqAe9TcMpIxdDUaf4Iky
CpW8+bC5yLzixMg+ExEV7jMowwnaF0PuBQaNiu8NBhR9K1Frj6w+2hYTPt6FM8kSmD2rx1LyG/Zm
iJiD71k453JyouqVAyM+eTj8UrnTtqnIsbwmsWqDVzJgPvRA1nAk+PBBOlsNr4LAIAlkF7Q5yIDX
EitEdOS4755wRsjkFe2PCi4PW2W56yMrHuemLOwphHVwO8+595qlNQFEh7DAvjZteQlbl9UbkkUO
TaVsOCylI5f+dvEnebsM10BJZJDOnhoHKf0yEr8hz0tahKjBZIHx4CocnfOKJbIgxeiCInzwdU5R
pL/q2d6jIuHUpNC79P/WHqLtJ/dUFe7xeeL4YFIJeYUbiYXzL0Xx+C5jNgpUt8lYTQ0d9ZaFBYfc
mFDEJg54N18EO67hru0Q7wmGZePdkDophkAX5l5MIC0lnqpQ7wkgQJEuUuTgEa/Une+nwysep/aL
GTbOvlI+5peJNQvNWogaIaVc2/+IuamEdZkUSEjLshTFeeny4gkT9prvRmgHemugugIrQT24Y9mr
0OX4lUq5HUR1fRyFhLm2g9OIXVgFQ/Oc2V57h2BtmFPHBesqtJR5tdR9ufFDmDRhcqjTlkVBmBQI
Ee20QO/ImiHdBWhKXHVlOXe7ifex8x6y0Y0+xtF5ywnckKXonGMQ86oIWr7hDT0QIrmj0GWd2Nz4
Ha91Rb5IcGRNe6e674JlJWQ81iXqpBoQ1BIbL7ejoJWaYxrkcjo30sb0K+mFpLvrpKve7KD6K71t
9dzHimWxc6cgogePgPLr4Gi429Uxsdxx753geLUZPfByMObSqT5WY5h+FkUS/0twEHMgWNPpt26i
hm4HbXoIBPDbX9QYNXRtUrXT4sZpl3fmWiwdtpy826DFKUWh11xwGBlIap0yFpgkr2knKc5eH8IS
wiBBinQtKVs4liQwvmJ8C/blijSwDymeU8imA5ruvrFlXm4jjIXVUbpDSbNnM/zIVLodc7bT45t0
0tk/5RzWun2Ix/92SFH1dyzW3ZmdYi9miKqkvbE51/JhskOIgAQYxX0HgAOEDjg1I+AUN2K9XdYK
Nq/np705NZHuh4N12bnjzRmE3FLy6jmnmuw2A7pfgeQCOjBGW5oYXRaCMSGnXYYK9hRyjgQgCupY
a7yrpuQ6tE5r/wT/L5ephqUkaStoebvDYb+cOQkFxZ0QXf/BZNroo/CiEAaCNvDYc1HoHSmtnlAO
wLSDH7XzwYnpBNlQnWuXQ6NTVZ6bEss74BMvZeHJTcOSL5rj5ZghLzX3HieE9SYMoyncj1ksrrUe
5VR1JxEWwWNmpqD/DEtao+kKsdocEXPj94zOMOBrErmTVHYCgw2OPO0EpXDGmXFJCJAGMSeqIBoi
jttpkUf9U2A9eQ4iWTpQbX29HjyWY/1jNK36X4rtFQXD2sRrbnSX250RV/Q126V1Nzns6m9Y1qJu
OB35hscJGj89N+QtHqVI+vLgceC4Fpd0VfAx4JknfL6Uzpfnu8TbEHqCZo8Zz/jldoI1IU+oD+vz
KvIhXY6CNFLAAZuIvuDnmH2EeX91nBscTdhDmibjqJlHDjIsCD1Sn6quDjxOnEcMjL237UaS1ill
fnXU7JMoiKdtW6AoYK5WPpOpac1fq5P6JlzwaW1TVu/pMTJ+NABLAuUTcZSMOeFubRMp3uCkAeIz
w7S3YO2PeBHMLXRiFJEV7MCKnBkVKdbXNlpq50+BBfFGGRkv2wg8jj1QHEjv6eBgG+BEyUkYjtE6
/lnJBDUHnHgQkUcDkQj7cPfEA859oREkW5/UEHPAQ9rsWs5KC5Ez2V+Ry2HYOIAQ5PhBTx2eDg8b
EYbYNnvLMML9RUsUFb/hwgIDb5TwT12TNA/eEHRfXXuFhawDiOQhTa1/Wzmal/+4igWMUtW5N03v
WfPduGXaP7nkFw8cmHtmehtG7avXN2F+idG55cVlUXYMSl/hqFha4T71qIdYPrxIfAXe9UopEzFT
89eFHdgTPyHlaWEdzvuIJpKMk4nx2H17Xt7v1j4H6k0vJF1BSAh+8WKXKQt2DW6IeLfwK9T7Kzo1
4BFPc+eBCcq2vOlHVT0r607uMTD0bW4gYLBkQVYDoTEJl5wOK3PjZEe05AjdUOdZHB6zqTdXLUT7
63NQqOWXYovo38CR6BYIZIE/QVBWfdQqntY3vOScNkJvyX6V6fPxTnlO9sgDByAWvuURipgPqXXj
j5zyz/+vBPlwZ8sLEgu8ysTPGOdUPbsDeZI9YHKenE1ftM6Xown2CqHq5KEuyvCdrEfnfqKttsnz
3PKcxEnJq9ClN3ntw60Xuuv46S+T6yAaXZ0Pu6IYkgwzCMnlzcwEgEG+KXp1LuHwxq9YdAJIWGii
zqdeg+AGspVV8AIrj7RUWhug4yb0waW7/AvoqSFZHaBV7WX24nzeEfSXtzj9dH7HTyQ/SXTWdGzo
Pp5od+j0ndEQPEHa9tN0M3oFHXKbwm9ybmh+8vYrZy8UfQS91oLBoa1p5GLlilWdmYifxfD7csKD
oBXw7Gmo3U7ACdyS/YMSM5Jj+QvqIE14BrjZdFYqWdqTjLHrHgK4nOpScMILT64fZneSSXJ9DPoV
z4eO1yWnH6QQ+ZkpGDP2xkWnzC7DtXr7EUvBuh7dMuzdB+PDHG9go+EE8BowVkoOhlNqy6cl/lin
Inxq/VpdrhnZdd9dBQJgGf5jBLfqn7Ds0nYTJinMwtSI7wgAehdSwREaXJfkuX6tp1lPP6PT6HbE
96Vi+9wlhXT2al6uF7oQEaMDJ6nXXNQUQW9mLqQvBDlHfF4NDv4e+GHmP3pzadJz2jOs3TVNHF1W
mizCW8yVbAUTbvHxD0tMI4+p9J1lW+h0hANjld6BTpHjXrO04G2aXFOwWxkF0fJls0yDI+byXcZ1
m8br/ObA7fYfQiheqM/USbPu3/XWIQN/ndnuMLWr4Z5dYqQPHUMFJoxCMrjjZ6yXr9G2hsWi6uef
au4z+xhOy0B2e5xSenJ43pJsC+dwemKT4nnY7672Kl45xT3Iy7hhA8dCDS2fDq2tCO3cPtHPqeWx
mNATtzOVIRe3GSPqLeaRp2hdVn23g9YXP1wTuYxL1DEGm2j5H0fnsSQ3rgXRL2IECPptedPeSxtG
t6ShdyBBgPz6d+rtJiZGo+4qErgm86TbOE8tEWTLJvBGklWmAdziQRjc4AC/yH/fmcDJXon8kO4F
gW/Er6GzuTkoKAJvdoCnvwWYHhGXYuec7Zudoyw6NIXrXAhOQrIiS3g8ezahVFP9FLvDtiTJExNO
ibKJPI6ydJsFaHAm1G4FoBMePKZuPyIpl5R1RDI+MA66aTOBz+4yzNgrn4YFz4fvgwrE5BoaGAOL
pj0wgGHDDlT8BjqTxEZuowm0uDf0VhE84/Vmx1C3e8pK7NjbIR3pFBC4K2IQboHAiwtfbhtPzizY
6k3Bn6hvdPc+YfyWj2x8hdwOYeai/IRPeI/ssLoq4Irrdi3xlRGK1pTmQq5e+c8FCpQdMkhnVy9S
RQb2wBvse1sODurmKXGuJSFK4V0hvDW5FEXQ1fCxfPsvkb0uPjnK5ucmKaLuwqoWq+wmYkH2XCau
vYGJhWGSGM9ISD0yLMkttz3NhWFjyiDKpcxx9YSBltjqaZ92efeFB3GtH/k22/aChY5ctqWAfnZm
h4ingMfcW/6WlDzcGTocmy22PkkwgWSEveOiYT3v9KkhlbslgYiCOq0DwkYqZO099vt442qsVTGc
XIHGtuguNexoED5Mw07RQOIE6ECGWTuNFKraryxMX1aEgdGJLWFo3+spwoMyAm44KV9V2RYl+y1y
ktyb7mXKkO+EiWmc19jirOR4Y9n3xPjAf3Y65gJPGZ8Q6eh5yojHx796jJwSjWrPxuu7a0gY3vRG
aaQFkW+PztIU96ztpX8sOUEuRliTowyBvfmQ+IEmKIUDuPSwvgZx+4hvVhxDQmwgVHatGg9Ljp7/
lXVl9kZuatuf2ip2jqaZCB8RQ6wuVcy88dmy7iy/cclrsHZxuBZ/VemQfwoGlAefBak3fM4oNi6R
MwgiMi2m9XlwsubOrJhyN1ZVHljjCF/9Nsb03F8WDQybLVgS1IdIOxbQzkJaA//GANZx+T13DpEO
TCVmtmnEqATZ4wzxzl4g+cBfz4F7/gfrUCNlYq/3wvef8/vFURHtKw8SAXKCqdafdZ122KkjdoaS
SGImkOxb2j3XofKPE7cOxhxynNyNWmq4ozgt9F3Tsqt6EgoTFLML7MMEoBbd3gwlmEEWICvlr6gn
QizNmK771BhIuQEjmejOB176lM9E1m37PK8+pyYuvUNMynxBmPoaPC6tO6V7bEpDgFnxxtxeWeU8
o6FhwcFM10MNUbrJbzxI8G7giEzDQ8dQPNogq+l/g6DLmTylN7BhSSnHYmzGQOOEdUk+X0mLtwkW
KAnPiRFICaUo++eOqkycaBTkZzBql/VwGZsTcaPt+mQF4iwkaEixMVOv4lr2gLfJ1+jj5CWPmljt
V1kqxsKT/I+JqKG948n7S0ltLuhEESALzmLIKLMS/920zwROkqLoXYaw188xOKNg6zgG9Q/iNGyj
CzlfNxj2QCSRruq/7lggYN9S2cUHiC1++qbjMb+4EC3rf9iXPHBzuF8lQr5iHOAPGibz5HN7VsxH
DX7Cfvg0s+Jv6npDcYqROzEUxL8MId9t3+Y0QD6z+kWG/TcbiP7csS6bpys8jBiQPG6i/Qp8H6dC
6y+vIxwQKq0kX5JfRP9FAHYkHEDAJm3+QKbCwiu9eGiPcieSBZRKWxC8WCAlvaZxUf43RiESsxDw
2cRQJi5dPAq3aE286xRF0ayyV6vW+c4sLIu3HRm06VZMzUJCIj6zR8ldM74FbZx2m3GY2uLYzo4P
ESKx2QMrNX5xqTRZeq3byWsygQDcqHTFMmAQsHJOoXX5ocLWGX+xz9x9ozSRh6eoBvZx0qMzHDsf
k/6RVIJbZeiwaD8PzVCdrELgv13qaMXTl7nqCkfW/iDuaWryIqi0HpZC++kuH7sYVLFG/r6DfRjg
Rg1hHaCxJ7HhJFS8ZKQP+ClRfG5Tpf8xLuLIABWikx0ds/ONLJruMe8E5MbU93XzUS3pypopwLn+
Sl8PKdWJaBm3KCSQjskykicS8/RyCNcu7C+mzoPujlLP8h9KJ/gPut4EsGqU0TFN4hi8V9ggv81w
0w9n4gMxzS2wxlJG6XxgH/FUeG9Q1mM2xCG2KrA0mQS3UaITXDFhqBPTjX76yuI+isKrR5m8/GpX
q5yzJXnzfgwbnEhMGv2PEBFLuC1Gn2QtEAYrmQvG6UYUgGHeowkk+hIOgEhUeOT9yf2jSSqofSWa
nbdRkUZ2gniew6NTpZa3JAMfAKwYGeixqKNpl3NFa+gmunLwOlh9cw2JeO+rYXmEJCR9xLHJeOu7
cFPvZeml8wHEAbEwCPDBcHeziNWGLFkQpFy4+o70yhvPCnEuvcliHRhNXrnuWCNotUvMoj5nQ4QT
NQx6tD0TLMwHcST1O+jciZhJ2oBfWnUsk3u0xBzrkNYEOn5SqjYp7UxCovI4vUC0IoqCntTBtSZk
f1GjCdWdoBm+wRWnyBxd0Q4PvKb5el2q2f9dOhVdO6Ec43pXlYv4Hskh6rfp2kfvo6launKs/ASR
cpLmW+zTzcKCn3ZgD7IxfKc5zohNKD1nIFBEJA+2ElN8P9aGCxpqhvuemyF5YFJdFdx5ec2cvDXm
rpUdWVBgU+aDWiGj3VemKB6ta+JsO3SKaD2n1G1+4eKpHhvaVpIf3SiJ7y1jVpza3uT9VwLfOLrR
UiHXBxl5YArihBcAmJbDQqb5E5eZMBsW2aG7N2uBBDPvYM1JlDA8TsPgfOHml3/ieiBNE6PycCT9
p/7XS6f7aSey0hAhpQzi6WTLsgUym7lPAXGVAIZ86aDEhK9HMywXphTb0Z2QoafuyFo39SaCWjum
t3cz2W1yy0sNBGrqV9R8m4iHd9ll6xLobe8D7dm5xqkOHYM8b9v0hec/s0Wv9N6S3HRbwc8q3a8r
ZG/Eqk7T31M0EPK3mQkwfOWBaQk6ZHpJF+Wl00dYdZRioiRFCsd3gmjUnXkp9m2MJn0H/ACj+IjJ
958v5/i9oqwljNnm/Q9cSdQi0ppF3/emk8Onx8ZvH6laB4wMHRYnINunTxI84DOFSBkfRZ8jWiea
GcUOZK3PhuinZIvzAnBEwWkfsKmap0vQxFbsKumxIKmIbX5afIbdp7Gc7HQ2YxG/QDRgbuAztUj4
0TUBwwWfOfFK0HQ25FHQ5bdJSmQihtA8PsVDECHlkZguzySDo0WGQSZJ9iMx8sOjh3B+kBinYLmM
Uvc2MFn27M0Rkmrmdl8IfRD8BAGuyj2Tp5wle1b77fgZdGmynunW9AxZtEsgqcfpKk6KT5r5N+F/
4gZNCuoXgjeWx0VHtCk5frMzFresOfQEZHYPrLriK+DdgIcuxLMDcaEDM70SU1NfG8hs7jFV/8ex
2zgGTNrBvp+IxNona+qrY+FD9fiNSF8+GktRuHNJwNBbqQB3UX0tsDa2CEByskms6aNabXqAA9UR
m+CMDzJwXMnl5bs1sQPe+jxLL2L6W5nxuQHfxsR4CrBwfQSCGIDvBkJFeE3AysISS6JMu/1TnPtI
qnf8be3icF1XLqMLZp4ey1AuRAMCKa5JOl7BDPBgFzOzfRdxzStEBdMdjDXxM4Wl3+2n1bbXfqzF
vAtcH+t6t1KQfNEW5dmRrcHMKLyS4yXxgObtKDa8ZF9P4fjeLpr2oM+FATq0FMGpi5g576WS4V88
wprDUXN9bPq2lZ/lLOMr6MnyK+7ItNiQyKKJx1Ph8N0pQUc9dKQrkHyLYmYTsCCjw3Gn4AktZ0o4
XtSN8X5SY9vheeyqs4fIRp+WrrP+kfEMQUGUkCxubYXQ+khAQ/drJbLT+RJiIVrdAYpX08+k84mw
UvuU4PFFYOEMVfftOKh0twnUA2rYsENKSOaew+gjV433G4rtWp0n8gPuR/gqdiPTZfoPqEUZ7lbf
wy27hhi6T8ROmHDP9KxrLrNZb84F+EuoVgl9S1jv4WNH6xaMfyI3C37yfsDpHTtTveKuI+05n1us
EphU6/yct67zjLld4UmLkVzcEceQiiv1eYoSepGDCY4dmVnZmUzeegdfErnGFvBR2pySBB7J1XgL
FBpwBAjZfAbaWzqaJr+yuV2e04KH9ISbc+FuDnMCPlXAFYqkD4zOgcoeedwamSF4xRVHSmeT6dzb
4z7CRYBQ1RjIGD7BS4DV6FyKkfk5AHRP58U+muqQsAwwRYu9tRDYS6CUqPUrmbUJzo6ox+JPVVU4
FJ1GSbJWoO+j5dtQP65U9vw5MHsHNqyVcnclfg5vTyoUcXth59PQNrRzKxwI3IEERfE/3uGrQrEP
H2LaU+0n/zQy0gn18cAiqPNpFzYBbT9zHFVnn5nXMtJ8DFnDpK/Ew2GzhNGY4NvkJUEIc13qsff+
UYWs5WHmgvrXEX3zq5/IzD4n8QDMyrCgWRE2SLYmPIFtcsFdoS6EEGTppR9G93VKwobXkm2Fe6ix
U5kLURH2P0KYxZ+WKVB9e2HqeI/3JmQJOsX9ulMCIDdaQmd8gNZmnHc544RKl4IpA/PGyqNRzgok
W0zHKv3WwJcR92nGLPtvX5EOcFyQJPKZQrHyv3gA8V5sR0BP6Snny5c/KpyEe14K1HzMt3rr1Kco
8kSFd1X6/9FED+j3LV/RJbUhwbE7x/Un9JE+U7i/TlBSgMe8e2QjpKMSZwBY+IkdpLzpyV14KC8p
ZlccHRLxKCeSBD6fBsLvI4JbUVtvw5RRrt5JCywWcgqYEzZxnhNwjWmPS0ikuRPe9yCZnSt3Xr7u
swTW+h7qRhi+uO7A3hm3y1wcxMxP/IA6GnGWGQN1Dh0n9M5rFNTM5PwQp9YMqMujl3GC4ZANUf3A
c5oSaDYzpQd6XMGfiaYm3BfAsXw+UpbJ9iJyRHjMiIM4em+wOMCJq1XksSDu9Jcoevk9oJ1J3kbM
iXDwWRBeEjNqwnXDMnrhnHcINFsMo1bQBO3d3Pvkbg5rg1QfgE1yGllSEWPvTt5Vgw22R0pMmu3e
iWOmi9haml0QWz84IDGI6k+vZPVxzg0l+VuSQzDZ6CnLw3uSJRBBQ5QOC9QFZRPmr4xkA5r3ikFB
eJwGoN2MdpsblyIJwLNCSo/Y3ezWzKFn3UQDIaavCKz85mEFU1UcmKSlP20HoxTLInK0QzMRiblt
XMNCihaJ2D4b9fbLWWf7lUcmdE590Ef+PTM1rHxIKaudglHyt9W9j5wxLD1wrqPrOpsGa7dBWxgy
aFrRKlSbZRZY5kutrdk35NwkxFj5fXvyuzWJ9yA6yWcBzdVjDJ+JQrpkuorfSKvtHxiosTBJbmr8
HQD1sSYLCKU1907v/YpKUts3FNELoNA0QMC4Yj8gmcwXZO7EIg1+U1Jwzowt9dlRLowxNikyBwS3
NZlGxybxyZrH9Qn/VE6BeUKRHdfvEcO8W46wlld+rcXjvEREsqvSBOym5wHuTep+qX8luNcXsAN9
MTsv4dgifik05BWsv6g4PqD4hvAFsfOgwzeIBsK90uVYXFOCnZHmOn5eXZfe+O2vNSS875sfSqXf
fSCHyP1uRzaqJyzqWXLovNF7mGK6GnzgeeZs5wrSxYVbaAVJSWHI3+mGrfNSArBiaLP2wzq9mk50
FZpwDYbgooGWhQcdMBi7sK/Qy3cuq/nrhjeFP2PWmWlkmood7IbcZ5DjNll+xlodOWCB+wht6JTN
4uooEcZbSwRhfxfWM/GKCYM5xsqFn7WGBDROVNgW4OjyrVup+OG2i0HLVBYNuEkN5WuD3De6ljLN
CBIHc4MYnghxOmUkUlBfbz1NN69RebRxU/p7InB4pcIR8gs4xS6cX5k+xwCHloQTH6aJY7Y2Q8mG
Ajbxudu6KUv/4GuZk+decR/fVXYN+XxC/mzyWIZ6Gd8IxFPlc4hq56bZ0W5KLUFYDpZmVpznFhgW
fD5wfRjuy6UIwVzhVD5ENpE0EZDse8R+RZoeuzCH2L9xLZ8TxooCtOq6a6ynJCnhkd9+0v7aZxF6
rQudtsCdwNgsvAjWSw6tveMjl48q+UoE90pgl6mheezxMzY87By22GyKvjvqcBiidz8p6DVZUa4H
vNl4HwZAQBNicPY37KQMu/0iktE7hy4acezEIW+ZijSZiOC3fo9zJP/mMOZQG3GAAidNGCIhvhDi
M2ccSy4lOkLyyUUf/LZFRXQ1BQrx8PSepE2mPWk8AE+4RJ/QBhHn5bmt9zgsYUCsGgxyqshujDjd
NkMK1gcvugICIaukEPsFsdMt+SQMxHGF2vrG+pntSovSujqGDDoQh2X/z0WG5IdXRCspLr6VSQmT
PiSiWTXUN6wNJ2JKJ2X932hTQJiwR8N4uMRM68GvDkF9TRoVHDxGF2S7DHVodxSUkvOWQDr05mFp
WcVpjfyLU6mH1o5ngpE0l3a6BbWR/SsmMZC62M3wppPV+6sLoviyOi1+6IxgXaBM/AtSloAHF+P4
2WsYoG1IIS+dH05nBP7pyEO4p3Qk/7N23AihWQ2S8K7rfCB1vqeH9lRYtLJI46CXP+Q04b8bJljl
LlJR+SZ6/9Fqm9SPqrTyLop0ZbeLCjyCYpYItmOyOMI7DaH14X+wJGRSDgui4IhAwflK9z6FBzau
awFlXVP81PVSUp82I1UX6L/VtHgyG7pK0EXIAuHat9Vz1Mu5uNdyrf64a+e7+6bB8KD5zRyaoS1d
/fpTLSgLj83q9XaLZpX87UzTKV5cBoLjto3cst84VdghhGgb8anmynwO7hANhyY2brJXpet41y5L
0i+eiXk4AjcNss+5htK9jZyRsXkULeF9s9Bp7GJUgGRF2z4j62lI5cK9m8q3JDYk1PXJtM4fajBw
OU0SiLuOmJNmB72EeFDGYZ7dda6ff7SLwI/lVbAzMCCxdUx2NkGFtxV2HJt7HCcddW7bouVZ3EVc
xRKQWN1jR4WYEWdaoIErGyrCN4EdULzMGLOKKylpffubYfoELFrlGKgWnkSb1i/0w9kXTD5Gbhi0
mHTpKM38bZAJB4Ni1qABbnYj4QNI77oQuNxW5Z0z3a1tpPvtQjdUvM7BoDjEbBQkuwThGe7CmeEf
rDOcKhbxsRrS2udQ1wLD3Ohofsab8gSrCmNX+FA84LM7Zse2G7HE9nXTJ4DUATb1LDeGrGSiVva4
eobeMLJsi1Aj/zVO7CIax5tHq1GPntuJY06qiVnvsSLnrGkHBw++epJ9MbgH+rG++1hasRLf5Xn9
lByqIh0xl4c5xuUxxPj80vS+5oMFNweJAumxxoLJijtZLmpF3HiwZOY090PchuFdWUycj1c38zvi
VdBvxzOMO845HxhCH+gjy3qtf9hO2eArZW9afqi8QeFMDgoAha07kmy7K1W/tneCET4as4a5Luyw
OJ1gSA0RlvmZwXp9dFv++Gte44KCu8YCA/lurwPnUmqm18dVNHnxNNQoODeMAQb+o8aYHLJdRogA
SvhZ3U2ure2vMuskKWzO4hPeIOp2m/T+eCWQxl9fBfA579LPNcQox13m6Kxpj+2moDAlQ5SUCiYP
bbhQBPsDbKajYanwh67I4BioIhfpGaUl+iou6RY0UAZLiP4KpOhFsWjV21R7cqVrhrO9c8F+gkcI
hWl3U4eyeJdIR9cvoiT4T22GkATde7VwcSECm6A43bOUCPVLKb2xvUdwsIwfgaEnZuJZZdkucCxe
Qg95LkCTsJv+TIG35g9Y6eVd62r1hvhbNCdvkCDDQiwigjFCR6bN4lEf1q1kQtS5rWA/VAzTXWk1
cOTapBYFyjDfMGEd9KhfbYlmFnNQFf9UvF9mD200rIlooRDdTDl0MQSqIgGLzhfjR0dvSNB6F/B5
w9OSrCNLOGrFeouOi0RU+M14lJIiIXORe5Cija2M6e9tJ2ne2wHCNHm7FkVhRQhLcq4mX8dfLsPc
zw49MEoYpDn3eV0W64Mzz6L5DXdEFU/EIHASsPc3KyJxVSfRq6Z7G3YAGMx3NzoU8l1AZXJCJZ9+
oRjuzyDM0OKjlhO89DRZd3MzoG2cboUa2Y7Mod5YQwzRFcoubgOBJNPdmsG69qRRG8j90LhT+JTz
8GITq8F+PDiaoIed5dr7iRUi+6MMA53ji2TkuFFuHJY7t+3r5MITPTwFYP9uoQ2m/8W+pFa7IKRD
AC8yLhfL9y22JmDcfDegNkDLAZB2uqq+z1Z9CvTqNn/XIF6cC39D1LwW7mCfiH+14s6RIvikMvSb
mghnW8LgBNmA4mTbl2PsftrGt0t15LuoMtbTmAoD5o3knP7uc0+nhNlE5UfBgpWstYqXDzPfjar+
yhozyVmKJ+30npZZpvDdS4W1Ej5e7R4CKrT6nqV0mv7m5V09CLms+VE0DHkmdvSdNzP/1Bgyk3E9
qaiBDSDL8nuqoHjezkr6ojKQ8gZAqYJI7mRcM+7TdTqirNRF4Q+vhn+sz1XAKcwZyjzaf+vWyV7y
pITLMHC3kHlTdviW+xCQPOTg4PaoVWX4TXPmj58NdtMLT5hBWz/H+LVkH9IeEqvug/7NIBP/4M4K
/FMUlwTV5+Du+8+afUpP7BTfOg7/xUV+NsAdPEi0458BmfEPCBzICwSANZoDcWNyQnqR9pYBSdRM
DK5i/wNuZEhuWz073jvKfb87GuRI7rm6YYEop8g0egkDXD7aTHN9qiGi5/sycHvcoEjmribvs4Ro
JbwXe8/FD0jp4qRn0VucR+NaVj+85Oq3wfsOYjYU3hdbJcLpFlCJyTEPJcnN7Nb6rzZKXXJs5zH7
WIdGP8GeYp7d4YFA9Ea6NL6Pzp/bH6qyxPyrHI/7pQ/IxtxlWhX2guWkeWkTHf+XwyQxBLNLEyOR
jcFllfnUVlsE43b9iKwvzyMhad7W8ej8thNz2p7FDlfRkTVrikC41aBTijbwX7tYLRUeLDBVyq1v
FVPvNh7rjFuuOkr00jJEJGv0HE8zYpumn5vmUEw2VDtDZUYeJJh2YoWRHxP6a3uWyXmSdQhnVMFE
E2YlEkdqM1cRW6LlQZNV7uyrIAjuZeVolCCrVz5yvbCfnxMpAcyrKGCd39lwiLaFw+l0IFrFxsfU
RjdgOMTtcvpMqxuCqFZxplDzCOyZY2bG78otYLHFUIWwARORMONKGJmmSq95a5Hr8J5TyPkbg30F
lCymaTm+GJ0gEtigwF/l/YzB+L+1gB++VcZ3qm2zMOEBk0BATgPqLXt1QbijyhPJ8sG+jwoaMKAD
JRJYO9DSwu0Q9kbG+TeWQ3H1my6pLt2a9fnJCbP2vq1Iz8YKOMyz3Nhi9Qjw9pn17GZsZr8svrns
UoRg+j6oHMqrFqotb8bapLs3xEmIP0sgyaPCvZvC4XGk+uKxAdadYV0YtkyVA5hHYZl9eC6Wm+PQ
SPSXZ2jfjf014xhA1GqDpD5q5mkvYAPjvzPiPtT5c+P6v0w6aXtP9g95nqhmoTgD6O8IBZuw5m/i
XPbsH932D96L+J68XGQNHt6P18hIQohRUvjiMXYYhQ1ndxUrW0+oLPqhdYOJMBmhGvcpWG3hHQNu
owSBuONXqj/ouarNgDSdKAUNUQxZIRV8G8RiuSZUfhGcMjfy5w2Y6MqhWWGxzxJxEPFfvFKxzw9B
CPQJlc4ckXmMYHfTFCPjB1yOBkaOGBdM1IU7QrdvlxC0lE+3hA+vwQND5Wnvkp547oNvRHwBN5H+
zBGczZ2uXa//oo6cS4LtOSu+JeSMD9gmmqyQrP0XqdkcW996Hxg1on85NzL5Fy4dAc5x8rpIO39I
UBwYBjQA8rCrQFGgv56XkxUlDL+eVJAPlNoc+tjsuI2HVLAfiQbJlCY3YZBeYQevv9GqrN+YNb3f
sI75ZWTMsoe5Hka7Q4Sw6JavgxWvIOFlPa2akmGLywRDU0Ip+EVOtLvyySeJPRHPoW/+QZrzR6bJ
ZfiEpqoViF+ouIb7oJDhegfC0Fl2eAgjXObkqgAEdG8wLtXSJfFuR9ACFWqr5mfoQzOee6hNEA8i
r6yvKZArB0ozWSkvgeBPlZsUrSYjYhT4HJ89ctt7qK4VZsNZRS9rPxG9gXi/IMZa43bjbSAWueAK
ffd64fzFHu96pwhomXi2+ZRye6MxIEkFt1q3U17TlA83zfs7bwkhM2NZL1vYOKVkQbtUJ+kOFRzr
KiWz6w8OFyShUyr9kyYrhbVp6du7MClH/1ySzAmojZofxD1GJCJXioRlfvfh1GVDI1bQNRNoi01+
780NCTy+nuUEjC03/W+rpIp23uBO65F1brVcYuZabOTBMLd/URcnfBAl73f3qwmhCx5xG3jmcEsM
Wj6CypmnbVndgKAgL4gYYdk1pMmLV/KeU7n6IU4yTP+QlwhX26qqJ7J2U6Jg2YjOGZLHLKOcuoRJ
Mw7QeVGip4fbdQ4hpiZeS/rTTfPqufKtZYmWsxtdxnbrkbYutyspnfNrTSWfH4BriZcug8e5Ebdv
mXFnMxVHTD9Vwoij40Sts8mgLzKNuBMibk5kTxJgQYu0DidoPsgHSkr7X+USYXFIOGlPM9pXfl9E
aU9QasL0ByBZgaMmCwdKnlSRD8jSablnq0GcRZoHDkDMOQDfFXPkvhu5IMXTvssW1YaeAt84Octe
SG/wnvJlXrlt8PcjEUJV/TblcsGfuBbD/Sy4nhPZm+SQ+y6TKda07Yr+t/YJvUUJol7oJxTWXtxF
/+Jm8IYrwQOGAANb6Dve+yZCrSv6N+QapH+j8qB/UU5lUiiFi873uguCx5Lt4QpUExtpoYb1p+N9
z+iuNLBjhvWBi5eT9R94FEC3KSwF/LDkF0QnnDhsxqHLAOIbaP8QYnmJLI8ep057HunC5r0Cv9zq
AyuVQu75Xl0s8LmJ2TjV2lv3A/OdZNypjv1LeETrMXE+igJOpfsiq5Iub1CB4xynzlvUMZAjn4Is
2DDwKGaoRkpnEe/aD0xNs+WgT+gFM6edKIo0+mfXuk+JhiLKA/nZAE2vBY6N8srYkVeMyWr9gpxx
WR7KHtMVzzJs207PPZcp8Qn3rEg1A1HN6XYEmxB8s/pgKG3pq6fj0MKhPyOkRHdVVHAWtgH+jbeb
PSznfnYGzBPtPN6XDgXum2bUfFKOlROz4WyiapxqiQSQ5IMM/xAqh+liHC6MHdYYjk5C2NrsEhKC
C8F+jLNHZu2AgQzuHbOPYn+173M5EaRC2ZDDrMtIqfyKK1HfJxl0A2KZ8dNg40YgPnn+lmEpx3nq
DPGPj8wETN6Asnc3Mi9nxNDm+nnNRmJPmDzEF+I4yGTsqzS7upUTJx+D0PpUEwxSbcJ4RjBBPNiC
xiwhO4p+0KjVF+0RkKc0d+xk8+gFIhJYX6b08UPjCtKrOhxr/9aCrnuHrNL4W3EzL5zCJreAjoKE
LtxB0GpQW3n+qc8X0K46IIKAAqiN4wP1izaPPVFJ+5oGPdpn4Dm8uzFO1LBXpJv4m1kDKThUpaTi
mglZK88WVtq/IbPo7jApQt8kLPA/tRIqd8rDCNY3HBdiVk6spIr1PMwGSmFRUrDzJvukq8POUtlx
Yp/DojcauKIfelQmkce3MfbzqarG8fdY2ilA50To8y3qG8gD97bSY9Hf4agd4vkUEtE3Xiohaxd1
D9fplzv0eBIaA4kIodbQ8NUYadl3DjgZt8jfoToq2pjvIeqrGR3CMiwzck2gL79SUXdHGGON+PCR
iFcvUD1S9WChYxHRCrsf7CAgxvAWnFqkmO8kC2lmiyv8BVRsOIk3A4O28jVsIjQJEeHaMev8nIq4
pHbHvVRlY/iAk4JwIDYAN3LLSuLQsu3kyJahqubx5mZpKoLuioqB4rBKyBpj2jrnoeBlZRZUMzsn
3m4i/wbtLsc/+/J6YWGb7v06bmmjeCr9tDzInOhLqC0aBvFL1Qg3uWFZnNG+JAj3EV8MQd9Mm4pg
yyU70GDU/rBbly75HTh1le8G11nH9544t2pXo1N+wIhmXwsnLc0GFyyDHksXH29HcMb3LQPJl0ZR
KLOxHM3Fiz20mwF2/pfMyQq6GUNS+4EozfIcIaVejj34Wv+XQ7deEtyCJqjczk6ZwfxbixpY5TiP
66/VN8hzt7zcNXRdIU2PphY42c9U6OYWipWYcHjwGG9xHzIARdkeB1WdskRFaLpMmybtUbmIqADS
5ueMiB90hOjkGoOWY0/YpKgmd9x1gX8gqNuJibggo7x74ABMfaSeWcBWEns9tC1046BRjj5Dtjg4
gasCEbqjf+u03EjWkODcUbcV9Z/YQ5vGacm5jDqfAC6oahV5jggVqQNy584ZrFzudZsF/V+GgZbp
TeqKEEt7Jwv32AJFQrtXY3PHNg8Oeo2nPaL8Kvvu3DiRe9/mNrtKACyauEvX5un6Zbmu/uZo5Cxl
1CjqZxJfcCnsenQjlmJ3rN2Hskhujiqa3w/V4N57YRvp+V+9NzmgPaQ/u8VdJ1YV7K0F8rJHRFzp
fz49hJ+yas0hZqiZyzd4YJsbNCgcuxS4LZWOlz/GZKS76JyKUmHBq5dZPeDxnKs952DdPoKN8lEY
wr3L7ooAQceTcmmwf1I7QoPau6NvU1bKiD1zHPQsacI/AeWEvAmC0/rL42bD+aGZYl0SAYj5a8Gw
hzC+GXtRsHfr2BUZw2qv30ms3MmeIh8iDv9HGMTfidVrmL35mB5YKrJiKaJjx8J5/hn92FX4dfPe
OZhOhe4xHiZq5hVWYA6fKCJ4YzeiE0tIxIpTI7BSN5RYW+kQrML2O4+6O7ThSUbiWrH6LFzQuszZ
eXRVIKB5DaFZfjrChKPj7IesSMH04lf+VZXUzcgxZZ7tZr/rFySXJmnubDXIjvD0nA56TiGD/Lgm
+B9pZ9Jbt5Jl67+SyHERL0hGkMFC1RscnlZ9Z+nIE0KSbfZ9z19fHwsovGuXoAvky0EO0jcvTR4y
Ysfea30Lus1IK6pDDsEmENxCAmF3wMlnMsryImEc6f2a0zYCPO7u3aEC9QKtWVfWYUmWZroBTOtK
Om5wc5ABicn7NtHyyHZt7s3uocd50+4rFNvJ5Oeqy4m9h38jHgkUIm6T5pTVnIRdtaQNxzLNWPMw
+thgTcpgoPEMf9JwiQ+fOJthsVisGLogEiGU+h71DYhcKA17UIN1kR5z0A+yxJbBYkik2uCafLXk
CSViMzMxr17TruucJ6dGPksIU+OQVTS6RGH6ZTJGdovBnBMt82M6YV61dRMMJ/yPTCvei35OCx8P
XjtupjAQ8jXVUZNEl3w3ro1ZOkWtj3OgYEX94F3LOWEvxM9ch6IJQJk5jNQ3OqkdyJiNJMOBadgE
9QmIEYYDDswV99Kwb58nWh/2FeOKVPx0CuT26HMnA6QxCmqpCZhIaYZCMibR3BFo6UE5uvJoV2Fv
ozucmShc5A6N1uModbxaIIXNok58CDlYOGoQ5nW0/H2FvuN7Rhk3/ED0QNePWCNL9ySk1KBTJNiW
lh1vHI2HjmAMDlVy5J2XZu04DqZwxurXLjhyeadtsDo9nF0oT9hDy6h/6Km+au+CZnYLPc7HChrD
5CnwAGfxjQtGaExuABaWo96XkNfqeocZ2MrBLhbCFdoHpY95eiYPYUTSrpNl2KdF4mavAWXAcKl5
8brDWDTkVeShF49M0YvWOw6T2Y2HSpik8hmthGFE1wL362jOM4lLK3n0RLe/G9AGR4g7mza3YIaN
WpOqHoIA2+W9M50yjlZIRHlI+TZHxMYcGbEC/bIkix+Qz9a0+dWQknZUc2rwZ8wR1bYoKPm3xuh1
VEa0LzisRQWJdciprU1rz110pF+j5qPL4E9smWgJ9BRJ5B0FQcvvLPL0GPPEkVel3RFsi9bipc6E
1e9EnhYjXvEWS5fEQUJLSQWICLAg0Batpmg4ERsV/GxLm4jlSgW6/YlmRKk3TjZmxU+CLM530Lao
I4HL9XiPpI4onH6yQS6USZu7e9p6cJHTujX8krg1pn32YAzM8liQ2m2F0W/EfUKk8nuqx/ISwUgC
ZS9dOESZFO3UQ5macH6EFg43DaYUF3mdxpdt25TeJSSGocTinCFuCwmyt3ZMpqjU3DAkxsRNYl4s
1ygTJJ3lpBbWRHCO6Ht1dDa6Ml6OORzHlnfbLIJLFgG0U92gu4+IoeOTyMTExBcbGvJ5s6QcLiTq
D1pTlAn0xDmvbXSqS7WZ8NBBmpgdvgEDDCqRS57jfTchB6i72aYO2VHcOOhPOJ9EFyTOuMMt+vEk
PrWe6sSlO2Wz2pEWEX1rB6k1kmCOgNcwzevnRKO4fHOKkKZcoWBsbZG/2OG+Sk3je6hV9rPDZl7w
a5jtt95YZnxW5ADm/oj86x2CDL5/snmZIFTBmsk5OKJ+wKecW6eFNLePLHSqEr4T1HFEftUSkyIY
jhZTvmS8bCFy/uwGhGEQSj1vuSdLK7otwUDNhyDPVe0z4F0DbUrhljuXhGeCZxq3OCI9juTWrEqv
pgWK8vG+sxg17buGqKrbpaOx/8iwimQOnk9UstoSmbRhXqAOnJBA6EVt+gxXwf6lyjg5orMGfY+b
K36SdR/WF4ljw8MgewdWuqMNcTOHA3Zg4kbzh0HIodznzmxqUpc8Sbwe+Nt6I524fayLKaU3zWK0
T1A8Fwcdl+Gtlky2j4NNs4sonszDqzoQH7kz2tqBKCWjQGxsl/7zbVTkowN+vJc4HtpO048JE8N3
zBhfgqDH6p5osUwn1zBRM/WjKzklFCGOH3Kh6xtYvUTwGI6LDdVEO0RwLX4Zoik8xzgUTUBSRopQ
IKX5LBE54TRkDE3YqHFX6glSIbCbxN6gVAuRamJ/WldrnG772uEzfgtC3G1bNzDUA7IjQPZ9MYb3
dS6SH9JIxFVBl5w+3H+TuwxPoeVPl2VdEDHko1TM5w4ue5fQSQPRW1wp2BWIxrpWMMLE/e2RiwTj
LF1Jht0lAAIXDVq7sNs4aT5+mCYlsEu6AegNt4xPA/EEa5sJSyD6wEGS12UsebcVTlXPlwjew+oK
xRo+iSmJXin6Zodgryp86jGAqItRRaRgYXdIXwqjq94TAuV/JKA3zYs13fnJaNBh+gwZi4uaW4q3
Ef5yujUmGRxPpdl6zyHr6IOa0ipD/sXiKxDmN+IpB7NbnUjoGfaM/XjKOnAJJ7QrNfouivSW2gaY
7AQQOnina2Wj5gBdlh2ESmzrKGodfyxCLD80syVSGPslOXhQbbHqGZnQRyq9mSmlx92TWi1C/Kt8
Oh5nXDG62xztB3FfoWqvOuiCkuE4bwptk1KB85QpLTNSmZaLsR9coFyo769RWnXhiV/QBuRsIoje
FkKlzDkqjwPdZKQB4O4ua83LDmNjvOntCbMVO29xMzfxOOBZGE1QRZZZbO0F5M7VsjT1c6/T/oz5
EcaOZ+g03bkhZaTfd+Z6QIzD6ntNLwgQSkyP7bUwhvZHswjc+F43EpCEViRx9GVmFc7wjh2P7ixA
Yuc9HGc+yt6S9bRhtid+EoU6/2TQWvRX9RKg0dw4RRB+mCh4UuB1S2sfdUz696aEwsNqikTe2qMt
18V1X2tV7FtOdbZvu7VqHmUeMAcn6s7b203Uk/tBvOv60Tbd0xiCZtkxRV35gmgoCE2ibCdVDSgM
h92kiGxsSOjc/LGTuCjCKLJeHabB6qolIWx6KrBUQ7qxo5woXzRLOKCNAdaPHRjmSfdeRsRL2lAV
O12giktUZeSGQqEoPxJjoRkdU9c/6lKmZ+xl4XsAHG/cFTN7N2IOj4NpN7jY3WPZ3AYVRaIfRgMk
9bJrwldw23iSYDk5TObKoKYXFDLD27i01QKENku/Va5NPhbhVVnupxLrP6H37hpUKA35gPaHeaMT
E848Edmt73LTsX9AERiAn8vGfssi5CRHPBgciO0SrQ8BYLO7c4g4Km5tvCQp+3cs0htT4N67GeNG
rWhUoAg4qzSW822m9HKCxD7BLcwnOIoi9yp7G08mJphqTFu5tdq6h5eJvLA71kM5QTsDsWEeTA+B
IH+rnECjDj7JNsJrLDZYPnR/PzaceDa6wb96UbYqORY9h4TLuY5qoOENDYDNwvlH7SKjTzgqFPV8
4kQhUQgT7+oYN6PEm+EeRcCZZ4fr1B5e6IpG4javGCP8wmuDeXvXuxUE0v2AwjoOr5n9ESx9YM5g
t90ucTGacvywBpXwnNPw0ZiEiiE0eUHfXBW9sr+xiLvuTkVR0vqzm4WvLTaK9scyY7qWO1q5nek7
I4ZuQrylnb/VUeZc9h2eAjwnKAlygqEQHm/TWfb1NTq8ud3341yiJ0QRY0xbRSUW8LZbBtbIOqBz
98CIF5uEAqBbb9I5szzADa7VvDjAX8sD1tyqvJmxixp4KQMg0D5criK6Iw0stmh8L/RsEN3MKIqZ
m4J6wHROSg4oMifzU0Mu4+XIwhgfFxZoZF5ECYYYk9EYnZCPdJwlpTus4QOOx6KBDy7zFyWmb9Hi
NRILcJs3e1RFZr4zESQ+qBDn2dbNyRSim2Jk3xJSA6zroHIoXulHoDalsd/IbzTl+p8eHzC1slYD
MYGTw7aMIcgRDAMJs/V5a9bl3y3r/OBUanCPlUlnmaEWXJsjsx0r/EHkF1pIGIbS2ZdVhPrbxfUb
HUnVmW3m5rIRxaWK+q7/wQZvxdeQInheCS6+laxTykdrrdcfEEKEwSPoqXWgOC8SYkE281rvVxt5
tB8X+F/scaG2jlKFaC6pYvsXd47m+BCGCJc3dTvhNONAjo6do7ygrxKZHF4cSkZwNU6mcz/R1Lx+
gUDJfFCc6Rkt5MSrJ7eRxrXKDgBXKl3APVMUgYKE6KC10tCKqvmOqsciK0CDirqG+Kh+tlA75iu6
GLp9GkxBEBwt8Rr9kGu4pzyFnHQ/xpS+5wobhXO0Q3pDKKiKET96tAybOVRG/xJFSpcX5Yie1qex
Wgk6RnXj3drl1IodfUrB3kBkZfnLMpkI7lGvKcCnURHRAbWBez4ieh+y0xCNdMxox3gon0KUnfLe
Rn/62mMSs68bkoy7vRlQYABWsPAAzSk/134gzX1FSDTTWPs4/iJStZsGzckHDRLM4CQHyCu0gJMJ
QJ54A1SpRlBFT1Wu5zfqinm4rz1CnYktGk11QABn4SMyKqnzDQL0oroOOTYnlyQ4uMlNVTL72XpQ
DZlYYwAp6O2gL7dxceINBMpv2SBX6X9r4EzIsaraIz4AC1t7VSJ86Zr7KVdB8tSnQ4zon5+FRWtO
mMWzzXiBcRc7pts0T5w0RuJIQzPMGUAZS0c4RS2DznmpcK1MkC16jOz8iba9l057c/sj8ThGH3FH
9epIo86MX9jyTOOOhvkYPMgwqdsjZQxpg+Pk2hjJbZMtJVetLO4mpNnRbh35mEehMMLtnBjhFmdq
ptmMmgS5JIHEgx7kiuKUMqclehb8hdGgOZJ7WtMjFbZFwJG+qEJcODtHxW3+AaUA2MUUufG5lmN4
aozKoEfimJZFwEcwfLMcGh1o5upxOplDglFMhqPzESTt0voNfWkSiVKDTdT1BuvGwXYYENDOu7pd
dzBnbbo6L54Fb4h+N/Ao5n8lrBpUQhA5i9Zsjssg+hVhVeOyEh5qTyY2c1pBGtDwSZtCLxeBi7+J
ltcESLIetKihBo5k9LS0hUI/7dCnNJmevhtFnN3PkRdFuKkihWATJTY4Z0B5L1PF/ohPsgm/iQgQ
DM350bg2cD5gX2r5oHz0eFTzaNbksMbyxs/Irbtf8VghRjJQ4DNQrmLF/wVsBv10I4ZjTgH4Azc2
vmSFmDhghIwBcKuCHn8k6m+UycW46JfUSZNyW6O2PyPrZ7YXO9NI9izmw1ckNRYhQuSrnBxFpN1u
oC/+3C3riKe18vmm4SW9BnRIXzNLS92/wBrN3pbFalfO2hgYfuT29j38oPFhtILulRzL4pfVyvQ9
IIP2wrLGHrJjhS5/M7GZ431DWfRGbxThVTPXTbVrgDMYOy/PkrPXF3DxTOTPrzHmtUcDaXyEuhn1
yXbEx3iTR4RobbymRH4F2a35aFOqlQ023/Ibhgrrmyds61cax/+d4NT3rr/ovEGc3Tu1AIdppsQF
Ij5meBcW5pZXjXVxQnmabhki55caYSY4JKKP6w0CRkDLIwzTgkWvxtQ4y5pEIzyTzDGSgHWNpBTm
Rrl2cA5ZMmG9XZIZF0UdoV3b6FZwIuC0Z2TY/GT5q5FV6/gkbDY/qbPKeGeNhRtTwBSgPJPCci87
NIcCe5VkEK7LinutCbyJOVa4Xnbh2FmH24j1qidACt2qFkhUkCsmwXBgMch/jkMt342R9XalhOfG
RV859YfLhM9DwpcXpMF69ON3oQEOa9cvsr7pbFM/sueEzpF0PjIdZmSzEDIKntOmZ13l9GbEbnNq
6IDC/BvC7LGpW4IqLfZrUn5LZrY7k4nLL9n2xtOIIPi41JV1C2h5Re7AamoZmaURehO2dn/0Eis/
xEGIM22OMn3ZZIv3rQCN0fs9cAfEjWWJayS2KFIQgeD59RgI3hloZurTmGvrYRi66L4OTPbCUBKq
BYkgnG7MdiigdaAktzcRxLJLnH7Luxiozv3IJv9640ycwhmwmths5TBNz6OYgWdyGGXsyci6QZxt
F7SEIy8/KbROg983qrtnqlY/JeFcXicFkVkbJDM0zlTrtvcZKEjaNKE7/TLTBOkIgzDnYKddVu47
QWb53jBIpfeRnRNqqetp+Y6nqn7UzRBSj5gCO4ml8fjtqZtIOee7LwdfGJRTu0LFy+iPsYZ5hZZO
bOjxpXe6DBOOQwthqkDzVbzF2Jg8eBxsXarGIH/zhEQU3gchADpeBYKzKs5kDx4MIP4eJj6eHUOE
+tJbbQr+EuYGrbalSr813oxOJTdGdRVWZmHtPUqneuO2CSto2NBJIkuIhXXjgSw7N9PkYkl2eAEo
GwLeDXY0BEIsDhDb+yo27whIZKEC02W+IaREXRoto3No5y47q97KzuBciteusxFW8iDkFQOH5Cko
HAjRXUG7/jTkSX7IJhiA24m59isyHI5IgVsj5R8XRFAUDwl1r2uV8Dgt1ObREfYDw/EW0+twkgXn
Zx0g+Ab6NDPnavgagTZVFfXAQLee07wrYBxzeCRkMl3cDwLemxG4mWrOOcfNR9sxSGLGAKKxA9X2
/YxbaNoZOLG+Z1E03I4a6x71taWo2oZcLqsQizYYoLnsmyFQem0wlAo0kWHojVvaPW2yE4iAEHK2
NII3be+tUHamLbRzStd81nzADNSdIp03ThcRRD+mM3IXQbfv6LZgj3dZihxgh3oCFDSJx+mLIhJM
bJZ0JPA8bVoNcW6ICI2o24CDWC1Tj4cRmt0dwphq2kLFT8LXpI3sXzFSJ2eDhqulv551mDDyqHyL
AThcinhcIwFGE2Yxx45QE7cyFy/QgM351g50wwIhsJE25mh3pybkIfqgPHIARlYN7zPh5FIeiyZZ
hZeQKaBB1Y0IdwZA5uESgCXDRNmg8KRbYaobZ2m9X51XtI9q/VsjsRtNuMNNCMV7zk3U79j18GAM
apW8pg2kQi+p6sd0yt13r2lHtlEWQdyrEEJ2s7AkrCV6oVeyl8A3OaEB8NGg1AiQhMCI4pmpHIMa
y8onAhHAyvElYi6ErlNnB2KMyzWYhA/t2DNdA7k0Ur7vYmJKyg1sBWK8OB1jwDU5DJH+ZrVWjF9R
hBcFCxFdYyJkfhkDm55vAH1h3uFABsIHU8wSlVNC6pyVAhDdCK/FgARPt/rWARuEQ8bo/IqhMHMs
IQZOd8Ici5eMyNwE6H4ZPKPUx+0ZhKN9qDoml/w62MxN0grXJM1Jr7brgtObVeWvTZYX0SUlhLzV
7lIjC6+S6B1ncvkt1zkN6CqQYX4RAt6gNW8IegQxs6R23wy6fAwIzqGATkN1LbE5QeWZnPE1DDv2
aaYcstlGphW6u8Eh3X4jrLxC2EPPejsy6tKbIcEiiVK/bW5tjr5Y9pVRv/OpE5PhOEH5a8L2Q8os
GguUqrJP3rSHsdruOUvuCxGBh8Ka1917pBDRbEzK4oSCvRroQLmEka1lJ+0Od7JeMtjzTEQYFq8W
Z9JpoFjq4pSF0ToAaFMEgz3eYWIMGMCyH9URclvbnnhN+UGLmwkO90cIvogMnKWOaz/q0vC5RU86
8eUW3Y0u88lgjMHXurHSHvtKZjcdwQde8JM3nIYOAOKC9noiHlka88dwKZpiq7p2/m7ivbhn5NAp
nwZ7DQEcTNZNsHSrdoEkuxfXnccT+bVS+HwEYsVUBTA1zHBIQ3gl03I20TpfYwfEWSF6+Bo8PkHj
zVVDhVCfCOoR2GgE+pGHwXl/nkyQXoLJKmVLaqhym3mGfW3yNhLhEuf6kkxwvEr8nFa5tRub2eE8
2ZRjHbGTwjfGxmKITX2CF8hcvHHXpIbT7FBp8/SBe7rPmYzp2kaoe+h81JV9bI311qrcrF8cS3OA
y6eBTkaH4vl+zlevFOWt3hZQ95O11YMvtqaoxTiUSQ5mPa6BY4PthhyXeBi+EXVYPHL0Ht6nKEnx
FbWk5xg0Gyq/oGvJZkLQuPDDJTcPILzI+Gqt0K6olYr0Gc1689wC5EvYHlcrQ2zMjKw9GN9gGhJi
vuwhdn+xqmh3i/kkwTqcdeNbBCzrZakYwG4cmz7ujhC52DnWGmfZIaRqvW11z+ELeXiC+GvM4mdb
Yl+A0Elc/UXUGsUDwsIIsQ6+eYxaQTG9RhXVlh8V9Cq3IBzNE0sXR/oWFUq2NdALjEe8BOENbi7m
Wja9D2CNMfsOeWW5SnzMho6HNT8OO99m1g07PSzH9zxj5rPHGtXuTBIFmBPWqG1oeDaNsWWMP0QP
dJhDCq6qNLYTVkhx000JE3GvyBCazZpB7akjd/QJQ297hCMoGBAu6B0Z2DJkZYZtJf0u6ZcAIgOv
hL0F0GO/9kYHTrIhl7I7RRqP+359XRSPl69oxzgbFAdHUCCWCAcboroM16n3Br5njlCEhM8gBski
n8qaAivTEmSElmQeoFIiDZbZaisgI3rleNDmWPc+5Sd7Bz7l+sElwizc16YzfW/jaQXBNBaOYYau
EgkDeg/SvLq+fKPbKqEZWPhQNgZ6428JnBvgMSbJepu6QH25lWkKokeIGHVIA2gbel1cmm9dBXva
x6Rv3S5giNDJqJFIqQHRFvGsnWTx1t5Km22jdFxO5pTE7b7InexFz3OkNhXwLRQYFAzZsWsrj2xp
rHzBgQgvDiL0DyGYNhxufiV9ggnS6pBznXLDbYEYUsvQfZSjDI4hzRIc7xOp2GCIsutlHqSB6S0c
iifHJRVli28i8G4S1ufvfTRGTIvKWpvbughGDrCk/L7TGgBB0k9tRVuJaZ59DzKmarYYLpO7OG3s
EV0Df7gVxE7xXeAlIYlbU+VsbWVE50XmyL7D2A7vsqGwux2hT/IwuIKopUml/TUF3xQfLA6V8Uay
EQm+/h7ITmuk5gfcp+TN7EHA+E1lFM0T+HZ9n4ue2eK4WI04qB5pKMLlhuMdU4QYrDdgKro8Vp28
4TstfuIuN0s/EwGmDQIpzWVnSCcysHRh72BZjw26KpxUAPBR3UVkYQ5bNsyGUgbg13lINfy+pu+c
N+ksusEcY5soMcNozax2+uEY9EqihCTZrthrSt6fNi3IcJsgJKfCxNdyh1+IDVeVDO5wYXU/NU2a
hqaE5cJYwhYXHAaB7R5ahcqfkQwxvKvaTu5oqSAJoafHUS4DwPBEx626qmnLYbLKmmJ8yuEcuhsU
OcxbEOeQtYyO2aIxmbjJSvEnkDTMVXxshcpd3uJ8hoVPw7X/sSCtSnZtg8hia2bufE5Z3X8ULEeP
M2Ta2C+Us+w0h06w+WWonu0+KS5FS8DJVpY2c3Rbld9z10ZHA1qquoN3Ft0utpY4Dfps/kWfdvop
8LO8UkpWF5qOa7KtIP8Bs5JdvsuAkD5H/MAPjKmQCqU9zf04KuHZ114hEZXna6/Nq/p2YoyTk0aF
mye94QsDdUSxO4wVJHgCn/sfVF90UfkoqyS7RzUTOYhUdTlYNCNYnrdmNPcsIsJSg/foYUYr9l00
OO7GMucxxW/TCDcYNrlmEt37iznN3VWcWiUTZpRW7XfiAXhMbsqUmRZ3Gwv7FILv7xnelHON9IjG
MpP2YrHoefmmkTMDjnk/13SNzo4PHSmCE9PuWfCl1GbopZJdDzHsaWx7vIEM/qCKdKlnT3cWMaqY
KRQrWH0XWK7F+Aa4gEMsW+JkffhsOabItd/zm2MBrRNFHgDoLOiWjwlR0bDzx8rtL0m08+Re9nOi
Dg45h8UHplbLBRhhVe0ImrEqnR1kB9iJF7YHsJXaPzR7WPRRZjrYeGl7Tt11pHu3LY7aI4rJucSw
zwhiF0c65oFMdgWIZ9em2CPkDkLhBF0lIs5uI+jwi/XkwBkfU99EqeYZy10Gvj8/oPlmeAfZk0Uy
lx0bPjtU614kxAoa/mQWJWEUqJ2IYcVptSLCRvjtCZnkCxwd8oL9KMKzDnPBYvnB/hO9JB7gsU3S
IEylsogLExOto2xO6NR6W0mQ6Y1CW18y+EcskrWsTxsM2Mb3hpbbL0fK5plubtP6CawBCqqc/Ba/
iwP1wlibYJ++tExEeIoo9G1c4qDZilBntj8MTvNr1QwTDTDKZKWhNAojPlp2EtBTGxIpXHLJeWya
f2kHpzXx2PnETAhdP5UPnoZ0hxFLHNEUWoomRNVcV72h5g0QcO/dzcZ5DwCe/jxJGx3ao76jj+ZK
G1nc2Hfx64RG/3tIfl68mwq7oPME+pkgMiZj6sjfg+m7NqRYjjimqPLhBlOUVVMN2T1cVC/5b0Nf
yxxXDL1D5SIDWjosh5NDteoDBg2aHSAkYuNLRdhIPBTemd46Aha8sLlz4TDER1PZpiggvS43HoQj
6dAoO6l/RVZhz36+KNVf6qSxHqn50G6FHoXxZhEEiu5GieploxS8JSmEnZyIRMFQUhWMVHzcj+iP
YkuT7G5Lw60vuvUV2Sb4ZoyDGKclBixlEhoSBIkb+uSaJTA/zEV/czjNMk5FSWERqTdYOMEQfxIx
UqdkrI8zCrGJQRY1nEXbp6pwgLM8EIvGARiFNziCgjyRPmq0c2ybortIgjZ0tvFgjYOvVWC+kWTl
8U+D21GbpCiDd7RE7YuHLJQiFZfFT9e2mjd0jqPnc7Thza6sDob8BM52E3cwTbd42+SLJ+j/7gv6
1PdIxugwcW/psUdkfw95aXpXhV1dWw4xt/uYKU6wI8FGejuUdjY7pr0Sj+yGyfVWWjiPfYW0mVFE
4DSZT9gGfTUQr57YAOACWqCHYGZcmiQ/iqwgsrVoC+MG1lMGEs4VzUWRFmCXXUfXhzwm1/Hk4bm/
FF2Tnt2IBZnoUPiCW4AHiBCRN6NgMjtHuptgifMXVB4mRj8YXe9RnM4oAV1ib/GjuO1GzWEcb2gN
c/YJA6Y1Gx4HO39LV/SbE1njq7V05V2g+KHoMBY0IQoDnD3JYjYU3XkUb0muCgb1ffyQmmuPNc7t
eYC9rnnfJFF0+O8m2jac9nARULziCHDDMXkTJSxXM40HTAsGJAeMT0v84s2m62wj1ITevmJEXW0o
CJgVwFpWuPRMNmu452MEKYLcLay/+OcIdHPHDw5/M+HJ9dRd8jtyKk/MIF5PXfTjNj1LEYxLEEJ6
hSq4r8qTqy95ycHRcPYqEMQRU3HLEWsqtxgKVH+kN9nUfu+Y6g6Oz/SGgbF5SzixfDDNDXsOfMt0
zjAXPzAB7c7QvJvHCXR5taHzAl/HtB3uGDYkD+LfsL4hkqfS39VgS6tjLdwIskbjARPc9xWjoIsY
YT+pVQ5GAmv3z3/8n//7Hx/Tv4c/y7symxm0/6Po87syLrr2P/8p//kP5grr/3r68Z//dG0lhFTS
Q1fp0vJEhMqff7w9xEXIP2z+WyTiqG1aRs2VnXfXA4T8KoiGu68v4vx+EcUBQXjS06YllWc7jvv7
RWgaukxK3fRMkmrzKkutb1z2i8MS2yMYWpPUq7+5rfXf+Jfb+l9X1L9fcdGx0vAp0nNbivmO9Y/o
UKMO75tAS9+eFywDoGiiw9f3uf5b/9dVHZsIGZuxl2n/cVWaBYPu4aeePdft7jOVOI+2XRjGjpCy
GBPZjFBQZ444UK1i3v764p8+ZNcGEW25vAfyj18SIQstDxSs56Rt5qvV0qbvKeSCKxCyQXGqmmbE
PfX1NT99zNriAAXy3rXd9e/0l7fHzAkcdjqRnQnzwp29MJ75wRg3fh0WvHBzZI77YjTJ4fn6sp88
Z1NwScelCecRE//7ZQfEbZWq4/Ts1NNDHtDLHnSKMogaE9XAxCn4JTVX6RMS3szzv774H1/M+mpx
ca3hOeENNG3z94vP1sxos2jTc2bVlL4lppoLVN9Zf/z6Op88W1NIBzuKa3Gjjvf7dZyGAy6X4SYN
wnYMI2InYQuklTMO3fMIavJQkP3w+vVVFf/WP15hE5kp5aHjSon54/eraibcU1C4yZmXfOWf4gOd
yTCoEqSOZVdF119f7tOHyefCKyuxg7jrX+cvLxC+CpKCjIqVoQmZuJqJeonsiPnI15f55NswhScc
xO2a5Uf9+cKYSzsB0cjOQTlhMSXYpyHYnXmdywaHZquOrGD/9SU/+/lMweuJQQCVr1r//C93ZqyK
3gbl0zkepRU/jDqlfjS40rwLx0qW33UdigGUKMfxi68v/dlDJe6JD4RF3UWt8fulwxYkPoRu7raa
mQok8H9rmLvh8C+8oX+9zh9vqB7SRZuxwpSCyA9PeR0+IrOrdwSx4W6IYkC/ZRi//ws3R3vNcmA9
W+xZv9+cWemF/rSdnV2v7IbbNK2t4d5BPrX9V65jew4qWc1z/OMhYvpz8wmv8XniwAeBvBVL+FA2
aC7/5kX59NdyTAYq2obN9ucNoQdAyNQX+RnRszqkpKyEO8iq5EB+fUOfvpCeJRi+CtPV1h+/Vpap
gAZfVJydzA2/UbJE5s4Wtgf6L2ldzpTKbk2Uewn18ddX/uzrw7/zP1e2xe8/GWsYHhB0eGco5uLW
dDMgjyw9Jj4XCMXvbUdn7esrfnavlrDgBaGYt/gMfr8iDK2EMMu2OCc9QuKAIue6a6b8XkBYhiBZ
MkClSZX+zVU/WzstXkkEB46DAfmPq8a1XKqxLYoz2S4eKn+xVO9gD6uzS4DEx9d3+Nkz/eu1/ng9
GSeXE746fs3Y7p49o1s5XjURyROe5fsBi/vD/98F/3h9POT7wh6S4pzrrOHmDCcudtiZqkezteRr
XWCi/RfeG1YvaMi0SDjK/vE8I8IsrYrMvXM5ZvLAtE511zohYc9fMq0AtrmJU19+fZuffY3M3iXb
rmUq+edXghwdx23TZ2fmz23tNwEpt7uJefnfPM5P39D/d50/vwlVJLWZ6CwDkBq9MfydsVZE9n2s
U6WfyKId4xNZwu7fFWyfvqJ/uewfq2cHXiQa3DY7D+CxTPo1eYAWqmbMeIiCScZ/s7Z9djm2P609
17T4Kf94aaIOiscSxzmCQRHsU7xZJyrDENJ1Hj99/cN99kBtk69dOdoRJJH8/smzHVYhzlrKX0tO
H6vf4aKwUTtsMh0eOB8fIYL3f/MjfvYRsrwoofiPhR7j92s6OSMDFbEBjsyfXB/eUnXCWeVeEhoW
0rIs6ubq67s017Xyz/oMZq3topuxPEtbv19yhpDYOYZkW9Jd9OYidWiG4WQMJUIQ1FtrQwqvLB2o
iTmloatur8Y14fPrv8anv6uDUAxMp+dqtf75X4qbxesalds6ORshJI4NxI7+EqAP7m9OHHR5v77a
pz+tphhWJkNEftvfr6YSg2TEOUrOAXLoEz7kCkE/vuYHJ6fnWGW1fpkQwPzNCvvZSmADMV3rN2nj
6f79qhJK29r/XSvhSGBgmId229K7nLZf391nz5JChgpY48JS5h8vboaxHGnLkJ4lqUSX/RRU/X5K
l9ok0rYO/mZ5+/xiiq9RW9ZaDv9+U0M5krvhzckZgKp8g0dtXIgydKDDin739X199nFI2xF0Fpg5
ePKPS3X2jK7LsPnVTKEJs2fU5E9RPd8RPIKE/784O7PeuHFgbf8iAaI2Sre9ek9sJ+lOboQkM6N9
3/Xrz6Ocb3HLQgsOMIO5MDBsUmSxWPUukBKLlS+2tE8ooBkmwgq2qquz41gkmZpIGMHnpi5Rjfaz
vvs1VBaFnUanroeTYNmXRypAYi0TXlpWjgNkfoOnt6rOMhy7cgsuREGyT48Aw9EgF/sxNfVuZyMw
sZJ2i8XRTI2qCG7T7NDZPLkR3XQAbXYGUltuc8ryXzQhkRWRhX5UIHDtCAINJHNr6F6NprEQnvQt
+3MFMfGeTqWJyBJebzTTqC5/i5TCur3+6cX0C+ZRijxzKvtQUiKFvtxmWMBmMc6r8RnKPuBwBCNu
EqUc/41A34CZExFAYVN/bh2MMxEcFTVeKbz7tIOPLcf137J0jHk+O5LDZVGRm32auutUgZR6eI4z
/CTRMFTRQsk6tfL/4q57O9D8q4RaX0V5xlM2UasfY44wzE5rhRC3TQbafeV0TdFnvsL4cdoSmIRm
wuS/XGG1MsGF2gVVCDpR2RZwrgLcqbQkjSYk5igH4i8KMDx4Qvuo2l5f0+nzzQdHsWi68qbnrTYd
xDfhv+4r4NDQJE84oyuQo2rHhjASa7+rEHL8ZwwnDOUVXd8hPNq55xvfYKMV2tfrP2LhFJDicwao
P8HKEbMVaPLOLyt+28nUEMZC7DZurBujNtNveQatYWXKC+vNFQCkgNuO0sj8TR23yEpQRnPgADXl
K1qbKL6JAmGTgwnTINjJtEJYJ/W68kEpAQn+xR2oSfIMkg36wpTlL5dc6yEuRoXhnATofnuqkxNe
aRsUzvMgMNBxDdDTLyaWg+nK/bQUbhDB0QxLgh2itTY7zBMmrQjpt5ys1qK71zaaIMx4o/M5TwA3
H6hUe+kLrCWgjrbTKScyaKgaKi5+e8V10ArX67brHzyEgrA9yYdGfxx6OBTn6xti+YfaUwTmrBPx
ZttSp0EJt1VzTw5CT9mRKh1G2arZDp+REVFRVRloxYnWpm9n1/3Y3LpA/LqjHwQ9/fq8Nd2jV3Bl
4ajtRPLIbrCPIlbDlRxuaeNSEXK4gTVOsDlbzxJCZOfmqn3qFNiiBlywhwA/jN/otjTjx1MnjXSY
L/InDs/raxFCnJ6KrfdJb1Fepvk20qnMi07cK23qFQiaVp1vbPNGOMGn659jIUhMp9PkZOoGj+HZ
NHGO6DWyEOcEjh41h6bG/KKLBa9+IwV586kqzew/VAbiH1Uu4pceufPw5vpPWEgIKBCZrDWkHoQU
ZiE5pgUKMd11TmDq6AwjVQOnOc+Mr407QsfR2tD+gVx4ZN5eH3ch9SEzRknL1HUOzTxhxca7gVoo
3BOcnA6EC/duOinXIbntjVFwRKM4SFfmuhSgEDgWguvApvswS7dGI0JkJnfdU4Sac3CXt3T2Qlxe
HOwHoeHCpmxKulpwtxF+89vv12e8tKfx9qMR4FCpFuZsdCTZUgE3TTmFiaINO5h9cYc3kF3o4U1r
1OWwvz6emP6HsysI9SBW2dItAqI9O+tdy+7B+d2lXFyBGIY/LW9HN8rENy/s1Ze2yIbXsB4ml4Cg
AMvXa+GNraSoLiY4G7M0aabuFdtVVwraS6kPWQ9lZlXo+vuLGdsUHLByXTmZaH1888qxfYxYGxq6
qEaGu7ZqE5QBawsdxDSG3Eqz3fkc+8hGHYN4Wq7rC7WwFWlXqPSuqUJToZndG66kVIXZiXKKXdoG
PAzN0Ph3jAMQelSmyh3Je6+tbP+FrchLXOhI29CGgpZ6eVcl0lKxg/ScU1NI/S7Dwx6fXRy37Z1j
FRHguA652CMFEM8FbhrE7rfrc15I+ZgutVSq36owjGmzvklPRIyNHjAQeVK6KMEa1cnhOg8tKK3r
4yytLZ0LE4UsuvG6NgsvArxggaGYc4qDBLRWOgj1QfotdiAViqw4DmRt+3x9yIWIphNTqOAwLvXv
2dR60TqZj5HCCQRXdR92eucf60CLAOHhfrgFskVjO/M6os71gRfn+qd/gqIA0WX65m/W1GwAzjhd
55wqtK3vktwtAGNpCCVLVcqvrfCQPPiLESm/E850ISx7totamuYDWhruCcll507Bn/E79F2YOxRu
kUDGgVUcro+4EMS4qXiGT70vLo3Z9yybDKiwWzuniGB68NC6vo+04EtU9s3X6yMt7VAySSIXR1Iz
/2Qyb1YTVEBRk8HZp6E0gh0MKOxMlG4Ytb/4atBjQRardCvfRUnUQ6m1J4p9MoqqPhogzNF8bqzw
RVeQhz2kmSJ+XJ/Z0hpyIIBi/GnMzq9cqxdNAGeBfTIJ8sExoo+4xYUUxZOixd3q4/UM3RQOy0iN
capGXW7L3veDEKdvCkBA6YBwZiP4Jb9DWEW1IcFcn9vSV+NGt0CBkGWSUFwOFqISjfx24JxsNuPe
pFEzQZ7QwPyLr/Z2HO1yHL0tej1uR+eEilT3Ejv47x0yHd4L0kCTboOt1ck/16e28NmmjovtmKyj
IGe7HFIMdovbiW6fFE37abiRcxr18VRGhfV8faClAiYj2ZKXKDc3wvyXIyVpj3wI6uAnx8bXMqlL
9RHTKU9uTKVMj4iy4D1rOhB8MyWwT2YHml+r8vjf6z9jIZwZVATIVkySUDkv2NQ85bCY6tk3NSr4
emiJrx3WklvGS54EZqwr015YXx7KFEup1qiwCGfBLMOjNWhcRzkh5E8CPtrec+T6AhkdDU7Q9bkt
bNMp7zRNKqaYBKqzsZyocJNUM9yTMqYIuOM6NmDfG0xV0+sDLSyiiTeeoNhGwkkt4vJToh2I51ko
lJNhV2B+EbIHSVomplLd4PGXVl9FCOh75VmxkFwQMqbjroMYoL13OSgUI9cr69GjKYQv1qufevZe
aD0WKWaHUP4OtxTNf8x9L8Asuy/WNs5Sfsf4EuQHjWEAyLP9i/2nVRa9652h2Yj2oLGRHBgJ7eSA
AMLwWZiedktZIgABmuJBFPVx+h3yNWrW0NFxlvj4N+Cn0Dx2SBRVY3ZwLRAiWioV7wzZBaKiQLaW
xmqK6kUEYj80R/Hl+oDa0lfnViZxpAQEeWL6+5u7C9BdjoqV5APYCgLE1EXMc8IjqLgZOuFLtA7x
t/Q+AxzVMTbP89A4tzGUOtzaMHY6qEh+hjceFi4oIdijCJ4QVkX7tqMjVh4cy0A0SiSGh6HAyO3f
nXpu0MfQrhTxya4mkhc3ixoBGI07wLBubsh9DqzDe0CIrC5/XZ/tUriySJ9Ni2wLRJc1i8WDkiFS
24TeuSvJk32cDl8szzLCvYFllLG3IoSyIAm450G3D54PiPFgZiBlPp5Sg5LRVSoYKH2QMVwuuof8
V9UZjXLCq92VEXjUwuk/JWJIv/RtKp8TIZPbPrbkQ4tP1P76IiwFL55Z6Dyia8jGn235ogJrHzis
ASr41Tc3QLwIR7u02kRUXFfGmv5fs3cdqCpJiimptPGIupwoIhioGJiDe0JEg6cqShNuiRQHyk3o
T3ePsvag+ZvQoyu00Tu126CGb4Qrh2ohy6bbTPQkimq0BmY1Y12rmnKop8clIm3Y2uL05b26qa++
cKHE3a6BlP841Gaf/PfxlSa3mJpBLABlzcvZezKBmyRr9+Sicre3KvjDeN3CxFN9czxeH+sPtPPd
UjvgomgigLqeF2iKwgRcDWfoFKvBGfhx8MlFd+Y2yBP3QVWAkCI8FPafRYYh1sG2aw2tNRNiGF6N
oLfhipZ9vlIaW3rWmzYVG9pgNIzfAbVSXGQFhmXUESw7eGhwqfus5Y51tAeBQaOrpK8SnwqcRSwU
bhJT/2bF+LVWpTISCtAY2wS9lzkr99zSduCjWFQx6LmS2F5+lcahgNG0tnvKtQSdcAvYt3qT4Wmv
bnCXyMVGRQ8SbSEiwfVPtDywY9IkIKc25oASTzqFyHGjPgWxDYlRVn3zSfUnqzqPlsJ2VECA7bHl
xuP6+sBLMd4GlWeaNF3Bs0w/7G2M9zvTQyfROekRCpc28kwbtWGDpKG4RWW+W/nsi8OhvEpeOMkY
zZ9D6phB9q59tr1TJl+tnoLsJg8VbdtLlFzuuImD9un6DJfiDIGUTJ7GMmCy2RFHbaLLnbDhm7b4
Wm8C13I3KgoZ0VNOexBeYWEkUOKiJv5aGlV6MPzafr3+E5bCKrNFPpjcSXAELxc5g5ZWlb3lnAKc
L25akrYaSVf5TxP6bba7PtZS1jRdGyQs1CvMeRkoiKjsWz3TNdGHuYHMCDuJS7n/J1GB1ghMwZVn
a6yR5rZzkKcroWZhphQmwX9QnbS4RGYHqBKAFUpE0U/1REzrtVwWR7Orf7ZKUQQrM10ci6KDA0CQ
Wqg6W9UkGpHmwrXgPCZlcBuhxYPiJU6fB9M0umIlMixs3KnbQAZCB46q6/T3N+ekadUeV50gOLeF
HT5PcLTN4CbxYwsvD1+xbK2nvrBr/zRVQV7A7XmH/oCNF8IGLYJzo0c6NOsw6BHELusyfrC84Y+a
32D9UpPRuIOD4Pv3vdrgp3t9Ly2t8FSUmWoXSNS/Q0ZiZh5hAQKGQJna7ADhsi8d4M+zUan6SmT4
09eaXVLW28FmW6duISY1vRacUfVzfgfgk9VjEormWA6o9pNyIz6x4SpHv8TkLf5aZy3C9Zseahk8
D1hBVKF10/ppK9mobSEID+XKHlhcDj4G1wMADsfSL/eAHhlA/H1+IfoQPTJPpW8bx0SvkS2nGI6K
0/XVX9xy4N5VIhftSH02HPZ8JqA7h+FKiNmHWMP96tAjiY1qJaAf/8Gwml/Xh1z+CI6FNrikkULq
fzlF1/c9D0SKd041B5TVBq6a9YInz4CqAfLY2U2rIiN0WyNz9JAmjoUzjyOj/xWk6W9VcgbKW0UE
MAnbrPwfuzE6sYJ5XvoK1GSmC4viHQXDy5+YMn+cX8Gt+8g+hEiCGZhJYHpwo5SIA618g8XBpj4w
KM8JlTRbDySnZVJZSnAW2IN6n6pRqevDiNtqfRyRlPvv+vJPEWt+BKZGgj5losDNZpdx0ZqDxOcg
PCdF6sc7swK7+IJa3bgWppcyQhqS5Pm8JQUYmtlIINTNHrtAlEYLBQ3QiJL3TyQjYK9p+C4XW9BP
aE5oAGgpOof9rauH+R5sa4YfpFncoGffHq7PfWm3mwCwubGoGvHsvvyscZ03vt6p4dn+EQZle2em
SvEkXD9wEWIxqrV4vvjco05q/p/xzFmZuzIqT0clIzgbRijaW+y+muTQ6D2cc9Xy7wuqLe5n7DW8
rWXV2BPxAoEHn/hF5v9FlLXAoVLuB/XG97+c+XSXkLkgkKalSTFscNENd2Pa6v+YNFK3H19lSraG
RQlVJQeb7eex7pwRmmoIjcfEfaDqZYJNZQPEDzGcAr8EUiJ1JSdYyEgopHKL6BSPptByOb8eDzBN
ZElwTnhbpo+O20f1USC5+IhOqxcdgqLzhmOTI7qJW0ufon3/F5O2gGyBFaVpOQcGQRdptCEiqI0W
qAnMYhTYqarPb90HrTfZvdKGcVcGXYoc4FOFTQGU6qc+/f1NwqAoVuOqHOeznintty4fMIWOHS6m
pE3O1+e3NBS1FxI7k5xPzJvQJWk0MMLKP/sIkIV3Frp/ezwr9EOSZo16c32wpbIYqBgeDNDPeL7/
OVhvJtb1eQP3ilpgolH9oIKTcTmkujre+XWMegOtCHp+yBAp6pGmGa4PcH9zUIEmrOWwYhYrmcNS
5GBH65CQQeRhXnK50oHepDJzBw+BQUXeeSN5UVMYMtjnA2IjOzowyefrazDt2HmcpkDC+SHXZejZ
kyKvS4TUy9I7J1pUmmg9d+iiD0jrZQ+5YnrbQrHbeIf2Q1esxIrlkWkL/u/If0p2bxZfdSMVZ1Kb
rWzbjb6np2u2LxCnHQDsvSIfEydBn8QhBUr3fzFnW5ok2qCjwLRcrrKBzYzCdeKdB2hMz+AN3Tu7
Qu/zZ8ufNi2IH/tOjmrx78eH/YPwnFISTcrZxxXgFilB1j7YXFEfWuTHNgGB+8ZHdeNbm3d9jZBD
GI1/MVub5iAHCk6eNn9Foa5rNr1HsTXDa+DVxTLntcLS765Q0WA7RAmGSxsvVjDouz7dpbII0YJ7
fQrSAJyms/7mA6OeZHLfBsqpUUU33NtInd8iKoGUjqfWEntIyPexHZTyHoAtnslS7pSCzbAVZTMi
SKDm2tcaYLX3F1kXPRya4Ox7jQrp5e/SUU2akGHeue5x3NlwscITTz03PLclxggrwXPpSFOS0yVI
ninOzEazEI1hHxve2Ys7fIKzVvbtrihhD8lWNLsYiae/+eAGO5sXOrRva0rN3qw7BSZ4S2ocnCfb
nZd+xPHWDvL+Py2JWoSDecHvVGW1z7g4T4MqKODKKYLPdjdKDgE62b5/DsdgPNPLadTPnVPo44sL
pKncGcjYrnXbpx00D15ktNReKBJwHc7WFokjRIvNNjgjalJ9L8NqUrgc7Xwr9cRuVj7kUrzitcxQ
Btkm98XlsmZakgYl1EEotH6FmgiWLc/YTOAtkfV6GR9iGSE4UgYZ4lnXT9LS0k5QYKoulAcoM16O
rI9hzSON+9dHYOhnG/n2A4pYLQLumv+jGGggrKRWS+tKgZVLccKo8jkvB3SVWEO+QffPQGDBXWv4
3ah3UWXm9R6hmjBYgR8tZFU0M9Hs52FIxX7enUKzLJ8kgXgu8zSvHiqcsXLCgTcgsJaM1fDUNBGm
JDKe1JUCHFjzw/UFXpivBG44EQxpSdEOv5yvjkB0NuLWdUbzTNvlWs57oTbtfwYQjq/Xh1r4lryH
2EITqhs2zOzuwSYJtSUjCc+9kWJKO46GyO8U6j+4Gdo90M/OSYe/uGqpJljORKKkFDw/m1aDeUla
GQFPpFbsHKf0HUQZhfwPhTnzHt3K+OgKMK4r22gKNLPjyfOHtxn9eXLHORlFIvTTKri9ngDVYn4G
FLhsn3Hn6KKViL5wNGEVWMA3LN5AEEUvv99guZrllT04ZwNP+W0cS7wuIkq37s5GWzt+xrjJqrb0
6kH3f/x7ci4nahNlBmHPgq3ha5jKDDHwCq/LHpAdMw5tmNeYCRjarhbKsBKFltYU6MjEuuGByaG5
nCo8rSLGmguQQYus8K0wIwCyMo+7FYzKUvkEgQTAFbR1dJ6ys6ccamOp4qC+dwKL2N2GSLIj2Kd0
t4MclC2SP9EXLUGA6eiVGaLJnfIP5R3kbTyrtlDoMy10xEZZF9jG6u3KvlqKF/AcdTAQpNjvCv1F
MqJp31T2CaSQo94VeJJ6N5qsu+ZLiBuEsikUo3kBRKEXR4NOkHf78W9O3kAFDqIV/519c9m2JkJ/
IGUxlsFvxq+G3QBc7zD0lrnF2OUviMES6A+ISCKHZs+x7GUifB1LM/dUwS7/pea6liG1a2H/sAvy
UQmQ5qRifN+P2HA/X5/q0nYDr8C1Pt08QAYvt5uLRDXdgEQ5uRI01lZXiqZFYl9Wv/9iHO44iGsT
AmQOxXWxSUrQHqV3Mwb9TZSXMt4aFOXW0B9LkZ7eKqIN1KakmBcFMzSE0dgAiojiYb1FgCu511X0
HyEEBl+vT2l5KIqPJJo8Mef9oTSpFbSeGUpXouimTdRfkVt2X/OKu/QvRgLTAASKhJbSy+VH0lDI
wtw3cE9J4Ne7KM2wxM1b9YE97K5c1UuTospG9WH6VO+EDIrIbMeEFu9JBOiRD0mV4CYf4JK78XKn
W7krl8I6WQhIVd6m0GOnH/MmkUUSu9LxCFBOlu/hahWoHTbzMm9HzDyxW791aPGNd44+Ziufbopt
84vLmeK5o5I+G/Mqix5TgzUBA595nJQ/OR/5ayzVX3mjOQ8i9F1E4a1Jjz/Ii4c6qsuVdGRh3rZK
PoLoB7WAdz1uxYUPW3stD5TESV+VKumH7dA6+b1mtvEPq3CC19JBcHIlrC6kJjzXuFimjjFX6awU
ECGIOHh25J9jaaffkwYPHburTHdjKZHxQtYQrgSXxQHZslMI500837c18uhtbobktdjzfEN22/3c
V96rSJpIcJHE3soE3wczMFAUJieUOyPOId7FJOWbIcV1GijjvKDzyH1FEqb/vH4c330+aCN8OTAY
PB1pXU7TfrNt9VBNUgWT3HMFPuHVSYVdb9pe5v5GDnqNxJ1uB+hymh/WypiNO0sNUOkIe4F/xRl+
N5eCK81nhBOzY0JRB1unQEVbfnA/ehdOg1LBEcIhHICev5xs3LMxfaxUzi1fc8fTz9hFJeK+uGhp
L8hqZh+NdYzH8xJYE3zZKYZfjifgQFIdRZ7CgsPewpHIdXWD42yufAoA+cQfPYrTcFNpkOKYzc07
S9cx6Mg02UUFWu02cjR+l+1wF0pvqJWVxyw3rC2ewXLlXLzfQBx/Xu/EZ/CeoHMu5zj0WZ4YZp+d
pwLKba8595EboHVsdVS4kyJUNqHflSsQxXeRXWdQXtEWzz6irTnbtZ2blT5asdlZYBwldz41qpd4
CNVhV9Srr6DFwQDs8ilhedBgv5whavIDah9xfi7Id741WZY/yxwkCkLjav/RjHma2JuxZtlaG9hl
pw1pfo4HrGP2qKUj/AvQEHXU6+f+XTibBpogdyRqLOD8FamNeUgrqkM5Jc/t5y5C/xXD62jrSk9D
dtRuVlL0pW0CC92mqsdjAAD05SL23AYlcMX0XPM4uq3ZHLeIzQ/dBk9T815mlfJcBPX++iTf5d5M
8u2gs20izADzTj3MzkmZjQ/sDAWT2aDHKdzGYuZbU8TeLx9rzk2LRdRKYF3aNUgOgScE2Kdbcv5M
R6+tR68hA0iQVmCnYrvd9S2a3Tva2f3p+kTfXRbTREm3Uf+blDLmmmKuHUvQ63V2xgigeI6wh0Z/
PUtTb3d9nMUFhYEPE1/CwJofdk3RpTJWTXoeB1qSToKdleeM/5aq+6vPpDqgCmv6tNLyNF4J3e+y
nD8z/L8j00O73D/F2Goeln7pGT17+1tuUzyzRsCuWuPlN3HTOl9GPe+xzcMGzJ2A0sqX61NfOjAC
xhPvKHYvQo6XP8BoEHzPcWA8A4S417TceNKwu8ZkAePEttfSH9eHWzgvYGsQjySm0jScl5lyh6DN
2UfpKDPqTa72CeacNkVJgkf0BWFS+6HDBuJwfdSFScKp4wXA2FBn52XDCDWT1Gns9AxUX94HauYe
IdaldxAesVmMkAQpPprmAFniIgZZDdJCcodcLmuRd2U1ZY7nNK+jfe+XWnFTorZbf/gqvhxnFn8y
NFp6pGTTM7LXLlZAcMyPbdNqWIfUFD+uL+PCZuWxzXfjY4DmneeKTRKQEARZcq70vBDwuZ3mVjRl
9XtCUZ+LKISWjFEBj7FNOfnKvITYVjrH6z9i8VuaUKDIPrid54XYsilEQPGXb4mUO6WlaDx6tWvf
kJCgC1qDmb8+3kLAA3tmC9BvjPku2WmEAtO51dNzHmE+otREuU1F5/VmHJ00Xdk2i5MDx4uioQp5
bZ7JaWaBlavrZQSioMHwKhtf6KOrt2XliyccN72V47g4OV5YEwaNEzIXBRLSw992ZHJZ1JYPfWMo
1SZvOj/dKUHv6CvHcOnwoz1JeZDWD33lafZvknIr12QZV0F25nTgxhvi+TK6Un0WdtN85lIf965e
yf8+/v1Q/QMBg5YHxZtZ9uhZahrhDM8JMYT96OQCihda/T9Smawphix9PfgU8ObpMakEmsv5iQwp
7G7AVKiuUVR/SPQwUO4yHMSGR3Lk3v2hNgrdxZU9s7iqMFbBdFGM5N/LUTEboFwNc+cc5qr6BfSY
rR9rtY9+iUKzvxRu9JipPqLU15d14coU6P8Sx//UVublXlkbwCT1KjmrbhV8dXBA3dSNlts7uwsE
Lqip6fgbf7C17MbHNNtfyfMWJw0TDImASdhpzq6g15O5QkG0K45RXnddjJBap3DtjVKXYt/4I/La
cYue9vVZL31hE9LMH0oksWcW1hEtqH0cfQkGXZmAYrJHrJzS/CYsJkl3MDJ/Mc2JzACEi3DHO/by
28Jm01P8EBHrE1r8HaOMYlfCTf48qnV7a9agSLeR5uUrEOelb8senpQf6FPQlbkc1VZUVwedilSY
5qKkPaALRBrknYSKkWPfNcq+0Y36d1T70ev19V36rKTRNtU6i/+os72MGw3elBUiZUVby0dE0rGS
w/Yg2eR5Puy0Msl3jpmvaaMt3GtElwkPwKg0bcXlfMtWRbwj8Jgvyd6NqVvdS4cz8C4dYFPugirH
+iXCmRkjMcc1X/yylb+uz3vaNxfFrkldFlgA8Ew2NB2/y18wRq1Q3YJfkGqjHd4FbeJ/on9i94fr
4yzEe8aZ3il0LcQ7sI0W+kZZSKSGCixRyi3uHU1zW45llOEPhxPCzV8MB3uRcvIkbTAH4VGD0SjH
W+EZyQt2UgZ3S3uwXMMd4ZllMYJ+H49K7Nv/P+As2I/daPFeRr27IdJiMSSVftMoTnXKSx6BuMfh
MNcH6a+o6MYVEM9CaGBooDS0UScKzuyoyjLTokiiq6R7GBRtrAZD+wM+Ic23wumcfyI07Vc2zcJh
YcQJSI2SHjD52YiolPe1gXnquSxK/5Oq+xKcVo/jKs5Q5X+p0jpYh1k46lz/qEun5e2wszVuWtwE
haFEZ8crf2Z5Ju9To45wr8na4mfulvdAiT7hZNbc4c+aFfvroy8uM+VoYBUImZEoXZ6UKh00V6v5
wmObe2fwhvdF4g0/a9UYoKnL7uP5Nc8FgDs80fhnvoOR7I6UsIvis9XUv6oyw41K98RZaYW5JjW9
EHVB9lHQR2wMaa75I0U0jZs6qo8GfKzeuUWe3Oml2zebSvGaY1AHNWbEvju5In8cAz2FnzdDzz6p
U9hRgP5yfBZlCIVFFo7cO4phnmrSwJUVXdq13JOgwYFxEPFmVygYdHr/kRGes6RpsWEZtbq904q4
xURQkc4uUjQs09oCl6mb61tnKfhR6KKNBwcC7Ohs66SN59SxAtIbROtw35tQv2zIAL+NpmpW8oTF
ocgBeQX+AX3NhnJRBW+Er4RnYMflrV2M1W2bwbaMURN/+YtZ0UZlSlCguMEuD4SSDWY0YAd6xogX
1TTsCDd91BhPgeQi+Yuh8G+eNBIp4s8JC3Jk44rJG6EcC+wZ22gwDpZv4EXlxzLrV+LM0nlA8OX/
jTbbKPUQ9cg/Io2oYYmHR1wOtOtRuJ2xDWI8Agp8ltwNEsLymJtVupICvcdzcySAByIigrIB+2W2
rCMW6qrXMnrSkBBiwN7FqHhqWoeWApQszD7dXnugDGe+JjiHYwoCsv8uxmF8jbextJcQJSPkwSXm
DTPLDbSiGbCBDJNz0lXdofUjeU9jvtxbJk7Um49/YTDsyMPAGOakzAIBJtYwrIQSc6Vg+RAkTSi2
eVABpC5qWs/XB1taY3A4xqRFid4nDYzLrRubVa4MaRae6ZvWA6BfEXX7QR2bfRuXjXHULdF02wrL
2eFO4O325GDnlu9AfRXP13/KQlDifUjsxQAD14Q5QNBzQr+vYoTlgiyWD2nQ6c5WKt3GdH+7STR9
80Rb298LNxnNbwwL0Y2ZsGyztaYTZuHiCsCrAHX6ywSaJw4SZ175vQvLAlGAwE6jj9+edPlAyKBU
PWX4s5Sh1jJUV8c+ONtNGt65Y5/hbe10/Q2UTvXJa1Xlw1LcIHymp6nJcJNCziwSIuegYhsKrlMZ
FLmBoGvfYv0Zf4Ymam+t0OvWBlxIpcHM8CFJEZDNmDen9K7OVNkyYChCa9vUWp/tI9EJdWUpl7YM
ytQ8gHl0c6HNNm8lPKv3hM1Stkr0rIUVfuNJZnTefUeL0zsWuU1t0UVfov/oyJwYWlMTfo0yEaiG
y2MTBKAlNAGtJ+0cHtYtdXMf6SY9j4HyRh5aJNiHl1vTSeU/Hzwm077hWuOJhrAjhiaXIyM8pCI1
7DRnT9Ae30oMuRo605YPfTqwen0r0rE+DK1YCxXvYiADT1UjQClAFKmuXA4cprYdZH3SIYhfl49Z
1t55DTrE2M8n3UdLYlNSOSny0uQQNBtnGxZfKdytHV+eI6MaTjhU9i8BNlZbpx3kR6PtNBQtYSIO
AAdOyeWsirIz+1aE8tzQ+uz2mQIeYK/7Zn+fpBjPXf9278LNNC2qYGTN4G7ATV0Oloc6GVVoxN9t
GOF7r/LG/4zOGk5+pWZfp322ls++OyDT5DSKalT7oTfOJdzHXI+rso7S751vJnujrEofry4nuY+d
fPyBAFl/i8ym8xfT5B0PLA0XJWhQs8/nurWV9pDBvxdOae3SVFXUDfSTeIMYQHKD724t/mpEE7sU
vhIip7MWTs5JDGmGx9+TfOw2Pbzex0Q23qOPreIhz+xuZbx3eRHrSt5sTyoXk4TubIaDbuWd0tvJ
9x5K0H5oAmVfq2b/lW5Lc8As1i82SdSHPBwc94MWRlwYvOJh1YJHJq6/e3Imaehj1jyEr7koMd4c
t/WaedGcD0SKQ85FiYJrETIhSc/lPkXCQ2msShc/RV8Mh6zM6++U+n5ow6hCStb973lfKYfIjuqv
1B2qh7CpnoFD1V+uH5c/ckBvSjL8DuB+f7QIJ4Aj8fbyd6RZDVJEHYsfphZbSr7Rlbhv73F1btBa
bxxEpjYZnIJgj+6EClMiCj292ki3CrtPY2xgBO81dtb8rmv0L3YJSsffJF59v2QEsAuGC0bkyO8H
GUAGsK1O+1R2VvUvWF3zhGWyWm2EkbRPem41we+VqU1x5XJqmKmBjIFAN4W6edyprbrLA1cEP/oO
uPMTSIf6B1a6GFOT9oKtH6Tq7SNUos2bQC8MfV9YvRrr+zRI4/F+UHMhPstA8ePN6MvO3w1p6A2w
O4MxPypDFrlPAkh1dht6FD2wyERf5zZPtEQ8RxF/lFarmyvIiVl0464HOMGBn8jlk1rlVLR401oY
AfS5UhbDT6DG2YvWOEGzcQTWCrXmeAcrbVdIYhBW54uIaCnACaB+FEhJHufxNOhSJYaM98OMg9w8
KtXAQ2wDML6w7sakl96+aA3H20pgMeKxbKCOOegbDXvTzUSKcbc0kkMZevYP1fcVsXOdIQk3wL9a
e1sEVu4fQsUv05cEw81o02Wj98ls4H48mHatY1hfO1169O1CpKfKcF3vvkTRaCw+jX2dF/UjRrTJ
0dDpsbyMIYKSN1HWYEeJLYGS4ylslH17pBtT3qlhmlSYDPci+DwKr3tMrVKzN1Jpwl9W5WOzmBnl
+MVI0b3ZVUrLmYxlXBzCYejbG3xAI/eYha1WbfvYy7CPi4swPDS50zd3vT2WVOA6fXCtp6xN4t8R
ZbF2IzW3LPZSx7vw52AMCMpXUSzDbZxEprfp0eE0woMVd27wCg8k/u4MLNl9SqNcbgszicPHvECr
u6FYYNCa39RmYSr3euHKH5L0yN/rhRN/KsqxqZFVwPj8aCKf5u0rZ4iN2x6v2XxXa+Am92Nbdvke
j9u43tRx77wgrarlG7UzK+cIUi9yN4MJPX3be5WOdXGuD/UBTk8T3JYKdRrUDEblpeIyc28y1AaS
DfCr3v/iFF1u71Nh+fauakC3PqSqmsfIbVuJ0+5R0VCDLVjcXt63RiYkzQOU5bZF4YbQg4be/qZT
JrXu5aA5xRdeT0bzZGZmaoABGKM7rUE74DX3ObMPZVr2T6pZNs0mNv3AQad2LL3botV6hwuwLMy9
oWciOSqNI8NHNdIi6ykPagt0L9L6400V2KGzqW0fFHsyppDyjV65DxoacttWDbv0h4cqWrPtueZ/
2VYlh21hZflnwue0aqHh9diJa/5wr6MnET/JrBv/8cbaRye7zmSOnTGSJQg+xGrpSm2Tt0Fnb7mz
rOHoYR6TPI2dqoh4o0cE13ynJMgGPBokJu4XrG5Ec1sUniMeDbVU0lsXJ+w+2+pNkSZfvCRRvEOP
7qH/U7RWkX6qVBnX2a6qY1fbd66Wo/8kk0ANv7mK3/japhOVzLRt0gWJ+aoCPbTukwyI1a0sMi+j
acTrYcvRa+ovqq1oqXfQRl3/H9LOqydu5433r8iSe7n1NhYIEBISyI0FhHjc27i++vNxfudIWS/C
4vwvcoWi2RlPecq3lOGmjxSn8/vMNoPLvrcH3ErqKExqGN1d6sbSx04Eicc60BOx1e0xoLKOsdJj
OYpQfRBhrd5PNAdDv+ZeiI8RV7O2R/JffwvwDLsyNdQBtjDEcTrVu1o1vk9CGftnzSgN4Cid2sYP
PVLjN6ZiiOraanmbfG4oRJNdN8TRtQp6b9iEli7rbefZgHN6vcjUe5yS47cWqKt1o6rkRSOVPdsf
lDibNvjDWocJiWfNV2vHfrGn3PhZIYGhsb0FXt32OOF1HJRGn0IDdZrGL1AUCjd6FWKHWjlN0aBy
5SInYWblAOBoijQkc6f21cWKO9s0iZLdNQAXXV/YhTtc5DRbRr9rwgAzYCcvsssKS6pmrwopjpOR
Gtq2lnin+94oR4kKnhK36o6gqsi2qNO6t50yKZXfmHaubc3AKsTBMGPdxFzZwvd4X8MZTY4dzKUG
LAImjtYTYiTZa9CZnOu0TRuxRZC2M2/h48n2Mq3Ror1GjT7usn2sTqZ9GdWB+Gml8dhs08mwBEL9
Oi7lThVa36Gex/1WmUYHW1o0H7si9CuXPHqjo5l9G5pJIB9TD+TShjaRHuMQqM6zK8pO2dLb18s9
UQCCWGXLFfW16PTuQu1znaSthkuyyQaRTVdNnwbtLRRsRBJSOLqPNc2jPzxvZvgQ5uO4HzSUpF6l
Y4f6xmomoF6o/KfNwSqn/E71Es/aFHYdWztjMNtyP9Jy6jalXZnDXqG5CYI7wQnTHxOQjxcpXRKx
zQPT+YkfbDRe9XLmG7upZbbHVnqzDSpcZL+fpMyv6wTM1660o8E+5lrPfoayrds+fcSivjejPCoP
YJk6exeoOZj0pnQU7brrUMjTtg3yUNrLmCEJdaNCNEX0zxriVL8O50IqaICQ9fR4M9pNQDZT/mzj
viyiA1R1XKG3aSmmbPNxNLRoZ9D4m/2QgLNQ86IatRS6p3ketN6YTM9xaDXdRRHK9HuFwnR7GxgB
Z9zlGcFHmykO+0JKo/SzvHU/KY0z/woqfMQtVEuQZ1my/fA50LDDtrXnwEhxT+bSf9Skl+RQTNaE
KM9CJYYid6cCDluTjNo8DZUgL8QilKX+zK2YPzajDK8cEdW/ZDmN3aHUnGTN4GSRsTA5mxopkGBE
GMnjl2WDBFmqhMBWvHipKSxfccr+Rusy7VoqSJKFJW4CTlHinjBIrVz5vIvKwdzXpbpIseJvTmgt
AXa51dMZqpX4RcpyqDbJaEdPGSWprT2k6VrOMC/dSWDtAhT+25MDKATfelHSa+rQtehPxc+hkMp9
DCdKfuHtKIqtBp/B3VohhdxDbnWWd5tlEMB3lSqrbleHE0FZYsQwC+CUVccAUP53EzRwR5lXet2f
oBduYW4h67fRj14RqrqHZ5Kpx8irm99Vbtsp96abFVcTIMfuglgvN1awrmcbB7o+siKkZhxGkt1F
3amLB7tBRsp6noiW6/k118K7RBf1Va90NZu2aot6pdZ19vkYcyawz8zJWeRtkYXVbe6OOgXf5/nV
an34EX102SqUTvzCC9s1BVxrmRqxOJRG5ro/LFi2zmKOYY/U6CQi9XmIcULbl6WWt3eD0uCNbpHI
9Dur1iZYPXw9a5vrqfsLdEanb2jOwJYalTQaUj+G0Zl+ExWCd/YBJulU3+hl3moX2Gvb3v2En3iJ
Q/rsrpz7pWGI8i0ay8AiPO9gJwwobeM8+VDykoW7ACmO7MZz0yzb6EAXk53e6toTuo695ttmVYGd
LOmikeSUcXNZZGIS3826tOq7MNeLFvd2Y2iLLShvNdwo+Icr7gaJzCA+ZiagUr+IAh3DY0ibys7R
EyvuNtLuNGePEjCe55vBbBz0crgsKJDvss7qZjvzQuY00YK47Jp7c+IJ++kFYZa/OKK2mk/Wrrir
ZqIg6Z0KLYba1eLKQoE4jvq6H5/oF4S7aMpxLBKRe+NMxgsWj8pKn2v5JNiw30iQ4XJRSNVpaZ3e
kLIWg9YLqT4pBbnC3h6TcD8qiX6nplYaHlR36ra6mxqxnwijCv3GLhJzZeMvDxu/AVVermhKILTb
lkqifagqYerl+lNoh8bGcZPke94XwqeCbxJyQGVbKUaeFV7+jsjBBj2BfgCVgdNZJ6XWWlXc6E+O
SVQRScj7qaijfV8Ega/09nRAn0Pb5JH8oURKfKW1Zrhxq3RNTP+dmbPyHHokKyg06Yt6WmaJjAOe
Gk+BjKKjCvNqZ3b1+BXglXrVyra/+DgAWIpX0ZfgcFLWAorNcvNanE68Hp22t3rbfBpjr/ntyNS+
8ch77CvoNI7qR23selspkyk9YP+lkOLWSr1r9a6ctkEPPm0P1iJYKWgsqqf//Sh0XOExUK81l8SC
EPudFqqb+QQMSGx09JV2blG1qj91ef8rK9Ai2E+1Eag/V1ZjXt5/37B5NehgQrfh1TyXDm2SEXwb
N+OTEG7wA4xJnW0RsiwvKiENbycKMU7bJIjFU+IV9U+6p/EO4q2qffK1+fs7GB+wEpVpaoKnX8X0
oiK2+sF6apvOvYtr3dkEnrAlQWDlEHS6RdIePp77O2uO2w+Vfyo6M6V2cfnTjVSVCYXYpzKK/sS9
WVypZoHzVAbtaku5Tv7AhUj/HG5o/tAIhMAoNlHvnUU0TufZaZQk1Ky1n7qhVy9MVeDJ0U/TcE+B
2/RdKwnXyDjvXG8IV82LitgDsJbFynrE2GlX5tZTXjdTvcvHerrC68WZfCS5gxvwWTLZGLHV9Rv4
QMVGrY1xpb2+jAjnSTNVCtg0BthuizPeGpVU04ZJq6gBHCTgj0ti9GIzkGRt1QTqYRYZ+XYcrDW3
o7O63Tw0uFEQWuBX8T2ar59/KoWtQYEN+0L3KRqCpP8S5+yIe5GaFmiQxNLbHZphSX0D1RsNJrt1
jV1HBt9vYjTKbwpk7sQxi3vlorODdvqD+bzeRr5K1yHaN42jDa+D2cs2xiVHaPcT9Ap3U0LmuoYa
1JSffiSoQNKqQkuf7hEA9dO5VHWBRFWRsowlT3hstTL2xWCmoCW8JLnRQBSthNPne4cRAbfRR3Lp
QSxF9O3QDDRJjfqp6yEdTaYiHwdFjnspsuzSw7rqojHU8VDytB1SHtKVS2HemqeXE1+P29ohSJvP
y+KNwpFQmuTG9pPXifagu4XchsIb0E8fpv3Hl8E77yGXL0cS3VmAkjQ8ThdXUE0dg6G0n+weiWu/
RcHpKD2tFX5R2abcdm6bUsVqtS8YyufeheS47XT6WsDuorIIP3058XN4poCwq+7cTT/9OYkMzC4d
NfupGvXuq7CDaifKMd07otT8CWbpwUnNT0qUcjkxKAsODQtZdfTnTgcdXAX2ZSntJ0JE52AXav8S
Ow6gkAb+zucar/93LDQ8KODjirRMnigRG00dJ/aTVujxjx4FRT9H8f/YFEW+8m3Pr595XghrzC8+
+PHFnVt5wLIUvvxTandYW/ECIzOn15sxKY6RFSqbcEK9UbfCaGX/vj8wOlwA5+G1LecoDGpCZmfZ
T0rfeNsh6vILfClwgMo9hKvbYtf19XNgadnKfbtUEmFxEdVhUBJwYkpkTk8/pNW1kWWKKv1lDiiV
fAdf7Gm+4YYard9WTf3CotuzHzOjN/dVZlbOlr2VaBjjlH12ZQpNsuH7kipy0xnxzsBtZc0o850D
R0+RCH/G0EJoXnb+okIWSZENxi9Ryl9BkCZ7q4vFxkhTfZuE2A+CxTQ3ZjOVfhUO6aYZQu8QU7rb
fnzyzy8ZbKpAYWLSgeCBvQxAZaQ2rRCd+4RYlwB41A13TdUpz2NvKWvVp/OQAwQkahFk1ibd/SWk
DoB5mdlkYE8JHYirQDPqYyCsGNC9qvyYNJmgqVmvner51J7eovSJwLtT+6E3TxBwuhniKXTSye6i
X7Vu0LygCf/U4g3RkFSZ7bas2+H3xyv63oAo0M3WBHPZaentRFmiF6Gpxr+6xhp/AuBtdl6tqwcI
DeNjK9WXj4f7GxwvJ0h8ATVldnKjZX06Qbi3Ttk6TviritzS/lZkiV5uqKc16lUq1MhXSkqjCGz9
bgYRXNUGtor+6EjtUBLz7jq7SUBS9lGb7q0eJ/rHEqrrypK88+ERMvO4x4lBIF8uIqDRG0YjChr3
KajNcltYBF7xIFOqYUn/amat69ci5oH5eGXe2dqItMIvc8mtEEaYyx//BD9Kk1YT9tqMisYLcKVE
v568wXpUlbiJVxLK87uOvfVXWJJok+Bk/i3/jpVacSrQTfulOlG8qZqiO2R1k/o54fuVLdT2ftTa
chMmkEo+O0tGg0gB8AwnxTPaQYkhQNO3Iv2FpJhj+KCU8k3f4MLhJ5m5Jrf7zmZjNNB0QDOhKKOB
vJgnXlvt2DfJLywzVX2Ty2rAtdBEfPdOiTF13JmysMZtmKL2tUuT3nWeoWoPtyU92MC39ED9oyKF
6FyNZVeNO5Qo3fh7Ihv26SeXhVwKbLWDARKF5rP6XYQlJg4hUrxEI4/OpsBqdEuUPAY7xKjX8BNn
X3+OVBD2JIUlgwXMcboqU5LVWDx54iXTg+S6s5P04GYZfXKWx+8KxXhA5/HaaLp65Yk9u2vmMhEF
BOJT5KlgZJwOLPKBShmFveeY9+GZEt101XXl8LVMq+EZasia1cb74wHiIg6nOnVWLModozCHRH8O
miy/0FOsurohT3c5gnmVH6LEvFKdem9AMhj04mnO8FQuJugEaR9FwWA+A8Rwn6dusO/ylO6Yiufh
1ujMVRvn+VI4uU25nrBs4gz/zdqc5afUVFG3lq68ulnd2tuiryQZjy5ogQdelF8ZtUi7l1QbHUs5
CgjPxT2IaCm/5cZYhXscVQuu1jzR42AldyYeX/62mQMMV4JH1NHO45pGDeNaDln3CipAKPZW9xpB
JAWWN3I2/ZC7VnDtUrs5hIqbTrdmTTeItmBDcqfElvBuylDPtojQ5M520Kysv5FlizRM7phqc1Hn
Tp8fByVEaCiFaI0AI6Ao62JqIjO6qLHt7Pa92mXKowxa4I8UKo1057ZSvBrECsIndiY67zstyu+T
FOl3sYEBmo/xzi6Nuqr8nM7xA/1bZXz0hHSeDIvE+ItmRuYTsXmcvk5mF7a72MtTsQGwkL4IKZ3I
L3MHy70St9CDF1Yo6/fdMIq7Sq8pVcjS4L9uLJVkBPU9uqD9sQhtK7p34ri9R6syGC6UPMi+meCZ
Rl+ZcUzbMXZoAyrJUF6NutS/T14jtV9jNmG3VSRJFt92tACubDQhI3+io5jOJlZ29tCYg6oe3aEB
6+ZPDbjpbWMb8bUH5dW9NEPXaH0nVGpMStI6wT05Kj15pFMiqrcmo3K0aSqtpiMz6cV9DB/ZpEkf
Jek13j2GyufzggfLafFSabRitH3LTkzkg3qhbKMCasABsWblOsiywdtEvVPU3+1qFGq/a82qTPKd
HaDKK/DdCYW7H4C0P05KrJqviejifh9lVHn3XqUYf8womIoMIpPrUTC3eyBR/coDfHYtzuWsGfBN
fAtvdVnW07xQjbJSHV+5IuRBpH27j0wZ7ues2q/B3yG/i6a4GvXJSgpwNrIDSQwQLX1USi48A6f3
YmEjDZCNnfnb7tWsRmACXtEWBJ32lf5S8VCDzsFygupn4R0klvE0Dj5+fs5KBwQeiLKgNAVucCbK
nf6AMRsiK8vy8I9Eoy/8arjSfVR6bSIQy+pbOOdxfDVVQb2LRZs98DqNK3H9WcgFzpbaAa1IMi+6
zYuAhHablpO4JC+E99ohwoUt3Jb5mBs++iU3CmZyLs10r1wDTS4vbKqJaMMQcBNyz0H3IvdK3UoO
Za3aLyMq7vtqGqtjqbvlIUV9FIXECteLj1faXFyKtLFRnUCmge4n+Nulj2ObhugNO4P3gmKbM4Eh
6lJfmd/oFRDcMpqcUe8gbXmF0POwKSmeflFVUcqJV9Z7oVIU+ebQdN+tIszeAN1YnxRGQ/4JgYI5
niR60WffpdOx9NEMxkjvgxcVB6aLuJnkZRNVKrq4yLNU3aqU8t8A/N9X7++AwJIg/3FYCGNOB0QU
O00jr/BoWlviq9N53W3gQkLu1F4eR8zWQj8oqRlkdWkejap81mWpXHz8Ic9S4r8/Ak4XcRQ7F2zA
6Y+oO62ksZ16L1nV6vU2sCfXj4jwHoTsxst+dM2dsOPktR/C4E0XU3+bWrma+VamuvuPf8vy/vjv
p1Cqpj9EzXhJkk7zVh0m2Xkvpee29tHrurz2uxZDUt/rUbHZGlo10X4s4q9aO4ZfPx79fEvz+dFR
+X+jLxYCIS7TapH7fKn6PNrajTuGG0OsO/Wen1XGcQmroKBTg1iSrUZDH3pPNix4qiffTA9Ojj1J
68DT2F/ZkTettHneGw/sCvxnbICA5C7upKJz7dHzRvdl6C0DNdcBq/Nx7De44pi/ZFVHK+/Pe0cW
8gaRMYcWePy8zv8kZd2M5B2y0HtJw9q604c6fMqFOxwnM07XyGTvzY1OOqWGmWxE9Hg6VlITEda4
Hr9gUu8MB+yj06vCiNzJV1LFw7I3tYyHT28TsAIa2Q1lG8SMFstpannvKnERvCiB1oabhu5VuFcT
nvKVK/ad0zAbF/DR6FTSqF0kfWVGIQOPguClUctiU+SBByqiVHY2Zr0Xej2mm6oI6u9xXDeHj6f4
zhecswzo+1ANqEsvvqAuEeA0q9p70bBw9w6TOsU4VZnmtFMH4HcrUcPyzeTUI0dJAo+IIopfS1a7
HelSSbVQeUlNxWzmguyY+o1ui9egVFKiCJn5oeEFjx9P8p2twyWPAASVMXbpWd0ZMxUqzBbLG9Qh
QhNFd0GqOBwVrAx2VtJ+0tJlfl1o9M/EGFI4xpxjl3+OBc3AOtXUUXmZ8RGXCqycbVfAotopbhRf
m6zCWrv9vc8462ARB80UGX3xGWk7xV6AhMlLiOZmuIVVG2wU3Y7zTS7iNfOYd25PxiJT4uj/7X+d
Ti+1etGUogtecrNsdRrJJvAybZjUldvlvd1C3EG+T/ee7bI48V5XV0YyOcGLk4XtcdL7cZekSXRJ
3zq4dqopPdbjFKw8ku8NOpuPU9SGhwdm43RyQxEUXtK04atCprAx07rf4SGNpYfQqou2bM0vpR7F
K6fwfFD00ihm6jRQUdNY8g36oFOjQLXD1zYS0GMzq+roEEFK27tDWF3neu2VPixwc/vxwTj/kow7
R0DUtaABLb15qFjXQygczkQijdqv+BCEJJSM/nw8zvn25AJFo4nlBG9Dn/Z0UXFCs7OmaMXr0Dve
tTFmox/3jn1v6oq3+/xQM4sCvAe5AT/4dKgsjJIYs8GIofrselT0+DtuyGCbkbL49LXy13QR9gtv
7gyrOR0qrBrRQOtgVp6Rf8mURjkOo8ZR6MS1K5pi//HM3tkkaHPwOHCHzmI2i1vFDEonayP4O43a
WNvIGeSjpxjpMfPiCMycoaNAW6wJsy/TLBaRDgo64bQuKPMt5wi+pc7NvIheVbXvDwZFl62BI6kf
jYlxQ4VZwjMc9B+APIadl6j2ysP43sYhtJhLYTN7a6nFH0TV6FSGEr1SneuOPJPxxnTy9N6Zuuj4
8fKePxLc21SykUbnLLBbT7+mVbidNdlV9toMqVHt1CwqkjsXyXz9gQqV/BqWkK7XhKfeG5RaGAeN
ZJLQZvFNszJJgLAXxavWQ/JV8Qz+Sl3IuB6HXFwgsjGs3G7vjEedgMQZ005SuWWgkXv2VAN/Kl6N
2rF8oMwR2qJ9I7f92Jt/YsrEKy/++QecX0EaUmjsUdRc1jMBBsV52A7pqzrq094tQuehiwysgbRu
+qR3DJ8Pkh2SxXQjQOlSLT79goQRhej7MnlVAjoF38ekJv0PvCBTjgV0ge8f75ezmc15HOz3WdiK
9u9yKVGZDMveiOTrLPP0S6J95GsEqDy+itH9f4xFZgZCYi51UAw7nRnosdJWp6h9NdTCAiWArNWO
NxGCR6NEay2Is3uGJJza7JwbMTPyxNPBOhPOchXow6s3NM21EUT2BgFK63bo4mPnxbtIz5OVs3f2
DoGWAwwMPk3nGHhLRGZRukGehrH+qiYq4Yt08krd6dQKV/K+8282k/ow9qZTT5XOmI/HP4GZl3RN
R56mv0p6FLBr8Ri5FEPQyU2qemtR4LxOJyk/32vG2sE/RX+ZHvDpYFpjwXlpvfR3arUG4MfceoAX
Gm+mIXUAgEb5BiKbtwsTPf/98dY8qzYgE4rEwqxyjf6sCkLpdGhjsI2srbv6DyVT+zlC6OyKzGq8
r2LYRmkd9r9LxAO/x6Y2XOIw6f7Qs7FfWeulWdiMd3YMtEoppBPX8O/0R0S5MgTFZMk3wwDbvZvs
OKh9K2rDirrY2CJvEqloHyH2bz4oZiYAxY2GdpH1Vp1QM870Z5mAfj+mqlao+5UVWu64maLBc4ZQ
LVkyAhaLH2dECIjI1NLfECsy7jszMJ4VkFaPVLxrPMw06GwD1aNdRSZ6VcV552w8S9FmTmMxBxNm
96OekuEnLIx2TZHhDEI6/zgApLPHGjsV+PDpymm1m8pOm/Q3tZbel4jO06NmKWnl641r3PZwBHvf
k8gq+T3l+synOyHEtqvL/kKaAgqtMCthrXzP5dMx/ygSYSIBspqZrX36o5yOOLFLbO1tGtPhzaq0
4o+VUlU1+Wr3iJWteZ69s384oNSokWpGogL9hNMBB4hFmdAG5y0uahU3ij6XqCI6mfQr0YS3RVPm
6rUjRtU307h1twVP9X2Qm50PPzD7nY/EM3uhyyzefrx5zleC0u+crJMAgele5iVuWqAr0WrB76S1
npXEDmj3511/HThoN2Zx/fbxcMv7mEovvXW4+Ww1EpJlrTLw2gYqhB6+hTwC/qTiEdMolXJVl408
9kbeXZq9K3YfD7q8vP4OincXFX5wu1R+TxcfupyAY8agxQRkVRrCPNDy8iAEFtpdi+7pYUBj5tiE
MHo/Hvmd1eWOpq5NoXsGKy8+ez+JyrJaJXxDp6h/KqVbbEUcGVdmOyTbwRUXHw93trowiNAc5Zbm
tUODZDFRIiU1iuI4fuPgNJlvIKz1Ohjt2CDRkfU+dS0Uei2zW8szl08RUiCs6lwpAFRwXhDWcK1p
cY1I3uqUowPlptiGXh1Y+Pvy7n12xzIYrU2Y5YRis3b16dcsa0fv3LxN3oBWRKNfwWlVdqlB9QP8
vbJDuKMuPxm5Mz/q+FDPDHBBxBKLOwySZEyjvMverDDML+rAda9gAwfHKQLC+vEnfGcpGQoALg8N
IjZLzt0EqbtM1DJ7E6ke7TJPU/aD0PUcWiIFgpV5nW3PeV44jswZJuYYSx0SqpCxpmA79gZ6UWyi
ZDAuWppRh3HslLsMz7n/n/EQqnEJMgHmLh1zVAmqKdai4i2KrRBFiLKo5FHVB+sqrPNC8cvSNFag
k2dnf54ip2G+bsCHLj9dIujJK4mTvdlxPHwN4qrc1UVs+3WbALhRG11eV6Y1WyOX/VrQ9M635HlB
B4m9Myd+89//idBGi4QhhOr5JtqhgM5Eu/+iqfo4otOd2Xcfb5x3viWDkZZwjxPLL6kaeW5EWWo0
xduUJ8auwLF+B6RwOHSoMm56qHcrd8274/Fy0jqdsWTLhc10vRVlNhRvbR3bFxQkEtwC6+yOhyu/
aHjmV9oB54uJupJGXRd89Gw+tFjMasicsM+05G1yevW+CttqS4F5vKOQv4YdPw85CaLgNpE4/9U9
Uxf3qFaC7yRYSt9Ctyox4Zn0FM0F1/7pNXr8FZd4OGOxWoGc6oxbG87hvummaqWFeL7A/AgaBLwe
6JBQ2TrdPVQlRzUeCw6nM8UHKyli5CZy47czlMlF4xWfReswEh5dwGEpGlBqWtaz0TXuSqlM+Vsz
ms9NW8mL0ODhKidnG5Eq7T/eruefE2gYnVjKkrNd+VK2CopQmxiB0r4ZiRncROqEcE3sRUfT6N4+
PxJIQsIOmvu0txexXuRhkymVunsLer28nnRP7PoujPYYzNeHj4ea98U/WRKwLiQtQccCYdCQAVva
8YxTg1SHkul/wrww4Qs3+q7R3B4ncgWZl7Cxj5lrhVvRR/GD6oL6+3j4Zaz93/gzuIwbzyDUnrfU
PxdOD2Szl0Jqf6A+mOZOupX+Q5qyPeRhb22bsVSv1TB4UgPdvQDBDQjHnqa96TTTrSqztetvcfXO
v4ZqCT0gsn3ig2WCSusWyLQm9T+60jlbZA2gYNh5YNwnqIMfmsBE+CBrAs2Pk7pbCRLmF3nxJdAO
4wjTGee6WFZO7QGrGT3MjT9ioOEUtsX0Q48dZaUgtAzr/5viPEHiEei/SyhfJili5rlm/JFgfo6I
sxh+3niIxuh1LfbqaOHXHqPrhyDM9CVulBsDAdJj5MhjWvTlN/DT9Zphy7Ixzm/6W+rnvSNfJXhf
XJTu0A6ekpnGH1svnpsiCy4ECPc9b+RT68Ru7WuI/k9bL+ii+2qMoIlELUCsiaDm4+24OOL//RBe
CPgRVCLJn093Y1nlKBHqqfkHmGO0a7zYPkYCRVSlM5Xdx0Mtb+x5LEBfzJYCBSyJZWm37b1otv8S
oa8YLioaRHRXXS/DXyjvNMepmaKt1RTBNkMKfzsoAQVtUD8vH/+KRfg9/wgU3UjEDRPICP9OJ6yF
btFbIHZC34wb77J1va9l3SPqU2lt9S2uTVjGDe5xK3v9nV2I4BkrTJBBuAGD4nTcMcD+NDERDvEH
I7pBVCJIv7RQYZAiUcY/TTq4OxzXwufByHP4DMgQHa1B6TctuqzVJurU8rJvaLatRHvvXEf8nlkT
kQwb4vgS5uwllrC9tEb2FUyq+iUcWnFEw8z128QZNiIPhssBgRPkQ1J7jyYPzixOY16NU67vDNrV
Pz7+POf7EY1NeFm86ohisGCnyyR1r7OlWsShn1gmQBnsJ2/5KNDNzWKNzXJ2/8yarUBy5rEo0S2N
Scu86BWlcbqQ3hBaL6DLURzqyiwsVz7+2Z5jIAhB7DkoXxz3+e//XPlOXw1j3alDiOpuNiU7D48A
fZtKBMe+5tzOtg/6T4aXrY5ayMr19xcwfHLLMjgx51zlpKfCRXs6eFDZoi8ng40XQLUa9xMVT/1K
pGV4F2UGommp60gVHDvAyO2oVKp3qQXIqMGYmopNFYd27ld5MUpfT/qMjHXQiKtiHxGHyLwrMjTg
NshCSNMH1Wtj5IsiSfRsxW2hfLXrUuSXVqx0KqIAGPv5hq2OxPDagLBT6QfwWKNhYxqh+4KqUv4o
MoFypD05tdHugql2jWJLwWqC21SjLPL48WZ757ugFUzTDtYO8ujLy4/qd2Wkg6GFvs17cMybIPti
mFW2EaLMf5G0Do+N69ZrLIazN5dIBybJDIKgFEDKc/pFOgtRHLPJ9NAX0J2aY18VY73pO1QDr9Ky
c9JLeF39FepzZbaraNisPfqLqJW2hfVXHXnuIsKjXaKEbChpUJF6Q6CapXujD0hXUnOHd6BuCi9v
X2wztFZu/7NJMyYynOiLEOXNJerTSYNqR/SnQ/vJN63id4Ht3G2OljpN5t671IfBPFgwEfb2MNkr
J+Cd2ZIhYKzN0z9TRxY3L6lcYnkJuo/+WEcXjgyr5CLU9Sm8l5HRmNcFEXu2khec7Sz6+RTOZrFS
SGEQZE5nq4VmG7cUNWPQwqbpS1QT5UarLS3zsz4sN0qpeF9qwDbBylXztxZ4ctzJvsBrzixEUC/Q
k09HRtip8DLDgA4j1U7mlwOpb1NvytbQ0p8SXQLQ0GaryQsX98JIbhwXqNH1YEd5+8XJe0KBPdk/
ehw1GpW3bTspwtdqHch8pmRtuXU9aR4EgTWcw7JB65qEAHE6H9px6PwWSWq3W5NQXj06Bok1wlD0
F4MrT3KadV/JHS3C20tppp2ZZWp0YycUhLZoadflNgWQ+Un5ccJL7jwc68nQ0OSk6XC6HgmxvkqO
pv/svXZr6Q9eKvxs/Pa5i2Q5yGLRk7aXxqQJ/afxDWkPxR9GP7r1VvbUch8vB1kkvFLgVG4pof6T
NNM3tE2oXNbR0V3TKl5u3cUwxuJ2sh3o46Xydy7hhXOvfhuPazNZpmDLIRbZXhFaVqmnfBNEEcS1
Jn1l3Nqv4Xf5oN9//GGWt85ypMWtU0F3d9SakbTb5BLFMGtnfRGXWMd8PMzami2iaB1eQgFHUP8Z
fMm38Vb91h+1u/9tiMUtFvWmDJQg0n9yUW/MbeCLnbL/eIi/jiv/3h3L1VoEXxF2SUZZMY3qubqp
DvsIhoTfPnRwCn5Hih89esdwqxyRtbPWqrdLXYPlOV0molmkVInsmV8cHmrzogk2Y3anNtKvFetS
0320a24sdxcaR81QfMWqAA8dFfVqavb85m2Pvoj9HSG5BjL0x8uyDEmXq7K4QVSIBnE6sIeE85L1
X5v8qa1X7o93DwTPxVwrp8+zJJjqgsgPvRD2T+J/zy61X96vcBvui4uPZ/LuNv1nmMVpKMY48kTC
MMWf5KJ4HR+V43j434ZYnATFLqWR0Vr92e7C3bxNR/+z0fTf7/HPLBYnQRpQ36d0HuKyvA4v9WN1
TNZOwnwDnZ2Ef8ZYnIRamKVTm4yh3eae312DH8Mhrn4pa781Nslv9eV/W7ZFvNCEnqrIjN1f/Jmu
lB/GZX5Y+/hLDv1/J+yfOS32sZNoolQQwP4Z/Cqv9UPxy77rebcvu3ovf4gHc/Llo1gxklnbcYuH
USbFUIuIMcdxo/y0q61Sbrzv9sP/tnqLlzEvwxQ1Slav3w0X/2064/jxEO8+vhR4iZcRGuOYnoYR
uAFNAAoT/adTXxbKN9f8ZvWTb/RP/9swi72tFmGQxhPDlGLnWYc4uSzLTWSuHNKz8hMJP9QoUh8b
HwRwS4sHWDpw5OtUnZ68xhW5r0VD+zUAitlBaYdEvy/yAhVFVLv+D2Xn1SS1lqbrvzLR9+qRNxPT
cyEpTRmKqgIygRsFVt57/frzrKLPGVJJlA6xO3ZsGqglLS3zmdfERwljkcJP0ZX8GaeNTtiBbcOX
v3trwCNgxATgFlgObe7VuTSPU6MlXaB8stMMqzp5Kt42RMiEa7XmkoZOG5GUmMXfd7cAq2A2BFYE
fBPo/tXuRhWOx0md6HNo5I7uBkmc4UAdWFth4frmIPon6SEPAGMLyGctrd9PARLiuhp8GlrVriMP
XF4v35IYL7bi0Vhr/9JdDPAPkD5iXFD9gpf/csn+VmjIgNbGYZNVn7U6Nzz2XSF7toTzlmUs2BUn
XbUlcLje4OTNXFmiko1Ah4YTzuW+6KhqgRPT4i+tKsV3S5TGb038F98gvmy/XcqlvM8gF2wULa++
n/AyU2wmFREd2kCrzZhrmTxJiESjNqqCmKHqcMDEQPVeX5VXXw8Ff4EKAHROxQ5k2uWrSZWNOHyu
FF8aqXYqD7nw8p0j7J8PwGHyjRvn+pVg7Qg/ULCSpKlrAVW7onqISU/+pTKL/r7BYvKpqI2tiVuH
w0wWpV7RNkO2g3RoNXFysIDfozvyATQAMreSabwZrFg5WrMQBIrNGbRriNpARunh/euzeVX9FWPT
vkJkgJoCynirlWLIWVpLUWh/qCOuBCi5k918sSYZgHtRRj0KvHYTx2DCF9jG71HOLFTHNcMwlX6k
GX9sY8JfgKAXhwBNO0SnqH7SDwLrsnoersIAAXk9PHUSGs1IlqStVRyMvhvCpxyJEeuu6Qpd8emU
N60XItjsuLLOynvXoApR/cBruJ8Dr0XlL+1cE+K4WbtO1prtba62RuWT6nZD7s0hha3jrLeJ/pcW
TGCCaM/AyQS5xdphTi9XaJ052C+Mqf5hHkzpATQz4scDXeRzY+fKsEespwSs9fp3vNrwNs1HylJs
P1pYALQux2xYvJFt5vaHSmHSKHgGLpId1i1a+NpNAJ75jV5a9c3rg4pvcfmt2O/An3hbsnh4A5eD
qhOSZym8qA+VOizmrkn0NsPxs9XgsvedbR2yUVPmmzgf5GJvIoIXHlA9t7fA4dfbh7YhHGRAK+xG
8JyXjzGIFEyHCv4BgaFieR6lztFcnNJN7SYCHVf7S0Mtb1fK6GvvyroygqfX5+HqSBLqJ6JLQyUN
ssi6rCQnlW7EslqelnSOR1oHyTTtjTqYI7fozXDrULoajrkGF8jiAqkEMHe1ReywsXAFsdJTtmQZ
9Z62gKkvJdDf3ZR53zghrmZXEG+4LQFVcy8DY72c3TGlz2ZEvfQBW6z5Keu13qsyrThUaTi69kJd
ac6SyadYZ2+s6euz6aU4iMeP+AfI4WpRU6Ey0LHJmpMWNdJDkzvOvT4kzkM594bHS+t3WpqrT0qg
Rw+6Ev1UlS7fiMmu9hW3meA1CmIj/7FmNjpGnupSWBOJc9EkQj8w3VXqmH4fR6O41evwU4y+2u71
9bSecjTIgROA1SIGwmR8jS0y9FFEE71xaqqyeGxpwT6N+agPT0icLz9H1epMPzeWOnkIoiXoN6b9
anTgb6DExPhMO/X3yw+OgnudDvY4nczSsu+DjBLk17ZSncyLtaShYwDqKD9wNY2Hcka8d2P4q6/+
UvrmKqQBwL+v0DjBEFL2NOP5NJIYKV6UqPZtkdp9eqsNmOW4JRj7h6JVq3dJ3Zq3xTDHX7UymIyN
022dW4jngEIACUQgLilTX86DZCijM/e1fKrbLphdAoSqOYxqlzUI9oUhCKg+rzaQOtdjApBGzoBh
fzXbLsfspxw3CiwFTg4WLn6nD87bpXaQSEklHzTSljD1enWDX8ORCP0VEg4ZcbzVSZIa3aK2bdWc
kgVhk2joxjeIkCx7yXFC1a1Z6GgR5+3315f3OqjSYEtwQyEDy+rirl9t6zA1tApkv3HSeuyvhRxn
cjb0Wdu6E/80DpsHdUMGo5e0Wsh5P9pxgz4R5+QgxbdLIGWWlwMv0DeW7PpA5oVAjnIWE6NxTq7x
VW03O8jJ9copTKfWTZWg3I0IjLuRHGxZLV5vToYiooe4ACQXWOzlAnF6KJ6YQSknhNjLe21prLt+
1APasixRWBOJ30Xl8jUbkGJ6/atdL02YgcIvD6AO32yNdlZax0JbVZVPmLxZ+yJrLPm2JuKw3To1
zfdaj93TX4+IRAFtYJYoAeEajTGmhZy2gxyerCht94FpdXtHKZydjQyLa0H83JBAutoNAGNhmKEV
CfgGO7LV3IYFmjtz0S+npFSzQzNTUiqAIXsye+QmzGVzV5X9x9ff8WqNgm0WeAddXOdCE/TyeypD
ClG+KZZTWjrS2zTT9L3WzuXGhfLHUWxQYxDmIfKtic9BiPtCj7XhyVGmzp/rTMcaKZo2Dkzoojzt
7wEhwlgC+4drMF6OsGtWiYwxFEuPpEf8IZAaCeHBZsZY1dTKOv06mXXcym6UwuIwXABztZO4WhJH
xcelGYxcKNeD9P4OIqOdj+aY2djBdFmEG29S4IrjZYDDnK+0Qaw5dR1EI4KPmpMEQ+1JkTk2jgsw
vJe4oifTXDxtGYP8bauVPbTnYmo780DTu6fIlcCUUbxxbiIj9QMMaOcJgWCryu/CKsDfwKUrT9X3
0LYskshLukUzqbTbWBvd4EAD58CFQ57ZQESafKAXr2V6NRjHHrNizETmUq0V041AcqcWVUnwQ+4w
Qia5dxKcdB7gmmjN6CN8NNXpzqhbO71DPy0qP8aJWpbv0LGL4uQGIzod1vZoygHuT3MxzWHkVoqK
3ZAbIblTS66qVhkmOopWDuQ5UmfSCxyNur6hqqEk5yVRG5CzUYCyhuouYxWZPZkStYpjLhvz8rZr
kWw6kNXZ6U/gZg4mGXqIIuXbwJh7Sp5YKyb7BgOv+Bvcr6LYxbjaKGA/gDXykwDHD7cjN0iwJ/E2
k5/l1KXyvkZ9aPSMehnMk4bIU+1qRqrm+ykuF/nRDvWou1fDzIhx29GqPg3dTIuEnF3SYXvqWnra
Zw+dEmRAX6YeD+ojVG9LOoah1g3POoiYHI1lzvudMzmZ8Zg2eMl8kmWKLJOnJDlyIR7sKl1rWCRF
Gd4oqlT+QN27Egq76hTvgkwbwXSFONEcHKeQZH9W26l9h/9hWxxmQt3oUFGTn28is8oGv5q0IPGH
Igpb37KlUPfGYMzGuz7UGv2AnYwzek2tYQ+lB0PV3GKJadrvUlvq7Y9zMDvN4iUDUJfdJGVl6MVN
HxkHRGbyCBaFaQ974jG4FYbdYgacLXYzuDM/O/YHBWxK6jkxzioI4QDHtmZXNUc7bVjsWH3tEN6o
MRHEkbGbH6VIkpZbulFh93YcejX+NKitbhzGACTJh2XINFztw2wa3Ry9wOVLmOAFuMOzpc8LgrpW
GM1ReGvl99CGgHlbphaZ9k63KvRCUVHVtb1pTlb+BkCoLgi45oDAjBu2RisXcG9maO2u3SN35WpZ
0DbveQR7vJnIWrNjUg+OvOt1bcqfS6Cy1Y+aND/FCAgJlsfZVmpD9mLUu4DTqSNSZCrLD3OgetHn
0qtSy5gLT86UpkVPn6g49/l0Woxj3YLJy0OlRxZez1kcDMHnmkfCQEjCAi4w/KzVEQsZayBTX/Rh
mgIoRFqIuHRecBC8SdIgD2+goca26ZVVl3STN8yFs/yQJUspFTcuwmQxXHiyPXeqUoSSchwGQPff
CyATcXdEgY6Z8NWaXOg7bA473hVwpJyvr98UV/cvoiC/LEjJw6iRrqIZXiPBhC6T3itZW9iuJoNT
9LKmmd6YWcxRIxdVvHEhruMayNQqITBNeoBoLNpVoAa2B1BQI+WfksiqOz8IVafZ91KsTd8QfDGs
n6+/4Tq20UVECBCLcBt0BkjEy7uwSLBucJq0YbjRcbw+qJroB8SKwr5Lm4HTRk0Tayj45EvXHiLV
mJRPrz/B1QuDcxL27A4AYLj1a0wKpIOq4sjJzhXGcmcn0qLvk2y3T6peYzj412O9aA8JRUlgx+s7
WWuxWpw7Kzn36Moey8qYVJ9qdDeA7K3teiN6u5pbfEfIoil266h3Iax1ObeqPkt4y/XpWRlL/NyA
ujnPOOh2j2Oc5wcsE9VPBLip6ldWVp5ff9OrvgZYdUoIhAuQD9AsWGdSsW5QkiE+PKN4H7yvzITC
xR7iYqSD+ZWQ6N5nYZY6Hi6f6reymcMJAhYMid7y1EWflKfBCqRpo1r90k74PVhB25GkgOmAwsNy
W09Jm8dwOMNGPqGKN2jxIULjCmX7wiYmeeS0mqZs380UFyjlJItFFTGJGvtjWFg5ALx2yNoSwXIZ
bx7PqQs7PFIKLMzQxySO00Wrxk2NzqvlSTZMLR/xMKE/C0Tt8iM6UjmHWlCoHyckC81DbtWpehwr
hxiI2CjayjWuMnGhhU/MSDwM2UCwcC7Hi2tWYjwb8sc8WXTtgaK7OvmBrbXVPp7qHNTUGHI8HFRV
6hLFtTiCwsewMkZt3xgW/pivr6OrNQw4mDAZyCTS1uKRLh9nqmU17HQr/ti2gbVTsnQCKAcTwEiU
1leXaNgHi1F7k5QWG52p64kXaiX8D8Ei4KLGKq7l40txZefRRxIyIk1tiRB4rgJHR3QWhnn+l1UA
FKYJoAXDwxQMqHVanndju+QEvR+txUpvYLzFN2brSM9x1CU3Zq9mfwliYTykyRSOe44hCh6riS0k
pemCbGo/Kl0ZYMZkDvmpi/Og8bu6VBu3XQx4gVoe6BsYwOt5JfkRbgBi/4G4X9UfRpq34qifPhog
qZPbOnGk4k0UF0viWwWC4hvz+ocFLa40JPrh4aOLvpbZKGiL5eMwNh8lqFny+xhaAeyK2i7wZJlD
PbmlNoDwX4lBSO6D/e0mP0LHMvbsMk63yhPrC52kT8hJ8yjIO4N3FpPzW1cwT3M7Socx+ihAqf5s
mMFNqz00luaFVLOOr++d65kmr4CoSM1YRwd/TSWfAhUN8nZ2PtqIOnwoq1F5TCoTJXAZfc7n18e6
AizxYsgmYXhG+UzIg67eLDCLzjH7RvqYd0VIRoWCr9XGHgK5Dv3Pssry+akkqs/vEd2SJfxpkUc4
VTVNvPtKk8Kwo+0jbDjoASODrOwrEhD5Pp2rKLvNAakh7451mfEhmuzx3esPv5ooiGuyaHeL3hMn
H9Xfy6+ygI6cCKfL57FPNMCSdnbsHJkoPJjSjTt5NRSandyFlNVRSEBDi77H5VBdiKWuVcjKmQ6R
Fd2y9OpPNtlmhEhDakr+X72YUAgVnSHK2bwYTZLVR9HyRkYoODfPupQaZxx9waqZkrGrq8re2Gdi
ji5u1pehaHTDGEAydN1gnxGxw5PXNASwVRFpXujH9dIec3Ti/SVsdTdh1dxwqye7cNHLvw1bGR6T
Y9q1or4JE/hyXnsDKFIa1/Y5INGJaUU5RUqEgZnMXRjKjrTxGa/2MfxCoRMNS0uMu+Yr9Ii/UkuS
EbI2+s7Th0Xzkj4Mb5mCFpx4kWyAd9bjsWpATdMAp7NPlXiNSktjPL2dUVa/Dqr5aNtDeNukZv9+
LPMzqdaWJfnVaPQ8RCsAsjhaQQCYLyezascupVkxfYONQEN/aWSMgK3SiQ+qVcXVbkaeeavUuC5X
gYExRRIgODkc2GuCYzZ0zdini/zNcYLiEe5GcdcnVr2xIf7wZpS9hf6LCCjIqC7fDL/ZuNDtUv4m
9cFwMgZj2uHlkPnljGqlq0r1j7/bgBhTcbRw14pmApiQ1Xg9hulTVQXpN7zcZbd2omw3DHPuDkm9
bMQr169G+4aPxnanLk20ePlqVLiY2ybrvhWT2RzkahkP5DxvKuLTN0hKDX+ZyrxA6jk1BXlCUPlW
wxEjJ/VsLjNyo6OwFrG7faiHmWeW5pbRlvhRvx8tBjkEhW+xBzg60VO9fLMpSfWUyZ2+tVZfYlSf
Lzcx8hT3ET7Rp9e/19Uk8qHwX0DbjTuaG2EV/SLDa87aYvTf5s7JPtoI1dihFVcYX3bRsQnNjVtT
BFmXbya2F2VTCt3c0+tFb8gLwAdoN99Cq7I+GolsUJyb5BFn796aih1CI+BoBZ4p/Mvzku4mugz0
29hyXEfrNqs+VvK82EX+zSm5UF2CxMBdSLK9acAWe2OtXM8q5wlNclrYnF4szssP2Jj1gHOuMXOe
mM4xLNPhpwWd4WxngfGhD8ut8+sKwQynhgaukNcA6gIgapU0UTuLMphT0lcUfuzpqwlubrmRrCQO
FM/OmqCARLfMaaXuFnxExptqinHaKOq4jG7mwECS0R1iFqNb9XaX+90QJ0WHK9pYJN1dwr2guooc
y1KP3ZIW5Irbo6RkgdVB51nCerXp6cygw1NtiYGtZ1KATBB34gagNw49b3XNya2S57OJ8vkcKPNz
SWn0mDlzvUPNKv1kKPO48eXWWw9aEhWRF+sizjGCo8svJ/eVFKh1o31GzSnxAJxMroT20SGlrbaV
m69vAKFYxdUtwGucKDDkLscqY/aATqb9Fa3LwfxRyU6Crlo4h72U+T1GQ+U+XGrq02picBt6Qwyy
cnLjWhBZPacTXhkeHLhES/wWoJiOIY3e9C7HL4YNGxNzVd8w0W0Bc0MdARorCJDVyc7NGQ1ZUGXf
et3pxh9qjdOuX8xDOmJUTpFY2mlRK6c/hlDSOuyokeZ/CrFopqKZEiGHh4LrPt+KS1YHCrUeIU9E
hMrmxiNpHScYgS4FQaV0z6UkTb6qDc5+zrrsBj2N3kvRiqKEFm3Jbq5TrJdR4dFCICfLgMK32m55
2CSBmRndM6poxd5OxuiYFU59W6rUVhpjHO4IIIa9zqntmXD/3uIDu4V2X+0M8QygoAg8wSOyQ9aS
fL29NGWgO/VzNaZV4iHypthe3s/2wWpa+6GDvr9FHvzDZFM0FDIQ4L1I6lYLFnDwWE2lUj+n/aw9
FuNUHSTseD5GodP5ts2RswS6enj9hvrjoEAtaemBlLiSU5VikEddPjbPOV5ENxFNkIOs1PEbNOUC
D4bk4EplMu5eH3R1DLxMLpppBouKAhqYq8utWRt2RXGna5/LtGg8g9a6h3Px4kPQ/Fuh+l9jmVQr
aUuhpLyOY7JEamifqM1zVEpmcdNTn5AxNyn14G5Z2jbcF7DVaBqpdqI8N0qiz34UqE3i6rakdhDk
lLDeuCxXJ9Ov/FDc0JyB1MTW0iKI/XTqKBeY0WRx+EZylGHXl9FWBLzKoF5GgfbNCcilzK28Ots7
JeZEqKvieSrn6E1ftt+WXJredXIYIQ9lNDsNkRF8xZL6CGDy8999YZECUyvWhfYEVNQ16DWRQisZ
Qj1+lhYneeLqlDynXIZbNPvKjRX8h9kU2EFxO5POgPm5XEy0m6ZMMvLyWRrQRgzbqXuLL0H65fUX
+sNsCgwI9Qjwrfi3rSK5LE8DbIyk6jlV4OXh1dZ4SRCYvuZE1m7o9fo4zDpN6Vq4rWMLvyVhtz6P
hEYLPHNuCTC+Ite4fMusTkfN6sfuGdJb9FYOKnrSshbLmY8zQPW5MMJg6wIVu/C3aJIFJMCgJMKI
0wFrWGMiwXBUaVSr/TOOqtJdNIZTuBsXqf0OyKcIfZDEykMRdP035P7GG/xTpG+9E+XfFFQGv2a8
xr9twv7z2/RfiL89/hq7/Z//5tffygrKbhh1q1/+z9vqR/Gua3786N58qf5b/NX/90cv/+L/vIm/
NWVb/uzWf+riL/Hz/z2+/6X7cvGLXYEW7/zU/2jm5x9tn3UvA/Ck4k/+//7mf/x4+Snv5+rHv/7x
DVP7Tvy0MC6Lf/z7t26+/+sfIjH4z99//L9/7+FLzl/bx0m8/tM/vrTdv/4hof/0T/Y2YAlRjBl/
iP+TFtc/IVxQj0UplPhHwC2Lsuki8efVf5JpC0ye+KCCs/2P/0At++X3VOWfQiWRCg9KcmDIAd//
30e6+Db/+63+o+jzxzIuupZRL5cPzWgB+RRVDYJnxKbV1Y6p7SzuDLrHp1mr59sQX9GPQ6RLX4u2
Md5GWrG8Tc189gPL7h+keNBu0on2+1hTmp67ERz5b1P27+e7eB4RNfzvcn55HsHXoC2HyDYVeHET
/lYrlZIwCuVRsk66SlWu0ykNtllS3umLBQ/MseGqSvi5gnmwd1mc0S6XKtULunSrNH95YL08CEkn
NQNggRR7Xthcvz1IsKg0YBygXkHRZDtyi9ZP0S46vv6+L9C0y/dF8oOCLZA86AAUCi/fd85MKejU
ITihRxJ6yAWkvp3Li7dElummQWcfJrO7w8lt8dR2GX9MtEr9AEeqG3xbwH+nTbYHCtEfcOUofLNY
wht7DIJjMTjqoWvjzA/yAdetTJr2aVXre9zY2g95VwEFaPPE2ekIQcDqVLf8hl8M1tdvBqyVM4nL
DS/4VXxozJ2aD7punaSiuKt62ERx81Aq8X1diCZ7cVT0wjVnw69KumxRjDju4Os9zO2pPkaYluly
sFc1NFAL6zbPy31C93Qqh3edYbhkKAdJnT1T2qi5XX92gjtYIBRpCbP4z8vvoQZhqY1dZ58i1eTK
haXkzlW9ZcLxx1HIebDuhDhA6+1ylBydXHBGhX2aDQDOVqIu7txaWz6Wq8anWMNCXplriM4LWLC1
U3uo1WWkZmp0xvk5fuqVzITbW5Hse2mYtU9Nq9fyXrOT+IQcJJZljjo2byJbbiwPj7Si3nWNOi67
OkNJDrSUmZeILc7LlszZH2YDQ2NqnXQTSBbWOWCK+k2LfGRwSiosUBypQ+pkbo2No+VPW411iPIH
QjD0+NY7eqwagqpOCk4U1EB2lHF1V6ty5cmF0XkJV6xXtUm7S7AEPizFZHtzV6vvHAq7nwxENH2p
ALkywp3ZIzj3Hd8G54hD4PKYdLC0Ta5bb+5NDdu6Vtr3IlCm76LsZ0A3fpl28lM+L9OtCvZrowa4
Ipb++sxk7EhOoLfOdludIQW8VbVfmD8Zb8fbZuZNzGb+yg2UHmzwXF5fZsO+nyrNTeq0eVNYKBqX
ZaY/S4li3vYyjtVGnG6d5eLquDgAqJSr4GSFuLiIc1fBkDGFut0nXXgOVT28m2IlAtona3d2UJd3
QE5Kj2OtedPmbe+/fqpehmFMiBgZaCe1V0VYNaxGRguiN+MoCc+5nd8XUAPfWVLyoykCuPOJ+XeC
Db9GI6aFtkC0xN282szGWKaaNrDLnCxtCKCtxe9H9CSDMm/9qq4mNEhqbePiuIx0XwalBgvimYyJ
2GHNyAnRrrRxF7NPASqQD1FcWV5B+dxT8W74aEWOtZv14qz1y3IwhnHYvz7Bl6nhr9E5TyAfwnUE
Qbu6pRNlSeFdVZxf4WB4mpl9juQS2tqcbhkevqCdVqsIAqDgiJEi0S5YDVXTITEAEToniQLbAtyy
NQ9hoYxfh7qPjrU23lujbR2Vsf5qO8v8FPTKcWkmw3dC6+cg5zWwVLN81GL1M3zQ5UiJ6BNxlQWW
Ue3dWU0HaC2FtM/09GeqO/GDRj0B9FdqeAn6Mj7m2s0deu7nBRmTXeUkaD/Pqr5Tesm6i9sy3s12
U90tihzsVLhRutU/QgxrblBmwnK8jPMvc2k4aPgb3U3ZjOF+aqHWOk3Seoq+aL6lIGj9+ucRc7Ka
MyRrRWGEIBKG8Wr9t5YxaUM1WafCaJy9OmT1Ls+RNpjrfLldTLt0hzzfsuv6w4qEP4ua1y8A0Lpg
j1itXGmV6Zw0rTTvp8HUfMUqpCMiwNNNOc9IeS915QtVprdBPfYbG+IPS9LmqCGEEuxNKvqXV2pn
yLPWgS06SZEmu32udo+VFj4peVluND1Xla+X1U+/kwCBihv/XltcNBjOmM4cOSczXopHu5d7X4s1
GdfStnTVyBj3qdWMHswApAqGsnXNbpw3qhOrUuSvhwB/DRsQHgLYkVWgMuXtOEpGKZ3w7tX9prPK
+7xS6kPa5JMbWFpzqy6Zdq/O8XwMp87Z95hlHFu5jjagHX84bF8k3IhmHPQz1mWiOB30ySgr6wRW
KTvohKbgp8ryIZmN526Rld1fr22K0xo0PCIbhzbU5XdOsC0ZqL/bpyaeTLfSimCf0Nu7l/AlP2TJ
rD6Mjvn99TGvAhReC4dmIkJA9cB0VmsLDHCz6Apae60cmbs5hpI8pfbGpbVSKBRfFPAlfC/uTEVm
Wa12bWdB5RASLOdSqiA/LfWw61JtvhlH03ymZdQeUYmdbgETcJ81LTg2EM+3Vex0D3nd67tBGrdY
Sn9YZaIvK+SbRJ5Kkng525lcFJ1atoQW8IF3pjIP98kwLr6SBsAljFk+RJo277Dtif0aEPBtOyrj
ASWzeeOz/+lJBO2Gb484PmK/q29QlkqWh2UZn61Ciziyo+7olNXwlrQ1+ExHe9jFE/zhEpDV0Yjy
FLrYoCCcF3WH1xfDdVgjXPuggzuCTU2SfjklyUTjcgrq+GxISV36c5cq72slJBVus2gqgXTntI2a
PIzOnd2Xmvf68C/69JeHOzpuEO8J+FDPJHe8HB9bqzrETXRAqwYEfFmp2m4sgZvbOjqVRKfjcZSC
4VzHmQ24ZikOdeDU72ylsM9JoE/3/TS0n2lPVm9TXQ3f9bM8uDZct9t24S4cijZ/jFu79QuoBm5v
BvBO56k51pm6eGluKIfEwdu3SGXHTzI0aSekUjfur+sjhQKacGCn+CG2xOoVlTKL5lKR8zMmiJNf
NZl6sBMV6/DaGQ7tBHr+9Tm93t8k1qL8SqWXJPwqVW2ypa1gY5yNfIhdSDotQNlI37ihrtMx/D0o
KaADieAu22m1mcw6K7LF0crzbM62G9bGrZo7KjHCMu20ZNb8epn6nawW0tvcGMMDPJrvKDLJ35I0
Q2isy7N9YbfxSTW0LaFysXtWi4o+DhhwQGPcoesoq8wz5G+w+Tmrcaj5Bd1av2xK7UmuEIx5fbKv
9w+afMTJxAmMBvDjcv02Wl9NaqkW52UuisexKauv/ZzUrp1X4yFq7fhJUTtsrR00tV8f+Q9nCIIg
ZMVCelZcm6tYcoRU3sKDzM4xyIJ3ocEBoVmTtJM7ExLfNJZfE1g2HpFj+b0TdWNYII0Xtory1wtc
JGvIMGDtBGpqDdKrRyPSoVYUZ0mRUk8ZAnhH+EFYBa5/CLYXG1N+XYvhAMR1l8hMiLsSol3OuaHm
WVKoeXGOtWU6dwZa6W0ud3ed0CmkATw81crIRgc6touwfDtIE0rXclKr99aULUc5MMhsIrLjIsql
2ximjJcmo+YaojfS2mrvxaBFDkZuz36CJ7sLoXa608yqearqccuF9jq+5RRn6l4sAwSe9fJ1wjKT
AwVE6bmdxux9m1jNXsYn3h/wNT3AhWn8xUjsrYhLTNLlHnlBBnNACOjLFdgtL20A40AzzlyW6WOQ
KdZtCWjgkBifbfNrIxfNLpeS+S5Z8uEhKcCRv758r08pweClMsUFKGq/q9Xbdqo8OkmenbkfO1+f
q9aFOL3l/3d9EvwiYbI4sSKCnnw5t3MuW4hIWOlZl1tcaKNpuEuTyjqg6bOlXfPHoYhcYbiCboAg
fDlUE6F1OPZZds7KEk8jK6h9LdE+JOBNd69P3R9iKzqnL817zl+i9tVbObEEAnJO8/MYwmlVqA3s
pb5uj9aooW2QSuahb3vAwpW9n7u5e+xTJCSVfox2DSzHnVM440YKff01AeGILpGNYQpFL3FM/lZf
xkdEavQk54lgaBxQDDW9xZG2EvXrnYLSNQBC5cXwgq7U5SiWAmKkUsb8PNhVfD9Yg+lV9lTsWzqZ
R0fvDV+a9L/Dj3DAojdC38KhqS96i2vqcsOiypbIns+Spf3oDUTehzZVd1PYds8b3/VqTzIULrgE
zYiKK+BQL99PlkO7k9NyOfd5Fu8m0xl2VFMpf4d1cRsuoeJKSyd5kTb19xB+Qyozen7z+kNcfUkw
3ZzkbEpEn0Azrp5BFXGpTc//PFpqgurMMLlgQc2NM/zqS9KpgVRD0RgaABj6VdhJGaguZEmrzoPa
xDdSqxj38jSPPsjYZR8mdnDs6irZ2DeXgZhAqYE9YoMKqhR12fWrpYo+Nr3ttB/gL96jN/PUjgms
wkg5xUX+8/VpfFFg/9/z9ddgEPHoSKPNTywmHua3HTHrc5crVdh/yGEhZK7VIXKJn3J6MAHkeF3p
zIfMRhCjBsu3w1ldfxvmbbFLLcm44ZIZ7hazDX0ZVIpLg2/2lGhoD2neNV6O7dKu6efhWbGwtCJ3
Sg52AUqkNloDhk87bdwVLyr2F+8iiHt8KoAxfDcOuMt3idly0hIs/WmupPw2l1JpF7JG3gQZgkB2
Has7Zx4HT5PqfFeGVEnA/7ZH4GfwK43MOnUWxkYQKapdYSfDzja5Q9O8SE+ylRWHvh4bXBJ6+zab
0OTs2jF9JxHA7uy6tvxFx3YvsWK6war5cwKMeoATqZ3xdqg9auPJN9uJdPSJp7qk0GWltzrCOneo
zYTuEhkK9F+52k/1aPmmQl3x9c98uVv4yswMQvZiaYkoeI1+zLpRmWm/96exTaJdYnaaW40M9foo
q1hbDEOUJzTR2Cs0ctYqumoQ5QglB/JpHmyV958dF2yl7vdDOXwEBTi4+YLhA6RH4xjEdkYKNMeE
PRmEVPKP+zZv8n3Tm5DoNWtLQfN6DqD80HVlXbBvqZldrg4b0vycmyMPB2Dd1ZUJ8ZOw30RoXe1e
5oCWs5CkA8ZHn+lymCKJWiXuDflkjyHiPZxhvj70KGhmevaWVjXvqgSRvdO0rvKYl/qzrGI8sEhz
72WGXLpgYk0vqGwlc3sjfaDNMG58p8uiofhMlM9EiQEIA2XsNYJfj6ADxbaknNLEMHwyM9uT4lFl
TozBM/piOga1ER1wh/tut2yT11fJZQDya3SCKRpjQlCKWvblBFVBGUmlGaqnzJ6SW8C3nRuH1Cjz
aOn+9iSlXkXMauIAAKCItOdyqKCrlqbKCu1EMpHvdTC+PmEsjqCVGr5BbGjZmNhVY//l3YTDHYkt
/6aAsxpQo+s7cdNrlOgD/dMMh/hGbrTqraNgIWBQRfCTOV9EY1+7gU6uC5EDCP59mj6mabPFgb1e
iiIBEY6SAh7DRXn5+pGcSjGTo0HBrGafArjhTiRArob6gV/0VuH+9ZdlxVP+hg3DP2vIvwrAI0xr
SztxwAd3gDpZQ+WkPIBXzrdmWuzWy7MevoS4kzlwcG1bq2caQW/nQ88a7tvSertQGPbB4jyZY2ju
Fn20HiK5ks9IFVh7xGOUY+00/4e5M1mOG8nW9BOhDPOwbAARQQZniQxK2sCkVMods2Menr4/qGpR
DLIVltfuoteVJTAAH875zz+YEV3qAlDTPps1XyH7YR068qh3eBGRfjCT0vrn9/Hh37jRhOBiwwI/
R1TcopQKXqJxmkbT/mRb1Xw3dXWxW9Qg9j6z3n2Z1V5cj2v2+Ocnvz/reDtEPW1p0A5znO1//69b
XaNjEjYhG5x1prmfcnPat9A2r//xU6AYbDxpLIcAFrad/l9PcbzVztdUs09+L8lK8gFQO0na2j9/
CiRbyBrMkWEtn+0pb5ZZILG0OHVQsnZ2jU2iPV7CgT84lGCWwqqmtCWM8lyLa2htTRzW4pwMV7rX
QtfElT3U1Y2bVfrT/+D3bJrQLeSVav3s2yz5RsVceVRfyWSnKkaVFTnCF278D9YemC3fhdXHsPJ8
UkHrhSFJO9unlELnsDk7Hso6c55IICf2t1bzba0zqbbaQL/wvRCBvd+bm2UgVfnGknvX92W122cj
ovWTQeCT3OkJIvRdRtbL96Jg1YeSS8WKNENlN2k6Zi9tr/mfQK6ao1um/l+UxM2dKtzg1ZAYQUTr
aCTftarTnoTlqIdeFX63ZSrse1tnpp41XppEFQ7CP8pFZkR7Onr+fe2Xyti5S1r6EXI/cAGmteo2
WE2xt5oR8xdrMnIVZgpDTsRnQJBa6vg3xHNgqu4FFQaPDu3ogk+CjPtVzTietL2DWUvi/QiasbUQ
7loyC4XTL9atlKkZWRVQJrEOg6p3hte5zU1bAKHjvNHq38mP835qdq+c3bzO01WalVof5UbdFLHA
gukznm/pZ8selM0Mr04eE6u7k3VeFwTDLpV+3aLO/itAkReiDOumHQXjlB7Q8QIZo9HOVZwndXYT
OPkUhEmQjmvkVkZ/mzeJIs0GsLyNZr3yvi4TyzIcWtPfyyo1IP8sFrVyUowEVHRkw3RxU1vFfUMl
dlDtRAnTdPba40rstK997oNB4cLjyP3UTFynzpxU32HQJoee8Zi4JlCD95dYi/VznHvALso6Dt+u
cu8bRnjpvlAD5OahnGasT4IsswCy6pYbciVe58rUh+TzyOsvQjevxpMYNfdXMBTaFQ559cPWolxz
qhrl9Siq9ieqEF8gn1Z1jjh9NPWwc5PhhaiFmViCxO1fVLNO+aE3+uGLP/vOVWbOjhE6Vuv9zGWx
3lpzRxC6Uh55H0adYUS49lVO2Z4u8r4xYOKEA977RaTsZL1GgqgYR9vV8tiW/cFbsGC5WjKabWxj
EmzWyrldvoyNRs6DXgrjWAirnsO5dnpICehfx7Awk+aryXqkRzb6IFxLA2W9p7UtJkMwYX5N9Qye
ZqQFNGtdX61XWOH5J+wI1yBss9S+7YWu5/G4ZF4e2+7sP5i9SiLd8OQXdCubDMIf3b3oq2zAcqHr
nGsShutffz7J3nbHv6sdbnqoAEzPMDI4x8Y0yOkjMCY0Ou6WF7jU0NuChgyzcGbxh8SKi91Q2en+
z4/93ZOe3f1M2sHymZAxvzvvyguvU+QJOsnJ9SfnrkmT5hWjITMPR6f91bROAgtkQPvKIC9WE3Gc
Y2EnV6I07SfSrqud6StICA29H1vSP+a1lV64Gc/fDLNETnHEbdBPuX3Pe42hJeOprvL+lDtjep8L
jFv9EdmSvXYiCnLb+EQ5cglw/uihDhcy8AE4Iuje2+uY1D1IWEM5Uu16WZSh3IhqYa47Xe6WYI+1
y88/f4fzY377kaCCzCi3j+CcU41GZQ7LrDXjKVmbQ+vT2c/ZIuA9Ge0VVKALF9pvjcd/f3UetzVu
2ywS2BNg8e3Pa+wKweDojKdpHae97a59XMBmfZB1Ol5l3AwRVknljmwtjBXKjHBBerwoaS0zylTW
xD2j68iTRYDD6NDsKkaNkVaX2Q5DsO4uwAg9XodluXAbfvBRIC1s1cvvodo5bcEuui6QTjqdcnMh
Sq60/UciczBC1yrjymyGZCcn6xK374Mvg+MBwqhtartlmL59VSAvU4H+aToFTdtcLb6mXY0w/EJY
p1Oc4c98ofD/4Hkbh5CKk+YXw4WtGPmvQnDMi75DgzWfBLpNjNYaZqDCiXIVHAVyxAtP2/76s4Xg
E/IEALV18e8002W/ygmEaj4hPRt2UkoRuUF7qcP44DfxewCTqN4B/84jE0cLWnY+N/Op6pspGp2l
PPaT+4nroL+hRb+0eT98HHoXsKvNX/p8Ska5pnsiNefTmrVlBM9k3jmQoK+x+PsJ8FRf2E0fvENA
Mvg0VGkAf+fsxXoepylZK1xgfVvuoSjX+9oTxss/PiG4HTYdD2jINkB/uy4qV/OTqnSWk947351i
eAzM8W+xzH9781hd6PXPCJlYqzDS2ERTNIMI5N7Re4X0yR+GM3IqvWWIMbNC++1p627MOvuweEpe
TVRcoeaP6fU4YqOWVNYce7Ii+rJIrUjpjowraoQ/v4PzzgLADY0IDermg8RNeTYFDNKCGPPFGE6a
GMe98jMr7jXdv9Jrrvw/P+od/LA9y+OUhItFxK19vg8ZyTlpmvjDaaAED6Fqa8+NTLLbSblqRwI3
VAVrhgEajCLSA2M5znanDsmqimsM3f9h6O/2RfhzOBdA6hkDMQN9+/kLo4agaMsRPEBrrleTqxeC
xnRP3OEcLivYUzfWFtR7mHpmMtsx/stNPBhVd5UO1XSBMvUO6v7952y52az4rXg4O6XUWJfC6zXg
YfjVN5sbaezMlLIBNITYNdfNBLCsDvpS+KEq0/F+xgvi0PgZtewy6VFLjoS34oEdMMElYSI3H7q1
8HeOcrT7oauK41pgxVigJowg/s3xIGUe9uTpXuDCnfd22w/hYP+3bTajHuvte8UoD+U4JNCTWSAV
ruvAus9tWiwpez30ZZBEBSOEGzuzT39eYL8VgW+PXmsLL97OKe4W8MC3T9ZH5LY4x4wnjg4V09et
z5BSKY9nT/9sYR6OHNh29vhkLofOnPPDUgZf0ywxn4ZVqdfaybydRkmIFaaeHsCCtTDIDWfXToy6
fUvT0CLgs645dhcP5BHt0bMnUe06ZbgGsn7xi8EPSzYbUydSEwzZDjcGjMPQ8uS6U649RYiMikfN
NLtD0y3Lhbru/bFpQ8gyGegz/8Kz44xMkqNODIwJ82zHX7L9atUTjWfqXPi+748MmwMDgHQTKlBj
nT1laWt9KgnAPgmnHiL8IL0Q8lF13fTTJRXzBz+IVEoYEYzxthL+7HQiJ5uOudf10wCP89CtY7Mv
/PJSPuNHP4hkW3Mja3M8nzv4C4aydOK5cYLwggMCqqdwVcEjeQ3D7s8r9P01Cj8a9i2uitQh1KZv
F2hueS3zjwb0fTSu9NxoItcon9TiHJEv2hfO2/f7EF06BirM7AMAvndHO8iugQuNdco3M1pNLHqE
ZUB7pxvge2SK61dLrdevRA5dwlg++JnQ8eBQQ49ksH7+QletHejhpXUKJuE9d8L+bqBP/qmlxD2S
uDId/vxWP/h+FCUQjZm0AtyfexN0duX3SizWSS91I9ZbxO2p35WRqbnDy58fxYrgE709Y/DKoAwC
PMIXhzH6209ouLNoF2JKTtIXNx0qXZ/Qi17c9jVgFXoQ23ues77LIzvX/M91D2sknnB69qN1cqtj
QKb3r7xeKEKH3qbopQdyLPABv9CjAHW+pK/Xs6/AteKl9RBoXHU2UubYsulfI/x3CTEZyjILm9Yf
VdhXs8QzLK0nF5SimrKdrVFWcInaFrb17WAfvSn3PkF/5O4yVRB2TBpPfZ9CU1xEDdpLqQolXbtS
nVd/8pKyHxAnSAepSjN+UlNRu5GYePGhCS7VEQQszS9ubVjztTcvxhdpN58mh4DK0DF7vHPGUiu+
ZnaeDQcfqUEfCq5SjHXwH2silfK3ibnTrjGrtNpQErgcY/dAOzzo/ROpxI0N5rKM5hUq7vwZi2Dn
J+No7XGay3WIfE8lL8uSBwH9uz7KqIGwddSbmnJKyjGhFNZLL3TaFk5+C7k/iCSYlsGVU/R22NSB
YsqQOgNQSg7kGuXuND8tjQ4w56yp2jAckd8gKTWgM9b5V2NYtB+cDgBwyMCwBikK98rIV859U7lT
Fzqkcs1hYGblN/hBYDEb7onP2bJqXysooM9tY+eI2tzUrHA7DnwYQe3avQDfTjDfoU591nH6vek1
sdmOi/5zp/vrN8PTpvbQycpQvCS7BXSzp9U9+FA9s6iAjzLv3A5Z5ku1pk3y4EzBilm2mOW9lo3u
pVyGD84StDNbSDs+iJt3y9mqB3tWKGjWU5V2Ue+56qrKc3/fS0vbL+yzkMGVEXt6dmFrv78ACHdj
SoC3AjUjnfzb5zYpucyz1IJTM8M3XfTcpUa8qI14f15tcleA120iCrXtbE8rm3SAEWPiE+VZf7QD
tzuYU421gdPIXenYlyrh9wcWz6P+Rea5NXDnwvepTsgE80ftpHx4y0md4iSJ+1+HyHB/6bx6d1zx
KMZdCJ428fv5UWwkiEPn1tNOaefJGxkY684A0Yx1r2e001haLLJAfMoQVD/0dl/9Ekpgr4yLZ5y5
SrskS9tqg7en5/bneDh0cDls8sO335NJH9YFk6md2tVdSCto0seuTZYjmgAvbKyk2bP1JeHXwjm2
rgLkZHVH/YoN+p9fzEcLC+IntzBdJnObsyLGqLQ8FaYQryjk83iwV4DKZEguPOWDD715wzDc3OyH
wJzf/lxQ6jad8Do6mVKi77EKuesW0zy4qr/k8fjBD8IxBYcevL9gAp63zInjLlqdDMEpKwb72hRV
HpPz3l/4QWc6l61pgqSxcQhgzDHdPDcSLIMp98ccRY9tSnwMhrS7mcuy23MELzszYHDhVhI3JTHh
/VevTuzKRbswPjzj7P7+IzbGiL2RwanY3LPTKGvaPLdEK18TOcLlJyMsuaXLWcp9mdq1gLywXZNm
UmpMRQb1siKkVUd2gf9iBhoSkT+vpfcgGhUWPnmgqbBL0Fa9/cpN3uiEateIGr12NSP0VaLZm6ty
6lgSD2ztVDH0+rFrRHApSfv9oxnScZdj97YJ0s+l8cL0Z4KSDP+kGWQxpcysIqjqQdTl5de8s/6e
a/yH/vxrN1Tk7RbGaOC36SEEYq6Cs/Yu0wbdXTd1ejMv1t8FVOBN2dA1J2kXGgyGpBktRgi4aEau
k5p5VFdbKtmf/4j3qx35MoIAmK8QGCFMvn3lbj0EadqbyIN1W8Z2n3VHW0N98OenfADavH3MGUK0
uhBPspLHEDbIpApfjdDj6LjxGtN49LSyeNgS817KAh6sOfZrTMfihfhOynvVugj/hqV5WJrsksfm
GXd12wFsRK5Ghs64PBG68fb3D11irAO+YyfNdOs9/1lxZ+tMX0op1W3hrsGOMLIqTtOyJSsLp1dq
wvmbZjYzWuQsiw0xiQvN50cvC9h7O+dgeRLdcvY3tU2QrGKcN4mLNR1yJCm7ZKtztYIIw444PCiQ
xnjo/elvGMTBg7InN6ZO5MyfcbO3/a4I+8Cfrv78ET9YKltSJNjWFhLH4fX2VdUY17tMmBgDjdYU
ApeWsUKKd2FX/Mb3z7YFneNWrNAYQDI5OwRkibpxThU6Aq3MnrVm1X6ZqamWXdoYhQ5H3sgiySg5
FoO1VmGWVMPB0vEKDZW0siA07S54DBj3PmmwRTAmVmSHGNlM0EOfzN4FtOmjPxejAV4M+hbQ6vN4
HUMmnkuuVvZqLbl/v66M57QlF/ec7jgprBBkLE/rPnUySY/OQsEgl7E82rqXh7lrd/u60dVBd9Ew
O0ObRcGajkM4Q1S4sNE/WlVgzrh+ME0jhfPcUmzxgLqkOfsntaxtqBWlCx5qNvc2kvofuPWOP+Xc
2l9rUfRxZ/TU7k43QwBF7bh5ZSDWdWpwHPCif0ZV3/YgBy5EKsZWwF3YJb1dWPaaDZqdzcGpz5FS
OtVUxQLXtUjVgbywhs/EGv9+FkXcb6SWwKDzQiLVrEYGw5qclO6X17nZCqa93RSho3B3zdCXUVYT
ltPKZT10JOgehiIRD/AGJhTLrn+wvGqKZqPdPAlRCXaVlMcSNOJTM5gkZ1DBvIyN3x8cvGVhROj8
y8LPdoE3aJEQZXH6p3uSURmumq4O0Z3p7Nm5qkZZ69in5K855ImryZP+0ajr739+yPviayN6UWtu
Hq9ULWfFl20nxqxNev4qZ1JLpSidGNxziFvDXy6V2e8vRcg/jEVYBhwCkHDfrgUzS6tFE0n+qgzp
hs2gm7GWVe1tW9b9TmdvXGnUVLe1attYs2b96CXzCKQ4GPgwo9YTa+k+ILU0dn7pkjQjMrHrrCA5
OIzHPgt9vaihf9/z0OpsbqoBxFtI+WfnFYb/hVB4rb9SNroQnpO0+FLOc2OGwTRi5ArdpHmAW6Fe
nYGrONSDvLge226GIGMvA+IeW+1xvZO3U7Ikz87kka1SOVn5iXNkBgF11vw0yiR4mkqV32kz51C4
LoAWu8pU8hO6Ch3pPvmzsGsHK7nNgqQhYoWAP4G8qku/g2+WEvJlyjLpAd0JK1rcOCiJXPD4J45+
XpU97fZYfm5tvylCo1+MNnL7eShAzU10U2xeQ4PxMPYPlVEMX/VGVFBtin68pGD76HVSgnH+Qxrd
CvG3C6BzHK3gWsxencqQe1IB2liBSv2Y8lruePY/ZeFv5DlI8bhBgbxstPK3z8OMk3mYrWWvG6k6
thqVxj7OSJFtt8HOXOb5QiP+QeHPSHMbAKKs4AQ6Z6/Xs+atysh6nDs6UgHk4gevcvCW53EaZbPb
zErvEPQj/C2LQoPyo6d494xVkWgXyu3fLuxvr1ps1GjcIHA5Hgfw2cbmX3TID9HGV4CV9rqydfsZ
H+pgryZ1dBEPHak/nEdkA8RV+uKvRsLdTgP46/rQtter4YidvrDVgtmYqJnr7gAsmu2yaf1G11Ne
cA96dwxBcOR6gI1Ab0aq5LZy/mv67EMsn4usxwOhpHpMgbfyNZzK/1TE/3sWa/8fmqdxY/6/vdP+
zy8hvwMn9d/fGK7x//m3gxpeaeyATfCMre92krHl/m2j5ur/4oVvexvcCHbDJlH5j42a5f9rM9XS
GSZsPst8q/94qJnBv/BNgb4BXQSUa/uf/omFmmO9vRFoj8GSAL8ZLW4KYr7/288+sPo6R9OSnQEo
ixOB//cikdFykt/aqXQh00/Hps/kMakxcddG+TW3M31P+RXp5mLujLat72p3LouwS1xnDyFjGMJB
DLkX1YkOT3Hw2+BxcAZoTN2Ykpo19WIqHmHNd+OOeB0H1pjRNqYHNJvNOek6Tqfs9qfjtPMNquJO
e1WBSdtKBn35Zey98Q4K3w9vMIanoip1PTRwRIdpKEtM3l09B6N1g+vGhcuMOCSPoaH6T1wGmmuE
NdQ9dTfVgnAh1MvkpBQU+v1t4Kf+epXaJcQbVcQW3Kaj8h2ouG1hHOneh8hppjnqtfTRW2c9dpJu
DPW0uS9pr0KtsW5kMnxbWqSwQ2mbKjTmtD3aY3nbOVVahOi5vLiYa1RWZusecDvLQ8OodrKzbgw5
ZIci15tuPzY9FmOBngx1pAWVUe7GxKlP3dqF1WLGHZk6kcGtq4U4VKsQUlt5a7hpHzV1Oe9IH45p
3wv3oezJvNRL49egLXcZRIjPoinv0RF14l6VE47uju61py1m1KEtvev4J4fQXd3cuE78nOcuupQP
Zg7ETmyaLP+mM7K5f5tcwYLGk9cIZ9lLMy5dyoZIds4J4h3OlagUiaO09Alr7gxGqWlO/r4enGU6
LYshPw+B1d+0cjo1oGyYTw12uTeUnu0H3VY3Dq/tEcfY64EUBjGqR3yA+91iNGZcIMSMRevujbH7
ntfwCx2j0w/OCsHRDAjflMXQHsZg6rOwMOhUqIYfKm8YnF1uMncIFUuGNMDekY/CF8Rzark14aUt
i+XFQ9vgxkuq7jvHu2LqdKwFsZp7Twh7iOq1UAyG2xXcPB8qGQ6YNodZ5k93SVJAKc37jnKjntQT
bPVVHpU00jJmpD+1e6eYvDZ2iHRsI5r/UC/aLsS93wkbZhQO3ngelS6Ez2Gekm9wO4jfk90Yje0w
uqiB5x0z7CyaaZw/zwU3dqjNkx4PxfBsJKv3kA0j0docGvXPWbnpvmOyF/ZGZT9YuF8PCSZahnJv
phUhTa98HT/auQnbdPmWjuUv8ukOyqiPAuBgJdKmzIMfbm5tjnse0SZtcOsZaULMMfygYIIdmDnk
1RFbT7CSU/V5x2ZKudUzt076Qz3OWvm3yY7as7CX+TggwJ2jdc2PrlNVe5lX1Wd7XRf8cOdhuFtn
FVBdcf7kR0Q88yO8jAwOcTb6C8GbFeTbVNR0bMLW43kFPtFMvfxUtZ73WYz6rWsqxhWJ0pbj0I43
iZiym9qqmKXjt1DUpFC6WMqk7uhY+6m2vWjprKbYrzWXKWGZYxWlni4LKHdr+11vtN4+WHbATG7t
Zsbjdjo7x8Ec8id9KDoRdl2r7jYnDxOp+0Lqw9AMdahmJbVDD4r7YxSGyPe07YSDEbXpORFuO4zp
bX+faaX4tWaLy2G39AT3WDOBl7lLHy0kTGCt+BVMdvalCIYhOYypHMNBwuLAvzxD3+5DhdhplUw/
TV5xn5m9cWuuubxrcplHmrCs57yQ09HTEA7qnWkdylS0cQYdX4vqJq3ynbb0VBVFHejIONQ3G6PV
I1bs5o2nFrGEXi76KbSpAQ6QYPEpt1scqvaNg+rQaXpkNSZCDN51q0WkZ37vC8wrra4Xe94pyywt
dnU9tjBSMDq80VQ7tHstN6oqnFzRrsjtjfVYD155n3m2+pJ53WREbYDMcZBtPIm0vXJr/9nyu0HG
s/OsuQnSNnJ8yy3Wpn0RtvlQKCcLYcteuRl5SCFBAAdIFl84X7EASb3xloFAZOtj3l2JRd15JTL8
JizgFDqhVPqMqxUz0MSPyybr9+3sLgR8YpTVu85wK1evvdG06cEJZNOGflaUXbTYZppuwWW2e6XS
1H3KtVIdrS6tvo55Jl/WAd+MsDHNr1bQPA0a4s9KKnSmrXphgfvhOHpPECFEiCD1yW03w6xVNndJ
4PydLflP05ucHNRL9+NMJvp9kdEHh4GoZg6Ksl5VZJYtPotTY1VXmW9/4oryj2lVeHEr7PkOeKN8
rrC/IG3Th7ap6c2tMoKFFYxjR7gmrSfDbDDX7/R08Ug2QN0ZQ+yoFRFlW3HlpmV3nGqY5ji9Ldjk
mGXY5iOJom1rAYphcD9iWbm6cZGsNh6KWRsm3XRbm9adPqtPSW+s/X5iuM0Jm7pJ8orWN7BjePkc
FpUb7BOtOhQr5KTGRA9SpCl6AS01hm+rMVbPPRK6ayDSigxxk1lWpln4aLotodhRSuIS7Pu2ek68
FJuNQq6cmugOu/pJM9aZ4t3KrSgRTZcdmZ9m3xfMQeH99ZZsD3bqLZ/peDmo0swtu9A0h79Gjz27
t5vAqSLfheGwEoV5tCq32i1MdV/VaCCgYOx8z4SRi2Xtkin0cBMwmevfzqnIdtYkb2ff04LQgSrE
LeBUWuh6Xf+VAFBpRJgeG/6+C5Ly0SWe2UYRoBd3uLxihqob3TyH3YyEojHHr57IW/N27sx7o82z
x66oD9nARCQrqr+qTI/TcbSKKKH7zCOzavrnNc31OcR/99bFoo/BBiVivrPmZQ3dMhMHsiezo0lH
/mwN8+xEvihdbsei2mdclZUaZzxMpfUpTUx/wOiipCUSXRk8SuSTYo8ow0H0UEzFDwFGNYSAS5kZ
pqtqexrpLlGRrxghxGlAD85o227zeBPLqkM/uzTbPcOHPsKntRLPol+8v4tqfEoyHeDHtHpvubYV
lVXMF+yJ+10WVZ9sCPwiyuaubvdB6XvfzXTS7xRcqBIpZTUl9xIvsxbWQJbi5Fn0wUyAq2bJEH1E
4l5lLbP6bcKjTfu5dbvmMNra9IucTvSpJDyfUtwv4oWldKV1urlH2yYIheir0dp3Tu0+IEpHQot5
rZwzcbvUtX/ssKzfp/X42krZ7pVhhtrCYSqHyAiaJA7I5AlnVlqcz/hnFhCj2SguIgHejXqdcz0R
0eLqsxEzXn3sjOS2qs1lr2rwyqQ0x72W+Bo0SR+vhsOKwayOdqUkoHYuZR+BZUILG2dHFLAn1vUa
17v0OGXSZNSbNFf9gBDNwbMjRNrwd5HabpjllnmfYn56lyzj1ETrIvBz0ypl3uvcoj/wzcCOfS26
O1wF/cgFu8k8lT3JuXQg4bmLOKJJvnFywzzwlSnardK+Wyy0h8GgfW6Bd0U8eml3TLV6xme0fTGF
C2bPFfTXKhdIQliF6nPXnbwJqgd5Qb71YzCT6Wrwa+MXH1ZdiYK0xQB5IS3HHJBZi4ssNXjy2isP
KFSzgm9NY+jjXs5dehTj5E8vnNz+cOwxzD8uDmh4XU7+i+SKhsChq86Ns1zgp6jp6YuVFOW3aUWa
7tZWf0jGwhGhIKrtOmDA+V1aeY6TIZHaodkZ6q+VeQ8sFMP55VgUMLsqa465Nti4YIk2VYd1dpbi
drA8TsqsEe4aB1NWfFnnsfxZWN64HBEc2sWhmoY1uPY17F+NRDOaWDHx6MO1HvJn/A1GTHi9kv/O
N0voztO0aVi9YnbFnW/COLmTjj2IHTkFqXXVZqLajYE1T9FSQdW/t1vRzFG2cFwBwNV1mEx+18f8
d6P12c0UhwboU/V3xcFIXrgIJssMF3DnNbSC3lw26xMV9WUTRJXG9RxpyZTFTOPcH9lYjo+YVQl7
LycKvmkn2GLVEoo8bdfPwdg56ltbeJTXdtNecxBMv4Upavi+Vr1hXA2pWPLbbk1rLAszLdIHaEJw
Z/PmqdDT+WfuSTMNiyagCl0S23nubSelrhw8R+1UQ8Z4vMzLXdnYdvfMNVIO3NSiTXZaXXw2UrOo
j72Q67h3zZlMhXDADnDeJW3f/WykHgz7Cc+4YFIHz5Lli94u3RcADnReWif9V8ccOdiztmgmromu
fVBend8kSer8KKvawjAIjf3X0S6I9ZbTKJx9XjZVv8eaJ4/Ktn1sYXJHiyWD72lBdwQN33ua1waF
5uL2/a4TnCjxODiCqM0qn7utMDapODFCccCWspwo9Boe0V7n7pLE7/DpD/qUY67KpQpg2OeZuKrX
BPcUc+1db99MGQ4V1RBAZII1b+97mkb32zx2jb3Li6ZQsa56+5RohF+GTbF0+W4xq3IJN1T5qcxr
rjYp5nS4TSWZ3O7YC0Le23TbqGVZ/mqZvhd7pGLGCwVM20adPW5Vksjx3B6re0Km6x/z4vlNaJDb
8epqU0GbNcoquEXmWD/m0JKKA0zUiiLOqvcVYhMCTTOnzu4cGrXgOiNjlXu/U67+JQgK2YTKUNod
VksutsVjct/qWipCDMvql0rIBUNi0Y9PRWL0P1q46ZFareRXVzXjPjcW8r0DqVesFthscdEq66HQ
pxGHB6OpcSM14KNjXyyye322mumTM9lFJAxnxZhhdfQRzoreYzKRJgTcDcGSNpSkHjVkIzvEZKif
aY6s0VjsHcmTvkAsgPHCfmiW4ZUYtPYTZKXBDcd1ShE5cQZ8qYNET454OE4dFb1fMDrHgZ6oBse8
Y3aJPjkfkarp+cFQFDWh28wmOb1qFOyBZSARGgIEsqmFYNi7KkhEaBDVpcdGV6Wv2drP5ZEoTy0n
7FvXqXkZlMQ56ZfiFvYR7c/UzhZhIhP0CoQ2bSo/+8VSLzGAuEvDZ6dLHTbGRFyCNurefAVwovo7
udKePXZQaLJYCzKzPQ70WX+h+5vqfS4xK6fM5SbrJtV/Dewk18J+0NybOfPNXcZqpVIn5+RpkcR6
I4rTXC7C5ZPb0lYNvp7GiW3RGSKpuzeJ1L0GiOkeSU7HGU2r6rAgF+WLZw3ilgrEvw5oVz63hiW/
FWK2qRkKHzMzenSuUlLsERzIsREh0ZpbqKk5T3FulubtqAydKgcjb9esuqOOm/dDavMd5Jze91Kf
4gCSL64AcJXmKkF06FmZ3V+ZhmYsnwtV2L+kNWfWTd6MBQ5CmZZfibTxJDjV5rc4sMxbrAOFizFq
n65BHsEpdHoR9thvBD80ayr1nHO1yb+NDAtu24Z99+D9X/bOo7duZV3Tf+XgzLlRzCTQt4FmWElL
2bJkTQjJlplz5q+/D+3d91jLOlL79qQHPdgGtoNIFotVX73fGzAEyHdjLNl2T755v9MCyxfqGHiA
WLfEwN8Ki1dr69+I8BP3Y2byTcr1p6mswG+k5qrQ+VEiux5FuMstmQcPkvmyp9y7rai0HcnUz4Mq
3+EvKSEJCunjse0V+qEe8mdq1ie8HK9h3980ivySy8lR6YWJxRnuLO30pERS7Glmtw+D5cZOMtvp
2uypzosZbpV+L6l8jYNeXjVWeW3J+Re90W5p2F+OmaYfS/giIGoqxUxUXuZTewlwczbaTLJGXp70
svxSRpnwLBM/kryqWmdiqSYbXP9aG6nyLcO2nYXOjjhrhE+TkvrI+Y4SrX16ecAomTm5ek8QApmG
NZiRsk6YbnZSDtOO3GaBm6vJLq/iTyJvamAYik5m+wtar9yRB+UmSsrPpCUdYr3Fht5AkNiKADFx
nLbNXqo45uxEgkYkZjZlo35nF9WCaK2ae27BNBotvEsXtfbF0hzZny+CuUF8qc6dYy/TpV7bu2gx
bsB0zku52I+F4Vuo3EZMnTczLm6OPpdesKS7qhbtfqRz7wVKsjHFdCa1xYVKCR9guOssxiA56WK4
RkYfypDy86JKBIVBeSmGjLLE6L4gGF42aRP3m7SO7b2C7tYhi/GSeqt1JdAAor9HP+8twxddd2fP
5lUj2+UlvP1jyUFKsD6hGLWn+q7u9O9Khp87C5t1GAdOueE41mcSrpsXMIMvKLUUpzTNnUUekaN3
gu5r8BIWuFrEwfKEJ/8X2Ugjf8zSPZTb+NiW4dUwldtxUi6GbtZu1MwYOX2gSqtEbx8KZvO+LaVi
h75wcIwKgMrsLdXh2FOdKXB591oyP9iRtKkqbpDd36FuPdCtH91gkUZXrs3tlGUXjaxPeyNKbkq9
NT3OkAGTr46PpaS3qq+u7zzgiIpP3XMwQZVVNM6Bc8xoltmC/UmSBY6STd3e1IpLWUpulzwDQBqq
+dJOh/m51ay9EQYw9ZfHuOzpLhvmVk3nS8CE2lFL9UameBdLFe/mIYm3ecGJr5KROxNNfYxkrXXm
XFdd0S5kvaEOv9QnpaI3XG3jMh8ctiGmE6u3i4qlveUylQ85UN+s5+md2chPdUbxS492dFLE0k4h
5WJntDIJ1o1yXihjf2mBpTl9lX5qjPxGT4IvvRVVdBTz71Qb4AIieMlAYVJbnBs5hWkAx4hxRZie
9PZ1azXFoYy0gmokixob4Xzf+qM5h14bqfoDBPtpAwBy2UXWI1TGs1LWH0tzGH0T1shaF2GhY4d4
yxXql1aCmRPGy4VltkxYuT2GRto92tGQ+poW7+tMO4iutmi0wS64RBqESzjHbSWAUKJF0q7tMZ3Y
AfODkxa6ERZf1UKps28NCpDtEqX2Ma7k5bYtCc2qq0i5biJL/WQsyXIcilBBLiTubU5ZfqRnpdsT
ju2Fs5RE7tjO2MVmWXs/kUPpFMNs+mbcmJte6eabFpX3Qa2CnM9zItNgBvsXSmM+43A7UGOBq1eU
RRHkcda/qb7FPRPTJG3CjDaPzkwyQvf0YOWNmSBc6qr4JkjiAzYCn0jzvMbL41NImU8HvTbPhiaf
d0T/7TIKUvj4W6q5c1RxjSv4rLwITRgdXnSrRhKNbHHmJzntaheYCS/aWJHPaoqUHR6iPljkGR8u
DCSAORLc6/tGLMmeHLx8h/HDwsklWbyhMnNfjpedmnfnpgo4kafxZZ+IO0Jbd6KFU6iBnp2lUVW/
SAtVQNhPi9NxdvKsRjvGBQEVczTtyYjZj+Z0aHFYvw2rfj6GYSKTnJuq+3A1BA/UtH2o9ALEcEku
0ObtEuyJz9Vs7PxGGdJjPHTGl7jOvmrWouOWgG2AaXV3izxGn+gECS+qq3QzWs1hSqZmSxLNp8ZE
HxA1yqEB26zioQYmx91TiU3U/X35HErhc9UW3hhwoM/1qfPsbPye8pGQVSBjiodp+CbWWGmxnk05
TarAG5xI+ampMvAp9USu4dvSOFhzaQ6H4m/JKD2ac3eVNfJWZx3Zx1r2jQMOG7wktkqd7zorepis
wCWR8g6Tag7QYX9naJXxBSM+dcPc4+atNixce0jPsQl6XqxR/zbqyzaazMcgLu57BtSSZe65rpXt
NFd7QmD3UxqcD8Hy8kMEkNdjbnljDMvFU6Y+3NMPy922t+kkAZdrm7hOyw18xdjTy6IMPZprwaFn
mfqsiv4h6fQOmzTrM5HUXzidfIfpDrEvXja10l1QF87uoOoAOr3qwmIg3TECsOFn3lpGx4En4NU1
zfKkaSxAfVKbV3hlbupSOx9UqwNNkDXlKUsgsjqBUKdgg0HhQB+4Din60HoWTt6brac1HG9RgXcs
LGlpr3CbeUniHG8TdT5TNNKPJFBb/tRJWwAY0w8ju3zIrNI4t3nL33QRtE+ypD+IpR1brBhMyCMe
6EB7qdOGkug36kHs0dqzL6i4CnWHjCFQcKtoptyvRoYAZXTQfJ7qEAgjSTblHI4HbCwQTSyWudxZ
qpgTB+9zueNQLBlx705ZZedsfNlQXmJOYoWMsU7wiOVoZdklN8NST7rfy02fbDhJjdFNLil65uod
3ZpZH6xDw9LxPQW8Pxf9mLwoRkeyDJZw8XSnp9kgWBFIBrIwRDikzTLiOyaPk56e83RmdBnVWqwf
MgDaTQ60FUIp6dQtoNnMLEwLrwpj3Q1i63HO8/NUm0BaDY2NNIscuyItqExE5jR6ucHp2NqMsQB0
H+q2upAs/TwPCulrzFy7klvUNCrwTqPMw8YeA5Dmjm1tEQdCtoKNHErfWG4uikX1MzxAvJa84BWR
nryhjNwiCBINAMFO/WTolG+6MkYen47moecoH2pONni5jJd1kEQlmqASyzXb2lZwBqi/mWFdtUFV
HOo0SxpdAl76HhlikZJjx9FZMThsovajplDDTZoEGTS9alhaqoGiVTG2kzJFuLqZLpseVDTcVNoQ
PFRLmj4nSJYw+yYAGypSURp+b2Supf2tsfsjesK/zXV7lQX3bk7c/4skBkgE/57FgHFe+NTEUNde
fsTJrZlxq271J4dBsf6iyofbCGNUwBtanTh+chgU5S8M5WXItDjhaas54n9xGDTtr1UPiXQBTQx0
/JUs+DeLQZPJlNMhhGNrBGkQAsSfsBgQ3ENS+BfTBtuM1RgM3QKpCgjeANhfkxi0MQ5G8tHJrWAD
uxw4S3qs89riWohAt+bqBOxWKX5xXg4/7iVlLQrcVO1z2eNDSu4NqzZkKgKMAhstDta2T59AS8ZR
JsACpFse4DAhbtfJA1wVWYMCaMpvc8yadKV0O2Vq7H2VBfXNoha2DUIcap0XWJWSoPeSLTpDuinB
CVCMkKZqCQRQKFk4u6odyt9g3oZPCXvd5ySag2MXLFx2CPmenYYSUewhwZmcioIXRSbqCLFZBYSS
1tGmGYt78lDAmPRLRc0vI717wLwTP3DrXNKjY5qg+SLKZxzSTUCbXq8lXwlB0ZTcjyocCsHIQUN3
/L3YSxN18HHlFPvaCheXc6faXU1IZJ515XNjl/q6TSnnicUp2Y7dKmiweDLI5aie6s68YL8G0U7O
qtq+EylqNcpYOrmdD5OJXib1rhRWPgJvhsFyxTSSOlDW8/qLXyNJgKxlAe44nL78RaOqjSS3gqBh
9uoDruabucj3nWVX8kaqERRC15hibcZmdXaVWpZeZkBvV55yvLqSTZc217ghPYe1MNfjCNLArNhX
FkrWLN9XMtVt+klb6k3ca1GGa+J1u4hNl2V7vRqutRTL0jp6aIzPSczJQvoSWiotlPIgFogI6uim
lHhS0DBIdHHtkpa1OoYPVh3Q729pP1uhuI3Mmzia7wZldGFRkPwzD07cV15WRoln9f2mSlPbM4p+
Q8YWrabUj/XqIACuwf2Vs3JO9vmsXWmB7QfQPizMnEt6LJkyOmVs3Bgio06V3SRWndG0e0Zu3aKl
HC6I5cXmeGQnajF7qxJ9sySfRZZtZGPwp9zkqRVyzKuzloZ3aGfqTSc9GqV5XhLIuU3rr41FG5Q6
ANAAZmPlx2YLfNT4U6PfcDD93gN5LVP7WTNBh9s28yxIdKaU+bJWXRYVJw1spBLOaRNokJavkU6K
us8mfDgzByLUjdUtjkRfcwhuAjrUaVuERxrbV/Yg0rtobGpnmsncIqnDSIedni+yY4rKV4R0MEjs
+NLU5z2pObTSAvb8tPks8dcUiWbnHPSXOVvZlM1HVACfsnwQnrCSSw5rW2UxHAiwHl4SYjdoosJF
qm5pa8KO4ExWeG0GGyWOz/Q6cMe+bsGbSccYSvIJM3OvR0T/xcO5EqxhQBMMm9i6GNHdDWF8ngZo
pavsEFk4VI2dcWVW00oN8UoB3cYIBCZUWLnC8oFIkQI1RHtlkHaToWN02+LfMG4GZogi5XsxFp2b
NReKMdaXqdTZV3jfO2XbHyG3w1AN6WUq+FZFt6mxIGu3qut4Hs/UPqDsSEaxk6TICZvsxQA1SWY0
oAMQTDZ79ow1aiilX2YB84dax0m0OYO8Qe+p7VO3nzH8URnRrIE0kjtlE+N7WG2LUOXQNHqZrV2O
WECuxB8F17gpW5tQIPd9a0iOSalJKtst5COPDiNlUUGh1myzgEe3wgOtih2sLyfGOthRMXg9U5vi
ivTHi3lazlU4uqKf/EmyvaJGnwSJK5LxI9K0nWLXFExG7ozqcJ6T+VbBSObD/T5B1pKg5hpWt5MR
w6aIb5Gqk9dYOE29mlGU0cOcjWdaMF+CQxwMLNPsKHAbWZxZHIlLTBEKLeG8k/F6UmPXtF0eu/j8
rra6XoEmIlXRDKii7gCR9OelgZYAWgxEJOitrkL1jAAGToemJCNarw9qQ1Fspi9NalT3ldqsYZjh
Rmlbz27VYyCSR01MXh5H+1yHUaUttyIEo9Uw4DEhhTThhKveYR5KplNRuzidk/BluNPcXItM/b5Y
5Uaf9Zx+5TDtZkO9bDmaT63lY7V3b6YdbVQ6PW1EvFhv7FXReWO0tG45mi5vIHZbKrZAMg+d2V+X
Wn1cl6MpiDw6N8p+0l4k1MiDTmWsmt/wdPNEgfY5vtLFNGxmNCEYPVGzg+yTYS2hH5mC8y6fDtpi
0uxLjok60/8rm32v89rV6WIUuKgreXo5BfOjQvsrWSI889sYsTSacK2nrbfcxNVDXlfTVzOadlp5
azUYYNjxWZCK87qTcq8Ncih7tpzP1sGcSgxY0BhTPMcj7BYct8fBxrAsIP2Co8lDNHbVPef9vtiN
TcDJWR5V+1rNEvR+XdmytdiG3IBCqBwjFju7p7OSwW4ZdP1qGmpQngVdwCNW8+09hsf684wPaO5U
c8PhrEja4ggnS0ROnXZ8jbmo9UtKZ4LCKrmwv6ow7NjdIsW+m7EZkd08N7OFxnrUPrcAB5ZL322M
/SRolNKPENzh5gc6MLhxZUO8TDsS0adJpC+tZo4tEu6pObYjntBu1vY8+iBm1hQYOEN0JAwxf8EE
ffyKlkREF7zisnlOk5RvJxpbQnTEmCyr13jVbyNLy2oISmVg7cwaarZXANxoHv+RFTe1s/oAGMkz
UhfRoa8DvXaQPQHH0h8oMPoZh7w8ZnmfxPtUFEa7Lzsztc5lDIrcAi69fA0Lr6f2SQmYcxW8izQn
gusDSNelM2bhUhjKxyWxYgM0sQNDlVliZzfqID1eLG1XGh5RHpKG5z6MGC8I46DziJ6kKa2FC6Jb
SHyy7dIBAYyfjLKyPaiLHPTyiFhep5jGMLqAhmU2HkNVm87YtirOZnWbHTSIhvT8SpH5tZXHycGc
oZ26PQhNvWvnLrqtJ6A4N1KqFtC1NETopWTJR1hJhXLlR+wYld/h9mTvc7MJLkmLWvkwgkJkl835
PHmUeUbp21oj1B24H8mk8ohb+dlUWPZXqDJ0KNq+QjCA1QyeahOKAb5PuFG0eQ0BM16nQ6Acpd6Q
ll3V0xd17Qw77E052eYDsYn2souGWY29ZrSCdgOUOsh7RRSLcHAOr+E82HQUHN3ScW9X50W1D5II
ivGYh32R+QGmW9uwb63+aiK69AI4vRXuDMEj9LMast3OGEcxopFCkrBpoP5OviUHlYJwUA1kFDoQ
iJzCxmPSDQxcZTmpAX4eubHoZakNTstS2oK2mkaZG0dzUOTIX6wq2QtcnQWBMbmpIxypLA00F2MO
FEmTrTlJk47dngNz8WQ32XAkZm8A77IzIFoIrfgL0bHSHP7hQDDpsBJ+l6kbzqqq1BI3oH5nSRG4
07ldk9f6XrKh7LlSuoAB5cY008WRUu2xKWhn+bTPyTUXkAFsLyumnOyOwTjDxEIqnVFKjePY6lni
iQBOr8PJgpOnJGMv7S3DhOlSqMAEddReqjvCR6uIDZ3il9/J1aLy6snspg0dQpwrx6ixQOMWdSid
1lbbx7k3aQXaVTCO1BmJ2blWEqSmxxYkwxTSZgqdgQBQ25vUiGQRgzEmT6CszcYPs6X8hoJ1eO7V
SY/duu+Ngn000JEN9NULzF8VoAZ5xOzGxRD0nhbWiM2U2xpfMR+VirFmDETiNtVXklWU0QbrM1tX
vUalWkIMPd5rWh5ajtJN3iK3Sem1yag861UpcorBMR6xgpTjw4AZ4xlGpzgyGkVQZLji5nG8tTSd
JqGCPf1mCMvwi25ivpNGbpRr/bfV0DO7sAZtukvxfVU9JcyorSwjtL9qELxAO5Zuvpxn4pzcqB+V
zwlLdAC9xmSPlrI+DBwG2Lg1K039qpZdGbvKqHfQicRYfbUw6Gz8oCb6aZsHepY6owhUihIE0Xvw
jXZx8ynvHmZB3IBLuWTYjt3JxtcSd4PvejCq3zQTZytPqif1URlVPfHhmVu9V84GMJiWRiOrIAbp
uZeRWvI9HKtRc9RqgNkDWSylaF9KY3Iqu4M5iydDQZsiLc2bstUALWwsnr5ObUE/2Rx7Xl9X06B3
klLwkvBiY2MSJHT6KrGHmKvIJW3HLLtRmxq5UZNlBCPAacV8LDKXgNlkEsPp1HOS9lAExzLz2mKq
2ZgXWTsMlUpKlw6EaLi1lY6buTKtGEJAIE3eqJb1NRwj2Bphn0SPfLP2t6VdRsvTFwh8NLWsBj1e
GMHmVI1xSDaVEk03GWT+6y5W5SdkbCUf5FKwhS1LQ9k1CSuYfbgx9aHMmmZwJoSkEE/zio4ddrpr
JkY+0C1q1RYW4YLjsIb2aVGe4d2nzx2/dm4YmJLpZjldbQdD7vhvo6H/j+38E33ne+AOcDr6lPyp
/cee3u5qUPovkOfHP/2J8gDt/GUKHU0JiIwKLAOM8hPlWf9kRVgE1iNEf/3Af/5Wqkiy+AsDeXT9
aInxzFBWN7O/YZ71z9afhXYPT5YV6FH+BOdRTsRrBhAS2xZmRmBQWCqsV/pVomSrS5imkYYNfdWq
B4XI4hHedG5GXlXppN3a0J6KII+bjcx+v9FsoIYGF+scRfURTg/hsXIrnuFIVnvWwqspVGcAfeXG
zpCouUOXNBc1RdungXPv16Em20KvZCq5QpuLvRa05yWSw58S5z+alf+rb7vmKYufin9gGP3y1P+j
/P6P2+6p47XFX9v/8QpO/J+v/7f9+f/hS+k9dU+v/sf/AeVd9y/NfPPSYgb0v6VC69/8P/3Dv+fK
p7l6+Y9/fi174gf4aTg1vZI7mTg+/Ht0cQMh+WTerf/g57RT5b+wITUFAliIqziQIFH6G1xk+qCY
UjGfQai/muv8F7hoir+w0VqzJJUfU3UV3/0963T7L9NYEy7xYcMBSKjyn0y6dU79Ai0K5HsmMw43
JHBMgnFOZHEqcoSIgiryDXhVeEdl1njojDC6g1TY7X8ZlKufP/Uf9Bavyhiw/T/+CVZ6ci18unSF
zRiMdbV4ez2/EwifKdRj0nMALp77Pm8NByG55o25TKWgw6VBSmFyqtWLLP1A//fmxQ2IYgyzTOrM
iTJUaGGXFCHFWg3UeYbvTLVt7Fr1QOBLr4EzB1EnyBEuAim+/9jyCs++HmOeG/djxNYWotTTSG61
HaRaKtXIr9R4hgEuE0zdzNI2KavxYhorE0bBpBVnbVhHeCH2YBupqewhDBmr/Tmt0g9uaBW9/XZD
tljFkAwHd/b6RUjrqiGHFhk/RTAcMzCEw4LB344puWzwaS6/57bSgBCIvmXdSdONoqf2tYWy8iMn
onXYT26FhU4n+BCU2wZQf30rSyA3OXIV3BXoep8nBYx65EG1vTdEhH64lyKmW9DB9bY7fopfypKy
14sw1VhpQpg3JlXu0YiwffUSO0U18cFYrd6GpzeImQR1z2rpo53mM05ojVtCQRNOVGN8g/hi8pd8
maHtEwHQFFG7zdq5OVOzhug2VNReHZbtRzYRb7ww05bZaNZs2XW1eD1KkKn1KAhwAojoEV7WMeb/
6tJkFzAfpL2ZkSw1Q50A+wub9Ihihtb9ZBTDk2lklvf+gPy+YCDjV3WItejrLfPUVh1Lqd4u2jD1
izZRvjVks28m6vxtB7X1A7Hz6/2QhA3l1aX0k6eGiY/0QScfTBF1O0AnkvpDLQXBo57P81VPyuPm
j59tHV3WasPEIebUhrsDLukUwAlfIQbAhVLVb1eewAaFZ/HBMLIdnE4rPhcoBSbxgYznulz9Ikcu
9FyRRCeYVmMVeHjQVyx9+owWkQMdctsnMyVQ4f3H+1FAnMxlLooxOp5fTOfT5K1EmqV4CqfEN3Jw
4D5P56ukZUlcI2YftbqPNnpFAiFfAUlsdQfXmmMW6HsqzKs0L5Wt3CU0eJTe1u84KsKgeP8Gf59b
LAOIdFcjD6qxU48YViuO6D3ZN23ZKduiriyP1K9xq9baR5Zgv88tpBpEb1kIlmUk4SfrDiEnHX7Z
GuSniDgrCe2TE3Bjn0LwBm8xzfCP3FrXucz1TETS+EPxjPpJbZdP5dKC+CZ+qnXRpqhJZA16ARWs
Eh+Fi701ivrq70YjfB3Ik6nVpw1rKUYshAnQmNDItuL8H2WbaZw+Sow7CVn4+VhsIapFmUIs4Kkx
YKoh7hSgMr6S2qzRuYZSkSJyQsaUBZabjFARkbOE6oVcNvOxxNVwgyq5Q3NWzuae7pR9VXNYfcha
pfJLCXDT1/Je/SBj6fevjXn/o0nLi6A1e7LhmaMiA78FqR+gBd3QvDAd3FezDesbWnCjozUGM839
89lsCAYHjzTBa1+l6b984kua09YCfvRBCldxZaIMSM1mM7pIVVV6/r+6mHWyVtaILWBU9/DI4P2f
4Wp4nUVYZGI3Zf03PlJOKiwfFqkBOGW+fizENKkc8ItPA7f0Mi0MfWkYZkRntC3ff6g3Fqx1kfzX
tU6GcNQh/clWk/ppUNN5qiWYnmoY7+RQYNGiJj3CcBP34xnF1H2Fcpd23jTRrzGBMw4CYdm1BFfa
K8e+OuojnNL3b/CtVcTQFDZECjxdPXVFQjFEY5D0HX+gtN2hSQv9qrOM2x5G0P04knb6/vVObJh+
fm84jayH2PXEeWoAWgLjG0shp/6i1+Zzh0HuyzyYKFWJ0NENSIP2+NAhaLgqRt26xoqkn2gyrX1k
OC8LHqZKIJ5AHg2o5rGmtx/sMG+Nh81isH43ZAdqJ3MDgQ7zLRpyX++78XZecHXEmbWWPrPIpmdE
c5QfHCne+LApYk0C4hkQwp+015OxHzvVhOKXA3nKCVQtmX0jBvO+B6NSth0Bm5BGh8K+fv89rPPu
9UYK1U2oCpzYNSLx1PYljSDCzXmX+ymTDk43tuo1yekbwRmcxnIMbUgh0QnzYNqaoSl/MA3eWOG5
PCeJH0saIN3rp1bquc5bIElfsYrIwye58WCnQ7RCkv7nixjUF9xtcDqGga+e7JM6gWcWwaBsySbU
1LYc2jNslU2HRHiUA++P6lsvk8BlthFV0TAGOXmZZh9gKGikmW8HyLGtAplpCk3fWzg3EHMUTNu+
H/U/f0BcQ9iaIfdo7MAnFx0A7IKhikPsD/oIXq0ZePG4zGd9KprN+8+3vpaTWYNdIGNJ9KFl4D3+
+rWllh7KI2anftAn6n7CSZiWmYJaedXZZq0VeTEdoz2s4e9/fmG0Gj/qHQAu/WQZZbqOAeu55EHP
mR4yOWofcAeNtirFD33xHhGMZaV3WdVCBn7/0m+sCPigws+B9YAflzgZ3gwjJA0DBfYIzY4usxqP
gDY2ICyHmO+V6kf+f29djqsBabAaUMefDDGHbA4ogbzSLe3oPJRn8z7FVe9zHRUZzPdA+WBk37we
pCwhYzkGLny67Ro4oyjSKHkVEWbHgs3KoZ+PjfawEGmXdx8cBH+fQauDGvROLra+z/V2fikp6BSE
Q9QPdJyCEshZzN0Bi4rMXzLRb6WouULsdFtEkGTff4vK7wseF8bhwbQVGN70ol5fOM5pjvY2GVEt
gukBski+UnMrY9qaWO9dl+pUFHQ0+apJxJPiEsYL/mNnlWlgT55Q+rmtvpK/sdjusceDtJyV8MQA
6xP7s5moNgFN6BPpB+G75pSlvNC/QWmPS3iqi6t5tNvJ1eSskLw4VMWjEhgS7WwJE4ZKbmFtypUd
ah/M3TfKD5BdWHcstLpiYn34+qkbqAlKgTjOrzuRuRlGGD4RJjCcpinxUtqG7rB0GKkJum2krKn8
nkQrp9SyjZLVMu25fD6L8IT1JeVjS8bfQQHujZkOJr0awZond4eOPIlHO4r9Cit4t9MX5aaUewFN
HDmHWA3wYKRigwCphUbS2G/nfpLcAtfgD6C137cjyAREvAkTa3VbOT1W5io6nCjGzsuQ4WCEE1T1
rlzCfT5U2gc731uvhFMzeCqPrOrAMq9fSWt3eMIPMl5L8yDRXJ/V5jCoRLPEaazThcL7/k5vJ2E7
dR0OXyEKqZ0zwhdEx79YB6NGmZAtudgMpm5ukjCH2/b+t/L7LgbIC6IK01KDOmqefCrk/mVRhbLX
z1C0u2WtkMBHqCLOyJXl40IQOWnefFQRvHnRdVQolle+6MlFw9YahDauSXoTXyiwGUFGqbDjlIZZ
kT6MFp/kkpsfvfl19X69o62A9r8ue7K6G5IYJylCSSWSMdlnFmafPdyzzZ+PKA6JVHgy+yZHtdfv
HGeUMqpaFp+4VI09JAxSIdOR6PUg0t0GqeDKJfnw7LEu3afPBiNYwbeSAwgpX6+vqiy4ccgEE/lD
bpfXyhxWuyAhuNHQJZSGQ8zpcS3wU1rbXgpfxwHPMD+a7ut7+/0mgOiR3FDeipObyOKqbBTsPjgU
y/UjygYk1Tlue12eLpi3F8O92YzRQWelIZwpzPdlppfHMS3gEaoKmt0sj7+//zbe2ArYeQAzqLpJ
sD7dYmWDs2ZjghpRjcN3nZriTLLNcRNjGuJUOEscuyTPt108WpDYI9l7//JvoOkoA+Bps+SxEwJf
v34vvTyFgxRw/dZYDcU4YW9y2qlHG+2mu0jKBLN0hIkR4vb43OJLd14sLWyZJYg0EIZK/WBPfmv1
w12eYgN5Ds67JyuSjAfiUDdN5HdhPO/kocenI7Q+WyGqzPcf/c2Rtw3aNWCTKtvS6yfnmJcTujDx
HaSpvpsbTftiyVG1YQ9r25X/QbZnP6o7Ge/Li2CYlC/vX/+N6oNGEbkZ2AHpsqKcPik+EkaUUX1k
GtDfXAcvalH0n6Zm7Hco1ZO9YsSJOzZoYd+/8FvLjK7Ae8djG3mOsb6CX8qefEGENC4M8Rpmuy0K
G2ZwAAb+/lXW4Tv91mjHkYawNuqsH5Ezv1wFd6YV8mgjv68K4ccCq15s3xrPRov0CSZnfvb+9d5a
s/X1SwJKx31NrH/+y/WkBYbogB+Dv8TKfNAXKFW0d8lAcaCYS3dBYmUbgeDzo2TEtyYsJrnkAgld
N6zT0SQjtzQ48CSw2xHIRNIsLo0x/q7N03+jXMWDlU+UoyMPeRp0H0kmpgPU+z6WaGjzlsCgQJ3N
3oM1ZdzbkWESDoR6oM2JpPvgY3nzKddqGSCU0PHTbTg2rSI17TRG0VzkeBYSIVeWTbRTMXP9YAV4
a+IYv1zqZBcsimwiZT6PfYm0eQg/DbxvFQ5fl2O4Qcyq8cFEfWviwHKiowz0RGf55HMAYSHCSa5j
nJcSy20WyzqviJJ1oQNiY4Q7j5NDCd6+P1vfGk8uta48HObANV/P1jplo2umAo5+W89eqCIYaEuz
dfphyPz3L/XW585yylqKGZ1s6SfjmfbJasSBZ00HvrZRSKeF4MN8ff8qP7o5p987OZAodzCnBr07
KSvSLq1hhWIJjLd5c5iVJtjQtKZ1JsV1tcus8DiIpPkim1Z1Y2qlvLHrqvve1Uu/hWld76j9Rk+F
i4S3j0xnSkHUp0GN9TGnrj5Yet965XQAadITwgaAfVLfmUuepl1WJ1ANRexKdaFjYKarfgND3x2q
ctlquaHefjBCb5RAsAIU8sOAu/iOTk6382TiZ0DctI9BXHFUlP5exTji8xyQHiXNzHC5r7NdI2Mp
Yy3dfoDl9UF/+I3npksNXwB7JoEE6mTLkVpsqLuC+odYyN7XxLR42tTEO1uV1igmnCXFUk4fDPaP
n3oyM0BoMESn6atgCbfe1S8rc6uWehg1HDJ6verucbviLDWYkemCvXa0pFAbQUPLz+WuGy4kTLxm
qMRxsolp0qp/vo5xL6sVLs7kDMLJCPSaAq0vhNSJc4fYaHIJ9XTAwVZV5+GDHtU64U8fm4Qi8GWo
TjChTj7xPsvtVlIJbgHXFrWfB130Rc2NXPZrmiuIJKL0RYqyBPvPIsYTTlfm/j85O48duZFmCz8R
AXqzrWK5VkvdMyMz0oaQ9GvoPZPu6e+XupsmmyiipcVAwACKSsPIMCfOOd6/clvnTQGQkyO2MxFK
Wu78aFYhvOFwddNwMt8VojRugy3iWxZq/9WKxUxo1IvzfZsb7puaGOsmwZck0avT1kbS4iRK6dNo
cXpBeKy/KbFwb8gJZVdoCqLP9+1thFHI1EDKqMun8ZVAhzOaMJBZMFbGQBdOIWCas92BJoz89qeo
zPExndW9dvOG9+ax4AuiKEb07K3W6FkKA+oFjRRe44mZjMG6ZIYanwHapn/dX96r7SRRUXnx6Wtb
iGCuTdV02GaydyZsFVPIzAzCzhJ3WZgIdyqBWu+8hq+/Vu4qL5NGZOiZBiaXd0ZjPiWvs1TxI1O0
N2oQ1ik0AEFA2NN7TwhKTrdOdbxTqxbFFZrI6EuUePmpztGNefPSaV/rYAxpCunAupa/pEXRtFc7
alSlCrOlqbbFCTbWgVZV2eQ7t/bVIylXrUvZZNkMgux3aSth3NgJVWzlTNRR/7IRlQTnXkEceH9R
24YAekhDUixiaSjviGeyQSiw4PThLdB671Bk2rTz4a+UUOhskdBwQbmaHhAMSoxLM6WqdWKiR+ub
oqkulsSVW5OpP0aAFb/VLR1bgOvi5hVT+BmkWPdkRqP5NVcr6xy2vX52CogTTQgKTwYToe4hLZXy
Vw/J8M71fvX1yt9JDKRasvMD9f3yd3rhmHkBvGewkozFgw5R4482DYMvbgC8+VhZTfO1nApIUZp8
T4b11UcsTSNM6koHTT60uuhWXvdD4dKgKJ3EuTajZ38aO828CSYSPr750MEWEoRJVRr6eatDZ2Qo
tQdUVOicwp0osmQ8UlWPP7/dCt2r37071JPWIJg5gLO4MBKuFtRyN2+uxTtRMcz6Zis0lWi4gOLl
k/FWcR78k8msOFPgKwL+kIn85yBAmtzebuV3fYoEXeWxXj2esReC0HegxfJC2E6KWkkgkS+anVRj
4wqQTZEKeyTiLGdlRREK9IJ2J3tUcX4Lo84495ab+Y0cGLy/oFemKHyDVpRdDQv0gpyJfxkE2UDq
c8o/Fnw0I5OxphF/SaO5oOCWhz/vm3r1TTH5Q3UPx0l2QYtsZWowK7XNwgFTTaJBnGIGpya1ImJw
DZmhqI2epsD6mA/ICN03vLFGINfkNGT2fNTm6llsOgHaCxCkj5xe/JQVQeiblXBPyay7O/djw5RN
TMVUsUTtEsovtxMdAkjZW83zLZXx8KTrSxwcyfA74SXpdLq/ro0NpZ9How+cnmvhNZbGetuuQysa
PN8dwTsfUT4b36FBjDiB0rbOd1G01RcrTJOjMLMw2/netlZKhUh1JWaekGO10jRgSijX0sBvOvcb
zAVIHIWoqENA2L/VF6O6Z1vUhHFVUg1F/pIXcfrMxNSAgwL5CfEA3GjdOPnU46K/TTGHyKuPkfnA
dHbxJQyq5Ov9Ld5aJUk4oA/qfuQnK9ux1SuJxzCSn+XE/HnjOMx7UU8xtGgPt/fqBWaZgMYQTWNC
gcKBsVxmAMrUQMAF7YPB026jOvcPsBe2OwuSLn0R/ctmEhhTg6IChBP2yoo7IkaXA+7wPS8vHuwM
tgGUBYsPILP0K1rB9tuviUOYD2ZYJcfX1wg8CwRBQ3EbzgpGzGDMbJMT3XHl6pWVtfPObC0NfD1o
OLrCrxFx6RDrkaoI12eiw3voUCm+JjRns0OpE6X75gAT4/X+9VhJAxLPsJ2SNYRj4wnl78tDEwX1
MAkG9J2OCtChn8p8PmRTpp1g8+n/zjWbcaskg/9yqg2XIctccR8Ub0YL2UjNkwfJL8rC8P7e/10b
15afhYAQ34tBW3P1cfZKY7Ss3+Vhj4pvKk9874dhP10md5yf32yLnr/cd8rGOjaXW2CVDKWPRejR
myvBGcBK6+cFrN6Rkevn+6Y2HN5vhB+TEaBHdWYiFp6giZwgzDuY75u2z89RogmmsHXJKqEW6TEy
mv4zKth/tYyO/7pveWNDscyrpeMEpK9dWhalnlQM2nv+nDAoVvcQWFeAew9WysztfVMr8affd8pF
JYzOP/aIA1arTCHIt+Cl5hPNAVMyxa3dGjNH5HEwNVi06/w8GX1wqREGO0BUOp1Dzyze/o4h+oon
Ir+htrsGsiazhrZlp0E5PgFz6ufBfMgKTfOtojf/vb/erUMFLkNpjszuteZgOKB1Aqet6+umozz1
8eQeBX3mc2AmctAzschm4aA1kzR9MxKZAqcFssxlWIXPZD0WQ88NYJnXuH6QV7/y2RkuoYFleirz
ToVr6/4Qy1NYBRgETFQ6/xdvWG169RQKGCXMinmuGWbBa5+WP5hS9nZO7rUXpN+PCjKxDm0OVFKW
lgaAeCM9MZQYcgCDZQxLmzVAkwHLr/3YTf1eRPx6ZdhDGFW6GgKeNUpN2GXK3LXi+N3Q/mpQu7j2
In4aa3NPFG3LEKUU22QXKeL8Bq+82MKyLhyrqywbGXervqohPrUAk+HXzt5DsmmJ3Ov3x67SXFhu
YTFJ7vIMJR070/QDd9G6ojs0HoeiUS73L/+WKd4sknw02zxv3WZN0BCetKyx/ajPphvthRQ4Y58f
oZvdK7ptmSIglQ8C7zFlm+WqGMGSpdAK/Tpoz/y0NWGXUZQW2IJun968KoYHyMZQxiaLWWdJlVJT
aZ4z27fqBBVMpGC0KxI35ZOYrOHHfVsb912W2ejdy2UBQVsuS6iB1TIQZPtV7/wLVHZ8Qr5G+LPS
F/SuDWvHO7+O0kCDgu1jXbJLuZZ4z5wirAuoqX3PaYNTovbeKXGy+K0lJhw/R/X/SCy+rNWivNyE
P6pDOAlOxgHaBvS/+qhpb0HSlVfGHWhf3N9FmQItw8KlwdWVN82i5Ry5h1oK7wk8Ye6JIkeNwsRs
fogHIz61sA7v7KUMjtZGATugGMr58UWvIod5DJDE8dhLUeSwKnqjwqz6lF3dMYJJhPLpsZ5H58bI
kXmD6nn4fH/NWzeHsUzqHoQSKpp2y5tDGihqyL5tXxlneJK0NDuWZoesOad6BeOrvRVAxaEaLnM5
FA7Igu21Zy6hnkgMVDUNtbG+JkGn2EiuDdaDm7vlXj1P3pBXe+sx9mkzB8EI1+oG1SSoqdGyuLFA
fUYZwvGGlBMSF4GWvLXDzbr4JhzaZjbLW+vLIk42IBdW2/6gxh1TRgwUETC0vpq5zd884MlzVpd/
8MzJMRv58PDuUCBdHl4XIhHlJnwhNQICV9pDMKyOIeREY6PJGWj1zXkMi8QMM+AWZZl1lGu6+Ga0
hXAzXV6de9upwTqaqHKoZbST774udcsNlQNSlHypzqx9TIG414CyGe+PqXjjsddEZh6bfg4eTDr6
HxynVj6NDYGRCkLjOmoNPLaxbV4mMoydZW+5Oy4PPweYm0tQsdxm8tUUWnmDZVdTQpPWGihLRsZO
dLTlfSy+CYlwJG3xVl+GUsO2Oje95WdO6EIjAQ1/Ghn9wYRs7mwHFmwzceHsPL2v406JZqQhTHOG
4HMNWzBrtwHWb5PLV2N+MRMdRPow2pDM0aXppmrww7Tvb14EWeHbHY/MJBwwdeAP123eKedtRJbM
8i3UHp/SBJEUMkcpKkljGTYNmypjumNz6yBJUenzkqshZrRydiXCkXlrTKgyGxNiZ1Kkysk6dWcC
a8vrvLSy8joBSGwkr2ZKfIUqTpPS9oeu96T8Xb+H49kyRXke7ACBBkRxqxdrMGoVZiLN8tXOAPal
BvMxCgH4Q58bn+6f10ZGRquSt54TY6ZSW2N4ZijdQ7dTLb+xI4GE35jq7iGEXOzfFLbC5DYhofOf
3lnF3xMdEJj2Umf46soRx/s/ZOsQ6XwxXC9ZAYgQll9jXBii1DQqqJbBhETfdc77KHfnL/etbD3L
MkKkWwoemsh0aSXipU4ZpLf9fmCs8IBvl9INkGHDBzgo0dGsI/FjLOqsOCZz0D70ClRfOxXwLY9A
WCAn+Jmn99bz2DyLWZXOSERknlL4RTfOZxty98YHYlVdWl2L/7PsApzm/aVvhQQgg0hGSWUAHq82
2EADpgtdquHjOKu43AYevsirKVz1iElWOswzf2AREBoAYpXnE9DHcrNR1BpjmJ1tvyhV+7lVkdYc
Stw4hHIBki9MeO4Y3LpDEj/M0JiF7/l911+kUYoCpRLc15zuqCdQxIblh8Ebg2/3N3Lr64Q/zCbB
BqjMGS6XBcWy6UwGzyXwRePI+KB76jNE7dwy9T7eN7V1ZhQsPdDpTAgRxi5NGXqZG/2AH7ejgMFb
C+YAu1KSA2xdUEKN8Inft/camor3fGlQXxos9UibGDaz/K5O+3eaW3u+IdDctYWbIS1be0cTasyz
qrXue4jjv7lDY59sVHKOdifinVds69fwPFOHBztDMdJefa12ozSFZ5NrzXVRf4vBw8Ln2lSIUcRI
uvwqBwTTTvDEpExYpVqOdIUe549wVCjUIQoF+txp7to341no74DnwVXIEFRbcxmXrSGgFiW0n5hk
PEFx9nfeNfbjNJbO233iwtLqA6oTkymRBkuaon2pmrS4jLNi72QqG9cZI0QoshvMglaPjTYFs2og
d+YHdMmvppQ+ZfJ58FsEP3eu16YpYIY688Qk0frqy5nhu+qFUDnPIukOKU2WhyqtP84Gcov3L/LG
h4ODp7MCCREeYZ1+DYlXMiBPQcBpzO6cDbpzVgG6XV23gNXOSpIdexs+HfwNHQ78HJ11c3VSIlFc
KNbxPCgaVH7cOijyaKgyRIlbw5JbpuknpCOA2P/BMhkUc6mwMFuwLt1qA0xmY0E0bZWz+wieZXqm
OkFumc4B0nSIH9y3t/F80m2kcy8LOi4tsqV7SGrUd+B4JPNCbI4SSzmfrEbAusMXgVwnzDqXJpzc
90NstscIasAd+5vb/MK+vGAvHHzSi66acYj+YJrzVU+V9NRmuvvQNcD3DVDjR2uC+/T+ojeCabq6
jE8QndB1WMcMrhqOCDKj55qUbXWN0HE+pqUKnKD2omsbtNnN0NLqCDGTvvP9by2XmIgwHlfDAyD/
/4vlTkmFvB9uxWcWPLrwEgVwGsJyjoZY82FORX0VjJz595e79ZESnlAvo/3JYa+eAPAbKY80H2ni
UhckV8j9Dn7LRxzpm9lK8KRUSCQoh1IF2fxyffnUZEY/UfacbSgN597qjhNkPededdWdrdxyCC9N
rbzc1NtaD0e77ZczW+nWiXbNtEA7TFAVHiwCofP9XXw95iVRAGzW7+eUIuiqAOSEkdJSuiO7DALl
Vz3Y5oOXNt7JqQOKMQEEu9VRbVpHQP/c92hiKwx4pZNU8UyG5qTEZvMlDaEfNgB//GMMivPv/V8o
v9VVFYVrpRqUgqnXOGuMsmtMdQblguOHeSAemzz4OYR1fbtvZOMy8azwhP8uQlGyX56wqdaigkzR
8YOBQb7AUpLLmMLpXcXO3mzya2YB6qQvba3KJvHUjZ4IYBKyp8Ypj14zO5qPsN30U4+89ldcAzV6
QtcYbR5Q9elXe2hhdK7COoXePIIH9+DQXXBO+ShcBIUUu3nzSys5h+gFUabmAVw7EsdTVBEAivHt
ROkeBqUZoRCPNdQta3cnWX19uGQXvEgMN1HUIeZf7rsi5hRG9czye8XSPwyJPd/Qce/e7BkpMhM1
yGRfBiqr8FSxmetCOoQ8lSDt7I5VKVn7KOuk2Tgx31gVH9thgEeUhsNOEvX6YknTMvyiM0sncfV5
NR0TKTTyLB89yPkKhWoFBVE9nqcuS9/sEDFFrwz3T9ZGcrHcy6AOMiPJajhxvSJ7n0aJekV0Mj+S
wXx+69eCJTIKOZzkSqNLSxKBPUK1wql5SgdcWkhepZawdtSMnVDs9dPCv098RMxAxPJqdEAtS4Dj
WWD6Dsqb17CNv+LPurMzJgkRf4oKVp3uzSu89sELm+bqzOpJgcKjxeZgKT2M/2F8BHBfH+Oxis5x
OuQ7a9z6CF6scX0959HrBlo52IO87jQ7en0OqQDsfNWbq+KVloV28s41Fd3cOCiKBBZgfqgnj4OH
9lFW9fahTOfxqthueLl/STbtUaphio24llm65SUZhszuYV8y/UhNYASYWvfs6tAV1TkFzNCCvf2+
Pemil+8Ep0ZXkpoMMSbw66U90eVZTJmUm5K66JhY6KsE0TQ+MUweHXUdqnRFsbOL3hjJzuOxtVI5
qEnMRQPsVWZiN1AbtwlS9VbahUgvj+ShyIKDG1WbmzYpX+8vdKMUxpAqHXOebDwKydBypXXTo3tn
UApDkjO4gbYpHwILGQxEfyGgsjJxCiA4PPB2Kz9co/hXo5S042u2lgxmVY7I2JLkbOW3eUmnRnNG
8u/KSU+1lTjhIXYV69bCN3GblHQP5bPlRyl9E4fRUCdBWK1ZwGYf0dC2fNHy5c8uw92dXU2nJii/
39/ezaWxwVSDJNvQOkWqs9gWdUUtA/6w6qRKtbLegc9LwJ+NwqEe7tyejVYD1sjTXQqbugW9xfI4
Db0ZhxLWFPy2RGbBKH7OczuhlCp0eMvj6pYp0C9r02A+wWvWXnKkjI+GjeTL/ZVLQ+sviJeKhjHT
T+CzpJ96EcbrYEM7mo0WEbUTkIKG/KdTNb+vJb6nZnz7yryO0u2Y3b7PsrbrApgiGF1dpiwVWRrq
grNtOoRz56bV/x4sI7t1lEl+wo6u/M+aIFTIoPZ+1p1AXEYUUveKcps3DHCDHIaDWmE9c2vHrTHO
IfS/o5eKa16m0dcgE//Ala6d7+/zpiVZXgC55jK+sDpwZlGpBqB17SNvYvyNmLP3KEylvc0UOHb2
dssUQb38Qik30ixfHmmt2mhcqpjSJ4QFYngDjo5ImvMUZ3sv9aYp6X3BiBKorwfow0ox2yHGKyVk
YXCLV/q/yK0lfmD38c/7Gygv4vqiSvwJsQe4F3h9l6vKss5tZgvJidDzmu+6iHlfzGhv+HPDEcCi
A9gVNKiEKK32Dv7zThO05P0E8v2TLRrnqzs2/aNi6393Ipx2FrWxf7A/SSAvI2hUbFfm9GwYe00x
TT+bKkbAUtthDiRwvyulQODq/gZu2mL+AzwvJl/xP5ktEiB5EXMtGAE5aaWOhotl/jCglv9039LG
q8x7TPpGgi6Biauj6grah45DLJWJCl1KYRnhX7YWpiA0xdwYEBK7SISknvLANO+wc/u3PIsJOltW
ZTlGernLi9JaqV6hREJkpTrJeUjM5n0bI1KiIA79MUszyBOcpEXmGb/0UCR9dWIEPf1yfwu2Nlt+
FNwiaJJory5/xFgG0OCPRMudYiKQXOtx9ZC4zJgAQqjaHd+ydWklr+r/V/eoky6N0ZfWUSvISXVS
jzALjQqEKKyhOzeMD6fw8tfK9AeX6aVJeQVePBtjNPUIHLWW75l9h9x8Pp46LXKfAi3eY8HcvE2M
9EHj6hDsrWGZxliqUYbkMyKSRRUfSbfqy8iI0slKXUdBGMZOPwWj03xW7EHbCbu2bMNZ4MoGkXyw
V8ukwzGgNYA7QKBCe/Q8aFFCXcuR/2mME7XN4STC/HscVtnOkW7dHy4PTxNtVqpr3mp/527uqc8i
sNM4aBDGUXboM8O8lOM0n95+VZknZyrs9xCyvfJByHajc2JTjrbL7n+Fk1rPuZ21F+ZerJ1Fbd1T
dB5VENvM1xM8LxelUNuG8E5K9OBc/b7tzed+bBhbnFRJreP8uL+wrSALgAx9fia7ad2uCzwjyOEk
kwAZlPWi7ygLQdxfJ9a7MdCLHx7F2o8TY3m+gki5HyuD9Vc+hSNsM3G7AyvbKP8wbos7lCV/ufiV
O4iRCRB2Q3zpki0ckLWdHqsS9PrcaF+rCuXxwbHjd7XZhLcCcS3fU3OVS2ZX1DhTCMHCjIYosivH
+zskHcPqTcVFMozADBLYuvUcWlBaFqJvPN+pAq8KGBEHWRvE2loEC489sjcPME7u0W1vPOQLoytv
VWWwHAbUeOWoTn8sHb29BADPd56BrbsmQTyGBroF+JD8FS8cVB54QTwMse3Hlf5ZOLF1mTvEzC01
edQCtfjr/kbKz3G9kdQrZCUcg5R3ltYmRR+YkNNsRH9KDV2/UD80uT18iBEsuoZqNZ5ChPUORkTt
b0Bj4vm++S1vYVlcACBDjHqsscCWl/QO8BlAWTGMlUEbQxzR6CHyQlFx+RNTwCBAjBO3rPOFGUqv
1pQY3apEag3i9OJExl8/JZq5F5xvHiFDJVScvN9jmctNtYK0yqEYpZeNctCRUQf9qRaD5sPLl/l2
Ve5BdTZ38YW91cWErbFq0YUHYlop2Xlm+ORICjefPMXda9tsLo3OuSRYouO4zn5cd4rHloKeH7ZD
8I46RTYekrrKwkNW1P17y0SJ6u3nRjGNQTzcEBMzcvEvvgc7p2AXdZT8GeZ2jrmI9UMd2PPBS4I3
z05DpPDSlFz8C1N16yEQKlyQDvNgH2JNCL+ti36nirz1yVFgovtOFZmqyOoDb9teaxI+KN9QvBae
cc8VKCVq3kOmh+rFiggAEe0O3pXxXH3XPRScdkKgzR8gsZCyzgvx6Oo1a4NgaiNo1lG/Q9bjkKQA
Loy+937lpamg/cD3bhu9claUMPM1N95jAti6ruht0AzjKYWFZ/WmlCY0yAR4tk9eogwIk7YCWtfI
Nf4Z5zgJdu7P5mrloBG7LSE6q0NlcjQrrABrequNBwfF5KcZJk0/6qCnsuM4h5NRCR+dSrPfz9a4
16vZCsToFFDqpm9FQWhlnnagViB7BdrAi/LkgMTpV6Emyj+aFXRnfeBw077qjk3etjsObzOfkKz+
VL5InoCfL6/z6LRCbUaQQp4m0PUxx+5MIb68umXvXWv40h4dpUTIlFLHEUIr80A1pdrrZmw9mlLL
gJPmzO31XJChtMzFozrmU8N6qrMAIkwE1Xa1S7b8Ei1PKF4liwXTpcu1ZgnkIIkKHN1S2//MrNXO
UVUlCLWaqCrP6t7I/eaqfj8koCPp1ayvcJG56DMCjmzNJkESmM6TPU97pZetqysjAGptzHUTDC4X
pYStl46CxLdGvNo4Kl0zvW8yCC3PE7RnKG2iFV+d+NChVyVF1kJfONn4B2BGnmfg7jRpIP2Bw2P5
M+AARuJEo9IWaHP4r8pLc+iHoXhQSifzy3B0EBUR1Vl1S+Ng5ll5NRBw3IHCb53vy9+wdppqUsdp
C3gznug0K3PUPGptrl9ToaWI7Obu9f6rs3XAeCiHiTbGlF4NK9tiNG0npGRsluVwLa1Ov3roEfxz
38qWJ6TUAHUvUzbYWX2hQ0TVkoaj5Q9zFf8MutrMD26e9fHB6wO0E+9b23JFrilr8QzZwGO02kNN
ON2EXiZ5g5E0DJlanv5QxUOG7F5koLnUaTFTBYXdJahGSkE0/779zdUSN8BDijOArXB5j8xm6DOl
bSgtWIN7rvJ2us5glphmGIedvEVu3Dqs5VrKaSJoMUCULU2lw2QXM70bf7bUHInrtPOOjjIVfgeW
8xRDweqnE2qk9xe4afV3Z1inv/Lq0tQogHe57NymdlbeSjv9WDJ0dlHhZHinDBAFFiFf6n2bW5tK
EY5CsER94P+WKy1NktHfxbGoHMX7JlTnT1ofd1cGTned7NZHIQNayu6GRh1ufYA6U26hA8dY1iTl
uazU9P2gleHOp7d1TWXGBhZKssiuV9RnjSlgDoaCsNRRqCzaYvAbuOYvU1yYPmOF8UMH2xpwIfSt
/2AzIX0nOuYhoQi93ExThHpkMffmjyLqb22EwnXAbjyETbjHPrJ5brzK4E+ZPMfTLE15Wi11KikD
wx6Xnyan+46me3+CF6HbCYA2LJFPIhEFVT8v8drJNMOIflQK3tMRaEtCFRM89INroWBvC+Py5g2E
Zp3uN4PAFA/XLga14H40yoTQbgpjvzM1BTpWd3ofpWSX901tvAiYAuPEFaHPth7FtU3moYyEGklY
CuVXgrjDwdD16JtoagdQbb4HUN14jGl3Sf8Juy1hlby2L5IDRxvSWLVxKVrpFsrTkCvqxyrwMiQ0
hrYaHpK4ytzz6DYmQ4uzkx2UcZj+vb/mjQ/wtwISlXDQIWRgy9/gZqFRVVJIWJh28qn3xHxqmdL8
dd/K1oWhsM90J4UVWgqr976ZyV5hPSS40QIk8boh/lkLJIIDwpCdXGjLFGNC1B3IlfFhq03NSqTh
k3g0fdeLmqvh1vZzERLZ2OoundumKV4EF55culjrStakUl0emQ/znb6aT6EXRLdUMMktnDDeCVY2
jkn2KTy44fkQQE8tj8m2G8E0KRJCvRGP5yjOnEvsUNW4f0wbF5JgDNdPB0uS/qzSOFO4QErka0OK
3J2GqnRP0zCR4owp2iP9kP/0lPaHGaQWkvTB21GGQFyQN6DCwegD4cRyjY3rZEFJpRWek7Z6QiUJ
Al4PSXtdG/bilq3thIBEdrZQykK3eGmKt6iztJleU9zo2tWte3GqEfrb2c5tKyZzuh4hCunp0kqA
pH1FRxdN+KksrkQo+qPLHN31/qFt3EIJbpeEe0wgkBUuraReh8ZaTXslRFvtrMT9TLLfq+97J/n+
dkvMweDzea0hxV+tp1CbsoODhkJ8a5of1GLSr+MUxcfUpuF539TWTYTQD5YCGNGJQVam8qKgtdMS
WBZaph2MsDJQt1eiqxI5/xpKFiEX3c7qtRFjfOmtlvD2vv2tTYVdkHFLXLPsVC83lZCLMayCYJ2p
YPXCQOen0iypZEbGPH2+b2rrlmAD+VXmhigmruqlKMqneQ6BgG/WTStJ5ieIJmpPz3aWtLWlL+3o
yyWllT7UjMXxcU+t+Op0RnybJ7dm3jHJzrUzd5c+r6xTpJTBYRzaPWGPzR2VqQ+AZcrQa9/SJZU9
dCis+/NQZI86+hX/OCraG1agfby/oVuWUM+UUSWjKK/I68Z5pokS6/TjEJq/or7s/R21JO2w5to7
eyq/rVVSwHogDSG0lEhAebYvXvDRG5FubGn9wT+R/c8Tpvpgdegkh+AbHuA6yz9Yo9H/wQdPj4J2
rke/wlr3w1pQE1kCnaaPZLlxiDp6JH0RdFcP4IF/fyuly12vTwLaKbRA/MgVXa3P0KpmNpibrLuR
3CYNRHeJyzJ7FxlOcG46q3qGKl75z1PTvSrPRjBm89jRJwJjxSDyynSj61WvRBGtzlTXLzlE4sfC
mdMDb4RxgmCz2Ykzt5ZK1EdpQ86kMWu8XKoS291kE6uD4detWw/Pz0Efg8YvjLCVrUb9UHZFc4qj
Tpzub/KWA2DWkaaIZG2DgHdpuWc8oZ759Hzs1UdvHKMcAfui3vHeW2YIbWXpjvrbK26vOjeTOK9k
Gz7Nze8lwgqXCnbNnUBl64sggpCcrDQrWNFyMU3EXEkYwE42m/VzmafWpWpz5eJUSgF426qOSaCU
Ox/E5sp4jriniKq+EtbqKqPVzZiV0STM/EFnFr2fvf/dP6WthfEYwf4GyTvlufUplUrk0ViCY0ZX
6cCUQ3eAsrM9Eq63hzjLq4MoY7HjXzZWJh8/Cf5lDP8VgS/M12qpTgrTEJYQ/cFJ1OpdM8bjDkh7
24xEF5MBADBcrS2OQqVWMsr3rtYqv6rJyj5plbPXXN+0QhMZGDjuBAjD8mpEuUGPImWO36ls5WqH
ypQcaiHMnRu48c5B5C21+iiygS5bLcbM+1JNBF05y0nMD4Wm/Ajg8oW33njIAGg9dU3/TR0RdtB7
d69cs/H0wPBIa0ny1kNMuFqiVoGRyINQUrGF3ruireGWNVN7PDTaaDo7l2PTGHS8csyLN2jdaK1h
q27MWHZ98sl7VoPOOelWTvdYFVU5nu5f/01j7Canx+AuEeDy8Po2DCcgl45f1tUvnGP9D6qjqB3M
8V4asHVNGG5lPQS04IZWlsxWKSBKCGhv5HVzhqFkmA/TXE17Lc4N3jwDTwiPhqyFS/6F5ZKyQaWU
V3NYagN/ZTXp0WNfFe0pnpz+mpWM8/nZMBt+bccoLI59qD/3MPSfY0r14bEZsprZSBsWb//+Vm9e
YKDF1FXQeKHCsPxdGpT/yiwY+NF5Wr+lTSQeyJgrcahHEZzZD9eDqAZmukNtqGl8tNO8qnfi763j
puII6EYWdpl+X/6GMqmZfk8b0BckAu+Z9BePSWOP52bQd2PtDc8KLB8WFWCalMnWsbYWW4EwqG9Q
xI3cW9mVymWyRHO0uXJf4A4cj3oYt39wn0nZJSaNSP4V84aa2K2j5GAM09aePusD4rWelolvOQnN
H3ynlKcpyLlotoGcWu5lA+Y5g0cap6DDzn0I9MD5L9WzvLiIulHN8/3bs/X5QNfLfKtUzgGbsLTW
m+GUhCG3JwKrnT5nbgVvtVk70x9MbZBwQs0AnogLsvYIAjIYhQyKkbG5enIazf1ZQ/bz3/3VyF+7
CkBRN2NsCSZCWY5erSbsbK8JAnycSmn4HVT22nPAdOAxinVRHIYx3suSti6+SZlR1h8o3axZr1Bu
Dj0whHAheI19NnJQdUnaibMogvQPvjGayJw69DqyPrA8qUoUvYaUBpgOu9JvRT4Xfh+Gwbl0oz1w
05ZLeWlq9TkbjemUTe1B8WYwrtDZtC3ssfvaoaUJv/PoHYZZm0+R2XSHPHGqndbJ1pUEuwczGvBA
HO4qmS67xNItul++2ZrWXykDKOd8yLudKHDr5MjFCJWoZHKE0s28zMUycughAWqRTmFznYIJsXUQ
i4+Qiw/n+7dyC8MGlI4yFS02mdKuji4JSyD0dWj7rQrH6lGvh+DJo3k7XukNif+Ujjb5sa9DfPQY
UlH+YM8h8inoa5T1wZ5s7Ssg//GiF/Xwv6EzlXLnB27tOGPu4AMYdSKLWp13y1xTphmyFWDm1aep
BPYB7vcPcDTIy1NGA/0kc0RjueNhVAVuqjFMLxotODlm+71Ua+UaavOfuFA5JUnwCCiJivnSElH5
aA06aEkYiZGzsPMGzoNM1ZAmTW3d2yEJ2LxJlOs0DaotMrOVw9b7Yqy0VBLRWXX0zaNUeE0yVf+Y
Bpm9U63eevskAwrVAzgJIFtdLkxl1CLqcgmcYbj0pJP1+ijPtH+Njfs8OMP4oNiR8un+7ZX/5tqn
St4nREH4XIAcLG1qUxGZjNbwOTZd9DhalXPAu1bFofZa1a/afg8nt2mQgITc6TdoZLWfAWoLbl6O
kNyhpg4liOb9qB1GffrWQCGjNPZaRpub+psKmYsh7S4XCGWO4k0qPbcw67oPmdFZnzQlF+d+NjJY
UOpYPXaw4O0FlJsf3QuzK6dgMevaoduEkx1U/djEWUVrrNob89veTJ4nADC0OdadgNywFT2S1A4F
uQZJp6VNFNEgnT4y7BL3R9JDCNHv35itD0LSZ2u/0zYcynJD0yZte3A/NDEj0/7QTrlxCgfTeZ+6
brzzKG5tIuhQBgWIlejWrkyFKhojIw0p3xJxGh1yFWTXAfaE3VRt65JQ2kJ4iRCW8aCVoYn+U6Hl
TLy3fYnkR2l38znQhro6jXpBtyPz3JMn6u7f+1u59RI7oGKJaoBQkaQut1KA8glT0is/Yrjlkrhd
931uEtAZUWy8swzFPtsgKY6QzDdMwprejr/ZTHocQilJVUrJZJ2EQ+pmF+TmINz1QVhkNVr5bEWz
lAIcOq3xbUPYH0EPKfPBFANQzAGw/HCohGsWR7u34uaAWIoAuK3q+c4LvnUkPKt4JhnyoTq33BtY
tDnnTMZeZWY8AvYOzyTQqe91apEcZqfWfCiDyp0t2bQKsIM/OEMQqEurjOD3g+gIMRNDlfXF0viV
pGPyDnLH+UMZU4xj9nKPdnQLj4/71SQNniqnHlf3gL4UGlPw7fkRcLAzDG7tsS2a6BlqGOcYASz+
6gHgeyx49tCIUG2ihiD+4rZwc92/kFsfnJxN4lKAxzLXoYLuRHavQgPqF30UXMgcoK9Tjb18ctsK
c/nwC1NcXY9BKWMGrleQ1NvDnNwMfcge7cRSdvyU9LDrl02y3XCH6KYD+Fge5ZgohtHIbMEbspYa
jG1fkjEdL0Oiz7dOOOWhDKDFt5NKvdzfxQ0KLNk/Z8KKTAX83jqJdYQGS22VulhNxbPuKuoxyPLp
M1zxgzgpjIKLS5oaenXoLXd4ROA0heBNHng+Ws9mrSV7mNyte03iRFJNBENVbxValEEN50PrOEQx
wfTDGFU9Bgnmot6iV9DePpT27KAcret/8D2REFIjpZxNz3/1FSMVrBnhLCUQglwkH5SqzfwkbJUP
aZu0PyFZEc6zGoXmn6xX5hi6Sj1HqkcuD58oK7bagfUOQeBZ7zMzdy79/3F2XjuSG8sW/SIC9OaV
LFa1GdfjZF4IjUaiN0lPfv1dOQcX6GIRRbQkYc6DhBOVyczIMHvvyHS7+2yiyvbJnjvmSFrCOEhu
dt5j0P84LBC5kr0rT/6rtAPUpNM0ceWemFBYP0dV1J20tSx/dq3yG9xl/cDczvvBpAOSU2ZnaFI1
+Nrckte5oBzFORsM+1OxtNFphnX6px1VxhIso2c+I2ejffUqOSl+VY60p/eWS6HmFwuBY77V8FyK
Nlb0wnRlYzZqfGVE08DPKaf+ubaDJ6Mrd/15cLdkQLq51uTigAOk9pl1c7fackGNpe2d09w1yfdO
jPrFmfL4E9Qc+2eaD6W/2H1T+6ml/DAWoz8h268fuMkd18JvAKmD0C/Q723vu7MzJi/MC/VPp1ov
ZOwID0BWe4hWh0HdNrw8qOpOec7bMjvwajvRF4kcHX4p7ACrd3Owh9KyQVFjeinT5bPoG/c7tFb3
UVs999+DrZan9WarAVbT35Ddmy16pjQogCQon5xGr8k+EBF4/zh6CQPDS3QmzkaZptcEBnn7wZli
pfEXtVL1cxrz+/xKzbo6ZI64hdpiVya4ulZvjj7E/i/kJFBI4OHc9pFtZUjKIU+R6I2cpWAcTl++
o5ZsHMQie2Yonkl8CP8wx+D6ngmrLtU65cxpUZLUpyWtgdKJYi2+3N/xvfvEbgP/AmtAwrmJPqyh
znrPQLQMLFgeB9qQia9qp0d+T96C6Ev8+b693XXBe0HegYFG+MvrdWlGXi2uS3ydukv1O9gD9adj
D0fIl91VSVQUSGTWtFXG7prKVBcHiadyXacPZp3RAUGe+yQUp39By+Loiuy8dQgXmNxLCh6AKDZX
pHbpAGbZ7JwaxgcWgVlQNj5bhZ0lQbIOZXypNZDtoammyW/393PXMlVrUltH/rF57ezGtRavI41w
lTz7uphR/JW3goOpNzbvfqlRP6yV5XTf6p43ousjdWXoCt6UDsVcF2aK+4P6ZYv5Ervzkp6pFPD2
ZIYizmlqJP8kbeolQRWhd3DgDPc8EuUvalwgycG9bbbbXrUK/W+K52anCbpOahX/4VW5t/jmLI7Y
NntniVoWWCAQtMxW2NyQzrMG4jciq75I8jODN3M/shfxroqjHytp/cHW7n1QVL+oOBM10YbaPLCu
MU063V0X7qvxbo2M9qEa1I/WUomLtwBmbwdxhAPdN0nGi0wAqcCW0BIVil1SJWSkELJjAJ0mAUu+
dxfUG1fvz9rOymcGJ1kHyOQ9q1ItCGwF28o1vfYEeuEyDS5RaTMZFClKJVFCxYr7x3jNvB82Q04C
xkUdir3sfc1XVrdxso3UMCJntCeUpVM/eSiDnVt3dBGo5QQERD2T7g+DTjXDTu0Pij6YZ4Ge40nr
p9VGsAn0o52oxje2sfsSZ/XygdkC/af712vPSaK5JQcgMSWQ5/56awxlibuabsQpmeP1UntV9AFC
WXO5b2XvFiHnLe+xyyuzzYnaJVJzi2bQicEIIJvLygzU3FZPhG/9+e2mYGlQZqTPRoFcfpVXQaqm
MrzJ65nFpXkjY6WVzPQz6mAXRKnSg/uzt3dgFSTkEaHTm4EapU18VuUuUN+syM9MqVLOhe6MB4d3
b+8kMesXghMogfwVrxY0ZzmjsQ1ZayuXf0DmxQ96u/5JQfgIW7JniEySgEqXs4a3w/caVRuaQgBb
U1o6aFFuTIFZofOUx+Tpb/5IzC6CpUDvjrRp2+uq1jwrRol5rCGLPiOUn4c6ePQACuN/cOCEd0Q2
bCFJy1bnwNRzE247oPo1TSPk6of8XFNf/7EiK//2t4Lymgs4jk4EvYLNl4pH1AQmCL4EOE5zobqf
hE6K2kGXaUd1373iFqmf5OdIEAsCOdenghQo0fKscU5FptYXTRdKkDJ1MlzGePArKs3BnDsi7Nxx
8aMlhmZXauKSrHPlJ+qwPHaVVRxAa3b8HZ0vhptKaXC6wJvnZHGrotUrlq8OqTj1VNBOU60RGut2
GljTcCRFu2sPbRCapTak6W3cypPN3DQBTiOZFKXypc5TmKOg8X0xIuMhSlr9IIDduSDQaigzMNYc
9vZ2bsbQGcghjgRAytRM/2RZHT9ORALhVHriANnzq82zyU6oH5myNKzJJHizmflURKD3eLIUrR7t
oO7Z2g+K1naoc9Fkf8lyxf431bt2OCm408hfCapRgUHLSsAjzObRXyxyxRNjVKAkT53TfCYM1pww
WdtS9TvLWz81E2DHoFn18VsGO6Ly17iA+Q6PJ2n9gjA+CUpTqT5khVQiUdWh1/04ZnrIz1qbVcuP
C/QtzgnxfAwRV4yU84RoX4q1Gf7R57ZQ/L6xkTdblkoVgdr29RIYichfprUemgsSe4YaZk2nKye7
LdsvWaZbf6+itj8nZex9bpOoXU8dMmRHnQV5O653VzbyNNJUgBH8KQOGVz7VHBAlsbQRnIKrN793
YmGQTmr1F2FZ1cVz0OtsPALbPos0nkP1633vd3twpXVeJ0IgKcCyeaIGJiFFTS7vbhfF72ev6Tuf
TNR6b1tjZwZTors//4NFIEbMBkPVmBf4er35wrnRHMjMLg75gw0cJFhso/6kOUkTdk3vHnjC24CL
Eis5isnt/AXpu7ZXe1aiLyO9vp6xb2ibJP3Z0N0+qJkZQPKsLecMPtXBtt5eT4zSJ0J5HNoveI1r
o16exaWB1zvZnV1879dUpww5Wh8iIMQHb7L05NvzIwdsU3OkjgwE9NpUnA3KtESklgmXMShTJfoY
Z6p1UF7cOyevrchf8eqUposxp5VN4bxh1PZTIarhHZJORcBcZ5SLDXSR/stnoxMFrg8CDs/mtcHI
1QplwsOTvPZ9WOtrEYAwny9F1gL8hP36mDGg8s2xAJ9NojElCk52iq6Nwuo0LKg+dKf6pPtsm2nk
D9FYfprEIUtl74QgEQbZAqlSChGbZK4WQ98pFtd+MCtUTMxRBGhM2j6qMUdqx3s3gAHKUjAFhSWe
6utVkVlIQQyQXnHPKOVqtLyA2CH6hnR7895eJ8u33fKI8r53YH6xzSmY0hjYhlXpKox21dnKFBTh
dJm1tH0ZC1cP0RAQfSCMCp2C+55ld51SXYRXEaUud+NJVXQ++s4FWShEqj8yGHY8wWEU78oF9o/B
YI4LegX15b8YJSWXxF3KpJvrZ/ZuijYS+JeuUGtI/f2fg0fcnShKHyhLPgV5pR0tdLu3sKElQ4bQ
DgY4bntzdhCfgbmY52tIEbY6dXnMVPOoSoKmbOaTXnrrQVVu+0T9skfQCieAejCx6/UBivLOU5cx
XcMp79sX2W66ZPk0/JlHi3gCROhemixWXzxRR4GuCbR/7u/x3npZMq+jVOK58aZOMySVbs+s10n+
dLJ2fkmhm/u2OT2WRjL9c9/a3mqp7zAmE/8Nqnizuw2p6ZrQVwrjSDeZ6CySp6yp1OrcdIv4oipN
H2ra0v4RDXPxrp9d/c/79ndXS6cY3i0cOSL4691mIqAytt24hhQoXCQprPxkJn3x3h40zVeW4Yi6
eSMvIj8vQoHolFHDozkvf9Ar3z4xfXGMTLiUeV9pD+u0Oj9lUnbphl4LzaWcTkqj6OGwCPXZ1PLk
SwJ47SAq2LpDfgN3xwEWgPwteNTNgznT0Oj4yGtoFt5ymgBTBJmVFUEGWSm8v7+7pjhJ5AfAtCjZ
Xy93neJSr+mXhGimDB/MpFDPfaU238a5OiI87pjiunBJyS9pNm9hjWufWm7XMQYEfKP92TZKOGZT
nj2XuXKwf1vfx/5RMUGpircEdNF2muwYZwogjlgN9cJOToq6ogs4L8qPmLD+Q4YEpeFXZtkdRAV7
67NJ0glN+Ytn83orjQaSUMUYstDpVCeIUKfxIxqgjyI7HEe4d0rBFXEvwFBATtyuMOpZoqUpazh6
kvYxO/NCYSCzH0p6Hn8sRl78vbqLg0ivpZ+1tXFVRHJQajzwRTsbLXVSJV0XpMwNaYOJIIPb9ooa
9vn0XYlN5cmqmGmTTdVyTtaR3gzs06Mm684+E7/KIhICiRBT5L9/dUPX0ip0tYi1kPREu2hxrJwT
a04/z2S+B+/ZjvcjmaKFAFqA2u+WW1dWFN01O9fCSBNu6PLHxdUQo05LfQmF0QzvPBfpRAZ0VKd6
mPODxP12pVJwA/ogg86lH9hcTkOpZ1WxKi1smXlymss4+T32iva0xOv6eN8P3PpZSXsm6ZLTJqhb
bNxeWrZZy2wRLSwBJQVOWQxPg6qvT03jNb7Rdv23+/Zud1ZTGVygU+DkIO8orrXQChFQD2cIYX6r
TuND5/R/G0OTf7K0unlWOk97UvnS/tpUxem+9Z2NlbKXRJtw9Cl3b141PSqiuDbHKUQxvnpW0uTf
0hLxJ6fL1fN9SzvrJDpBpcokoZIthOvDutjD4i4urmhu9TmsGSn4GVH+5TG2KgreS9891zEDLxU9
q09mNnkH5YpfRI3XCRG9L3wtoi2cVICrWzjKIGjKd9W4hHauJ8bFsKNc9cn4dMTM7Th531GM8ALG
d+l/u43WTWfZDcyCVO2zl4LUqfzYMqQz8xM99pqgt1Lm/EjayfLcE6s3z4Nd9tSwELFKH4sui1pf
CJdKV+4M0aUop6o5+HS3LofmBM1hOlisjW7F9YbSGBda3Nfc/sitL2brzqHWqHLzqJsUcZPiDaPa
/uf+Z9y3yg3UpczizaCjsi3QulaxmpaDfoFuN136ZZg/eEvV/9vOpO3lWCV/3Te6c0oBHLtSCxSF
bQoT10u1J6XyFqYshFYR9T6DNoxHx6rmcO5c++CY7ppyaKW5yBGqVC6vTYHyM1q7d9Qw7Rrz0gCD
DvDBSoC+ZHnwAbd9Q3kiiZ7JSbADNmdjCgHmsqqTXA1L280DI82Wix25qa8qrv3RizwltNP2mfp9
G759O4nniO6A2N3SQiemqy0NkL+wQu80YKJTcdESh2FvmhUfXLud95nbxgMtnyj6N9vZDA0eHdxM
RgQCu+YRZN0fy+q157Ki15Grs3jo2759mg2g8X7VZiIAddkfrHfHpXPjyd4BxpMXbWGWqRPb8Clb
jo/K6OtsKIendMySv1vQYO9qgejLQTSwY1Cqq0iBX7BBIOWvD5HhxrFuCLGEgznXX+M6o8Idx9Vj
yoS4UCEFPbB3eyklxZGGEpELvdLtDI7cph5H010NXTuNn5XKHUCyGRG6DIndnetiHr8unaN/vX+M
bs8vwY4coucQ99C5lB7/VfhhDr3hJjXbOoA1CmRhi8H0SvU9qdrqGXbJj6qWwDNLOWgI3l5RfAFd
JjaXz0n6eW3XyAnqlpYXU7c67yXvcxq0eVo8pXmRHFzRnY29MrW5ovE8mFle4w08NyvBsqFeWcSW
+1Ftjem8Rk0TaMbaH0Qgu+sDYaRC25ZCYxtUCCQWQyQNX1Orzex38NflT8fiPZmS0ju4GbemyCdx
clIvDlLzNnqeGju2+m5pw4G4L1goFL1f9eSz2TjKm/0q0AiOC/huriGY5euPhpJGanft2vJatUVQ
oth5rjvX9J1UUT7fP5e3kYZEYeBruPNS32LzWjQpUokQ2DDl6MNjM429rzhtedZmECgN59FfKobm
oaADC355+wBWNIhUEy1bKj8gYKDlXS91Gsq1RvS0C9U1FY99Ndvfk9ExfIpF2oda76uAIKl7qIpm
eOERXc89jMrTCNygCOKZjseBd9j7yCDcNRnXSkT3xhu5CD63EcrpYdmsE8otpfqN5ghdL809GtZ2
e19cjXeTlBanQMl0c3Tt0Y5KY42qMLaMKkDg8udkN95TNvZdWI/G+jlZ+iOltVs3JG0SWcr4VcaX
19utFk4kCoK7MFeiWI6H1n1bGZf3S14Mp1ROCBTLop+9LjmaNHvr5hHEQH6frw3HjQbuteUVeGNc
Vnod1kViEblq2mOTufNFGZiRuBIovdw/2Hu7S3qJrydkkBDXa3tFVkV1r5l1aJWTG6aqkwdIhKWh
u3bmQ9bmv1HNPGq5762RoiIscymVieO9tpkTtBPyqXUY1bMeZI5IwBklXCZ1zoK4du03Oz9uzit7
Gz8xWU7n1alWh7PZpL4uGud9vfTVRXUb+yA22V0aRS5mN/BwkhtcL61W8q6JuqkOTWGOPmKgFBGq
RvmYo5rhe4339goeSyP9QayXQATS0LW9pe6KhByFrZzz+MHN63/GvGY6cYtkZTtY3sFO7t2LX6gC
RkQQN289bqfbrZG7QxUigGZ9j+n4B56TpqeamWCnTmjOe6tr8yDPjPLgVZELuU61aNKh3c9iEH6j
tXC9UBPCc1FA3AmTKOk+QlJf3tnlmB9UmW4ABvjZV2ZAhFybiZvGWLTFqkLa+ikqz318Msy2e+dG
8UvEyOKnxCmTMAEfHbQx7KwkY7fNaZjeMV+uJ6yfzQOu4t6Joj9E6AeXCMn9zRdu3YZcu3dQnl+X
KRRZL8K1Y8i5Ktbp7Cb9Uc1y155HiABDWpZKNye4G2xGnMLHCVvdzX+W6uj83uj6pAbj0pW5n6T1
+Pd9F7RvkaSFF1wWFjcuyM66njSdTzuLzvRbanvhkEbirJlLDArdPeK177xdqA1ZsqyGfghp7vU3
7hcT6K9tVqFWuvqJ4chu4K5e9dg0oj84T3veVZZJeUxoFqGEfG3KHeoZRRKXj+cm3ntzWqaTqGrn
S9SV0zt0wPB5ywD47f6G7lhFgIu2FIqrUtVps6EjxUhnHo06RD23e6znUXkoxz4OagL+YKhtLcjo
Vh0YlRdwc0GloAX6hb86VFsFyAxgbrZ6hQh7zRmpaJjR+7wyf1qjMZwYrzI9JZYe/xpg89xNWnFw
S3aWjKITBSdeEzL6rcplhyzROhlommlTNASVgDIweTFC6fqYf3XsVgtSUz8aAHnD8eKVRo6IlNuQ
2rY3G11VVNZso3FPYIQbO6STAsW/F6P1g9jYfIx7I1rCkpFyH8sZyPDzkvXR714dp81pthXl4O3Z
7oH8NdI7ojMFBBDgz/VhW0zanWWuu3L25PKYdcMQrq3IQqtvO/ppqJtGdXnEyNr6ZYwSezMplcoN
kICtjggqsYqV5EV0cpKk+s5uV78t7SE9fHu4flkBgARilxLqDUhPizxqYGMZoYRTGu90RTH/KD2v
O0VGPDwysqw4d0Zj+X2a1s/V6B44qK3DkNapaMoasSkFCOTGv0pKjWGwGBlveqd4aNZ3SWU8GbE6
PjUTxer7N3fPEhERdRuACJILc21pbmtjQp3CPTVkPZNvVZSkfNcV4g+1WqsDOMeuMbA4kkL9i9+0
MSY8a1pXHWS7teZdYEZ2G0x0RrPA0Nfl6/2V7Z0TScL9f2Ob97vz1mFRBhDlbd80QJ7d9uIAk7n8
BysyG6Q5Qli0bSlU9mJo0SgRt5BqznraWQ+J2zuf71vZ3TgAIXSoeSc4/9cb50wNc1fBzZ/QOyxf
oin+Bh5uOC9M6j1Yz02pSx49qZIJtocE9KYVheSFo2eNAXcVlCoFUaP4U5iVF/CIDM9Nm2iBiFDT
Rp62uxjt6H4iUHorev3Xb/iF5wDbRM10ExFMjShTtwOfj3Bk+jTruearmrAfEbxeTlqsrE9Kb04H
L+c2KMAo0RdcDwDsuPQtjbq3MzNR0wxnZjfDqVTbbgqyCk8aRXp7UUhpDz7qnkFCaNlcpHCKVMP1
R4XREqU58k90oCOoTgJWKdutn9zVVp607HAW6c4hwhowKhRBCbW2Ig1jXDTZYHqICfda/eA05fiU
mIt9dojaD/Zy1xQvFNUfXAsTOa+XVkVj4VWT654ifapOmtGovqAcfRYmBL83Xw3qoVLIW1LMgGpe
m+pmmyygGFlVJqbHpIl/NJABXrSOROi+pZ0nAU4z6jrISiEbtA1y+kwZNWbCoCPQFvbLMurtb/SD
U3hsVvWVNNZ+rqI1DtR4iqh5T/GB+R1/xqRpbiXtEtTotqAqfYzTtNJAOoklyr4a+dI9T25+FMnt
WaHHTu2D15V668bTJMwrcuYZf+aV0JqFqXh/6LnXHDwEe0cfGBr3DTqvRBZdf7TGrmyrRZPl1LdT
+aVvy+QxjbMxMLvBfdBo2wVv/3QgQGWHAjo1+h3X9gaGjjqrRdO16MbhUrp281NYjf4JFXg98QE9
52d7dKv3kT2I3yqni49GsdykedK7SJFMSXPl8t2UmdPJsynyeieY92p8nqw2CiIxFD+Alavf2qSp
zpkWT92pb2xzZshN14cMQPS+0Motkcv2Uud76sXjwaHau6gOaTXDBGQudKOPENHc66vVQ/h1Nc5w
ZxbfNSLrUdANPLioO8EiVwdMLFPj6PNtYaNmrLoZuhTeaRVIDuDlGu9lSQZX863YGj40WWeEg7Dm
H/c//e7OA3UC4yzb/qA5rr89PtZwO7jWp6JO0m+Z0JMHlKuaj9DU46e2U/PFN2Zdzk9v1NiPVav6
lvZMcAfxP66UdtWh/qFaZXSEn9nZDy4aBU2wQbw828pGEZvFMETCO7mtVvs9+/awdhhMFoqcjdbX
qd8y6fV8fzt2Pjh+makjsrgpKzjXu2E1Io9zOvknyJQrmYKBKLtljQwXntfTfVM7/pLCCcgOm9kx
nH/5U14FsZMFUl0red+mVGlDRm+DebC7Bk513gc9KcKjXVTfTFEWYbkiaHnf+o4j45jBnsSPkZRu
u1d13PWZ7SXeCbCi8dAy1508cUoOHMvedjLYE40PqS9DTnC9RnO0VyPKeVNhzP9VWVX8LeYMPjM6
9YgEteMyAVtJiKAUwiVIu7YkUhHPVckejqDWglqgYVMjsRo4ayfne4vs4f7+7dmDH8/jTZoJC3Xz
rqqpKFvV6DxwKn0JRT3/2nWxuCiiroKmKI7ayL+6e6+zeQ4II2Bl9w+tfopOm/V1Y5zzkVrvNFQQ
bdMkHdFldrpA6HrztHTK+pAId/RbRkz6cvSvn6Kc+74wOLbe1NkPg2X/RGVPD2abAjrz+KaDDdn7
1LgPh7vDF6Anc/0B9AFcqucVHpTK1OA4x/ZLW5qFD2gxCu/v/ZGpzV4UvJpdWWFqKtTyMdOckoad
kX6ydNjj903tXBPifMJdKIP0erdeKImTIZsQ/DgJM48v5lrR7l2V+uCa7Bwm8iPkI1EdQK9rK6QR
A/ftG4aGIvWq8F2r1Y19J+60sDEnOEu9a/97f1nbsrF0N2AffhXbVGAQm+SPrusa2TaqVRHTd79p
LrUoJyreK026/L5Q+vuAxkLvV2taHKx059MRoVHi+4XOgVK0OSW1XereZLFSOcbAReLA92ikfzBj
UR5UoHbXKBWXMCiHBspNf+Vfk2WhbKrH0WlEa+cfyBforSWKWgmkpEX2+2LF+genVaLHVvTt+f7+
7i6TIcOSFgfCZEt0kQNvDAdpEAL8TP8uFjBGi2tFhe/V4xGJaM8Wfk8CLxBABsd7vc46c4zFnm08
g1vqPtNR3acsz5/cFWrT21dF0UVmgfSTCdWuLTGdYSbPbCKE0FKhhJR6gCUOY1kPQZKP6XLwRO3l
2gAe5LAQhH6kcNO1PdVKGU7sJtFpGmtKlV5p9X/YejYwBcxVfWXNofNE9ve1FwUDWkozqKquOTiw
Ow6A3yDhFtDTZRH++jckUWxCAqtYM3N0fkP+WXwTXXvUvd0Jdqjs0xqmcPeL13dthYdTqe3aoWg3
lmoWumVSw6qzpFq3djLRFLLOitZpb52VihugYMIZpZxBxLmVXVT1Os9TU41Oq9Zaf1jqZH/Npvjr
m0/NlZHNV/SypFobDSOz0UXQTbhsep3E51JM07/3Td1oQv1vQZJfi3w70ocb95J3ZZQ7xiD9Wlz+
PTh98U3X8/UvTbHTp0WZ84uYjOx7rGdzALCuSZ46t61Lv1eBwI/jUh8dH7m4zbNNiEDNhPIvSPBt
a0OZEmMwVy06DYmWXSjczmdG5skxTJHwC3GkobJ3jqSkGNmp7M9v8xV30UaLCQOY0+Mkyv0WotHg
Uxxbx0f6ZO6neaRG9QHgRHcUoey4IWB7hOzcFOo1Nz3kypw9+BnKyY1M4Ego339JRSEYoZUv5ttj
jV/dcRTEJdpkW+9TFKeYJqNndnuh1UGXC5UicCrCSSvTx/tHau8Dykb8/5va3H8NSr1bd5NySqrS
OBWzN5xRJh3PnjL0QUV6dmBvbxuZASjRJUhigDq89gSaJ6JJWIty0tRhPgk0PiC7rMuHUhvs7/eX
tpf6yWoXTQI5V+4GWj46SdxrOp9s8erlr9VAHNQ31PavQSBNPOu2/kVm7Gj6FomPXobziNSJ6QsV
UGxHAYnyoylO93/T3nZLnCslOAN26naWuBH1SuEoqnLqHA/mFoTD8aNgWJtfIevwCFt3eOuoduky
HAnlIdEk1d/iO5aiEYq61Ap18LwniHYYtzWMTcg0rA+rZ5X/wRtS6EB3iNothaTN902HiD6ClrHn
blU+ZOXAPBkX2ksqx2Hf38u9o+RA7uFSAh6+6XUSjef5lOEM4YpH34qs/h3cinfWnPi/HFqgl3Ai
aL4Ram3cruZla5nas3JaZ935fRmTl9Zsp1Oa6kecZfn/tPWngCrA0AMGAnIq1/wqqFucJG8Wj/OR
z3p3anKz8yNlPtq5vVNIBRhGEhvn3ujHk12uFHi4hKa9tBe3m6bfQAVGvlL0+TnO4Unf/1K7q6IU
DPMCrLCzTcYV1RmWSYozDnmtnmYnEy/DkoFDv2/m9kCQwwAiAMkEh+umpKKu6BNWShaHVmLXvxUt
uOGgqZb6JU/WpjsInHaMETDBf+I14n+2Z2Lu9ZkpnHUcrlq5BkbveReVCXbB6OjTQaQv487rQ4Eo
GdMXwGRIafctRqRBZQDihcmdmgznB6S1+FI1k9r5jJEcHhPguw+asAbLXy3Tm/3IWKaDW337AfkF
kjMDdeUXme36WDLyRE8m4eG156l4nvtSe8oqRPPvf7/bYymtSGatpLTT7Lq2Yoz90mVtEQO5ictA
U9LyD4REiyxMRKN8VbQq1U/3Le5+REJStI8lFGRbo4qWhrFMeR9TgWq9x2xNIyQghBkmtDbe/Kaz
uFemNosblniqPbONw7bOi1NvVf27JiJj0mM7+nx/Vbtfy0aynkOjE0hs6geMGNDdLBnisJtd5lBr
XfdFjb0jbd29vaOhJH29rIds6UyDML3KThB3rdPWuyRW83dcxuM5dZgPfX89u5bwHIDvCTJvsBZt
ZKyGMUcxNM00frS1SP1cNWlZ+2paT//BFgB/ycTl1eQNuz6Dmptm6twryknY6nBKwNI9dEs3hzaA
vjd3yRBUkfkm3wgVgK0ApFkaTbIofSKrIOXDGhvxQ6sJxk1Z8xFWZu9E8CCD5f1Vm9gOgFHtKdbq
QU9CmKh92HezJvXrxPn+d9q1QkVblvjBSW/Zp7Xbp66TtEkYeXbPGLlJvM9bdz2wIi/KxhtK4CiF
ZSrLkht6/YXG2UsmevppSIM/ftczUOdsKJMTirIsLuCQ7E9vXhXUD+pXtP1gX2yhuVk0VnaU2AlH
ILcf9CobviRDdeSJbjMbyUZimgXkOQnd2pQXTUWJhdF6aVhrkREMrTEGNjBhKPaZ8knP4jRMCZ0P
HpadrbwyunEUcV6KeEycNLTbugZOUI2fqq4bHrvUELHvNnN/QIHcOSGoKUO14CmjA72d2zFMekfb
BY9edp0R8Cm9R6Qcj8Yd7RRWpNCeHNuBEB1HfnNEsloqTaC4HSqIMyEblqMz77RRWONJAjtT9Mex
quILclXpc+uZEFv0fArvH5sdpwXfm7zDQWVVzja9Pqbe/0bjxTkIynoKUPuzz26vRBd0m73f326K
1Bo/zNsMgmHzGYuOrhuUgCyM1LJ9bGYl9VetWYOudd2DJ1oW2zaXT47rosQJsZSGofz3r+JTeHx6
WScFAzNGd3lyeDZfGECSX3pe0o9ClXWHsS5StrtEMOH+MndOK7bBA/E3Q4+2XxWpXEeLrTIPlVix
Q2Odax89eS0wBA+43kxHEqB7X/C1PXllX61VxFG5WCb24Ah3gZtNdeDGZvusD0ZxkBXv3H6KOhJ5
ApqRUE6/NuVOZa8WhpeF+pqof80lff3ZLLIXkZpO5RcUAP8ksysv9zd0d4Ekh3QD8To3vNmBS29l
qG2EwgIuyX9XPIAR0Z48MSQHC9wzhf+UMkU0mkmhrheodjIRER7fbkqnUxRn6XddacWlRWz5wNTe
XhL3QLSmJg40S/qgV5+tbsui7Wgyhkx4QK7MFfU5VhmFkiyj+XGd8vpiw084CLn2zuZro3L9r4w6
vWUojALhXjhq82T3sRY0aVE/1cOQPrlj/1bdG266hPDIXArOPGz9a3tmgopPHiVFCDfvfVlOvOdD
ciH0si8RtOSg9tyjGGJvX3mf6KLLN4NM7trkqC+qLbwpZYB3yuwM4JA6Q1yt6AT12kr8Ghd0SVv3
7S1WZJmh/YCfkLN6trfeztVY8fQlDfuqG8KxZYSD4jn9u36wfr79OoC7lHRAqdC8nRCtZDVQxEhN
Q5jy1kOGbHWQzsYQNLXS/Yebh6A92C8QIbewS32I2tERXRoWbRp/tOKqeAQ+vjwso3HU8b99cskd
QZISj0nYkr35bEPm0gpfnSwEg1Z9Au1avzN7cTTW9/b8s2sGJT3wc6aEWVwfDiQlxmiQnCmDebfw
/4ez7Q4w0Wv1h1hS43T/S8kg/PoVok+MbjrpB3VnVLuvrXXaWiGED/jaqZLyItbCPTex8tEacuE7
yTg9dF5fIJvXRxfDnI/6NrcXARAYtXeEASWvcluET4apHLQZMlgeRRb6fePyxOSJ+ovpDT1CwqID
LOm1L/eXfOtAkaHUKXcBSUbsatsfd/PMMSvX60LSnzHI8667MCJZCZgk99bx77TZ4H+QAGEPSP9W
U2uOvGRUvLEM4UEyIjYbYsTD467yal+3newARH4bUWDtF/1DigDgrzff0sOR2W2OpGZkiKcJtNlp
Rc4h0B2wQqVbfS4jw3gEn/Jwf0P37IJ3ljMA4L0xl+vabtVC3+x1wCdGVjrvR7XIPk42Q5DiSfmS
lHp/qTKE6fWFo3zf8M6XBHAl6S7oatHD2RhO1XYd2dgijNt2etTGfH3UnWHIgF0X6tEslt1VuhRV
4E6izr5VfeuNWdhDNxdhB1WCVsWgdb7Tleo5H5aPuZjE18orlyAf7SPI294yaZP8b24KD9Xmu5rz
qFN6V/KwsVTiwXI0LiJa58eqVcuDI7RrCi4GXBD8F1fk+lMyDBAvmnZyR12DNhh0MUtp44+maKqD
a7i3n2CK4P6CjgResPU8IvOKTKmLMHehR8Ic7C6NMtYQgnXt+2g0+mXRreEEC+RoRjvp5q3j4dGX
HFiqZMRSW4nibpy6OI9mBhUwSWg0fHIPLfanhilyfpdoJfpskRolQWTMC06I0yBOQyxq86TMmX6K
GYI1+0a/zrYvMkV80ehFRMg2G6L2p2kyH0sA8wJ9d1E0vgN55/84O6/luJE0bd/KRJ9jFt5s7MwB
UKgqekqUP0GQEoUEkLCZsFf/P6WZ/bdpQtzek5nooMgEEmk+85qfg8H9mzarmz+sAbSiJIiWqI5V
G/U9LFUcSeLODTQWpLhZzslarNwsdi0KxinEMh/hLzQd8aV2vk2y6uuzZcrCeWfr0dHJ2PEvGahC
VlbUgJPjeeiqo+lVtUrqLre/FCRPw05rsV4jI5GXhzEfjW/e6kXHxs8rFVtLUYSHnLdO7bGAJKfb
ZbQTKlFCpe7pbNlFuG3uOqNU8CHVYIEUYgrPTNXmdYy4CTqIc4RMSqwQCrtShXB/lgitDkmDHPRj
MK9ldVbVrb7J3Hx2d667Oh+CuizNMwPoDPCOiUwvXlvKlYdsDeXdlFsIHi6BWVxsYWG5e9c21Hfg
VNWp9qfl+VjqwL3o+rAQ8Wz705xkrjGdVZ3TW9fh6puXlW/OzoVYtvwTCYD9btqK+b6pC/kVYerh
HtBMB4ymkAMmLZZ3hS2kZ1PLb+2vrTLqS8yq3dumEeqHZYAiSMxCNherzLg4zIH8QlnmesM1M3SH
cezFbdlXRh47qo4eOsCY5s7VhS+TyZ7qfjf1iFPHJioIIt7qwfjeG5RA4ilTw3oRIWHQJcZo2rfa
AUd03LZMzomWoxOkixM0lPxx0MSxwF2A+Ck0gsIYxRz9yRIqu7bWShe7oXP1l1IYywnnWgV5Ei6T
vOpJTh7tktAvLjrYAMcJKOeDOc6iSvp2cZwre8xL3LVyiUCnF1bNuLOKtv48DVHWJmu0TcA7c93t
0B5ozyan8V0sxjIIud02Nh/llCOgpfps0Umme75FLnt8yQBJuI8uERn4IDjDQ+yP+fLZz/oqO68Z
7Dt8GadOsIAAVESCTAgAymZ9mJFxuqia3v+BjBZXVxVlW5fWNWqCaYU6UpU6wdjeqsgxgliZ0WDG
ua/FXlHXDuIy88afNmXOH8KM5vPZyyp5MI3N/qCDOrcTo218xZxkJuEoxml7Vi4qMqWbF2sSdDLK
0bg3CrXPxbQMu7murWK/mlPTIi1sV3WClFm7vtuKcvNTOed+jaxX618Och7DmOqTeZ/PZkNHHSjt
2ezYFXdfV1Xfpx5Dznita+NCOFP+gKLLeudpm0KKWy6rlUhq+ZdK0fRPYOoW7nczKKLgdq1Q+eso
uk87N+g1lH23W/pkyzanbHZL1XZiv4K+FnwN8uykySfgLuPoYw4NKCb66naG5b7L7MXB6UNpEIGx
DuZZnk221aHTZ6he6BhWindfjxrhly7wZfsTeBAw3gFBCzPtCOhvRqsczQYDD5G5CQ+Rtec5As9V
XARazNd5ZW1TDAJmvgyGynCRUm6BE87GMJRfPMMFUrFYTTMnQ2AEZ+jnDFM8WqZSScCGUh+mxXXW
QzvkYxXPxuY9Yu6ZX6G85wsHEWdrvc0r4p6knxV7LOzmJSdGlXV1H0EeG2J0o8fyRmN4EQ5x2wfC
el+F5P/J5pfFx260jCgO3GKq8POzJrAOKAihW9QZM2BIteh2J3LpOHG4irU4RM40fva8PPPjoMpD
+7hsBmEbF30g9vVaLNZ+21DR2K/o2tuXK3o99eO0WXl25wyiUe/brHXvNqDoGDhErm6vPXDSxZUO
0cT8IY3Mai4QMojEdWAu0v6CcJ0dXoVTV1k7ymrG+64TneRAyF0fEKdyZOL4i+0k7lqVxUGBtH+M
ZDBeenM162Nvccbsgw6t2GMUtD2xfDGKHkmqvt2Sxi99PmJhKBws/FkfHJHN5d6rOpQm6iwYH4VV
mM7V7Nf1z6VovQ0qja/7pMqa0b4q601+7IxFZ+d+Dqd51/lF+D4YTatOaZ7Vwx7XwfanPwaND9hK
rB8x2Z1kMhIBFpdCF4u/j3geZ7eNERZz7mp1+bnpZ1MYL7I3iqM0XGT1xxBlHqSVlLpw3MLL71c9
teVuaLxt27lSdl1salXZ71VfNOKWBdhXia8dafRJbbLcrgPCL8TliwBKiVylHR38rvL7uBxcR8NP
zoPgPUAGw+wTX401fs66MJbdhOIrYmOqGla1l7xMf9WpHPSrWYyVrhP0KmYnLobRv6BGOtXHaNqC
aF+Y9cqxaSwjpbMMEz03DfO+0D8KZ8u/ascrVZI3fRik7eg5H2VgzsNlmdthAbwPj6Y74Nx+uWtc
H0sY5IpHB65CaItxW5AlitRGSBIKrtCrKehqA1oBJttRjuieWKKfliOFeSOlZU6fLVBMIi3lBvd6
ob/oOXsf0+pwPyh/licgqj+kSLAihqF0DppiP9fW2n8xc4Q8jVgAPqr2hjImpLsaF3/5gy7Lqotd
sPXlI5EiGqdcztv80OOZ1x/oPs/6g2+Yw5qorhecikiDWrs5aFoQ8WKruOicdYzY8lbr7MtwDHpg
ecPQxS3YqzkOtqAzv0VFWLbxSZfKQUV86SKKg9DJE06vZo7z0Fm6ZMH3QCULllJBYtoVJ4A2sd06
1U30egnlBSmedcrEzTj59ZqKMVvFlb107cVgSFnuiqGXl1ZUGfWxRsPbTKxZ5g9TyTdEzi2sJDh6
IFBJWfQ2tRGpxygG7OmtOzHW0XKuXQ65eLPzeUsWuagvK9IlN1OzRqCjh2DJkrEpRjPO4CudLfkp
tFFVoTncJlt/HicRjdiG+LkTl4teb5pJewYZp2nnycqR+imaByyY8M+RN6ibc+TWIKLEzuIoqGJv
dO3itjA1+YzlVnUdV7kuoh10iNHrOcO07SaDa2/1XuN3Xe20MTf2fs0kGXSFVpjcOc663qilGZzE
ooZWxK3wFxdRcy2nhEKzb7MYtym/zqHFiB+qLvUik3bKKvDplOKaxJMhUbBVoqEZsyHCci/bxVsv
u9BT7plyhWMfZbMUy9FTlu4OuZFpnh0sSb1ikTHUkf+h71a/r4h7RpVFANL7II/d0muiq95tpb7q
SuGOPFsHjTW2g211w3h1A6P/Qozad5+Dvmuzm6yOcs5Ak+B9xubUq8buYprtjfq1vWh9tDK/vs7B
auS7oK+EPnOzUOXDjv8xisdB5LVHubtR025COrJJfaMa+C5lSEjG4VC7cT5YdMwR/1BFvEYYhsfL
NIbtkWpMZ+zQ2Hfm9xgmux8t/tp22ABj5PFi2MOQ1uyDbm+ba3iPf2OXxZYGqXnsVY4XAfljoVIn
InS8mN1IfQg2apupG8wBjJkmx+Gg9JQebjotDTNe/OAXMl/jORNwQIi4lJ7iJDJQ575aCmEgPcjV
Mu2sISu+e0sQruyX0vtmz5nXJ3MQ5e8UMYm9A3bhHg3fRHVslZF0EnIaoXEXsTIbJzNXXbL+MoMe
Ttk5cURX4kY5UbscGsXPmlC41a4CH/0TDxRsKjuao+8Ld16+6rkur3vpUBsuKjjyl1UnXeKPPss9
ipjz2B+FqXKIIy0MVDsT2bTzrcoRKepjrkyjbrI+epUIhli7a4/mwSSbGyw54Isa0h2iBLKCfdsv
sBliWFWRPpB39T+2TdcX0RiG3XGp5fwFNcDoqlwjjHPGCbw60YPFb/hTtKpjUQV7VTnGTeM2I0ew
cMKzEcvRHxWmrc27cB7tGxamM5A65MYdAIcAX65aVudgHLKPbm3UKq7IJ95nVZYT0BdD+4HXcsVF
IJqcYYrQvFmMNbKSxrD0VeQvpk3Aq7bswm8X97MyiWJ5lWzVx3L1W2enHA9RDlK27TPOGOx4JxpX
90AaMGRnfdjLIF5qvs8ubLPhplz7IYirscxRR2gnZtvkrrswZ9v83rh5xT2L7uID3lv2D6PNEX9c
dVReLbrnZgvHySxiOXH8pGwF90spe92kPSR4LO+158mkiFrE3deiHA9sOr3FVl5YZ+Fgn0pHc5gj
bOZIlUSLOdmJ4+oxSCtnsi7bgjWKvLaX1XGp5FYnVGKz5hjNrtugKYBCdurZpXFOPmHke78d/O9i
NAD2bNNQFyTRm6y4YTrukM1pInVNJDY2cd4oz9orbgC49HQeHvXaLpgJTggeHSqvyh70NpbkCmPp
eCnYfN+PWxtskkNym8PqEfYQR6vhr3eOCi3iTUQ1Ljpb8beBuZkSjeOm8ZNqW+VhG7N5iZuidsr3
42SZ3/Fd9Mck74Oq2dfewv4fyJ9L9m/hK+4F3/peBZHMd61nEeRXmd9YZPEe8ImWYuWSaF/amKq6
YVTFFkS5ORZLM7mJbEEWUzGaqKz68wwY3WhcKDe98u8nMQ5LyrWdKy5m2VuxFZm9e2hLz67SZunL
KR29AJ2TotVRYjRTtvKBqa0cRem3ZWwNwxgmvpuL4XrJZHddo4OlYzRxovAqI909TrJ2PoPCysa4
nVWrcE6JnLtSgGemxFNsOyFPd4Mz2liVmuZAWG+XFMOSZQzG976roHeOvnDL86anqxhD8nY/YLyo
1qPqyujzRvx4WQ659Q2zh0ZebgUqY9ypW98lcyOdd3aDO/pt2fjdfekastlvRLWPy8ZlnEge8WcL
eYaTZN2Cq7mmzRQTJeriuNrtKMlst1on3QDwmlTN8wggvGG78vJgY5UWLmFLs/nfumaZ8nOpGuwa
/Tl0pwRinUebzPXqABGnRbFW8fnmHvOVjK7HZl4DCjkUWm7Qaq3GGG6BemfndbbtZ3NpH+tqWack
9JaIkGrJPKpBliseTmkJNxzH9rwn551+cBtYBeqGTYGenByZFT9cir3XL5iIL+u87eq8NaILVwv7
Bsyzddd0kSkSc1rHM3qZgtQpCMp3jeutU9zZaJbFPiLRbhx6Un20Mrd4sJ3BfdSLjuhKZ117WDSC
Ywl5G/m4SwrssQ+j/rwKt0nFugmRzyzaTmYc6tb6yAUQtkk1jPM3pzUNyQcYc9q9ugpv6pOQJAAq
UX9v3VnPB7eOVL9jTrE/8XPffp9trW3Fy7I5dWy0iLwfHElAEDPHw31nls0Yl5M/LjGIjPZDELb6
0oMh0MYNy+FmaEv5uUB37bEQXnYknDVm5GjrkgBE+WfVvPVf5glmSNz1EZWCxulrKuU4ntKzDbRR
EzVW1rkuZFEcnNrOqaoNFLdjTBwXNLOinLOunIe5OPNxKe8SOkK9SFttkg6YdWtf6zpYcfcR4zTw
4q51ZDKaHK8ex+1S/sZ0h3Udzbeydvpql69zy9KPxLAQC+jugapLYBKQ5Mv7kgi+wUMIKaK4nH3z
h0dTO49FV8oQipJUDzUUMD/uhoHEdRmW8HoYhhbh2Lq07hzDtL5FUsxWsujB/q5l1L4rWfVb4vX2
dB6ueRckhiYMOfNH5IepSnrtOYZ0UZgYpXb3YiW5xdzVDOa4ssLFT4Mumw2itLleOaG64gtyPfJz
H1nVF1Wa1B+UuebeXmfd/KAm0b6PypbKpYp8Ze+8zvO/ZmKRTBoVp42WsmM+FG7lXM6A3+bEFAae
WFsw5T/CuSUoHEmgOAxsz/zqO6KjmJVPOfHT3KtLH602g2y92i5teLEimaINNJYdtf4HS5XumV1N
1ZfGQ4ErFcrzH4m5Vnaj0ft3KkCGcCfMtfpM8bZ8sKS3jtC/2unegtZqU1vYCIR8fOcFPIwRbBeO
5e3DaoHLjrWOlk/ANjkmEGLxWaWYBtlp3rUWIVRWk8B1apkOdYZnLhJ9nnvsgyI3Y1m1K4WRcDTE
rsqG07GNZ+5NL60lp2Dmhd8X0avHCSqYipswxOTF0ZTJkwBZovewVgOZrKrvv5uKozdlWXmPK2fz
J8Dh7afCUzYliMIjjMiMllNUyr4bkqCojDndHAurqDYoeepqUGZIJYI+HeKB0WTslsjvT/dh2J11
08xRMI9OcRMZOcKVfqDnXTUhE5lMbsFNNJMVPVqaSAoaZ+Od1WONvy+5jvtJl0B2rr2K7DDh1tYB
20PXyKVrIReUWpGjPDOLYrFvGzdgDW0T7pKJmGfvhoYnwlPOKIrwOFDnJcVrfVecO1QaZapFKc87
Z5mmfW0aOoqt2vSWZPSnzkpCTDDoWSyuP8W28oN7YBcDtZBlsog7eSYk4ykuH6LSmp0kp6OBak4l
qguJG5px5ZSk+rvJiYwuDrVD8SbKPRecQ+VYhOZT2FINV2V/N09mVezG1l10rOtoFDdU7fNv2kaa
G+JMpW917VkabkTj39RNJ/MzyVX/vm3FBEdBkAGkcNnbMVbQ1hT09YWYtbFad0jwCrAOWo2lTPt1
qu8GHZCvjktARJ8RegxgdPzoqkXuGvFQredrGHwUiyIIxltsjz6Xmyc9oFOV4WxVXKu572KLkuOd
3cyGOEaqLL8SFJEMGlkXoB4eUZmB0lmrO9/ICvc4CK/9VHZle5Y3Tvu1CN3s47gus3+qJKMHr+lN
hMlckuAkm1LeedBU3ZTUeU9jLEIou40X4rX6sNReuJy1FO6+Yo/kvsuNoCqSnss/inNOAbkzZ8sa
cZDOxqvcWQJEr6jFWDFSIxTcmtAzvi5kGzdi8/SHflqr27bqiLWasA0/sMH4XF2YVRftnJHsc1OH
9nszMozirLJzB3yu7ppTmuFP/BtjulA5PZfVkqg0KO2SIrrkFOVEULd6JJm7LJyA7eEL3JUJvSLv
4OaTjbdTU7ktl6XfvuMcaW7bRi4l9wMMqt2QeVbqeH3jUNaarCuiuYlNBaPKCy+HjpLp5UAKhxQg
Sl5Hb16md95srd/GZtTFeaQVB2I+Kvuoal8EyXxyPEnazAsfjd6zbnIOHTZzl+sqlcESfURfx6Is
WzTB1zXrQRrOkQ5ZatkY3FVqaErMJ3zIeU09dEFcRMjUxCFGauJQzPZo7c2Q8gD3XJ+DumxknVHe
8/IqdoZgVKeoNjzIlmrebil768PouvKjl4/uNS60K4ZaA4rZSZsv6wFsgksvymnKDhFQI0JQKxLi
y6DHTB3Bw+aY4UTy+1pAioj7DWwpFfzArPfhkEkz9ZvIu2n0yDYRS0kjx8/dhTonoae5m3zRvQto
jf107X4qER4mJOKMp+wah3kNOEFuufcgXV0+4F8H3nFDH+eYY91YXbbNSOJpcxmQyfjBck4lDoHt
IQ9U8a5xTgw3rxnaN5CmL0EUgIFPIAp6iwBcnzt3Z2Y/9Ch505IeXYKwSJj7zlQWnpLC+1Dmavn4
+070KzhJBnTxbQhP6ppIjj1tnCqp0RvAfQP/zGa9djK1JJXiEM0VZlqZVVFdI8c4q6Wad8KYov1Y
l29pKv8isz0Dc+CqBIMQwPpJb+0ZQIXFrqH2ixp0dzZc0J50/FMxyblWopynHXrqBJUiRx07njbB
VaQ0F8GOtMu+QU2Fiu3vZ+UlYIYuK6gq/MuoEMLNfTop2rbaWvR4fMKtbi5J6dsPvVMXb0BvX+lZ
w91GgfJEIkFP+vnUr66iT7LVqZkjIUfrcuYE8L2LvNnE4a++EPAfGP4uCB0C4ufLStAh7WUeNWkk
pygeRTdf0PUw32jCv2xO4y8bhWgTgMjBcvG0uP+EgGtrPly41LyQGjgE6kA+tls/fPAyHy7qhp/d
YPTL3e9f7bVZpOHhWSB9Tx4Ep5//aVDq0zPgqbBON9HPSRsuztGN2myvRNu8ASt8dbOAuTuR0IFv
vGAhGBihbUDom9QV+adubKeDM00qobPXXGLAkR1thBL3iF2qT62zDYmUdvuWkujLtcmi/NMzPFub
uW3kzqwj3ndBOIjISjaXwpD2X0c5nDzYUWkGbYCAynO0ZoAV8kptJGUsPyYhGPPYy6iR621yH+jO
EBqU1SS+gqx5Szv5tUOQGT5J9+H4jALt008KLXLjRCqbtJHueFkEPUjKVQxgC5Dx0wYd5d8voVfH
Q4PHBz2Ntop9Qnz8aQkVHcR8Qw7Iz5pyTSndA9Y2Kn8/eXTnxpMe7+/He4WVyjf0AF8AVwk4fE/f
+E8DwtHMzdWTTZrVshNn1cpISWt72eU6++X1sDj6vVL06xpMbTBsnmkjO5Wx+bHtTmGat7V3Xo+V
/fn3z/Xq0kLWDD1PVMj9X+CTPz3W2HhOkSEwmeKsXH0zRljlBhrP8e9HeXW2cdcGww18hvz86cuL
cdFkgzbYso16QBEZ7U1lzbSqyfiusG1/Cz36yqmExQsnLQpPVIyfQ+OF3/feRHqQ4oYandnjqPf0
OT3KaCC/zEx777ZgaKe/+pYnwwNk/RDrQUDZfq5RuvWV5RK3Nqlquuwx8MrqE7So9bqzlu1sdaHk
vnFnvTycfo0IrRobJOCBz3mjol6ioVhFmwaeLlHg9dwProyopYVbkBQgvZNGsrzXVVPHswIwFTWo
mN9/2xfYqNMzIJXqg6EFHfkceK2HyS3L1WBhm4GPjtUWnlfuies2UYBvZG7vQ7MLk7KX41/Vk2Nk
mDlMOSIPPMCzVUVfzdFZqRAlx277OOo+T0GmqLhbZ0yhJvctbfAXq/g0HpQt/Og5p17ETVyha75u
dYvpjV3eh8Lv5C4gpXrYEFrtE3sb3rLTeLGOGfFEPj55o4Dqeq6zsNQRXUGw3lCrJozoAl/dTAK0
SoH/zgVYh+AaQEXwxpHw4nY9DQoYPkCUCbTtcyPuYpyaECW4Nh27sImjaIMdSSsTtKB8K0Z57f1O
9zejnAAML9XWDdulbdKkRWDKPvaMuq+PaIZZYexspj6QOlTfGib38Ps1+2tjPIk+eUe0hAHSs1HR
DHq2dNoJZAn4oC41YI6916S01McirMBlOTsopCFU+4m6X5n2XR5+BpXcUAaYsvxSAM+iR5GTAwkA
HndCWFkYS5sO6P/hNIEwdQoS6Uu8oP8SfDqT8LM2Dbu2ORoU1lLQx90hjKgDiW2dbn4/J6+tbmqr
IO6J507X8NMzOo96Xbtk/Gk39yvMJSn2iyHcCwTrKoSvyreYsS9VTfgG3IYn3hu0Bv7v6YCdX9Ma
rXWXZrNLCdrMtluCi3y5yHCuuglWf9PpsArnqzbs4Lo0m/rWt6chi+thc991Cuj7X59yJDY5vrmp
YB88vwwn3fWTarIuxf62TiPVdkdqMCJFlcvaB8Af3ji/X9lpFgocEYIYmNA7z1UTqFc4TW7OTHnp
FMdx0A/e6udpiFzO/vcf98U1TzwHM55EC1U3CAHPQrvNzYSb27RPSqJlFftm4Twik/eWuuHLu+C0
fpDg4pO6p7Tg6SfNZwxbMP3q06rpzD2QH1SlHcc4Dzc5x44HYKPPAueMlOEtaaqX+eSJLAJEl5ME
khian0+Hxvo8aoPZ6VOH1iQJdAVIIwjETiNmNaXd6Ppnup3H1BbEOa6OuhvRj+oLKdJbbrsvvyqu
iA6wdsuz2EnPxbWrmTzSBKCBRECYHY1lXn5G8HZuZ+314xsr9tWxiCtJ4yn+I+/49K3JhkNQ0IwV
9qaO5eKgtmuVW7ysa5X+fgm9NhTUStI9dGhPooRPh2pGr2u30OtTc1XujiUmz+ys/lhZffnG6fxy
sZ52IboHiAijVvn8JKJt4gB9jfiUS7WpmAoxGFGh8i5/Y/ZeEEpYM4jJW0wfNmDcB09fCc5YP7tj
iYXUsH5S2v9gwIHYbVOpUs/HeHpzKEAFJzBCb/TVG1vytfnkFSl+nGR4uHCfDq5a01nFxlvOhoz2
A92aM9BJxbEatu6NoV5es7/sALEsZ/8TSzx7T7gHVgdcZkiD0tN72Zn+7UrklJpB1gG0IUfyaLtF
wxvFjlf3ZEAP7b/HfUYGsP1emBXeqkDKOBPmfsrP6jq09nbTqX2DDeUOlcPhrC6jiBtGD3ebO4T3
DWbVb53srywpEj16rcSEVEOe82g2N0dtuGoGvD9GPwGXbp7XZRe8Mc+vjkJkGKDV7PNVn81zjSGC
IDcf0pXe6o5Kk75oqW1/+8sb8SS9cGKOMhA1l6cLB+1Ri6uxH1J8uppDN60ixa3OjpfGWt64oHz+
1NMwCXYxyQyJGxQyTtenQ7Uo5uVhb7NBejmkocSXM1dO87iwn+JwQR7njR356oDYPpu8gw3j+LSS
/5SOinCxwIYEA80mZBxn6NQ7WXk/QBZAP/Aq+cYHe2UPns5NNMXQjgHi/OxaxIFZ4PvSKgQScicp
Gs+k4CHNZGVS39gMr60ND+tWqIZcDGj/Pn0zoNPBIiMcMgZm+5014/q1i3xkBt74ZK+NQ0BNyoBk
ix8+Z4vgCdeJqsqR3tVhmEaZvoYJ8pZX2mvz9ssZkx0VwDA8PcSfPtNILmvk2Tyks4iQiaVTsM+D
cdt5DVv896v9lbML+66TTwVRBS/27AxRlqenYelwgHOdk9UvEntZocC7TMVyhd68n4zF9JclIVn2
EIuoLZ6qr8FztzLstUQ3lbNKrZqkPRrm4XgiV3Srst64616ZSc4BMzzZJxM6PdcLsKAVNnPUqDQs
sfqYK2ztSnjDyRzSe/v9TL6yMphGZIGCkzgBjMKnH02dON+ETiqVGLjc0oIKYld70xvr/JUdzI1m
EZNQMY28536efoPi17K5rHNZrWkpWnFsaLzhr0DPjzLy/yECghFKKRg1WQ7D5xRUO1OOJddRp62A
8j2aSxD3DRFgWYvlX/WG//i+/Gf+2N7+6+BT//wv/vt72620xYV+9p//vOkemzs9PD7qq/vuv06/
+v//6dNf/OdV8X1oVftTP/9XT36Jv//v8Xf3+v7Jf6SNLvT6bnwc1vePiprjrwF40tO//N/+8G+P
v/7Kh7V7/Mcf39ux0ae/RnOh+ePfPzr78Y8/qPn+aS2d/v6/f3h9X/N7n+6b8V6PL37j8V7p0y+b
fz/x7kkvbNYWn/2Pv82Pv37i+39nx0InBdVDT+mUAjbtoMU//jAs5+8E6XQouEOQ6mNF/vE31Y6/
fmbzB1HXQsuDzwpdkhLEf7/7k6/0P1/tb81Y37ZFoxXP8zTM+xfP04eSiKI/xzwZ/9OFX852UHV1
ONxN3uJ/RshxTQBhuAdjFc2RFij2aoXjwGap7DNw8+XF0FT2fUCVJ4Ff0KYGpJMrrwy2mxzFjZ2T
Oxs8Kis4YALaplu56Yc/ze6/3+DPT/x0D/3rgbEfImNjVSN8+Wyn5httZNyO1F22ZijSLxsqnm1n
7lpbIXQnxVuSF7+cEP7nnv/3gEwNIiJkzTDvn82Q8kZSNFPdTUVkfnL76MavtxVgJ7CPcQk/V7TD
znUjS/gaBTzH8YRDdCeZwmkLY6iQV6hpqaSUcwbYIxovpznnBNCyT8w1pC8UlcHeBSJ9AA8XnTnC
Xo+/n7KnmefpDexTNQEXGxQWPeSpnr7BZo2+W621vis9gN9RPc7xinxOEjkQRFcZ3Jkl0vOGGu9+
P+6zGPfXwEjbkkecKugomT/7VlAsp3prFn3XZusIC9UuDiC+igvYSSNNehfv28AYz1quy2O3ojAF
00HtwhDE8F9/kpPrEU0qnEQRLnr2ESVeil0m+/HOazx1LGXrXIZimy6LsdfH1XPV7Rj21gl6P5xR
nNZ7V1VZ7LZifOtJXvkYlN1Nmh0oaiE4+OzO7qBPWWbTbXfViogy+P41AWE9fwQ1UB6CVS4fBtoN
cbGYYWKtTXfNbqrSuvDcOJv67GwE8PsOqpD8jBqUfSXVOH0KqYReo2fmvHEBP5OgP31AZMzAKVH3
4rB58QGRTbMkAoj2XdjPxVWA6Nx30dVAYZpCXQkHIoWzDP4BpkZzV3b+cI6UD0ts3RogEW217B0A
9Ht+XBwAXHk3RmG8ZWTyNEj49Ygn4QHEHKBaIObwLHaEV9VDTSydO7dQzqHsVmBPduEkZVTZbwQJ
r00H4mRsISTvUWp6ro0nETaOzMW176aT0lsc1kWzxX4r5mKna1ngo2oY9Yep0cTKFuyc9zbIlGBf
oOx4QskPiEjDz7JPNFxrXPZB3nv+BbAd6/Pk9M6P36/5lyf76QlJ6lw0Jkntni155Q3epoXl3Ekg
6IdhAggrXKJBU699AvzDvujltp4VRtjsajez3ljov4KLJ+cmJWR67FCzCRRPAg1PT51THDxKTOvu
HBSKv8oV0O35VOfKBl/tmnc6y1fnhNSCYMK1Uy0xDITI3QWldJq4NJX3rY7kipff/2PvPLbjxrIs
+iu9eg41vJnChKMngxTFCRZFKuHdg8fX9wYzq0oMqcmVNepB1ahyZUoIAA/P3HvOPjVtKiVE14Q9
YwrvNT23XlDc5q41tcZZVihkIpj0DGM3RqpboleLrZdEmHpPZz+yYf4Vdn/B5bUeJ8iYtnsBYLB2
nR5piTsuGeqlYhpQTHakNsOIqkqyPdVw0o+D0xgc6yKjwXRGrfe1qRTn1VIjsNbhXESZh4wQC4gR
8ymwv1x+ZJj7KjcaTbXxa322EzfSSTLfzikKR9eo6xyQcEcIbYDrAofNYCudZw9LXXq5WhRIv3IO
Q4Ey5ItwMQwkmY+5KMbFSlLMGVJRVHRyKFBhFRzasou0SjPh9VarZQBlk8LwAaIfU1MkKTcYZb6u
CE3ZzEJVw+3Q4RDxm2xJpX1tjOl+lDtRbZpVNV23pd15ozoasle2QKT8j4fjST+OD3UlVQFFpH78
NqmcTHxRqbdjmqKnMunMBdJCpb7ozWQzSLX+VBlqcQ0GAn9WZRh3AG7j14mI108G5S+bBzBL8loY
gDBDR+70m8DhGcNZ76w7minZVl3qCa+HpblDVFaYysi8+fimf5mcuB6bPiq+DnpzOhbvvwGrThcU
pLF9h3hu3OVQwnyDnNWN7WAJ/PhSv7m1tzCJlfAGc8Q4uRRzbCqRJejciSpGCR8b0SaTFPYprQp4
XXX+Xnng7XWyjLFxZF/EtvG0S1TWEykfk+3cZcRIeUuDao2G9Y9SztW//9LY7dIB4FFS/DiVIzQ6
OFfCzcO7sVaqvUymKJYTCfE5C4I/ivCvo8y7k8zPO8zfjVSD9hdNfzZ81MNOCi1Fna2G7VK609Gr
7JD/acGQ5NmdYvOVliYrWoJ5xm2mcgngnes7J0vrT0bOSQfo7fmuOaosbCulEvHV+6ETOsrQikoy
7uZEYuprJORZ+6xpZOHnSWiHvjEVOlNZqFMGxtjjwBhgEEaeKC3tfulIUnBxwYefwbN/3dQ5+MU1
vuR1L4lK5GSgaVoBeacJnTsjoVw4OeG+DknuJY0QUXyZWWfVkGDR0DCJyZJVsTufx0ukh+bm4wH/
68ac/RxyNIIwoO5QVzxZYJj9GrNK7OyYd4X0EkYtenl4sldNrHWvPQ+DZMS5SwjaS/PpWa2Y5jy5
TyLFBzAvKY9O62QPMT5RN9WM6CGVkgZnnYWj+4IEcflew4du+kmMm8PjqBZarjwXPGbMcVrkob2Z
PwsE+/UbZoxTgjUoRXNodNZ//3PpSNQd1Zw+vJNifMQ1FjO3X0w8VHHZbyZNfPYN/+56PDfGObFQ
NBNODgZA+0y5WMzwzlHFLq/a0E+y7HZJiivR2f0nI/o374syhMpsyLgBMXQKd1WVEe9Ra0t3pa3n
d5XWJVdqGMXeGJo1XP052iPPl1yCVIQfC1TxAG7HHUaml5aZ+SLqMCskczhscxVJg5OaNtZJp828
Ap9ii7qitfeWaJcAMclyNptJ86gtfCgfD7vfPTOGG+NeRwbAlvP9OyrYOshgJSK2eREuJzN8GtLl
tR1UdLNy8PG1fl0+eGIgfoFbcWoj9vb9tVKtVJuxNaQ7bSTYnDSCp3isY88ytG8fX+g3HzVXQmjK
UFgzsk/7zWOPjwCETHSkUtQ9NXO1PGvGjDUXNT6WlLkxUskr07AlZx6Qz+JGeGKfCF9wFrdQpK7+
hIr6mzmYH0SZm9MH2B/W6ve3rpedkhR1GR1zU1g7S6rG625eDG8UVrqTU/z1XSPn5zDb68AGbXrF
saT+pFync433O1hKgVD72fKzd+G09v43jDF+4jaP46MT5eO+zq0xMBKM0B8/+99chToqKDOqRJxf
TvVfJdpQM2um5Ei4TeyjYDF8vNn/xrClGo2YhOA5kklOFa+FqFBRqkl67NqlcUupvTNmja5vg/G4
n398fEvquji9f3KcPVlCqXoRAaf+UmgvTVWyRZ0eWbF92vhldD5OGEE9M5mFshVxZ1zq+UDucYhl
ML1ZVFVKPVHDBhmbUcjBAhLgHv+Xcz3YUvWdppi+N0MPlSWuMRNQbq6W1EyNzvqsfL9+vyc/fe0X
M+gc0Iq/xH2aCqC3RRnTYyu3B2i4LL1We1/l+pls5C+qgvHw44f160dOiQRNBeMMOd4vy5iRxtkS
t1p6HPEZsqnAYovpXw7qkDCpv38pao5IrCmnr8f69wM6L42o0HolO44kKmAQsE1/JAZo9W58loLz
u7siFwZdJ9MXLaSTaVKoKc3llsWZ/W9KwGUVbUHaSfsYNdAnD/CNm3b6yrgGFcFVuUTL4P1tTbhC
Mg0yyzHTm/7GNoX6GC229d1E4fitV2btFQaMdJGWcaV40HKtx1hIOiYerIgJZIZEuh8qHnuWCgv+
FJa2lyxb9MyLpJTgk5qMG9XvoRewD1zG7jys6UP7DEnUUGObtNdlZkAUU3o9rVH1deKbCXXluxCh
ObsjrqrSG0S3RIeUTM4Uv4YyXkldY+3TeC7y88gcpnP89ZiolwjKh1vMwtR8K8dw505pPHoFEeEm
/u5Jnc/kyLYtj8XTvhHjJC/eoIYlEs5URtqgm3XzTSp0PCrY9OMnuZ601iUHROB7slRUnd2Ujn8o
YwR8LG0ItpGomLpDhYPQlYi3jrxinqtLzIeYgBRTOGzto2EAymNmUuMnqdOeAxeWFnfupukSgcM9
BGfa5bk1z2d5Bwrk4yH71uQ5eblrZ4vaKxJO9Zc8VlXLdbSjoj4W0YpGUxiryNrTAdTGRAMuJDVn
SYF2zDb2NDya2Xcy1IEw0ZQVN9WAMnuraY2Fr7nrO6IUO3kDADeNwXVN7R45o7YvsWo+5NFgeLJe
JpeZiAmFMsGxXQ4NevKgs7XhJjFT56WFVdR6ajGCGpp0K/vRQPIDdlHkKm2puFOmwBq79DGBl//Z
MehNYXXyJDhO8ixoN1PCPI3uQgiATlgrxVHPVOfFKDuWYYGlrXAR2EE/q4okZgiRckAEo1zX8taU
xq5zNYr8jqcrRbVBYeB0Xg6/RXExRYcvWMc0269Eo5puosnfIIZoqWeTb37BLWE/gzkFHIAYCOgY
mZRRw+7yNd4cMW952fECXBy65meK918nYYP0apKeCEq1UX+dbISxEqRW2Dv1UZ5UaaM4ZXgA9fTS
SVodxPZsnVlZ8dkB+tcZi9L4WyILBFOFhsj7WYT4QtE5Q1sdFarWPtbOcKMWuhXIYpzvPh7Uvy75
nOrWKqKGEgIPxEnTRcAn0ColbY6RkgHRV6D4OjiyP9lY/FJp5hJv5UqQsKuf6aTgQgHZ6Iy4aY6T
nsU+ntQrqA1NEIVD6sXdfFs2HDKMIZuCj+/uN0dX+lLoL3hxa537dD6ecSYmeODbI0Sp6lm2FvnC
quT4YrZ0RukiKdd1hunUZPLzMzOzL6mVOj/SOLZ2iSjC3b/xc/hkQImvvbRfVvSOMMhqBewdJ8Tm
Wz0pjqrAvwpebvw+1zFjXLbnG7tSyo1AurWd0I/ekConH9Q6KT/Z2P7m1aMGXzmyYHKpL5yMbGgL
gtg0uT2i+FE9NFaxL5d4kD6+59/MFUSrIN9Ft0G+s3l61moiiHtjMozHJEmVCzka5pcuq9g0O7j7
EDoSckRYboRgrdLbQ8FvnYMVYoaPVO57vM1yzkJk4jmnnir1wt43UYTDOQ6T5aXPSUTwDVPSRs+M
mtj0l1ltzyZZmguy4PgHX42hHu1EIYyXMOkUT8X673jLLNLPGNxvx/yfp0WKEAw1HiYaP+Tnp84c
9NDDivybjg4dtq06tKyaWas1e6KPNiCWyi3uxPacN3K/lEN6X5Rqva0QiLgAceZNEaUzJYumOkxh
OWyquFUOYxRWfjbK0ycHirc20+lvpZBFHAget1VI/n6OcWbFTLramI6RbM0PeTMNHoyJHHJVljuB
aAkJy2x5txBBh/Qs1W+lZZL2LSrnA5wl50qNne5bamDZ+Hi8nM596zNcvw0+WRVfyGmGQT30cWuY
5XxsyjgC3ZAMZ7065K7dz/G/cSnGIxIt820fenKmjaRRM8tOnY990jheLa+MIy0str2Go+njuzpd
Rda7ou+hwYhmCmQMv3/asLagfxXmfFxXRlKo4vY4j6HtRWkzXJSk/F0oJpuajy+6fsCnrxiVLaxQ
Wh44/04uSppfD09n4KINUcgRsEZX6JMUDBH1KLmJPysx/zLbcpeMepyiTCqYTU5PqUi1c4ztnXws
WmfeaGxOJs+IkvicICfdV7Ow2cprM2GZDOohkJoGUfX3tVY4FyPco0+G+G+eOa+WCj9lJR77qp14
V8Kq8S9xMpSPlCszb0j66bai5uCOcOo2jVCnwJjG+ZNn/rs5AIUFrxpBAP87/a5svMiZWtsL1kpJ
OiPDD0KQnjR+NUXdtlUNsjGEVB1rUeYbecnkI8Hdhk8tqT7rx+6CuEPlzBC6fNPXUreXiAY9Z6df
kXgE6PXj8fGbT43GGF0I9BZrDOvJ2r9k9EEyq1qOgvzah3QVJ7K7QuQ6tJ9JW083AIwMtgDsnTWG
BkoS9f27qBSIbYJ04KOO/mxPl2Le5zOeIyOHlRbNAzgN+G/BFGafeXPWt/z+I+BzwzNnIBym9Xd6
k0hJ5JXAuhzNYZYP4FHm6zCVnj9+kr/eHtlXzFurcJAu9VsJ6adq6TzlBUfcXD6WdVb4A//4tZRJ
2nL0KttobY1FvSmGS6i0wyc7nDdh3cn9vZ3V1/4mOrhTbeQ8RE1YJJp6rBcwHZ0t6bew002YzU6v
1m6hJxkR9MsiP0OUYefcVf00+h2ywd4jkcYK6GHKkMNssBh8mHF9TwqVsYMx0wo4AAt/k546l5pV
CdkngXz5Y1KNYgDjZy93tpn0d2MlfTOMJb+2BcqFDcOAfA3kbdof+mJUZzDUjOWATcQw3N7oHcIo
4IxdhQANn3oIE3uRIHPwdLqND91sxJObcFa8ykGOSq6GeuWzuGNt3W2+e2SEnJCWx0YU9wNb+5Pd
qJ0Pa1POzO7TVm6gAqtkiRERMJ1bc7Lm2zmghq8kGhiFWxLacVNYZSqDbCjWOJuknXsPSS0oPb3R
IsklNLTsAKY0z1IBUI3+rWq7y5IDbZrKsvTTkiQlAIljUZ1JXYeCYp4As7pF0Qy3ID+taOOonXGY
nTDqXMWQusSj9NMCotPt4VIvm/STEuvbxP/+AdApe4uzIaFkJRqcfI1SMVaj1jX3MKLis7ou+p1i
pFXipZEJwGgOqypxi7hvLjnhpLtozLvRRZFdzZ7eSFLjQvxQYm91/cCVWPJhF02ZE+RDw9vFSKMY
vk7P48JubLrOYKOr2rdhaXzXaVGBIxVZuhkWyiheWMJwyEaFcmNhLnq3wSCjf3JuX6exk7ulnsmG
m2ty9pBPXncvOJGC263uh6ERG7iITDm8ufgQJo6+ZZTgFDTsdidHsd5Bk8ya/cezwy8lbYP0DoRm
3LjNcQ6J2/vnrfdZ3/Z2Mtw7Rjbusqpogsrqsl0nd4YP56LfS2PWboGbsC7nWuUBxElvYrg5209+
ybqlefcsVgzAW68KNcaqxHr/SwZ5SrSyrKb7uRi7b5Yy2ojnutjICK2w09yLaoNW0qTW6uMiL5yR
IkjFVyUIwwGIbd7d4HYDmYr//M+X9LdEm/+nFPOdfPNDaef/Q9Gmzdv+n3/oIn/RbG5/QJ9OWG5+
vAlAV5Xn+gf+lGzq5hdab9jsaTmvSM3Vjf6nZFOXv7Brp/VpU6el+b1KAf+SbOraFxLAGHLU1mnb
Mn7/qdjUlS+oBlfdmboKDyhq/B3BJj/l3Whai+m0BsmWZHtJDZc95vvRVJC3YA1ajw3A7hAx5PjE
h81o1eaKqOJjhpsrtx4pdpq5MXUx3bORt5/5xdM+tCvmQCYBGONZ3OsS6SWL2h+oqqb5GXRN59EI
e0reHfwltC2JkxnbMspG4RrLMFxNqtU2yGHUuoTh1dpPXW4iqmkd3Psb7DrhxZrHglRm7OLFhc0j
wVrPrFpzM3mczpmHtdDlZEoagUXKxxVYnnSXDLJzDmxxvozUpnrWjbT5o6rLEXo2YP5lmTnPCdq8
3yoH/KCLRG4swYXH8mWSZICGmsG6B9M0Jts4jIE6DYi0CtecIwpzuCetFrp+sejuBIrpmU6L8hqX
hQL4nj7nV7XjVbtQ1bSRNWUp+AyJKgh9O27RsSmdyB5Jzl3OyiSjyCWpSrNNlPxKxYvTeP3oiIMa
k4e2LdpSuhS5MVauU6Xpa5xm0uyyWZ0PwoQP6MpDZ5lBPM5t7vFUFQrRajfmni6kYfANzQFT24Wl
lkCeJy8QBLSmhZi3+7qEAK3VF1WdRPAEpV590ttSAZRk5uLGkq1IwtYnk/TcLS2g60zPDbdRO/sK
wBYRJnmE0NFrinYSlCwLWUWyq4uvWmU43/NpyGiPaxlaHFjOyvMgKYrwoAfSNs3isTsMMZHBu1Ce
R9nVanTjnqKCFwLHpTe2awHHujZbungu/MWx3tmpnrbr9FXqm5VfvBumaiXXymNue5Wy2Jy+x6QA
kZUSauDoGWkFdqfMiV9aABe3/eRYRDDrktUcmraeuZABFAzVOuwkMP9O23ukKtXqjvw3CNmQTSYo
qpo9sIGIO1j9xG1FrkPB/s4eO+sW8Wm8L7nw7RROse0m0Ctnz9QYYxFFA5D1bTvcT9TzB48+/8w7
d/rCPCwxiQ5eSprhcx7NcuLhL7fOGpuUqmA2bSgmqh22ubs6JIrAKGot8eJFsi/AWJqZp48rxlet
Q0Vxw1wybTez2mXZpc0M6xD0rGHsKhtysTeXWgnXqshiUsR0ZXoqu8n5VgOObzy9s+kJAHttTTd0
ZoD3dj7OG3kWznexIKBjewDjOp5rcQF4VTG8RMGK3EFYzYKRjEXhokYbwULDwIoDR5rmP7JJSb5x
HGjYIgxdtzKThTHvY9NJABvKzBDuAnTpD7xNEIbTij6JrxhI5PwBbqTi5hpRL9hKQuMreYZlBkh2
SqGqOjohT5aui4e2TPI/8mGUnoq2azj5gev60dWoGVy+wPHSGNQl9fMa2aDXt1WhAMxLG3jYDgo7
N0yU+KudOepIWQBJiWdNoLQ98k763ssSJVpcEGJgW9sF6rRHtsGCJUkpq8XN1sFDxkvaWoeSQC8V
C0esx2QwcDYAdzzynRqOtFzbYDxXYBoud1+2O4jNfKO9cC1bKkOfkBBL3putPabbLhFpiODD1q1N
BThz3MwSuQi+SWaEtpsdkO5uNYNDc7VIp8eCgK3UvUSvixq6GIkJm3hJrWETNvibNvKQ6Y+VIRod
2eCUPNhd5bySX9E/skyRZT3KSTts0Q5zRsMN0B2dCRUDyvGBlNW+7mABaHPfKptQSq1xU85kEjDz
yFr6ws+Z+n1iFsm0kc1Wf5ocHZk3N97fYuqFKV+gRB9B//WLto3yReludREzQiRpNsxruxj0MDC6
BRwiXTM924xjO9a+VbT5q5Sa6NetxsE4QkpGXUc3TqpNzMJNnypeXFlF5g5ZTQCN42ASkw1PQD32
MiJxeX9Qu+DSpbDIjGKbTJV+vlTlBU0JoH1FuDd493ZCiEI1X3NGDZwIS2miEI9R9JdZpPlwDm8L
sjT1Rn5p6+SGMJyBpoZyAIG6XYmGfhgC5zWLbjdkqEbs8swk0sRJC8hqznKFc9QOkqg+a4XxiGb2
dW7LO1B6fKX1ZlDUZyW6HrrmomCDhcBkp7XxvgUZUkdOACuQ76H0lCi/mpJ5RYM/ClrSPn7lZmeJ
8UjKD03EFGa6ZuaAncvboZCY2xpy0EL7ooSp7uWNEcgNM0z/smqGvWGo8O9xNZjR21SMbkFZ6uBo
6Vea8vGmy2UyxtIc1HaxWSk3I+1Nf4Eb0mrzIVlqmNbt6hwv+iNRGoVr6K1fV2O1G7MdhCU+1Vns
s2gGZlqCe4yKTW4Pt63S7wfTOThKzeSTRp4+fV9IE/fK0Zr3/PmvoYi+wvZET1bqd3mWHKiZndkA
RLMBUJwMoIbJdt4OzSTTxeSvrSP9BvTkiyFBJyqGuHW80VAGyzVE+1ACxC4LvlTRBZKublZKYzYt
Z2ktH/JSORsVSfEKqMu1oV/18cioYcqRs3Ifha0JLNJuHqna+OTF/IAkEqD32EH83uGaeKhbawIE
uUKQkKM9LLLuyWZ91QL+V/CruItdXDAZaa45AQkFhQellKBLLy6VB6vqSrdT1p1M3r0klXpLncD2
er5Gr18oioDURRl8HNT0kfnUQ/0Y76WSzKERom3XEQssJQYLdQPud8Pe566xqrOmyZ/VPP46hZ2N
+UlRjlMZb3qjoIyOYZWTndK7kj1dtON68nVir+f0ezPE/J01HxA+YDT2fI6qjj9CvNg6iojKGpSL
UUHG2U2Pep2DHEnNH1zOT+3sMk7Q+sGSMUiFM0L2aIVykSo6gYPU/Gz2G75aS6+LhCa4BlFKqAQd
DVHftTq0G1OldTxJBym71tMxhtR7m8q1C0x5pferJjw/edC/9WJYzpcs8glM8WwcFIQRzDeqPm6K
lGyD8g0byTtMS/0aHsRWiEsBRXaP5+iyJGhpraeJvHR48sl3SNEX4J+BHrNuTNGlZBr7bjavrS71
2GEk3oSRB5nTnWqU88ot9VWQDzHlqyCuYRGy/QE0iWvalZuOeKdqBd9nxa4jtUGVsotZRGdZZl6r
SnFbkuMFtikwmFJpL12rLDS0+CDtKq3Xh9nOgeonO802Ih/C5kSdP8WZupFEe88u4zEp2UbEL2Vt
n+v5TTJf0gRhOFd3/awdzJDXbwzP7AIl2vItfzjZadEyXvfRQ54nnqWITSgI73EguXfns5kGfReG
F7kwzuQu3Ug5CnN7Dt1e/TEqqFlKXQkgmJK+RHiGyyJTb9tFXdxSUCXALkQ9A37jeqk2KZ9Cp7rW
60hWtqQ3Q52XyejLTGczjNmVMbBIO+Ymb0NmZnV5yUib9OqMKBiq/yjgBbsReeleyzbeVGM9+OnS
s0cukbGSuTAa7Vk5idLPcqYTJJXFGGNQpBjqVmPmuJnRPLO3HnZO9UxvFgeoKc9wq8yuiJ+sjhe0
x6JlvWp5d6WMYRNzLug6O4glWW0RI9tyuakymAI7YRbZE4GN4JBTMyeLQkBdD5K2k1FBVZDVvS7s
pU2RpawFbd0nl/owrskJSaKXbmMW+osw0uIZrtQ8BIgpYZOYFs1/NyTeavJCmPjstcoyEf7Q58rO
MAfZBH9vsiR22O9cko/as9oulMqVplY7cILpf/Bss2EPvM5KfBP8F7kXtW3epBGJOjkWGVBDsqhv
hSQWtp74YtBoTFH5AKc9Hs6lif3VlUnP69pyhjgO2nzQ72o1gtpT1Y6e+zEVJkq+81S/8mnJ4ChE
LmQsuxbgffClBNFMNjfm11YX5p7C0nAzjmpLbkdH6kgu1UMXFIpwDH/qimncsfTItk95q8fMQNUQ
QR5Wovwg16bOskgMDTtLJ1fNQ5Ul0ldsCNIlO5OZItxMOm/RztYrYj6WmbruafFNUrp8fztd/6fO
8N+0Dj4qNHx95mtv/+u5fP2vDZ628l3J4e3P/llzkBTL/KKYKrrYFbAJ1Yha/Z9FB/6V/QUxBE5H
Sgv/LDisHlGUA7YhU4Cm94kj4p8VB0nRv1CHwGeM74c/CMXj75QcToBQBi1zeoN0mOgoo1jAZ/W+
4hCNpO0kitzdp31apq7QivxyKsFSecY09VtnXRZTAnOygNbv8L3pBR1kWyb9o9Mo+IZN11yCXylu
lVletq2liU/q8e97bm8/kHoMfg6TYh+qw7Xn8lMnYETIJnNO7e6btLuuFSoaKdWLxc+KRv+krPi+
s/HXpfDs0iNFR8f7en+pbrBG1MZLdz9LxLv1iMWCSI7Tw0+j5PrP2uDPFoT1xf5UMlwvA1CC7TEW
FYo8dN7fXwaMvikJptSHAS7PVjEbnQ3EeD01lezRfW828tjXI5uRMDti8bYvl0a6ICToTMSk75lK
hCAfXmGwLLFxV9g8cYnkJD8FfbOxwtuMFJ6zbEjrXRpBOanbONxSeTZ8B1PFZ+XP9y3BP++FYUNx
f2XZogt5fy9zqGtiLtr4wbKk+NXqS+16jGuCSFST2kZSO2QRKQdqE5bf63O9xfrkRXMm+8SasADW
yzZHSIJC/GjoQxpQVk7+fKn/mZ/+G536TyPvl0Lo4Ydof8w/10Hf/sBfk5L6BYmCrNHIZjahfyD/
sxIqqZjQEYojkdWo7rw1nf9RCXW+8FWAq6P4vpoyVgDtX9513WGOQ4XjWLjegSjTI/pHifavb+JP
osDvretv+qV/ldWpo+p4FpjkaPDjBqfy+n5cpWGfoSamXC7Wrri7SBXewlwCXDfrIyeonPLEN07t
/Q4zGEeXuVNAeoOAilx5HKfXNhubb5NIQWjHUnYMx74QbjN35mNIWs5DOAnRujZauW9jIz3rsRW+
/GdZ7Oa1mq4xB/zf5XdX9OWP5OdRt/73fwETFOMLDkEkfzIqPNT/DJ+/gAmsaqt3GzkxLaU/B9Zf
Y874AiqKYxiwOIAKiKqYYv4x5r5Q/sN9x8JAs1hn5v47Y+6UVLvaB9elFi3ZyhzGQ/h+zC21JMe6
Mhb7hSxEij73koDkARWb06gzP4y6Tf855by8r+Ui21v9kBAAW18SavVJg+39mkc8+PpLIEOuwhZ6
S6f91L6NsyLE8Lmvs3Efzh6Bx6qefDOcWvlEsfDbm+YZ0kxXwb78YnsmnEGTY2Io9p0cfo31MlAn
9XwKqYCRkKls6jCcSLMb80tJISR4Sao5MEWeblD1JzuYRU7w02j5zeq4du7+9eG/3Tph8/RaZFYU
pqj13/+03FtITGZ6zfk+rEYniAzncaSsEhCaSx1ztPyiQu9IYsz9x5dl5H142ZM1mdxnjajFOd8T
xclyZBjCVRCaeezSbj6+0m/e7c83eCpFRbKOU1Qo+T6Ox+9SRIpyOhBDuFivefLpXb21Yv/1OFcg
IcovRBrrw+T1noo1SEoRuK2rbC/lIUJqK7P8UQ9zn+KeWwvjQZ3nbeEof5BpZlRSEGWHOtbxL+v2
ozq38baYtny2m9CulaDXfUepoj3JQ3m31suKkjpFNSFNL1W/jhpfCWeKX7JU3SJYUa77suFMK+nf
8UFcNQsm7ipVHkNePm+wilxV2cXxcI8cv9m0ZnufSnZC/ayfgiIWeFcMe3SdJPzGBDHcrOJ5Vh8O
lMrS+JNqX4bprAboy6oH0aFKdeG3flNb6XLu0+pAre0oz73YGOnwVSLaS58TK8ApfacsZCw7dhRf
VJNz4UxkuhUFxel4pu9lUJqcsoPC4dSml7tLWQ3deipMT0R8iGDO7k2idRF9FGNQFaFy52j1GZAC
Gl6ZEQits2nrdi3u9MalQcdKZZSbNul+2GX02igT9c8233asbHxfi0eezTeYxZtl6Dmwy64ZR6Mv
tCmwk/peHotHhYA/ek2KG8nbqn0x1VFiNUzCXSqyak+2SO1HckvIXuvs2krdMU88DnN3lWTqjyyd
CVYzSFeyOUK6IWqDsaFMwGGELKq+39VlYhOPpN1HiGcZKN+lMJbcdk2j7fMnu6psN6IVNHbNdmkX
KlEA4XlITEe0N4pzo48e5S6Ut0PL9yK6jPNDm6cubdc7ITqFyLbmsqXZwIHBkNnckaUot+G1aqz+
d53/oDIfaBbCLZl7SPpJYT90PaAmdU6fVKRlboF9cC1KbS2nZs5ZtM7noWcky1iks1aqephQD3l8
Bw+SunwHFOl8zdLx3lgUQC2kyxHlTGZKqpEINvSYyYaSgty0WzQtmEziVYjRdBt5CspmTxH8ZUo5
Tttun803RLYGEoJJuiu0QOJY86W4O0hFRE2zSc5ihSKSFaLgscfbUFJvpriv3b61rorWvgFiJbt6
Lvm0BlW+Ggj2XXJL0LA3T8noEya849T+ABr9mIb1gdnZ0wYqdE0fTOlXuxRnrXKn4ryNptcoVs9z
FavKlG/zlehp+Dluya78LhNNZwxib4fiQtUmIs2earAFidq5gyztIuUuYkKvRj0ALQhk2HCBbbmT
9Tgp6wxQBWpDyHdPjyXvg5bQk4l2klF/nZhebdlbDyFOVF0n7OQVF77QoWizrTb5qnSxel1MKvR6
drlC+evMDsz4Muq3kX0bJdleE0sgL77cCU+enqJ220MbarL+vG+ushoprpjcpXlCmszm67nuXyX6
dT2gBSIzrfS1k+QgV64j5X6JOR1N/lQzbIk+klv+7+SRN7QzY3+MXtNSeCL+Y1osN0o2NbG+4+TH
vb+Q4N2hsbDrw0TBUGt9XNcB1g60y+5Y0E4bcNR0l6UgbFSyfPaKrpSpXhyLDTLaQHIe4/4pn3xL
q9xZFYcws73kK4/XaafbiSrVRG8jGS/rKqMNqAcKmeRxRuS96itxvl/mO+SnyCXPyCN3iaV0nUY/
JOQyS3l9SGlJZ1g5HIC3VTt4fUUrq3kxiiWYNYthtIUO7RMXs7HBN2DK9NKSJzw6fid6yo3I0KrS
T0ZzI7oJATZfJZ2uRl89xQ5xhUgk0w0RbLcGrQoR3dWrV9u2fbOut6Os+hOdiKYZNjWxeS2VtDJ8
LJSFCGLMeWmg44JX4gIBVUvMlupnwvRq7Em2+pwIwjtiP0WL1TvyOQySHa71B5Nqll3qF2qcf+M8
6JYkWRvy+VyIrUEZjGBjsoASTxLkOsoBwcQ0DqQdIkmAVNdLGsD1u9Urxx1lHL+pGqhLv9FHuqTG
8zIS+oY0zNYvIGcyFV6l6pOiJB6Z7/wt/0vdmS1HbmVZ9lfyB5CGeXh1AO7wiaOTDMYLjGREYJ5n
fH0vUMpUuItNlsz6ocusUiapQgQBXNzhnL3XPspFchdH4ZVVvwz5NQ08jFZvWmGuLb121Lalz2ms
8tFycPM4PR4Xw79q024jk4JFK0NDutRYuA+XX7vSUmvDBpcXFlN4V+rUo0mwHXQO5YUUfc/rQF1F
Pk6wSVOadUmGoRMH5jcxCHSCOinlK+G0JvCLcEQiMTomjXmSpPWYFY9ZHfwil/k4BOG8i9LhflQD
a+9LtGmLNMl2ZW+sjf40+eYvRe5vagnFl74R1MB0SKDeEwa4GltzU0LZdXoh/enPTEBxXV6xZu3V
OP2BH0ryCAi9lavkAETkQBcEfxNdqM83MGAOzzZLy6YChRvYBh3slITW+2KzFEmN1kZ0W2nU09iM
puou9j2Uw/l9nyW9m4TzPulaMsEhnyc2OxRNdQpwCHtLx7El4dLYT2NF1bkd82tzErpVVm37tFlL
TcNa2UN9j1/wFkopC0TY/PAXAoVjMvvgY3ukmqqcKkF/guRK45vvVip/0MZdF1PMvgAacHwaWzW1
q1wYr/wUajYc96Mab8kbjX5J8mDc6N2cvfB0jOp5Lq+RabhRW9gFYV2kf0H/URsBV2BAd6S0CZp7
ChQL6QRN19C6EgTFxuRzQH5CaUyq3HImWTNPQqIZWU4VHeTI8AjAl3jmbksEnP9azLi2+rS/l6Sx
3auFUNGU5TItnoGbsKrj46SHCTGT6BvCuawI566n13CKi6doKtZDXh3bpr0CRpfctjodymnKvg2a
LzOgzXglMptA/SOjbkZcYjK1BmZpiwMeso7oPYo3rhSn3Y1vlA+DEqquNhGwRddXHOyYtKmQ1EOD
GV6ermVrGmjsNUsoPfxaxKMmxRnL3xt1DqcetgLpj1Yy21lRse72qbimpPM9fnfpI67JvWEQNFug
qg1Zt9nlnTjdFq30VMiEK3a1uKtxnR0psDNezeAKEG/hBiHcnZrWsKDR1s0rosRGmSNYPLEtyfKo
oAw5mTs2XqpT+YtrpRaI9Q6YkZlCmJusSt4WRe9lhVJfU5UvHUQlmzFv32KrvGIePIyz9jDN0g4R
8Rb2A5LRLPuO0v8Ru/K3AEqN3czQpcxJb7ZKy2edyDLtI7HqHIlN61HUY7ybQ93SY4nq7z4YP3pI
o8QboK+FCHiahVs4Hd1ixenvc8V6UjNZwGLPQlmq3wIww6usDW6SVjqMGlqnPO1fZj0muY1o1v1Y
jMQN9v71DAxAzdiGzBi4ZCRaYteQt1gTA45Agp2IHFaO0IJOaoynMa3ZYSj9N5SGVf698E19cuax
IN2L0Htr13DLxspgPklcUyBUt1dJ2HVDWUNOM1mV1dwKBOJVNie8t6TRWdFkIxt+prJy1Ls8vJ9L
Ca0KDkKf8mJqi9pLLFJ/3UhV+IamI7IgKwcnquPlC1HlL9oIXTxHYiaU1pakoABRjEBZBmYpd9Wp
W635ng/MD/bUKdhntRY7KrSsJ2MkNxTL+E0ioQsKK2l2yrmnZ9IRuZfugSiT20vkWkkvu8+jXe4f
usn0SHp3M0E9SgLN/0BATDRFuBbpgRKM2w+VY6rf5TauiZjT2TV1kyv4Qedik6Jtf8StldvLgjZb
m47ol6GZScDmM+LD3mIFT/1i11jlcVGRFayXqQHoS9lnfPuW9kuK12PE4OCZvirdBr1pjjDgqZde
C0AK0oizMaOvnm9kYizyUVppFebOwQZJ9VQqDqpRrLnlfaEZdpKGWyu6ITVqVQTKHhP/jVxnR8k4
DOVT1e/1abITdhGq/GION+JcLS3/NUYImY7hS4KUOGsbR+veYKoaiDXaDRVj7D6wALrmEJi+v5JB
SAXyazTnO7h3WG3B4i8rY45KsNS9ppIIWUQTRNvJFukzeUUkVm6TqGsRwZ1Ziq4VIVEaOCOl37rh
Z9bsFYIl3ahG4gpAS2Dm6sVuH5goeXLdrfRh16W1p9H42yx7KrbRDjVxurzbSmeubLPYcIQs2xMX
66nqYybBC4jUNR6m1eCj4KMqHhpp7Oo0lZHbo4U8GUwRXXwdl+o+ZfFO+1MaRq+K+bMbDzQvpkW5
lm7KPiod1IJECx3J874XxspwdQJF6NwKN6HcOHM5m8exYUENZLR2fvazNGoaxsNAuOWgXNUIGBDQ
2O/r5j8qRONG4v8uwahnatz/mWYXleuCKG0uf9T/h3JdzUBqi2MKlA82ARSuy37h/15AfMg5DP/4
13370v5s/nWMKAP+67pr04mu/L+2TUq/rfm9vPjhj/+zyG1QPMTFgUycLDJwRktJ78+CI4RWbHpg
/eHOLUQICkJ/Fhxlc2m+LW5DS2FFxeb634KjIP5bYZ/CzVDARAG/4EP+UcnxvOMEeQTbAGYpCasw
YmCyaNlp/VbtkrsmC/pID56rHp1ZT4zoHQG8V2Uz74Wq+jmUmVvMMzhU0iMTU7Vjsn1as6pXOD8H
t86/4gqet3P+/H0W1zIGLxBZi3D699+H9U0VJhwwz1lSVmsh0NPV+18SCSWWkMA85bj49Nvr/aDi
9+7l+atGxSMEgrXkjmAp46lTFz6/aKOA+2BnppwmXdhrUk1haagfg4kKSluHCO+qUbXzClUFDsZH
nYTIz3+BZbv6+/Ut9rKaQQ0UQefSZ7x4CRkAJh7paN7NGoUhzoVhpUxrldVEF7bY3WhURcrVJIvz
9p9eWHu3MFKXW9jU0vI2fnv7dQOFHZqLckeQuOSwuetXAwDjFXite6sZ1o2q32sIugCZP39+ZUAt
ZzfNCOYFw6PiPcPUoAd0ce24VzXyTsPsNlmhj+F/x+P37ZagcjvY9Cv/oF1ZrnbVepwZt/o22ujb
eq9vjSvBDR3TsWwof/by75c/V3q1B1B4dVN7LX9rufJWviHnd6XzB996++1Gd3JPfK73lgsEkv93
/Do8Tzfpft6Mt+Oddgy25HtfzVfBwXoYb4ebIl5NN/K2Xwl2uzLsfkXpzn274Ye+vRGO4xJf7PCc
7Mi51ZzONl1h7du+jYrJJZfZ0132RRsKZi61qXW9zn7F28ptncG2PMvTnHhTeA3lm3w1/xCvpO10
N16P18I+25PTfZCPggfUcTfYldvZBT9N2iL54eebrrYV1srK8uYb9UrZLj+JyqH9y9sTOLwybdYw
/pjlVF61b7zUviddyTZtZRtufFvb6lckKZ8ajy32F2P4Pfrxr0H85/uURfokNOGw4F68z8hCg0RM
cHq7dq5PrO97Mmc3wW3/Go0ARZCKrKwSlPxq3M9e4M4rtHQrxETr2SNne8MfdSs7Xv/cXO2mVbiq
7Xu2Z17g5DYltFXoxi6sSn7rlEfOpsnJj2A4htVtuKJgM7Sr/MEil3oV8c/O4AlOsIamx3/reZ8P
3PfWx8V9KpoO0ZqTJ3OwctGkKVVsNn6vZLeIbgNb0QZzN/YVZ7si3wxR2BBFzkYgCMxXvEDV4Y+/
ZOEu7LKQHgf/qpmG5zzom02VRS3VwKJziYPtbXLN0e6CSynpsVfi1pconrJ5273/RYrbt1AuCRTv
+EJFg9TWGqPwis9I3bdAX3wsbTufF7WzgubPv+QF5cvZDwznr3/3/ueqsTO/GAHa+TT2PgIgwtI+
Y11bTMMXT4Z6wMhhro5vVVXaCapwUPPwLm7Dg5n9xCZ3L4ELJND8ShGkIxXY+yYy1zPnbpSwM+c9
ed7FIsVG5ZCrw8mI85eisG5JX99JibXvsvapKxBeQQ9d5STPD89Nm3nFGDocJtfQw69Ij8c/8Wgi
yF9wAzcwXzZVSXfAJ+JVV1Dysk0b22Qdq5FLEwJw/bWWdG67JGEFKgYu3W713kt9y13oj6ra7mMt
ulZShPtVeofN6n5oi90AH/XzQXWxAr0/uiXajo08j44J90LFkMVmB0ArC2/FhKWG1HPC0CmRD+Iv
sTWafdRuJI3kGH09BtZXhKPzhtfyxnhhrIC0NheQv3yx+pj+oE1jKyHQ1nKSYy3U6/E8lDQPIBBp
TdvelWqICyQ2vhgwF+Nl2ZXR45d0uEqUcTBYn68+2lCbzTho83Xc0CrIkE+GfZWt5wAradBoq7hV
tNVsvautv4x/uGTTY9tQ6OcujOwlF5P94fnVSwLMA6KVxFMlJbI3qcFdjNh3T0cRP42PSheEHEQj
rcAcU2yjOeqOgJiQdGf7kNgMDmX5i6rOuRO0FFeCsXwr47I5ZUb9lV7n/DmhPXj/TWmJAFFbcq0u
9kS5KUYF6fDiqcNdAflQszNRhA6oGPu8iZ67RFsVUZU76Yw55/OB+Q6d/mu2M1V+7BKBt4SAEDGM
0+z8KdGMrk257YrbNO+cdBh8t+zn7dqJjDLbhLXGqiMH6jaj2nQFB4GysJE/TDmJk0GOC2SoOuuA
H90LKHPse1X6Zk75cNsOco2YN2mQqfKPQK4rKrDDZOeTEW1acXroAmRg8HSuoQXFt0g//Qe1vZqz
YTrEwc5CDXlfSAi0wzIYV7E6iUgfsRw3Q97v5jxffM1Ne2cE/pWo95oDDfrh/cn8vz5M/W+zNtJZ
+G2E/E3Sc+r6l7T7/fTz/h/8edpBLvNvNrEGxnwAlssm/r+nHRSINIHZ4MKBFJdssf+edgTt38i3
YAlxPlpAxu/Gx//kUUjiv+nIE0IDmJcdI2DBf6LpWQbrX4OZcxpNfWRFUJGWqFhWofPB3Bhq2Wql
1j50Ke2CbOr0/aj4472WdaoXdRA+82bMNnpQFzdyr5Q7NLwl3VR9vmkAre27JEntNMw3QRCGtllQ
5rastjpRVM0PRk69QpfGwFPBhO4jaRZTp9Qa/1CFXiK3aOi/mD/PbweIL7JjiS8U1gPHN+aJ89sR
1VrTkb+p9yxiUIszGjSxab6JAwDu317yByek8yXizyuR07ScOKkTLrKv388JHSXpeKDvdy9nqeaS
xGlu57EHu6+V2R6HuH4su3JqMU9J8xcz0Ac3yRXB+ekch5eAzPNLh9BpRnPhM2uR1bs5LsR96qvq
IdD0yf38Lv92KQYZUy1+WvQ8DJWLu4wZNz39sOokDDpO10l/yfRQtIUR79vnV3rHpvw1EnmgqGsw
1DMMoRUQQnRx4gRYRftan6pTYqDODhpQcdranNtDXoluNWZrhAYrDXgc7b5efapE4VYqSACI94H/
khk/QZoS7954i4tyymCb05LpmYbVbJ2l91oXPoxaZpOw4KVls4+zaF/3wU0bEgzcoYv4/G7OBSXL
zaDt4AgJGBwhBAPx/BVheIv1UE7RiiaDsDbEprChHdE7n2hpYD3L159f72+jUYE6RSGHoBb0WIyM
8+uVw2ggLKjVE7o9fTP74+zhPkz3Q+bn23IcrNtEMDRbrr8cIefVkuVOF7kyccsyImrlb6llRhyP
uhVE6qkz9MENSgx9DTaqL762C0n0chlUMzxU1lxiVbCBnt+gBNeUrIdRPnW+VHg4lRNPJZB8k2QG
bkQT65aWYKMKLG0V1HrkNn7IYUBlDx1ndXRVIoJ1hWkjd9XLP3zyKlsAyAB/aC8BFZ//YuVIlHRB
q+Uh8oMCUVjbXVPSVG2/7JErKaPs9lJ4JxiCcfv5hd9zzc4+GIozrA3o8KB8YO+5GGNSO+tiqGv1
Q6u62CApNofYzI0hv62a6alW+lOcUqQGYyWiQlA4ewXOoNRYDFV/FZTdTTgozWqapJeiLTcJzhg4
g9ALLfWVEBFHNSkElJU74nb//De/2NrzMrXF1M+IZQOHrOwy1JlGhKkGcz89VJp89Gd9M6QlzUjr
qrGGPcYmMLPs5QT1CQPd+6X/0Rblf1bM/d+3S/ntJfxtk7J6yYP05cfPJjzfqPxHBWrJ/9Y5HrMd
+VMozInnj6KsaSJK5pVxdgWowH6XqeU/RVnKtax8C/Vjmb2pmv63KEto1sJcgdywHKZYJf7JJmWZ
vP4a6BgNlq02V4bVC5hbly5OY1kg04kVLISdcaGuG+bWDUdiw9bnPN0ECv2Q3x7NB0v7eRnO4MDJ
1E2ss8EQpRp3OTxzBZVhn+eBR99/hOPZ+Ce1D7PtRBjrcTJD8SCnqf+PFvU/LroENzGDUpGHGXw+
j8jYn7u+UAP695pwaFIUlVJO21rgb7+4v/PD0/ul0A+8F2oQagM7P79U3tfTXOpIRRF4xQdrxgkd
sgXFZ5Uk6xqU0CrihL15/7vQFIeHzx/vxeVZgNhKyBzwMdlQa19wH7/vnLREnYdUM2svabtuYUUo
6xZI5Q2sehAOSD1nEAWhehVHZvWaK2az+fz6F2vJIr2UFYkliyfBeZtxff4LJEMPdINykud3y0tO
Rvmha4Toe9ITAhtO0QyaoiZsvCRSJsCBSVEq11o7GGXM4X2LCszQu3FjSt3wbZgUvPGf/4IX4/39
9wMtxyGcLTlS+4vfLypQcmBJpl5phgAZsrx3GghfHkin0W2DXLj5/HoX5J73B4KviSo/Itjl3H/x
gWF8Mdu+7RpPIHcNiaTEhmjFnemmK/qFehcWVXyHttFJxNB3M06//irpjOkwFknSfrHllC8+P1JC
2We+TzgUw6Ulb+9sfGQdEC5hMYz2cqPOKGIDosF7A+FChQVrXDSa8aEvreJb1JU/dHL4Ns2gzzj/
JjVedb4Z3imzL35XC7mOVuRloZGG86E+BrTEt+CcMHwGJRJHmEAS+IXB5IMrmF8OWV4J2yw0wYTI
QSqv/b7wj4aUfclYXt7gbzPa+y0SywCW9P07vPwCS8As5AdGmaeVgymtZjS5yG/bcnxIa2gWhVGO
j4VVIQycOsm6EtMyodWdBYe6U5tN4mvtFsll89oD0rqZYQjfp1onwiCYdG/q4/Q+TqTy2Sw0f2sA
LP5BKmVrF3Mrv3SzgCYOFcYg2hUHuke1aXCTNZwi0Ef1vVsFVnr/+fg63yLiAOCFLs44rHEAw4ny
On+hYBDQ6Qlh6s0dWBi9A/TdTJrwxQHi8qvhKkuu/AKIWyLsLwVQppYY3chb8IykDr4J8HBKv222
fT1rP81EHP/ZfL3cFERokyYlqwVOwot9H1FY4E5rLqdkRXBMimjHL4YIkkPxF9PBB98DC8OywjJk
dHb3548P0loeAFRNvaEPgiVldnyIdTG9n4Wq2XVKlN5ndALvPn9nl5P0cns4GZGoU4OVKDOcX5Tt
myWmbY7VW22D1zYeyO81koovEYacBBUo1JXHyRrLZ8jCfES1Jnz1Qs/Pnu/DhllaYl+ioapjpTj/
FThxGnEvQrmoCxg1kUa+nd10eTTZoPn84+f3+8Ho4U0ukG/8oBxELy7WK3HYtiQVe+C3U6LtBmba
aDA2BbuNVZi27dvn17sgaL7fHTVtsjaY6hi2lxXMQhNjeKxZ4YlVRQaa2hta60JwQqYOWR+ZzSwk
841kBLkTCpwvHL8wowOi15yedBiZ8bbQZOuYkz/82ul195rJJbyHcPCV9RDpwsFX2/L581/6wzeC
HYieNIOfutH5G5Fh0usy5QdvigINOjk7E99I870VqNXp80t9NOiX8gZbR2wJdIPPL5WbUdVU3BLb
odo/SnIjHTsq4ztBrswd8NF8Hyq97n1+0Q/ujyxzTDeUV0SY78sv9Vvvdx4g39P3zr1RgadkKLl/
nIZG93Iop19gWz/4vqi2IdnkYgpb5Ys5sQinJQywLDy/HUICpPU4PmSk57i9WjW3HbLVray0LcmP
XaEdsNsEXwz4j+6Vq6OWsJT3Bsv5vXbibAyC0eZepgYILFvuUJpK67qLCusLBPdyLxernUJVjqPe
Up3429aWDTpa3XDOPJU1azei+941+szabIqz8hjIjRE7ZjE3O6H68pV+8JzpaEAjxqTMVvfSP1aZ
STprg156USX2SOP96C6sJqWyRyP1j/E8MXdFgwyvaKIcT3RDwG7r81H10VA22HDiyTHgI16+6rkx
/b43tdJTQ1H3AgJjtrRLRbeImtssEGB5pXL61Z7ug9fLjKktiGJqBNSEzl8vrmBFrBomzyBWrStf
6NnRGXKFTpkEpXj9+R0uH+PFC8Z/StjrQuozOKWdX6zkhGQmg1l4FXu1qyirH3rwbF/sUj+4iLwc
zLDnMylAuDy/SGYptTZnITNCMPqLvliwcAcE6I8/v5kPnhwscvIvGLHc1eWTS5uZgEQBttqICfwx
iZqmAdQgjnafKPlXqXMffBoyaylnKrD9HEkubqoG8dGPY1t7QArkTRZaKPstkR3trJs01QSU+H5H
vps9CPoXhauPnid4RHDBf/iGL1Z4IWYLgNabHLJEF5waxaQQs+p9/jA/GPu4QLEyEwaMlOhyDbcE
sTJG0ci8StAYhjObhjkYm13QDtG6AXETrSKqh19sXj5YzPnWCcLhzhbf5sVTndVwDCdyjjw0uepj
nkzCjTmP1clUitiL9eyrL/y92H/xARCeRaEcxwMdmcsPgMK7lKWzTmGStD7dG6fer0BUCeEvPgbj
gYnBWrwZ1vAwl6Z/Y+UDLo4wKjAZAuqqfpWqlN4PscwpoKbftxHKlpSQCZaspkbs/ROtHRSbbQEa
TbOyFIhDVe8RsNec2LiUT5+/tA++AARUpFUsay/ssYu1Cadw06q5WHhyKQggEGFOOkblC09tLPXX
//hay8TIwkAF1eLsef5V04wuzUlO2NzqyMfRbMzrmSr+Bk7NV2WPD25Lo3zM/GQaXPKywjKJVZtP
8oTLa6l4NKIx2uD3oB+iS/U+v6ul8nUxIxLHRcEaHO7Sqrvk+2dRIJBm4PNxjejVV62uDNQL9HIj
1akIclCegQfTKp6vEVmy+CCc1n+IYZLeN2AcExsAnnwzEVN7aOkqP6jzKNHpEYEXhzA+Xz//beVl
MTgfvu/OfnoVkOKJu7l4CZU6NdoUUhDJANTvy0EpX9BVC4eyGUNIRVEUvHa4H04w2AI8UpIv2EUt
z7cBAdXX8YxqOYRWclsXLU4hg7NIkXa9E+pts9OjJT3bzMeNGA2dQ0JTth/gaX8xaV+UlJftNAdM
Vng2NBw20YucjyOpnAU2rGbuaThtVpTkrRJhJqnBWipysGf6uRLykApGS7yTGEivUxp/JR1EeLCc
+v56khQt2M8hHSE6kKYvr/5iUjXzYgIbSofCaGsTN0ddBeE1qKdasuu4dKNYoD3A7LSa2+HRiBNj
sTtFoqONYfRLTorHsS7iyqYc1953oxDxMcQtrKli9MypXmIxQ32vtul1n9cOQFX4YYGGzl17Hchq
8sN+T/HGqZv+rgqDl3wKH3RjGV7KuA0yaxNZMSQnNKMr3UdnryR7MU9RvwM7tjonskqvr0JXDfPr
UqrJyYo3MEEfxBEIlPVdHkV8co2XJ/HtNPT7wbDmLS4aZw6H5xqDTA/7DzbjGDt6rm/N2DDA0HaU
UqbtXFePJknK5YAzRDMPcOPswKq3pIXaCt4y/A7rOEi3fZP97HzBFTGpqU28zbXQ1Yz+GfsHdFx2
w4uhLwVsWSZIggRXQAiyShPBm4dqT3/PE4cmcNUaFBm2UkeMW8VuVO17J8GrxBN0UkVAq/nNgjRP
OC7NKR4DIkiuyEwJvHwWDrDZ79QawFae5s85BpOxi5l//VfFqG6nid4E9ndKGk4pi2tDOySt/yPK
BB5icKqmfhuq8lVp4NWrruH27nuzfh4nCiw64dh+OqzqIdkIMaBDoqclwURl5WPxm/a1MCbO3IOU
gpJeAnaLqrsBhKKofev1H+pCqcazdW3m0bqefmBXApVBadrWS3mnl+JPs/s1y8quaxbDjOy0YbAB
fgaXT9sasebqOZIpC8PxhC23lCSoCZR45wGvXlqgkCzwV1fSXdq1npFGFSGywUmusDJiFBaweypi
vkDgfGR2CrSYpOe5Tv112ukPAcM5NeKHrm7sNisd3U+2BKjhHpfe2iBda0Jv4r3wr7ArreZGfyiT
5occ4ojC3WunQqBiZw/xaMXumDXPcMsw8QA8rCfxu5YVVwraZ4iTwkYtr5p6PwQUaQXEroizBdr6
lH3sUNEOc6Ns5pxlNtf3QasfldECH0c2hy7Fu6pOZSS8ANmtB6OFyB6r9+aI+VZI86NVNKTPJGNr
ZwpO1yhyFaV+VpPijV7EsS/DfV42TpuC1dTlbB8Z0ZH4Obxn2M1HKYtWTJMP8Vzdi0N2K1nN2wy1
GJOPBFDtZ83HVdaSK7V822+RlOxVLXHKPn6MxW85VryEzySKx80U9Y9Wk3uC1bwqLBurSK3IKwp/
NWYDeEFaAYL9Efb6QfZrJ6t5CFhdxB7QEG1uJBjmvpu6Q9j1Homp2yKpa5veQb0Hz7xOlfao6jLY
Zky1hXZKtR5DXK5xs8wgVsXPkDcxsTiK0N/lrIpIyvFPlcO2AHUmD5hHVXMrUpMVu/Bu5gGWVbJP
mUcAvls4mKuBZntfPitT2GabtAiVzG5Gyo7smsuuWtd+eUxD7VnOdVDSsUsk02rKy7tIhZa30mPT
gfOAi11xG73EO9MU6co32XvQp1hZFnroVtfvU2MxpxKXl9Xlaw/j+NFsKpcT/boSrRcj7w9q3d1V
TXFLNROTn2BnvQqwrQ1Kfj2DXCK4GTmKggn0W0ACQSB0cN8Tzv3El/zIBOlkzd0VGV7rugy8WfM6
DLmMKLyxqCxW7JdXUbkoEn/QjraJa/vW4LhsuvF2att1mRnfYqZVnyY00IW3YmYDQLgEkXkGzlOZ
jPAnbTaQNsuqX27MYl/WdXqdjtAIrKrFc4THD7YhbElXBDp1Cvq6CplwUP/FOFQze2qMaob1Svl2
U6G7fNXClAijwtcjpzWsgU9fDfAXxsbOtxLjQVJbZNodtzfj5HWFavR8WWrcsZL81vYhC9+TBSH8
MEtfYZcC+PYn2OQ7MlN+iYgrHFB1MzBPCUprYnV2qQeYhfxufhHHWthqsaiCgyyMq1QWZreY+vIE
ReCHBcrvqADh9qgt49nCPqQ+8ImmAFzSUN/KVtMfK1OYuw3iGHOL+ja9DsIq9WRhKlPQiD5OqWKK
vk1yJaPkEyPdC7VR+KXJzZI+u5AaoFRP7UGLUusUVYp/nadNytZFzXHQmzVWy7IttXVbNtrsCnOs
OnFHSBq0jb49FikHLQrRfv8ClDLBLtlrIdjB4XtTjNrrRHomAFAtm57rUY22TVwJ6JE5Tm86Xwkh
J9S65uZDE99RQElb6vP9M9vo7A0n6bilv6Mc0iwtH62gh/+ode1Rz8m9WOEXw75vDuELLfj7xuCD
z9IM4Tm0JHVNr7zAXylI43UzZAaEtxT95zzNHa54q7EUcsjTYh2K0OZHHKKOPMuIozHI3ghV3hwi
DnNPkZ6QrlD70c5s/WIrKLm4zonYOE5WhhY8L1rzWVeFejsTxm0ngs56OvTfoNknKz0TQlzw2o+4
7rW1346Kl0Hudjgo3Ktj8WJAqfdyDgX3bZ/UJy02FK9BWYh+piB1qagzwl86kaDPQFQgMUo6yxk+
xVeqV80tKRoVhls12dHVkbdBpccPAGmFhWFXH0Q/dPUsPs2E5TldhIaH1l1Nfi1RQU4eQ+bUpRm6
BxGyICtRL9tFgodsFcPRDtd1F09rX6r0FfkOuN4ClOXxihyaDimziIqB1S6lmGZOoDFskPkYkVlQ
pFYwX8cqSqh6qSbYd0yQyehrdpmHko0hLXOSOQ0O3VxBqUVgeQQ5gURijtLeCWAjbedZmozVVInm
HpgPMOwIlIfUa+b3fojZt+ekeudl14G6iFNpm7EJFACZKsKjOYXHdvbnp3oEwTaOkfQzqsL8F6Zd
IEeiXrzO1a0vGMA9WjbRGzDp5NSWanw9zn6JtC5Ch5VkbWTYFL8KoLkV/2wMkaMNGZNLNJRX6AjF
17IGlUzK2Lgb2CPfNWoasB0S0KXA9d9OiMF3aq8bK6vWOBENpcTeEdvnT73LRJv9KnoecWzXGBuf
GlGhYSrkFX3pemxBfEHTnfaJocKzJdOTx1UUZceepDIe/EHontSEil+Q61qPvxlzy5pKSu+NrTy9
mcaYN/Y8crAl+W3xfZc91qYsZuWpgkm5njRzQS1n6nib+9b81EWwadBjQ0oA81Te4NYU2NoS4Psq
IbLfpKKMJyLqs8cyZDUcARtDEGCsOWo/j06u+DV27gHRi93n+DEB5MauzybbUznX7jTLb06CFkJN
qTQNmXUgyuWNlishcdxhLwHizXx1HYhtwmrezBhVtKHqozVHY+swZla2FruZXTSAv5NWWmyVeM/J
lpcnQyroSrC4SZb90Klb3fcka702+a9xSOg2z2r6kzaV4hqRsU+GQ8sE6SyJQrdoLCXgIL6xwO4L
O01F474iBHzfth1xAATZJPwWPZN5qFT+i9431nVbxvluIGFv15aq4K/Qpnbf9CEbj1LW6rbWh0Rv
BamXjbCWc0khuwn0kT1ZxmBLVV1t+Gy7tSHIHTRDMLnU5ztnTHtyQTNd3QJsW1YQGjffBwQlCbSI
Qb+Pms5KvqVCzGbZkFtPgv7uMvBLAA7t9FMTyu6IIE3dTulUPmMmoX8edvGtXGr1pjGN8p6Q+cHN
FmLhpObzYznEROhW+aaV5fS2M9THpg7ZfeJid+Zh2R+G8rgAtwt/4QsnMXfqU2l9VlNVPXamFpCy
2Omk6SYI90d5CrfapIjDqqSdF9sC2Jp9qdbRKYeITY5BIySHZbdwXU16Xey6lqgdl/9Ac+Rg7HkJ
YRrcgsCPbKXudBzOBSsbPgKc/oIWnQAYiGs/UMZTXQjmxg9JSDA19ASGXF4Jai9ZK6MMaHritDTv
Z4NASIf+li+sUr00T6ExZljy/bIC6iGE0WZoJQoVjaH8hFcdrNVUaSA1T1V0i3oydNIsxB1chgCb
/Mkqt5rGFoWnnx7U/8Pcme1Iiqxb+l36niPm4aJvHJ9i9syIjBxuUE4BGLNhYMDT90fus1sZnnHS
VVtqqVXapS1VVeKAYcP/r/UtIDMznedvENWiq6kayYcoXQ/MfaIjuc1GWd6O89L/gFmNYndpvXTZ
EvlL9OykqdRt0yC3dxP7oLhKy/qlNAbrvoX28WGMag/8szWmt2OZY/jIWxvCSARRYdsPOJbxg/vD
uzElLWKBU3RlV4QHTE1u38DvAQWDiue+nZ11aA/LjSRd+GD0DZWyqfUtTkgWJGHX+dpTEiIDs8Sq
ZPRgjZD3F1vtQ0SZO696b7KR3bleBnHGbbvlhgnrZ+ZENYYZcmr7Ou2OpBXXX8cpZcAHKaB2Y7xS
ClK+G3bjLVpFYNjCKR/YcqU7WoJzHE4N/F/X+SZGLT+a0uNssgzWp7wPAWokwbPVWkscFkQc0FAw
sW4h977Kp4hdbFMVQOgjcfSXJtulo1bbpPaMY67naGtZtXOLKPDe1rqpmBAin40nrKvRY903aOLH
M9P+I4qK6iBwBNwtShTYtr2x3nfB6DwURea8dwq93Bst5ChTkyfsDUH0npSH/pHk5E7hQ4dp1VQm
ahpY7VeM/eZjRgDfVmmZPE+iAymgGyHjvAnIJF4fEaTumVqJGLAf+XIF66c7p/jE6scsXoNPfnKt
YqECNHNwpRdIEQHGaX6X9v6VxUO+Nvvla5jZJF704LXsvjCPhEKMcaI7vEGGNOV7NjgvvlE1X8YF
eBLJJh8HGI+fA9I0KCuQxBkwB1rMv1C6co401heSDJqTw7ywq9NqeR8U6tnQSbIXtpG/ywbixjat
SOdD2lXTprLrJbYGX28HiSBlsKmxykhVcCEg4MER6nZJV8mbMEq9fdaQB5EmRHv3Ql65HPLuqEcd
ZhZYwDLObO2rbkk/whdPr+aKEoBTPZVzxrmhVy32CWOOJzepbyMHLBnfgAJ64X4b8mLd203+LoKN
sWOzuaurNv+c175/zQmXjHLpgwULF6INlwxLpOiN/STxa01+FTEZTIC1qnrdaMq7WQwS/qp6jsyR
g4rjERQUme28MS1CNMHrEN5CnmlE3SFJtqiI/Q9irhboWcaarx1YLVbCxorivsA/Vg+GfydKRYLM
0owHQhKMw5I7LQtAFdyJcKoeJuFh0alr/xDU0+PQJN7eEotJohFJPYNOx4Oe3GlnN/qpIwudfn/r
PZekAN3JNNWQCHRxlxpRtDXzI4zw+bo0W/PKLrV5Lwc1HrIGFqhFNi5kgTDfdoScXy8c8r7r3DH3
yhc9nIKAzdkQTh+I7olinn8bB5irrtH7DDvCHL7kHFZhI5XLjnw2RriVSKrDDVm3YonxorEqWiUl
CGWQHRxpjGuF9IadrTv3IWyc4Ary03erz9UzZkz3yIw+XoOKp4MkSKlzBy/9pueVnIWRGUmMUzxT
qxm+SsNv3kW5n3+yR7BhnVcfBri+N0on/RbRoNwQBjleG6NVR0e8iuWxcSdIqK3T8+7KhbT7bKxf
cFrnW2dueyYUiL90HHPzaNoSNpKfwVJKWXRJTaWSBQ74Ws7sprMxGfeB1cDjNQAkZK0h2YIDZot0
eHB4ppSIrBC13shGqVexkQO58wTcmyK02XxO89aYSwy2uhCxAyzj/VSU6bHNmQuJZJG7FqFUHAXM
PT5nmK0oq+bOL6ZpV5ghZ2agEvXeUt3qNa+NvSFTQqRcNvZ4l0Qx3s1ll58Cf/RXi6Xcz76zME79
axnMYb2NHN08WLlnPdTsAI8Gu7qrsCBLZlZOsu9JNX5fcmbacAECGsNQblBwSfDVU3gsDfTakwlQ
0+k7c0Oy8W3Z5N/M2fTvwUiM76pF3I/1irUwlh9uR4oBQQ53hJlEG1vb9kuTjcQ8dAQmLIFX7m2q
pZ+cfDZuyqZZ7M08DdCqTH/4kIx2fdvRhd9ma6z6OH6hPYy/rzc/1kUxPhhDU26HDFiM3foq7s1U
H0uL/CHXVsW7diS0saQfujGV9dUtW1g/MnGHa2u0cw7mXXIw7Tzja58K0hSS6FlbttiVIv9eeHq5
7TCRe3EjliAOcvrg7qjmg7dk1Y+RvdUeg724suxWnMgUara2zZwbmGxWNpQLgGd1ULa/uGuSlK5K
Y5dYdvXB6PvkJuz9cF8k/gzO2fLRkSTDxp7S+QH14LcwbeftQEwMTuIs+FZ0bRNzbrKOUeai3vc4
8taV324taueUWyrhbHK/DFg+xPIlICtja7Vq2aRunn5ooujWKgaK0oFuDrqf1H0ZLjVhU0BwgrxJ
tmPrFNcaWRQFndmkIm/7T/6YHOZG91eRm/mHJhrlVzWkisD36b4hmzk2aga3Rwz9O6wg3nez7J5t
V9e3Yx20MYnTsE6J8bmOIBDuRdAHhJnnRARNfj/cyqTpH2e4K/FQcX6MdTlRumynvLhxkrmI8Se9
LCbN9oG0mJ1V+ibp2GN1bSa02KiFtdNeOZm9N6tp2ZJkcySeHLBfSEvDNpxokw49VTYxEPjiucSD
siO9NZIAfN2S3AFKUI+g16m0LRRvKoAV294Kmh/OagpwOmwp/sKXF2WhV20CeuUngVIMcSez48cg
n/TBc9vroci6e5Vqysbl9CUq5M8sFxDIJA0F7UmSqBZo4RHRvvirG9/dEOo0/qTxYdWxkTbjBxHN
2UeiHeQPr3sRMuCs6TXm0U7oFlB6gyRgL9XntOnyLSa24VqO2r0uumk8wd9kCdEkRe/sJOqPibBC
yp0q9Q8m4W3xtJ7l2yxtKOX5yftUM3kl6VIec1WLR1ZXiHer90OkRYr3oZiajRO4zb5sFF8STo25
oHzcs2FsivZLQmYytTWVUIkqsp0CX8djteZr2CDfJDa6a6mj5FCUHW0DRJ8PM7A4wtCFeUtyW3qr
m1LEaNcaYnzzrjA5octM7zNOGNaGbbTBOurhktq4swR+5neEPuGmnAGQQczFB1EYXasxqszU20rU
GFjU9bKRHEGeKBmTmEHT8iooilPmBc6uSdmCZwsNHXfG7iYKaD9msxRXyEfBg3Zh+0xU6jyBrekm
4EiRIOzIJsds7xNoN208C8IsxeoMXmuev6dmRXO4oMTUzmwHg6Bo2UZP/tbxFytOacnsuYy+T8I+
OVgiH+6npDRjO1vcXYnfxUKUG/tdcUdMwNexXoaN6+bqSO8p31uRsesWv9tYiUl5oouGG+1EybHU
7knqhhB6STgwZydIpqPbkD4/QfImg9CASZlMH+mTQ/HzOEnjx+peCELCc87y+E4Y40zNnRSjhhLo
wfJT526gkfmp9oOCaYGdtgPw0BY/2zS1DkHifonIXN3pCNvTgIfgyjKL8iowrJu08T7WfVhfEXbV
bvNu+NBY1MVL1yHlpOoxsnTusquiUH0e/cEPD3Oi1a51Xebfvna9gw4S75GyabEtnaE7OG053E3o
k6/bJJ/3me1mX6j1g6bSMqOy3I8tXY6k3wWE/r3YYZ7fG2MHts82xi3ktvR6YJTesDNojk0bwGyF
WxVL5bvXVbWY7GGV84GSAiXmsLEh/vv9nTdOwSmKUnr3OmIUNiH78IGS9t7HFb7nOGXv03JS75Yk
90/TTITsklHR8VIytNiLeTf9NLps2gpn+FrQzQO8B/Y23Ew8w0dTOcAcSUn0f+QIfEBH9Lk81fbE
giFpMin2DdfJkPZ3LNY078KErDy1hnDVlhEcB7uormoD+zyJYdR3OiyXn5Yga+CpjuZV2KTWs0WN
aV8sxRixk8gGptZx4YiM6PGLTBCbi7xdc2rXhJhAVQS29NrdNHUgPpqhIx8t6XagRSV77lLoJY0n
ZjKyGBdD+gBKizWCTNT517SB9xtLfySXag7T6c5HELElTXf6DqrK4OPJykMBj5HSbLPoh8Uw5Lsm
KWwsjXX7JKy0YDdBONFs0Ekgsscfbwpfm4JQeTUU22ABfr+B32X90HkpcULr6ptZ+URLZf4kTuOc
UZE3lzb3bytVswkIu0bc9qFC+FV0Q5htgym3P7r52L30QyEVdrKxvrFB9uWbSQShsSGKKjkRoziw
9HLivjUHhOJ3MqgNO7a05x+7jgCeOcdMsTAvvqRzk4Y37MP8I/nErKuTYWVJPETWSIJHIeub1q89
KkW9gbGSPN7nqKzUd7NuW6qFSSqIrlHIZTRT1Re89yPg1JGfOwgjv00HpL8FQVjPZVR0L67rml94
yQDW7DySO20bLpxjAYIYsUoaxpEPWHNDehmKUHTm4b7nSEf9HoN/kjn2Y1vK/n7OTKdiZcyJxU3t
xr0jjRPZgjYVKZmmS5EcfOvqEInS6UO9hGjnu6bCsuH++l2wcbwYYp4p9mwwu8/9TAbdJi9G/t4q
ZjxdT9wJXukHB6XhHWZMSXkkypLjPAXTB2KlSvOgqzm6FnJZOvhnQ9HdpXVgAk/tp7x/FHSOj2kC
1PMQVChm8pHws0cCNQprD5rPJR2L/j5BbE75SK8yLa7KMMnyWNGAdQjplDKPSRt1NnMSuVQ2bL76
ZBDY4fqebisLQoZ+vpotQDJhUt0Eui8fu1CoQztUk7dTwcAD6WfIybGF8hRQttda7p5RKqw92gl2
FlWPiqegdTVs2pTqBhmWS/lISSP9RBmeEzSEXHc/WNr80vRBf039XOyjSpTP5iQIm4TTNdEPbdQh
qWf1vdeDuregTF37nhjymwjlzz0FWf74okezuazilVBB/Ntwok/upoaBCRzdRZMdDe1nv2ZnEgmR
3gXYNIhEHMUxTHwUPXUwp98sIxW33iz6fjNich530qfwFIuMA9KuoGhJ+jkyhIYe49w8BhV9/Tjv
i7naqnxgNKaJh2SlD/m/0knyW8CqzjMVgTyPZd5KJouyn742kdc9Cb1SH8fEDijROcZXw0ah7zVO
90RV0+BwNzf+lsRZKLuYXfQH8iXkx45Q0biw6vCZM4N/Hzgp2JKyiO4a6bM/6EpCOmsPnvQm6Jmv
UNCwH0/sVUBXtumwF5lAONx7dmxOBvtKxUR6z3cATG+iOFvEYiiRs4OYT/ut3SY0DwawE+lhCLT5
qSWNL4xLhRicChYjS47CfQ6p0NebpHN4EZ3waEpIs+RlFqK9GXOcGs4s++Q9PBPWXYrB1UOO0WHb
jWF2F5VReYpUnZR7K6GuSgQWH/3C+6YAWs3TDjHbnF2jFfaeHaC0hzWT73NpK/+H72TiFqyDTRly
1kwPpkIArww3AIjIyZy2+pwLUBECDiExHKtkUbSLO2y90ouesgw/ahVEjEDyw3gJ9UDnaN+7A8Lb
UXgOsWeELzynI1DsIzUq/QHouziaaN0eHBoGj2mOjgPUhfmFZSG5ywK/fJy9AK92FGb9NTnIwQ8O
O7raNqPi28gJiPvChmAx8CsYDTszkpPtA/voVOwbN7GbeKGO+KmcF5t9VtPa/RVQrOw9S1EHVVYW
ibjyYcYfZRikKFH4PqpY0+L4kpUMbdAa0T06FHWY4ejvm7Zk1i3m9BPdKR4nGLW5ftB9OLPpyFKo
13SMxP6XhmlAi/zSmmlj75pkZLr3W4ch3In1+1YtB537cHX81HNf7FddI+G+fV3bu9XJbcdchD8U
IOvHEhYKLqnIlo/KmTWtqEQoODrMzDULwD5apunW9BKiKeumfV/nRONuiAGddmzqWYEKn39Mxdk8
2KKeoWGGkmeABeTUB0njfSlKWeYcITMw4USEMctUHS9pqkp1aOqMw5CsKj+MZ5s0t4dMTeOhU11z
ZRqwWaLGMK/VkvEuWORaP+YFU+QOZO/svYm/b7OlYG4nAzB5KD2fOTJfHOY5L2mYRMzOcJ45UpqH
UiDs8VIjey8Z3w/dVCR3Gqfijjj18WikcADaaU2hqJqFhzTbeaVugrHp521Q11RaayNMDAz5ZglI
s2HA2SMcinicxXiwbXqu27ro2GybVEmhp7gLCpxhgYDvFMwkdRCi8sWQhdNFDd3T1Fp8i7X0o4ex
JceZ50BachcZZJ9Wsttq2Ug6Ir133dBPoGMfojC1rdZ7chndh6KHFc++rPG+liwo7JLJLTi2qb7D
Jd6Pt7RCWbKUj9+kdhGCs3kQx2gSznEQk4dCyWOokNkM+D2k84Gwi/XCzGb9wTUVxE5XskgRyYTU
3ZnLRzZakLjY9jB4lYjoUWYt8XCxDkoWTHaH9g3H+OFh7ka10YQ8TJus71f49mSdqFE9DOASNiH5
sBsfxUSMAR43TEuI5DDo/prSBHfjZU7Sx5TGDdCrHVvAKhiZ40em/3cDh6OREvXUmzci4t3dL4mF
gcbQ1Nh2E9F5xh3KAwKGjail0y66xfuX+P//geP6f8JnviJxPr0J6/z/kLC52vH/Z6DmY1M20ODf
Ymeu/+F/R/ME5n/hvjIt2mgQGH9L5vG8//JwDrnuv1N7/q8nG3QMnDnKwvwXrgVLE2VqT3Zx9r//
l2HZ/0WCC3JoJKlgQ0z3H6Fjftmuf9M6hkAYMEgDtrNBMGFlOVNZ26UigTmo8hMeqe7oWFF9XJIy
uqLxZFw3ZgfaDvhJbLID23msCzvdLs2pnmrxaRHJz98e3+lfl/09wO1McYttlV8TgteJLLiRIXf5
WgAaVCl88WgUwJzb4FPiNhYZBd5UPjlNmfzUc9kjURLVHXssgho8L0jfmR0Q341s15J+rSzn0KaO
9QRTuSYh1s0BNs+TyJoYJaC+YP86U4z/6+eC18SYghmZmsWZUBQtxOAX9pyf6CZFJsumbp/k2HR9
nJcBcnVaDyHZWCCbsYmO7yfWOch6qf+NLGb73pws+8PYhtOTNzmLt0GjKn+WtEIPxuQn72Y7Kl7s
ZMy/e262fGAlax/pEb03s9F4/vtzf+0i+Pd9oL2l2h1QnTmTDluZkqabyfxECIq4IhyBkizC2AsG
k9fS7V9XYbiip8Y3jgEyWH/Fb8YsXCH4wdSUnyppFFuYWZpVp+tuJCEDF5TEr70D/30pUgB9xjSO
y2D9579daixQwYY+N2TkwwvTdL5RiX3XG5aiueR9+PvTe+u+sDg7IcAbcBjhmWo5hFPmhNLNT2Oo
XOoiwxx7btOcJodk2L9f6o0XhZFzTW3k2A+P8uz7sN0oR5QpxUnUWb7XrkNA8UxR9z+4CjgIjKq+
xds6uyGCXUxyukxxKtNK7Pk3wIKGhnPhHf15L+y7UNZDJAJ6g+T69TuyLZ9S1WKJE5MSPZABuUIS
CvvCvVjrI3k9wQHmwrgCoMs0obGusvnfhoJC+8XOv2AoQFqhKVplR0PgESP/FekF4s+lWyssczjt
4LuTM1E20wWX3mt/0DoaVxMGcXnwdUgEdc9+gvBqQaeloBOQ2S9DK+QBbjz7pDWRyIW/F4+jRPrX
BJe+uDceMVgfdrdM74CHz0GEIYCLsbRDcZI1IK2BXfemaLr2wov882PD+gE5B1Mg5qcgOBsuFGEw
sNm5OJmYWmhMel/ZuH+k9b/t0unCB/DWoyTgDjMznu2Vsvv6bY4izObepamiZGnt5Ki83VIT4EH1
Fgr6FHW3i4uusKR2dGkgvXaD/HqLKK2YUQKmSZs3eXbpbAhr2oblKZy+FGgf3dnZ6TxFN2te0Y6A
01Ojkk/iiQJ6FJi7annMZvFVUhRDHEbyEZ2O4cc//VL9ALhCyDYCR8wf/DLK+SQONEt2ikojf46Q
pL8X8NgOf7/KGVpivXUMgazIxImsr3pNtPz9G0ocZYcN9ah1RSsA7CM61KDEjjoiLabPsuAYcLj5
jIG5oWVvR0chE0JcXLCmf/8lf75+AnWddUgD92Zcny242nIl6iAhTllmFce2ddSuQBpIQd3M4sTE
7+sBtHxvB/9mzLMtTX82b2xN/hzkXBn+H3e/2ubPJ/nKsQyKJwy8KYvmHUV6Fw9mM+6iKvIe0KBd
yn9d7+T1tLUap1m9/PWxg297/cjR9+rKS7nTfFT50+JoZ1WoYynbVNrxDFqYTi04yHYVAXT5PqPi
uFx42G+9dnahNgB1FnuX1eD1b2jn3JldeoinoLUiUgkQZPjsWTbt0NvMWUV9NXC+eRRTkGO/8NfU
Eo4lnpO1N39/7X9g5VhXzYglll3WOn+SzPxqAA6tNatxrtQpzwFgIRdrA0XknQ1heBgtW+6EUZVD
rKMmvaH2vPPnMew2Hb2SNm5IOu9ptxrjiXy+GjpuUkEZq4dV+NykPvZ0cK0+J6zeQQaPFSS8laq2
P3M+zwBspsSWVbA2PgWjO71H2UgQw+RJOs+TZbwPJku+r0o/4eyHbcPf0KGVLy0qfv8fT7PsjNcv
kb/45M2zt5FHKnWrrOhPKKFssqXYcPZWQly9t6a0drnz+PeH/ue2hg2AGeKdtQCTcTx4/cydYAx9
0U39yZFde+SASg1lDsqNaExv//dL/blOcSmmL0iMJk768w2HNbToEU2rP+UsyNdG4STbQNDZ+A+u
gq2LuYNsguB8NezmIQ+nzOCGqEzuxNR+NNziEhbtzVuBSBRx3sMu7p+t9Vk30txwGnUaZpvGKcxf
4mCWfPuPb2WNFCfDfF10QXq9fjczjU/bE0qd3NQud9aYfENgdmldf+NW4PVZlMfQsTrM/K8vEs4K
L32bD6fSHvodpamfI22gC6P6z1UVVFbERw1kjInOP9vRKtb4SAXzQCtdllcpyGu8M4SUCj8Fpr7g
QFm0f2kZeevO1sM1WRS8I0x+r+/MDzrPCWaHi5qQHAuPAMMqJF7x7y/pjQ/IY66CQIED1/pjVKNI
lV5EHPKJOjxd1w6Ph8ED2EzwqC+Mh1+219fLBYw20+Ukz47dYfi9viOHaMTRWSZ5Es1sxLlZBjuK
XaTMDkFyl9gquqWfSu1JeNDrc7vb6bRzHku6aDt/pHlja+VcSGN/4/Z9tkucjtEIUFo4Gz4zoat4
j2rFVs2bdo61GJsM0RLenf4S6dt641qcJVB5OixWGHbP5kYk0mlpSk+dikakzwZ6Acx6qVvruJAa
BRv878Rcar1zR9MibUvruUL5IJDCovVM8TqiEOz3SJ8+5oNBDQ1GTlXv/j4e3hh1rORwcNaCC2zb
swdSzanZ4gwdTlXgEVpYhCh+p3y48NjfGgqvLnM2FIKgBWabcRmLvvkeuXT64GaG3PuezraJYaur
VAfWqSVm7iEwMbS4qTYOoi8MAmDTKQ6WLLhw5/Y6H50NT2hOTPB8Dqxh4dl8Vas5S2bL0ydkvO2t
qPpu40jK9FudjPq7j9KsI56t7pF0d0bo7yO3licKQa0Z96NSZIN5adXTe6Z/Emdgi4iTTGdpU7kf
sFwpv8QY1flDv888wyZrqC6tIqZQ0p78xkzyCzsjZ919nd/Pagp3Qw5068L1+nML62VK0yYaTriW
emL5JJ7E2bHiWvsI+ivo4bBgfoqAGlTS90gVFTKqgxq0vRGlL3eAxNP9MgT9ViJO2jizTfWoLG0K
p/b4Q9dVuJVN7cVZz53mnveSqcE9he6Y7ptc2Ld1MtVXWugIi0gYbjUF5ysDHM5uCsSMhVfqC2vn
nx8Y86XLWQNDPIva+RmvNVGp1JmpT6bRG3FGv/Kjj8Iea7Aj3v3TzyQyLZ4poT2ctNgRvH62BDiM
xGQG+mTI2TlkffmT8rd1/A8uEiBy+PW/P2lmToc+r1bTiVKb3jZGBojSduwLK8A67bweJhS8AjYC
MGM8FGVnW6gZW93CRmE6od//iWWAZrHemwpV5Kg658KgfOsVIUTlMh7k1T94GYnGklo1yXSyZ8JA
CYWe91VhUgQ1sOX8/en9mk/Pb4zlhsLnejXQCK/fUZTPIpm9Yj7J1GvjKA3zKwxY9t7uSnL7aqO7
juai/2rlvo3cokBlGuqQDqfXNz1pfbpC/54L6UTUP9LKPijUdC8Cwd0llPifcy5ndtRdADmBQpnn
Rxjdk0sBLWw60dwjuHGIstiXaXXh0b9xUuIyHJHBGq8FnvPSJowrI6gsngcLnPkU9cWIRq3A+oYY
T6p8DTSRR4G4D5VX31tf06FI0/1EGsQjAqDZurAdeGPcUZULYd9wDAwQj7x+PV6aOtLJ2+WkUYp+
XQyUPXzT4lTTOtyWE/F1F8bD+geejYdXFzwb6LkpDPSsXFBhQn2Yl6g8IADMsTr56fUMQoXDUZt8
qhEBP6qydPbwcsoLN/3G+GeTRaWLhjbst7Vn8nuRIksDRFvoPk8diKTDUs74nbWhsIyl7oX7ffNS
jCeqljBWmBlfX2pADlbklV5OCYJQTp0dQUTDqPeupmd/4dHabz1avjB/7Yus1YDX1yrzkDaQ9hbK
TqFzQOThbN3UTW+KQoZHIxtdShA1WsB8xukV4SofHVQyAq/WUyLxSP395/xZlgDF8ytSi5MBh9B1
Yfytmmq0MqznYlhOqztp01uj96GpBjQlYd1fF0XYb+xEzTv2qN+lHI0Le5u3nrtrIauGJMgadL7N
s6i0K6Qty8leyk+oWvHBk//bO0JeGEtvdHYoN/x2pbOnTj5sVxMIb52A2Zd3iSkia2/ZqKOIHFfq
YXF9sssJWxjQVzm9dRpTidMOoxzcdhUCLXAowz2lqkQMOJuePRJILdWW8n3U7JGiye9hPpoDmIaO
0Eu+UNvHoBMKOPmNE8UdIt3uwj39OWmD9eLBrzggziVkjLx+dx7IktryDOck8UDtk7w1DhESsROB
lRYaJN1idYpMUljBrdrYJvrW/DgXjYmBvwuTYo/LYjkEeRS8JIU0TBYybTwWeCee/z7G3LMRT2pu
GNDcxG4AhgPB5uvfmedkrQKJ7k+JReCtsJzlAGkpv/Bh/XkVQqRWDY/N9SC6nU1Z2q8KRyk5UN4Q
78dO42FQc2nVFy5zPhVTPeOISXMIvTPLQ3R2mUpimumk1Ce7qoLblAMtcvYi+oDPJbgyUMc8Xnh4
5/MFtCI2TfRP2WrT7/gFt/ntC21Lcq/ZNJknBE4BmbklAekdBEqYGpBhU9TvAR2Ahm32GPNn2GqT
lg7OGXIP0x89Pno3ln0KewVtXv4x6IaevGxRgyVoLKRxm8Ubcgy+bJ4QoqvMf4CdUbLL6Pz8C/4x
t9nUyLNw4pCQ+k1KK73rhza4ybSBiqLJPPxt/jKarEh1Qn0tt2Sfx+h9AFYL/D20Qe2iXzgeeOOp
GlpJ5rx253DjUS1FCYi1t8Hu4bR3uYHCaENyQfv9748wPJ/k2C0Atw/JXGYKWA+VrwfgMCByrut+
OEX4LCht5jZBDDo0793uu5E5xgevWObP2Ejh49R5t3pRymZL10I0ceWK6BpZefujRuSSb4plMKpt
JVarpSwa4+M8BhbAfh2YeMvmvr21Ame5yhMrMzeLctU3NMptdwgCFR15vbyZSkfZyZS+fMrKkCZD
WoZ+jFYe64ggsB4FN3b/aZOoSl1XgyL+1sGtQSVyLnIGdWSkpO05o/tM5i/a8bQXxqEqPAxdbVTW
ZLsIW98ha3YauFRz/9wuAp9kI6mSxFThA4Ct9TC0Gx0O3jv6gC35hb6VXc+eclF5JgnZ9hpVLhC4
eSGNWAWSkE2cv/a1Pbrqg12AtY/HoR/COJWY3G5CH+WbQXjAu6YJlwBeI1KtSA8VMpwBA2ldJqaJ
sxBZMVG1mQ4RBhXNcPBszXm1RaN8Vdtj85QXRZfjeJ1CkFURfoVdldYe+jq3Jd26mrPjkNMK2Mg6
kZhQOMJsBuxCiDwX51NCps2yTs4yPPx9AJ1PLev48QnhIsqd3EBU8a/HTw8VyB5aeziZg692mEdx
a9Gb3P/jq1Axoz0boJSgM7P+ilcfOgL/pq7Zg7uowhynMHYlxqQLV/mjf8rNcBmfGwqonUa/BCS/
XSZpVAXLaZhPsEzao+mrZbf6LmLhLPowB9NXSMITmloHFubASRsiRX/hsLaepn/fXa4/gc9wbWDS
eqHm+fpOsTkkMw7Sgf6pZW1rdBxy7LMNFWJiE1N4Ud3qr4nmn39/wH+oUX5d12WRoHYXsLU8u26j
xsAxwo6+QY/DKc4mo/9Y8Rgo9eOXfKlVO75E7EJQoQaLj7/aqhDjL9HJN9BqYut6tmrUZShSkdrN
1iwVIriUGFSl7PJCi+TNZ0RfinmLMyAyi9fPqK9HcxGDO56mEadj6rb5obJ0FBdUcxDgws6Z2khx
AMOE9ffH9MZoZ6akwcyqTWvwVx7dbwPEBOYQDqU/ngYNgABRP0c7SrgXrvLGnEwtEZ4vSUkE+p53
P2qrUQFpQfqkQ7zG5ggeEpbYAv2rYlP1Gcg1QZxY67MXhM05tqYumS+Vfdb3fTYO+dBoPiJMIkfj
vAgixgE152xwnNfhcrSmKD+kaCXfefV4FZUyeapUYD/9/en+Uc5jEBIQA+0Qzam75lS9frGmT29p
TK35lJvR0cVzyS7unuPjk003H2YJyeLt17F0t0WoTi1Te2nZcQnw5cLveOM18zvouZuUTNaa7uvf
oTqpmHhTzjy/8Dj4c24IhcFcg3xs0zizE092Rhx6a+GfdS1o/R5QlW42VKwHbDtVbVsxkh1nd+GH
rTuos7fCSZeBt05QnHrPHhB8tNxqCn5YOA7TJmiyl9Cg5NKJnCjaVTDbearfgR8rvpYCa+WCQzpW
NRvYv/+QN0YHXwFKj/VFMZ2fPaAI21hjrIfuVA/2xpzq4WGCrLI1vamLU6eZti1gpKu/X/SX4OHs
7tdtJRtm6v8hn8jr1+J7aHudduZIhDLokODO3Pug2Q5gYpIrpGL1xnJTaCPlsHMNFx6bKHkYdAu2
bqbCd5yygsNQ1xZt/KK7dQVBzUaeqhtERsZeDktwNRa++j5Hub5yssTeTOOa0zRa7vVous/zAiOI
WZmTA29+w6Js3IBB0PG4aE36a11R65TOhs+JFosqyADrSzJRZucOs059gcd9vtnmW6EntjaTeCLQ
Xc5OOL0bJGKERvV/ODuP5baRdg1fEaqAbsQtwSTJlkl5HOQNyhE5Z1z9eaCzMUEWUf43M1PlmWmi
4xfecKpB8O9sBC7w5p1F1lJncCMx6isP0/yQLydfR1sVq09kbHjvLye/bGjRx63H1hNtf4pNq9pi
+dLsoqDKD/cX+sbxIxql5IxJOhv97Zr465ZFX49HeIrVEyQp89hPgX7oHGUtR7w1CkVtmssCkJm5
FHLFhUOLcqNTT7VBRCuyzjp2mHSuTNsV6HReJ5PW2wyJpdn6Vk7762OySRK21wHwaJilSJZkc9An
CarPAJ7jV38Yui+GEwTNo8eXvuT+oCEZh1UobPZYV9EbxFxkrRN569upB9OboUdDe2ZxkgpYJ1IL
HBVCoA2YJK5GN+SuXckHbwQVc+eROIbqnMMtsbgmcsOOZGhl4hQbU7TLO8cft76ahgiIO0n8GXHj
4AsV3LHder5fnqJOtqRocWgRgE91+I0Woh4eDdhrP0xoG89ySKx6Y5k9khG6rvj2yrV2PS38XkhL
ABu51+hdXe7xqHMoqo0GJQ515Fn1DGQgx65Zed6vTy5Ff9B5mk7KP2vMX45Com9PZpuLk4XCjdvK
ICDZkg16kElwhJqIeOH983RzQArD80sOnmR5nnjq/GmsJ3EysZrZ2qFXbwAzQQQntXQHyL3b++Mt
bXnZ7XzhXwMuthclAi0rWylOmcRF2wpRZENyIdStd1ERQvntc/vYKZCpI6f39mkdIqgZoCbatnn5
Qj0EP96sHx/zuvw+oI+2K2lXPGTmhBLJmovj9bXGT0VaGdweNQt4NpeLATk3AuXCT62VFiWyENRs
AXDSDT149Pen5eYy/DWUvBwK86SZq2yKk6OnzZZ+ARWmBFqV2Y/BXknRtro/3q3dzOnGxAa8gUp5
/HI8Xx/xjBSpOGEl5D/AiOKrUDNYGWU+E5fvwtvJZgWQvlZNc7GbvQKyRh8LNpdRIpXrldYpM9Hx
QHgq36Mrbu1Akzlf7n/adQaAwyenR8UNDMyBvRgUfknnYPQsT80kTbdvkj8qIr3/0eM239VqQWLu
dNN3L1SslRvi1hpaFlIDzgxBBNp4OafSFCMnLJKnwSjCI7f2uKX/PD3rKf5qzija/2E8pKLp6IAJ
o6mz+NC2MAy8mQd5UpqE8quhhO8tpyrcNNDHbU5FeCW1unEc2C7kHIJEmyx0UcKj5o1qRZtOJ5Ic
grhoFAe7lb+jwo9XRrqxO8E1glTW8fAjel6M5IXd0IdGNZ0iWaqHLLDeg4NdA9Pd+BzAwBjiYSkx
w5EXy4V8qm4reMmf2jYpj8RkwXZCrQzmduWvfM+NnUEvZnY7kqBUSaEvd4bjpFqFDcPEStniQzPk
8n0cm+k+aUftQCkwWTl3N8cDHkoGTABjXX1a4OVIuFbqCbUTrF9I2L5g7PlNkVb8PMVDsNKOuFEb
mW0C2IIWUuHwdRY7ccxrSGmhqZ7MQp0ONdJsZxkguFh6nrrntAZ73y5ReEvsbm80VfZY9/GahfGN
5eQ3WHjcz3ELhKLLOc60ph1TnvCTTUV/H3Y56kpmJA/IUHQr03tjexK5IcxOUoBz1NLOJyz8xjRB
3p66UHhP4+DD368qdeUeu+pT8FLOTTxyQSxiaWXPF91f0WFe5nbazRHHaNnFT6m0PMgSqUsj88Rj
rSbBk4q8yqOwJt2VOgLAZt8oe1mY4pCbefqQyPC3Ukjt2I9FtkcYONjev2lvveXUO2YW1gxQuAqT
7Sqyx1pN1dPowG5F/Sl4Z/RRdwxxrR8gch2Ag4WPSZJ+EX6Gg/ZYGAcIf2iyFZHxRRlBjjeIZAFQ
ASde9ka8U7Kq2jYIWm76zf0fe2t/sGq6MGn90D9cpMd2VsYjdX71ZDV2hSdFm750FrrXsx3S5/tD
3XiBJJ1KanUgfEAFLIYSk+6ZieFrJ/SNQteg9/B+qBKUmWaNMOhT2szdUnkhRPPr/si3PpIXwZz7
ozNmWl5umT4UdRB1kwbJAxG5IJy+1UZvHJMIw4X7I121+ufdyTM79wcEMHR1cd5sr5liVl+cJrt4
zukEHDQ/bX7wNGQfE4k6MjWiemPQh/mmDbn4ZOBoeJRWuHL33AgxuOdIdVUc6bhcF1+M00CYT1Un
Tr6oemTJ9Oest80tXFN1OyF7gYuy9vH+p79dn4uwht46T4YNnoWncP5Nfx3MAkrqLKwrT4UWVjPn
IkCpcoBmtaF9mcQbbrfHNEQJc2PncQfnNawMa5/3SRbSvhnjU1Yaf+gvYuotaKrsnFF1vpiOYv5Q
CDSVfWD5ecx/hSj/trWQr46ifkDsz64xCvBwFYD8rCC3sLMtxcZftHTEV61Nx+fRQHtpGhu08nSj
RnaupEiB2yTa67Gdpk9e3Ju0ZKeobGhSGOjAo26lT26h4IAAPamjXYXwJHw0NUjS7aj5U7ExNKVE
LzDQzA/So3X2XrNGZLd6EiX889AHpYVloGvhJiP6s8eGrXIwLDN7UpUs+wlhzDQ3NeHWh1qYINWg
UuaHiZohcj3IlnyRSq8KhEIme3LboOi+FBPK1qYjo1+eUeXFA6paxlztq5wCTfVZurJx8ghNHs9f
g5bf2tQghjR+FJWT2a/tcmUnGlGIoNbyBDzngzUV2rs6tKZPUza0f/RR7R8bSIxwwZv0FWF5BdnG
oaifkSRMjvf32I0nZvYsBG4OnwWWz+J09XqsKMLrJSXWzH+gjwgT0bL9wz+PMh9hAe2VXFyI+Vf8
tZEzC3NzpGblCRE8e+8JEwlB49+smcBqYEAFelnXVMcBArZMNQYTPW21acxT2PTlrsTrcjuF4dqb
fHXzMYqFZdFMpXszobr8lFaDb656mnUaEBDYWJEvnuck51ha+trVd3W908zi5M/MZMJuIsjLofo+
1mUTxsoJAQAUXZLiJVbHBjWPTHlskLjYqk4wbG09X4NX3RiYEMshweDqhaK6iFiNCIHuvJfKyaQl
fbaqoneTMkXMfUp/2WoA4z2emi1KoGu78f/LABdXHvj3GegCd/DNhG1x5ZWgTydFhvHZri2SVKo6
wb7GLgUfQyVEYg5xDBrEWtW9pxcYHdEsKHYF3sOIekM41X3MJGZFdueDjnTtzzSPrM/h1JYfsMSM
kW/06jz/j8JKiK9JPGbeXvN7s94T/uS7MpsQdyy8oKx3lRSxa9X1kD+WOF+WyBADu9lyvVofYs1q
WtQ3zbx0cXaxUreKg+5YTYWPRa6YhpOD4Uq47eIE3WHF6c4JWnDCHfMuO2ll6jxXfpZ8j3It4eKu
HSwSkhTUP7Ly8ZcoQEgJXbC+/21WOL8iJleL35rloYc29mW6aXrnKch1vX7PLRpph1orxy+N0fvS
dQA7+CgVYX2AOUQ9/EK4Uf5KK1/9k0MBJiuNalGgvFwrzq6JQ3jPgRGIh9FAC3ML47T+HafJAwpY
Ede/78HokQ2b4ajEyGuPkaN/bIwJPxo/TJBv6ifTR+xuNjtAxdrfWSkghU0dYIq0rRrZ/uoCaDtu
iAErAr9Cdns1drJ6R808PGpKIvztlLcUU9CHCTf4UHh7LxfZXvWVb61M4i+pDoaDtckd5e2rIoTu
LP1EoTD6gihxHbiKFxiR2yJq9LXR67LcoRXUnmysHPa6U/gPpRPHr0nVSgCgRSufAwPeyyYgjfU2
A7h4fyVgvwoS5t1LFYKuEWtMXWBxYmtKpoQG4VmtA/yCHVXZaSE2Ka1eNDvUe41tYdprnrrX1V06
IEiczFGSzt23JEqqSqkjIW3HZwVzVNfoy+Iz7MERiXGlOAqkbw52ied7jCIdYoCTOEo6uhPqX09W
bYb/moLCiSZloRBDGxc2+Hx//nXVRybL68ReeuZ3BDssO+QWiRt9U3cwYn10pFaeluuckFjaoE9J
E4IxYUBcDtgmiaNH6EedtShuN9JSpkMUwzmP87T+MHX2+KTGpsrsp9ohTJPxRRtj8fqP75ugXqGT
2rMOPOlL823VVgJctCJxtnwvf7LHpHvC82ZcySyu3mrkJ0h/iBZmEjfdicsv9VEhL8060OlMCoPQ
xzC3YKrWKoTXDxyjwHCldgrFBaPdy1G4uYQFNE0/GXqFCJbuaZsk85Wth5DA/Vm7fmZwG5ypvYCm
3lbvciQjGLpJrWL9NKGna2LsdxyzMTpkSHDs+i63KLm2kgvZdP6RHz7reBBfUPp5M+tbtq0w+AJM
Gtb6qRJOhVmGVX/3h1LfO70zPqKTh7rO6OU7a5qUtd06x1OX7xuV7hnZTsUXkra1OB5oZxp2WqbG
yUvHzwivmv9ZrYmelDSCRy0ODk1ejg9cLsHWxHvmedCiB8dMDo0S/Lg/+W+3wuUv4ZGlbkN3Hc4p
FYbL2be1kWKRLKJzMM7CPWGAxE+ciq9TEigHNcNXsGhs7Vhole/6tlc8xLK0gKpJ5SNvDhZcMQI/
ph3bx1BrrR2W6/FR84r2bNVZ+Ii407iD6HRS8RpF1S7CvtbCk+loAo14FKmlbSNsylAQke3KDXRr
W1GfITflBraumpJI6puJ0xrGqfa69oMxURLYFF0ljmqivLKt4NNCjkkJYuLp0/1JnSOyyzmlJgsh
Cl4lFSqgQpdzyrMfFWkojROECpTvEQR/F1qD/5COSf8hr+ynqEggT0c8Dj6J1v3Bb9yEjA7jh3Yi
wAFAkJejyyCznGggAO7CHLWTLMSYzh/rD1lv2d9Qs9M3gV7r0YafVZ4BHiU7XK2qFWvKq5IgZ+vv
H7HY4LgYtQjXByZ9HnQbB0dnWyEVuzEatDNQDQh397/6xj62VEpjLLUzt5WWcJgBRkTfovFyqtRU
AToXJfFXXNHS7wZv3YtRgL11G9VOfLfBH/QrIZFWb2msIGIW4m/RuOyGni1uKSjIIhCVZngcGdNX
YiJgf2Eyms2mBIpboD5bY+U1NgY4EJI6OB9NqHxFGR/B65q+9DHRtL52UVNWfqIWJn7f/9JrZIog
EaDxDW2ToQGcXq5vmQ9Ek5VtntB0xjioVpQHp66c5yj12j01S4S16WkF0vTAdHYfogjwtMWPLZqg
2teaUNd6q9drzQ8iP5mrzSryAIsNVyNx3/V5aZ7A/FVn7Bx+c3v1RytI7adeDGstxOv3j+HY3PQh
ZqPIJRwoBO5YhsZgnhD1l++MHC+IIOyCh5Vpvr4/uA+BiCMgQm8aGv7lNBsz1pyb2TrppWL8ANhP
fWIMzlqIrp/IMdTwlUb5KrHZ+K/DhhTLvOgJnTLlF8w3EgP8O4ydL/B23qoixbYW+c+tmiDMhm1M
N64gMObjdHnjzD8WvjjtNe6dZexn4dNZtPZonnrLR+gR88RdDe4StmMt9vcn5sa8cLfMifUbNGp5
0GKzwIK0kNYp7vPp4DuOdlCmqt8K9KOPFoWcrZH3zrbqbHXljN8Y2SConiNLeN5XZf8MIz7M2QL/
rI3TcKTuNOx9PzV3qCS2s9occlQVLFwv6NfwGTfuVOrhhLK0ybnUwftcboYaW8bAGszg3NfBWaip
sUu7snwkg501mAXWEVM/bWLi2rPsoleJWsXKx18fsvkXGAK7a8J72g6XvyDXG0OouRGcAdqQGSJG
4NIgw15kAv3YgoFeeT5vjkcuARibe4bmzuV4sYom9ZjYwTlqy/og7To9YhyC9mBlI7HEgq9833XO
NIOHYIuZPNUGOPrL8QLA0Aku8uRMVoR4BKagwo8eisHJNmPiIy0T4MVzfydfY0LI0KjjQl+agTdQ
LC/HbIFr02rXwrPwhgFNTsgPmzJIE/29P2Ip4XpZUmBxZINXjgV+N67foYy4CcA4QnLyZ61hXXR9
v5F6OJybyZS/06D31a051ukH9HGzZOUn31gVWk3AguntAeNZXkqm4+HZYeMhm7IJmorSUxeGOok3
MvxmIb7dn6B5zi9vFVIMkIfU1JAi4Y6/nJ/KCCajsf3obCQOzqiiRYDSqFXXoaq8EhHfHgrQLxJ0
c8a8WIqEonqKnWF4BrZmI9aMzHSuBhhNxnW9srOv3w++itlzaKVxWy6Lrl1cKn411NFZTiWCyKrE
6kdHTfz+3N1cqb9GWVTtFC3FlCxilEBWlovuNChBx3mx1VLbQ6uZtv/DcPQG5qjPpEm4mD916DvL
7tTobI2G/rFsi8ntxhHFc9xeH9s+WCvR3TiuFNVNC1Ff3n1acpdbI6hUW086SMgCzN8eTmmzzTG6
OvSCUMoYRm+LNZP5P3zk3F4GFM9HUli4HNQaU7+F9xCdZ9LMMSkV/D3B0+2CIPyZy2gtkr4O48G/
c0VQxkEDh41wOVyA41igN318jjQl21gye2oG5SP+IX9EJ88om77TU+N5KLN/VQDhkaPLQ2YvIH+D
SVgUXgOKJIaWcBd6LZd76OOiUKRjtzKb2vV7ykM2q1ySdvOsisUWRU259gKVMhWaJvA5IFQ1XzJ4
NFijYPQq8XdWkJYlmtnSgKb42ULrxDKtQ2coFBL5ba3X1d/tAJVtmvrctbwJDye7j6Z9g501IttZ
j4HDP290OB6cWujws4Dn4k5ChtWYPFx7zlafzi3+pjxg2xke4iky3RHG5sp4Ny4moqqZgE+DUwII
v9wE0AWT0fYiqmpV9xpSDn+I6u43tJg12acb1xJgc2jpM4yIIecL5a+KWTl4Tlp0Vnr2/RDKdB7p
biOsYWXRb5xblD7pJMKOo6hjLJ5ZE5F2PW/19IzkD102VTG3PdQ1NzedeJeh47SthG7v7q/ZrYd2
HpFHFl4++2gxiemA7wJuwdm51yrbBVM5hyyDv1G6QT3YAAwOeLH153TQwdrnKLZFiWN8L8SUbUmh
jQ2i15HrOJHmhhIyVNXa5bM+rRYRb6y1TWg5d8Go3MIdvFyCvsVr1TfH7BwlbfxkYxjzhPbCAHPQ
blbW4cZqs9QUCWlWUaxcYjqaBkknC2r+WaD15FaZgsNLUqf7+xN/xaflJoFoCQKBV+EtcLj8ItXq
NbSX4vwMoUkHMC4N7LuM9OuEaPJ8qmml0HN9N0XYlVHYyfdFLHBnUHVqBoZR7oupgeKjFL+rIg/3
gKeyXeUlw76b4vDB7JJXERlQvUUx/fSh2SHADwft/jfcmikwCnRHkaAjGlmE3ko/K0PilEAgqmrc
wrWJDgZa+/dHeUOTLWKdWSyHjG/m8YAGu5wpHwogID/ck7JGj9mOURceirRA8k1pU4mflSzCHwEm
X9G2FI38PGHZam16Xfe+05rQzt0ghk+e8IuP2WSaPzAhqOu9Y1XROTeE9xNKnZgNeWfEdRU1WoHZ
rpeunLNbUzVXwefy85tc4uU3TFhNlCEWQWeMM2YhhMYL8IxPndf7c3WjAgHjCc1gEB+wJInbL8fx
HbMYhsYJz9LDn8/vP+c97ZS4pxtWU+GvMYbTdlFp8wIY2IsO/UPdq+/zyTre/yE3Hmgq1DRG6bJQ
RlXn+fjrypRoDbCgWXQ28wLiV14MDwjydxhUOvXBmfo/Y2btW6+pPskhS1aQIDdmgUCVVNgGm2gi
RbwID7S4VCMoedm5kh0uKo02fJbBhDUepJFDJDW8EQuJ14qh5sH7HjXSXWF29gHSKvZLQYXboS7z
FZ3OG28619fMG4QvBSTIWTyP8OX8IJAU9iw5+N8rLCfg9ILieh3NTkk3SilyHBBQVUe7Tg+forKS
yK3Dptu0PtZIu5B/60diaZR9hzCCXtKUw59+mAmsUYbBwIZoRV3raLwFbpeHD/A59QQa3DQdkG65
XMjIS1Ff93NyqFqvXiRGNZ8Sfy7B+TQo0I1CcDLfkn84nmvBo35gRYoDqtSh4vZhYfduaXhtvC+z
Vv+BW5X2vuHj9iIbKs7ZoHQAdMw2ggyIa7vi1tyF0BjNVgDdH0V86hQddo5VKPWrFqb8GTxBu0ez
tfN2sT5EH+wxHO1tIcu+2GnwouNtgyD9bMXiG8jomxhRjj5u1V7tYJjTeYVi7mUJPHfX23Xou20l
k2I7qaVFrQq00oPit4H6qExBfaCwIHCiQAMLd9pKBy9cYQNvwxku+HWIl5EFIoBvPaNqNJ2KHpDG
ZEzmzxyVmBLPV6X6r21Ei9OaGvTf1crCNwD0p4w2RR1nPz2vy1+bZDL7HRF1dmxs1FjcuPbw9hho
F2PLpXQeUKJhwPUg7GMTwxvGrlyN+x3RXs8Cd1KmmXFuYqMUVEj98VcM/6jE9bimgxoho4R3OOb0
bKK6tv+MekFTduWoX91t81Gb8W1UPE2KP4uNLRXdCOHITGe8u4AQcR8gGlnmhYq3amgnMJAniwCw
nZzsoDi4aH6KALrusSpEBRCkCB5Z9ASHYlPnlfwthsH7z+jw+KPngi1XNeUmpwM1xNYl4hPfim7y
cDNSmv4J3r0K4ZUleAlbkrpd6+viNbSbIN2MUwVTXJeVuY1GbXgSGHvDyg1wWNnzv8ExB+De9zAT
0+dcTTg4ZVcWcosjWXLSUNii2dRgV7aDwZt4bo5ZCg6cQ5H+0NFbFdtc2I3Y9px4YiB8M6BoJDap
nYVD4OsQZvVDE6ODsUGQM8UEMerGblPpOn2YIWlE5QLH8vdWPYLjymXnGHu7LfDdUGBMNBDXR2g2
VpCpO9zP0m0kIidxZYkWQ+kbwS+v8HEgbCo/SNw00czgEW6fQgIQyeCPOjX+FxQ+o49a0A72U1mZ
KAgWM1NBl8qoYmxFCaxPJ/BpfRIjFa/IdHqKIU1jNkw89Iqurcdl2fr+d6/0IeH3ooMn11sB7HAF
eDmODRjzBHEa589+E4v+MfIMtTvYI7iz/VTl+cf7e+wqH6IhOANOuD1mdI+6iDSC0IsSfKrqMy4x
iWsUhfWoi+qMf2WFpzBKpUbS/6gH6awUb+fb7eL2g68AuYy+NW2LWTD68vYbcRmaommszkWcSBez
82Cb+wIZRk8vD023yja78Z0zdZ0SEo84Gc3iO+so0wZb9xgv8Z7ahPZb60kbsG/61FbZgb2V72oh
/zmrJQrlG4k0aTXS/VwMK0xfsyfR1edgZkTPQvG7xESY//4iXsXwtAWsGYoKXokyyDKOq6eU44k1
zFkrrfPQBt8TLLje9XolVnbLjYEIfUxqh0Cm2Tfzn/8VfHgNsji+aNtzjjD2lqQFjiYtgX1cVmth
/PUGoSYKBostQomf+t/lUL0GaoH4cThnCA+73AnTDmql/WSNieUOMwb+/hxel7up9/494CJfi2QO
aKkdBjzbB23nwBl0nREqvowF4he8hgcNwOpnw+BZLoKo2lA4z1eC2Rvza6ABQkIGnsJBFf/yo3XL
j+oKZ8ezI7M/OGHF77Nx0ogCVHslxb+GYfK5ZLVzzMyeobxwOZRZRXFpVMpwHoSWH5QUm7xKGdNd
pffjEyAJ2y39PnrJcq/CoUZTXcBp7VYpjbVfcuub30S2KTiRhix/yDBGSOSWTU92jmHt0JfGzmyC
fIsj4JpW2ZV2J6V2HlRk2DiU8+cv5hcpGNA7STWca0NiFup/6207fC3LEutg7yDbYBvj5zUO5QMo
iCeA1f81bMNNYUnlPT6KKmxicyWev/H5LABgRxqJFEGWeUXYytCe2nnJzSE5ICDZf8D9THmsBIWl
f78nZjEr8mIHsBZ14Ms1d8qkG3VqIOfKaECnxZH9MeotBCQlAlL3j9N1b5rCkUkPEWMMiGngXC7H
MsFBKYGva+ceFC/5n2pl6l4n9so2HWZnIRjKqMA7GvvKbJPOyoafVEVT3oV4A+duxJRhM2rh7l7y
cPabsfXwuyCejmYtVegNjZfKHShA88cEUfRDEvL4utXQ/xmmPP7Jq9OOT2mvTA/wf3marQFs2vvJ
67N/Lpbxofy6OTt8kx2dF/ivO1Ef8k76ozmeDZlL6CLFtAkoa73QXChX0q9be4W+7P9DrahiLs6s
0rWdMsbKeHbGbsQGC+W/IE1h/I/4Ut9fv1vXIS+WQPmZgul8CV9+FlpwuZhMxsLh03LzBnce/OPR
Pc+QNZdK8B6GjLKNYdYfWY93vcAa7/5PmEe4DBGAsFDyRnOARBPA0uIXOIoxEHyP5zoB9o/2l0qM
5qN3qkz8I4rxr4maZzjR4RC/clBuPD7za00nHNYfZLLF40OXazKCNpnOBnkNVub0ACuzL8mOdAYe
tJXhbqwrjVYYzxDUwf4uteZKM6k6yxrVswO7xwpF+UmmsnkYeqjo9+f0xrUPdWvmOhF9kX7KRUDS
4pY7FUlinCfQFJ88h55+5NgcnbKE2rXpEPJ9wApOyk1mJsi5OJMziK1fxGB6ytr6fP/nXCc4Myqe
EjDrS11wSXfUS79DQNTqznGexZCLK8d1evHPWA0u/ZkRTa1rLt0st3ImnLAsRUkNVQ/ifd9VfLPQ
cUxv7HIX46C+UpC48VU2xRFjjscQEFyiBajHI8HhV/pZRdRn02cUwarcafb35+56j85VO7BeOPzR
r3HmX/HXvdMWdUXBvDbPWWVkjzFkmGPry+BAHjEcx05V/xXdxDU317EBxc8rtdTY9uoymUZ9NM90
VjQ3Ja7dtWofuZ2fOMemxDH9/vddH3/IP8CbaNagfsnfL78vzXw0IbTAOmvOAGMUVjp8mEZ58EsK
btpU1e6U2dZhUoJf9wd+W5/Li4fn+A2oiOSsziV4ObIZNMiIVMwsTlk9hrkE1b6S4EnWKp+Y4vql
oFOOGa8N6l7FxzwpInNLm1ffIZIwPmuBkbhOJH/URIgI/QXZ2UbPeO81lr4JLSM7rvze6/3G60MS
xY31RrNdXJR1jNXX0ErrXCZKtjOhC7lWW0evXo5sm9qjHul4fbgl3Rrf5TWO01bthzutKZRtbZnF
JoCF78Y9KJ37P+z6d4GiANUwVy7o8CzhFB4mprXhD/6LJwDDE0sLN0Kwcu2ZmDuDl8sFBZ0bCREW
xsDz5XK5wGf1RkQz+0WhMnl2ylIhEx9aQBRa0fTf88HTz1ZJ+cCd6KvYmDIiK+SGoaZh5lpVfbwh
kck/JDx3MLGC0P6BJVUrHm1Mk45Z5DuHIIrAktke5OzNUIR+T+WrLqftaDjNGSNF3MXMjER7oxpR
peMVZ6SfkRmfnkwzq1J0+QIHNgRA9M3ce5x2VhDFx8hxuvTVwrEBqYu2LONNgkvqjqJN/sVp4fJ3
VRC/8Dynvyw/1JsjilTZp7LSnWiXFaF48SbL2pPRpN/VMg8qJDu8Id2afMxv8AYqFusyn16FjLHv
qpsRrQnZV9XjULSVt+u1UnsA9hH9CgstUnnZkth37VSvSiTszOKpbqvoT0lMisK58KcvZS7MD1HZ
pvEWI3v5nAqEBw+WhQcOmuBD529aZPdo63gFBt1Jn3VuEiQm+6qk0Apuamh2IimMd4rvBSC1Cr1v
QSyasbayH64K5FQVCPDZDYCmKKDJy+2AsGZbWkkTvkQNcvSO2YutTK3ma60rSLrIrnmsLEXu8pJ2
14Se3EqMdn1tMfxb3Y4OF43NRegQTjjU6B7GQFksv6ZDAHkliE3X6kOTIqzVnmicTBtsQ9cS2Pl/
fHEMEFolSAJVTg6DEvPiu80Qz5oWEMELbZ0Kb2er22I8rz1GlMX2Bu727wn6lZUjfjXZBpE5rzcn
D4QCGevlZCsJx5LjJF7SKvD/M21mN8R1bOdXibrHadfbF5iRbbK4yH/B1C1X3qS3cGXx0WAjUJoF
HIlewrLy0VRC6/kF+gvOtYDRhtY2lF0kjP7DYI/asxYFFHu9XC3kxtT9Fkh2Z7zKWkc82M7LDhX9
Kq+fOnKift9hP/tcOT1KTlk6qf22IDxCaRIjBaqKOEDv+8ivAdQi1bNBba/1dyAy9Wir57rzEJPP
EIxOSO5vNS0rkCejJJ65UQXmHtxxiV6hbzU8W/cv2aswgKnn/uMvWIWhmbPICcwmqvqK4ObFoUwL
WMvBrbqop31R9dkOI5Bwe3+8q/09F9Deymh0V8FszL/nr7DDR3wbo8hIvtRmFb/H44hSrOHZyadS
zf+LK1W8lnlvvGKGWK9QF66ek3lkFAfnNjXP8rL3VEn8hYUyype+GvRNIpXEBXiz9mhdR8gMA+wQ
lV4mk8L7YkJTJx16UZTyJRz9/DF0EjwzjTQ6pjGFp6iZfKT/RPSssbjfjDH+ajd6+IBU9ZrG21VS
MP8OkkQyaCIg+rOXE50UehuFfitfYFSM/6l9lh+dgh5f0Cj+5/tremtm/x5qEWoR0KW6znX5kmJA
zPZRUpewaA3teH1XkJ4TgFPMQ0AXaMnlB4WWpiK21JovwSi1fayG6QPIcYlF55gd26LQHn0hsdpS
2+n9GGvaPxf4ADVR6gZ+AGae+VzECaHe89abnv5S6IO9i+z0EAZRstGb8gkg62uXqc/11D3kevWh
s8K10ec5vLypQO8Qr5NKGyZd9cUcd72lqE0WGC/TNEzv21iTZ1R1g/dd3ExbZCj6pzgpsudYqum3
Kkk+ZXk4C9lW0Vq0OL8Dix9CcDvzxVgGav6Ld6J2WmuyqlR5USuyh41m9TSy0WdpPlT82clMcYnd
lNlQSNdG5e5P77fHhksWRmlfj+7UFKG2LScn+nF/E14dPH2uR0Ly4jERYM+W61PHPghs4GFn0Y7+
YVCNd7Y/yqOl5zLHOicdH5HyrU9GDHSmjFKFKkScfa99Ga4dh+XRgyAFrY7Un5ocoeUSJKZZVRiY
FJvPWSHKYFuPShHvREDk7sRlnGEy7tCqMJBCmd45hRJA5k9LNNx83Wm+2vy33nZAn30EwdZqcjtJ
O5n7X70e7qoJcaaNqtcm1yblSpRFsyl751kJhvBVHivHKtGNnyVI/Hc0FvoKTmhYv9o8o+0GHknR
bxAt737o7aR/cdQifFfmKq0FSbbkuHkG889Nq7liFvnx8NmWYwOkN0qfMBA00NeKMrEhZCvEtiJ/
UVAxKaaB2m6SRVRX6PZutCEN1+yprnRW5iyKQAG2JjDXayEg1W8yrS/K+KOvx5V4GCYgN5sm8BF5
DDu7Fhvu+/h3F4vkP2yDaup1U9x8FE0rjwTdyY9Qi3QAyZSIKRZGjh+4CPJSu9Bw3/mzsg/ne+Dv
A8JvxWgEIAFcd+BKy3wimYy8TiN+KwRdNC1jO2ncriu1QyrV9qCLIH8ItDw9iKiKP46zdiXYi26r
9XHsUvVcE1XRlgcWLxeaLiBPZloG798ixkJpNxyrUhEfFcxEEE0/UpLeaea3wKaOUZv7Wc4lN7+n
WvRsTMxc3h31If7HqJofAQ8By1WEciBcvOl1/PXso7RitIYn1I9J3pouVExWYBrNQ0e4/ZjWarkp
iqD/1qMRjYjnSsxxBVQiqqXq+cYv41XmBr18Opq2MTzLTK2PkziFyfta+5DTlLVlu0Wqcjsbq+mo
80bRi9k4OLl9HSF8Sb1wfeN9aj2Ulb3TM23jiC9RFh3UtNqtbJllCvr2+wBMcr/Pv29piTbY/aDE
WmJ9BB57SHf2Q7ezN8Mu2JzvD7R8QudxEKqgfcHupIq3mAe9Lwb8g5iHeCNcVFHcbgMJZbMW411d
xctxFkFeKL2i602+R3W1Te0GWwQh/4+981qOG8uy9qt01D1q4E3E9FzAZIKeFGUo3SAoioI9sAf2
6f8vVd1dUk4lc6Ku/+iI6pChkAlzsM/ea30rjAofacgf99V//RJ2OvzPf/Prl6YFuJIS5PfrL//n
Jn+hym6+y/8+/Nh//trR37prX+tH2b++ypvn9vhv/vKD/Pv/On74LJ9/+UVUy1yuD+Nrv757HXip
/TgIsayHv/l//cN/vP74V96v7es/f3tpxloe/rU0b+rf/vVHF9/++RvV+E8X9/Dv/+sPb58FP8d/
86/58//6idfnQR5++Hf9oDM7NC1hs3Hr//aP+fXwJ5r2O2so5QvFIVhPysPf/lE3vcz++Zui2b97
NoIiYrSZmdJVpcgAAfXjz3SXP0POSw3E5Mc2caf/+7vf/7H6/XFZ/jqi9ugNyVpw+B9tp0OqxUGM
9usD2aIc1lYdZbQ99doDI5svg8Y01C7dc9YrSpJf12NQt2j7EHIyZ6E+MO2junHoenDm6SH7oMIm
oYxzt5uhcpFuJhYFunKyWAeVArmr5mjfqgh4EJ0t86MjkvoZ32N926jzIfU7ExeusMp4Mh3CHA4m
9SrTX2ECmcT7Lp/yxjMuB2Ab9/kIYYTtLuDUKjE/G+icHhu3uc00xfMZSnjRYE2vaz81dHdT4yVX
NHjTSfqUeBvRjnZrcGJMUaa+zJO1803FZfefTPZ0Nwh5P+mdfE0MsK+8v5yvroUiKvdMcsIHZfDR
Xl0ypzPYtnZTE2yO8IJ+7M0oqcf62+oK22czbgRi6lHVrFgOHvvOWYuwZTyVReOawGi1hUxft7Tc
FpKqUzJ7dVAMpWFJldVCGKnSy0dQISxasCtobqqPXmYbmebGjYBXZIdIjs2qu1Q9Rd/kbiKt3Jkv
HUAZ89OqV33hZ2yGSZqZmbPe9QC6WPa18aVaUmc8qEdNApnU2ngelk5bolQdTQRsJnMGs5GrjYNT
Kp+9ZLUfAI803wCK5O+Y2Hkunvd8MsNJg4YSFPNqfZFbZ3sXVSssz/cyqM8+/FIvvSQl1nlam9pT
/EUW2+TXs7pcjkpvpzutt5N4A+P0YWhmDTVOb+f2pbkNXRlqSBhX38yAluBllcCbVk3NP+nNUMhL
BfEgSPtq4nbD+uV4l6itTNtnX1pChKrGEYOjYOrlexy4Cem9MzyWwrCQEXcpOKgRBmGgkFmGlm7r
64+WDSdwx3eQ7wvVmr2Dpon6Jiev4TsxS80abtUEWzLFdLEEmpuRqZGYYj70uAHUQrMesNoZq5ql
Aa0949NQTFmDFix3sDOLWnmdkoEmY59X+je3LWFAeM7gfZLgIFIsXB5gEgNdkkILw1UmYlF673Kb
c2SyAsIB2IgpR7BaKYc7tzH05qUQWnVnqknXh8XgLt3OmR1BV3ButMPflt23rSSTw5+cpGygyTl4
XuayGvtQ781u2k29t8r0YZDzyrrAorS20FV618x4U2fzZ7NSGPHUQlkuW70qt8iwM48J/GAzKMmU
SuuiWhlrpFcktDaxI6V4hjJYPmGV66uwMrRF7kDFcHIEkT5d5JYD0k5ig9TZV+x8ScI+cdIHkmbc
F+6J3Lxoh0Tl5Fb4oHy8dhROVrWsX/sMs0skdcrOXUEMZB6Vo8tqwu0jPpebqjzqhVOSeQjK6m7T
zDXnETUqF7jqsul7r+Ge8ec1RcU/5bZDZW6L3JdVrxYoTQ35sWjG8cNQ17pzIZtSwl3uXQu5sKMg
WltmK49re24yH3rT8FrbWpv7a56PEX7icY2lmFA7Ko1pdZGhTnpxrwLt/IYcvF+IT2HnSDp1nZR+
pijKfap1+ZO6kPH2RD1qfFuo2F60Slbv+iQTRtjM5gbhSpkOACDVgW1RTiI1dx0h2soC1jmrNl0A
+11t4pBaEDf+0I5ZF2mWyLe4GdP+3UHKhcaSYZvul1Bmvpdgd/KIzZjZXm591y7hCBa9jHpZAWtX
xdKMd6q5bjwvYpGOP9WJDXbNyMdsh/GxbyIdVooaZMnk6Jdes1ntRWdo3BTgl8AqetJqulArCv0J
FaBuBMyZp326AAojvrM+PEhUjun12q05QnlvXu1oq1W5gIlTO+W9bvQpwUTJrPvMfIhtsBdvuiJQ
Dfhxkxozu7VOr2Kt7CcKNndLSpzxSpr6syDm9hOjFcJb8WXZ19bYsA5kfNieh7eaPtZ9WqEMVYkL
v8G5IdIvzQJF7dXttVp87yZyO9Hl6oUI2et0pL8eLPL9OzAFpvswNJZCu05n+4JMMJtcw4rWqlXn
R08htuN2rXMNUtyMvYh+kxj0gjyNJKsZYrBJdkrb74ZGMfYjQKD5jvOsKRfCVZo881V7QqRPbvuW
xFmulONVmqH6gMljVtXk+Oj1E+N7oZStiCUaDvaVA4I7QHONY60w9DpwcbVfrHWdBwLx/tbhmlAS
ViTV6YYPs6euxCjBhxfuR2ddi4HFOS26d21nzkborjoRRvVqNeY+oeFdRbPRTSwlMtFZ/DoGlZdp
rrV2bFVsF8G1FlVn+bPe8A49CIqfhIZ5AwwHfuB9MhalFqRJDrth7cCiBnZTjDD+RD135rty4OmI
67IfCbiqhMdER9A6Kr4ZzDe8T+tgS4SevWclVUjuU1e8bJPU5ft2tCf9ZhXOIm4sq9W6cBHm2h/k
R42TXbcknlv7ZGpF8kEt9W0K2RRNGTs+nPd8+qE/BNOI+W6eVwMrnlvl2Q3rL+QquakCpkmZCuth
LlXjeslYX6/mrZuncCA5W+cM2Uv9rvQ8RV5mWWK/tMQmrKHSeAWcsaGqnVBuQzYS623oXxkupeP3
fu2S7Nk0NTHemLB00+vGLhz9olRrwNX0zDyZBTPLqOr4kGQ6e8+tsqD+bnuzXwl3NdPNvGTH9m2x
BM7tpS19r8jFLfExlAtUKYKOAOA9IqC8zYohruEFJjyXsI9mzYtANwamV0tBxZFYaWyZy/tCt+vP
c9l1yGMFLLJ8q/KI4U51S82wfLcQ/0arZNnyuTuHnVmrG0+yu/qiX+q7vhTZTh87vQ3ayWLNVVoz
mqa5u0ANUtH+AV1eJ50VOvAAL6ap2T7WZZFp/kh7MXRllwX6IEufZCiillLTUm4OEs99ryPwtXNv
DiGt3bKR8uvWcWKjNeZrTRto8w/Ot3YtpzgDmBc4KitJmSbtrhu7dFfI5ds2KnJv65ieRxzwlT83
46euWOp7byln4ncyLabBUjzVc5Z8XkpBMhjfNbPDya3pAwwVZB3m1TovOX2lyFQqa4bCTqCAXVjE
qsApoNsBuXoQBzU+PF8DDfCY2mFietVOdTblxUvsr9wmw/1iakpgSKfzmSyON70xzoSf0CJhtWIk
nRnjdr8yuwtZ+VqAbZ21R+esvKSmee1miww7pSQTbDOUu8TWs6Bl0Eg07No/TjDwU3xpo6KyivWQ
sobs+1ibY0g11/CexBYZpl5u3cqFuZFuVh/LHso2W13XnzG3vGsTZQrpWxx22CmcyqwWj22yrDeJ
5nY3ksnERV1ZFD9CPUjFU3WXqd7Mckr5JJukvVwH7hgGSyA9bGgO15rUH/HYpJHWZG1opJkVJEpb
R93AVLJc6vSJh7cPnXSUn1W9Vgn/WXS4r1b7HTV38pCsg4P/xNQBahr3mVd/0NtaBfylKHElE/CS
BDjNHqlIVMYh/zKZZS4p2SQNquvHKlm2bpd5Jm19HZP5aC8XNYme1O9qJefQJT7WCiWZ0c+YMpx7
kgudC8cbrBubF+e+1eaPztKLz+sEhG6ms31ZLU7JUtU138CHYtEZZHNJnGR1UWfVo9dpa5DR1l/R
sjG+3QQDm8IQnhMA5FfmAO3HB5QrRLqabda8ak1tF5FR2P13fdBz+tR6Euqj1Xihm84AToANHRZ5
A+l/q8gxpNdakqRYF/J1Exg1iJlTom6iPEXx9VSUlsMep7JCEHfWhSXx9h4ajGqky3X8XnQZAX4/
Nrj/f6//22H/+1//3k7/r63+7rkqq+f62z8uhsP/DT/v+Q8/+ceWX7Gc3w/jEaaYZOkyNz0MSP7Y
8yu29rth8najnCX0ykN98+em39J+VzUoHWgt4YIjhPhp02/pv+OKQ3/BwOywdyYs/d+f8v+w6T/q
4io/2n828OSjthPIjSqZmH/F5WLdLcT3wdVBLZJbubFbZG98UUl0/+AY1QI66OC7gEq5E62GN4Xl
AFLk6u3VDf7RBD6UVWQ6yyo59Bv+7Nn++cmOegOZUqgTMpsyptwUV7q5ttfl0ndBgVzzRq/LJFB5
+0dd6qg+BJrqURrbh0nJtJ2uph1bv8SaAnOrwNSolQ6eNe9CA9T63mlcaFXYid/9dOX/dU7/UY/i
HtuKHGjX/NrN+POTHrq8PzVQVdqmmWQTGY+sjoHBjt6vFLTFjVNmL2plZlc2UtJo2rKyotQz81BS
4p1xXZw8+qHn/dPRQZkk3pT1MJw63drZTjuHRC9hXKcwDfpMinhoWtSk89yGLGQw/A7z6re/+q+T
4z+/Offnz8duaiPfTE8v461OGZFjCMzxezekyFsonNkSq+9yI189XzpOeqZt/Wuf6s9jHg1PJ69R
dUWDktqWo9jNYqTl4NbVDUa5b29/qyP34X8OcTx4R/KsCHWbaSdpaXa1tSAf4Wo274Wdz3GxJVlU
mOVEYDkFBubvOhbUnjs33W7LiuLEUpbQM+vlBlzR17qzzR2Y6jHQFC05c9GPuud/fsKjwYGiVE09
2HMR62WxBPWQF5HtNsOuQiEaG5taX85WVV6CMyJeNbGz97jukG5QOROvSGrqSma4f9Bn7o1DoIE6
a/ptu43LldG164XKtDAoO6pHMnvkGQnliet2nAAkhjmXFeZ4mjeLCArPojKnjN1Twz2+fd1+iKX/
Ysk4Zg6MWZlWZjE3cTWp1WXmMPLKaldhO9IuV5PoFl/vcxwRg9eEW732F2PficvpAJ9Rl1F7cBlI
RVmfWXdNCZSWWOzyk6xTM04pmWOnYOA26VodsHPr9oZVKdGCRHxvZVoWaAMm4bKCT2rqBIgmib4D
+ltfmdPYXSwU7CGBIx2jOWx1JG93vNObNhxTXhPoQG/0dHR3c9obZ2Q0p8720bperMRCoe5pYtDg
atC0uROu9tb7ass+8O3TfWrlOeYLdD26FW9dON1OMezyqlNxHwK5kfV426bi05z0n02Z1eFsUOS6
wljPXOgjRuyft//RitsqyeiYvdnEZW6T1mcjEiSrxtTMjyo80VcxuU7tuwWqu9B1mBgFI42N/eBJ
Kr7OXiw1xt8sz6naT36coyW4Xdy22RqLk90K43reUO/7RE2LGGsfqYa1eVm7aRXRjjF8fWzmSNEY
KFZDt9CwFvLMwng04vnzrBytxlPN6FOoWhOn4E7jWi9oEiLCDvo0+dAZbODzWnTRqkqFFi+sy633
3L2LReXM2+AwQvqrx+9oZT4INJSpUKrYhd4TaKrihmlTdVc1nEJKVjuN3r7xTtzbxxOKZEWLBgK3
iqdiEfthxagLqawLVa17//YRfhXe/edMHs9l+8rztqT1yriUQKISstBDvPEeV1AbaWIV4AD0Vfv0
9sEQPPz1iXMOH+OnV7hY6HsgfaxjhHDrN5xENTMNXAOXNmBqbzdYSz345cDUzh8RkFwRdAy3QY7J
AgaRjaUMXGkvESy73r6gz31T2DNnJ5eJHVSTW94sVU9vTsMt82KRq/jciUQbQzUzis/lOoyfM3VK
Q5HJZmeNttoHrIFlhtiVxdSfpVN3dB4yr9zbSe7cqy7SlaDxEq0LGOjicl3Zqg3jtN4aSUV+/VaN
dPVJh6T+yDVliyqRONj0kQouIb79bG/j7NDC3DDGewVBFgJXp3buUstlT22gar7KvbHSgsXGp+3X
SMM+rWZffqfLLZZIek4jaAsu6WeLuuIqH4vFvZ28WiNQmk1SUNCx89gs9nSlxmIGpONldLKjrK3T
nbE0qdwz6bffG3C56MrWzfZdAeT/Mhe5F+mJ4lpxt9bGQ8e2sPFbTzGv+8L23pNuYGmRZpKQw0Hh
rIdIV+jgMzfvnyyE2ApTDL6eP3Te1hNUafTW9bqlAUnm/KbeECRtVJeVuimVXy+5BvfcRr0caKDI
nvHKLe+NXJR35TDRKq0rubdSXZGA0SyuPHgqIjEmujerr6MCyeOBZh2MW3oSMyd6svZbWWtPtjpN
WBPakjTrWbPLO7pJnnKZSWt4bQj6/I45y7tirtTCs2iHOqJIaCKyk6chUPJedkFXy2QKEgtBcKD1
i/teuBtXWSvn6l0tCOOEYKDTVLRzYT8pG4gOvx9MeBmd4ZWt70yaeJpFXif4yXNTi8y2hCmV6aki
YgT/xlMBvSE23LL/wNC+eNZK234RpgIRD0zAihJaqvaLZ02k0jEJpdNRTPqSPti5UXcB6rwmCzC4
UXDS3m/e4eERH1NCrNNgq3REFCX9HhTRmkSYT6yAedFNA/00JVXGXT7T4KMBbCM2WZr8erBWz/AN
ZWJil7f5lIS2O3NmlkwdH0xZUzPUo9rNpAQP+uNoKvDdc4k82dfWugrn9oCrxs7o273nXZG4MR5o
/kmkaQnaKxcKXOgW7J4IUim2z97KTCnIvI3IaSB98rFrrbr2LXNVip06kq42M0vZm8s8doGZIUFP
Ne7rYExcbvZKpt+trG6lb1ozhPlUK6wIYVFq+c64dbHigddahq4t7map2Y8yW8anXlWgtCt2w33I
rZOG1mLwtrZVYGdIPfLKH4TtfYXCyiAIA6XzmIxt/V0BTPPippMmw4yux2tHNzQPtG7s9WDqxulD
odC59g/z3a9yGmhRWoNRvzapWXzIm4GBU6quiDgqc0HRiUFq1fxOG+vnTk3HW6RT+ifS0MadrvTj
e7JfWkYnSWpckGmStFFiKYkG+VK/dQc3ShdQbH47jvl32vAtMwnX8t3Mai9TSKXvpSZwtC+F6J4d
bidmJkLtu1hvRLEjtQnYTdW4xudpGJcsqhF+zkLNLjqZ9BogCq1rY3epGl9N12KJpVk5OqJ9bfta
kgYn43Uo1i0C3qhcJ8NGp/zQK3qXdNXCqinbzyp5LuJSbRP1BsPndsEsmmGI0TrNRxNq7+KP3upe
ax2ip6jsux2paXPPfZ7kt0x1lJAL2cVWNy+2P1tNPgYe6C8fwQkeBJFXLBRyzWPMnZJB4OJ5rzQk
8yQSICFeRFp1LSPF3Covam8Zv4KQm+qd27J4+i3UExHYplLdrF4jwajavc3kUrYFNgAn2wNEcA8Z
5K35mR6zIP354KCssMoLRjpd3vp2WXI/D9OUJKzhrJlB3nk9c4gss669xeQ5fPsVeOKNfpx02M3M
pMeWiSBfdthZdOYuqsRe/WYzkvDtQxzaBn9RnBxLDUjeGyCUN01sl2u/nzFNYG5c1zMSTP3UNziq
SPNNb7zN0euY4MAq0upS3ZPVQGi7la6BWTbDY4WQYbfpZuOzLzaDJTHsy7GndvEY7exKzUpC1xo1
vzAbAg14C+4Y6uUf28mBSKtLES4AYuKCKAafS8hbdi63yw65+y0dXvNv1pDHCrmlmKGnoBmMi3Eu
rlWAR75VKDiMdHPa5duqRdBUDk+bN9Aarrx9lXTLtdZO+pni7kTb59gb5mRWL0q3y2ML9/hdMZnJ
zTK3xZPSKYA0ZkHoUmqk8WGKvC+2dD2zmdFPlHz2UfG6Ah+YMvR4cVIU3bfCmKW1y2tkHJkzt9ej
IWykKOmYdP7UifmDtMzhmbh4JALtiCVvT1y2MfmbNzgeCsdFRIs253nAcAmwi5NM3Ue2pvB7NNua
1oj46vQ9Yy10FiCGGy+ys8n+rMhlukItSgRLZxoJC4hZT2eu7Inzeqx9r822aFhcsxi+iU7Vkx06
GfAGI3hWg+UvXWKxkdLb1PRxddffsqGAnvf2s3fi4bCOuhWwTWppG1saezXTdztd1mhV+iUs2qI9
4yQ4sfc4Ri71S+70nTuQWLQCAsJFvhc16fGZkn9bjNU5cxJPfJFjkV7qbBBjuraM88kwr9NhwYgj
KL+JSrTPLIWndnHOYQH7aTNQw1vDewN82rA2JulzZgZVDtvVXxvNCR1eP8FiFes9QoKee6/xLmZ3
Q/oInPv17ct1JE/9c/tztJhBjpLeRAuFp0w2F22yrntQedk9CLb8oUslonI6jh9qrR7ZexvWTUH2
w8PWwaRfB9bUNqnE/u3PcuKxdA5bpp/PBuowbkxZxgiZyGqr1DIQKkO3poJ8pZGEFDk45v9e08Q5
2kDTrnHKQqZNTGwxvj87deEMNajR+6R59/b3OXUHHS0zctUaJknGoQtW6LsuLWuKnXIKyxnj+9uH
OPWmO6wAP52yFtshQ2q+BUIY3TcOST1DKbUzZrgTD9ox/MFN5mwT5NPFCB/6wPG8900vvKuhmtcf
epkzj8GJ5co+2hLX00zkJGarOFvaLVKlOt9WqXKTtut2LQgvD+aVx9seLUqcCan526fuh5Xvr6qE
w7f+6dzVC3KLbMCPIxK1+1i6GEKhHBbsTJTKJD0B+GXma2oB4GlFzAGeqkoaw3dKsfVBwkD2GonQ
sPpJkpffa7dpPjYmG2F/QEyp7AuEPR0F3WFDraysxVtdseIbVtfs11bM961YpidnyRH+zH2tXug6
zfQwccws8Y2EcnOvgjqbkPp0HjsIF8iSVrZtCmWjl1awyGF6yEHHfawRQKi+WXdnua6nun3W0RUZ
65oL37GI04wwdmtplw9V6Si0x+mNlpo9hICFsgvkQt/H0exDeynqx7cvi35izmAdXRZaIVCyOqns
8zwj/rZVDIiy7vZ5BYVw03KbRJbReojzqB6oa4l1phk0QR8xdNv6imaIIbOkPZSGxpx7txBgCHDq
rXWMc2sWO4WGS2wIpCsByNb2a6m64snMs3bvjSoAaEUXDJQ6NoN9mJsk1tKkaNe7Ttqe/HvrnHVY
L3668Tw5M82qyiJOkBoRhre1u3aQ2zWStCEo4Lk8gdxMzzzDp07n0SvGxljZNoSWxAhgXg1DPpCM
N7A7LG4rWBz7wZ2rL2aKkvbty3fqlXbsS1LtYi0alxFVPWbXmgtkSm3IN24zN/Ednbzhcci8XeWV
zxiflSfgSKqPUmO5f/v4J9ZcS//13JZaUuGEwZdtDtwjRUoGE9KydaeLKj8zkDl1iKM3R8/IxV2m
OosZxY0XSa4DVUJte1XZ4hwa/cSb0Dp6c2xuXYp2VFKUXcLw07mbIpbg8rrttfZi6aaR/bWpvPyt
U3aMLqo9FDZIdtOYrfkQuLNqXyAd8YJ5UZ3o7UOceJEc5zNnTr1sOKbKGFlEc69treK7tVH6UhKG
m8jp3N334x/8izXdPFq4QH5aCxzflBwnYlWLFv31YDdJqJE3uKsV+E+jO5REQo93GuvqPW4UETla
034ca117bmZRUaRrrwhe2I03CNFcqb6HoFXHk28rSRtXWTf4WVp+IpnT3m0S9xI9iDqYFViT65iW
O0TZ+6wRNPwQO0dkiTi0labybtWsl4LFjQZCLtncKV48IV5EjpcBKAcUHJLSIR5qLi/RVD3VTjGX
V+U49AGOWTvc7OSLI3OEvGzxz1Trpx5X82i1lVXboGTQ2WQhOkZiUzco9GSPN6hq7LCrmBpkva7G
vTInuwkyxWeQCWNgiEo9s50+ca9jaPhlNWwmLHqbARR/ILbjCxHdNfagDlMwzOSA+GC6Hn1jTq9v
34lHeOn/1Lvm0XrooJxBul7C4JeOeuPYQxMZSb3F7dD3F/OiE2BmY2TLjEEPTWcSfr7QchU6xqQk
t5OA6f4Hj2SCgGzhPhitHhzWvJjRIMztC3Ah9zAiLEIL4VlIl0P4BHOe48udOlVHtbo3eYPi5GMa
OwvYVgPplM9CtN5uwvpEzGr+sFX0j94+USfvjKOVdF3TshCI4WNd0OowjXXYo59avzqQOq/yKZ8u
J7scrrIqyx7nUmBxyIoh7AiZPrNonKhtj8MCiUDMc8y2fFtSmslkQL0m8lQ9U3SeqnHMozUWMZo3
EayWxqmW0h3XtTxutrknM4+3sLcszlWLLC3SxVZcYA9wfAgl9pkd7OHe/otl6pgApmpYN6eWKlG1
iP8mQrQO1RKPP5Ch/sz3O7HkHocg0tPDagngJkbbqz8Zib7cqEPyMrgbSA9aU+faeUeg/P88UMek
DHetkRPZThaXDuKPzlvWB2PexNXcS0lod6JDyYciMVepRsz4kj/U+qhEuZ1TUdttwZSI0Yk/LApp
e6ljXK6WXocAbZK/ea6PVjgjTQ0JoTiLqx7cdoJWNdA2vWIiZWkf335WTl3Ow+//VNABWIZ8Oo15
LLPS20tlnIIM39edOZrnMHUnyjjjaNka5kpdHCPnEETgXjq4YeJNKb2djn15b8KRQf2qjREjuXPs
01Nf6mixUYTRba0r85jLJwN70ctLbtkhMO1WnKmkTolvjKM1xlhkOpmVRwPQUbL3dLjFfvJ6/b7q
+xYVuYJMuWumR47bERSXZ7G+wG62Unfb9U49hshqy8hyFjOAb1aFhxBZeL/cdz0Iwb/5IB2Ve6MH
1JLZW87u1KJZPltlsKK83TU2QzS4Od3+7Zvo1AN7tB4lNt5g+NR5jE/OYpguVrg2nrbL6FbCB1yr
M6/8E9f12BXviRqNWIdnBcvAdlFN6EWVxFOifq7OYepOrNw/tnY/PQ8Nw1ZJuFcTIwRPok165o3s
6jV6+0Sd+gJHNR5s76Xmrq+Rb+e2j4/XimAYov5Ymdr/vUMcrRll10gDunAdFzXRmzgxnduh3e5w
DM9nXq+nvsTh9386Ram3jm6/VnyJzHPvWnjtgdcASZ8mce4qnLihjgO3lCzfPFh6h/CzRH5MEpWc
8aXULmx1aMliT+TF2yfrRFXyo9L66avw0ftlLI0iRmf5aA/tLfRbgBSNUoUT/BwVO+iZR/HUSTta
Lggpm7d5ZRth1oxb9BoLFEh9jSZN5p05xCl9xjHLUAJgkG47FTFmJTCZypJc4j1TgmKq9f08DzLo
DhMxne5NlJea9HsCeC574ToRqShn6/JTF+9oNXAzi7ZAzTY6a7Bj+bPnyiHQLE37kkCOb7EkIMuf
9AQgftaPz2JotC/WOLQNsBHTeJHgAy+90qp9s2TPgTSuYhvhphr9qbev+o9C4i9qmGM8YqPkFtt7
NLvGiKq/2NTH1RyRRhTLTu/LPpIL3Wykh4h67cYFmrV6AWP6ceel4+yblWXhtHDW27ziMs6VWTNM
d7pPZDm4ewIDMSaKZInQXm6hIN40KtKi8ccyu+rn4bqbxID7FGD9aKY+QJrtelpT+5OdudNepEa5
w+d2xRXs9pNUvNDMU/0Wd16o9efWiBNv5GNmVtV2hd7i7oqRV+gXhbawT/EKdLdqz2Zx078rG7iq
tO+9Mwv3qQMe3RIg5+1hhHeyL1wVW2muvZhzNdwR26BeiDQx6eXwGaZyPAd5P/G4qUfN5V5xFoCH
HFC3lPahRFb0nWXdvnCq/OXtm+hUEX4caDdDUMnIA/H2zkQRWANIDxsB3dPOteGrtB3a2XLC9CWG
Ps4RL4SSRJ2vZw5+4jWlHr1IVDQnJGcjap+0+f0POPY6ZWg3y9kgwVGdQn2y8ggbYe7rYKouqm5W
r+ZudqPWLOsQK5UC/2h6fvvjnLi8xww0nKhk9oBr2KtzA3Usnexdv9XDrZdnzR4ZBAA0NR93aa3Z
Z454Yo05JvMyi5SlrZfoApWi/KgjiwWxt6SXeWHrF7R/lzNl3qn76HD+f3pBaM2sktI4O3tLmnUE
Db66UbVxCls9Lx/ePnmAE/56S3Uc+IiKOSvJiyriefNUzABj417lnVAbst/LZQsXdUz3llvZHt50
RdxoeTONzAwZLUSGlecY1HLUcAcoIExtqlB8qEtLtUkmXO332CkumftPeD0VrNEpBLmiZt0JlLSa
v4hqNXDFNkqyl6U7XOg5e2ZfMP75lk1Jf0hO6ft7q1OmO5rpxuPB/HwPHNL6lnU1fPQB3AFIuiG3
b2YUMNhs5TBmQWHoyZ0AoNyEk+LN71JUHRMUX7sZd0r6gkCjbgKxJvptLTU8o7QkGH8CUr50DL0l
O3mTuPosgxY5WGJu9BzlwhJpeZlm/uo6VTxuC4IEhXiRKvRWrXQizJ6q4buKK15tmpzh4liKE+aL
MXzuJzV/dqWLyFjpeo9RKIFOKx9tS565oMvHRhXvpJ3Nl9aKtGPQvLs2nfBmbaue+mafjS3JjrbC
UHNw9OsGpDiITzUzJz/xBqRAfL/821hV2jWcw8QKbGMk5QR9Xr+zYWM+604/IKlICmSsVi4gRBi1
qT1ZstMv/x91Z7YbN5Z16VepB2gaHA7Jw5u+IGNSaFZIluQbQpZtzvPMp+8vZKNKCksKZDUajR81
AFWZTg5xeIa91/pWGuYVaYqyqSDD5JTxIKgTJJMMQw3UofSrjaHwONHQFTawpoAWZ8ZKCToQc6rh
0aYbfwIYbPsbVMXVTWzHPSod6eytcmXiPFd+Q8LFbDrpJoDmATNAs7Dd06TKMOgbQT1ctI6S/sjL
2nxIJyo0mNgTm9SfWcRfZRypEe7YMLkfotC0ya+RGNy7eZB3bdGO8HfnoPwedxNT+Jykc4GSd+pP
NKyanasi5PGQQ1X6CnVgx5CedQuFBAKg1GVADg8TFFQ+XK2Xd6XuR78UVJfROm8yOJ921vibsc1j
02vqHEWQmFCAubh8Y5RWElOtawVtJ9ZknQy3nMZz5JOQDuMVp3VzRj2fiXGdgL0ijqk39GUZY0v0
zNCOzslTnjWqGIN6PQThDGHcaiVmbie8CwyNv0FqOdYhtcQIetLPs4pdfQrSfFlkDsLRqlHy71Er
rMobu9b5NtjOype03LxyBEEknWlKiOdx7HWPu9LwAKhi3bSaHp6jljZnQ4oFdEXFt8KuFwVPjTpH
K6VP432FN8TuajWqs+3p5BdeBYdrWRIniigs0vY+PqqA150dlHLD0Yemu2TFI8+mLvdQok6I704c
dneK32Sjy1dhb2NdG0cvYcFtXEjn8aVVmN0D1Nf+FLVDzawtydQBRhk4O+zFZLnDw2PXYsZOHd/Q
hSnWeayYz701lQvGAqlWnZ/N1MGTKrrrct/+UXRmwoY2zkZeidM0wTJqc2ycpBWp1ap1yjlgR+OX
58EwRsmKZam5DsxcnTxJTdDEzw3h0q1l3cEZwwYUuAVJuMi4uiG5VaoRHSqVzewOu4CCgTgJ5Xep
FVRhEktUMzaevTSwMYV5Ocu9waVIeitdxHbrwzbp6nCpkOM7ryoK7ReAWxL4B8wgERiBWWOqKfeR
L0baoGTt0klZToZSarAecNQsi1m2K4AU5S12MqwQvWqfJcaQSMyaWfuj7zXQILNmz6spcsgbGrSB
/qsQOJZnQaqVq8eMBqft6SEZ7XDei0ZGLv886emjH2xqv4n1bdfNOJB5dBTLJaCJH/B5h26RDVq3
grhlPjqiVpm6EuyRblv1vTwxBNJMN2tMnoDh25/CNQskDuXZvFRVCWbCqdvhJCMmPXIlVtprvvoK
9TJG7djLGMnTAsv74BVz3tXrgA7Xd9Psz2VWfQ1UK4IkChDsFL9v8DPjzzMS0BG6lpZHlyKzjWc/
DLAR9XFZElVm6eZJgPXEXhkh89TSmSPEHzkkqetybJJoVaj7jsCYgqG2Kjabblh2vc8xoKWn1pCz
QmZUzJ5lyl4CyCpbffCnATxCm/mXVWTYl5nRa7fwYYob7P9h4eLeJkKqI7kSiRKFUR/ZZy7OUhr9
DPRy8K9GNTWFK9pSe7QLpyuWJuDkBBlnddn4ens+RtMdWum9YsuJ81slmZUYSXfY/EhHyCleg6a0
wA+RZN9SYPWRW0TJpHmxL+ot1fdsBplSk4ReFsrgjpFUlYXeJt0NYtjhJoyd8VtQiGZay5ZAOPhE
Zt16aRUNE+eyfcAzS7pKZ7wI1E3OK3B7J82/j1Hd385Fnl2URtoKVKoBsJgc5EC0GBVcz57FwNmo
RTMZwKOLIfBUe8QwD7sjMtYlZs3nkG/3kY1BrbsZXe4ShW/jI3bug3red4nBCKqOD7mP4CD/RHQ5
hXDEJN0ZkhqTYKgGuEOuKzjb47Oor8vcHU29uflfTs/AYNcg1z1Yv3ukgtxaqOTl/ecboo/2XMbb
Pdec+mVSl7Zcz9Dez1vHuoSUgoLYn4+Jlz66wsFhvIEvYyg0j9aWVO7a2DCu4pT8Lcuc1COFhY/2
pweVN4LbUnpmggYAdI99HF12WoyFtsIVWqw1EC9HjrIfFDDUg4OVXxuiKcNRWQdJ+MAh9kTRBqTc
WfiDSMrpJLFa+4jo6KUP+fehWXcOjlRWDVQGz0O48Tscm1WRBle2U/eXdJosd24ba2NYHeJfgq7O
8aARqVUHGszKEAAUH8hXJ3V+ZQBQF0XUJme9P2pf42ww8PgYEOTY/S1lgDhEFMq0wF6fLZGcWwC7
I+vKaMdyFdn0Wi3q0ggCc/tkUOLaI3AwWyp0IVdY2XEHOHp6GcxatDbsMjkH2EcPtZuGs14pYeHZ
anaSpQnt4TRi5sjhoOdDnBHAoGULu0OJwm67Ra4JZPTzofxBJ4rQordjuQrIhEFerawri9g4jbV0
WYwpNLu5ayAHwjfIyXVatEmibJuoVW9CTWPRAfx+ZIB8MNRfDNWvDjBQXhUH/Dy8DPwIXpGG4MMg
cq7Y8x7r+GPlfrcl9JJ59PoaeF1DMjiTTW0YzoLnm1ZlQK3ZMezg2a9RAhfxPGAzreYltKDgsbPQ
NscjjCJILdM21dnH+bIO1vPQYkpsHP/cD7poxdkEe2LgXBWAY66TtniuTSdaHfltPvh2tIOzXVj4
Qd6ltD5mf26XAwJBiGbJsPrtSCaC96o2rOdRVsZZOglz40R0KfRIFZzppXNlkApxgRiXUQg1YydC
ECJ642hHgng/mEFeRI+vXqoMiAuaHV6qL0ubaKYO3QFlQ093Zqxe5E1uPn8NH72Fg7kwCVQocRBT
16EzXZFyWqwTp+lc2zJ9lx9xPQf4Jz6/1EePdDApZrInh7fQ/bVaj/3ZhALNY2s4rIhRxoKHreTI
q3v5Bd+bqvbP+urdJXpQ6bWf+et+aByAQNqcXtIZNwiBwqC1tjWrAoLTpo6GgLlpnnq9J7ZgtLq1
LMqekwEEnwXZseaFE9OTOfL47x/zidR8e1dGGDQtVI0Qvi4o1zyiMIU8XF+8vNz/F4iL/mfddvXP
f0GzbP61At331EKQ/B8AtmTP+WrE/UW7uHqqn55/pu/BLl7+5G/aBfljXwh1cXRyeSyirPatnt+w
C6bYL1AvyWmDZmESH8IO5A/gUrO/wH/ex8GQlgajdE/F/MO31MwvsNpVwpoI+aHwR0Hwn5Au3v0e
9yWbt6NE8aF8JnADt2YdX8RJhgEr2yatekHy02Ie7ZPeUB4SO78YCQTRayMEKovXC68BuqHORTL3
nI++RxTtkQniRf7+19fEHR18tqPZ6sVgT802LtWtVFAnhgWHs5Z23KkMu1VXAMX0axZiFpYzCfPO
5atS3WzuflBo/lpJYldGMW+1XnsSNmUdTZFIxBvd9KLMzlZant7aDpHnaDQKb5zjZM/YuqGlWNxo
GAKAO6lbJupHYczbeS5u5yy+4M6/TnMTuDoilw09gmCT1Yq5nGXRkoLNDXZi/mlK/yTICpJngiu1
KG5DNb2tsu7CzhLbDZuQ9oQZP6C2jLxK0Z6HWv3Kygi7Ch4lADGOoOic3K61Lue5+f2lvuHOvgZx
GO/Og7zQg00bsTeWQsBzv3XYGeDTkF6n8cxBKKOlM2CJYs4i+mrRAZSL/PJsKuPHgi1PEQAVFmOw
6JtmXZiDjqsFCXBg/axNID/9t87W3FwZr1oUWgvOwMFK5kN2MgQl0cm0XcgE0vtlPWXQgea+Iztt
TL25mlI3FdatrUEo7onCqir7yDb4fb+RJJ7y7WjGFKn2OJL77eQPV2lKB2SfG14b57zkTQvw3u3F
PkMOuPI9TqPOBfL5KEjSA0MSAJxrqw2mhVVUBuQEpmuCR547yYF+bijL2UH6YBR67zLY82tMg1dd
UM1HZuv31VbcOtPDm0WkcHpyoEnQqzmgT/OwzsxtpOpAvShJGvpaFf6NrFdJQCnKdtLH3lK/Wknr
ORkZjmxzS7tJvTRh+GpVhQWTQQvZTDtzDDQ6dnETjMPu1Sz3HtnlgwH1YhZ6td7htaTnZoc1FQT4
HVG+yAOHXa2/mEBILdoxYN/E8JHFbWrEu7lusM2GnDdFb5ELVp5RTSS5pLaP6Hbf3XPy5g4WOivm
Qyewot5KCoBdBJys48s6duR5f7vJP35/2VdPi8PbQthOjtCetVOl1VnTTph6rbldmD04s97OW0Qs
OMlrwTrbMdoxkPpuqme7AHudG6vhpR+0p13T1JBWExgZJFTRGnpU02Sn6c2miO2fn/82H0znh51s
O0nqERUdoUfYcEXw08lqOo405s3AS237yJTyfjOKd3JwZgbiCMch6qotHYsT3cL0DDFEEGLQ69IV
WrGw6/KiEwQAm8fONu/DXbjmwUrl50GTj2lebQdn3olJnsaJhMcrANY1g/UrwVkN0G9U7pKAusRE
W9oyV1SS4J6hr2JgtHD5erN14QQ8kOsUu03df3eKgbkMy4BHMO8xPcH7tjnu9WAN42SvWAAZym07
9I9lNOkuQeYl61SHW0fMIImrdG0Fzp2uN6vQJJBAiuy+1nFMS7y8QDCCPZHiIeuUhR8EF6024Kf2
4bKSWxZap1Q0nysSsYapnF32HCoMIwVhpXpECfbhbHSwZiDsq7BYGdV2jiC+JrScm9yit2fdqrN+
bw5g9vRunZFCT3mHYpS16mCLdKZySWLL+ZRGHnDr6z1ldda7m6FQT7PGfmai3fgoE2kCVMd8PcZ+
zL2zXzjsruc5tK0M0MU2bhThKZ0uz4jsGOgNRP2FA9V1GUzsUHB9T24/0DQItOSGFAj1kiqm5Wap
nDHnqxGyMIHDVycSzQdMkO/jVtukaTacF++UIf5q+NrdVBjfHI2+AvzfdddET2qjUek1IsOLRrVY
YHs+lZndLSxT3BoYwT7/rF+OYe895MHq4FcJLkWhlVsdorSVR6eW5W9xqP/sTW1TQJZJ6gd+rlNz
NlaYXk7VnJiENFeOfPAvPtP3rn9wxMllW3c6I3NLbJrqkYuYeX3GpsfSmvCqZEvhQDogLDjTPEUd
vieGeC6VitC5jrRd2zHqtYXAT5U47dPJ5LPtfmAqqijxgVhGqBd4ItM6mhkgS91wrDJKFu11WSZi
MwaeTTvbKOvTLO1PhQIGROThsMhD9EyOrJxV3ulnshyStYMRIPX1p1lXALlIaOJVlvhsANlNqep8
N8v0xGgMYLn1nu5ZqTdFrUPIDOtv9MoMtzL9K3MKwU8XykWft3dEIN2HRvLYM4mjxCjOUExsyjBY
joNVr6pQPH7+A+v7D+u9F3ywiNlqM0gQrR0SGja0TVDdNr2oFmUvUCAZagl6QW9XRk1tGPuh4eJK
p7rLpLhgJU5Wkq2I1ybiyQlLtuelyFahH4RLvyX9bRjR3oxshD+/1/etA1I7LMD0BcCg3uj6rS/C
i7o/t/sLo8yvhJGeNjgTXdGZW3OwdTqi2rJmXyA1mNwU7zyHDUMTADvFq0G35Vec15fJ+DgH6bmt
yHVV9l4pq0052h7xcWCjxaaejXUqAp7V3/pOzRbHWtRVt0yKb750NhkZHt5k1zeJZZ8WRr+2+gyO
l7ZU9OvUOmPudRXlLOt/wK5cUXjwojBdfv4ePvzNxNudgT8zz4VDX28xKIh120XpbZInwGy1Ojqh
Sm97vowkrNpxptsnPUamulBmZ91p5vwUKXWwETHdtIjy7ZJEEXthVJKkE8oDhHmEApTJOB+72f0y
+d4AO1iylYkMwSDI2m2cJRRUC2cKTiIsSOd+HvrsleUlolKqpfsPUDU6m8po3HqBU5yRuhDcNDkt
CzckLfJKRnG3G4Ave/NM8J6D3Is2cdF6+awqHt8s1LXmyH7G+mh2P1j1cZUVkWI6xbYx1XYxi44G
GlqMTdJE2qqnybc0QkgetREPi0kUwwJ/G9BreoNuFlRn8Rzd2JV/WUIXN7USHKzJnrmkTLocO0t4
8BlNNwI0iU8jbpdpaqfAAnWVSmFsAYvIiGBO7NFrtOixc4KrtiB6WQ90GMxQRDeGXukuWgWd6Ef+
QqVlLO0qgOuy3YMppvjGhFXv7neNNMWLRZg0QCvSR1mHV9GgrUuRZud8RSeVH1xIskxjHzM13JKQ
Fr+BV4aEiObER8jHd7Tf1av5uG56675NWjbVdhHgmuFn0tN0WNqDNFZHhvZHo+VgA6NVidVxeC23
vtLyvkoOE00zlKx7SM28viU6MwiqxLOL7uco9NptlZLO1NiUSyfvhmVhNEAoC+1ea8xtMhvXBOid
GTP2Ha0yQGrq/ZnIcw+ekHZkiXopMb83wA+2LMVQ5sKOy3SbJPI+7Ntv7chvYJKEsSj0kOaBdU9Y
2T3AjkuYEe06pWGwiCwld+ccuH+lR1dNpj1NcXTz+Uv86I4OVWEGU2442jmVjEqLLjXIDUw/vd7u
fJzOoWINX00dQJde0m4KNQH6Kc6HTVop2xqIiL1mgjHROFAzOg8I2FzXnR8c+a7e9yLs40Pfzl16
P9lt06rAYsJ54IOv9oX6JlgbqWUu2USNJ0mOg1exLtuAY/PstKprESJGeobWe2M6isuwK9SVMnQ6
9QS1YOIG2X7kzX2wGh7qzbQ5j8C1aP02F8mJjm5igLoAOe3clsWJxacuu3llmtIDnX595JofnGoP
VWWZDiROT6dh60ca2iTKxhlqALLHTkNfQqpWIeU5iwqIcDIiw4n9u6bx13o0wbpwYFnPxnwlw6NF
5f0P8c5wPpSc8aObQ6WR1mr3/Z0REyxrtD3sl2S88uORU11DHYVouJ+ZYp/mzBJGWOwEp34PN4u5
NFolXk5a8FxEgnySOn6i+XiEWflymnzv3v5e+NSyU8Zu24UgiKjhBN989sy/tElztoTENBtK4pCN
2IziXTlNqIalTfNNNYszjJO911Ok2vQSeQIVgwgMYDtct4EVLQwtvTF7Yzlb8aNtc6BDrrHMq/ZI
U/GjFVs9WAT9FCYxCSjdVqv6O7N15LKJR9JUAHyXgKwhOXwbAhYIMYmtEO2TzfyMcInoELMLLzJL
OW8i4Geis41VMDPeeQm6F1bRzyBnV3tkJO6rVe+93v2k/KriYBGoEiqD2W3JesVHocbnWjWS06Dm
P4yq4/RUBJckH4VuPVdnUhRnWsFyZ6vAx0TG7THD3s6SBavy7+2azVkH/LbU/5iy/1Hp/7bI+Pdh
Df9NqNWHYVf7Cz2/isj6c+F9ff3/V4SVZJ37DGtdFz/fK/Pv/9gfprX1RTcJ1nBgjasOnD8OSr+r
/Ir9xQItih0YajU+4T0X9E+V39K/GI6hW/yfJvmUZL7+u8q/52ATiGU5Fl0iSNkAav5Jlf/tiEKL
RKdABbSNDcMg0v6wlhUXSChRXggo+FFz3cSOdiLq4NbHvEQUweSfOHyfS72bUayUirnWUeNdxOAL
UbomOSlDzLxQx3aBysFsjsILOdjtmaq0yfWo2VevXu7V74H+pmD9toj1+255LzDCCU+19MOQuQEt
YlwouQEVSmu++nmq2R6hFvK2NAqYXYUoLUKxHHgQ5cDORHTVTdjXSNBaO9ZO2ihqmiWZl9kqDg0J
OCbl2BSmAE4dp6OKakZz5xD7ofxMxri9UKusvYgr23fLScB5BA08X4eWriw6Ulp2JXFXtSccxcBK
QfxD5WHWn9nd9357F1Ym9STdUpIrTffB9Kd2qaNu89NvDobP6NjM8HZR2L8Z/qOT/0xMIhnIhzio
dkhnYWYVugii3824nVYOcrRHghiUZmPbpJXE0ieypg+1ixIPte0ym463Jfy1zAtIAfCAk2PDUKdQ
WxJ+rl9HVe7A9qWOyjbaqI7c8AtH6T9T2csNm8LiXk3Uf+hJD/aTqsBO0Vimhno0UHZEmKUnamHq
z7CPoUnVkRluVb307yKTRBnAULrc2L5xqzeaWvIsc+8D+jfP7Hh/zrWCylZoPRFhoFYGhp2MZ4QG
mKDBav0mvOnLZrwe+64jnR04lztO/VRS4EOQxx8b42/0fCxw5KwHyxb9mKTyP2goytAV/Oiw3/eI
pQSWEEKI6ZZMRKwvGiJErhEMtEsSGnBGkmiUjIvBDm/tfPAfOkNDmYor/aaN7PKpU3mMGNqwvpid
stvkI1tBb+TQ9BjqXb2ZNNn8aFLc/S36DG6+IBR40c+Wc27g8LsaHLu8xNhGNLeDYPnIHmc/P71a
WX7/HNIBy8K/9t/Xwe6PSOu69lVF84iqYV9p+ySK2DGvxEglGPQxwMGwHHTWPSW35DLXAmdld524
iQcjNT1FIZKtUb1e1P0VsVy2WEqS/W6rHhmBC227ugyk7jTIktsQKOEQxOeEYumUzWcfZeSgldN5
RzOpDHMk3zWndI2IWBAuY0MRaNBo1/tkx3hm2gn+kELodTVxcA9hxT9R8eu+puSjtCtIfHyBTRCe
53U6h25A1uyutSyDbCOfmq6hxkBjmj4oEh4KqbUnBmU6syuwr+W+1Sd9dDxGaKhLA6S/lyD4PCV1
tDlHO2xaKyzw1cXEVmsBK9E+7YKJKko0tsSPzKmozsIsJc6lA8F5FenWpYKvZEFoXRduquQaS43K
8g2uCrx0sCIh3b63pswEM1mY4a6WI+FedqScKrrfDl4VNGCzNPnVgqJ4JjIjvdFnuj/e57PqO1MH
8z+nHZNYaHKRD1pkqU6WmUruiId6nHSvqVaRljrWRUWCNYIYA3egmTbfizk8Vkw+0Ef8HnUOSyMx
w+i56Gu/3ddkwSxJi411r9FLdJGIpB7j/WutTf20kX16IlpcSOhBMz680EsdBe1v1IXnilOJpVMy
VIZGzY/INg4aCi+3ZdF1d/gOeHJjn2L5erulQWwkWgaNpTNExjJEYLaOS07tUH1xu8fDvCJLx0K9
atReNdQ0AnEy3AWF33pF2JDkYvQquVSwc3TO7Fslsi0vTPzgbFDTMcNUYTyzKwBe18CS+/zHtN8e
kH7fO3fuSLYIjmocetenTpDGEyIs8RVkk1YeT+PS13Tyxf1E2+V+iBcujmvnQU0zhXzBhHpbWf4K
sxg6VGKGPWDaoUMylaoOwps0y9RLkWgo2q2xDJAf1eMqHUBvFtpkz94A3alxfXShy1pDnjRFc3Nh
5FbF+Wgqlybv8T417cnTaCwvyc/zYzcq1fK0qKfph66SlEd1dx6oEyqXJAZezha4DAJy7OhWb62A
Hx6+6CV/X/pkTEheXQXS4HnsjxHKtYzibUwb1EzT8SLLI0Yu4mfBZOXuxX+nijXNiqvgADx1iAdB
1K6X0aqR8bzBZtdToGymB72V4S71Y+0BspE+osAPe2z+io72CKG1m8fhzNs06t7FTuwsNDK1Fv7L
etFPIX/t81/w4AD+8gvafFqWrhrUwfWXX/jVZj+eWYDwJGjefrW/1TtNbNIcw3adp/2yae3GM+cm
9ph51FNjnKMNFk5gFoqcaL/0/TKD7U4yKGrCmQjuZWuX2tIi4XP9+X2+qAQOVnDbRoalObZuIqE+
OJQ0AQmdlIRYMghGua8qQ54qqPKNQGirPLasFSPIWKtWoS05FQZeXVWPFfq2rSOHeK0jzWaMgaHm
XBp6JP/pJ23XE0SvSVDWQbwiCFLcVdNsLhq0cBhcyukK9pKyRNJtPiZ9EV+0mRWuaa5kMFYq5dgP
YR6uicK0WAx11Dlsjwk6eTsNKFHkI0MfeEAt0a+CWiRbQjw7kFo+HsLargkgaolsKoAfI8ozCExy
xmhpWQTp5Z1JiGZn/VBZz4595NpfqzV3BlqIFZSMeBAz+zt/NURKSa6ratFa0UiouhJ23i+Vqab1
bvcnidTSTVTnhIlIINcskZrYjt3gHKkEvvN2bFU4ch/OyzxzCLiLIoLCKqKyqQUOz2YkrE3v9Noq
04P52Hz81wpFBD2OI3b9hOruDypvH3ds0EGkKqDzJhjTK78qm0sK+vq2aIhpdtvcLK8aPW++FbYR
fNWQkNcLfyQfjFA15VQ3RMQG0km171B6N/i6aEhUKdIDd6ajSuhUOkOcMyBdF72RxPQLyvlaFml8
q1Zx6XtJUT/lqd1ii1KjamsHzkiYthEfKUG80L3efE8Ivgxas6Ygv9Cy5MFw45BGzzGvVG9ge7PA
+pN5gny5syGU8103CbHEjNYHLEABdYZmEJcFMb70xbrByDx0fbsmtk32rFlPooGvhiXaV2faRXN9
qnY1sSx13jRuWvaAc6dM1k+VmOVX9gXmqleCAh1+mrCZNntUXJovgfcPFg3QKiJIyyotT/QTudKY
LrZ+GHZfAzoYDykelFN8Bfb3oRVsmEvHNM+Saq8AUMj7ObU70ivdJkxONHhPFUlgaWK6lby12m58
KEekV0unuOPcBVCtDJtiLbT40shUf0kmsP5Ha/uPKhQflh9eVx/+9/+0rG1tv058XKm4+Dn8y3tK
f/4o8reJ2y9/7o8g0da/qNLBuGfvz9bmXmj3R5Boyi+08lVKBBCtKEfwV/6duC2/GKqK7FDn5Cw1
hvC/axWKrpPnpUmyu5mnyK2m4P0PihVvZxxOtg7pXkQfGlRF0EYeSllw/rSBoPZ2k5Xfh3hhqffh
sXSotwWGP5fgObljE5HGoUQWyHpKs3f0b4xIXcblQ+tES+E8acFtC8Tq1Q/wTjXjYBb/fTFdk8IQ
prA5Ax/M4j4JjXuVp4Joww296cKplmO1lphnSR2ln7TWj/F433s8XefEbQl+XnkIb1ZBi5SiEMpN
96v4VtyJXYh88dhF3pbLfz+WIwiE1VSVbcohHMosY9pOuenflPSte/KswM57woxXMxPv56/wneeR
uqEzKDg8siTuN8Ov1kFfw5+rGpZ/09IZU8RdmT5YJYAHh/hvtIufX2y/6//P/PzyXOzKLGp4wt4n
yh2sQnY9FmVBFuEOTsLSqi+Nujiy4zgc4CS/MLotEuqlwX+9tI1ePc7QJmE+IiMkQlI9k/qFGhBN
SO/s8+d4u5qCdDm4yv6lvrqKqHQJ72EOdn5P5YLDyr1/aa16Wbt2fuSBDl/Z/lKokaXOiYTovkMe
qdYAApdOwMpU9rVHFCNZa8mRaxw0034/z8s5DVE0G9G/UOyDYeRxmXF+/iGTxTR6U7mq8xOih0/0
7/QXwfEjs9XvcUQi2Ti6Dzoc7i/PCIiQIq5hmvohh1pH+pkjUA53fXo3iWoXkqtVaMnzUJVHfrgD
cd2fJ311qYMJo2mj2NYIi97hNaS2Yd+oq+yyWuln43l2ZM/17i/36lL7p341SBDCmXYWcSmQQSc1
h5ygPQYPPvx4eXG2aprssC1BzPELRebVJVSr0zonrXkaFc/wZJ6aEYFxSO5aTduE+bFp6e+Pa//7
SMT2TIC2cYjqbBrQt5OhBzt0M0tQY7rdEvO6+Pzbeu8ifLcESLEaMsfuN+6vnqnDxu2oNXNEESa/
FH0zm8R8DMdwWn//OPZ+uXUkL45OrXNwlVjmqq6FerirWjO+FYRFe6HtE6jz+cO8exmh6uwIhENB
5GAMqONUG3jcw50k0n2a0XRpdnGs+vTeG3NMsd9aIKqgqfH2jTVOGve9FTCrwg/s0oswja4giaz/
8aMI/BYcOCkssw85WCgAclizaQ7RTks9rSdPuxbKUR3q3zOB/eYiB4/SVlk5craNdovzy1tjo7N3
vu8vjYXwgs33m6vZmxYgWhblVpwiRi52+unkXv8Xz8lOi1YThTz2Xm/fJpyZIgyVJtpRVMchkRQX
Qd4u/++uob+9RkhisYOhnl9MEGFGeakejui23xl4Ajnvv5/i4CQ00YFpw7aMdkMrCXg2u0Vb1/GR
T/X9i7wcuTi8qodJCEPTF4PMumhHdvomJs09zDf/zYv6zxUOFlrIFAW5kD1XYIJrSJOEyf35FV62
iK/3JLQGeVP/ucThnsTunHiIxmhXr/T1uLLW8yJybzNPLqKfPpW8m+ju6tleD4uLyZ2+D6qLZcAT
R7r+777JfaFKsjUS8lDVYqJ4a2voEbsu6U6COVkEyrHIwCOXeFkZX82rQVQVMNmmaOdcShmtm1xZ
HXmTf++KeJOCigpjgen7UMIIxsCm/Gjw8X5PFwiZN+UKj8t5cm5e+Lf28vlxu7EX/I7WTXqerPRN
sarX4XJyf3x+H+8+6KvbOJhzKcM2AWi0aCetXd7tt7Hm4vMrHFS397uIt096MCxTTZsHRInRbvL8
tb+dfjbJsrK8uXWDpe2REbjIl+myXKf4cwDx0E65JBX+yK7t3ecEbWqxB6D6fxhBOrexEo2DGe0C
q1oPXZU9KXp1LJjj3QnZtg2KlMRJv6RJv16N27KjEA4rYBcVF74Re6lyOoEd2pPjP3+n7z7Nqwvt
F7lXw1PLIQwVPa8UL7VnyNIFBXXkEgdM/98/m65z1hH8R2cH8/YaIxi62WBl3J1/z7bpSjvV7oPR
7Tf2slrMnuFli9xLPbnsTlFUe/he3OthQxP1dPNfrDFs6EnIdTSLuzl42A4llknEQbwTBaX+OLsY
tWPY4heM/9t5TSLTNSj2sWkDAngwrwFpiubYTppdkPf2z2ZW+p0Wj23tFobRDJ4JNvqxr8z5VzkO
6QM14vapSYz0rhR9fG4RS38TBUm0rY0pCNx6UgyKe3HvP8uxqpgd5yITLvLOip5jrJKWpk3PsLTB
DFllGp7DZgJPNM2aMXu1ZF5ww7qntJ3qjbhNK50gvzRV8msrN9Vz3fL53yaq5D3XeqTalaSlTNxK
ncToOU6D5QHndn7h1yPaIdK3xc1cZeG5bAg9p0YvR2M5tmYCL51YudbViZYCnV3rQ7RAdkCigtON
mKFb4c8ZyCKteJikOoIE4ftSKfcpE23LsZG/Ph/Uf+3P92VdOsG2yueDtOBgKsqIQsqp8vY73fQv
pvKmEOYvJ4UtE16wFvzTNQTROIcBjULvfi2WB5MSQPgkHMZA5WKqa4OGVOqfnz+O2O9L3owpCvmM
WsYVO3Pxm3726iNVS6HjxBTRrUzJVITUnpaPhBgaP4rJpykmRa7e0OVRepfoPxBmFn2rbR2H8a8M
6NcVMFu2VJBV0LbmCubxuy7o6cNEo7C/+q3PSZNaffHDl3p2paAN+NV2lvrj/7B3HjtuY+26vpc9
Z2Mxk4MzOKKkUuVyWWW7PSEcGRZzJq/+PKzuv7vEsi2YZ7KxsYGGB22YpFb8whu0emo/jqnWu5id
dHq0acyhHry0dYpyJ6YWx0fUpeSjVbomWNhcV8dNrQ7BdWBq6RtHusOTE2IY4tlxSU/eDHUqpoqf
oZFWySK7DaqMynSSqtK8GCLS4E1LgHaOS7OQ9OT04eShN4wGAVTluaJ3evpgpFKHTdlFR7Tux1vh
oCGKbBki7kGS55uoT5qPll0rV46fY+mAQ+Ej8uBfcF/od9Dl8otfz+VzT/p0Lonljbl05pq2Kl59
ToGQTlnm8iiFLPZlqgbbwfedgzKi1Jo3anBNPwFXTtXW31ZFgR8sGjpPNP8BIQ5GW+/q0unuKtMf
rvy6EN6UJ8pbtwjCvetgNTSUPf6OfgKYdcxvEQBv92Io1T1MlfGKEwlpxb6dbrvEdrdhjwabETf6
mTD72aji9DciD0K1DlgGOR5J8umQ940IEIpTxdG1k/kQoNn0HYhkABArV7XrCBGqP1E9nC51lZYp
Tk+N8abXx7g7VKLJ7gOS3SPiHtWn1prGBzxPw3fcK+qxHgucC8dAtUZvBCT90KQpt+JISKDDtuhy
9TjGffnGjCRxnJ228havWzXaTCVCuB6gd+ebqtvDh7CqK3tD+SP61uVhUHgWbGyBLiB003sE3LoS
hKIyILNWT8G3ws/d94qM3YewbuFGihjg86ZLbflB66LyC0Q9vweEUYh3GECLt+irNLeaBGOy6SwX
1hsuOsio/XohvarBsqBpXxIQOYy0gbv76SCPthWVfte7x7Z2A3fbWHFe36L/gY5gnbTdsR0l8ihl
WAMNmVBQzby2rB0DXEQlW88f/fbdr7/oVSiBLoNOBUEjMKHlZS4PQmkUfmt08li3sXvgojC3TWaf
Q9ItkBfzfgYhoBFKUKHjz2X2IwIVEgU0k6PvF+By+9ZCN1BBVxJWrmxF4qXuLh0D68LXImyTp2a4
B+ifeVE9+hGSOeYDernnWoo/+O0ulSDQjbZJ6fgZpPvihIZFFJqp3mfHrHecfdXksOnRtzoz568j
KfoVQOQ4yShqcO0skuRUwtCz1AIyclphwmAJH6ZFYB2cOV1GFO9tk5fpjRoAYuoThXlXQIGkARZa
rTHI3dg2A4jaKQP0rpWb3hcpLXj01qdUPjqz22vbD+kBPp55aGvE8zulK64bE0dbJ5a1h/0lSAjs
I73a15MzcfUcfJ0cGvNv48bGKZZ+DcfG6XoOIIuWdl3mx74Mgm1t2YpXG4LSLtCOM4fwKXSUJcSr
GDyKaawiugmLK6GZWKbo3uVHx2riaxeJ3Z1dCBfPS51ycpLZqNkk8uiqPrKhxVhd/uZGmV/vCvpA
QGSp/i/iYQuTFX+0muJISKiglzb4dyKM2jO6qwuS91+/ksbCHJlYKsXKRRQEjlDUBd44RxSTQq9v
Qhe+0dRMO1mCPdDSCF0+Uq7HIPUtbnj1FuIR3itYDB3g4IxXaYtc3awdfpU0gzZzUO3vkeLGnpyA
DWTEr+EMsok8B2fC/VBkw/bX4zTP+GJFqDOCwTBUm5W15OYDyciULOrKI8a3EHLMytiQwgeeWZtv
mwJCA9bZZwbtVS5NGk0e/ddrHXvZyQ51P+TensqjVEwdorPqH5xm0kH5oZ3pK6294Xwl0ZS09H//
x9oG4Ylpo4vLpXm6/Btt9iUpp+oIyBbmtN/gnFVPU7IzUO/cSmG0b3MHgN6v3/rq3OL32rQM0Wyx
+LX6IiMSVWrA+tWrY1xDehvxpYMvAMzx1295vbVJZEn8gIrrRLFLiC9kWDQEWVzHYIjjLWJ7n5tm
vo96ec779/WS0UFZCO5Eulw2GN3TUWyDugPTberHIGNroYjo77jrp4tRSTE3gg23NRU9OLNoFkzm
eaexRCnB0HdWVVLcxdGlBQ4K3X2uHONoyHeGYl7WHSwz16+3VtNfwc24VsP2WGloefoOTOHOfET5
CmNnGZ6JvV5PKHkt5WjteR0bSw2cSq8NLAwH5Rg2tJTU2P4+RG1+ZmPOa/F0Y+KvgEgX2G3oAfTJ
Tkc50UWKH3gcPFV2ibGtlrebXAugvORQPrvYD86c169jeGKd52Y8eR3MgaUPijPiqQ0K2T6ilfwx
L/WLwK8kPsrhm8F/a/bAYqn3ZH27iTJ0VENTA01bntkqr3+0SbXfsUGpQ10wlkEtBSFSTt2yocK7
ppdp43Q1Ep5Qj89HUDj2Of3DHwZ4kCXmjA/4gbYsNKUZ1xe3pXMMoWGq23DStD8zUAwghqYYX0qa
KY/GOLntBjNZE2tEtIbCvR8lxteGe/9cIfN1D49JgL9BnRSYAWt9cVZ0NSZ7A7bQR2mhgleXZb0r
ibf0DZZqOKxVtnFPIUy5TsN4uoWYnm+KOnXf//ooeb2+wbVyZ2P7yEQgr3m69ADhDJ1tFu7RGkDh
iUCBuZuo33/9kme/wNMFTjN7RjGCLNZMIoTTtwAkrpLIN9InNIQgqgETZHXDCTwU1aSil5t0zeXM
N4Apjapi78nSRqQ2xVaUXipC6hucIbrPonDBQhrIOAZbx+jdxMOxh14XCfS9SHJzT84uP+C1iq6A
2RbUuEPVDFANtXzngRQxe4+ULRA8eiPYCfTaUG9Hc5APManRvTZllUAYf2xJw5Wou9TggYCRkr7y
jkRey/CUrBExNRS937iqXWQeKPAi3eKtpjwa1aQ94WeOwEvlZkIB5wR3Gl3iog0gqsUAu+s40iH/
Ste9H7UyRtbDBYvphUX+mIhSfP31kP9gtduokrCkAWgbDPpiyEO9Q+C5bIqnwDXbfenClcAgTsGY
j/PAM2I39dCszg92HF+ZmJHtg7iQT3icnGvrvV5hDkUgVjh9SnCKSxArxhspuNMifhJ2ElyPVlBs
QHFU5460U7TzfGfwGjIlg8gGmMEyOhNmLdRK+vFTH9h4WkfCuQ7wJaSChJ6VafizeiH8pahVwke1
7W2Ieka9/fWgvz7SHK48SthAk1S+Yh6Kl1mLn1jGlFvRk3Ar95Zm9vDUD5W4S3P3qI9DVZ2JA37w
PmrmLigorksyxUXgW2iOJnO0559StDW3Shh0h0mb70NTDHszQEL+17/vNcCCaECgWUO4TTeYBO30
B1JoQLYlYi6HPG0OYw3RvK0RYDBBMXp1hrU76lRsPje3NoPlJvvcd/St4ncaDkN56A12lL1FcqK+
DIMgxKrE0M984uuAc/5CbhPyObLH5ZBA8w5b6nPxk6MyBWblAqfi9QB3B+OATyZEm64tn7LobFn+
B+ucLqsL0omUHeTcPFkvJl+UZhnrkxM/UTgLD4ij+3vqm+ca/j+4uh0bpJjmkIcQ/S27U1YoBqNz
LMAENsU0SzTqni7puDcpWCCaHen7orP1jYTEdDOarbwyg9hGD0Xo2x7kxpkVP0/46cFO1mUD3qD8
D+ZmSRYq1aGslCyTT1Hq3g9y/G6h7GWhq+rb8V2dd59/vQBfB75Eo0CAbWgqILKXzXuHm9KO8lw+
9ZNZXOOBYD4qzvSBQqp65oe9TmmBP5JAOw6BApHZYis3GCekKVDiJ3NyP6JM2jy4vZ3cxb0xepVa
9zvV1xEzb1S0up3IOhN1/uB3krdQkXBc2CeOtVhLTuug7E2n88mebHEFjSPbFcIqIdib57CHCPy/
mkNXaFBbZt4NnfYleh+GH5q4rl89FWzR4iC6SN8Kp5yFbuI63RWGIgsvz/T+42SOurjwFQqjG0Sy
8k8Z2Oj22vYT3Ot75AtmaZ4ilRs4POZb1SmDhxF9HQRa9Enb6xYW9OSAfXXsNSXfdZgL6DucpJM7
CylbZ6tVlvikdr3xPU6omHRqURlXqICHnwbpNwXqGTaZNYI/Y7PJbIT+2ctEBNuggtDs5u3YXtg9
2L+e3Pyzo7UGzZA2Mh5QdzI+ZwFOmN7IBt2lll4hlZvY/Q3aNG4/Bxrjo/+XChSFhkc3i/VjQrLT
bnCuKJ/qAC5JxnbchjOODevZDGl+c5YOQrdrRknrZtFYXtcn9ts6N8tb22xNFPnjOkTav9V8/dYq
s1TZmBRCDrDdDCgZNDqonxHiXUKf064C6q3HvFT876Thsqeb0Ap7Q3DRfZjUlp7TZEp8FfJWTODn
7CH1oizn/wggM/2mEDO0QLRQsy6kWvSFB4wbEXYx9gQ0UzOGhLloZyKDRLOJWaBJEatynO6rQCp/
IoyJnD82ILObi13q7oZG0+hs+xx7psfc1EtzS78tRL8dwLzYUgiTOyvzi/eT6VvabuxIc72BebMe
FLQ9GmLVWNM2mSvaDrX/AqefWg8tf4tEWTJs/K7K3nNSN/kWPYnE3jidqjSYG9AU2jR9OV4jX+R+
jigrf/Y7I73FSBVqi+NWuQU7LMAOXvTpZGxkhlHHtjXM6BJnBbj6XWpET9wRGp6xiYMPr2t3+p1L
cAmNMUHPdMvCyP5MpjbeNzk1c4Hjw44jwLwKKiU6Tq6KtI0ZDVttMlDGG0KkNrZaPyDUaYoC8V5Z
IX5BPyLbRrmNe+2UVtGjS0vvrSbCGLy+NQVXIX4ft0Cdxk/xJA3L0yYInofYbCexwX4WT5WgHdV9
jSzWN8dM4UKhTxkcK1TwmUYnCN80bLw/W+nbfxatUz4oEE2/tRDzbirDQrkoDIz8ehCl5m4Vqw4+
l00dvKdlOVv4FZl4mAA155u6jp6M3pAXaoJM+rbSgfJ5ZH/pOzs32uvSGsMLp8SPfmNosAuokIgo
hY1WjO/ykZoCQyTRuq9Co5YbTN2sq9Ed6SwNxDXv47ooH3OpiY+zDWzF3R9Vj2VV2TXS6wTpm8nv
zFu3ibAZgKcb7gsDSZVd3BgIfzbyadSM7q5Qox5iVhY0xX2E3WG8MYGW8Qarjz5mimOhop4Fn7PI
atn7iqUnV4mM5ol277vMsT7A/Z4qQh4Fv2AceIaPdFGpHEwOcm69FejxtkrwK6KgBj1n6ytYcWyC
IR+/lo7bXGPcqB2cumcYxjKE5CmDbd/N9LFeWF/Dyslwhshb/b3Qp/6e6WDlBZT+zN2gdHW4yYNc
fxfxd/XWFbnrQO+22uM0EOYfZT+pvVc37vR1UKV63+KD8zXQ3FzZJFZRvHWDxD4Kv54+2+Zg0PfT
VNNrsi65GAM72AWGnlEoLovpe2cieJUiOwaj3RXpeJCGX3/FyMzaGmhmbzTQAO8DQ+IAw8LW8o3e
OPqtEpDZgB/3y6tUGoi0iCCqaDs6CNRvhqDTEQdyRvFd60r/gWitfxv4yvguVcvxys2I1uHLYai5
GagSUswKy/EbpgETw1e2BqRrk1O/yLVB8WzEg5kyP4nwh8hLBPyIX+Jga0ysPc64SEOXzeziN5kj
oxvRx7kKZ89CjSlyGuN9pZr+eKaI9BoQRcJBkZaIHEApCdAiVjWw7NNcVL7RUcQ/sY1H6w3ElE+p
q1d3pluKXV7liCiVWXQR64gWVmk6eH2Kdw33IfNg2Q0dnka/MfqO4zsZE9ytbXcDjl27g0vRXRQA
ty+6NsZVAfrMJeKmxSPVi+DKoMp6Jh55HRHMFQv0HqBy2li5LUrsMafsMLpm9YQNT4L7T+6iVqa0
Xpta5pnCzBzanMZ0L1/1KshytVyAGbSrp7FFzE6PehMLrMk9k7v84AfpdG0p2FP1oqi+CLAGYYQj
dizZE5T5T33nttDCndLTFcX8/uug8Qe/B4AKKHo6XQBll42QAlh2G0RW/lQ1g70ZKHKijWMkZxLQ
H7yFCGoOyAmmqHwu8u3Ij53S6oLiKRw4YpvE5+7Gm+bM3LxOb1xTEADDBnWfeTbM3Ysko4kbBf2t
sXzyrTq9CmoTtTbHSbYcSD5MTzwa274bD20A++vXo/hc6VwsCxfILCk88SiKUwvgbDVYugzGpEX3
cOhizyeYPIQG1jqy1cx+K3I0Uml7wH9HU2EkUCv6eOw9RU/RLIVuhsWNkLcoZ2gJSteUcYW0p09E
cPXlaNd2t896FZVN+hZVfpGkZnPvEnzYWwakBSzTV9FTEjTZCHOXrKrGFgsanu8m4UXoDJbCqV0n
Eg8jOjQoPaiYUlmJ1Z0Z/+UsW0KzTAAwVCg4wRiL0/EfheLTM+/Kd5KbwstbI/KKBhjIr8f6OYl7
Oda8gcVq6BTM6Gs9S7u/nOYpb8xm1PzuXb75uIU0t5k2uYfAyeZ7uMMq5//3dYu1a1lF5A8WrxMe
xhEeoZqHY+OOs5x3xbsrsfmbfQdvLviWP/z1U17qtywrF/MPpK0AdAO9BVb0ovFKIAC6xwj6d1bh
3jc6kblexJ8T2X5T6vw324PLd2mnc+bHblJrhtK969Ibw/wSxcdfz9YzMmA5Wy9/zJxgvdiUmtpT
RRwYvmuc2zewbbftrttefja8ZONsVO8x9C64WrbaPtzIrdicIWgsSwJkb+imkCZyzwl4SUvEFFSQ
HKM6fXiSZQYJ25c58l9idBzVK6RWX6kSZ+RNkcWNQBoz0grAZKONyM0gEmNHzmDeJ6KesjNJ7MKP
HH4F38X5TixMuxSu7iKLFVUU+kpejk/o+g4fWrVpkRUglcWlfLpsS8P3slz3H+0chVzYVs1lgyPH
JlDq/n7MZtlgt6ruy7J706t1ctOMVYORuUCYz5Dy8ddzuNjXz5+qG899LhXGxNL3ciK/JKqzhid3
shH1GUswLgOp5a/fslj1bGWw7LPME+4/KjfRYiXWBoYJadfaTyOx9psoVYQni7r1JGW3g2/1f5vO
/y/H9b9miNTPKa7IKxG81QhvZU3UjJdf/8/zP/iL22oYf9DuoBA9M2cokc/b6S9uq6H/oc1FEEAT
lKop/HAq/cNtRWyLaw+uPQADtAhc4pm/3TYU3DsAzqBeQmwGh5xeyu9wWxfSuSig0CsBAanaBkCk
+QI4PU6qstZEhL/ppgjaytoIxRwPjepMj+0UiUe9Ccy937emujNQqvtC3i/pexbpW3jvJn4T4O8v
84wMN8lQGEEBAw0I12jDbSeymQA3WSjM04HJH/y6SkPPxYLyNlN9P/cm8BvDxqTGcexN03+XqNhs
bsgTko9FlaU3eVbl7TYzyNfatJq24GKGW5p87rSFHl/cJlJMH8bQNt62iTTsTVDn2ygNn8pA5O+V
Xs8rTyQFZiGiVHHoRasw8KBe7KTT++8jM8++DG5lnVNvWCj6zQNq6lTlmb+ZIgU94XRA8UVUxyQd
EXM1ExUruxZVXsNJYq+UvfMmH2v1KwWXZGdhc1QD7OgHgRtQXT66KnIWo3T771OZTJgzNSCkUj9F
IMCA5FBp6YAqbmZ0V3GYmPqBhC84E3Asjoz521F4AKJEc4My5BJinVA9S7BuNQHXDcWuJ8y7oFU6
IOMRObsSP9QzR9RCc+R5sE5euDi0ddQCQrvHdS+1nI0Si/s0RSQbw1i9Nd4gfravaBdi/eGggKHv
lTC7SabkLkEGrvLH98Qsu9qpvEH2hxc7+AcRw+KEfh4IS5jwSrC1mcG7p5OoVfXQs+DNTQy8k8pC
ml8pXLpnRO1/+BaQMaZFmdmi0Hz6lkKpy9q28bEEE9fcVBW2xqXenosi9fkxLyKG+ceQInBZgxIx
6L4utriuyymiBUdBI3ao7EUQsbtNofqAVZPefxe2oYpYsFaO74WFD0xlzlK0YIjjT1INaLDYBjXD
zki2epBTL4qbKdy6uNR+Q6UU1SFjQuR6wtcEJWNnyLe+NJwC0bSBbmN3KEiL71V9SONdnAQFHdY6
+0ANiNoOThloyvjJLsDjGG1i5Hpnlf46q71MTS4H0RG8A78HaZrpyHs+T/H/Xlf/xWHOfcOqnflE
9CifF9Yv7q8kKopvoBqzvxUlT26yHz3rb4VJjjfsomBoIiMwN4hmBvRfd5sy/xWXE+t6Tobn3tg/
l5sq/gB8wnJExAeyhZjVHv7jJCX+QPBm5t9pDtUMncvqN2Qb1GcO578L/9UwLENVN6gxBaUwf9mm
1yH1eVv9liLpZWRIsaMDr453aKRryHWXlOq5N/YiQ+RnG5s7B8U3/4oGQoiSqe1RQ8zlwf4isWAW
l671WJYPln+HgDrFHtiI9vTeaW9i+2uE0H+GhFzUfCmNN6px4wfHzqf/yO3lqQDDzU8RvFZ5p2DF
VFyVyI1ZD7lzg5pOV19L/rxW/Ospuq+HC8eBWONfq2rladFdNWOixwm61J1tXAQAEYT8bKOu5T/2
7jszus9Rj8RYtjXuUBrc1FRIs25fJLcpQj3dpYVGuX9t5pTRj4O5kbqnlVslPmjVZdh/oia3qXKc
e31EutrHdHwb6sdJXCryvTp97OSlHd769SFtLq3xOugvKp7T763iEM/WRDeWyhmZvHNN7Cw97vRc
3g/jhRXtsSQO3Ru1Z+tf18VhCK/0/nbsHkbK0v42DK+m7k8l33MkbES31+MHW9n4+sEGSj592JrB
QRmu5v/y/WS8D4c3rTzOQAslvk7T28y8q4y3Zf3WT25x51RMRMV2obODrUDZVE7bJr4YratKOdhI
M8jbQt1rxUUZ/qWf81vnyI/FZ+dH/DeTlQU1++IifGUgd/tpzJvm28sD4Plf/B3Lmn8QsBLOgqux
nhve/9nvhvnHnM1AcgYXoQPv5iT4J5bV/phDzL/6fQAnZrjOi1j2mU0OGBzgHRTO34plF9ELLybv
AztHwgN+ju88vU6VUu00XQ4QB3U3vIhNVb9pLSwpTIldc+Okvxcj8DqHUM+GRDijLygxnL7OGKhV
+m1BBo6dsidHC0SgiaDpiwn4QSSyBG799RrCMlSoZqFMY/GakKCsVJLGRa/eBenclcGV9MXgCXTC
MIcL+oNfc2VymunqnToSQufo4J8J1J7f8u9ROk8qdTjTmAG9M9hkKa5SDaVohwIyUVpU+ec4EcGb
CZ262I+/53lufq0JEFBeSmq8YKAITWrY7WMlq6pdBl3oIcNH/n1cWqnnT5J/mKmq/C5tun1llwKn
7GQMFwZ7XBzYEbYUeQLPUAH84Nm0gpzQ9Z19O1QGLtvdoHschsTTofDlLhZp5qVNIr46FZHH1ops
3t9b9T4PtPZjiHX0x6kaHwy38O9g2amek4Q5dJu0P9oKQCsVSfJt2jmzn7XdV+Ff8/dbx8P/UOUn
Lu6fRxX/twrmfDj7dHKY8E/+Dh5M/Q9gM+Sxfws0zSi9v4MHW/8DwQyAii41ew6bOa74z2miqX/Y
z1gJRH6A3gAf+/c0MTmFiHWouYMvnIUMf+s0OQ3OFU2FEMK7n9GFL+prRtlisu4j8Rok7fvJHT//
JtXm3yczGC8rd4kJsIPUONkBjNwANsb7x9m8GOMfnBY/++hFiB9NY2OUgw5JxLUfhK48JBh9r3v2
UsCkaNlQvmSriV6fbtFKHuAfJda5E+YkSflnUJ7rEy+G26c6Bm/QkTu12yPE7NE03K0akyV8LI9F
POA1I3fTkHVXUybabSJH9+26py8yV82vYLPbOYT1Hnsd8qtpaynG+3UPX5z5NlWN3rDg/LQpDjNI
aXzqhXRWjsu8hl6MOI5qkVHaCDTqdbnxg+kmwv5n3XcTbLx8tJkNwwztSHaJe+HWn5Lo3brnciC8
fC7TVhTg2eWuDmrtrjaz9otONeL3wKP/rsHFxvSdzkZevgXvMuqXTTUepWmfucZ/sjGX96Zd9mVv
JVBnY6cdrvO4VW/9s/YXP3m4vmjTAqk32mpkWELtC8avyJGf43787Mmcsi8H3IdENtj0znYJlo1W
4SQbQ0mTdQfKMk6LulrWBmCWXVSU977WzR7tg9ivWipLc0YQs2Uc4rC4q1ujBphtfNX9c34YPxuV
xZ4HYJMXtVokOzSEky9TlQaX4I7c3+og/bMKlwh9IzHkkNNW3JkfpoIO1crRnn/Mi+3u06geo5jH
9nUBdxtFZc+Y1HVnybJOltGGKe2MFQg36KIKehBbHUiYVVO5ZMMgl9QUZVQlO0AQYONnelPvtOXK
4V5semQt/CnouXjAyXBYOZFH9excb/VnK2VxH09pOvVBDf/LDqJ0S/Evw+C3adZ9+lI53dLaNp1y
nl7EN3V7zIszsOaffPVS/YIMLYsnJAZ2kdbdpn4Sb2CvnZGb/dmzF8kZmMxQuJMR7yi5XuYyTT+F
AP0+rlopSzh+aTk1BVudEqNlyY8AO0ka3LrKVp4pi+t4QqCjRGg43vl1tAdybuCaoAwX6759sT+T
fGzVQDAw0DYpnpqZPHRWs/L+WWpJx5TmmixOMaStZiZE72nd13Xfvdg/WTMhjjw7dzuF2KZD8TFU
437dzl8SslXftLFsKmMcCFECjipKT3ZabFd9+NKmtelsmruAeHeyD65S3URsPpZv1j17cW92Tpil
GtD8XcxjhZ491Wn6sO7Riw2UDTNDM+PRaLXYl41uX4lqsNet8CWdQM7qs1XNw6F/YdG8rYyVX73Y
OkNt0PbjztmNSe+FGgeshSXOumWyRHXVMWL+ggbjTi0x3K1DYewsd3xaN96LWDYBKZbJlraFFSfg
t3zVHc0/7bzPi9+SoPnnvn8GWry4mOGNNUXY4PgeTigdKO/D6pxp4k/O2me21osnj7bSDlD8412u
jFdNMLcR6+m4blgWNxvE7bjt7AnFzLT/rCjtjW8W58iaP/nupaBbLux2GHC+2XX6YD3GYngCE62d
gWr+7OGLrQmUNop0t412gYpJi9KQ94i+XndzLg1FXK1RhEHzmWzwWxVcOr8n6ffPGllqIQFiT7Cy
4bl+LzyBGsnQynXLb2nrh3oPKaUKhbnPdn2MzgtCvKuWiJhn4MXy0wKk1McyCXciwoUGnZY/SWh/
TyT03xFZbEu/QHnHacxwFzWAexyldjc4Fq0LUoR2+uWZQkM/Unl4AcUD59MwPMcL/tnqW9yWiiji
OMBKl9VHgboqVJdygXpORvxnT19sShELs+gdnu4HxQ0b6I0GuGnVbL7CAjdVHyitwqYcgk9cysA/
kKNZ+ezFnkycSO3bdF4piZbvnKB5Vweuc1izDJHbOZ1McPWppgU83G7o42Mhl6/LA82lQG2LQlaK
IypbB8dbKDw93XIK2Os+e3FjQqQwmrBjvFMHZHuc5hrex0q/KnV4JU0Yx4OCyqkW7rTx2dwoiL1i
iLpVsazpLjan2XVtNzg8PRf9XSL7b+UE/WfduCz2ZuxXMCtDjsJKcVC4xZZCTrW/ctAX29MInL4r
sRDdQYuIcQmHnqSmZbjq6mFBnK5ErQpaOF18uqMU+N09WMWHVWOylMKBp46rSGCH4ObRC4p7t3vT
9Y6z8umL3an0WhHLMOdUGadNmACWdFaFyWBJTwckyPuslyVPjst4O1aHZDontvTjk5A+5emTq9F3
+9LlyalCPzvUPw8tFax1o73YmRBTx0SZ7zXZVyg6jCYiKEP6W5ig/9xrz6acLy/NonR0FO1qtk7r
Iq85ddsO4vnKL1/sS6STrRR5NB7e3ETYNXWrwh7UFk5H20Y7pOnQJ9o1+XhTJMnt1O3WjfViQ4rK
QaDSbfhiIECoGK+64DGeO/3gzOjbOqwx/iMyARPRXCMZtF31xUtpQLdsMicMO/biZF2l/a0+Rmeg
1z9Z00uyRwINtsdzMtyVYRw/hnr9hLOfXHc2LTFoQwoj0x6Ywjwx3lbObVH6646PpSbSAHS1qQwu
MmM8Bu0uC9ctOvCvJ+GlmhhKVdVsQ2gjX0Z12kyTvi50NZfaOI1rBU2TsuwG1PAufLgvnt6DeVu3
RBbbMA0SWYthXtS5Uu0mLfexDz8HQP3ZKlnsRR1/pDEvMx4eZMUn2ynUm9CclHrlty82ZOJaFXxA
Ht+WeM124XDRBIq+7vpdqnYUQQMFPCd+NWVVvp98HJz2OhZOw7odtPTvDYSQShwUxA5J/Eaqwwaq
4mHVnC7tyFBfDpOuZv+kKe4RyYhUYSrXVcChNZwu9RyOl1318+ZML2xjvB+HYt11s+T8j7GOdZrG
5tQz5yCzqbwQ2NGuqibRQz/9bJnKuIb1jkx5oxXj3g6msQZ82qJIvG7Q5z3wIsOsIKWSpfGCSjGm
a5m0X+NSMx7XPXyxS1tEBXStF5xb6tGEXYx43LorYsY1vPzsFvvqHsFwgu/Q9VCrw5bWTcXKMVls
ULvMI9R/eXiCEUwY3UKaXxfVL92bEkdrKGVybEmnfkgcRd1b4WivG5Nnv+YXUwmkEZ/qrLV3ndt0
N60Q2U1Jv2ddGLHUJbJEEci0max9FFfBtuqM7HLsS3Pl0xfbU2ZqzFXUWPugK9ILt2qmS5g947ph
X5oYAQxvBrWJOAn9vvN0Oxh3oRUPK799uUdRMhl7+A976dbtoQomdT+Q5q870JdKfsJPFbfKSmvv
tEV655rBtE3G+PccQf6JlV/J7ph+NPp+YO1DiU+qqdfJhRKq55b7nCr8C3n79+mLXZpx0WWmElv7
NM7jL/Y0TA9xjdc6THPMQRGQXHcELz17LBkOTQH9em/7lXrN7Y1LRhSc01T8STgwU5henjX5GGoD
ItL8CtfK3pRGqV/KxJXrDpslJkgQM5bDBGsON8X2jamUwyEJ7eFh1Qm8xARF4CDhTWfWvm8dCwN0
DEVTo23XjfsSF1SlUzjINrH22ajFB0WG+gPSZc261NZYJKB2mrqN1rB6kKrIN9Cl0tteww503cgs
dq2SKXopbEYmjVHt2RRWOd2KxlRWfvziXhW1jz0RRut7FDrzfak46jZ1gnUgNdNYXKy2CknUilg0
WIm9KZUhvSk6p1+X2T2r8L+4RxKdymEcMKsySqMrHYfrgy+slQHHkkGMHHHqZgHnmWkM5RHumPY9
zCN75W5a7NWow2cGOQdrPzRtuvWFnR9aor51a2aJEnJFrdv5fFqmDsqPQ58jcGhN1rpbaim2mOqj
TMPeN/dB24YX2G4bu84Rcl25cgkVgjnsxpXBDdvEUtvXkAN3tYE1zKrdNDuIvjwjo56CfBsqfLtZ
DtsGjZ/r1jLXgdYAvp8+3ZJobMboR+1Ns8ORDQqdN2mjXBdjL0VVh6m06lm4dt9HdXsfmqhuT/pZ
Q5Sf3B5LXE8Kzh8wUm/tqz57LBXTuGoznJbXDfvigm2lzAqt76y9aPKvsi7cS72J85UPX4TBQQq8
W0yOuW8T09oGumwvQkVZh4V9TaVry2iS1mDtURMJP5ZGol/EdhGtaslBmThdMdKIKz1JUTFXG0e5
SH3DvlJGvM7XLfclvCcLFbeIjZqrqWzxYHIQCE1Q9lq3VZe8V99CMkpFXHevxanw0my0kO+P/XXH
zBLh0/lFEesaW9WQqfLWB2i6VQvHTVcOzWKvOjYK+x0ipvBNp/A6RrDRE+lwjon5k920NHv4f9Sd
W4/cOLal/8rBeVdDF1KUgDkDjOKeN2em0+F0vQhlO03dSUoUKerXnxVZ3WinbFeMAzjATKMeulB2
KILiZXPvtdcXNqlu0aMab1UZosW6rcutlxTkzIw/fcefxKtLiU9ShaVoaQgHg2IYsgk9pdc1nQBk
FypZX7Ril6LKiRXtnEtsZYDCuWcZ+P1D2qbuHBXjV79gsWZLQtDXM+IX9Kno7vq8gdst7zD5FZPT
hW94ccYWMk4waWK6jeQUH9LC4884xu2XiwZoqSnqTNkF+IduY3gA7uEyxnaDDi5MLb9aX3wX27Ss
gvOwIXQ7w1BwhzaYdpuaOL/sJFm6UcD6uwtw7NFtwkuGS2DOwIKum8vyy0tlUUPrERdMTJ2CePGG
AK2+gZg7vOyeufQnpYXvKU1munVxYTddBwugqFbphZ++CIepnxTxMOMG7g283YuyR5sjlfNlwXaw
CIeLUx8LbIXYFnCfeAVFYbJnSXJhIWypLgp0bkteIerzdSu/TnKIry3v3NNl832xYkENy2GYiahP
gyS0CT2b7kGfZZdFrEvzJ+MrbHweou1KG9egTZX1L5ILWMlc9O2XOqOJxb2lDp8/OLgCZsnM2A6+
j96Fe82S2D15MKDsEqxXyDH0x8Qfypu5EebMfn/KLv1kv19qjaB0NWV8mpVDVBu+alCBAytBpO/a
CF6qeT3M2YhS5TlviNNk/9njFkGyQYUCxlg120YoB68H0ss7YYPqsqv+UoWES9ucdDkSdDCeUFkI
KADgWajtX/aiFws4nmw8+fCy3ToIEk42zH0G5QZ5f9mnLxYwxYQBag/x1OBbc42qot7Ovb5MHgif
t7fBILx6+3riNN7GUMgEK5ihDGqFPSjKL6ujLXFEAYruDcfWA4xZOB/HJCff+jS5MIezNE8mkGhJ
E+LTIbFPN2CfPMMPxV20gOFS+HZsatgDG4DC8eFmmt4bOMm+IwNvziywn894YOTffnobirBm8ALd
DmGg743nghVrG3HRcQt6+9tPRw+0V3jdwLaptiI/5Ekg3sO0M/EumvNAW7/9fA+tYxJ+tOmW9iPY
f+iu23oOwdQlcx40nbefXikyJuRE4BqGKrprm9a/SYeaPV/26Yv1SmqadEWRpNtkQLcegD3pB95L
e1HijyzVSYOPfstgjNItI6o6SFe0GZeTuWgnA8Pl7ch0uZjHxIP1Kzqc2ww2LO2Xgkfi5bKRWRy4
Dk0HqRlDjHsM01SozXSbVVCGPl728YvoOGYF/KqZS7deHSq9pnMT1yu4A7uLsnMwb387ONTvhqlI
RL51qPfcihrt7L7fn0MX/mLBJosFS6PR6rDr8m1Dg2mnfJuvBYU38kVjsxQriRKAARigpNuo1l42
tr63l7pJLxv5pWCpHCIgXxIE88h1N9fwEo+uoHzRly3XZLFc2wY9a7zu820hEXjDhCG6091ILhM0
gIv59rXCcS9tk8LkWyV8f+NFXvVn27X682UDvzhfQUNyfAyB3C5hIJbFpgq31KC4edmnL9Yrm1KR
IxvibU+OXR/iCIbV0hbD18s+fbFeZ1kDI6dbb5u38M8akyDfWbipXvhaF8u17eBZMMAsfsuHpll5
vavvgR2Nvlz03ZdKJjeJejpV8LZN1IS3ReCpJ9z/zxEDf7FYl2qm2S9aHY/O2xplpudw4vVVzuAi
d9l3X5yuhFUS7E6Zb7sZEAArq7sS5l0XJaFgTfB2uuetDdQgbL5l1JObwE2wpZ6L34OA/avuCD7S
4tNN3En4hXtbYqjcoKGg2tnwLMXlV8O+WKqAAsCmd6beVncNnw+qkep9lMfywj2YLRYrbzXKsDzy
tgGrI6hJrJXBKhzLc6ihX33/xXKt4PgZgH7gbVtfw4c8SvKPEYEDymXTZrFcazp201Bgqxldr64L
56oD4dO5G9uvvvtiueKcDplLKHZhNzaHEJ3Jxzq27bnr5mn6/XhDI0t1k5S4BgKo622BwQVDIB8n
f4cWunFbqwLQh1jEbF5dNE5LtRP0cUnTksnbuoEB/cujEN1LYrjw0xeLtxSx35R8xpYcTdEVHHtJ
1iMBcFn4t5Q8lRBqpV7L+W6w1JIrP6LxB4GsS39ZYL9UPRUpGAYwr1c7PYLGg3qQ3VdyuHB3WALs
tBcS0TIx7ETNG3jGGlBRZlHO3y57sYvlS0ZalAG623csnfq1Luiwbou62lz26cvFWzgvLsPW25ER
0WUhGrtTFb2sbYwsAZV5kXq5F8GrkrrOgCtaefELMT2/KBsFmt/bfdlHR0Mx1Jrv69Dzu7XsUHOP
6366cNYvFVAG1FyAq+DBwSTxMxOa8UbLml82K5cKqBn+liXoWv1+GDXx1hIejHAqKdrLeqPhNfh2
dOqxi9oayJC9rWm/kgneagczlMsmzlIDpSDwh8kTp3tZwVIE4gT5UEfaXpSbJnRx4op6tJiXk7cv
lfzoLO1eQOkZPl0055cSqD4xlW3LVh5MRJo/aFDJr1J355ShIM79fNdfiqDq0Q8dCUd5KJyO+DVF
KioPdkwD/tjduLAYvRTdQ0PlX4O0xMhtba2X7MIgcvmLhZXbqfrXVXDNzvxByLHKCm/29K1HWGe6
lVe7iG1Z7BXVZ9VZsIRhvj054CIdDL6uACmBCfAqmvPU31alierP3hQBz5HNJLbBJ3b6KxMCyFLN
j2BJ9M1Vl6dle8sKVnWghCWSfxq7UY0lqPLD1L/3lRobCRs1reHUiB+R889eCJP+PKt9MDK+etbT
dl5N6TjxD7krrDIZIV6BSSdcn78TAammm1ZPc9zDsN8keh0AV5I/SgOXiluBovDsrQEYctUjU2Md
mMxO3J/Y2klH+2PT93D3R0NDJw8pmFgU5BXTGgEnYwCn8PuLcVaHuScpOhJ8r1DPoWyi7i4RQarK
lQUoR98IcIBVu7J2SpKvLZGBumMFVf4zHMpM6K9N0Ja4fQn45LAeGFKA6fBjAXt148HgM5VaDwr8
vc9z41NAk2wC1125ctEE2ncGQXQI2mQaIlTskdrJjdzw3ObirnKdpg89pwB7rhPqeSHNGhSYqdvw
kyffu2ro6uouDWcQoVLcTSR+UA726VYPAe6dc5KUzUM1tdKGaxzwYt4V1NHhdhijRjUng1pq3s8p
DXWz0uAfcwVD95nLfQFSt/epjbSDiWMJySKs3s3UdgCI+nSi1oIAI+0AI+eginq7Qr+fi6JrVzUG
aTU/cHrO8qljtNrBsqrhw0rNgwe+xNwleVyuAlBK5J8mGqz9MJZhAn/nnCrTw3YAZjrlCt7+E9wS
wAWOikM8gpL5RzmETfVN++DzgLrEvRmGcCb28NdWcWGqaV9N+FXBzrX50HhZBXuEwM+CjuG5my6F
Bg9rwoox+eYPvAA8qaxUjsZHlYyd9+zNeqQVIEVzNH8JYK7ifSWATbZrtGhotSoqmbabSFo1dded
q08LjCldKBBgwFGZ1kUnTDpdk1JEQb+tfBbrbuOlhY7AQxgjkDzXLClb+wIvQz0+Ji135bDWQufx
qh75p3jqBdtUg05U5vc+pnmvGPxGgwFj9FVVQyjBQurgQn3V+V3LbtAhP4SPiUIxNQB3dmge2jgu
r2xQ+/fwHwdwVlgj6hX8w+Yv4TxU64g4Bk+hgM9PpA4s/8rjOILpKEsLNmc8mgqV307Nya/P6toR
O64mkqc1fx4LTKr6lsxFGpZXsLOZymZl67QvPg7YHYjY9BWwjMU6hAG9uGoq7oxaQ2fJK7UmjYvt
x9gDHeDFi3LefxgMk2mV6QIZaj8bI6LnhyLIcRyvG5wMAJ40ltXVDItv6MlUJsCyKuXWQCTQh3tQ
c2CftUMfZTzkcJjOJ/UNnWfS2YzDkkVL6NPhzAIEGHFJaDI2VpX6VHagPEfbCcFck65gT1QbkK26
dORpNntE+Rh2B/+sZ/hLuvSxDzsbf4qcp3mYpabtCb6bNcDKNbqPxENZDIl6BsFSBHCenYgc73K/
Cqc/LTcVUGSV82W5A4HO9LC3UhI2VACrFW0ZbC2PGTQIteujOrypTeCbIGtIpyKz7pM8gkihCb0h
eJ5G6/wNA5GJfBs9XMKawyB4Kpotq1FF2AJCMPR3ylRjJ7K6nMy8paiysPcFbB/8z3ito82zZEpo
2WY4Gmx6P3YaqIWNERC84O+wbrKfK1iqw96dVZMf9BmwaFM47moltadgKSRj/i4uIk+tQ03hHeuX
ROO8YLFJgHZSNv8K7ropHmrW2PGdyBUNdxgbTr40CWlB4qqAQOEfcNCPVZ01Sd1ykxVD29kD8ICA
1kMsn1hg51B8QoEdnrymC+2KjfDA/EDSQOi934eDfR4aSzpvpWhZ1HbT6Elpu5KwWTcPo8I+czvA
P/3kzOOXASwfIVZb82aGIWQ2CBE8sIIAHdE1rgyrTBI7NR+9fIxn8YDYvkIJo0dDcCWvHZMzA1p+
kNM1yogeBYYKpvjjDlrwgDjAadK2SbLWF679TJuJlBSAusIiOVmonsgqGwtYAtWwfuDFu4qNPbbs
PJ/In3A2a7p2PZtKBzZDY08v46wL8Rkfh4Slw7u2rivR7Qq/KuoEXpqmT/xNwAOvvA5F5w/unU1M
DW/LdHAhn2+jeca7ylSgmx7qBO383F+L0GurFvw4vNxupeTpcp1pQHvlg9TJwKoMbZ9gB29miyRf
l+me8i551ygL3qYnKEKCqdfhBBdwj855xqKwMl+JtSkUbxNQczZrvKnTe9BFbbTinp9blcGo0CaP
/hhAF8vToTRphrIQrvTfynw2TsGxGPSnD9gB/bDMDClTbwtKzjjGuz6WsAnNuq4I3WenZtlf52Ht
/KtKsdk+Acw2mFviw+HWX2lVlzRCbDFjE6gzifU4Fx8mO2CCrMJBM5gqA5KtS7FyE4z1j9jVK++P
kTkGeFgVthBB8CqNihfwXLr+qU/GSPAdEVEBzolqYpXeUF8lPF6No6gNEDaBFOXedVPpp+vUBJ00
mfKwOz1ajxlsyYQo0t1HsY3HQ55OOn6Y/do3HIYoJZ2rVag1h/N5jzGBFX7AI0hIEJKO4FMXXKBn
CUCWqHmfdgJHeSZoQfUf3mQNf5FVTgZwpP3Wji4zKPVXn9JawoYGSLWmij4GJq2iIlO9wAUmy5Nx
hpn0VMBEKtiAxCJrrDeHgJACYkhcdU1j08ePqPxG6ftypqrReBNhoJCEjVXZIf0FeFiRgTxYy6uE
5LQ6AgRHuy8sLGXoMtJFU6CyJu2D+EtJOY4BMCDjpvzIHdjvHI3EHmKfbJI0V4d2KKq8zEgEyfpx
aFQJxERp/AIm9SrWGlMrdyXjO1oijg1XJTxBK+yDBgw+NI3AYAZATN3jWpyVbSNhtl2MA0awdlNw
g5iDJMeowd64lXNw8hHrZvjPPTsR1fV2UqEFip4MbZR/audUDA/4KmAZw+SgaYdr64shvI9bAOyz
FLK/ADzQbhQrL6110KwqGPvljyInU38IJlAJYFON94OA24j0g2bF1KOfcuDuUz6zvh4zVwBQpbOg
8AW5BWzB8x98V0HZlkmVzsDmlDymTYktFoa/+PlO8Iri1DBdC4dsS8Ci2UTpwNnLUMMeTQLESVP8
+bZC9XZPW5xSH2eXM3Y1VYmgzzzAfvJlFhiwh7rX1LwrRBuZuwmqmeIKOiuGXj5cn21ypbuh198C
OXdm48O8HdwMMwaF2OcmqsbnWsLT430ExWPxaKwXjSIT6IJ2x7ocarVHPbawQQaXZCaOvY+a6de5
TYIu2ES9AVwxC1EktE91qkIE9IZbSQ9OVbZk+5ZXDbpaT3y5FgbkcqQvwVhXFOdrzdujxSaC8UFG
rqQYg8nL8RawnpW6nua2mf/0oQx8cLhq0Rs2ej16p/Xo309iREdLBAJh+qEsy8oAQO5IT2+9Oq3r
TyGsq6p3NZIQ4bavsA7/5IPCmlzVNE8pWr7AwUaDZkBeTC689MHBfmDC5cl6Pt13PlyADihCJ/pJ
NCHwry7tE/x8bPW1e8ds1wBaqRqnu1vuuWrMQtCxu+doQhiZSQlWw6GSXKqb3i+maGfGsq6fKJUF
YLamdmG7byQRCrvAEB1HSL3kuzE3pt4NILJ5KgNbJfGeCql4+FI32o47nHxqyjqo84IMxyLDrAyq
cFj72lQ+GJ5jnh472TUEe3ZC5ToogbH/MHUE+UiM8oxFMMxMo2NhjBGSPYCKpJF6PhEoq42hyqvX
JjGaPXp8mADfMJywfTXbBtDtekqbu6iBrzPP2hm7z9OUuokC4tuPAqcNz0F1iKthvPZ9W8SPMPJr
Tb3KwXzUfJMEyUgekYYDtL6aTI2d0BJYuW3JzKi/k0ObsI0vB8OHNfqfid3ABQIcEASfzFyxhAfx
ph1GzrdVhBV61c5dnG8omStcdlkZqJvc1P7J6XQE5fi6bIltIDQJbK0PvtMjQMC47zZ3Bsqu4TAW
M2qscdGIlmcjvmG8Zx1wfncTWCHRTeujJLIGH6OS+LLoLWNZxJPZv877uBZfeNwmw/PIAhW8CxpE
0bjAof8JUFEJjuumH3RvbmIbxvIATKbGnh+Mxj+UpA+mG7Snwt4iiwEsBQNalHLaJuVsuqcaqxie
EdUcqF0f4VLzLjYDkQitkoqB+GuAGWpBw+nC+c7EGOiuWY3e5IfVgTpOvHkNrWDZlSvgNlkKS88w
9qLssiTHIrFHWxXAipvww4QTEdYwrVCQ2KBu/Mdln7/Iy6swx7oyfXFoJl9do7zu39XgEF9WLFr2
SIWtHhnipPlARTFkdgjUk0tk/nDRd1/2SDE696qLhD2ouAyuwqKpPp4i5jPf/ZXJ85Os/7JJitug
586V9aERTSGrDYlnGDYGpM8P4An36IuDmyNf6zj0MO1dC5GkD8PulzKtcdeqBKd3JSaSRsIUoRdQ
9USmPcAYpHcRDqIEvY1rMrYJ/sAgCc93oRKpzKpahixrgP7lt17KuuGKmzIoMK0H1MT82TXnbGJ/
Udb4oU+LIVbk1WQPKcP1YWv6VE/7IQ/sNwEOfb2u4dByrhb8iwrNsmtrUnUEwK4bDgamet5VU4rU
A4O6DHyxTsWMNExGcxCa18gmeAmo1VCXuAz6u8CjSInNIHbjxLDDJqDa67dTA9rVPm2jkN7EBhTg
lezQjjduiK69dERCoAek8q4MmxgBmdZgLmtYMQ+D7N9BjWjHO/gPAJCM0ChRVyfxmvDWLK9xq96U
lTfWdNNMogK8pC+cxY6JfSfc1TEPp53hfWCfWjGgtgHyr2kLALCbHG5fuM3i/u52KqIgBVs186FY
+blTYh1aWBptWu5Ng7kiyZSauzYBDL2+q+1gu3L9uiT+J0zxDcg0Y//yH7d/yuE/tmP39U8E5d3/
esPW+N9v/3X469/BhjwBLt78y+YV0fYwvvTu8WUYG/0vvszpT/7f/sd/gt6enHz5r//8InAVPn0a
x9f63us+PIFtfu2P/yQ6/ucPf/5fZB1Y4LMIFB84lIDd9IrP+RdZh6X/OIF5ATwE2IkFJ7HLv8zx
A/qP059OwPtLQWsAxevf5vgh+UcQ40oD1BxyyKhipL/F1nm7UCiDMT9mCUHuMKT4fsvGLFaXFSpG
E/0wJSK9IVoMh7RqvXVXxfwRN1WzD2u/eyIl+vLAg0nFnmAFHFzv9Svlm3496hm+LkXQnysVvN0u
8M3iCPmMCMjaFCQQuhT3wonU57z09Aewxfp1rs2Ia4QK7uGlAJyYR5rfKqz883l4HcicIyuNdAHy
89+J8wtDrJkdNx/40I1ovse9r62GcxaXCwzIX48JAAok+EWJnyx9WgoY3wV5V5gPktX1pvNSEWV9
gTYhlL/sI650CVKPib5pgYRcazaYlaf68f67KXr/16nyPUg1xW/591mDL5EELE7C2E/g7QWo4aJg
UtYQzORpIo4e9dx+CEPv2SkotJM2GT+63tcbkbTjPU4K/6EnefTXtvFLjuuPg5CEqFeBTwm4XkLS
pVrYI3SYA9yFj51O7SoXbbsawym5j3Ag3AnKzBqp2fA6UsN0V03keaz76rcindMQgBULugxyukBV
+cu+uw4b+Ayhgz72YZiv0hZBtu7ZOZOz00C+HWg8BesXMCzkTejrof/dpJqmyqoA/eFHBR+NQ1jW
NvNR3N/1FcBPf/9OX/sM3j4LmDBwc7CK4fjxyqH8fgLPuEwFgjh3dMFA17higE4l8ugAn8X0yoQU
1o1CFsFzqr3n2PbxroF75r70uvJjzvOwXZVRE5/RYbwtap1G+ZWhDfiYDw5muCxuEdaqqh17EHsj
ZGVQdtj0eYe8PX2YkLEvSnnOqODHAQeIKKV4r8hdEPJDE0wyE1yzGncUE2wKxjRO1zy0LEMi9pzT
xQ+PSn1MIEzfMEFGE+DltxuGVtQNFO0Ax2ZsZYZ6EFvPKXyjJjTHnBFSnISPb14tHhWdKNp4HgUY
6bRXfjeNOqkqWQDfeRy9rt1OLPWukMrsV3lP6aNwMbKGrGfg9rTnZEA/+5GAYALCkiAvBdLb2ydX
eiwkQZH82OISvQ/06K3jAQlpQt05RcQPGz5+JEViAZxyYMphDPD2URMvujKdw+mYk/wGuKDnwPAG
5PUyQvo4+vz3q+WHiYmH4fyMsU5w1GJQ3z6MIfhtjAESpp5kWmbA0XSrumLDXrpW3sylhxbiLhFn
Nr6fPDVAOQGnPnZvypbdj/0815BwF/4R0uL8c227L6fMxi5CW9jeG4dozZwXffv7X3oatsXcAUML
4woQH3B8y/Ab34IYkyr/aDg3q9TmNawLxe9p7LHQAbENsckRiEfR7pQuTs/O2DShOp+P8VCkG8hO
dJag2HnmjH7tMlv8GIwbGrYQrYC2ufTayJHuM5Ka+FjJ5LZFsVty+Olqed+U4w2KiUH0STOapRUs
nI6Tz4GVcvtJuwwxcKam498P7U8WxylSoFiUCOUQw72dRCoqpIcMQ3xM+igbyhpCnmkdzuckGT/9
1QmChQT7OguCZYeHQ8oNOXUdHwsU3MqDbbLourxN3luyiR4wCOFBfQErkH9NkRU+1zT3sx/5/cMX
K0UErEkB+IyPXXpLxhvG7vg5R4MfHwHAdXAiRVJg6V6pc99vbwbWwn7jVfpjBLb4rgGQY9siK5RV
6Drc//0r+3E1YJJi4SOuDNjp/719ZZ5tCSnQyngEzsVu6pBNWayEPLNfn64Ii0UXMsC6AdOjAAj/
YJERMAgyEuanxwQp5Bqmm0K/cNt0+SqvWAU8gEAlD4q+WV0h99bupNbFN9U1vs54MFVsJRQhn/yx
PYkUcsDv1sIj3deWdrLMOh3MbZaTQvHVlNSlRo2/Yai0qxrm7AlK+NdEKnPfjzEImaAzr0vXE7G2
oyf8PTwqTlxJonM/i0yRfktE2Z7b6H4yzAwXJxaHBGhQf+nojpSv4nNk2bEbGrGRbQ7Wmxzs5u9f
5g9hLKjb2LtxT0hxkaHp6S18fyxG0EOFyZAeXY69s86DzmS5RnHhKkxLeygUcfpmtD6Mf/K6VhsA
4dszLf4/HlrkdENDdyS+BomWtxQkEdgwlR4/UguAzDSNwzr063rvWdFt6qL+7VtKGmNzRezu4zj2
6TLBIVBAbYNe10cffo9rNhN/FaOMuP7dgcVT8PFASPto2V72rIUT6g1IO9fHAic1yjyRpFtYgedg
VRt633HTX3P0aRwihXKk41yekej9+GLx/NO1NMF+lwKg/vbFgoVEmpl19RGwqPJOatBFVRdelwJB
TgxLqrWdTvqUSHjPqgjOdUi++uq/PWVOjwf6G1BbKGGX/m5TYxOvgEfXsSlIZn1vh+O1v0ahWW2m
yMmnquCQ47q8uhkjxA0w72n2ygXkzNz6cRHFoOoBFQkYZ0iA8X47CmEuCZUe3gKK2/NuKvWQhSOU
o3//rn/6lAjkeMQ42K+WPXiAj6eQlGBGCaXbzdBM05WEsOG3pHmn+AC/BfttilM7xbm9iA8a2wIv
lNT1MUb3RGZtIddVy85JL18dGBZvDrFcAM2IH54ivMWJjOqKRoHFr47Oq+GDX4vh1qN9kIE3Rldj
2d7PBZRRWepI+lHAvui2adP2Q9xa/4uPKvZKoHAPK8X8G4Ni4xvzR1RpJsuQL/Xmzn0Lai/cEehr
6owimbRpypr+MeR1sEIbtTqnCfzJKsCPgbrr9GtO1/XF+5/goR7lY3VsAZLfjWCCryANhImuFwTZ
iI7nlZeLz20XPkjjxjNbwGtj+Q9DifQnWqICvLXl1U20wPlJ3LuPXdPTDcYO+h1PBofeD/T2VEbc
Qc3G9laN/lZRS++Eyd0j9G3lltd5ccFaoDEg1ThOQ0qWY4F6dZDatquOaeOzw+CXYmsL0p1ZCz/u
5jhOEBu8PgcptlP8/t2BYlIGKYSZy+OcWFS26qnYlilvDyW6jQ+zoOdYQT8ZZCAuodBJfDB3scYX
ywIc3B7TtR+OqTWfJKN9JoqQQhoTu8M8RfFzoM2zQU/s2ghbHYLR97PJB2I6QqH8zGn6Q1YGeRiI
5ZFYJAmSlmTp/FKULWtOAsQjP4kEMj/XwxUuSu0GAg9YQkXz8BED121jTlBVkwU/FqU6Z3v5Ghp8
P+9O3wJnOUUCA3clLOW370B5eM81LIdPKYNkNTYKnfeJzw+o4Y8b648qazsOBXoP6TOYec1nPUbu
KffCly5t76Hdf4QKND2TMHtte/nuW+EsOOUy0CcbI8GCeGOhqw+ETbo2yc0zw2l/w0dZPcfDoC1Q
wSAlZz1LWpMNPeQymbOO3vKkUc+xcgQqgWoG9N6h4ninujEHX0n7INqxht6iXzMaMmNRB4SurQF5
eOYmeIJw02mUIwrxTqMaBGB4k/rPIYdkNpu17Z7gjA6lI7Tyzf2ActcD0m1thfxNSZ7CQUZTFkGr
6q16wdUfvGyKLwIn6lPTClTgIcvsKtjLFKnLfDlXOguh3jiJAbo/urYPji5JJwrinihOYo68qFZB
XBV/hj5IUasEDabXYoq72x4isi+mjYAsxh4mPkezE08iKKKvmnlRhAJTG36OTAKSchhP5HOQcvVA
Zl/3meyAUEUBHYo56IxbflPqqPgiU5juZZ1FcB7RcYZsIk37J28QbkImVqbzihazV6wEqmSfoIjM
/7oa/E8UM+RL9173Ly8a1Yy3NYv/J0sYLMRiQmyKdY1gKgz8U9/ur0sa/+ezeym/L2n89O//VeI4
eVv9VdEI2T8SJOtPcWMYMixinL3/LGgEPmoW+N8p600BXTgJ9AcosIv/+k8UQRDeIPCIccxBv83C
3ypnvN3AsXMj5YeqASAhSP/hSr7YT+GzkFtP6j+g35JwqTEQeEFE3nMfvp9TzViwIgLteYdiyPOs
j1x/FamANOWqBg87eRxqysFHwKbcyP4PlN56kWe2rHu27puTF8da+QVhX15H97cm3rv/z6ZUeHq9
v55C71/cl+KlaV6G7+fR61/6a97QGAz6CBs3dN24Zby2HP81jwj+i49MVXoKvpO3DHpU0wI/RmAX
4mg41cfw/v85kTxMshARJmIVEqF9BX/7d2bS25REghDyVB1IQHBGfgx3rcUp1LmxD/M0zLMRNvWw
HUEwCYU+KjJuOpdgeRuA//NRLD6lPfFPvLwrg2XQttBWQriLbog1g7lbJhkUxd+N//1fR9X3JZ8f
n8JQ6MFdDqOGNO4yAFdCOVOqk0w+idp13A8ExSeenAmgfvIUCGhwPqaoWuItnELa7wKo0cdvyJue
rzBO8x7X/mA1aMAW//63vCbW/n0an4YMeHCcyFDFob8WW9vbx6APitq56YpVwtxXNd4otFFABJWN
1biq4ATEZ3YlEaMI19zQMV+j2X8N+eJa+D0k5gZ5uvtQ+rfwiHv/99/sFCC+/WIpCVLAGGGghs1s
eXPUxUBb3On4qmqDfIUL1XvoMzSYXIVdYya5NciT59zWFhHTaTRwN8TGC2XCKeOyTJyborM6r3K+
SrsqOUzCEwcNpTgUsWzY0QTARRsru0nqyh5MavxVH8R3XRFPuzjqigMuuirjaOU5E0++xuSLwUAw
zWgaRpRivS7eUm9Dl+oBgiUUmpxbi9RtoZAKIUcBdalZ1WHr1tE0RO9SKct7+JAc4gnKtblMxcek
8twKNgf2JoFkbzezgkPwyqAVYANPsA0nfblSLI8/jWiGvkbmdH5Ey93UrT1002SVVxJQPj1UtXpk
13/PXvB1xHFbRgkRLxpprqUpjv1v9s5kOW4k69Lv0nukYR4W3QsAMZEMzhrIDUyiJMAxwzHj6f8P
zKwqMcRmWC3brHeVqVIiADjc7z33DLbTje2kJsHsQLgxsH7YNbE5nmnB3h5m/1yF1p/2bx35n5rR
LZkx42JqJAGc9GWTV/YULnFhh3VlNIHOtCL4ePH+uecBeqgMeizmWby1E7zBNEVTO5PFV5XkDryS
QcHjcLbDeR7PtbZ/7hMrvqIatHOAPBQnbz9gmc+ZWjMZDRx7KX1TRcTVp3p5bgWu283JCgTrRcZE
QcKrOqVuaX3dJanKE1z5vNdiVKcbx+3kJhOuuetqR92qmjC2fe9kQZ67zk2UapB/7THxx+MQbZLB
GQ919tAlpK6izytuk8KbAoHAaE/A1LNreCKsyFXDUDFaNrqrt5eEp6vEbRsQ+uKmDnQELgfXi84B
gSuScXproKts6bbKAjHXJ/zbTgsbviLtZUqCLjeyQDhuG+hLlocwA/Wgp9IKFbM/Zhmgxser5J1X
RyW38lJUQHTz1GxXl4bdxo2TBMlsJHuvGRdf6YG0P77KOxspRy/oh21ajAZOeSnj5OSy1KMkGOht
1piPaUc/HIXl4OFHOs7JNmJTO3PR957pOsli2ErnqZ4Oj2urUweOyCQoErMIlinNrhTPzR6Q/DV7
KTTxhVYz37pOKQ4f3+47D5WzmTKDEpTP4VTdm/GNLOMsRDD3cx9gDz75rdP0Z76Hdz5wsFwq8PWg
oJA6+cDdzswZvKpsyJbqsP/q095p1DmsU+WcTPlkZsWuRQHGEoHlYbJGYHq8XZ/6nFCEdLXpZ1J7
rkUeJv1EVKKCGQZSK0Yf7UPsdC0Gquz9syyxJslHVEauviuFm+/qxugPE5arQeWW6X/5uP/+cevM
wIAywe7w9sd5kUlMl8aPQ+2Q3I3LUhyjdlbPfCknaOS/nsF/LrOut9++0YrBs710qumXNNsbbe61
IGF8GSjLvHzP1Cg5tFbUXqnVMD82OWqFqreKUPRJfyem2YKQEr1Mnmf4QhC2LT2txwKseOLC7sZx
x/gOPQiUfCdFqDhiRosOqNhovffz48X5x0FOXU0tvCLRLp8+fpZv74ONec5ls5hIQN2N64nmx2Tn
3mc+XKGGwum/d1EpqHmgiiEncFIrAJQgBqGfqbWwTsif0JbF9F58vBoDLmJBsqxwZr+pDO0BBqWi
+nNlaU3Qe505BZkYkSJq5iCYPQwiN0MdvhKQRIxPYrMgHvr4Bk+oM+uLooBaeRWcFOzZp3yoZsES
xmnRzTS9pvuVqMYnbivfTCLxLqg6II8aLsNzT5UbmpzxXljCF15pb7DXCYrWMs/sRKdH/9rJwByC
VALcSQV1cj62ehN7GepNap5q+pxbxi+lQdaFWire2Ogrz1zuZOLx+gAckzs3GTKDsJ5u6kWXmW3J
xwwyPwXToF1ltt2Tipcp6KIKucsoKv2lRboq3SbbkPtu+oY3nfksX/PAfz/UdFhCr5A3tCw4Q6ff
5exmcu0qXN/QixqwL4sfu94mw5Glf9Un5RJO2mId9bytLlF6IUn16O+7onI39dSuNnCp9g3Eku2j
LrILIZsO8ZrpPSL+bMLOMn+CYJyZbJxuqrSiwIGAtxoYhgpo/Pbj0KzKqJcIRzFb4pLolcpLHiP3
W+ntZ97Su1ey4GrCpoJVdjqp6ZqmlkMzKr6ilL+Komh2tVWOgYd57pkrnZ6+3BPQs+owQ1k5Hae0
tbk2yWWSXhyIRrP2z4fJw3C5KsYxnAQI58df3x9rXYMvYgM6G2slrZ5aEWpL0jfeWFHJtAvTFaL3
Ai83d1W9cfPuXLP0553Bm3Wgh9Hba2BhJx+WVzdMzHHUDSJ7QcTDdB7SCCJWX80teZe5+XKp4Zdy
5iQ4gdb5vvig+aTpiR2DdvU0XWFacc9OKbNgKtvQVfvHoZiO1WD6qfQuUzFeZI65S5PxirruzEf1
x6oBfYVGa9MmAmo4p7Yn+Wz1szcuSWAkg7ExojoK0tbNqLzHc2/yj4fLpYD5LMh33LD2usv8dt6l
Ud01SAepL+JSDyH6w3yYamdT1q0SIgWb/LFuuu3Hy+dkhrI+W2cl0/KAQR6tP4wyB10WVtQjwBU0
ZTvcJ9Iw1cr4ohnHGJcdPVhKL3BSo74hn868amTU3Whx7x2YoH8681ve8j7++S26zd2DGa2Mz7eb
gSuGZmE+w3vuJiXU4Qa0vseEzLf7sQ7yyKl3dTSoN2SEYP4Ga7+c/E49l4jz53nmMsdhOzK1lS/E
G3n7M1AYmipchzqAaWvfspXUR1uvK1zx7SU0vPgHHi/RLpGjCPV00m7sCMegbtTmEPTAepkKY/f6
YP4riPMoXvC2rX51p4g5vOGXqp6liJPu//y/BoS+Nv//dyB014vy5xt9wOtf+Ecf4PwF5m1Sd2i8
B0jhLtvRv/QB1l8sIcAkNqu1QV51Qf+C0/W/YEly2KhQQcyVXvxvFNT5S/NAgthGV848f2L8NyDo
yadFbOb6X4IlbqyMdRrNk3WUdlPcG0VyVOQov035UMaB5BNPodNl5RiqqPBuLa3VV0ITfpQb5Cf9
crDjKf1puRiEHLIO1cmZw+ltl/b3j6JohybGXAIY8KSzKIqyUfWJjNp5rh+KXLGe6nHOyWE3o+zZ
8+Lxkzfm3lfL6jXtzD7+9qj659IryRrswoQwcfI88lEHXXLSY0nHtI290roaCyTPii7U227Wku8f
byfvXY591KFToxHm5Hj7GRvFxOgkT4+umadQmBNZvKTotp8pCptwcArnx8fXW3/+f8qvv2/v9+ud
9IcGhluS7fOo6QsZ1yA0B7tp1Z2b8o8fX8l870o6D5ABwMqcOoEGEyEx+1myo5KX3TFVsuKQJvNw
xqT2vYXCeQQf3IHlS8P79vEpber1diuOldtXu3lItV+yEfJqxjrloEdd871v7JHBjq2fuTvvvbuj
5WXQ9fr1njzHNlvUsoyTY6xDrUYyZhp4zo7xvbtY7n059cMlliRDgKmJch+lVfPfYf3/vEdPW5eo
CVfitZ/77Rz2HIxELZXrZ5W6qaUYd/FInfzxK3xncWLgzh4DXriS7U/qXiyeu7SrkqNwhfXSq7Oy
09QlvZuyLDnqtexuP77cSYvyelMQJQyg0LW8oJZ5+zaRh2TARfExxTfnUk618rUSuritVCNi/q1M
T95ctLvZxudH7VEKb+nLgTHVsZy3H/+Udz6TV/oxWzBrFxT47S8ZwKBUNYqPXY+fe1fTnkY9pkm9
V50LmnnnSutMdJ2FURez57y9Ui+VjDm3czXoXfzVmEQKCIDH/tik6f7je3rv8UJ7oeXkqNFWTcPb
SxUNOxlF0pXATeWx41E+O3Xmfjc1cuQOBeSEy4X/DRUBQkAdYGyTfbOUaoLGlWIN9vGPWa91sg8h
lVspMS7gkWecPODJwiKgtrUrviFsshZE9M/1ktWbQl2W46zhJsD8oDgUudmeIR6+s6iBVFUaAwZy
HK7rC/ntyyFSMHUGw7iq4szdr+OLbUYeYpji3bOFXhqfqc1P+oLXRY1GxbCZ3TA146B9e73eMxOO
Xv3K1OwGmajMLJRQDj7VftY4/ddxMKYr1GH9F0GG316JSuOLRJPhf/y839mv3vyKk2XGTh85fa1f
WXn9aheTNL/aWTS73motGiM432a+w/Sq3nWGl5xZee8cBTRjcE2RLrGLvGICvz1yu8wSMS7aVTcV
y0XW6dYe3QeeMR/f4jtfkrm2JAwDKMzZGd8+6G6UkVoTpa1EiNswadJ3mFGp+MuV5yy6X7NqTlcv
nB86Lko0pjbr0/7thkhJHhQLCMUrl9QOBiJ2JaZzhEqYnTA8n/MmPs5qOx6EPuthabbZlZUqDXBZ
EzWf50TOR4uYz2toqCmibku685mH8d7HbjJ4pxV16LqBu9/+RLdsEzqD6Uqr5Xw1rrNgEr/yW12M
9m6Ok+k+SQkeaMUSHere67eVnJpDVDn1ufW/fslvnxUwNPgwWAPllHY6B8ItTRkaxb7MhTpeRW6p
hrEw+00va+8ucWbTFzZ+3hGmLHckEibA1e28c2xZRn4NDnemYHjnc4Qbo/HKIKUYK+vl7XMxMOCq
EHtdDhKJUzRn/VHpzfq7M3o5PhfDsJOO0++1tAA0qMdiI3pr+PzxQn3n3YC1MlhZJ9wGeo+Td5Mm
Df41pXOpGKI9VtriXGG1El1brVRCaTnlvScmsS8zx7sQdhnfza2ehbN9Ngj9nXX8+iRWaAZBLOLg
tw8j7Sdj0HrzMsJ88kdk4zYSW9NBy0o77HHzxc2wmLpd3ElsYxpV/CLoZPjq1k0ZQgJbDglYn18O
prxmXGOe0RWedLjrxgn9HcnZegZTQZ5+ZBozXR6gcWnpIlYCr0+ssJ9n86D3U39sim+RuuQb6q0y
xHUn2hR9pIcU9f0ljUrS+MiIZrq2f/d1t38v2t8JFu80S/ykdQLP+QnOcso9ik1afmysLruaeYg/
TWZ+u4hWhoQMOEFc1/n97LUSPLX9lujYKroorg/RUM13CXZsxpki5b21zM9BLciuB4P41NC1HttU
JI5xGc9ZzLpd7XbkpMGRgOK6WaqufjTNubqfBkWGZl1eKwanzseP5M9zfNUoMG/CSY3N8NTaogdw
ddpRv1RxnNkKgf0UuR3YtHWNkT31sy0Po9Y+AX2di9B7f3lwTQhv0MFo196uXYEhjpo7GgmAbbM3
lU5gp1Dhg2rl6l3OIOVZm1z50ysS9uZMFREIZ35wUtf0dR5PuIb/ntlb/nwWr7RWCPAogijKT7YW
KBBTJJcUDUOF15HUWKqozSvfzmKzDYzOnnHko9rb25E8x+X+84iFcA+FAFUwZQaH4NunoSSjmRle
eulqdXrfjcm8K3M9+/7xyz6hoayfJFeBzMfk1OW5n9ZOluhqvSF1cXHm6nq22+EgCxwzBjkI7s8x
SfUwnV2aR4JwqwnCq4X6d4YBO4V5byxPVWfiGFu6zbnQ+HcePacMnCRqaM7/02FKHtW5LflhPB19
P+HfeF2YnthGEzwdt0QBNldRGYg+OrOVv4VD1wcCWZgilqkGpDUmq28fe9YZblIWyoVrgyuDrLmy
w79wKMtN0le1wF4ywhldH+PpXAN4MrH7+9Jo/Gl8mZ0DE52s/86FirlMyaV0rOrKaJivFaPoAivV
PrfY3AWdrTWbYpnu4qEhUG6U1hYnAKaxdBZ+rcjsVjbFOieOugdSdm48rVzuFmYCx6IZhqAZ4hcJ
it2PqXGBp1YKxEtan5StsrH5xzNlwp9VOVI5g1HYWihQu53Up44UeS9650Jv1u8Dg183XJLI2EkL
IvTG0Jf47uO1/OcHs17QZcnQhTDzPHlzLBeMSk37AqV1vIlxxd4iHyuDjy/yzl3xVQJZM8tZ25yT
i6girRcltS4KRYtuB8csIr8p45QEQS2ffRB75eHjC/5ZA6+aPM+w+UDX/fikuSkzvI0dR150cyNC
j/i5TZ5ohCJa5Tm9Os0Sa/v3wg64iuoX6JD3xg2eBg8jZeynNLc3cFLMbtvEMMSDNlbLL2ppz2UA
UG7Vvh0Vyxe9ZufyFxadvnFGYygPuLzaRx170MS3lNbYq2O26HssMCVEnqlJqA/tOb3RxlYUYVq6
OBngdh8dinaufvTVUvzENattHmZTz5bAJEWkDtomNz6PMs+uyJ72XlrqSLiWWlJ/0ybT6fxOt7tx
Y7qJNW7GyM1fZN07hY97Tz/6WNWn1zWvi5Fo0rXeVu/1IgvkVFgbz1yUOKjIb3nBOXa5KrRmbMPS
NeTii6pVYZBOeI4w+cgJd8G8OvPt2uhf+PjlryZfpsuscoaB/++YYdSW9/mvti4n3PVhf8F2S9N7
elX1V4vn1J0hxhyzlVo6YxDrmvYdKWgeh0q2LLXv0Fl8SysbB9wBk85nzFhhzldlnpMmOKrpZZmZ
2V2f57gq0tEpj+ABerKL8ryGMCdIdrpcUrMaA4n8Q/itPhUY7EbYHGHWl/LwKhwKu7qvDmnvlYGe
NspPSR/0qavMJGLSY3us4HrWho1T5p3GBG9O7W2eyC9635dD6Gnd2GwRzzXNpjGjZMGjNsUece5S
RyASWC2WKdSsX0aiygsV8vZXWWbdGBoclLj7FiV/pWoXzwxUMTOt17q4xsDWNcZL5LGLCHuA3zbo
1JwoxXyIGti0do1tn1Umo5+Us4cHVslRGLaGO+5b7CILv2uSRAkrAxFsYDVWdFPIYTXFJOK+CTNF
6LcmQ/4Ey45hvOhSOSy+Ns9Ib22sMF0/qyW/p2HcEm8iO7YqWAJCiy4HL0P52hNGQm515r7gZyLM
oCw7VhVZUdPgY0g6fOYzWD08VWtOfc/CWQ6jRXM+GK1RPFFQ6bXPzhN9h6ayvhKELz1OE3N26HVH
fmZTnKYgnifjsSi15GuC9yHktnYyftg4WmJrgAT2XuaG7mCgU4k+hHg5zTxDdVlBq9LKWJ2z9TCq
pvLkokXBMiNLmjSo7Xy8zN0mt3YDcamqjyyqyfYIPz1xASmiEj5TUsACpe0XjL+RfDi+6mTzS22L
tvGbIi91X8PvdCfGDNZx7SzwcWEGCww5qqVWA01JSstvWTz9pZmKSmDU6lCae3rVlLuxmnAvm6U1
0nnJgkKpGDEmCmp8g/IAH/e+D5sZ3gkvoEIkXcbZ8N1OB0f1mcMmz85iGUhvZiNXtx42h1cmMuDd
oIoyxxotTT+zkHvbj8s4v6kpBpOA8GWNf0Ge85WRe2MTjqhUmoNWWcZ+YrRfIfVRhbtZZgWZijqV
8rKqs4UsR17ysBGuGn037TitN0amungRy7aywrEpMFnRq7p7ilw37W6cLh7v8X/X86CJxND5Bg8y
3ioE4eDsCPMlaAh8hmozqrUb5qZgo8H5o8lC2RiUTvmCv7Mvalctwk4MfUaVpeIhNLS2U2w4Kr2X
ekaQvckX+LIbr3YK9yqba6wCMQgbZ0T1GsX+krLnmFHtfo8bE2exGXz8ZXEy/aJQG/fRSM3M8+Ha
4z9XZZlS7OA36lgf4r7UBllGEE4Au7J9wIHckWGOlXntd5qbGgBmJTt03vQlBW29FthC6P0n0WdW
FmjIolOA75SKpNfK+XoplOWT4ZLGFMQDhplxWuGA5BHo8Iu8C2vGRBLXPd+2JgVLV0KNfXumxA7S
mY3Xz/R2OJJBBaGMqNnqzjZaievq5I1foJSOTxb68CNPCoWWnbjpJ17AcB8TU/Wgi1wxArcohzko
YpxANzh7m+nGtVMPj0loyZ4/eVpSbslVdh7gWNgOtHEGCkFroI6Fr7s8eT2ll98R4IV17eBhDJ5Z
GgbnrsS7KqzE2Nj+MLhLEc4mZ0qAZ7Txw3JHcTTSEpbUzB3We0uBhg7Rsv4C4KJ/H9Rqepmcorc3
dqIUnxxa11sS5b3Pim2O17GBq7kfMz22N2Wr2r2PbeOCjgo7ThGqWhRl2w6m652aWHXuE3DHm0HX
aEHdqU2PtxG32uJTkCu3lat3HH1dPu6FZ6RfcArRfoLHRrc5EzVMM9TJxhbXilJYV4vDiI0a+ypP
eXOhKRfCsSnra9cfxoVTEmZPFIeLqja/RpXqcM+ui+X6iDlmuqnd3O5DJMxkKg4syiqse5lVF61l
jV+9sbWtzSAGJz+QHJR+bVIvwwOqTfruMFsa4uvZTZTHWXGsjdJgrr9DUBzD7Vm81POJDMw/kQPh
VT6G9vYNWdKkqWHKE5OtOKmdhkTeweyvcIuURd/P2hVFC9h9qky1DMZZYde2rERaKFyj1Ud4Gquf
E9ObMrAqTtxgXkzZB460vOFQT1l5sUANHTQ2vBsxMl/5adkDuBBnDY7jqlr2FxOBylmQCKPCU12r
3BsMGASO8EbMlm5ktfFsKkXWhBRDSxXgLzljhJjaw1MmbRw+9BYrg8bAGGNlYyn3ONE2sT/revbD
ZWQ2B1NCgMYWTAyylDQ1GQXkt/T3dNtLGnLxXAlw4C1eWnuYxq3pyKE9okucjUOce/a+bHKszRiy
mtjjzrn1kixRfN0tdv0yCplhTVv22Z1ZOMr3Cr7AAJRSmkWINSRusl3vgf4gmzK7YCbrgg3HSx8M
u5uuC3Z5BlvU6xwKfScTX2KHqGBNkasXKt3IchFFzqh8KRDTZjsokB4u2iNZPPiBSwxmRytSzKPG
/kNNONNQ3KL4QrKAF/7qDK16EUqKiRU1BG1a5sYmq9E6+HrF0vSnPK00P4HOjQWNt/Sf7Sqiphga
UQOiMZna5LYlv7aNlkZh7DhxujIiki9ClfYPm6DtMigHyh7AG6H/MHtnvLOYGGKtrOfork1L2ndD
5GjsgAWW2b6cCxWuWrmqGSKXOtq3lpHj3F3mmgQgB8NXwiYM62uiiORqjm33YVni+WEGfH00tMS0
Dkq5BiPQdsG9K9SoFhu3mwYriCGKXnYqNiKhY4D6mzgS/7Tk2NVhNxjWI/rN6dFzY7zRgTHZ/xY9
wjHFUevoJmGEM269ou+i+8aSMWQ0y+rWCguhZzAaSyv8uHXrISid1NO2a2GNTD6BrT6l5Xr2VHK4
cyBZPxcYTIek2ppHHHnaTa3lXbKjlmdPGcfWTRGIqvo1kl2iCCKcY9Ug49886xWIcZhMqjvhwFNY
R6sfhsfFUovmkKpmW+8bcmXucqtydmwyotylcM4WQlBsIIBIR9ntm5UZ/YwStbivcyfZ1OQl9H4X
w94K1XHhnDTYPsegxarJDkzcKRZUH07tbZeiU5KtmY+aBlkzyxZK3N77pbVN7SKgb4ssLKqB1zd7
Racd4Vnq8bb2TDzgSyjSdqj2C87s8xJZD2U+5J/qhL+1zTjyzWBQ2u5pSFJF4jbuNMWlG8XzEhCa
TrowsKj1I52rFO/LqRCh7fBOQltz2+8Uup6Kjz/Z7dtu7oB8hhrb+iCf3aoPYb06XytFAAco9lI8
qk1hUaYN1OobC1l9tlHtKP5Si1E7MkNenid3yj6bXWlcuHm/Rufo43yPTQ8k1Wogu8BG7Dj6uIA3
lD/zMO/W2K5obwzt41Cl3s5QZKEFIqPY2hlSVza4UjXGEQ4lHYKTinRfC8u94ryFj+cL1aG4Ttqu
pxbCgntKfCYc1X29yOGxNGPVxlVdXWC24cb8vTCr4WnOy/m+YFHlYel1aekrU1+VodeUnb1ne40o
/WZNxYsqzZtLZjERzuwAzWtaQY1hA65/0w+ZrxlCidlOxyXmZjZ12w5PBixgZGxarP+Y5jhjRU9G
va2bOeIBG130oMxWlQdxO2fXjKXzX86SqmPoYZbytdItHNoUgal2EGtVaV2IdJrGUKnnadxLJyMV
INabFip2Iz0ZAGdng6/kUwOMuJr9h0Y9SYwXessuYGSo8xW8v54VNURWto2IQCe0JY+KENf++Cdg
ljMEnL148OSdMn21ZdqbO2dUo1+5NugHixQnMC/2o6d1HHGddFgBH3gL44b9vYxJb8EQzZN82m3e
FjduTEpGIBcTqqDhKvlDFNP7MhZxpyQ0cBg/Lhm+kwG1HwEJA/rzALej+HsiWzUOCHzW7dBLYHX4
rUnIUOBpeY+cosTb3NYL5bbXzaXzm5h+Bqcpe/y1ZBJ1i5w1JUdfkowTGIXnPJX8m+M8Nu19O+Ta
bR7xaIi2WGnBjR15X9ueTWJbt52DjzmhKblfk1WmBEvcK19hLeGonTRMvbejoRa/SK5QHpvUTXl2
vYNWAHsOj/8SFvprEarBVvQsLIRRWuXkl2KgVFQb2Kj9sFWwRLqwJFParbR6KuaiEnNLj+TIteYz
KbPbMrGGo6ytdNzY1bR4AaZ23rOpy7LdgLrUGceKUt3EkqiVQDauGP1UlfX1Goug+FMv6CarSZmf
CIJpjIAkEhf3iSp1HyXCILnVEj3+9ArV/H++3P9ax0j/Hqusbr3/uPBefytw4Q2+Fd+rH4LRy89X
h9/Dj//9+jf+5stRUP0FHR6CKZg+evHVM/dvuhww2l+rbQcackaaGCQxaPwXW878i16dP8NUwoWt
sYJ5/2iGkQxDvqNGR52IrgHfuv+GLXci90AOCB9mNbxcEVcQr1PWJY6C6YL1fbfHNSU+RI6Nz0LS
toTOL9ZlUw/jbTla8cHJxnxPtI51yUJ279oudR+mKKVIAr64bZRY34AYti9Uscq+cchngUXHIS7y
Nt00nrTukCPRX06cqIxOtr008zOA6yvR/j/w3eutrMIyiG7IhaCFnGCT/eD1hWiSdt94g/hhyNbe
zlpVHYyRWn7Mxw7rG06lSp2tS4O7/lpZkb1Rc9u5s4xF7CZa0Gv0YdW1Wxh7M2ZGWONM8ZQQhbMR
kbLggC/E3pQUuCZxRE9jq44vLsyPXZXa1cGjvr1Tcfo/Q9Y/GQz9fWOrQRBrBP25fur72MuqUdPY
kez1hOZEkA6+qXM2IR/Qqj3YSHWIdFVSmBYIPMY22aaDnV3UsWZf2PYodn0a93X42xJ/Z3K4Psy3
DxtSP+sFti66B0atb+cEuYr0cUq0dg8lW+yk56VhDCH3OHrjKkbsFQQxZbL7ry9qWTbwLGqXVex2
wlLogORoAetuX/Cin5jdKKTDLZo2BVrX2Lf4VPaYmFnuudHEOzcL1WNl14BFu+ZpyG2E92tcLly3
qfK1X16qC0rmT7C6WB3EtDwLJT+D5uNzqb15xLCI1gEYFZZpMBNhQnUyQcAR1iy9hT7XKaeLysyY
w7pxrF7MIul+9F1qvDgy0p6I4KsIVlbhRg96/SilmVyp3kRNWHRYwxvaaPa7sW/tTwqKY4RCfTT7
Syo8ieCEVxwuyiLcT0NSpYEVi+kBVKi5KLqWPiyZLtFcG+GYyCy0CDfcN5ODLLRt1fYL4SAgPkNz
mJDG7kSalI+R6S4bI+3G53x2qtUU3vmWE1QhAYl8DloicIxWjz93ePc3vlkM1pVe1u6jCqDJjlG7
2GBWyEJxrqrrDYpV44L07/WfjbjCIaZyZxHGqejpeTA2qtjPLl3Lyr/x1eErWXtd2Eg5dIfOJvZ1
n8/D+KzoGdbCcDplAcTnNPelVpTftIQ+2ucBTmYgShuldkV80o03dJMv+6m7IXOte1RqTGFsFvIl
7UKzbQn/wjoOLVdUTPqG7D5nnSTll2qy9GAyACwIbUk9+FE5FLERLlT7NhkHoAS93kdRJL9kqvxq
Nkw60P1Ai/UjURd3jTsnX6Im6x9zvXUvK2lU+zI18sl3W75cI5EUKr2e3A19MrZBUc24kKk8hVbT
QJso98qAwJefZA/WRywWIT6NjhEsMBwJDWr1i9Isu5tWlFHnF2Qm4YpVYbUcLFYVBVOmWRcxMUg/
mjo1MSUqrEsP9Clsp2kOnUSiqM7t7Cp1zHjcdDFBD32iZY/EA2Hj6dGsByRlgFI7pfGsdUK/Gk09
zByhbyiAnM0ildvBVrt9p/TLUUzxrhwcDPksYJzSHOYL3WzA7Kv2QplIs8nsqyVvfnikf249gE7D
YONdUifb0MZgIUZc4L1qVcUWj4KXtlpM7tpxw14fHwzaQboiNyfjwBsYks9Z+ejqXvyQ8ke3msFc
nQia4Vj2Ne1ALRI98JbOpZI2kq1DD9CRkhSB1zVIy7Yyi+Y7E2uG6wheyW1loPzkHXWPQFwOYkZe
Rk/9X010pgB5a/5Sxdvw5ugQIwDbKAmoYNPWOppI4NLA0htykqZFeXAW1fg+pR4Gug6VKGDDCNZi
eEevnvrQqY3R7+N6psthNLLzFC29LaPa2epaK25sJmI7Kyl/RIR2hnqWRJs1Iu9mNmvludTJcCfI
ZmBIPIg9mB5F8TTPP512Tqkhs2fhNREhWbdd1B3MtlIDlCpfCBa8aRvlM4RV5BTe0IfRbCePBQrK
C7rr7oF0jsDkoi/NnHl7WmI13eMu42KpxYDi55DHzQ0QhkpUhZHox3LypB3g71zvDYpjPyrBi9zU
9ctWXMxlxNCozrZ5Xd6mMA0PmqsQcSmY7T7YtatvJhjc26gd0IPPRIfoepp/bQZPzAFcb9QptV3g
NdJOEMB8iXcFMEHcKeFgjCTkSH0qOxLGtHbDrlcFxVwme4RtEMTwsPf13vXw2CABFac8wqzNMrpK
BQJRICnvQvaRbVxBN12+TBpMuNYU3wcCTW4HPCns/dAaKv/VzrqAkXCJhGkGHm5cWksRq6QY5d71
oKXdXSvyMsRXJL4pexwQh3i6mErrUwmgc2ssypWuSHPbEil8M6rNdEHs7Xc800wlwjxMMy+zWSip
74K+/Yoz5ZGRj7GjNrBhtVvLBmWRFdACtCFa/Zt6BMZcmgpwpp6ijdkzGNXL5dp1Kt6AS4+hE/y6
0zi1XuaqKm5soy993DmQqYO7lgXjq3xuAhyQyvSRhetsI4q/vUvkXrqZtaa7ztwlDj0ZS2VXQ3a+
EDDRaMyowv6HufPajhTZ1vWrnBdgDSAggNv0KZMyWVK1dMOQyuBN4AJ4+v0h1dq7pV6n6uy70zca
LamUmUGYGfN3hGZV8GI2OM90XEhkeg8/YXygoVMR/Vll0FjQMeUWdlt+7F2yr8mV2dPequLSalY+
+ZNorfEGblBsbHmU1VcVmvIuDFrkwW4xb2cCpaDgGEFz7zSmt3Eztz/GA4u+D7c+OUgXupraK2vA
V6+bC+c0V+G0b23rourmr8XUfwnoPR3EVF502cwpNBc9LDA6HRWKq/kokF/uUjpmpJom+JJiS8Lj
MJotII9+4izBO1xNxjEghA6woJyu8Z4nCK2xb2sUSmGbPqJ9vqN943Vbvynik5+V0b7AV/4Q9+W6
p1l1n7amIgGpy3eT4txa55yeZQuqsuoNntJYa0oWlxCYbWSE1rc844KLMVp775tGcU/B+tB0o7sx
kizcR3Pk3tlzQLKm15KN1zX+lis7DaZmqI+VXQdX6aCKfVwA13l+aG7dWBLwwofzMP24GDP7kU78
URsZ+Z9PiLHxZyvZNoX6mWjf3aAxjMoVdLGVU3cwscaffZjcZYVxTYJlvnI8grx8cKG1K4z+tdBM
hS6X3X7yrex2XrajqX/VdWgcZWAMoIkXTkAIpsr9V7saoo1ADnoURiIvuNO7l2y3+rLurX6r+oNy
f4YExN5WUg1fCk7TTdoFS+pmFF5FkGx4p2WyIjgv2/qtuDOJ0P6LlJ5qY6SS+0nsmpDWuvSUZ2oG
k6LLjw3JOhsHsSLhbwYxwoWvJBvuAB5IaIUR3NY+pPwm2st4fvHzIb1UiLmTAfJwm3vlCr9F/47W
sNpFY+ARc2F3IAqVJdYAf/q567W9BavXm1l4D0nWfCEsd4OU4MWzByqSef5e6+Zczn50Rx9kHaCg
vlaqareDaxMiYdUbhTDmumgauSHAFak47Up2dTA6zBuCwxx5h2AO5cohLGoduVZxiOvOOxapE7+Y
edjtQpM0eIIx8g320I/Cyp4Y3DUgvHzMTQHIQ43U+CEN1QKXDU9NKVur7q6dMHmJqK7WbYG8P0rM
+0y6D+RRmtvQytsb6RrVbjLHr52kt05/86a1ADYJYWj2iax/DpG1C2r6SjQULoywJmEtXUc9nSdJ
kZXjDaXsYysJdzPdi9RP/gJjuGuAKbb1TBPW8zSeR1NU7IQOnjpEz4CrPmMQuetZVpukJmhTVrtY
euPOM6k5NaaKw3QNTe3CYaXvAeu8qzCP5MEuFr/oYLr1OmKBiZhGzCir4Dltg3MbtOovMpFwoPGe
GqP+SkaZd6C3FNzZkMMbSV8ud61HS8Y1HXt3DfXLeajM0d7EQzfvZmJTWUIxd77MdDaqLRriS6fh
GPRefJmHUpI7EhEAoPLLjKyqteWmX2aa6PPQWExsj8AqqxNwKYLvfQzPAZxpW0X2qx0YJoTZIDvB
Ibb3wF1HEoTn67Sx8k2W12De8O+iiyb3h4OcspuK6/jlMI3OndtZN2HTpft4Ss7g2j0Oi55zX/Pw
j31iqL3doWgr9G0SvpKWozesgF1WZQAIFsqAGCHIxsf1auX6JVNsTqY7o6mHFZeMeGN2PWBChJkO
N+bANC7KXnRH2wRVHMvrfGyntWGJi95P/L1Vf3NyW3wBnvS3Oi3S22xwhnXdVrfxWGGESVGMmdKL
YmA2EfCIUFNw7rlwbMuBONjKTZNn6Vus3wbSaYPN47psrHCvpp9jABUsfuy4M0Qu4Jkxdu2aPONg
O8jhhADbX9c1ucVDvSs1TnXlraXna1omyc7FP/eiJ2kX38UupZk3yqtKXo0VicyaEK2zbUB1WLVW
f8qaYBuMIyiNQ6pdZ+ChvDcL4sEhL0Q7UHr94qQtJIimE2tmtnGKZYGN5WRh/DRtW+oV7B/L4ExF
obdtBs/YapL7MqAFyTPPqqfSbvFKLwiDsYFeUgDZaj6mtmxXaO7PGY4ScS8QAKkRG0tsf0YcfmyN
rbHbmt96LS5w78z/spriMgm0PCTAvAxDAGaX998boCgPdnn5YPnxIQpfEU5vHDWba05eB2h1OtXR
WCwFPViqoEldQjiGFWEWxj6tgMRQxtwKNDLYXNQXzXwJVv6AWmmvJfdBY3iYgvDSmu2LwZWckV78
Bc97f1cX/d4lu8tBCLoPTYc8VT3TghSxYa8iZWcrbN2NXV6VPmYf2g62EQTjdZo2qHFKVdwMhZMD
xA2nNr0PNdtepDdDPG4MnOft4DAF+TeSxzZYd3NHEmc8Ex5nyBWdf0HwaXqto+Qm7u7ttN7040vt
8EGwOx/X9hjNW986YwlNtTZd1hZBtFVMQlqdruma7jDxfGTvBEG1LsAueRzuoQuKI5fZjes8qMXO
M5YRpa9/GyYPQ9bgbzo4R9k396Jm5ymaoxEMeyv9wiKzN6r4OjdedUwm8RI58Uk6F5WyoXHXz3I0
rYMvnurUJdy2yfbSuR3N6mAzO7+3fdt+HYpSnsixOTqp5a+7OQOMSOszwblntj/sOiAPOUcvBEDa
whPNOcV9IhPqrsdyH6qXvfLtjI0hoGc1D+FNH2f1Txxx8aWawmvSmrn4NObO9bzxgU78ZnaqamN6
6cYcdeCuer/HIxr+K3AcQTsZOR5XbhB6dwZb22oguz1Yw7/g/mJV9ZVGZPHdd8p8k9JZP8ZhF11N
ZbkJZ1lcFAPN5nUrnRkELbI3XufXhD1S+44Q7tdVkfir1APgNx19UzqmfxMpQLEkbr+72sCKOuJR
iLnU+9TDManrH9q5lYewwM3QQVF26XDbeCKBO2E5k5O4WqIZ/4IlZhys0AjOxfiXgtv6ZFax/qIk
lULYW/SgnKa7q8VQUxcjZjFTma0Bw/JVBsburz2AvyMm4+alxu1tnfbhjYgxpVlZaK3um7hwj2TZ
XdlcDe9Y+s0GfBzo3jQgPLpxdyQZL7omDDrfCeg7qV3M5yLA8niak/mOWCpihmPEiC9uCGLGNFIx
OH2pp63bGPa3hAaEKzt6ZlC9jUkZG5Bl0DTH1bAC7Jrw8SJU5dk0e3lhG1O1jWQ2cWSU2Gl7Ojqw
fKK1F7bXBZjSphFWc+vNclpbmWjXli3YMXwzPaFOCS5t4qoB+8ejDpV1hRagPvTeXN8lBm/SMQYN
Tc6UWFd40LxeOtNy9xDSud3I1OWCrMrsqLh/77JWwUPPHIC+WF2GsNyuhBvJbeLW/Y+JXINvdj2M
8BMGYh0U5k2AOVaJg4EfZZDQgOhXjTHpWzOy0ofRAa9Z29ZEKWBXlv9XUqFX4/272W0qxmbF1aX+
alez+WUqLNCitImJeyU8/DaxZfESlLirmEuON9Hhzm2SmfkFgc9i5SK0CEnrFIbYBXORcBqHuj1U
iXGuoZReem1gc/GoxuAAdDeYuwoSHXkV7M2bpMKoy+4L+9iHIWymInn1mo6cJDodp1TYXz3ReC8w
u4ipEJnzwzSLmkCOOB9OtHLB83oDPihVhzUsPVDNuYdNx1qbTvGS01iCMKN33oAgrhZZZa9NhuMZ
HMvGNUqA2Ccz14Si1uem0n+5RQtj0C3XsSi9aOX3UDpmgioKYrHGr4lfRtdiITAZvf0lxtxsV8VN
/jUU3UVOX3LL8D9GImq2xShRQTrBagqH/hJNYkrML7d36nX3iOVRmB+LoVM7z9Hp3s2H9iDt+U6O
rRnT4rDu5rR97Em9O1HRTneNFaT9Forg/cD9bzd4PJU5FcFeBbF3nUfTZVY2zmpwdHlcruMbFzLK
DZN02sYywScsJn/6NsCW+WRxPpuTN61rmAWvPMVqPXjZMzfwmKzzhryj1Wh5pII1ttiTOpqePEWF
Sqdz4VLqWNkbdChrNUzZddx17UEkfXmLF65xbxi585VzQJ01rmxrjgya1FMromg/aLuCLmmmgHyV
kcbfp8CEYWq1jr6qgyC74e4OhQ3X8R+jNvXZaQRZo47VrZzAwIVMhdUa50H/YBiNeWUafngPT8q7
srJM7FCXuFyUw+JLxS7brSO6fbu8za6LeYZuBXUAwg0RHO6G0yZX+7ZNp2MK9f07IZ/dlntDRsmT
6uI5gaN4xMDAuoBulT1mQ9Q9vHX0h2noHhS8jaOOg+ZrF8U14Cj0r8qq+pM7mn28KRUGd/QE3EvD
MQmyhy33FI5Zcuk407zjvnTdYbOJFSXxdbIeFub84IbrfC7cr36VI7DRhnEbjkaxNaOhfoIYQHzR
hIv4xiIO9Qp0dYK4WTaVvaqLbv7WOBn9+NAmB76dR/9SZ757q8YJ1iiGE1tl1fR+utC6VklUXsa+
Jek3pc5zG0z5NfSEcmu2wtGrICr1N+h24c6C6/AAq7N+yqbIvwsNBGMkj9tXM5Y05KQTsHgKZo9+
wtwUtGbhkyx0X4RCD0GXFfvcTdp21YGk7wuoQFT0gKg/DIMrBMVXTuUZ16epd/Q3ouFhfS3EJtaY
dx9HE7AJPNzbycfkRpXG65g00JiNSriX9F/FieyMZhcJrFJX9tyk29mNPbIWcsgjVo1/hErN6rYo
rOwamL7icEe8Mjas5IRU6bu6tewjDDL71VL4xBvacrdQv+fd6JbWyS05hKdgrJ8MOLInE2IB6E7X
n6bOdzZRUXcPXZ+EV5A1b1Kvyx9EXpC+aHaTtw5Ns8pXvZv7d3lM8FIIqXGPBI9BopFHdLgMiq0T
EsmW1KQRrPKpphHMVf+hT918sZqdQ1CV3omutcBRED2Mcy5ajtt917cz7NOBp+zb+bzH57M/BG0+
r4dUe9+6iX1h1Xtd/VRPYVTdJojtSajF82FnDqV3F3pBZ9HmL+unaKr97dgI/wUxlE1eBVcG0iTL
wGfvHuTOAR05laSfPjgjHfIN/D8BB7azSMmeqrWB49Y2dqzpICXdEc51ynkRwBSFzGpe/+9x7S8V
q7X4rQnM/5tVzP5HtaDG7ec/taDs/20o8/9JiOziz/l/h70fyqT78f3/nLuX7kf7d+zbXv7dL7MY
Kf+FmyItBjS7CMb/FiZrefa/XAuzLuA8zJfecPFf6Ldn/QtQ0UM4g2XCovj4N/Tt/2uBP8HEKL8w
mQEB/neE7i/EkoFjHDHU/Q8I5puc438gzOUVLXuxsRGg8whn/qFus9KmJIrd/eFbrK1ga9d00PO1
WQ/J/OhCzMheHKMhGr5UUzs5m87GZ3Zck09pvkacb6Wxrmw4SxdB7BJlkgVGqQ46KPL2OneL2oAM
lY1u/epmXTrSopISh9U1FD7H+uGN1dTf5zGWoS+Id+vwmyiEkqcIAj/30MLCrjWH++I2xU1smeQn
bCKqCAhglXaL4sryJsVbjthgpkubQIP0p9EOFf/mb4/0PwzSR+QTpNMkOoIACWRhPD77s5mDZxV0
N6Eh/wgXErQ6dFzbnEPuDG3jHeY2grW7npM6T37mZpjYf8zO+6i15vU9zJgRFuM5wpPizXyEmSkq
/BahWvI9pajNknXH/ovQAREI9MNdM+oI5WMTd1y92B5ADctb7QjkxVA9scQVFwCBZZutKtrUjXUK
XF/xs9+P0UdNFH79ZO9iMrlolFD4Mi0/vscxXmroRhjfpdEMJvXI7EWe2uW+0wlzReNAymesTcBb
fv+6n57N8roELEGxWpglhE59et26nyqvgoP/PZqYc7C2zTpv/4qd0OaCoAFJk5sypCbq4HxVGK6s
fv/yC9j+t+XDy+O+iKE9fo8kibKGPn7syB0SwxyJzgDD8qAYudqU7gsLyeiOFTzr/JQY5OVei0xN
/TlrTXNGyRInOYPy+3fyUbfFA8DBDYdB/FwWZbX72Xqjk4mZAvWF38JgLt1mT6OsCKetgQg8mOhL
NyNP5fcv+c8PT9+XDAC8gGB8YUH58cPHXhwSO2M23x2pWeUQTSRl+Q6ya48xQeKHjnxuekZdrdA4
ePKZJj46FPjilVnrP0yETwSRZQAWlsDbQhVsp59joKNgTrFL64zXOGm8wiA8Ml4WRDFWMQAYgkdn
BuVGagaPG2GX4F25CZm+56KW6bQuDaspzwiLi4a6xa0a+74Y0Fa9/n7MPkpaSTnARBAPN2gNHns4
1JGPY9YjUWuoLkbKIEhpaF4WxxtnSy9CYBNKMTBwO7MztSyaTlfLl6SO+v/tYOEt5zloMpdkD4EW
/9Pb8JXddlMrq9cydzEtXqfsXrSuhonyCWJQ6LLvtxFE/5cidUt21IbmHY6SvpEaQ7ZSMbvtsvOD
J2je4ZwPl86IoKf4w7byZpX+9wWGBF6QLSI9f4kmwWT043iNQsOzLmfx2oa2pApPu7bO+1s1d0ld
gvrTMcjXVFcDP6smRVW68TOUPmdd1+GxDZoc0Jk7hzldFjEc1nBVQkILu3XvmkZ+L4sgmou1jSUq
W6Jt0NUpL8w5yPmrWRJqpf6wTD+5RLBTwRpGXiwJj3fh0nzmDDEzS4URUf2MwNdFSoIbBpg4ZXxP
aM4a1wiDrT2c3nfPvHf4Wf+2ndQW+pGlxdgJqXb0RP+8oN9CCP8+2oTbUozgQEhjZNlIPk2LbMza
Ioyr+rluWEVqK9rMd65tbCGmS9FyRUblFQ75/FjE4Om02HAiVGCopq3lfUTRbByawknnRxq/rTz5
iVwKhNEZijzYZ8gaeDxVC90Vljb8h+G+btJsfpyhVmjInHm+HFoJo88DqkpABwpa7AfnR78YR56d
cFMuT9yszAjGQu22ot1JDzTcBt+CtlPRilxeHn49DYUVFrwpf6KieOCdJ0a51AZd7WKBNLayVPUO
hoQ1nCGyzd1VA9ehWRHq2RA+YESwWw4RSE30VPpl6DwOJnoOhFp+RJ0xqLKiRPn93vB5C2f0PROX
G5/oNmLbPkeXiHDilhvU+TM3ZKJvVqNtejXKiooe9VH0SrNR/P4VP+9G0Bow3ySqi6qUs/vzK7aN
CTOnEPpJzOS24/7c09otN3brZRzeclCufA5TMTMJtQ2IH117bCzM09+/jaWc/XCMQitb3JJRNuMN
AqXu0zE6i6EnPkwWj4VTFuBEHX7axo9KxYrdKM7a0iJ+3KuS26EFHdKrOnYr9N1+Z6NT8kHRclhY
dqSAonx5HgVwEfdvbcnhvvMNqBHKncfqkklEKwcdA4QjNHTSWhZ7bDIPaeRRXRzDNOuWlT/gP35j
c97XcMeyRozDH0h8n/c1KGUENuBxBy2HEp87wcd9LZPc82Bhew9DX5oUsW7T2BSxw7zMW4ciyznE
loa9TvpRIPgSdW+VLdfxZUqLPtV2eA5HuUxpWyVz0RyS2hbLFklQmGntVD7UbbKf3Slj1YW6WGpq
a/ILVqdnKZbRHx7iR6oejl/YXXJssqvxBBcviY8fSYmymKu0tB/8Lhasra6OljfQGQI9y691jOkJ
BNNdGKNM7tC1WMuW0tSKg8aI4XFdWqO7fKtSWZu95AF8qwPS6WUc1KQrgAIQoukyQfHKnwE4leg7
DK8Ru9pH/Ut0CucFH/cPH+1TlclHwzvSsS2WiokD8Wc/lA56mJf31fSAhGHZqbDOYWrN+ZxU3zo0
o8h4pq5S86Nnl8v5WBiYVTSHEYoO7b65kAiedwFUAf1AldowHBrLNmafGGZ2kzIxAqaYo/N62d16
ts1DYmMEY6+BZZZdMCH0l//jjmUxFEVEGNap67zYwBoi71OWRBzYKf/3Pj7LVpjB1f7vi+1/uAV9
WqMwPgXVFdA8efLwbD6XuuCKjpykMnBA9mD27d7LWzv2R4BmbpZx9CefhU9mGMwoCYmGwt7kWDLx
Mfp0HJlpRQlZj96XFjwxe0F+QyTRnrOf8XHS2qncLalhFWQomYuJAUc6XlKysOkxSroZ8+7Wk60f
gvZ3js9mwIIc0FVX/NaIyIXv0ESTp1+PLVK6ZCjH3C9ZK6yi5XFE2bg8CCNNLL4EE8L3exMdA+/E
zTLOpkx2yz3196NNXufHPZEPvxwCbBKQXqmCPt9sKAdbIzLHaWlpS7LN4K2JGkWxGaYn+tIOKaYK
TiTQa2DbAZYLDSaZ6gJAVJACWFPtGJdNROPqOsQth+4wyuzom5nk5kGHPcxYCHNV/t1Jie2+LypZ
NC+4ueX6Bi2pOc4bPy0Dt14r6se232kYxcOpUXGIARLgb4EU06TVtUH9FyDIHLu+CVfV6KsZ7jy4
NgQShHsDi2GYG0SpeBG4qZPusFTonbPMuwmagIkgUPf7OtCxFVK/hRGs1dijMlt7kH7nmWstU7E+
jtmEVFe1Nb4EQ+BFYuMWxjh/AaC1k8feyaNwI5zOtjDhWBiItMC6NtgECSwZCCN5dPBsAS8WOHW+
DAOknntLI//YRUbrx3htZlXhPEzuANXsIYD4MH7BCFp01wBlpXHPieH131ERyuZh9oaorFaQHa24
vQvGOc/2IV2+cTdXjl9UqyCrhE1ADkC+8l+tIvXL7zEmzsO4YapM6kfQd1rDyMl1a6UHpPAKdIl7
gJvLPY4FmTwFlmdk2X6QcO/z+Efsl6JjlEdL+I1zDQY8MKVnq2nr+A41QCfNbVk6de0B4SKczK9K
RJrY8aQ0y/VwhTYzSvDNcQrdu/dhaQt1lKkTR/6OuSKhHdbDbHKs4zCR6GAVGY5EPhgvvkfTUUPN
jJO9TsBPqnUWaIcNdqixUEP51ku3PTI5tAG4IChbrBO80pQ/0k3CH+VNbgO8ypvu/ZsGZlL8bDGN
4eXmqnXU69yrwB4uUtnUkX2wRsPwvPWUulnv7ccytYAnXGdYzkXTNRI+TiRcDpWXEXqmGaxTN4Zi
ezPpWtceeeFGqvOdlwnDro8ZDur+cCOhviJIUngMs3F5TecCJHiYsxkzQEDeMlJAj2zZ1+zaKgYs
EGHj5VdWohIrv01Tnfoh1A42gmhbJZbgvbNlLW9pohFs2oADsFDUxqyzFI+bsjPRlJL7aZe8XpHm
QfDQQ92CzsQ9mJG1/T7hBAFYjJc/wvunZFkpFSw1vRNDU+ViAGQoJK4bqDaClci7jC9Vi/HeuSy8
Zct3BlSV3jrQXcUEgCQIObILGlC5FfjN8lFj1CoMn0pR0HicJW3Iq+EdwyWztJLl8Vi1E9vuVysf
l3EunSCll2T0RsOjwPbej50fSnGhUbsmSai01tq3Jk+tEwxX0Dcw5XvVP6ITBN1gvKD7Vvu4x3F0
vPbhK/NWAF6bej5LZhavIPiReg0NECk4ZI2xPHl3MvheHsBL7zbDYPGrHLHQ+XgPA2RZPuOvz9M0
QqhXGm4x33PHupLnzHXCQKwdoEj+fO3FFmPxa/aEcxvwJ73UWD5c2E1vg9Eza4g2fa9xA+Q8y/+J
1s2uhZk0xvnXUBvvv/7vQX7/PToFdnbt2XXBG7Awgh9eM3hgCWwwlOB8aGXPI6+FBB0y2ZkLeFQF
K/f9QVUz6GIEqRKmaHQsLUjSwHdZPEzyBtFvxSgNNmBYRBeWHhtKBxT94LoZ+ZU87gg+Ot/Mlzjz
1+B9BKuaFcS+9v6ZgDq4o63rqpTaOky9v9zOzfdH+z49ZJjljI90Ev7Fdomy5S+OWJgxWSKQRX4/
dmLJNyf0Nl78MJPH1ncXfFKxDO/7RJrJOuJd8iGXv2IlTcu/E64nmF1tFy9v/X1AjVnP/E+VY1Hn
bQ3YtVl6nG3XG+t9tHS0IBInfcWaDtJo6Xy0mueLnYCtXi0JBBasWgi2y4dvBordm5Ze9vIH7WH5
4gyRz5e8NJflgFhref9lL6NYP/RgW1GyKyOfv4tE1orEIWsnz+ou4dotcyVJ26Dz9r+GPEiHhrcz
JiLjj3ACgFuu0johh2s/WGqWJuyRJvWHTa2Mjmw8s8Vip1m7aVxxZerymt5mTsOAlg2PKYaSVEXL
cu45X/leNvUy9XcZxeI4XQgQo7E6dE5lFsU6D5ycFOKwjWgbIpvs+f24U/CsVxSNbn4qFFjWaSLr
Rj67JjiZgTzd9vPTkHUhTQHdpLy6FYP7P8ryDa4Mp3mZ+5qgGprEo1A2O4wPdaD3t3nBEVtsR6OE
Y3wkk7WZxydTjin7TZRX+IYcfrWT0w4XoHTXxzn33W+T0+I4eajTmOHYi7c1oyqiN3jsoc7C+VHE
fqVBZYWOoWl17x99DKKWIQKGRePK8Rjp1t3K2bTY5TrsFfiZNdbLrKFftUzx9/6p32aaEbB6Qk+M
VZckNl8aJji/rxJaoQbKupm+cuDY2UKCj5NJFteithp+Q07Wcocd3L5lXr03WWYLcC/c9SVREvYx
ChUJhKv5vfUWci2na6hc/FOmfQj9Qj4XBXenEmYvjQkQzwx6rF51DrmyyTrK/I6tUsgQxO/UTuw0
6Y673jJ4fSKWVgEs+2xh9+dlxD9vppxP+aQpz0LjQodt0yQnzDuWJmUF7Mi2koV4Mdw5tLGmcLso
CyFhSF27Ob5UlWFJZ+XRBJLPToTvv4JvrwMe/oyDEp9KlsVybBCpsUy3xm4sJt/7SGL3TSda4BAt
hgs9u0h27jJEi8aZcKiOrsJcq0A+s98yvwxdz4xA6pjLZwhr/EoU0vxm6VLh9rp0c8F3Kg23K8BE
wnp1xlzmJykVgOfOsau2M35qhNoQ8TnRRI5gnKQ7Zaz9HDEEvRkHsfkXM0JnTZoLzhbY1mqP2gbB
C1Yiyn5qEUE35r7J+qEIwDnnNnucHSTOFd4zkgsHJHSLiFD4s24Aa5pZXqSBvYaIgdMIjG8NMgWN
7v2TvD9LdD00iHELEdgAbcO37SYH7Ge6BRg88IXqf1m8QNPLb5Rv3fswtZfvIVKDfL+Gu7H8Yijo
ThRbbu4LtpFgU8hSjqgWw9PcTVaNJkp7y6oMIMVUh19TlpqSnQjF5vKj9374sp3iQdaMUyO8lWU3
pn/bx16kgeHNku45JAWybI9alcsqj4x5aQdigbU0r9GRsVvAcmR+w23gAdO3XN55loA0Pv96IcKA
ONIUU8U4v9/YyiSdPWjvZd07d9n7hgXXfvnLyreWZrSRq6UJ2UJydpxNERWKMOVYoWc891Cc+Myd
XnISLxI7Wsq42Bl5DW/Aropm5duCg8HIOYLxUr8s8tpeYMZNqcdlTnoYEkEvc+O2LIptjI0As/d9
QOgDL5tetsiC2d5by0gvY1ugsflD4+vThX7RE4O3mgCrZEySs/KpVxF3xHvQr7bPcYXvmlp5UTSy
GnTFNqsMmC7mKh9ovMAATNTy3v9wu/t4t1teXi7ACXxFBMws3I+tEvQ7laFbj1bV+9aY0gNexh90
Jz/9/qU+gTSsJjTNhDXjvY8RI82Zjy+l/Uz5IaXkv+eImY0VOqQ6dJwbJJfL7A5gffOlT1KecOU0
Do/s1+b4+/fysYXgmibzB0/ZxRlfCOa5/fG9hIOwad+m0TkAVZPPiWstRWrb+h5mNhWl85/G+Z8v
CB2LxgFy2cU2MfjUV8zixrRy3Fnu1VhyUEQZJz5U4Yxt7tfK/v0H/Ozdyyekd4tlr2WTAgsc9ekF
8bFxohIlyP2vHUMjf2MSTVJMrrsbndYfdmkdzs1dr8WUbooeF8RnRyCxORst1CfjD1056+NMZ8y5
Svk4LaCfxawSqO7jmMPpMrQ3iUWM8LaoNHUda3zss5B9PfGHZLknOP3EygwEhwOlhQENDaMO1DA9
tBbFzX7nFqJyzdXI1oIATdWKX2d9hNYJ0i/3SSQRb3hW/b7N/n5YPz9GHhzyatMFMbHw2P7ceuLc
VZ09GsMpbrNlZ5rfCqG6dcv+bjL83vmD2Pw/vZ6L25y5/EdOzacx80aqEds3e0zO3o69McJab2VW
7KzVqmmT6H/VWnOxUCcVg84iGzdL9R/bgdAhneghSdFYLlUwRfLyNLwsZ12gEV4OjN8P6LK//A/O
Q382AH7CMhRSCrAt//9xUuhpHpNmdjNU1VjGuhgdFJ54lg0L5k9L8J8vxaPzgb3QVXPJ/LzVFSFh
0X0ko8N7KTK4dEeYR7Yq+PL7T/UJW+Ovw9AIAOMZRe4B7KwfP1ZpdjEy9Tr4Zqa0qX8tK1tiokTh
KIrlOqn9oSzWZuE0trfCeJNbIGZkJs5QnShH7yHVJpvgH97XO0XkbwNOD5MhwGACY2+2tn9krpgm
eBEUvXbfzLYZt1vbHReWRI8HcV/9bOcSoH1dtRE932BVhDO32FXnRp1VXFJFQA3CqRTDrFFc2Q49
EfO2CN0owviAmsWtTuGYZNY4rUMbKOypVQrTsW2DarfELBhLL7tbm5UpYb+jaKQFeCVwTRDyNnjH
GTPJJUncwIez1HidRTEuEhuKLwz86NWkUEgOXIA8TFtzI62ZIr8KJ8/gn8GZfy93uDn4HGKodNhe
369A2dto6riwOVK4si7liR6gLhuHyva5v5S4GRhnSj/ZeyfR5kuRabzXXDWgLc/NrH0Ll7ys7Qrc
78q2CUr8mWosO3pk/O+tGMVxHsMpfSuw3pYQiJ9mfGflL8WFpwY6Xtx5MhKDanybjHORcdsZLkxQ
FDIF87FoueeBM+QpRELK8UCc5NQFTn1MpWksTYp2aOj/Tu/3Q1h2rVAbLHoK2sF0hvD6wrMu7nzE
5EZfRdpEaI+piWvfBgrbPL2NFInJ6os7BcNcfQEHWZA2alPTlqeqawE3viQ1XfBowzyH5rCLG2VZ
eC7iQtX8nLgSt/6FK0dtP1vuCAnyRDsvrO9KbCcydPhLGCs3dDY0tAbI0cD4t2WFlNzf6BF25rQy
UfuTdEPJiGBlPTlTqK+yoCW9kWyLVCfc8gO/Aa9NYrPdO2be6VdpFhmGuyGOk2W5KryyaP4q6Qgh
7IG7ukCBv/ZIBU4fySsfAx8uQmVMOFNPdf9W/9GQX+rXqeyWw/B9auRvVWrp5RlXySaAqVOjDzFl
gdt9i+X7f1F3JttxK1l3fpV/eWzcBSDQDuxBJpBJJluxE8kJFilK6IFAoAvg6f3lVa0qiS5JLnpi
D6uumA0SEYhzzt7f5mNg67A3c4lNCV6PagNk66FR7ercRW+apel86y65i5w5n5N97uBwzU3yC2ql
pxM6LO2Nrzx7q0M3u/TzoTLpZU/qLuGmBmzitj12Jzt7LZSsHlMTKyzYSFSfQSWGPUU4rS67gawg
zee2ZDnir/LO4XzIyHeyjF/XNNSu8LUTF5jPrsBhDWZMtYADdjEF7oreq79kcry1LUeeKcdIz+oJ
Tqvb0xpHIJOeTO0YRlk4B5/AbXboDWT+BoM1iapMwgx08JW4SdgdgtWudwuIKrVppOvw0gEkZqdo
/N3MS54G1ImvSrfjHj0GBAMAtvtSWxVWz7BwdwSpt7eSVJEVva8JQYrAgPR+1mvwUhmQXEMx1ndz
YOexaQ/mAfBOliMIxwfj0D7cqaEHqlD4ySeamjk6qkGEbxYjKOosS1o3k11k+U4ujRFbfT3AlXJo
hLAVRP2ix4PoybRCzzoHW6SvSYa/YbLD5RRlxPiltzH9xC1p75RfeY1FCURe8DUYXL+OjMRQhzpE
JhE5KOQ/YWAtqd/q9sztByKHkyBrX8yil+fad8yz3rOOd2jiHme7KchfzTH7AtLjdEpX3jjkJaZ8
EBh59WbNswC8twZWRjkvjSfSLeevnWHgncqt9QUxOnruENrAIVzXnjs3q0ByouSC8C/XudQHb0zx
15jIuS8Xy2cjptTbTljvxcEJzEoeCF5RO1uO9plb1RpTmPvgzssXEz/FpWOxfKZ+JK/AJ4Bjgzlt
wtW9tCJ2/KG5xAagnhaJX7EwGbtj/htLtBlEf+api1tpFM4LE/N2I+yq2bc0MPDj1MMnbTXlpz5b
oFqUw5Ded9nSPZK4hUeq06PeJpaSxabg8zEJDugFsvB0BmlbB/N1aJP3vG3WqXgpakk2fGrWD02b
dxspJ+sT0UbBqbQV5nxlJgcHY8xLH3j6vGAOQVg0jWDeFLZGMhodlfKYnnuBAW64ssrwRRkctqKA
c2OxcYu+u/Zmr9yx0XveNsxX/wR3VXaNfgjNCZyVe7tt5H4atbUv5OS9KJHcz9Tv92sHCWWPkxIc
blenXxcuyD4b/HGMOZ4ut4MK3QSIQcckuYQzambTdIouWu47zsdEWGN6uQ+bIXwVWoq7QiXt67RO
69eRGzya/NbGElyIvcmTIuo00AfOvcbGnZvp3FB9+byabbMXlZWgGKPNfZktpsOzTLMjmRAU6FO5
pXfiMzDayr4p9jj11T2aM8Hnn+yDZTYC24Hon+gXdtdhk6kTiwzE27rGdpj2RRdrny2X8rzOL/GI
DQeFNP+66RN1p7BifBHlxOZgd8t06eAHitF0zleWGMYzDVz8NIepR5T3GDT7xKudiLId5SftmPB0
NVRyniSZ+rQCIrgPONs+dWsw3PHAT09YbP7FahkD2irco1WYuOdM3vF4D3VYRZAxG8H9rprdmhrt
dclo4DrVrey2KFbMnZqLjrBwFPMU/et6Dlt7PENAVdK1qNu7VKwhnsK01rHwSeiymEVuJ4khJphS
wcRAGW9GYqONO19cgOB47mrNGTzyR1rtcJBdMcEWMFuAcdBjQ5mcz4bEPjNa1aXhLM1DNagX/gZX
2JBbD33NCaYAiHipwwJZqCut/BC20n4ejWSct1U2mxdIkMAb29PU7eGECmcbZpZ/5iStCnahWTfh
oc4CGTFfhlg8MYePAnxU/qZYB6g/tUiay9ZAh3C2GJhYnMgz50GdQ11hAGVpZc2njYPLU2jH+OQ3
YS63nlZZG2c4xm+KNJ/qmFH0kp3VednmkaEaF6VmkljG3p/6fr1ZgkaNYDs5epgQGHULSpWr1s5p
eSDGz1MVeBFOLlsX+vp0QRenIJFktNK72V/BsLQwa86RESZWNFscEc8GGgTDg5tTlWLpxO48uB4H
p7RB7nQyDZ5/cG1tgsBYwRti0150Z4bjwWazM08DiJLLvquWRuEK793xNjSOGKDZhkyrNsoAaYiz
ENribS5Q82zszKk+tfgkV4y0VLtb0+9s8xwcuIZCr5gvXPgV22mEcG+NWjpuB8gC+dbD63QYjEX3
xVW1GF64QsmuG1PXEf2jujyqx6Tt1lcDlMlgiBYPI49N479vWQ8BY1cAIouNw8Maq+y8zJgab+qG
9vN2HXTXbES9MJDyx6I8aSA54ymc3fmizGnfRoXO9YnA5hREXmBmPq06zOinZQq+aQOZF6uyPTOV
9wZ7uDTcUPvbukicfuMT1UKLkF7ig0UmwtsUcjQRSi72vm0TS8TplNmjveUIlxl4YfqjRG4mYMy7
ASvbgpvsRshO2LUZuPAPWtMgL+oLm1AXeHEmK4ySaWfpMC5rktIAq5JF5LoXljF54z1DZjChRRc4
L+k0Pa9rlt5jiHpOQ/CJAMTn+nZGcxInQQIkjYcHePDRU4zl/PWsWuzqEq7buJsyFW5lJ4+pBMhH
5aau3fpWNZUXKeUtuGVzh/11GmpCE5J157cV48VUJxdMPgPY8LoHwL7ysHGuwz4Ttz7CJhXlEz0o
7gduGFz1+fyGl7b8ROJUH8Q9OF9MPE17O3b9kMajTqfklG526m+MWoe4T4susgEf77CcQXYtTSsO
h6w9KxPXuLBL7ZzZkmFqm/YM1UPKosi2k+mlGf1xv2qA7RuT/KA6MsOpO6JwvfYSXeM8nEo1J8Cb
ZlPDySDAwyH7Rm5CC6Ypbl2jGUE38OXiheb77Zqo/C1hHt/tC+Z+kWJRAp1ZSnXJU56Hf+6VVZQX
nC/4CMkNT518B9DY246NzB6KPLWe6QjqHWKicN+aYb3zpV9cGyArt1PtZY9mU99XBQq1lMJt59tJ
8dTO9tCCE2rbJ2Em+PltkehNonQRbAFyOIdE2nzp1KTzjmd1SxEurgrKksM0W/mXMhP+c5mk1mNp
iRnwdYNwQnbgAGllPzAUIIGMPQ0PrijM7sJLSFYvURzMx5vQ+eKUxyJ9aerjU1vb/Ws7BUYOizln
QEuTu/VOG7fJCQhROcEXjHtampj+XFhbuF1ms/GMvHAvKtnbrxlBerjaKz4DJHs/C7Zgd7otbTnu
iWyRuIw9shEiSvgJB5bB4/tQy3b4LKnasm0pBXhiHryz2oRGME8nxgBnYCDP9yTvXPv+qGfYWetU
jpt8MeSV6+ridZwCyeOBynPXQmNvNuBrxTkjRXUmF8QuG5VypDnXAMZeS3vQ+ban/Qk3d6r0l2FY
WCssSuq0UdJdfZuYpmHkK6YpbopJHGiep0i5cr1ymEfO+tVB2prsaj8bzhzyAKllOY5AkE0648g/
r9Eim+vkPgykjjz5R49w2Ys+qgCfm5fj7Fu3TP2CELUSZ7iNB1+p2s8cqg7sfg1kWRIvjoyEkKMn
6hKjvcSpjcN7TI4KQcAKroyVxCu5QSnDTbR1sjojEGDapZPHiIdEgqLkkKbiYxk7bRPyZICduwL6
7WPTj015hQOZFBSqigT/JTcviQ9bZY0pcDvDtIvGufJGkZCeYXW5eKmQsxoNbOVA41RkkFdq86LM
WrgjWHpZmXIzrlndg2DngesuEcw0FzTZiMrcWSIY/kldgohPaOls+5ECTF5XE10rsdHIzwGlqxFC
3GOalk6bRjNLhfEOLiHRqM2ku9YbdilntQZH3GjU3/qOcBxMceiy6iZ2sSeWt4lpMxPaSwRcQxOp
xTHM4roYZcnv4BjIuAC4kXIyM1XSiq//tTZC3+Q6gilfohCGtPvoKtfObr83kQ15HISA5z+2bG0r
0fIMvOlRUoCO4ThFYR2u/lvqJED49+i94VKddlYf5k8jZkMDC2JAA86gsk2KGS6xYjseHsaMhkJw
PnCg1JgdQxMC8Jj25EfsV6Zu/Fo88oq2eBXB2ExgiqthXJozMfL1joE1qD/6LWIcUSe3YnBlTgoB
AtpcHMxx7AjKikQ+cMahdki7nZTQZ2zkg21Uoo66AH2wcHSXITvmAgasx2O5zwe/Jqqb7vBEhzcn
A4WQ6dmJ00Y7eRXLGSVQSO+gaYPzlaNfECdG5SVM56YkJL3FcrrQif1lFc6eeWT9IIOxujdQ/Qw4
3THFbZyRtROjgqnfTEJuVqZHJpTFuPX6MIsmhX4GMJPdMRRdvXH5W/1/CPN0uga0Op3Qn87PWzMR
29L2xovCWpY6lqJGREbS715IOMtFqGf/tOMI5wN8lyRT6mYum70aTNSVOsCmimloKt/kaiYlW+sx
zsnjOTpGg1iXGzDls+aAYFQxJ1AqxKSQrrtXnjOAIa0D/WqsiV4kmSlzZ90EZV4SHpI3zRdlMljf
9MVEadCsBokhpiqsLOY4ofoTgg/L6S019LHjwonabrb40NMd/rEpMXb1aAWIhuyOwB7QIm0bO4vZ
n1g9AB/Q5g4NSz+xU7DHq527VKj+0l/WgWeOkW264/CIJAM5x0ZJ1H9btCbdxAHJstE70dy6TKm8
643TcQ6/0AwC9WYWpR/7pVcdjLRvkdiPUIAkmj9ZIymxlxFIeOMSseEbkOTxU/DD+BpukEDzd9LJ
ivCZkYbZKwElinsjCT+NBqCPMVvlzrOkvl74sSMnBJMYF2g+vhqIqmgeFjI9N9iG+2eKyzn75Be1
Op66hJ2fcILxDsrx3fyVLVIAA5yc4qadRXKBfDN9S5XFlQ/mVSOjS0Y6I3B8NFBDc76HSTteExwF
XkVir2Nq7dcQXbinMVGUbnhj0T70o7Bo51OLpkUeQfHKP8+Y7vXWLXvnpCFuBtmkcm87nLy7wW7M
R0/11jGVA8SHqlacA/26bPBlLZd4Pe08ssd+wmxWNQj3Q6AM02nqKVRzfbMiU00TQGMBoaRHyQbV
8FY2/mLvmFwx/zUFhsconQA30aPBh4GLGwc98Kq0hwyaNkt/IUY5nqe2NQWR6abQEBFoyLtZ+wNq
6KHhW6JS8J8doofTTc0B/KozjifePnCCZsOZeskJLkxCZDJll2cRD/QCRRjtkuu1pgOwWT0pvbic
EP5FwqzzeMW8TofCReaHnKWW0STkN/i6TWwnPYyLwV2efHaL6UwPjZJR1U3BTe8q0A6D4bodBUFO
F6i22wtRJfZZkMFCRb6UgEcGchSeQRuyX5cqLw/akP01GsJiizbNfsGtMzbMP/xw2eZuXwArnJ18
icZ5KeAGqWBI4jHLg4r9V4nqrLDsxd0N3uw+GEkm9SWdq1LQDGjrZVPJ2nrKQ5QYG0zy6rJF+WLG
/gyUYbuGNm4LmHtuHdeEl92VrlYzqCuez2AdPBK9gIsfr5t3NYv5GMJit8llUNXisUP9kW6msXoS
fd0+qqElyyRv6D2i9ETAlU7c8pV6Sg24LZytAMSAc7Qu1IjtqKfv8tyko3GqChZ1pPLSvxrGoT0M
bocHBaz9OX0Bn/xoM3igY5z7x+Aj71Xaq4i1Y/Y3k1rs07JvB3tbTMF8PK2ZNZIeEjY2ft8HJ73I
yH1dQ4ODU52Het+49lTd4OLNI0VzK1Lc6uRgCXeMOb5YZ83SZmgWZ+sxSxb9GCbY1WU/EvDLwCiu
gyr5htzZjBzXGe4Djvt7y0ms1xZl/KPJn2B211w4rAiPeIGCC434YC+ngVUXjC8Ip4drOZpLsgmG
1rRYB+t1mBpEhCjLqfc8DxSJ7IDtIuLrz+iiGedzZ6vPBc2OKNAUKl2bQyiAbdk+GOSo3BbZ0aLv
0NU/lbKxGNGhAC2F+LKQ/6egM8Bn69QrD6iyJssswGfjP1LRtrW8UdA/HfdqILyXXb6HPo1mSnX4
shEv6KWoCXohP060V86CxGfZzzYeEjsSramH7BTERF2spwjMl+E+yfXsfnEbB+QjfPB6cLYJuEaY
nMHkOrNi8ypR2TBrQ7cBETH3zAhBoLVybAzMJd+q0lOmhkSi6WJuPFu7OwdSTvDskT7GptJJyAoV
+5ibmW7EOQ/9RGQsXpoitHHQfiGT5hiP2gswD9OgHHk9BMNlymT71ewMgLkRg1YEhHEv56UEd7Tm
aYmKSabJUdzOPdgxBkmLdDW7T5MIBkoYWFueUg9tMCdTETEgDqj7sDLlurgsirYf26ifAblbsSnF
2HevI+RVC0JTkUpgpXPrcCTbrDJjZziBvuIW4ZaO9fGbkLplhtU+S/Xkd59HI11td5MnQcl/Q6Pv
e/rMGHoK5rNi6ZMKSCQRCf60+/147udpL1NDnzk93tmQ+Ssq8COb/sfY79xdsCaRFfVWtvI40Ki/
Cz/qMqz4wYFd9NUfBpU/z+SP74iNm2Hl0TvMyPeICvjxHWnOBYOJX+Jr/f0dp++qGuE2itF872fO
iAhuMrWB5YO0ybn//pX/o5SCX0EYfmQw/M//G+TD/4M0B8vEtPRP08v/FmKwH5eXhtn9vyIM/v6D
f2AcXO8vfi+L5zjPcwERi/Hy9xADwwPWgEHV8uEowGYXLiqcf3Acgr9Q3jD6xcqBQ53sA/4T89oh
+x//zfqLP8DWigwJNRL/KPhPUA64rbhtfhgyc08J2zr6yQLsIo5w+K4/3lYuRBevbKZsm+mJMRrJ
YH6z7cvWoYTThHuQtVesz9NqOfcsR6rfJmDutnXXLhs2sx6mW0pZTSEJZuC5z4L82rSP0U5dRsrH
Uq7ibV5lyFwnbQ4dkUc3JGwVKLUNPYNNNDp9JqTVmJtUTCnpY+gBtkazkkszDu45Dwm/i0Kt3Af4
O3hF5Nq0WDQrOaM/cBbGWlVpgT7s19S8ndkY5IYOSPrYm+NwmWd5LthnEguAGaADyem37B9ZZckc
OY1gbkDj0n9Rzph+QtwEMQmgYPk17TMM96ql/8w3LNUYF5xY6Hz2/YsyMw1+j4zCaePiEnL2RkN8
e2czWo9q2xjSSFZANTlB8GaxZbcwGj0wrE8YIccLNN0V9UIQUlJMaU0YuEUzEYTq3BPFx4CUMOrJ
uCJtzYHb6Q9kpBxP89Om9EeOEPUYulPU0CfBkpwWUNYoQOyTNPV8eTmnGcUQqe3+k+UOCZxhP5Wg
0foyzODkNG4NYmYqjrFnM9U+reTc3fad6jMMAG54Ij2/dE/F7N6WWEVuDFRJ4O97MQYbScDnjVFn
KahUP/AvaLYzcuZY7I7bVPjrfYrT0gELlQWnpndM9yl8qNWbjBPbAl4is4st11A2m4pC+dVTGlyj
9NzhFeueJhURNtF0wjjKvSW6iqMjYTfTHVGSFO6W0y873OzAt3VGB8seifFpyjWe5xwQJ+NQeTHV
s+uSuTNzH2vDt74FBqbGoyNacy6gjj6SpCsqNXMO4UOvle1026GgORn5E2fTLRJQ86oYneVN9G37
dUKq/E1DT7vy1LJ2+6P7hcRDM5nIpJyrrIvLsgr1xiZsnJ+sW/LXzJuHGQXtujAxDfrpedIJfu2m
zQiUG2nCHvmR60nlMWABnThfrOzUTE/7hlJuhvBNebsq9VzMKEE2HrB6G8F6vrOccnDiDn3TAe57
FUb+kvjrZk0z24nrDj0AD/1WqtfFSKrLBBf6GK+Z35+OeQo/PJiq2okX16b8BKzLeNekY7ZGdu+e
WQV1f5xKKe8csxbBFtQRJy4Im6Qf63xqTEZyZb3uW9JQPyn078UpQ1NO1uSNCosH8hq8yma1AGQ6
ucXwEy2td8kDaKSfhrr+yrI6yPBmOlZvxEX26kyFfnZO3KjQGwfpBYYqTy55TNFsOlu58ltw8mjl
NwYp2dfSrpLHHFL9C3a9rNjagGCeiBo2+e1MRz5VmUFiDzR9UNPmvJjoPgq3pte1hnm9XfCLwrCf
3GI7l/Z0OcmM4ihdrfGZLp94mUtnMaKsyArQ/jNdrGZdjRd/ROxL5FwQvvko632go0l/h1PWH04F
218WE4zV3QLitD5xjwlchLaEArwOSBFjoNYTB/glNAhXE17+ANWOmLmBhlqwYXZB9BiAyDpFY8GU
94wxcmgdRlPO+pJaUvtoZP0g3yaa5s6BfhiXg1NoV21r18qy7WgbFSd8BPLeHW0aZtMUe53HuY6i
k00uGWHqRw4TjLMZmFV56eKl9WOV9WbOqbH0l4tiBnBxxSTefDUK3zY3SZUlwb5CE2/Do0FeHzHt
0foKWWlbnHRCmuV56yrSvBZPutdjZSzDpxabIxNgALXJkXfv+DdMpzP7oEBMmQejy3XCCLJ2PfCB
uYcYH9tRt3h649fYVjehomiN+2U07/119lS0AF8wto3j43DLuOor4BXRjJd2kC7qwXfNofpaViXR
AzgTgnnn8bvKbdAFwbIv0xEAL/NQ53OQ1cF1z71IGW3z9xFZE9Yrqg3jtWbdF8QT8lttSpHPZmRx
2L6buTZrVDldE+4KnNV6R+Xp6ahfsuzSNcv50B/bnDmBFePWI3/yYrXM0NonwYSJvFgCxtbzjMsh
HdL1i9uXCthwWTzLTvtnWeZZn2nXBV/gmjExn4dQU1p6AG8jQq79N3+ex3sgkC3aNgZ7w5ae6rGx
OCV0bKVZBCpSR1n7xi6d4LOYdNieYX8iwmJY60HH3aBQheGerHlKsOWMxIiLTeK17DbQicQKcHRt
rS19LcZYsD2K89zPEZd4jbOczL10H9oZpxhOzHG5t2XFvTeVVco8tDtKNcQ8w/2nA2jbu7JWNfM2
M+ACdmpNu4OV49XcAD0v6aFPdk6+C1SmmcYy5i4ERQ7YX1ACCUJ4VMII5gKLzu4sivvcn3u0RH5I
A3oQoTnwuEDXvynCpDxn5sv3YT/2YgNvDrdZ3trP9uhIBCZsKBOP/7JC5YDK45kI5vqbn4ZJg1/I
kwqcoyiemrbVDy7yMUiRiem9glQd7hCcImapMR7Um8ruQ57icJG/+K0Rnk643N4CMo7QXY3Qe2ea
l7R93R7iG9iA6tOCAL7Ve562YWOeNbVMHsYi6RZSzgeCCtfBCL/hBl2+TWZK+KAjTXYnmPq5gMhN
e0X1V25j1CcyWdqLHrDrI+T5ihA3a2jv8t7tSoZClGGb0QFvl+eW9MGmTMLdNrBfzquBLtNGYRcb
Yt9E/xZZazWQi+KLMYYxXIttFiwGzZpMmG8eMh3CKBCEIDFx/QT6apGStaqnI+utsO27QIzOXdMW
KeHmC/1hnAMF/E06apy5GBPdDX3SeEA1wBhsfNwc7VbMtcmwyZseQxMLA0RVhR6/6SHjbyzicS8t
7PBj1I9jf5p7eeCQWlwVl6OTgvesj62ByC3q9J4nillSyZbWg89kl2BH3Se7rPcomLRhDk60ZIGd
MvEfgXKCwKyIK2yUd4/UEoEZbgXnUYHN1JEgS/mOsD95jdgQPd5kGibU3LSsztnUsxf6itNbPZYp
NZqzvDLnbp+DtVzZhYbjTyfI3+VT+vzUVL2atqsl6VlsPUgv17mfZPc9pu4EMjvHMQroxTSJIijL
uxncbRnBWvOeFmz0Z02au93OxSEWHiRNNW/DiBDgXp8nsuWZlFoPHZjf6zRc2vqklZV+AxqQ9fiA
bHlmIS3IIqBoUE9VOma0gpLOPx1GpB9YVgoL8w06sUj0hXcgbwDuPFYhQURg1vvplnuYftViT6Y4
Rp8k+0BM7I2rzfFgNV033aWSJhsxMdp65IxAIxOlIfkA8MD7z3gaDLJVk5HxuExVSQ8VeAB5QTk5
Gidh0uegrOFi+VGj1vAGyuNCMmrgz3dO0WWfWxFKuQW1iMqMYUL2GRjw/DXwC2Lqm5KjE2GH7hhu
S9Iuz0qnzj4xrjXgUjBWvqtlYUHrrYiizRUms41lSub9YaO1fQxh5K8DmYWXq2/lAkAF7E8xGo8w
hHxyKQ2xWtt2nJuDMZdHnIy7uKdl5zn3xYTcNJrVwgu0bp9cTcLmM8z41pj/LCRJ0remc03udEZ7
7e/a7z8qkv/PeIZX01f6merrf128yP6/8I+9vQxMXP4/wBuCo/pdQXzavIv0+/vff6+HQ/8vwOZH
diE1L4HignLzeznsBX/xv60wOCK5AiTP/Jd/VMPC/cs1LehHvksz0fn7j/5RDXt/+R6OCRo4UGks
Un/t/6Qa/ll2ztzN8RkLAI/4uQYO7Xxi+9F+jMebLjug3uVzZnv6D66aX7y8c3TbfHm5yZu0p57/
7wW2/GXWjR8z3FXqZsbFmN6lem2//XCZ/w1sg1bCD6X8Pz/+e2E+z8syODoz4pDU3vWTtOoQK6go
kK6ZHOw5fAnILd+7Qb+EQP7qyxzbVD98mSNTsCDW1ot1jzNhE5BxzdpfvOD591/m53bXv77M8Uv+
8PqcCUxZhIsXj7jMLyxrdhChmIXpnS/B0Og9h0OPpvTSyZvfv+GvvtCx0/fDG8rAlBPTAi+eCE/X
hzYbOepBr8jy+Pdv8LOp6l/f6PjGP7xBACPNHEbhxnPZ+/PBW0Rib2XZ29m5WxKLcmGN5ViSd9U1
0LFMxnTdziRMXZ38/v1/cXv8HWT5w/ujNZ/dYkz9PRSZLrmhlcz5TFAkmeilstD/tKTI+k9//2bv
TE3/+rZHQskP7yaRlpVuv7jxmKbHWsgO9r6wvslSdOj6CCuYaEMsvnGOIM0q45HwaIZMRhrY9R8M
Ob/6Qe2fPwHwnHqq3JnrTdzlVqj2m+/O+R8u5q9e/F27rGVbmINlgDm89P6j2ZL/ABe8uPr91fvV
q7/biKqgyL1eKDemRMm/wiFvzxuyi8bth15evNuIsA+i48lcN64Gf3qwZsK/dbL6H9vmxLuWuKpI
YJB258ZDa6xrTHtjUgxC2tb/4Md/t/Wgl7WCpSrYehAaESTgUWPAv2DdRh+7Pu/2HrvgCN32kqCj
dvG96z4HnPFQD1iTP/b677aaHneYOWtyPyjK6nhJHXLFUVgST/n71/95OPHPtSeOt9UPay9sS6ca
7SXZt0aw1rtZ0VWLq3mxcrzvmRN+8G3Ez28jnDYJZmn4+2EY7eGk8drmSBIBBxLLfJj1x5aaeLeO
u3bqEqHrYA/acr3jNJldMd0J7z52rd4tZOT4gYW6KNzbhkad1itfnKcOAIvPiI1K/YdL9YsFLd4t
aAbqsgx8GexV5SynRk1HMQSZ8afZ0C9e3n6/oJMcz1+5evuRUkpTamjnyVtb+Ycn169e/t2KHpG2
+wFex/1U8QsMVYo6djR8+f3M/J8eJYBS/3S7UsU0S7UUwd7pp5LfYAm0sekZaq4ffIN36xmutAsd
h6uPOrNrTqXloodTBT2n69/fRL+6QO8WtG8vArs5ii1kq/mDH/T9tc7Tbvng53+30Hwc/qGJcXgv
wVTlJ8MqdLjJcM6ZH1ti9rslpvOlQ5Ks/H2Ji9A57Wt7Im1mdNSfHpfHO+VfU6Z/7kh/J/X+sCMt
zHPNGhDSviMtREUFwwL/GnXb5B3SARlfTOTN0jxWdSCexyYl9eL3P8yvjiH2u4VXaYK12hWLV1sx
LTpkRp+QzLMyCsnjYJgLhwjVoSDtM888We9K1Jg+c+5ZtLcTaKzxYxf4b6Ljj98/8Qg8LY1kX/vM
dug7+vvAR2Xxh2953Kz+zeW13i1QEEE67xgQ7YW5qjYmPG3CK5asa3UiGeQtVyn6km/ScOb6xFmR
Yl1qeH3NBYDJoHiEKkO+0u8/yi9Wwt+O8h++aNAULhYDRlmIj3pxbJV+lVrP3cf20fcm3UoJz1p0
4e/JoZv36WAx+UtFkL597NO/W8eAAr2gAKqyp1cSPLk83S77I+zmY69+vGY/XJtOAH+FTxYSD0Ml
g80AOBHgBLX0f7jLfrHKjuX5j2/Q5xBPbfJ598Myw6gJHKXMVy0tVlxmE7MNbBlHDPMlT6ZfZL2i
2vjYN3u3f8BZrriJlLf3gqSm2QohmtbtCE7+g7fVu6f06qxlh+PAj8fOtWJvIQWThqoRfezjv9sk
mG5jW+n0uu+JrN7jpy428OSKP+xBv1gS7zPXmbyTlE2dtS/ojW9tWnnMSlr7YzfVe3AqhQiT5bxd
9zZ1I5Y163OTOn86SP7qo797MjOUa+iTp+s+9ZfhAsmwyeO5yzAWf+jCm+8ezFkxDlLQHtzTjwxP
7UmXUSKYpX/s1d+tZiEnVw4lrz4kyNln4febnlyID372d6uZxMk1QHnEZx8ANpaC3E6vZPj9sc/+
bikX+INNME/rvrNyFABoD+lsOuvu969+vAL/5nlhvluvTeJm62oZM1mO7lcqQUT+zgBuas/c8U8p
B7+6d94tWSx3U1OUybyH86ZuQvLSYwt128cqZPPdkiUBRzjz6s17FHjeKfIsHHvH7KHfX59//9kR
4Py8kVpDDQt6LcZ92lfOWQ7y7ELq6kMf/Sjc+WmX5kGdlDhqhn3XFom1xR2AHDvTBId+7MO/W7Tg
OgGdrHReZJPrQzmkwzm+4epDiwpJ0s+fnv6oMVljMWCuSOf+VsxmUF25KsAK+LGP/27VlhYUr3Sy
NUdCADKldJ+WcGn+cOP/6oc9/v8/PILdwmCCGiRTzNDN2kClx9wchuMHP/q7RStk4aA6CiauvPGk
cIWSF6CTD/6s79ZsKVdlGCToff/oeEVs0JDeRz/6+9WKMBPiozXF4UzT2D6+ev/xC/NutZbmJJOq
59V1ESJfCPBZAVMuPnbZg3erFd5Q0Jq2yas79tfuqJhK0bx8aJuHK/LzHVMC5Azy/8XZmTXJibNR
+hcRIQkQcAuZSe2ucpW3viHa7jaLJBACsf36OdlzY+trt2d029Ghwkq9Ws85T43Gs8OChwaNJ05e
oEB6DfbUqdVtDpNK7mI5Q6iF7Gg8n+PxEeHmfq07taoazXoE5liggo8+X5sWTvWDeva6U6fTYWYN
Vqg9K6S15Ygn+RIsE/Ns3KlTUsUm3OEwOiPioD9NW/vnZI/Js3GnTMcp2zrshCHn4xkYhjBd5tYg
0cev09nPAyYJu6BGJDs+Hf7yxwnPI89VUss7v9adOt1sxCCPuTqtqEEIyYEEMGDt5yCdPMeMU6oM
BkFldb2Ue6TgkwtCDRQjjKTfvL4/cWqVthUDNBTs47qa5B3s9fQ0IbHq7Ne6U6zIGtMh4jIthIzh
H7RjL4gcffFr2q1UxCrDzxbMZdsET5gev0D47Xd9h5zMn4dM1oI4TPtkLqHKQph3E7+BND74/aCJ
U6e9mAKTpdaWQQt7vOySB6QB/S496xfraeLUKZ5vVw0jCqQZEDO0O/0EZ/29X4c7VYrE5zrAer2X
aBaevwMJIzxHcFLtN/W6EflLHQP2DLpxeTVgfo5mzAM5yLLUb6eROIVqR8mIrBCrowYDvdSWfG1a
/Ttsxq+63SnSKm3HZGkNCOK7ASBeQRIFU/pvXl5/0fhVc/7jHinredTqQM2Qe87ZYzrV9BFMHf3J
62d1wzMZkg+Qx9RiODYw8IVq/Qylo99Pyp0aBZw76yr410sTQzFJ0+2LHNNnv+92ajRaQfOB7xnf
3U1vkd0f42j6v5jM/8/7b8adCh3WCuiCsJ7PpIL6MeiqhxZqbr8p0Y3Qo9AyJUfAgjOCy9+pPfmS
IkvYb2rhTokGDfbpZkCfyKZ/GeByhKrI87OdVTSCxQiCMBqckXt+Y1ZYT2O/FZQ7hQnq8cwHjbMd
V/UDIE9lbyqvl08EkP9cOa2ct8aCmn7W6sOx2KJLPnoNvqtD5MeSBMoGKfgCP2LUCIR1ZS/pwf3m
qdhdMsdFbPvK53KfOvp27DMrO4tYAb8PdyoSOlYEDrbZXE4BXvdZL6Alyz77te1UpJDQSyaUBOe4
xe4WOtE/wUnxXNhipyYxsMcRAQVz2UASmCN2LYDQDzErfp/uLJuwBSRzFC/BeeSAlJ9S3GL7NexU
ZIOs0QjBXXNpU+gr1nCCtXzkb36NOzUJuWO97301nWmjb1aJ5/Yx7GbPkeKUpbGWiECi8VTGz3Aq
f2uj3Xj2ilOXkJLtZEyz6WxU+Aws7bfNLp5tu6IuurZJiEBMXBuzkDzYtO7uxmjjfr3iSrqaKVqQ
Hm8xUOKD5wfpPkje+G2wIqc2t8xGKzylc7mF+4x8JTDNEH6DHVDrN7VEToHqVUUV3mrmEparP4N1
+YTHhw9eQzFyyhMpH8RwqEDP1tagwFtIkK8eO799hGuxNM0C9ny24cO37dnCybAto2eFRk6FdipB
djAIZGUqwkcJweEZYBTm2eNOhVpEGvDMLnNJtHyJAELqTOO3SXH9gQakz72Gv74EP5YVq6LgTUbd
d7+f0ynQHS8KE2wYEwQG/Es9bXdtEr96Ne1qnTbw0kTKAlPuwFPBGIzA6l51fsoI+H9/XpgHZPtl
C+Q7JZ6QjlN/DE9JOPk9+7PQKVCLWAsBjh9wvJC/yHyyJrgPFrK/9+sZpzzXIMSsGFn8osv+FzIZ
XrYp/erXtFOeMxYehG8MUyl4/X7T+pYo5TcOXW3TAoM372RkymMZm/MC7MQpkP03v+92irM9IpA1
NjGVWaML+MIQivK7bef1n/6/Ty7wmPw8UtYA98GLTkzZqAV+FJPw7nEEny5fO2b3wu/7nUU0Fv3W
C7i0StmGf8gm+hRo4bf4uwqmDSJEyeEhQf0v080CVldOl8jvqQ7IuZ97p2ZN3JqQ4cMj+gnO1z6P
Av3Rq1NcSn2zIfoAdt2pjFkbrecjtDDd9qlshN8i7eqXgEKrU5tKDMkteGkVe2tHz7P4P5DDH94r
kHOM8PoZTVd79jKT9l0Vcr9nqH+wqj82nSI+a1x2JEtUipVByuYXpBC1XuJbmEx+/kFZsiBjqcVI
rAgybnYzloiU9xOMMeaUqQIDZ96mxpT9okHBXpILcF+et8OuFmqGC9xeU1dKTI/3y87uZbz51ZCr
gsrWGuajsTZlUtV9nhz7fWZaz3czV+mUYZQQpF6bkg7Lc0jHB6SH+H23q14yLV4n+BqM5cTTTy01
L1KMfoc4V7lUbZESte5MydEzObLp1nzcVeo3H7pqpDnsxqAbshHvNsjINgxxAkHmtwV1pUhI5W/2
PiZjWbchzMYrLirOlgTcs2OcJbTrMqjSuh11A791kVrO3wOgdHj+ok55wv3PET8WjvDRGVbQKXrC
Sur5eu7KkGzQp0O8DRguAwASAnPtLpCDnYLc7XeH477+A3GVICNB6TIEVO0PEDK2G4t8nhuvBYM6
SzXEvySrtx6/LFhwSdHjaq6sqmj0fKX4h0Txw8y7C4tYSFXpMg0mMSL4W6vvNktWzyPpP1rIH9qn
CogJ5BvoEjZsxDHWvEN2VBP7nTFcOVMCwElKFqJLi5R+QNegWg9xts69+t6VM4F+Q3HHj/zuCakV
cw5Pq/hT7BtyKvzad/bUIJdwsyIrrByaboClWX3YJPVbUV01k2TDqoLEot/7VN/sE5kuqxwav1FJ
nAkByW7hruWqyw4Z2Z/IUNU3UZIiV9ivY5wZIcQsHLMdP2vWV+N0SSxgRXlcDXz0/APOoo2nPuDw
9IKeD6f11pj0QzNKz5t/V9CUCIU0+NnoMonm17aeXkCJe/XrGGdPXYN6GkpZjyVSuP9A6gwF5DL6
nXL32rv/eyqgrtAIqFfYW8N4KFFLWc4hfckDUOjOPp8OT+XPmzCzB3ijl2g9XnYL+72+E/3vVEzJ
9Wz+b5/uVBKyHSCvS9lQLlwgyBavxR2mg6TdwExWWS1ulN7XV6smeRtOYQC6bNOM8Rssbsn4jCSv
yYDkpfiNwLvkcNMJIOvyRCLc56nexpQgHRnWYvNhHVlgC7KPoG4PTYOcBY6NJTvRGHft50TbzZ4k
xS1ZwfFKjQC0MUi7kiVbE91WQ7fuBSW4TfgcQNm7X2jYTckpTDa0ucp2Pi71mDWAeUh22ItiDNmM
06LC/g9gIaLqeY540H2daDyOJUga2VKCD8LFSc9HfO7IAhRKnzAqCoQ51PampkOdAV3Qw6pFxoO9
shRpiQvj5la3kzlKMmTpDvCGXCIklAIkglzQNcIVNpImo6JG0CCM4kuGaJXUtIh1VENr6D0sy112
i6iVOSoP9PaK1F2QKZBTop6ExNm6hAK0Q7Z8ZarjVdJuSLx2IUg7cUYQ4o3gIl+GUqS1/YjUyQN3
qAgg85oTqCuuGXukxA5HNpTAiACUwLqH5qj9PDcgf/387cDx0jhK9VDuA3JMEVmxdiUi6Vu/zSWQ
Fz+3j8AmegRhp0sOuO52ZhOYDgg4jcV48irf1JnxZzWuVdDMQ4n3ge+rju7iAOn0fm070722q1nG
PQFvGcSWKJ8ReSKLMOvYd7/2ndl+iccjXCzTpRyzI80TkCbwtJkiW91v6LiPpmsCDz14Qn3Zmg2x
Lt0afjPB2nnOnM5vq7bIcmHDoeRxM+C2M8hZHWZ+n545v2sYVTsOUFKXDVd/VxFSppPWr14z52dd
8AK5SYbvjm1VItvkroqp16U4zZxfNF6gyAKPXpeQyyJFPkCGSCYR3OA1XuDf/+mF05A65AKP1WXN
kM8D/vx3kBPe/Np2VvAOtu6lT8iABD+rn2BMbG+GcFZe+zKaOXfXDW+J7RmfSsRmRA8Rzm1wvNj5
i9e3p06/rLqXlGw1TjqERshtwwhv29bvpAOQ4M+9DrJY1R3IRcJdxwyUrUWCl0bWbOn37U7PrATe
6BhxtrDRSnnHwyWeEY5tuJ97gLpaMkSs15BJDRjsoDXcNT0y/nFi3r0umhGN+HPfJJtCntKE/Sou
yrZbMMxsmZA58ZvbE2dxApbWZu11DuhaVRcIwq2Ra6+UXzW5gjJqKCAaOIWXAcA7fyPY6/j7UBbB
Ul4/rCspi5GphWQdcJFinizBrch6WpBqXePfvEz+wrVHXVkZzKxVxSUwRAcYQuZNi3YZQADrmT6t
0xC8wc72FASZ7BB4NoqsqDMcRi8NIqMHv1/flc1MXdQPiOJRJRIen5IFmJOx9tJXUVc1gyDsMUKs
d19OG2vuKLKokcE4rH5FlzjTNOzLiHHvsC1f9xGcjADYCMRkNL2WXud/BJr+XBcclDwctq47B2Qb
VcAP1bDj7eM+E8/R5UxKB7EIVkYYUxki01zk29qtUd6JaPFcf/850fxwP8InUAdBPOjL3TKouQ/7
CaaGb16l4Yrn5KwAfrRHX4J0ORVbHX4/5tjzw13tXD0eSLAUiSoXEl2AX7ljbPK6u6CudE4FAalX
BKuUc7RMhQgivMCsx3u/TnF2U3MjTU3XBVQxa1LErjPEy8et51aWOwNyFUgZW0SoylCkA8Lj0nS8
axLbN37j0RWMAUk1hBzB6GUS94j0z9IbESGi2q9rnDXS6L6uq6ztyyxq1ocJoecF0l6Xl/9u/bqj
/Jczuqsby1axA+WDFVge0YitD5nq7CwJBRGCY3fb+232XQ1ZuvMKfOh6KIkNZ5038QyUmAhINvit
lrGzWqqgncYFYZ4QdrJXO5P3Na38dvrXXOYfpXUIl5hTAt4nLL+Ijm0NrvIPC8zQf/8A1333v/0A
zla/x2AMBFSBZ5qY6v0CttBr38R+biacZn/+dtn2FASXSV4nm/RFqzAu5zZOPTvdWUk0bhdIpXqJ
x3DcSgxj+hJESB/06xinaC14E7sFsAwKAUQ4FTAfjl8OmQ2LZ/vOIoKMmKoCGFSWh0m+4u7oEVyl
T36f7pRsBPYyRriSMK0OFVJmJ7v8vYaj3+MmdQVlLe4R+qa6drtOK7xtTCngVuAreH28KygbWGcB
ScDHV3WDayfKQEARm+dU7ErKMn4kezzh/o2uMwWiqYUeoeh68K78DqGupCxdAC3G3lOWtEFmc1oT
8jzAz/fer3Ocat15i5P+OganmoJOedcRSp4Y07H9zdeH14b+ZTpwhWU8CtnGucXQ4RYIQiCae3vT
igW0VxyVLLvEyLWdTmMst+Eh2LFvfwDlbVRfGIjsFwsKL4KXA1AysqOySFfYEUP5TvXAqxVqRPp0
gTjo6vg6VDtwfL2+wmNs3G3fQkCU7xfdzXd72yyXEFGTaAIZGOA3qjY63hoKf8uL2JFT8da3qZ5O
OFIhRZwosEwaAuXnU6eb4Djh/57ax5BVw/KbHdMv+iR0JmBSZUnN9CjO0xYCytbMCDpu88XgKhNA
UviFfnOo+MVU7ArvoJ8c2dX4fAauontCBGr2wFoGpIvf2HEmtCEQ8RABBVUiSv5vzsaXjNbPfk07
cxlOnbsK+CrK8ICeF5nlt2yYfhfYce3mfxuSzmwGgrqqj2kT5aiRCXJrpkOup2yHuuKE9NusBgCX
y8bvNsMV49ER4OZoiUWJwG5+jgRYp4eW9QevfnLFeM1eWZwWQ1EuQ9SAAH18mjswQf678V8NU2cL
QkndWiAARMmlbV+h3gZ9FuyRP7eOBr+5SfrFT/HPrPHDuQTyhNouXNbnup2FuNh4A+GmAzusBbeY
FVB0e977uCK6usHtRmUk/jE9CyB0458wEXkuYKGzbwAnnuKo3ouS4sFsDtfLHNLfTNC/+hGcIktC
aDkPeHBPoh4RxJ7JKb4MwO7sZ14vknipC+g1gfTHLSEy+hNAKhMgE67ZfvC615+zMfGztlJXSDft
2di2u+nKJIkR1c6HNK8a6nlYcYV0S4vLwtDSBkj7NLroZVdgdLZ+Nxeuko5wTaVMZHWiS3sHcl4e
Ddyvz10N3R4SCQ4Vmj6O6Axu/UW1zO9GxNXQ7QhCa6dMVCfRsvskDu5H7nnP5mroICskwPUg/F53
63jXTdNcBnH4+t8zzi8WLFdCV8UJkMlgIZ8ErUGe1SbK90xGF7/WnSoliPSuYlCCy6Sd9D1Ur5/G
evcLh6Wuhg4YkjpYmG3LKxz4YrO5vyGj9JOiIiL75/oE2xlHIWXasu0A99VN+hAkCMD36xdnPdwQ
vm6ncMhOswKJ4cLY+kEbUD78ut2V0jVDNo8y6jPgS0e83Q5lZwa/xdWV0u3NttWqxgYHcE8ksltg
Ow4Z/2bm/cVgdJV0C9T5Bxx+KKIJwAOoxoBtQaKwV5+7UroDIT0AH+oWriW1F32tQQKuTJ/5CdIo
vS4nPyysmdrhuQC1EUar4WDgBlTmfgBIyM8HSem1035o3/K+6pMxzE5qBVtOvEAF8Jue+aeJf9me
uVq6iB94cerrpqR7EC73pFUxDEY1sjzfkJQ0lG18BZwn46LiM8d98lqMs4gXJGRqvl9Gm5HxfGhk
nf+pErD7AKwI28TvjtwV3Rxxs46zXSbk8nNZIJ4WGRMANf3mn/6LEXeFb/3YqTIDDCZM4+ncJpu5
gISMEOFAeD4fuwrCcGXhIcU8ncP1ijhN5jcYNjevTyeuqseuI0J4wFQ97wlgTeAcgD4JXoBPsYBZ
93O/xMLyIBzR64dCAMQ679+JafzcSWDM/tx4cGg1VhIwiRp6/FO2AjZDGMxhfp9+3fj+UCcHhNVV
u2CqTjT7OqnwVTUgz/i0TV3R5hYAR4tPvZ7dzVzftiFJLRg9YKee/P6AMx77tp3BTmuS02YajtVy
72xfNDGn4Te/P+CsPGYW9lgqbc92aDRYmdF60lnkd7/vqjZxfohDHSpQQq4hdGsM7oWKEi+xP3VF
mzpZoqma0fhike0tp2jMB6BV/H5Z4ozJqLGIZrC9PbOO6gKIsC7H9dhXr053NZuDSFNCwmo+L6xR
wI0FcBOCjeq32ruazRrCZxIFgLUMkHnlgzD1k0zC+aPftzvLTrRqHVI+zucgw1tTJI763O6xZ8c4
+8PWrHTAu/18RmAqe+7VJr5yciRee3LiSmBAllfDoCN7bokB9Eiz6lxVkNH9d8f8+zGRuCoYScXI
xBCmF17JeHlurGrVZedMmktkNFbB//4z/75CEVcRUy1hFdEO/4iYpcFpYXFd9Jv1U8QQVxGjmyqZ
Z47W67pvTynkMEU27H/5fbozmYkOizf0jGBtbxqsVzV2p0lVXnMNcRUxmY7IrOLYnBdhl4sCxidH
gPHhNdkQV5K4q5Dzw6zmPDeHvNBJfDhoF/v9pK4g8QCr6QCSbTzrtEkKJbeugCTVT5hPXEUicN3J
nKSVPgcqMEV3gIMY6t0vuYm4esQqiqShHdfndgYH54iVLFIk13stf8QVI1q648rZ1Oml6/rj7SB6
+9iR/ndR8r8opfT633/YGVQgjFELsfI5NhR+lOscrxn93d3dr1p35rKIUlxX71l2iQJcnS/Bt0H2
b16F5OqzBE6nFZAWyQU5X5XMlwMy2bnZps9+zTt1SuUQgj5pskusVQ8hYrfx5oFT2ad+tZo6mw49
pcBiDjq7ZBMFd43dSeK3+BFXnoUgrnHeGZpWETar14f/3k8ZS1xtFvgMbdUkY3Y5rtFHYqVRETXp
6rXhwA3Oz4OxI7KZj32ITkjhugGW/plwvzRB4gqzSAz1TKhUdOIQ/HR98BD17YvXUPkfURZihBoT
9tGJcatoGWkJ33WzKvvBr32nRHtNx07aIblEAwWA8Yim6O5q1ftdnuC1d//3pEtc4VIbCB0BE84v
SgfTzQwKr3qaEgI+OXyqSXUL4NnaPM5H9f9wuP6H7PRvf5T9/FMnO6v6pRslTgrb2m8Fla1kGlRX
VJ28NNUmZA7WOwgygI4BCZhv3W765HaQmjfqgoN1J4ARPMSy3wJfH1R/huEKYVxPoK2+Qvb2Y11z
bHL0+CA4TYGonaqV8tstiBLA/swh66DNSZi1ISD2c6KxERo4fro8zsah/lObRlmaRyJp1W14CMQ9
g5KpaVKf9nFZTSH2sNteESG3Lm0eC1B3EPO9t9vU5zSzAY/ybEc0vLihWnBE3yvcWc4qh69AWnzg
lAz9B80U9o5gL6bflQYpLzd2jJYTh+4cMDn0kCiWZWVteewWPHecaMOp/3PApW1i882Ag73mccrr
5gsgxiL7pmoL9g6MnMdgVI60r27/fFWj3ehD7VveIzRqAi6znag4JTBOViDV1hs7B6zapqJKMdKy
YuHrHqsTW46Y3NN04dmlje2h4Nwah/0GlIC+SLhe+GNHbJueSAuYW9EkfMQuLFXpKVUIwM23sb5i
bKe1A4H3NGc4YiUFbki2esCXjb1J8pTxBL6RpS2rKMG2EXMJV/YOv9YAUqxJsbPLMwrk6smqnv0x
zoqf1v3Ykm+2PQAn1GaIxdNhQND+2IwsSZ7CuQrDh6NqUluf5AGPSnTJVkuRiHDwxMpHODRS/F66
bTU+riZHVtsLQaoxdmOKDIe42Xm4rV/HVLVDXQwLLoNvE5gdsze6Jdu0F7KPQBKr0+AaAymt7Fdg
b+UBmSISdBK72POO33IYblmMizR2C7h32uSCi+zCRQNMJt9WZXCA3YNpue4sl+me2EmcV4M56gns
UNu9gcBX9yDW2oHZSxfG01YMoEszpMQ2OxjQC0DfX1IQGYf7bDtwTdPExG4mX/WMy/w8S+MExGc5
z2EYFqDAhd0LFanhFwSsiO2+ZyvFrTZgj9t64Jl5Xmq4q8g+gZutGo6QNSLtVyYDeGbMkkT6NYkV
TU9NNcXdV9xUpBJFo6JhOU1dPExPwpKav0GeNapLtyewCWUDGeK7Iw6YeKANaKt/tb0cbHSKTDBE
TyOKtjn3utnZrVa0Gz81gUoJw/Qmah7niYoy/UTmWdCvUVdV6Z5Xdabqcl2XJb4jpo2Gz93K97hA
5j2BG71eQ5oh2jnm8ls1r7WoczGK9Gsc8lF/grv8aAq8LmHtgt592B9hZAADdWRDEH0bOrMct4rp
fX8TB6G00A0q6VsXYZjf1IIdT3NG6gthgGq/S41N+JmkrW7ej0CuHs8rhO4swAsxcgPS0zWJmN9O
69z33wVebpr7jo/hXg5DJ6tyZBk193bMElZ04MGzLylnUfYXXUX1BAt5cIdnpOMbJP4q71ZAzWsE
BAWnrT3S9Q4MieW4QXhQ+FlmbZSBdQ4v4kuyN7J/onXV0tt1aO1+Dsam226y3RBeJnwT5BPhlaje
N2NW60Lvc4BMxI5kE8wEik/L3XJMsXkEVXgmt6HmWn4AuKMa3tkYxOgLacSQnOYNdGWRrzFgkRco
nKl5HLOFf5PIBOiLCrc067tmIwZTSTNs65nHw2zqE8Fr1XIvOgQcXyrAgmEzCJKlfmvSKYtuFfDX
PJ+rwPCvTZN1uqj7Scxdnva0ImAPReF2O0k1zad5ZSQ4zVPPaN7LY9VfwjnDF5xiUlPEGW74ijao
J5N3WzD15/4ayZMj0O4QT+MKY9o51mb9g5F95SCe1T1yOYGC4I/YLtV/VyjhpOhkw1TBwTMfPu1j
GMcIOFIKkWdgpB9He7vO8LG+7eDTmSpvxvkKOKeHXgfQiGcs02uOG+9l+iboPNfvl+bI7sHhMFgV
BCJrsvcSTV1/TQ005TnOOJ47z/3KVJzDotnHpcxoJs7LUodyz2s6p8f9uk01LhoBHxbZDamAQb3A
ztY0txPoZ0F+GLBCX3ksDDs1EbfBaSILvXLKgS39aMgRdjfLfKxZCTp1UJ3GlVX7Qwj83DOhU9e+
4rKX7SJvpZyzC6Lj6/kuEzjGPO24ikgvkWix6M1VFY9QNUfN9gB4dSeK4TB0LiJtkgD2AnCS2xUW
umOi72ciwFi3fTSD47qRhN0MeDfungbE3bVjvuwRKDoIF8/H1WT0lobZNL+LpzHo/2TtlsoH8Mkn
DLS+UbL5K5TpgeGgkNs2nYc6bZcL/mVbd46ViKYPXCxNdTfVbRfewuvK5aM1DOCtM+YkyU/gJYXV
3wfykhFsPjVdfDMNbV1DyQs7CgZKijClOyDId32jOxVCIcugmCXnSQN9mC/z3rPXPsjSu0XJ7GMK
EPSYIyY9rt4i2sjgO8Twr1fR6w2iVNh+mXeTvEL+uX0fppGsJxpgASyWrhffNVxeHxWMEvENx/RM
8yUbxX5D1/6TMFF3Qhxy+x6nGmQkHSQAkFAaUM+LbGMY+ooA2ACE+rYUesJm7VkwPBte6jlgp7Vr
Twypni886Zf1UR5sj05t203xq8rGNLg0A3DozTawHDQJgmGgVlkQGx/TH6ZjOJalHYJUihlnwcdu
hu/zuYmQpniCzKm6X/EfHo8aQNkWeyfcLTARbqcuMvtnYUw9FwoWn/0BkYDhn40x4Mp3/LFRgtwu
0xSEJXy2OrwdocC6yZI0ej2oQhhMA24tfyMUtQhSdrBgPMi4YAzrPsm6tj9h1pnGpyOw6XlJs76w
pHrQXaA+ILN3eZdYTPGnWKrw1I7Dt4M0Y76rqv0DbJXuIVp3pJ2v4POKG8HNHmHHMW/DfiImDudP
I61hH8VG64gRXzgjcRBZfQLjIB/WIHpjYMWwU7tq2n9LlxDzfQAP073uJmizO4iG6/ssnLflO3Qv
c5tneGU9TiQA6P4+TeZj+yvp1XqplxnS5bxBQP+7dJx5U4xb0OiXRmIy/CMcVJWbKdBhUyixWySq
VHUkh1yYRNd3B6MzoOyg39lynbh6XBU2g9/7OXkOQR6np76jtUJXNTC9yywYq2emdbVdIIzs+/fQ
rM3dK+IN+END2mop1bjv+1OCfAV9Mhse5m8jROUsubJsZXm4jWPz2famJn+0Tbi860I2PmtjjiYH
15lMC+59j41/G2g70tcZjERQgPEUFnyKOGZSxDbNcwwXbSR5vBdJaxZW1BoE2rumPUwxjjbB6xS3
tiqSI14uKdjKXYnDyaEfV2hinjMstgnYwKuCBKqOn1imeuDJATE0FWR5mL9tHgD6DPlxYwtmjuS8
8ay93VVbVGv/RYEolidbu96u0NF1Q/8Jary92MMhKlgTCY5wkxW4BDNkEssXLFfpFbfdGbufahlp
7OwnDRTgktGHtp+D/dSYhtzEK/S3e4VH0ajnMzjfR1BIaca8DWNEOxjef8Cu9w8u4neWAsxAZ5Ro
tF+V2Ipt2H/yz3WbPS5hVgwjRWVQSsoG7PS+OLoOF/YBiV6pWsdbMMYE8NedDEsR6aywsPo9T0Sm
d0GX9KYg9fCEc8a8lEwmMQcZfiNqfNLN2MC+ThEFe9FZJ4fHUOk1wFqBDIT7jNfhqRvGebvEtI2W
d7QnBoHOeLjP3qK0X5vLIoFeeh5ZE35OJ2CDTlNU4W4pbYOZP+29rpILMd3K3uFBM+zfTzM/3sWR
lLTUchiCLZ+u1xd9hBkX1gJoINNyoRpnE3Cys/sKU6beijSK6ucdyqqg2Diq9/10rCMM9/BVAz+O
mMxKFElGW/1OTLjDROfVcjyHO3zb8gIvLj2nVdgDB08qpgvaNpI+RlZfScF8um6uU0h3m7rI0iVm
J2VHQi0agWe8V3Ny7oCrH+L8ULAIvmlYecOP9cSHB9NbbOuLpu6CgnaIHsTQTbclT1aOSYJZpF/c
1HzV2FQmG8FZsJ7xkoucALOCsRRGwXzb4mPIix1QmAWL+XgSe2P7UmxYT77ExKzLhSVCUjBwDML1
aNSG6WlPZPMtW+I6n0J6XGxqt899XzUMR5646qYnCxUdZjyDLX17F7Z6xdt/tb9L9yt49zBHeD+l
qSDnFOSkDds3bHVP5ojC+OMql6C+FbyP5zcrK7q8742lBZ5DRvbHLqt1KeKtDU5aNB+yzdp80cHf
u4BdacC7bG62rrlpZo3olQi+fmz2wuI45kznCQ7kI2S/4nU2hN0wwdZyG2x2XlUS3oswyz5JbKiK
be++1giyfkdxpfXcUMZrYArm13hd7oYBK8Ndutb7XxTk8Y9jH6fNDWsb2AuObjqyxzFg5pmsyB9G
/H38iORQm6d8R86JJUeJbcv4scaVk3leAg2B+bwlhQ0guaiC+GOa9lO+D+kjXn6QMQAMbmjyidT3
mOKW292k7ANm9/osWMdFrtQ2Q3sD2AmL16CoVxAgTgKlg/6xK+aMqr1pbVKfMTAADOP1fnfw9K80
reeXiEXRHScCAy6UpmgJf5GxUR/oIbd3KdfdS030BCGVlUKM+UbabJ2Af/8/7H1bc6RGuu1fcfgd
74QkuURszwNQpSrd1VJLar0QarUaEhIS8kIm/Pq9yvbsYyvG4zN+Og9n9syO6FarVJKA/L51bdp1
v6IPcT0kS9Q8JqGfzk23ZnnVjXNSDpvd/H5UHTtfIZSNP7sgS+8b4SiKBiIzpsGhHtLFiaLGvZIh
+GFtyTdu6tV8ZixJ1mLhg88gTg4Xt1b8lHBxFKvfEASUqXCd0BU9zxpXmedUdlWTLGFwvoQxfNZw
7Dtyrtqwzq914LXZL0iuII9bIqKkzNd4MRc2nljzgl1smFGaEQXRYeITjy87vwg0CjfjgkdrOKns
kVoxkZuZWjrtEA2yjgjZ0El7lMGSiy8B7kyUsLGVM14R3bWmsIxjucqNTXmpBKZuV9Q0oFQUK1st
f/MZo/Pl4uWyfUXNmsOA35qM4fQWuJHZVHTwenU75ELV0ZnKBO/ufAg0ayfHmA57k+LBV2FHb9Lj
fJI87+Z0iOgN/FAdu4AinIZVmHuWH0M43vx3jlN0uLHaZBMp17xZ2nM9a0qSAiE2Gea/rYvEegew
J42A60AcvF1oLTSeRO2YYoaaBtz69z3gF/elZ31+jCUkGlQPLv0SatoHLwNYWgA/XjLUeoJWaUtc
HZj8i9ouPRpglPXVMjQqe0qQUmEeM9eS7FnrOY+6iqVzgGGlHlmw3Cdu63xTBFGUUkw5tRrKvKYi
utZb5tfvMQIsxDfFYUTcZR26MT+tovU5IjSYVLdoLWe9340L8orPch5E8jbB/YlnMKHqNCCgHikF
/N2OSIw4dJS07kD7tidDFW/KK1mIJEkaFBtIbNRYX7q5XDGkYrDG3GPcXWcwIrqzvG969Sh0IJe9
7AKTH7XOLcNvbMudquZI+OWlzxkCBZK2z/WLcf287KeGDEGZ9za84HNTJ+UMNt1crl0XN/iVpBwG
VA3eqFTTMmPDmhNEGD3aLc4zZE/M9aVsovnM1T77NNNoNbowbNumm1UIUSgU0Bbw8zWWojEv6+R+
dRnGlwadvfa4UQ3Ioc1tWmjjMD8Xxhqn79LQpe33BWU92W7rCWmrxCHOSxaNRmvKYUsG9nVF9SPv
CiqDvD5HwXicxKUWWxdguVpJcOY3XMFnacTC9NzgZOle84231Toi+ORGRlrteDBvFpqeoA6OWNao
KQmQcTwVMzPXJQLD6Ge6GCgqF9c20zFvT8cTflomRF6xlLzEGTgNjwykFNl3bTuaagoYd7vFw5oD
GCOANXJL25BfZ50jgID42l/D2WCPoubJiDuytueSALq7yqPGREfM2+Il61rprsfe6XMzp6Noq2xd
fckYHhwAF5v6BUEuWEaaAU9T3qn+yhiSwxyBZB13FGnWltO2omkHfiZy4Kmi4mo2VIsrVVt9YadJ
dq+R8lm/k1mvHgCj0N0QUExheD9Jdly3NFal8LF7ZIjXeVeIgidFi0AZjosYg04hXDrsKarNbTlj
V5VlBmHNgrLHzIOvwHNTYxxVvhQWGEiJYKfcl/BwrU0Rtrh457WPRDlB+gVbBBJzoiuZjwaAoQm2
fDhP3cLaZ++WebvcYhx2nxFcI6PLIeGW69LQZeIXMoMwDKGA3lck6aRFP3l8E6GUs1pk6jtEctTo
gx4xVKR3YUsBx9Qae36RoMzxfOvqwEMwO4ut6kGiY0qoDWxxb/WIsplj1ANCLGrEnmTv0gBWw1GG
xQVlk55A8bQZPN6ugiyX5h50W6QuHaIGMPc6lKBexxYJUGWWqcndDGBDv8YbNtuXsWGmfWplA7dc
b6ZJQAg4xA9DlGO7QSUwloAeJSnAgFAGiWffMj21HKgHMGa977VdwwLPCF/zYgMWzao+TdpWXKwu
BXBSwGAWvig9jbSUgFaWm3VqNndHpjlIn109j/bGLjzn51mbY6XZDbbu+XFpWh+2eN5G7HvvMNO+
9GvjhmW35RNisns5b5/BHAwQHC2AmAZfeBzx6uA77XBnR/NjRFu6B8kTXiD/AAdJxpBxXowuseln
3A9O7PLWtFhasnD0ly6zY//FDUBjCuywNr4KgygZ36cuz/uql7WKHoJoG5brlWTdcl1LVLzdZYBU
o1+AJHs9aUrH72zUeXrwYSNIGcdIyr7EQdbgsG48i1xVJ6nPphIlWdD9llsIrdr9glgjcp4goolc
4MJK+3Ob0HhCZx/x41U+AWAtkok6BJ1PrXonjPL2OtrqEfK/mvTjAYnzQXQLw2OayBL1TZsDcTOu
0x7Fi07toQqahhJ0CLNfRzfoAM2Gm8mOgQAE8kzEMGOBSDA5VqHKpw67C+bZ4doC+OtLGCOMtgXS
fMLogiQRw9TOTDAeOAQSy1cXrbnGd5XU5sw1PHOVYtPU7wSl2VxFqJIxfTGrYW33GKQENoIYyWZQ
TYpTrxdqzmTVtTz357UB11jCgtTkrELIAdEIRK8HENHgMGVzniyebng0myk+4DkpQbPPOMIKAKhh
X8DpuXXVPIxW7GNvw/k95awXAUakMDYURbWIwfk+9YOAEasHtWV0uQw4DuMyECo/S6IpWv2xDzOa
PVqFCpbL0zXnJ3zjPO7isgs9lTcs5cI/Bfhu8qBosexJuz/FUGO+X7Jtia/taTW5qAPZe5wxELpu
RbfWTXOzDqHGTKYsTcgCTgk4U1qCJGHOFEQP+fjGVzyyoYNa04G8K7ME896GKcNciNscuz9qZqQ6
17m02Q1ru6XBiZh127e+BY3w0nVO9vu4iccAe/A80RElyonidzGmGhwNUZ7GbD/h0T6/t1PMXFaY
MEfMsktjmz2EwNQ4elsA3JuvOXJY+8cpsDK4lQ2Ymrsl72YNT/2aiahMlxmBxPC7TUoc2wGEFS6S
eKJ7lWK+S3YoQLTzBax7DXPlBvJHDohXUylPK8ISk124CRTQJYaILLnsbRzr+1F0vTpPG+rkMbAo
OX+hhGA9T0afwI0jh8AWIo1ccCkJ4nXuAqstfw42FAqWOQaAcbfaIVPXXBs4VAZG0uVhE5B/lRnR
YGc4FSPSW1QTmLcs0VP9QIENldGIYoJu2c6DDb3bqqKIDBRHNzV0LTBmdFsZpt7YwyrHnB4U4HF3
JvpkI49haxg75z0ovHIiA5j7HYzARGG3G4HQA7fXngX7WUWRLWkydEGBe+4qmfQJihoZAhz2JIQm
et7zIARRk4zgZtZCoBstK9bZT6xSbcrig/E23w5T7AMyIostcjYvetqg5AzLV9hdslBp/cg04tDf
0ya2wyUBqJ3uBWttfu8cOJVKNID3YCuE7vOWj6NILupGjP29y/CDuVijrNfnxKILB0AFpOWoIl83
dtvZdGjOfafy/jPmWaBIQAyTlc9AFLIBUHOMcDVOSoubeQpKpFMk61SBwEuzfN9DdXvKHk6/IByQ
6LDMc2RLDrsBHI62x3RwCj9Yk3aTuvUKPzSQnbgS0EYepfl6T/FjhysqZ22/fQbtAWBrwZ28z7ct
vcSukAQXUVADQSwSgti56MS/ZdEZ6ZJkOuu7dGaXm5CwTIfRKs0Xx20O6K63CLfYGzRMr20ROmCw
ICcjqKXIrLMF6XZq0C/DEmfRrURCiI72p4zWEKubZ2hlz9SWL12ZD8711TqoUxWc0ck1U3U8HmNY
cN1hHidLq2ZZp/Ey0oiAKXzdk/AYbxOjl4EOw2APWtHwSmRNjrl6mvUEZIwOnL76FMXvF/XWdP4T
AOXYAClva7V9oyOjzdepl0QcCYVr8Ei4W+crGP2VeRBIkW4/y5HF/jKMA71+X2fWTZd8sUO62yzL
gH3koKcLcHQWdAjXGvq82cRXlgzalWZF1+dR4S10ld2iqC8hZ09Ac8fxSYS4ZPsc+s9rsaDM9zNx
faOvlNnC8TxFUx0mAiDeNewJuVlR5q7TuPsK0CQA8sSyYNJABzGClXrEdT7swCP1ABrwCD3tMe40
ieSBWmi5BkGocJtks4LDYWKnn10+YU1vCoC2+Y1OFxEgIYCn/Js9nYzfUgucDfZv1hxnmWMIIXjS
iXuqVGRsGTdA7lVhRYwMBkdR7ZQCCiUVjVgAQQxt5vo6alPj9nh+Ir1wESNf3k3nJ38pt3RgT5gC
ktgX3dzZ8xVYpH/K0mFabnBcN/SgMacUA3JY5gL1PY2vRgpsHoctKMdbTMV5eq5beAOuwWoMsKij
sGDD6j732MoZqiZjZl6tDeasgBUocoAzpx6AhZrbTxA2hE21LKhR/tRBi4gDEa0YSFvMl6zOH9OJ
5JDjjgQMFBCuWs3SFBwOvbiQGZh/WoKtVvYdi3IDOAwLKTGv2MY2HhSJgfahKxger2YrGiHhzygQ
Kz+5Zu9htESdz+jjpP0CTzRA6cI61M7MZwN2Dd6VbkbitzvHIuxZWCnaQnxR/T2Nywe5VbLG4yBH
LXYkf+7ih2T5Wzpg8jFxhgm6eI3dfEf5pww7D2d/z3pCPubNSKS95TVP0z1OKYJVNV/IlcbD8q8q
5f8kiol8zJzBwh0ZKLkwdwe4CeZWcnMxuEAiQ01D1QI4bOkQp5/mc3TrNQCiEjW4ASmBymLn+Pe/
ll+MOv9CpvMx/yPtVposaxPvhyxvsQrn4+qA8uD/3tfQJI8xzkb8zRiHY3LGp+6h2/hDaAVlh1pz
22KaaNodis+++YW2U1SYFA/Nv3h3J/fCv3hzH6NzGg8EkAcq3Ut0lIqKwx1wBUngXGKYA58ILjD7
i/yAP5FIJad38DuVpJr1qmNKkz1s/nN6b1ZZ22pqMATDq409Efh8GwiMrH4d/8KT/CfSyY8xix1U
XzhqIrZPMjRtGITJ7GbgbX/xDf3Zq3/QlE3o6dNpmzPoQYavvQofXTbVfyEC/7PX/iD6xAw/D1NT
sz1IOGwTaj1yXBB/88U/6MZMGJpR2oTtgcPtIMcE+BsCffn3l/ufvfMPT6Hag2FhOU/2DQk0Dvyl
BiqA0eDvvfoHxWfUTxSaH/xcsEcicdfk6I7c5P2/f/E/uUI/Bg4lCjTS5DtcLm2aR9/0yAdXkmSN
0BaURcNUTBYa6wPcImz6W6V75GP4UJs1LkUSC9uj5JQ9xbPS110I7OiXb+i//lDOqP/x3/jzm5xW
xZvWfPjjPx7kgP/+9+lz/vff/PEz/nH2Lq9fh3f98R/94XPwur993erVvP7hDzuMxWa9s+9q/fSu
rTC/vH7zLk//8v/2gz+8//IqD+v0/vOPb8B0zenVkCE3/vjbh47ffv7xFIDxX79/+d8+dnr/P//4
6X2yXwV/+0F+/8G07z+Ucmzkx09/f9Xm5x/D7CcElyQhwX/w/ynDzeDef/lI+FMYpymyQkGyUix3
eGCNaA1tf/6R/pRCoQ73GvY7+IPpyfCopT19KGA/kZhEIWh4mmZRjovon2/z9tfn7a+/GPxUfvvz
D6MdbiUYUf3zj+mHgOqMZLCxQdyRRXhJwMAfYxWiIAlhnpj24CZ8hZSqtQGYuEKf5+dtHi8XFZyo
iU33YufyrfXnHjPLM6QHgNISGskZwZhBFgM+dGtXudpasBYbE6QYF4nKNIvMybzsczncr7A95MCA
ulnusL/wx0hYl5fYJf26k5Frhwq4df19ZD1B5Eto4wdIXGVaWGg3rrDJo/V3O0mEgaZALneWxtDl
7WJvkD7QpVvjKo9mgseZp/lwhPMyXDENqnk9D6GkUtUSyCapZh7GhyiUoikXBqazxHkMdCLaVP0S
G74hQ7HFelt006CmYtuUFAXBOrAUnsGXA/KA8ascKTNjkUQWfPQG7X9QLDbovw5plL4QEEek9HiM
gPJQWf648Y4/z8qOUIL43Fz3GShb9D2I8LsEFxAWa6qkK3MIsI7OO9NAfirFbSvDTO7oFMkMQ0MT
8d0WB3LdgVwzpOCS1wB1t2x64J1XCt8Sh6AkoQj4LmLTb/eO84SU48jqPWAlZJo5hW+mCkOBcBHq
uc3OyARNAx+pedH8xA/lyZjeJnWirkek6fBq1ki5KrwF5AQSx+EIjckUY1dPRPeqcqU+yaThK4qB
URoKUshh1Ey3lF6OdNnsGdmWJi5tyEcEkkPs6Us65ircK5LOwxki6UOodGDd6T55tZjk0wYaGYze
QhZ9XG2QTkeN2hMOK17UI5jGbjkYs3CV4W7IVQ0N0LQgWlNPGg7SRAVMQYcb+VPuJtoRd6wxW4DA
AU7MZS9yay55AmnKvsX+6aswUQQiWGR1zue6j4LnWaTIMs/WLtK7Fu9jrmwApK2I4CEDYB9CwHRo
OgorEOKPGwSbz3STMJPPkFcNKNyzYDzaPCo1p8DqZi/WaTdPyqtDMDi57tOl66EmmhYeZoCA5yZ4
kJBasT2ojF6UKM/W3bnqXfAEvxHEAC1i2eMCcbANv+RwsqWfuEWY1mcmoq6t/GRW92Xg3QDNkFgM
fxBB67qrHgWU596ly3ABR2a0IC1e5O5Gmdy4I9R1OttP22hbXK89rZ9NlPfxd7zvACHjK89QN44L
iO31ugL9TmUkpzuwwuNJhLtGfN/Oq+c7NKIyTFYtVmSQcVgcCyVbi/QjhJUJrNpDmt2IUW0bbhYf
0HO6NUgMwKFKwrM2X9l3RAVCGATJ2tjvCBsIdE59p+kODJiQ+3lJ2nDXQ9fRHjw1pEP+uTiRBNvg
1VVTL0BZRG2n4Ro5Znhy1UAco2+yGwEFIpPNmltQrwygh/dju2cz6ZodCNg0KWYiAAa1WhADnhNy
n900nj6KSOieH2gcz8NVJJzuDg76SHkdhXjyACgGJg4uzInpIAzwwBLio6EGE7ss2dkIWWFYQsY1
I5sQOo1TkEY4BBWjbRtWUscQ/AopeHwfd7YfIWoG3Fdp4HSPcY7OhxK/fXzSmOrsHHWwy1y1mey+
9FGqvs9rzb6vvQ+natSrfCLu9NUHKBKmKmgXtYK3rgnFLTaoGAqOeoJwkBN8dEkiPG5aJOXgNxHP
+e6kBgbuGmDmBmwWLgi4mtLrdtnIN6y5cj4MABgQalR3rYLCKuXvYTSn1/2Knysks1Y+tYlU3w3Z
SH3QQM2/rz5g37sIMTaQ8Erg3yOKcnCzQjv1lCGXLSqhOZbfahnh8hEMLWN4GBGoBmw9KRBvG+OQ
U27rl9wRQKetTMha4v71iDP1TYdVgW3TCo7TZtkxsgQxpxDuKn5UWdbZ/Yby3EdH4na+DAfeP0BT
3fZnDvhfcFwU9xJEDxjBCis3fWaE9TSA+k8y1AYoHgYdFHFWXloIEbDvwJi4lXGHiw0662H5DBk1
fecu7kmFxsj105LqWRU1tm9XNrUlD23L2DGpAbXvG8g180McakBzUUy/KSuAIaxhsnYFxEZgPE3d
+bWqwewgKJAKcxnJhI1liOqicd/qTF5bZyE1ZGylD7IRipcLjUwOti6OoxJbt7ocgAsjrowO6x2U
9GiWMzwHzJjOyPwpx9XTtAL8TceLuc5biJY8iR5mfPm+SJCA1u43i66uuvEL9sAk1yAfG1QEA9cY
tgeQNfouEz556gBzoHY8V+k5ZMqDAcO/tM/9GEIkAEKueYnwLMfv2ysBC5oDlQtNEIKgAY4ZAdub
6i8TdMl2+0B16ouhWXPlcmxFeypqqHtRU/E0mcE9jSKIngPic9BkcTTc2mTWTZnIHHJqP9s63S11
s8y7CImTn0Mzd7QAhUBxxmRDqsG5Be1RdVBNBWfxGpAABqcFxqQiSucEzzYQBc0ObgoAIKhDhDhi
Rn3kN5hZJNl7lyx3Szrqh6lj41RgAIIIPWmhK4XO1GU3GAKMOhAAQ9DHjTOOtymDs6RAMCjg7jCy
6bX1EP8UAxj0TwZZb1971MGMFTbbDAczpXNf5suMoHY4DOoO1xVKgQDl8/ApdqN6E+PpVxmrmN8m
KNDozxoj9VAukgNSpDH5itg1/lmAbgMBiS57WoKrn5ZdBqMCPaN5KK+loPjJ6rnV1RT1gy7qmamX
jJP8K7BE8RA1kl2EraeP0NLZvoq9kN8gZx1IAZV0mxeT9HTGAer5vE9yAYGyUCx+mvEchoJobE6/
5CQMD1IRFZQW2i14TU4HB1gW6KYBqZyweS/BG5MR9GwhuiyJD0hVQtoUfLkQSSKYzd8HXExRScXQ
LRXkEAtUbKhF3OF6at4Z6If1XKwLjDGNs0MBBWcE5SwmKQyC65rxiplEc0CiWfumF7R9YFEN4ltk
1BNc+o0ckdMXzAgD26jPulPjYgcSvhG624HW2ZDEgsPoXE4BGhO9m7asConsd+E81fGhRm/4rZxM
5PZixi1bIusP1wAZGdRwWzK6L8ChkgukRUPpovKAg4Pe1i47U26OpzJIZef3qNXydUHrBhAQUwgd
riibxFXQjKB6wli6T3E+pmK39n19C6Fdq3f5uDVxkclEz5hCwFzhWcGb5yBAGjKKGP1QEdL5ARdm
h7fjG6hpMfi5mxFjwYlhMiv4xhXGELNSjn8G1R0Y4HamQzkv2yj2euI1g7RubYICSvrxlQs7D8fY
UjdXCxQw0FnmWfoCKWr82MkOWnTSdqOAbFaOtoI6KQPtCnc7yrFE70ptdA6XS+jX985Ydz10J42o
SPj6STKh36gA+w5Vl1+eU4lkvAJF40METQ5PkU/NBsypPIk8RFaT7WSVQip7C1Utf8vigX0JwfC5
QmNmiKseD1jM2RCuTzuPMEKs93yOowuJWfOuGQZQdQ6+lq6wNCNxKeic3EHSkX6J1gX51zNJ2m8g
wMEvzaCMPoeklZ833bi4qhXrkObYatCRpFbTN8jlrdhhiMIhlC8SRjYPCoaCCrR0KXjWry8oIxZj
0WZgMnG28aTeQcw0fGosjrUC2ZpLXGA96a99TtEhNkPd3GJea8UGgnDAQA9OMX6bPAPQhxKB5dlA
nlQXK2D6N2dUDR/QjAJY2NoiCQktDriwgJIaZKOeM4gwVg9Ta1mrFU+0DFlUTzJGz+AnzXT7VeXD
8gK2uLnNQAxsdyzRcJSNcNMlRVtL/EYtgHaM68yMd2tualkhDncKcbqpnJQMZpVLhY2YFpFNyLlm
iIg+q0cPcN/STdkKZoPmDjwoY4VrpOjK0LnujU9Ib4SAXugC0lewD1Br+UuDrjmCC9N52H9W6q4M
vDJin9Be33cgo94QxIulZK2Fe0wmZZ88nERfo8UHATp5YjyjrIpmEFemv9dS1FuZjzgqCsS49E/d
NmIhCjpcOqXFoHqHdKjoek1p9mXoE/jhaA4n9FlksuVLStfeFajWgwx+C5qTiQGmxKd53tC6lELF
/TWHe30pAm4ZLZs1hz54YbF5HTTnX4OWostI5+YZMqiNQ/cbZj2YM9ZdhgrK+gJ/PX4asn56wXoj
lnLMnL1hSGN/zrtORKQac9wazxBKNMD6Kda3omYD7PEBWhw/9z5PPpNRBl9JDtagzDRnz1uUNVAr
NxEu+9VnW7dvEOjxScneIaMK487V6obh++a8f/JLs31NvRb1Dhu9frctm90eFxYUL+PoTTGLpTMF
NNOqhdApTsEFwGPyjIoZ+UJIBCYtxeTXFRzy7GyfhcOyQMsqBKZmj+MWSqkx+Wwiqtx13sE7WHaT
gKXCDobranUYRV3g22ZHQId+wx4GDcpGm7i7a8FaQFoLG97pATYs+3bcMA8OPMFfjC5rsHpGIryG
8wdljWlu5FPMLKZ1RCHmzU4T2rzpfgnVWazb/gZDcRRdW1PjZ1xbTuiu7o3c7mOHbarIG0SE4ekD
zruAXExHAHQ73CiKo1KnaJMJApJJpqG9wKGa7Op5g+KPw5k7VdmMQXE3RJusr/Jt1BRMj4mzT2j+
OMkCuW/JF488H8xSgbZBuJSNEWIrncpkvaPb1kRPHNLc22bKVrgeFevN8Gtuw3+EpF3xN9gS5Xfz
ESf7A7R2M72PEPK+v5ur1+njv/x/EFELT/kufw6pHd5f1bcf4BF7Hb/9cPrf1Vslx1fxz7/Tv4fX
fnmtX/G1FFgZnHQxckxQMB5lp2ijX/G1NPqJZTHFB5OIkjg5xVX8hq8FLPopT0MaZSlllIUswWf9
L8BGfwLslhOYiiIEaGCY/k8QtlPg1P/hPTIWY0RP8pTmDOoNBnnPH1mJJG5cvQxDcAyYHfa1mZKd
SpeXoB/VztWIuLNs/ezkX/rQTzD4H74ubGmwkGDjiEkIfO9jqpsBNCTzujtfeq1uJwJVCoRVtXxi
ST68irENPslwkmhYq405wmMKYhgAIVJmwJ3ucPwvchdP4UUHHL8pSRxC3tmibmevBJHPwCOatsJT
eHqnFqLj0gLXvoIMGIabxJGHdWvn7zCDnMVi87asQ7gdu7C3kFeEzduIqV7F4WShp85wNGwcAMwa
jPwWfsmzEeF8kKwijqlYImcMmNC580Ub1OQGFXjdr479/3/H/fhLecqf33FXr8K8/uGuOpWt/IZa
xz+xNMloHscYukPM7f+8q8L4Jyy/Mctxq+FopaeYln+i1slPBIgZAOUoypELleOa/O2mouyn7KQ8
y0PGoHGOkT78H6DW+FJ/uLrx+sDGQeXBNhunWN4/JrER1wxB08PSCKEdprV0F2HIgx62HBN7hx7N
kq+vhtLbULxu7W1mP1t5ZqKuSNb2DlreMwoHq+8uBwMFqb53dV9IfVDkETcUtNPY4oZw18zYN4FD
1NshC++2yEB98gwzVAKW/fSl3fQQ+TNzumMugulNtlUe7ML10HxO/B0RZ6kCX1INSwpX33g0Dc4r
SAwiSE0RFCnlYZvFGaQwSd2UolVwXshDKgA48GM2DJWCyRHXPdSV79ieINnrIUK7nZq+MPF7DAn4
gBNrVvfL2METgRGBwXLwvAKMC4f5awgriiHrMYA8P+4phrgDXHVXPRkgZoKHanjO+q8pi8qTfz7l
MNraCAqwpApruExykMEUmNwb/GqXkt3D0nPWLq+Q1z0ynOa+xtwBM1YBLdhhqB/RH7YPp2Y/yPai
mdtdSpt96MMjhOT4IZq9CyEob+jOBBy60+kAOBRgxXfvUNXSFlN6t/KXeD4uLcxX8ottLlpEnDOI
PE/RgKu6HlCGQjEo1LUpXf2GYM1TTgKLDoK8w4SdbQ9B/hom8EYqugsHW7brV7YB1mn4bV63DzaD
ZjY9MNXskFV6RpAP4NNnwrfjisJMO7ldAFDbMnNVo90Ftqlatjs4SrQPq3wUZbMhNLuxN4ATCx6D
udZY/GhY2paerctcTondKSzoqZ+uKRkLzCRhJHdEwEGJHcYFyOzJZqDKryNYhwBDmuNxeRKStue8
1Wfdpksg3dWy8ouJRCX4Riznvvs2xnBAdsjNSoGWmqPPAAirF+LhJJUQADOI0ZB7FYwJfr/wcGpc
30zsxhRQCm2LES9FG31E+VogCbiR8Sx26WUyLBeQ8RVjHZ/UjWdbdjMZVlLEJcAbPEbivEkel+XL
tGEwFFdC1/hG8R5wJ5y+YsNeQmwWEmUvw/ilXwHAn+Q/9NjxtxR28kmt1QLv6Yy7LZswZs9btRDQ
JECl4PwoWRzs9QzVL98OI2wlQw6tAkxJW+grbk4SnbcBYCzcmU3hx7USY1MamHJmxH0nzlcxHPkC
LIXCN04ul/B+go5zqKvfzR7/ihfD+f+74/O3Bwwj/0PdeS23jmVp+lXmBZABb25B0EkiKS8d3SCO
E7z3ePr5oMyuEkE12ac7YmI6K7LyQiFtbL/2Wr+RKb4Z1NuM2fX5UXrz66Cx5fg96Hi0Jk8g6u3O
TVZ654zyraeAfRIkB+meG7UIt2BCl1JLRhl+kOB2ax4yK/BCq1aRVq2n2556m7g+yRaJXwNXKv1I
+/sxtklK1LypwkXA70gFWUG8hVCPELNVF04ECAvsz3Xm34/FKjOEBTiyxYCsjIqWoKG8DYEtK71t
is/k8Jcyu1lvfZCu7PGCst2Nrv7yw8BGTOdar66LhIdgtQ3979g1ViDsePYJ3SPAPDJNoM413db1
Q+XfJ/UAyWp9flA/5Fj/HZOcDuosFmqMIYkylUEd4yexjm5VGE4+Hs28z+wkfRt4oKbiq24wKGtp
KJdDkVyY1w918vknwGLW0dYgNuKWOg7H0lYQzA4wCDQDYzm92wd/EfWOV91ClAj1HyO4t2ox+sZy
whyaC02+V/VtSn3I2PbuMsoOHBWi/CwGN+x6Ydj22rVnQu8l00g6Vd/kIizY5oL+1DQws6+2RFlk
LU5fTpR7/NUSKyaQyOSRh/rR1DGve30BypKn/4XxOY5WP2aIhhTdUGSGh4rwcUON18QkIoi82GVy
7JgxfNGF2a8Dc+Ndkqf6O/Y96hb1cIuquCWLuqpJcw3vzhR7RG38xi6EGzPV7w1X2gZVt/GSbNPq
rQNOl0c1ONBQee14buoUfSVtG2VLikZINexiwyB5DyAuguVhVqItIUXtUbEY4uRF9JA75Z73yfDa
YrKJ0+wh9BKnU559Nm8X1L+EMl1y/i+suNhSd1yI02kOqDX39l31EyboutaG25GymNnt0Pa56g+q
eFegnarIpe2Ri/fhVUiaY+nvAzmFEhKxx8YUyHyZIVxpasDiaEH2yt/aRNlmYn/Tx7VNtcDuun5p
lPEGlmGsm5yxxTZHh0PwqVPEy3B8T4RbD9Rv6a/NyliwKsiW9E7d7qneyMjaeAkEeEkiVkG0uSgX
tfsI9hR7ElurN0Z6lykDpzoMA2QxJKMiN8WJ8a31ylWXv0DGnK5ho4zW2vCCIgXplmHhJuPG8qmj
qg85TNsg6O1B3HU9XGH4oOJNBGEACC2x+OMQBosi/jWYyZWYLPWJENm0dmS9m9IvgyFQxKVA7Zb0
YxMFCA8dDOk+TA5tvWnEbVTfgxXmqBqZ+hcvah2x+LgBkuylbkjfmdpCpALZCPmikm86yVHQshCG
CstnUtUmtCt/WI/K4JC4X4CmwS1DtGvzKgLkWWVwerLBxhRkoVY3hSrSdcuG9G9ju7uFmv9oxvXa
h3A7VZQcte2c2FA3vRo4FWq+YbYZ6LwSAW7mahubhiX1Uy4mBSHpepSWmYRcT7Dxy7UH1j50pbUx
/Az9CXTdLgGtOpnMec/d15QLzbuJPcuhXsBrKgHa6KS+vgS+vw0BLlnlc2SMV51+JVfrVFlXPmU0
lLFc/VkiI9M2xcbQb+uGfPFobKYrVekQ2ehDyMGc3Cl1CoHiWgz9E4xz8MsFeN9HSyhJ7JmaAry1
EqNVIr+a8I5kjV9rvI3Sq+tJWwEphNYkeBz8Kw0DbS0x7M5EKICsGBkdu3TBmVb3o6w9xMoTVNOd
okIyMfQrfGhd78mE41SQMa08ZVH5E4HbieCtJu59RE9M5ClcaSE1d0Xzs+sVoq9u0YqhrYpX7UBI
ABOpM1adWcGXcIlhQkdO3ptOJx7Rl2Ym38NXX8Z5t5USdyHn75m40ev7vGztUEFMg2qcgv+HKtlR
ZJIUeg2obA1i6CC0YGeZvPWtW8K/zvw96snC9InrLHQNuCKl58JEMEdytHGjEHElEEvHxOKiFh61
4KXpH0VF3ArQgZBxeohi1I5abyGl9aKUD64oIM9cbprqp5AxX+pr16gL34IY2HVXvus9TCFlF1bL
xkqXGKTaKo5Cfv4zrV7yKN8AIhaG6KDq4qpuvomB/6T2kTNW8CgmaSoV/ulGcHeVhXbVc4t+2Fj6
MJHe5ZxQE94jZu0LQYIeltkE3QMBKVoh4JZ5WyT6ousNluptHLFf4LApw/1IOGo2L4a88zhmq/bF
lXRbDViXiALW6rhUdZlEZu8M8mtGIlhY5hp7vm0cP9umlGVdoV4p8q20ifzGoXIj+8+F4F95lDWH
LHq2unbKYqBFoC2npwTg7oMBI1svhpWSjusCchnFfnQCUiAHqkN12BGoOwKPIA9f4fFkLjy934QW
OnH6Fly43eM/oets4/LNK4eVlRRbZov6zXMTPknpe0qsJISejYSUY4nY2A/ETuEzqfjlmElO+BD3
vzSePUXWbPokp+l7QdDX9TBe+UD6NDeHp1neCRWyUOPWlYl5EX7TKaDrgE9G1GB02fbA4FNBtyks
Lc2Jp7OoYLrFFDnF7tovWaXxtjWvC+E7yjAfn4KkFzoyt5j2OAbvFc/DdaXkSzNkLLTKVrWfOMAu
TIltK0JjYbVSbCbHv5RproCIwkJaIc0CfwodFe6hiJetWcZojWvUNV+04SFRU8ecaD0R7lvmLwl0
OEde40rXXOxrL4DZrCV2sTB+mONVa206VUPLbafKVH7rp0jcNBSm23IdtZtW/NaRZYnqmwIacG6k
Wxx7BG3dy4uouysFJ2g3HrpO7pVa3yj9A8pDhbuB30MPbowyh+sOhVm0NlUhOpXwu+pfXd5exD6W
FjsAajgLrvMI7pe+7oq3MX3Op3aSeJ+U4ZsAIB8P9DcdZQcXnfDwGbqSY1LeIbpfVf1jaXg3wcBD
gkVrib0thigMehOk4xBpg9N1Dfl8bzEAYQC8hSZOsRr90S7bjCLoJmplR+iL6xo76Hhcqbxho6Un
9o9Sts30fRt9a403SY6fpFJfqNJ7ohAGjquc4tTgK9TOWafjyvddexR5mPiyM771LWKC48qlIsOD
yA+2Cnb2grs0TQANJcX9xBmoLQ0GBzhFCLgltnU3MmFgrRe6hC66yq3NUu2byh55uiKnRU0UaAfK
OuzRsl4VwNtQ3HJ86Qp6vKPl66RWNq30NFrqHciFZU9VyNOjdVS2q96kiGsJLwVHfQdhe+B55ecP
fXXTNIWN0pkdu/kNVAv89+DFdjbkdOoGrzzu94pJnqR4cvvfgjDsKyXZCipyCjIOKlX0LlIRK2Bt
jP42tZZkJZiYb4LS2LVlLdOAjRf3i1qE9Yg6jktG3o0aR3N5zj92cKATRLJ6xM4BEq0ylnWODkrZ
a4up/yZqcsCGbAmijy7W6K146yYNHwPEW4ZsuuSiq7FkW9ednbQu1HthqYu2AH7MBFqFW17C+Igo
IpYs9hBtnZ7RVeih5iKoOKY7GXlKiK3LmCsmbjVbgAxEGcPOrMRJxY2fhFc1bIooH5zID5ZDTCSX
XeO9mgIuiCOV4KRbDBPIRuz3AnvZJ69Su+8FZdlKjjd+6sLsv+2tqxyZD1NBkAtMj66AURvXHtIs
BimfSNbWSSlR450ETcYbhRe/4Ia/W1EDoWbaUZKvSyXfqBXKKaK596coRakOYdA/KbnoBOpGGpDk
rlqU41g9Yr5TvczJXJgEVPKi5rl3k0VDlVt3WakUsSDy6GG/R8oCv8Jkl9eHJCL8SErq4Lxa+/S7
HBZ7BIq3colJROLXTtQSSDS/Ko5MXLWumlbaeroHYrvjuVou+uJ2HIJllYSrECUiKBNXwAbM3Fsa
evJLQW2u5dgvwN/V5VvVYwXTwyJiHrNYczC4QuhJWkTyxG/lmzTgDQLSpctavFbE0ekRpUHZc6Xq
3xITy1J10aJkaqavrGbVXUiDuFZBNYS170SCjp+V78TuW0XxCgHCjTrwVM5Gp8ueS3lcpQrzTaE3
feJRIOfVShy1FXlnzrBVmX/3YmOdtrtkFF7xoL9qVOm6CF898zWJCCm7dt0NO6UHW2BV8UHoyn2n
VFsAemsYP2uScCjpXLWETkka3H+8h/8o8/xfQE3/18pB/4uw1bJ2Flz9/L0Ofn5P/88CrPfn9PTH
r/2Tnpb/UqntQD4WKc/wKOad+g+omp+oIFksGTkVQ5f/nZ1Wpb8s0VBNC88poCvUfv6Vnf74kUgx
SCfTTNGCH/1Bdlqdcgifn7USPpSyoZnYCyiGfiJjXOeC7BHykugRQQQ0d4F659bfXS49o3aqdMPq
NvoHlEpCa3NgV9xbwUFWyG9y02hsFyHJVwopI8EihVM+psWzkj9TJfK7J3Hc+8VtU/PWWFsFSmc9
+WPyQXd69tM0QHveGO69Jj38v12o/z9WIycB+P+8NnIb1D+/B2X6T0HyuPg4/erf6xDer/qXYYDe
ZyXKlDUM8oR/L0QB77q/qE2ohkIWkYB+8ln4j/KjrPxF7YTEhyppMuh/kQ3xH+VHGYA/QlqqxS8B
XTDlP1mLU77m30tRg0Bg6JpmTOkVxAolbWKifOJE6VZdIJSSjnutzwRkGxqImp4HfzCIHE8ABflp
kG7//sOf6QRTsXXWngmHQFIUyySoYUsdt1eqgOIky5f3FPPAzftqDIYPIYCq1fdjJ7+JaLavMrcO
1wJ4qORV8AoUrQp5uJBqnPb58YcobD1ZkyV0YKFKTPXdzx3PYO+gBJNle2AfRAbyiBIPgBAp6f3r
ovpeJam7RqMB2xEViG9Zau9e1T2kkC4AyzXaHjwukmGkzBOlewTWRKiRqNK9rLqbOiQ362VJ4RSl
gtRiLSpO7bXBdvwm6/lop0GXXXBlVaQp33w0kRS4dTwPKUobHGIfBMRPE5lrhY+eSCHv8GPyfDIL
djPYyk+NDGZQrVT5qhE3XFRqtPXQuKs3cXVHqFbeWvk2JJunbjTo37+zqwT56nJd5d8rpHHkJVAR
sDH0FxSdXe2y3ZDdhMHKJKkADkngaUTi2tGWGJ0WjmKgHnifWDYyclSm9HQl/6IsFQnwmexxT2Yi
Tzf+i/SGLNlgrIMK4gWvjwXSeZQrhoOVPuvwCZTsZypd6fqmMbZGv9RSx91kU0C/4OmATqwlrqVk
DT1BKbHHcCg2jIZDBaTXVrFuk/DGBd63SE45+X1zW3qQ7+z4Ln8yvinfSBaiEmPcUlQQq4UXrpLq
ZcoPhERPDuGDcNOu9PUPb2kBKjJs6SW7E15At4kWPKxVT4FeWA7Vz35yvHHQ1YGoW//k5YKgT8ur
4Dp33LcCzUHgkZPuFaHceihtnqfyLtwZW80xHgroGtT4flfGyiT06e3s2vvBrGkPFb0KyS0hemMb
j4qtr921uvbXYWH7u+Bl9LDUpCq4DTPbOnTPK1AqN821C9rJ1h6z63oV3/Sv1A/UHYjqGvYxssM/
yMaZi+EKD7Ctex+rlI3syF/0+a6iftKvFWTY4NHblsOzOjpY33BXvhm/JT/SnUmUmjthv/BWZFjW
3XtIPH8X35AOvbG2/pKHXWt7i/xt2Jqr/tlblAt3oS/p4xY4LGC3eAlNGUpMlizy9/Ddgof9zps5
RFSUxPkVCdJVdk0Zh8033oY7NXMY0G/pWlsE2wKxIxBdK4LEX9E2ex24z+7Nm3GNEuOy21q/2328
t+4I8QXUvPfjd7ZtuaRsVRDsl3ZwKy3Tu/ROBWoLZFElDEenmewY0fIi1/4+1v4oUPuvRWH/20A5
JrHLf34Lrn7/+l1+r3//+j8PNf+pJrrbxzikv6vgCDow/Z1/QjNd+QuWG9EPagqi9elGlBTjLzA6
hoJogyzrH5ibfy5ESfyL8ga3hqVz4YlISv7rPpT4ia7IXLCgcSRdF//oPjy+Fkz+ABgWlYLedCVz
K8zKeqgnZImVY3gvAoGXzHoJiAB9MfAmJNE96/HTaH1xHXLDfzq0/2nNICUqoeUOMGK6nT8d2mMw
SMIQttEO0ZUNujJLVfwjmx9amG517nZCXY0IY26Y2bdFkTdpou4Ul2qvn3RkZYL4Ekn4ZNSQObOY
U0mTDEtV5tbRiWkIrUbOfJdroAWjRlNhAySo3qLvuSzGDDRjIakXGKvSMcbjo286HeT2nlpGbOd4
9OogDXLsi6tdZTTCjeSm79QkSDJnlrkFVohSj6R6W81HlRn1Yo5hJFP7Rdrql4j1H1HLvy/ff76E
5aegj2JyEVvHX2LJSidYtVLuYP+Yq4w0I9nnUnoVIsPbuDD2lha+45S0FRx6qdVRmjH8dWe2mYMa
g7Tt+ygi16BE14aGxm4byMoyHYp8Ax/jFflDWJJZh6l8waUnJRpKZpDW22sdNtE9VAeQy4ik1Qs4
PPqNiAHG3fll+rFKTvunqYRuJAN5UB33LzbDAcT6WO0K3ypXita9ZKaukNaUDQchFG+F4oZCODSY
pPcNf6+xIqZamXtwsT0A7BAMS0MeHt3GzF7LQh1uXfREHR07nkWRtfUFPvxxUDtNB6i+CUlkUC03
Qf8cfy6yWUgJccLs0F4ivWg0+AvBsqX6BnIFba3CPj8+J9sYki4cXIujSbfA8c2GRwPfHo2RGuzE
AJk80PZeXzvnm/iwnz2eguM2ZoGzUuvdgPxMsKuWyX7kjltRsXC8pbBgXdjSQlnKN2CEHNG+tLpP
RxMKMhJ8VMN5UZvG1PtPh1QuCjoiDZBag3pljD7SyoQb5nA9qJeMvZTj18E0cRPbWVc4zkXOq7la
hlz7URnBI9zVBGHBffhoHdIb/Yr1Lr0CxrLFdXrTH+S1scpX1ZP329pZd/t8j0vHoR5stVkAQaYk
cQgujP60YOaD//m7ZgsqKpCgoxgQ7JTuepAiWIFIZJX12u3GVRgYxDjmIvT/yBeWwSDNQMEaojLn
iqZpMySCOgqFDLy539VF+q5GwxrRNf/Cyj2Z2482yGgAdGDPzL3apabKxVSJ+51OvC6ZlH2QymzV
2z76fWH9nhzWs5amqf+0ikIUeOEN05Jij052pW1C56dGxFgd8gtvzJPJoiVeluiQcZPLvL2PW/IG
+KI4F/a7ECiWAhSto3AtDd/b8SWo2mUcEiMaF/AXx7CIv+fKEDXe5LrC22tuyEgyUXHbNO93FoyQ
UKZAa5hLw9+Z1kOFsJxWXLjWL7U3DxyEWrGQ6O53vutSdc52EHsgCr/rNU5PVr7DruX8/J0ccdOg
gqeUCI7k6T/HgwrvyugLPet3Uuf32461uzBwdLiwHE+mDiw2iRI8DykvqqCij1tByghuJBYSewNh
caBxkFVNQJOITvKK8BqQJpm/7cHgne/cyWh+NEvk95FRQezguNkxThW1D4tiL1jBnShEq9rlHDeq
ZSFnb1YcoRl+yav7i56qCD6QBkH7AeGHWZOFIUiqO/WUDPkSG4GtpqirSjNWcCQXrpzcNVpK4Xt7
vqMn231KEXApk+M0p6TU7BJJgpLKSa4P+0B1UQYbli4KtiHs5Dz9eb6ljwXx+cgEjKRJpLwIPw2N
/82m0sziUvWRYtipO+GgXnX76EqHGP0IaEDyFyjPL9OlinKDuFD+eY1BbvhPNCuYrtOmp0ZJkpFq
ncb+01HTg2uRrQo0K24HC65NB/QCaQHYWPiZwKO6sHqmnpw0x+UvSqKqTond4+astgsUWHjKzjMx
I+huUTdGrGy4DhRkygteSf96X93+/Wc/J9Dm+/BjWD81NptBPUAgNECXjcauTeFNcu//9O/DRzCm
f9jkqjmfNtnIa2WS5tsVKHUsm2wkoTKAwD/fynGyCgMoRmoK2PkXJDhV3OMhU6VSCuQk8/Ypvj+r
tKjesjiKN+EQKKvzLZ2OF/hvKF7cochNwns6bilTVTGh8hvsazxydr6amtSMyQKcb2W+rzj1ddlS
lI9KA3D42RLwUPgINKyUDr6g6OvYNxX80EFwBoh0rxEVeDvf3Py8ojmDh6rGHceTTp5HZGrZhpi3
WuUh7C2EM/xDlyi2OEh4jcgPXS7ZTXthO3/RQZ6pH9PFu5wI7XgYcyS+i7BoqwNy7tiwSN1W80a4
wp5xXbTGhTV4sjroHnEmkjPgDGVLna1xkrKp17tldUBc6U5VOjJGqnGVWNqFpOnJ2uCyIRWt6YTt
COXIU6c/nRNulMOgU6rq0MTZddBcJ6K1Pj9Rl1qYrQvcMsKod2mhQBd3FA9m+mcezeykqQ/TdmLV
wXKQZzspz1pDblHCPRgEb4IITGwrBLlzvhszXO5JK8psF6F7O7pWRCvqU34wRHt8ibIF4lrWXfBz
ckD53UFYuFQrmAbn6Fw97to8NjWAAGVJRqOkV9GwFqSlq+DoggrChd37xXZi706lPzJQ1P/m6w2K
eGVO6y3rc96k2S1ObZ0dksOEjb8UalRouvbX+SGd5mXeOQPS16TnDJJ20m/6vPZ8T0LI2hrLgzks
cCMx9th7VQq4UrSMwPpfOAVPHvDTMoHxbElUPDg41Fm4oY/ugDC/VjKB2ia/9UbbWinX43W089bj
OtoqV9bV+Cb8QlI4/529nO/rV7vgc+Ozw0MtEYodWxoXYX0r2W1klBcW6FczaCqkFDmFufNP8k9u
1uF3SgvcJ46vpUucy9CqwvUtVMe9O6RvKH1fOIS/2BSU5qAUUhC2VNJf04vn0/FBQs+UwQR2h16S
nHhsb3VLvqmkypHwK4KYRupQXZXRW48KPcoV4Hlh4KTb82N7elYiSCKSldEJX3l5zNYR+OQWdahg
PEigwgx0YlBB1axf5xv5qqvcOKJM0Y7w4KRYVpTo7jP0w0GSbWyaLWmhwgz/ab72e7QCfrTP5VMq
XIgRTq8cevapzdmqqXChT11MEvA7orKQrhKQggmAQ027vdC7afEf70WNkj7pFSJVFg90zqOJLEYk
OZBGHw8JB01r64WN3rL8y3hDcT4F1nOjPGFVdb7R6W+ea3Oa10+Lx4U+50XiMB580KVij+pJdGH8
Pt6555qYXW+KFLR+rIrjQSFVpFwXu94WljCmbfEasqkTbHs7WCP7GWQ2mjnr5N1fW49m6vzPOjq7
AqsKZTJF7seD5QdXcg9cOb/wNJ2VcqfbifmbUiQU2olYxdlGHDFnapS+Gg/DFRIv+jp79n+15dbP
AEfYqH0/mA97aSnciT9dqBd3wl24B1b9WDjWUrfd6+ZCWHGSl/74HqrzogZnnuL9bG5HsrBGAQHh
ED2TdSA1hw1AbDcPigC8/tKT7su9CbjtX63NpjnKE7k2xKm19xZc61Yr1lZlo0CholEX2ZpgD5ss
WLkXHiKzgvM/o/6p3dnEKr6pIhhCu8l7cK+t/BXyHFv91rj2H4Ib/3osbPGlv7BVT895ZtqyZCaa
6T5J7IpkzREtoU3xXTVugKkm21h54LJWLjT0EbHPN88EjmBYp6K6NTt9GgxYuLX04dC/1qvgu/GI
l+t1do8SUHAtPg2lgyBPyWJrFuZrs/nzLUM96AOZIUHPns2ohlyUFQwQNEdoAr2wkMdLUeMX8QCP
ok9NzCbPUOPcAPw/HMQrzQFluhre8xvUztfVVboNt+o62hTqUtmn4TbI7eZCwPXV4fe59VnANSDk
KCelPx4wXEaCpkdkv4Gi8N8YRYudQXA8ASNmXTRjE0+QshkPgsp26KJFVbycb+Gru9f61MKsG0LS
FjiYce5UJRqO0XU8QMFIxAur4Yt7kEyRJQMD4pViqrPTLQiasR6mY7yx9tawaroXOEmggs/3ZRqN
2XrXWexcgzyHNEp4x/fRaBYI/QzuuEeTZj94K6D0kC/vhvHGEtQLd99p7DtFS4YJiknV0VCYrW9U
TAaM5VIMIvEphxL51Fto4V9bLrhpPGDKOnVGULDnO/jFOYlQqUnswowplLJms4UnUF2GRdPsi0bC
SR1ur2WsXFN4bwS4mfUyqfVlnKartvzRyqaDgQAvnUsK5qeTSQkN2rRFEVufwF3Hw6z7Sm6WEdDh
wKWCIg/ogitisQiK6rEyYT9f6PNJZGNAxaeQwv+DGCIfdtxc7keV0GFCfsBeDqmlWl1mOAvWcbo1
8bD2yVcNbvgmyv7W9O7bslnmwF7Of8PJJqGiI5mU7Tmxqe2DVjsOdNqQcqinWnucTtiDKvIWglZ4
KzXyggsF4S+bshTRnC6nCRl33JSSFn0XEKzvXW3UlnEcThgf17TDDE+K8706WcK8tMkoGUDYyE9Q
/DtuKu5rMWg8cTh0iFiKVIJ6/zfg7BEtIOQBF6V08OsLJYYvm5ze+UznVCGbnWdqAaMQIMFwqIrJ
ay/d9JYEEly5JYOyGOR6O1TjeuyaC2toGrSjg2HK+sO9lHhhsGHnieosyI24x97t0MoFml1C215b
SDAte9+HbxiK+6DXpW2rD9nq/BDPoILM4dQyyQ3oNLyv1Dk4gopX4ZlxUdFytM4C+PkpeH2JZ7mn
+T8o7Cy9UASL7rDw1q1rQv9u9Qur94veM6ZcH5NAi6ROMMzPYXqMwdPgG0V5iEZBhDKRqNgiYW+6
oJ5c/UL+apLnyqXbViovZSXkaXPORp7cANuXY4unnTFrW2vxg4vipjyUmgCbwdKFeJ0ZkYWDUZbu
pEYerg3LH6+HEtEkhHpDu8PQw6EfJC0MHNG6wX8ZBNhw46TWIGBgtgCRPOJdgmQAIl54JZV6bxt4
q63Pz93JBW8ArpyOuIklPKXFj4fNHdPRL2O3PASd1Sy7BDe5XtCtCztiZqrwsUImhWuevRQZaGU2
QmoBlz61yBCFoUWYVGMXrmvNaxSFEszFLsDecLzzUuw9uxDNOgw1ij+s0bJGQZ+IKvAXqjgnV9kY
4PiauGJ10Nscu8EyTtGPNOMLw3m69UmITptAIcdBonLeTwvIAua51aGqdBXS+Zh871wMfvVhwKAy
RnbZ8JtgY7Zxt88KNb4/P5tfbQL2ocm9yW6kKHA8m6XaFXWT6NWhC9EV1RE2noisCtbP/lbKu3Cl
twL5ORUg3vmGpz882wEc54qpyjTNeTBbRqbg9r4bdfo+qqng4F1crOUKapfLuofiJyob1A9+/mGb
Jg0yyAZgaCrI87FOqGpJPvIX7LofgrALOtgmouhI8XPndRdOl5MLa9bWrH99l2KKlbvywQqSRWSq
19ZYXWeQDf87XZoqjdDpEcWZxVvZiDteE6nyQcWD7jcyM8ZgS7vm5XwrX3fm363MVolutTVSzERN
bdFvssxYBO2V740XHtcna5EhszgRwYd8aOLPWuFtFLniGMkHPPH0cTMoV33Jzl9K2W3dX1h+J8Ea
SUuR+gApPsJUbr/jdS/UQyzGRk+PXuHOIpwCxlXZnh+1k609tYFKEQVZEIxAIo/bkKLOqmoG7uCr
FuqIFTqAsDZNMCWjWiGLlSGcOMhbXN2d8w2fXq/HLc/hJSSHGmm0CpH3UUPWGUca4qSFMP7EQ+o+
E411NWLfpwvLenyzGtEZQuXq/CdM43e0vacvQDIEZI0Edm4e0XC7m9Dxc+lgGfHKwNXZt14GKJlN
clcD5D3f2Gn8P7U2ndJABYn/5+/BkuDU8INCOsSo9nSGvs7DeFnBqOnq8FmFnhrLr372oHUI/AtI
jjTldsjiC0HNV0uKAE6nuxqgz7l8Rppg8h76snTQRlzaqzcsw2yj+iVWwoW1+9W6AqdBBMWBpfFY
OV5XY2QhL1GW0kF5CNtVU74VWJr+it37Qj0A8Tk/tl/1CqisxHuGW5jS5HFjCIrDC40k5ZC25r0x
IlzUYxpbJq9lZFzYL1+cMrBe/t3UbE/2UCBxmsT2Oevle0+XV03dX/d9d2F3fLU0p0cLIGUiGcbw
uEcFjohqKI2czCEIci+0Xt0Wi/JabZ6VCIc4PbgEfTlNyfA2JcoTGT5WJ6/w4ybRcm2CSCrqgxgk
5muMMZPdlsl4pcg+dsZJUm6xCPkdi5GxNCIVt4a0WbZ+e6PlWmYjO7ALEOR2xiwodkM8+rs8qn5m
UhysAw1a//kJP03+mdMjCyU35NUm6ONsxrWokyW8hGtuSWzfVDP9Vlh1vszqVlt4qHAuVELR61ae
LDbFWlzGBvJXw2SH7LUp7BS/Q0anSVBiiC15df7jTufOBKc4CcdYUKwALh4PZMn10EEkJ1pqTWuJ
XOdNWPqqg5nHiKCPcG26qAefb/IDAHt8lJHPopYH2hQAI8+k4zYhNNVdMOFdO3wE3jyz8X91UR0/
DF0jQGdGe+KtTxS8AscxSb5lTaDodh0KcEQa6jcPfWHi4SyoaWWjmGyViA654VMUh8JbXohonguS
AS5YQDL5TQkkhLc6Folle64s3+G9LgKN9GV0QsJau1NzWagWKNJW8FrkGJ0y0YrcR1ONEHYbelS6
F5quVftUyElnSlIQfSN7jhh9ZAoG1vBydxdJ6FHbdd50Pwa82UN8VsPkUSStDV431ttnwCPJD1j2
qG2kReId+o5yxh+eKpRkAVRwASPmCVlzUhj8/PYSc68COaIXB45ux+uXA1xbxa8XUrc+P3vzM2Xe
0Gyzd4LYQUanocYUnVpoF2Z8sNz+Qnemz/28ROatzJZISp4na1Na0UQwtKjgofB64dSa/sTnJshJ
kLvjjoNah1P8PFWomgK+WlLYHhAE3Ht+ssWSOURDJtQXSUR27fywzTtEqRWkI7vMNJBtJMN6PD8o
hklqHrftIfDJ7AxijkidCd7/fCsnFxkJXBIsvK8M8NUIsR630qL00UpCAEjDb5dl1SFJVhv3NcrG
mYHle4tCmgUbbQiiP1wVvLNoGMdTGRQ5qEfluGGz0/s6KxIel2gfZWVqG4gOtuaF7k2DdDxltEJ1
nvQGw8n1edwK7zlAbEpKkkNoHbk5mFJgZyB4zg/i6VQdtzKfqsCt8ZvIeKaGMaozlvsCXaRbnW/k
A7Nw0pfpiUh/eELNc8iNNnaib4a8E2vXiUPjUGQIkNS/qeMijZEvQwwA8knNLxh9bizoiUrf85Nu
kwuXtsLpsiH2oXo8cWd5zMmzS2BI4ibrVde/7QWEEC39KspyZ0T3hkzZwtXUVVHfVbJ1YUucXD2Q
XxCO0w3SrWTsoSIdHVnqgBszpSN8Gyi8Waugv9Lwu1a3ycv5oT6dT642Ug8TKnxK8M7mU03KSpJT
ATlcqRaQM4C6l2jypdTfSX6FFxbPH/mDn/SBOTzujqfHeGV7MjepAndPjWT8asJuWLWSaoudgYlV
Yaqkd6DLDrxYggyltD/rKF/wUfgg4hPJgKmzjqbYLDVpKtWHFuj1IhuSDmukJLsQVM6Hc97K7IyR
BDxe2kysD9iDHbQEgD+GHJdqbl81oqnICjCm5Izl2dpAzDSOe3K4B5j7XJsRthhPwiiJF3bh9K2f
N+HUFy5LjboBDnEEacdzZhD0mFnwsQmNdIVPVYmmEuZmcm8Gq6IqiuUfzhAhFsILk8Q2BxVVneP2
lFzFJUWRioOHjktbvxfa0/kGpik+6tBHA6CVWQicx/OdTGyuZyJiQIfY8GwrII6hROQ//88amRVK
eny/5VaikSDtFmHx0o0PhVH+6WKe9WQ2NWmklZ4YEAFI2VsHjDIYB/t8N+anHjEGk/HvsZrdWUnh
Y13mK8UB171+i0CKykb9v+x913LkSJblr4z10+4D2qDFms2LuwMIzQhq5guMElprfP0cj5zuZIIc
wqqqa3rbOo1FspIMhsPV1fccNGKj3bix+6Vk1tLO8BP/roYl9wYTNDNYtFS5lgCGl/dbBDAWFm0u
UudT4g/xbhCpADJYxLe/eMZ8pnWJDmYDHvrCMB9u52zlZiLATLu2QUtSeTF2TwoKDsMlF2Fpsfg8
381DCdG/KgxqeWEili+kR0O7lsy3r7d/aYzZXUwSAQw1CcbwR9QDm49Kequ1CxHvpTH4EXw3jzDX
J2PqcMQigOm0EkqzkrtkMR29sB3zgtN+qqO6sDCTzgypCi6lEsxhXy/WB0H5847Py/eSGpMoSrkE
7mS0Ko0ebQkXPdChlOLp64E+PcFoD5BN3vCBSOLPKyY2XoDiR1x7uBY2mF+o1n8zRsU2rEtPW0iJ
fLo778biv3+3O2aI9sss565MZdHW2EndDXDA2dcTWhpkdldA+BkmvczlWAfaR2UlmgKVfo/7h96A
H8s2uzBNH1tVfR4FgMaAt6C1IBMMTdvstx9pFFAivYFAJJLlymw+uiBXVi2IEP7gNFELQKBYMRBQ
Fkb5RDYjmIRqIji0KtylmUVaAo7LK6q6vACyMuCuAaAGuE+QuvUKsqqA0F1QBZ9sEoaDD4OaOAQl
PqTgSsVDPr7H8S4fJoSuYuAGoQ/265PwIah6dmrfjTI/bwPoYRAMKi9KgFvDczkUx/gUAbqxAJYk
KZ+nfXCSlxzPT6cG6BpuSSGjMe9GjhuwQchBi/2yAL7v9a962zE1yRbC058O8y7+MFPXhokIOTIR
MDyiR/DZge/nELcvXy/gJ0LopxjHTGHLqhQ3moAxIi9xRPVUSTd1A8j1NFk4Dp/v1LvZzK6TUkd9
19QQdz2ADWSk84ChPeyrHrCeYENSchNZvNZFQvpSA9AKqM82naG4nez/drH704xnOsrIY4RVey6h
ogYwvjJTGnSvi7JrFtnCUB8c0nnIZaarQM+US2hRKQFYTrWKZR5prutLYxXfAJpOSRnyYIAmyR0v
XVjtT9TX+0las7seSwJ40fjAEkDxm8Qj3Xj6+uB89M1+jo5xKo33kn5oM4RMeHQMYAfWPbAmpae4
BF4nes6YBaoFbWFKCyfVmt0GX5JyMMFjSgrYSeNxL4cxykszpwFS39dTW7h389LLUAPyuhFipFAu
bTXclHHnSPHtHxtkppTTtPWr+rxD2bDS2q0S1GsxWhCPn2j+n47BTDp6Qi2ruYI9EtPelTpwHOjg
km17IsSHSvLdr6f0qYL5ccPnMWipqEKQGWPdOrAEDEBxrHO3mHJmqTdGgzuPTuFWW/Jplo7FTKx0
098GRR07xMoFIOjM4W6qF5otuFSYOYFYSeTM0NjNO6z5Y7yzayw07mVtA/O8yXIn1kSCUDTRUeRs
WIWDON2hne6+Xs3PRzRgsXGrDfWXP4+YI09XpskE/VlYzIuiXZGN4KedUG1kXsaWRctmqdjoQ+H4
d3n1Y8yZNgAdidWD2ri8yFSB9sr9UBnMVDo69aGT5wBekNeSZSv1RllsYv2wj+j2RGUi8A2ReUJo
aTbdIDf0pJYF7dAUD0pSsgZdubmWM9TW279xYWcjzSZpWREgRFNfP1Ti0SvFtVJjghFc1Sa8aQqD
Ib2wcA3PoZWfTs9syNllV0a91wGXrh9Ul8mb+laeKHJmA1BUaoJCEmKsfDulyMjcAqRevzTRNrQF
E82CXPuQ4VP4Y6CABy00gJe0zrCQ7w5xKWRT0k14jPC2fuzfKlat68vqyj8Zl4WdPLbr9io/YnCk
0Nhi+vvTDX43+ExfjEM/ebqMwfU9QJ4t4IdIRImoUoOcqGbpcXCTmxwsqK9L8CEfTzWfNq+9RWEN
TM55WWaspIpZW4F+GCrWgVcaUOgNqwQ7bGwP/ExM3usLR+yD3J2NONP7YjKOSpxjxHK0TnJ2LU3g
JPc7Vnm3nGXm6/P8QV39PNg83ShaGXg9a36e0QVmVrZplGwARN0fG2W2fYkAOusqxpTyGgjuoIxE
6i6Xnr8e5IPMm01lJgR6VCYrqc4PaJCCMRN00pm1UqrBrlKA9ZTAM0bD4tdDfnosUXGOgwHQF+RO
fxazZjlVyIt52iEBnn4K4GgtBv77Jlhq8vp8l36MMxMBYZLI3TSZ2iH00fakHArRlcsFh2FpLvwZ
3t3vPk8mqc4tyND8OklbwCEKQLQGfLy2INA+GrbnjfoxG/4k70aawOme18iXHeKKiCfrubnKQEm2
k9fJE8gU7gGeYaakXbJql9Zwput7bRjECnnwQ1bbQdWTeOqoLNx8fSCWBpn5B0opgZJFgyJSBcs2
w9CJ0tc6ku2vR/kfhNKPFZyJCAE81oEl49zVmd0B2b6g1qP5As9HvxNE1oYOiNe+HvLr0yHPiYXy
GhXccAWApJm7irVNjOsaDQeAtP9jw8wExTQWagCiYu2g+QWVwfTVj/fZwGSrWljCD+bmT2fwQ64L
xPBipIzYqCJkoU8gj3hjuAvMElGgQU7/2LRmcqIRBRBzm1i9Rn32dHVTlE/w/sG8qrCvB/roKKOK
yYS9Z2k6+oY+dGanagbu93rQDqASuI06ml4OwCgj4QuQR3VylbhLnXRc9MysExQ3oH8f/SBIdM/b
vdQRZeQVcsMHS7HHAiQyuLtfz+mTO4UReJ4QGhiQi7PDbqFWXBEEjAAKag8Ru6R2xhygfEasLane
haHmNo6Q6p0aoMnokOoROATsSK6oEr79ofnM6xxMMxHDEjUsB1HOCdhLmV4XNDWWTvjSXGbqUI5Q
16R0mIthgCgIiQcxfMy7pQaZzw8cCl2Q0uWNhvNwlm5NadaUonaQrtKDd1uCXB48VU9A1R2RhgD4
MZFBCLVUs/f55H6MOpOz+TSKuTJg1JyXJl032r2+BMP3md2Nc/djjNm54w1Qk5FP2gGVajtNJqqd
XRmHgFVXiWOymnVv0aPmghvBkZ/EhlgP+VO++j1H5e+PMK9yVT2UV0jlqB1GqYV/aoFK5xu4AL4e
5PMb/GOQmcwFK58XZx7m2Qu3Y/A4NQ+/7f01XF00OCPFCiHBkTx/VvdxKXpN6JftsY4mEP+J1qsw
iEt9hh92iwsHXncILDiUIX4oRTFRMCgltdQdYyETB2YOnvBNGTL9ukai70KVszJiqt5Wd1GSIhya
qm0NH3Hw+9ugbTk7V9yDv6qXUGA+JnL/TdJBFURRiOEnpEBP651ShCX4TRCyHkkKmK2MpELdCOi5
L5sFS3buAfC5oN5XBk46zEqgyfy8YlarFI2vJs0xkJPpussAChxVJehEZSOgmZSuOZjngpTl7/le
jp/HBHwItAa4b1Fo/POYStKmeWkpzRESvXuV+qgH31IMmvYe0JNaoUwPsdjdDIq2/vp0zG8yxjV4
8gJI8RqvOpmZthhSk0pR7I+5JcVb8F4UtGiSEnRvYbBgw3yyrHxFcQaBzQh/bnbQxwQVlf2k9UfP
BOZo4HWvAq6UqojXjTLtvRaE7F/PbW408bm9H3AmgiMNMLylYvRHZE8Cu0+EayvVe/DkoBmrrr3f
6IxgNEwKCKc6asRB6TkzMiSz0CNfHHpOCgueo7GKLnWvv80Tw3upq24JteSTyaF4x0B9NsZDDcXs
kEK9yHriZ/1RM4ALpIxtw3zAwNE0jz0m5KW5sHsfjF400aGQDnWqqGlDcmhebAaiqLoIBFM5JsZb
qPiXGhA840JdxSIsN08GgLq5lft0H5XFTo2WwvEf7gdq6JD2AoYIKlSA/DyTYlZlakKEPrujMkbf
BrX216Pog7A3a26tApiswAo2SFQsYTB9aHTArH8al2/DO2ep9/Q+GQcFs46ku2EEiZambMG5i45U
kBjlgLFHMW5Ve+uoBwB8PChoxckWZMNcQ4DlHaAPqMwAYzYQVOdVMlViikI4gapPi0WT5YqWkb4e
lxJjn46CQ4OApQrj9bwS72YqYXcr3qR2TECg5WapksDEQwfH13fyA7Qfh9VFzg+9oEDd1sQ5Rpxh
5kqbt0J4Gga9vZFT04yo14N83Zq8LCdlmumPWVSjtSEBtcNAkqQxJQoOseLaB0bmSazCwY3GZu3X
eexMvlhupkiIvquAX5jsf0EpHEqtuU77O3Ige2we/+M1a8CIc3hMX//zL7vHogkek/f0OD/+7DsQ
uyn+FWhQACtBbx3HaDQhzb9TkxjWX2GH4sDymnZ845HMv1G4i39FmTtwDtFcAigpiK+/A7GDzgTZ
bXS1IJiDswdAlt9CTIIWq5/0qQDPy0C4FNgHP9/XGmn6uCtLwZUlJDKUGvy/gxlvsjhcZ0XfAy8i
eMjq1lVH6WGQ0dPWpv2uHIq11tUFyMZSUHYr+YMk+ds6HR703L8fc9to440pfwvGWnWj9iRXSCB0
UvoGRtNrQR7vg6m/biQIvc6a2CSCvlBtCp36dYiyZiU45J6/Ri0pKoGjwLEa69D2IFCwjNhNCqAS
BRDhrBhrpxfGRzUA7UGWGwz9tbupqEgmtQWdkjcr0oifhzuvG78lDWAIVJDSTdK1XOsWenO9mCKK
ChpLjTZRd5lV3aUvVfdBrYNwQn0YxfC1tYLtKIPBLZTlu6ibVm2FcEVjPiUlEnGQrJxyzXDF1rjg
hJt12dG8CNBggKeoQd5Z89iQHPXgroAzk0jXvg/y1FGrXmulv0xyTwLDhw3ohxrsQid5yFoG0jWR
AoltP1odDLygQRMHIKB7OdCdsewOohQUiDeBQDQM/ZcCVTDI504sUCW3LEKFCMKEUBH6nTwwpMqg
DQGtSkMq6VIbCg9tdbykW29O5gSMrFg/WEIsrfVYcQXRCG5iawJgvfVQeVpveyiXSIzqkIWiaQ9F
DGseZJn2OI7NKteblT/GAx3E5tqYmt6BCOsaWvig4SyNqXZDYCnvAq0JV2UNkvcOEbrRaruLya+0
l8EsAZejPAcoaV3VwSjY/qAIK2BSKKAJ62lSiEerrgRayE0IKkowoJljmdmRkcSb3JPLlRqbSUCa
WH8LwD/cRaP1Hd7gTxBon3OG/X9IssShHf9nGUbz57z+j/+zfX1Nwsz/v59RLfE3+C7NLB2MSUB+
g0ZCjRW6lf8uzfAbJAwhldDOizJ73sv1N5olSforCnHxN6aEJmORBxL+xrIkyX9FzTz+AAYLgDMA
iPpbpJnOXd13zoGOSBJP+yCmBLnKGz5/FmqTGkWAUVBkV8cd0rpt5K/Caotu2TRdNwhgpKCPu0oQ
xS0A26SKq6FZ6cpWB9D7mAGvOtgg81gmNPRAbMyKkOLmg4hQ0TeV6aitjbZwU6V1wcr6qotcRQB9
Epqj7Qy80OUuBS+wZDLcVyPaVNla6XeevgbfowfE9ITpjZsO22JahyiF6FbheI32N5D9BFvjtr5O
X4ZH7W14zFwByDDpKYweRlS0ewuNvecw11crxFfwnfEim7lfeYGKQhDBrr+Nr8Zd/q38JqPx9k58
7QJiPEkFM57yb/m39hW8tmhQmp6GhgRXKfU9px1fxxDEysRUSA6+yXzVR9s2eoYkIVPpRtO+RqFV
hMDXuoldyUfS/yER3sZYIikk0BAdART87rQevz/7e6zeOZz9fNM5B8r7KRlJUSuej03vjfuiOpkJ
SuW2mnBTyEdVJ4fpTTgBPWqXXk+36MGyoV3iB2TqIbMzADSWVARZB3zny94jo0eCilY1ga26AJuy
+JhcEb9b+X/SYy4dkHlL67/AAVmSCubM4fz3kwozF5nfIBRlosEMwS9UMSo8IPHuaKZSUqZ6qitu
mJUm6RIpoSAUobEHzs+xWWrGWhptJqT/4GhzgJfz5AC1Bf0CPB/Uas0kXqVyYKQuVN2W6u5Ie1ul
EQOPKLWoZUPE0wkf4MJivgMiL6YtiKe5hQ0iPqzuuweYl6SmyD4VXhqoIBnrbdEuE3S9U8QEarSl
JkS7H2mzA6IiZ1+9Nh+HFxBUyjcyPPWB4KsA0lqRxJviyhJJ6VN/ciuTKE/hJh3Au8Ak/PQmffVP
jUSBn+DnNL4RDopBmm14IwKzz0ATEYlfu1Ui/vc/1ALF/WAqJ6CKGwBKEBHDjnMwzdtxbYMktwG/
2LW/a96ClAk3wj667EMOdahs/KP/MD0WAwPbenboGSxnlaLKb4eip111qycUJL8gpib6vXRbv3Ru
fDHe9VufpZcoJEpIeBmXFL6EqJFrxRly4iOimaAEBkR2tA+c6SFaSwETAhK+AVjSfwNj+3PxzEF3
fP6fUhD98CIeFKhddDpLeGCqFDdAtQPWTgL8IoFWGucha02SfZNRXoLuXDCDjwGAIUEkUrAwocEW
fKDJQghteZtn8v3XNv8rbvOSNJmTWPyjpcksNPxdlqAbEbQLQM+B0P5ZUpfdIJnBmKhuIfuvvawe
xwH9so1RTyvAF8lUUNSlypulIWfK4R8x5DyE+n2aYAdGLhUNHYiP/DzNWJNjBNwz1a3tkQ6sptd3
kx0c6G+tmvow0Ew5/O6BzmiLM7sbqoc7JSq8E7gmP88olPNANutSBYQaWsQVM0fBihHlVFajlRyC
uLsuBn9lWLVOFSS5HGHiSUk91sATOpq2Jgklk7MxXY9KUGwCQRWpCoY5ok9B6egjJG91AMcsKitM
iOQImTLmxdcI3KDgHRAJC4HWM2jMV9OZbVBWx3pYhZHqIumSUvC3isinwmuaSFnhEShSFH7GkhDR
CNIREen2+yFEI+sRigMc8SCeN4Z99piAgZPlMV1Sup9e0/fLPdtXP01EK0rxfCMse2D14wsQtZOM
RlcAg7/XV+ZKvi/gG5gX/VO3H9xqHy6kOZa2fJ4U/Rffcm2m3/63t5yfuC9OpDbLYYG6CM2lAsy8
8hExJvRJFY91C0LXpfzK0tGap6/+jKO1NFeeoXhnr//uuc4r4M7ikdPSIU2L+mxxjs1VA9o8mvpY
de/vRXpx4ZOGPDzcXF0tRCXOmzPfvPfjzMSJb2Z6Z/Fxxo1/2awBf0LEjef6q2b9VKyrtQqzXacw
kNc1GYgroJrBIwiHkn5XHDLy+LhhtuDaGx0/lGCZFuROJTrJyAGZL5DuLsoXfpq+euC5fKnQ513m
kC/AXogvIf88n7YnywmOUmDHqGSi4rqaaBbS7FRsAK4iUlGlCIZ7N0tYTfOKgvkmzTmpAQT0pz3L
0oE5K/Z3J/P3HphPDYR3B2aeg9MCH6HIFAemA4sY0Tf1N9TDkdxVLVIAQW4JIGFxjWchhD4qa1Gs
sN8NG57TgVkXyXUZUg2NVQELQgZ9Vyiww0i0UkJqKddxh+AhBTc5KsHgLi1xqS3dmPNGvFvof/qN
WdyxWV76j+7YPB/94VbMLOVab60uDnFCMvSeuSLcYuqtVJVJbwpFdXo6MeEPn5KZkfenn5LFRZjJ
1X/EInwWQOQMSZyXRebFVDPRqERoPezrAk0g7FtOvhVO7+6/paRh907EyKtvkxpFaebFAz3VtkJW
V1cHhZpkZKvtSO9XbHUTkdVCiPgMnvpBXv94qHnBZILcXY2SHdUVXYNUDIqG6ieNDE5wrbvtSDoW
dPhXvcm36Pshzb2+rxzxlL81z3hlQYXViKvfOAq5FZyXcqU8aKyl1sqj5SompW3eeHBOTp59uk2o
dNTtcYN4yWotUDQdM32NQBodViYL3YYYFJ92Q9wjcmHOsA2c14l29gSK2cJ+rbaqQtTrI0JTgg3b
+TXfe0w9NuRVoO46dg0bNTkokaX2Q0NivH1MzReTvYJEhdi0IpuaeU7wBFX95Lu1E+JddSK5IX0+
anuS7o4mM2zNXlvQUAYt8Bw6S4hdOw0BYTwFofBaxStqx6Kh6+2yuxBD6ky7NA48XCa54vouems2
rXPX0WGD+TzH9Flnu4ee3R1McofwFr07XqbUVTFcRvJ1D+pcnbh3+NWuRuPNZmObBC9XNgmPvYlO
vs7I5nB1OqUEeGgO8FPtbW3zj/uexmT7giJhUjktBSGE3bBtS19uAUbtoPoeyj2iLxr+LsVfofsU
/LWdc79tyT5Zazh1UBCsp/f7bbSuWGkjOnQR7LbZjr9ZwSonWPeb7r5848TVOenpuAGS3boFpQlF
5oe0m4gKznCUET6MduNGueDD8if0qIfP25go+IjJy+FBc70Lkzyu3lpyeyueQhYNRCSk3CWkxBoX
ds3Ee/shXjdgROnsfP1Qs5b1DIhyjrHHMgt0IGufuCMZySqjqx7zW7gJs+KV72Lx3UWYWfFFOwU6
KlhUVyO1nWCmmMDeWeduSC72A5ucbNfb7Gi4CZE2D/XaljZ4RGd0bMoWrL4lSTGny/pfkRRL6zNT
9FVTls1QndeHHypvb1z09l4gNSnpN4lNzCIp3TyOO2orLu5ARkTHP+42m6vTwvKgBu8zI/PdXs3M
/F9C65fQ+vcUWjPb8c+8lEvyYWZW/pnyE5hTnwgIpLVQW4YSMxR8zuxNQW28KcghrLgyq5jocv1Y
250DLGK7tSdnwvf0dnAGB7knyn83bkpoyeb8Op6R4r8b6eTkj9laciTH3ExMphLTHNkOaGrHdmhH
DIxmK+OyW3UrgeoMBg0DLD4LYVFrJ2R8ZEDjV05227IB/b27ltmdrW06+9FnFjNtrkl1N1r3tnA1
Qot2THJ6/BTdJAx5GvjssBgSWDWQpgfUdJGbR4U+Arnl7OLDaHBfU2oec2jHy9g9XqoMoL34uMzp
Tm5JvLMO5bPiTnQHTZuR3XF396AjKBCQVQLz4TZHI+501tpQ0y/bWw22AuIZBoEFOFKNnFrywtfm
jT/Q1RvUN37f4/fcqHh5eUE2dEMjO3Z8J3HBVMdUAoYgp7D5sgSsvinZ6OhOygqXGwUmRXu1+7Xe
xn4u7PXMlA/NIcj8KkfkH7sHtgcKTix88p1XoMr5Tm7ROgXDlm8jqKDtYg0CGrdYD2y0FUdE6lFG
EKWAFR7a2ipxgATuRPhXhvh6agcsxoYrzHDAG33+WekGjoBgRuSEdk0T/B6vdnIa2tMqdWP8dlgB
gNogaN0HP1kOk0Z0JpigsVPuxnvA4OI/9UJyK7t36vVkjwyWvmfLRHYGG+3XsKYL2GCYDD7AsoKj
5mEaOj5HG9YbM2Bxl3ZL021pKxe6KzkiAkHJunMK5lH8JQLHFQ5Y7OROQ+VVQWmGeho7WJHyWlxP
B+WU78q1vGtcGtg+yygCwGTC40ibbBUSAvPcRgmvk9pOv24OzUF0RJZt8E77E2uJSYNNir/KtyaO
MDc9GybSBIYkDEMa3nb4d2LnbMA7dsgmNwQwWjjHjd1gKbaIO8EAld3cNm0dnwYmBKOdXx4EBlbG
ztqFzsqiIEO8Hi9aBwSB/poGJHKXOgqWRcXMK/slKv5lRYUkclEwd3bfqYW5s+u1qhCHJkRF59QQ
FLWtux0E/uB4p+G/FYOHuyRDRvDfaPeey+UDGDJtcNW7ngvCKlRJZCxyUlegzx0cVhxaex0qNL+v
4Q60bLJTFuI8G7iECU3cDcv2zb5f6/cDzrNKPMRhp814gbIDhlvh25kDhhzuX+D2jhTJf7yleiGS
A/gALhuabKx14zYuLp+juKi+WqMYeI2kPjXPNwfSzv5apKIxYGGdZr4Q+L3NLOgr1VUQEuA3uqXw
5Pc95eqxtbXnyelYAbU4Odp9sp4glcDtw0CPfP6qMJ2CDYm2bsKAywUpqtqoBXYjsDSmro//9yEp
fdtjHhvw3bdz19+EduLUbulKT1z2xpCsGeRrxHI3uOJ/l6I6hb82PIVQviipY+UefwfZKz3xd5BW
kVPi7wOGvQGeBnpYsODdNnX5q76/sn7lr8jxETj8q79JnHAjrUoX3zFiaAPnzU3x3CH2JXFKmuAr
OJfwmdoFiEwzzDGDFkicFk/Apb7HAswjdfG5T10+Hx658DcRm1Y5fx6Hf8dzYiY5XsVHPn9ecD3B
/w7C9gAuSYhcLnYNGBAGAgohPcbrFDbDbqLcfgBqxknb1OvkMrpU7/M1xDd0a3Oor6VNDwpF00XA
5mzkDPDsuTGj4UNirZthF1QaUPAA09aGxoD8Ru+3m59ldM6aw2RDulOuXWTsl7/i53HAHoi4JZ5d
0IZWVGQeiS41CipTN2aBLRxDJ3YCO7BZdEI3FhGYAPXOVVcJhVA5nj2uEteHShudkaX4XeMgksAN
CtD44A5yVQ3SV8QpTJwvg0V2djkyie5Mp3jTYFiAkG/vwWgYiXZEbnfjsyv0ywhugihP5pqXkRsy
qHkPes2jMErAK0PtCiunYSWRkrEQBQJR+N5wNWq55bre1TvDvdqXUJUV1Ni+hw4Fqh+raMzuJUfD
pGssUG0XOPb8fnl2iOKn2FGoj0Ko7WprrXtyy2doYmHwyHh8tmpXyOdC5ba4IHhaVtktyxHaKmzj
ZOEJLNeyCVRfR4iBqMFEb1Ye9DzsshVC4esa/Nf1TnLle/VZf67Z+OzjZNYs3pm7brWGXw3gfu5o
E5nC/ErJFqEctp+ce6ezhT22Fpan76JK7ShsAKRi07cM8uHtLaGnF6TT6dXN4TEiNzc9eYHV52HD
aLuKbvQD23JrTyITueQhlppc81FK/E+OsSyYhyi0x4AvL7fWqmIIgzB+zEq7X1lHHztsYqVK2NMj
jhbfUo2ZeHnlIN7k9qt8m2NjuCzkq+Vha0qcA7QVM+SFYPXsUHiF8B5q5TfBaoOd5OZ4juXvKT9M
yJbjCHk0ojCWcRxGnFdQTNgl7ExquPnacCUsnLLR7wWEhjIX06IHmWkUGNH2jgYrHt4jtuXaip1e
+BdvuQ3UMNfD2c/wgbo2TIELagU/BcwSHlW3A7yNsBCyQKfVgkjlv3+XllALMyy6Ac0fzTlaV9ry
2SfhF5ZbqPxSIINy9k+Ge+578AudH6B8HH8l25ozseoaoDlMpdJOgoBtD/7WwL+btWgrIfFXKuV3
V6d7bqZqu8J5kkh7AynGsouzpQqpxuUYLFYnc+JN64L4EbI4Po03rYueaNbua1cikHZ4HSShK21z
F3IakjmCBM6hq7isg+WL2GbMqwTxATcDdHTqxXCSr2Qw77YP0kHbxzt/rR26u9zlpM8eVCQPkSKy
erTgG3BZyOUwuinYWcpCM8RujHurQxZ+f28B//J3KqngMamwYXFsVr5j4pLxXeIBRtjWW8keaHDb
O3gVwrkd/qY/dlRfD1tIZjAv+zZ/xmaFgC1D4K6xYcFmNz5LYGMjLn0HMlO3ZWBixl+KuOYm3tWz
I9eEeAEREBuhtCecpseKUpjVFY4n9gk7GLj1E6AY8DP5BD8O95+7QJErrRENxSlEuJRbt/jeOXyn
K4RauerkoplH1/n/IcwIlV+ikAfARPhXh4MIm8ENL0bEOAW8Y+YmuDcmxCM+7AhCu8QB5kq5xWIE
ONUS4uMtzGoREtZye7hbxdsBtZCOseNBWuMsxnzY7vgVk0mOr3A3HG6JtwixDlg1/ueDPcFXsOBz
KEBE4sN5tgWBbcFN9bEiaOTDminH9A5ibu2hY37ie4WTkEK0cYcXjicqRnkCo8H7c3enXYuEQoLj
OhlnVXRemZWAtzQeenCAB7jM5w8n2XRuQ611dhBRLJnddhttj+3iQXcSPIIyG7P0rnQkB3CUDh4z
1/g8H0UT5arfFepAirsYj8CdCO1gMgWfXLkCbHEtXEIxb9ObbjVsuWKG8eDwdxDgmnhnowJGiZOx
cMWdwQmX6Amed70GhugIMC5ILs/muxFBaMvOTnYM+5kf5BBGQe8GcAFhdGAJ0t20by8KdxU6GaXJ
a4tAtYndbZEIARYFDleIo9y4AVhLCH3BOcYC8dVWLwOXn2ruIZd3fLWhFeHs4KxfczUkXPPX8p+a
tF7x/9fWkStfcs3JvcHAhRsFbxCvpjh2Cwbhoo89Zzr85WP/8rHb9JiHWVP/51+kJXdiFq4HX0Uz
JT2icRGMX644ahh5j1xMyvulosxl54U/zTtN+8t5+eW8/HJefjkvv5yX4f/5r/knfYQ8AvpV1GyW
2ZGENPUtLr5RaoCY9No1YBMvNAEujTFL2PyuMZadsFmq4JcT9ssJ++WEwe765YT9852wRSt6lqj6
Q1a0sSCP5y0aoljGqTUgUwLkwXPeo1jzxHm2Uy54YpVXjiH/SBCsQHZXO+cQC/imBuLGE1NtGXkM
DbGmCXEYHt/+HjVCnZ7Jnl95XDamr4DbEF/upg3C2+iXtDW3R9igRRBnQNFjznyUv/GADI95fI+z
brl/vFT3tTjTWa7jX3emi+mvcyb9nWf0b5r+Ag32ZwaPDuJ10IKL4Myb+at91YFjsmv44Ue0DvE6
HnO7vX25HekTgqo5ih9u8YOCIZq+RZlgj68KD63zeB/iUOuJPV1O5KLES4HeQ66vBXKBUoJNdpFd
1K55bO7ko3JQ9sNJvS7sAgHtEpUjBtJVNUJL5Hg8PidIFR4R1UzIEaGoaTNtxDVqUjeTWzJgVqLC
Lkd0NHAkmq9HFLOWjHd9DHCuA4fgrzsybR4SYpze3q4CcoU0AJ5VYC8hO70hBwD6Y/wABQSo87jl
ZZuCs73dIvC9A1cbfXmJKGo/kPlD9P+2YrdIbSAuqPEJo4QTVSEt/85/w2d/usVanNcI79w4+IJX
8KKC08vXmcnPo+jvdmbm2ydhbMVm3KqoVeYfW6R86LfeHlhO7g3iXKMR564jPrkcyPW5l91F8TKx
dwT1LztU0NygR8b2icdCpDx42q5DcsXJkLyK7BCJCcwlQsz19gWlNuN51d5Q+xLZb0tMeWeM2A9G
9buZzIzqgUMXDzLyAfq34t57RZm122+Mq/BRP4kn+TQca9sAHH7AZJRY6lS0yCBRIBkZe/MKzYGq
DMgQ3k0zPOXPOpJ8DBDSQkRrDx1eFI2D8km3u550D1/vwJlE9avnnhnqVlsbXeHhbowHCeDY7JWn
QFP6LCFnxHwS7kOf3qRO6iS2wOKr+CrYy4Rn7kJkhHhMm9cHf/1M5wa7r55pZtY3la8qccFzK8hQ
qRSZKKRCFKfZmajj4vk8FMSQenWuNaEN2vglO0clkHTXOxvULqFjCplNZAHrc1JGwZmP8KioiUGO
qEcKM9kjZwSrKXO1B7SoLlQeAwtoQd7w37+Ty1EWiEYo4Pl5tsDE8/IkLfIGe17yMyJly7MDPD+U
oXCpt/1LXr7UIRPn3SL3g3q05oJXo9U3Cb7z9DZPMntIP/N0Oi9n4ulvXmTPz3tIU2Tf3aqwfZUp
J/+6sralykqFZAg8j6sI5dc1Mpg1C3cDonSP+sVkr3jJj0kLqHskfrGLJhKnNfJ+nXNOpyEIzZ84
WQ/nsiSLxahfUy94vUJnKxsRJkKGRPFb4fbblxfPfnu72b2m/8XelzS5jWXr/ZXcPb8F1JiHiBcd
IQAccmBOzEwNGwSYSWGeZzgc4Y1/hNde9eLtvPSu/ol/ib9LiiUCySIlASWp2h3qqi4yUwcX9557
5vOd2f1tiElnoYr7Bxnl6PiXjTu4/KToGSrUSHScxLyJ3if/rhD5Rt4aiYJiTj6TLBCJlSO9iOB6
usknI2U7kL3YHoxOwYeO0XBgeUw539QgoF93Tra3euTmAJtF9szBHA8HogSC9+ICEmMZa40aa4+0
+hjoj4/LSA+mmzeETLx7eQnRe0dk5PF7cNhC/CJTNg2ae3xE16FTcgUWmtz7N7wIqwuVZrNyFpEq
sFmKQ2qv2HcnHnpKW246xPae+i9t+aO05Ul+6JXsj8IPp4Qx2zOeft5tOSV2N0XEe4z7L7H7a4nd
noX0i2n1U4bSBihij7t+hKF0yuhke4bSr2J0njL72Z6B9Oua/RKJJrwyVSUJEygAQI3GhJ50FKLE
AugITD357mOJyp2bqJ6f34TLbMHMUeStr1FJMfHVtbewYMmh9kAvHlFGrzkXMC/mwQVqe1QU+8C9
e8asolmGWjJgVs3EabuIEIlxVRTqlQtvU1cRYo6XotuPCixvx9Psu3iGCVvuXZqodz48PTRrnjBl
T75ezz/7i73eZtDBq9OTaYkBADJaefsQgHIAUOmcGFg0ZvE9FCiR4d9J+ntimpNa2FqHMa6lD3A/
4IB4c+9S3NSKAhB4QepA3SlpEymBXqPmDabhotAKdXukeUB3b1BkNQ0WClx+UnJUIENOCi5RyqNx
OFNLq2eYdY2ZW2olzgRmqhST44bcyZfrWQt/qZfbYNkfO7nevWtozwpZvgReh4Rgx+XdE+IaT+/h
R6P2jkYUZDa75RFxKbVNdPJ2dnsXo12G0eCPnHAniNo6tpLeFUkMIBn5AlZyMz2/WB4/w5Ov2dOZ
f+JrCmRHj71nL1AgcJGDYR0I1SQTUkvqXbcI0kwx81BdkeDL6vyaVc0PVzML/aPOxfk1QjZAp8FP
blYodsSvRRpiaCSs0Ew+crPsnJ8Gt+yVOBcv5XmwtHL11KwWsqJjK+5px9ZQpEiusWJg204vEdA7
fjj8QTd/T3r0tFjuRXzESpAeqQIwKNVrNO9pRZrJmCteo/H/ISowhTmp0CSV6L7OzKfMJSkbJx68
PbX1+yzQuE8puvIRsaiuOI2BcDBUTvPv20mKwY2sWgKm+v74wk/sS3+acFGLNGW32Jfg7gNax+5O
OdiHtcaXjenPEo6T2s65BA+4zNFF3KIqFGhZWoTYHkKolPpAOKOF771CXHV6rs7QyRbiC2G6ahHd
W+N/61tg3Tym6ocYNm2qYpVoaCMRQhte+EWq3kMXosFpiTjeJ1qlUZb36cTpciQKcIR7+gNbqbil
XNrGS0CqNFj8e0V9nyAATKLFHxfkm1JPSDkrFHw+ufpADo+apap+/LBO3bv+RMNf/94pRJLsWcrf
eu9OsW9P4I7Pvj2h+9dk3564/rPY94R27A9O+ibteEoAbyJZe4z2ywjgg4B5soxElETzHJAfexHI
0KOYTBArfray0Z6UzSIA9yDY+A6yTlvCRHmEvNPRS0GSVCc6Fxia2H2vBduXh/cSpH6bsxHF1eiv
DbTk2kVHUYte2Gay2CB73QQTbh6i2J6U8ytopqoBNoU6z6WARqjVJcYLY2xromIiRQZnJkFPF5Hw
wNTg5qVufEBJ+vT6msZ7sPonTL/Ry5l8SSP966oBunIindOWNP6zOa9npNXIRcDemdJzF/ghFrpI
kKQhgVZ3ws49+D/B1J0EKLHGD9H9wcKAZnVaZ3WT2NEJfnBc2AJ388Tm9No6msQBCqWBk9EldFI3
aKYhEv8Sg8GhBIDhiA8YXqEuPtKbbhrSW4NuY3wjqe93WSzShY0JmUiZEx0RqaQ34KOCv5nga2I1
kU4c0o9IqH1MVPxs+8e+Jb8D/GA4hQ9oAUMRPynzj5HMQMpwwiI5KKvoNtRqtHeRLDsgt8hnlPuj
Iwlt4RI6BspNg0WFv4XeqVBVZtvqfeaCgYKqgUdzfMv+QD99YSfCbnuXMLCYoIg8sBMNLylRV5Z6
nmj3DxZMPZiGmRrqU/IF4ZFgEp5//Piu0d9xGpDrMFwFvesvQLCBDnfVl7tPFw64PtZsMEOgnzrb
k4zf00v/PzH+QQSWfYnUU6pJaoRlHOAUN+Y8iVSQP+TQiPnmTh/OH9BDhF4iNJBvjH4H5/uwWiUw
zO4+PT0BemC9loH95MEfNs6JhYd+2quLT58+oZdwOdc+UUjHksO9YFVyn7UlWvQwFH0aow8vnKHB
jeRr3YulPWnUEzLv5Nv1NPpf6+1OC62erv+X0DoptHqu4U8TWicthZ6POaqlcNDQVjDmiwyDxDz1
3iYZhuhg0B10IbRUhuuOCfEQ8IC6a9ULU5zSqn9xQkYfhJyV9x7Ze12HpXLRZfFIW2JealoGKoWc
YgBLvuJttJ+WTDkLXCbVPS8IpmELjFRMY1UN3lMVmn9fVQDax7i4TKPo+DYo2VVsJ1oZNulMkLxM
VaqSPrXigwbDlxXzPVMucD1PMDIITiCRlOjDRUmOrcXnnNosEB/M0dg7jwED8miSooSLawv4/Cc0
8CbK/8qg21tCz6ALUgkTQnksAY41EdH31oQ0yhE4O18lsDCkb9BCndAdrKvlJx+1EMdtAJZYRcdW
0LOagrrIPDvBChbEO365WxBAxJspMP1yWChXjxeuenfikaf2vW92jL/vGyTzY2/dsyeyuMgrisJb
M9MElhzqwhINsS+EOhKUFSSzFveFACMAyadUK/0afXzENAzUuxDVBI6OAolmjiMh1q+AsD+iHChS
+vR0fKcOy7o99uip9louKYoNscwnaOsVsTBhlcHsREiDmLTv9VmpAY8oVm8JyOIzD2AhAts4u06J
H0Iau+fzB2IJkKVXJB6joRH96enT8tPxlZ5kZHLm+6bk6Ix88kh7mvQnHekpMUmmlu1v1M8Xk6du
a0+uB5bHVV4MHgzUxe3V/DjfnCDer23+NuKbQRNHbvmmPmKPKV0MWKaNCioJtyXDBWYAUwJgEs1b
uO9y9Yp0wTuafx2hpKoA5BjwNQD3FavXAGcgFU8vJOPwYXL8jU/d6X7l78+708wJI6IPIj+GEXFC
G202b+/ERtBGJ5mkJ2OD1hGlOCVMQmuAErNQyAtrCRog0wj0LdEJlPqx1uHzzwQU0TUIgHhT4xq1
iDPUMi7Rm6+dsExOrqkvTX+FNfXk65iX6ZvmYL4tsjw1fccMz9QiXZvFWfTpbJmbuZPlznP2H51Z
l3/vfsy2n9F7R6bmdj5MNhN074p12tyvs8LP//4fz5suPfKbX/vDz3N4H5oYc3ifoyLMCTXLicLO
NN7jsy+vnFVjvvr97ahLVnjDYLozpzAYJqlgSC4MyO3gXuUNvqQlRaExnlcG9iIUzW5wL/eGETFD
TaFlzExgSLHV51GXjPKGVzACU8aEzO1Pv2nSZce0lFgyeZMTeY6jZV7EfOC+kdVwQWanLWb2lkGi
KnlWFxM5pJxbibHSpZSK9e0J2dp7oEijS0DAABu8AodpZr2rLGSh4ImlzatW7bt6yvCoI2apVRmm
xvT4kzClvPssjsF8HMwXpSUOL6dgqnhXj9O87LtyniPIEjesxUz8WDRsehkrHMU1SA0mZRhqtsRi
cvHEUmrabYEMFNBe6jPTIMU0Tx9RGjv3HEYzGIwAbcScQ9MOU2UvXMbXmLJLtdZcDCNauvJFLr6W
KIPVDKqyMC8sErwl0MIFaurLNZfrVCH63JVSO35ybvtKhflhTFwok4gKmOi5ZtKwngpRJVkzUWpF
nAhL11EyD51MAJaGy2QAB/M8A0CBvNygmjiQA/7akIogu41E0UFVMxU30JqxVT8XsZNdpk4bS2bg
oi1pIbeWdGsJjrGIG8l59mu/xEQJgQkqVWCzuKl1Q1Ja1MB6rpXlgtoqnh/d+C5tLKK29jhFdeDh
yaqd59hLXTRSgYO1yjSRfCUEUsppVMb5lc7YlIghFm0tJtgYsPezZZWM/yGkkLLU0ooK3OSybgo/
0Wsag+eB9WQ0AXMpw72JAVtVR3KGecRAfseQN4sVM6HRadfgW+AeMXLIA60pCjw3VnNH9hx4AUUc
Ve8T262ShWBRYfggV1FTYWJHJAiloroJXdJPUlV7WYNZwFydoQDaMThFmciVULX5VKGFCPCSYk2F
aY65nRRnc9MsSiqFm3h0lrb8hRtQdizd5HkiBtmdQwWJ5Osx8g4Fmq4qI5ARTuX5Js61yBak9lbK
EwbjpZ3c5aTgpi2kgr43sjAJ3lmu4rbATo1t1tKRAa0y0w+pKEF8Opeb5g4vwCqMHrtZIYSaF/BZ
mmhCbEc+EOVoW1AUlWWEJrmXuCILbgOH4m+MXKCyacY4ZYCBdW36LrEaMFFSZk0wjVMkI3Scoxjq
nFMoguo6qQ14T8fnPL1FNCCYlx4GQ2k1IxnWtJKC9Ll146yd5HHhlrOWjjnrqUiDKBVUUKNLYLyU
eWHdUDWN3oWSNYJQpbDXEcZKoUZUTSS58PQiUiRE2sMqj1SesmRlZiiCM+eqrA10OrFKSw0DmbuR
PDIFPOdcbFgoOgX3UjFCFV9UWSBE14zoy9yVX9aJf+k0pc2Vakw3FLDl+dauly6XZ9ncSBLyq37N
uSqm2wfstUh5tGuhG6QShQkvCware6LnwRFs4jJSHUsS4zUd+bw3F6KiweBxUbIAOMQy6SorCgGD
XQWnPnfymKcvYsopjVj1BZa22os0gRoCClXqZSmjyobSFuXUqHNKDKaRUAuilntlUM4EoHRbem7Y
MTPLMrqB01fEIUZ+2008Z5tMBPSrGHuBbjhCA3uGtQUYuDEVIgEiYOD1NCgLYJSmrhDOMQ1ZBDh4
HtaBGjuVgiYGKveUW0+JlWweY576g8dYrLUwcJHlmZCwBbO0ah7siyG1Pu8+RZFRi3MurzGMXeP4
UEjcD3VIUT4GZCtMmS9EOTSQI6pbypk3mStQGMzIRliL6NAYJObaVHwVukjYn1Os7CeztDLsl5Dj
xVazWyFgMZPRwxgTVrGt68ZKfU6vI7pdOoxf2lNBjKlKTeQwufTaWq4x3asSkEcJCqHUWSiEQPcY
p6iX4MoKeHC2YPOPFcXWVa0yuW85nsrXCoT1B1aS48BDM4bCu+2HRmF55t6wmVbWQ0qum+ijHZYN
y35gqNBSwJeVi9ucYWpk7IQpq/IMzUbiJMpbuaherCQMs0TWSt4womxVJoLhcCgfa0qKr15q1s6C
5HGjkr7JFlo4z2mUYeBD18zZmC7PUdykjmXnf7+J1+EyT9frfGHG/d/smEu/hn1EyuP+eDS4HgVO
6DzD/Ltfx8XKd573bSXyd7emEiXKbzhWYHhGoUVo7b2x4JTEvqFpmREwrxDloBx+4XdjCSaRwmEc
OM3JAsMxMrHVd9aS9IaHAofFJPMSz0CTf4u1xEok7vXFXcVMcgZjBDEvUWEZmZVYYsvthwZiymfd
BppuIuSCLF26RUo30ygX63bqeb77wHqSW2G4d1ZZs9bIXLQiSXmKGawZRFjG0BGrc5RnRReZ4Df4
RYUuZwVT50BDLmzHbAvWArypH3EvcWDEuBh80eLWxzyg6VxRZDWpMlxGZXOLctUI6dTwnAfjY/SG
lMqPTshEvgZpkzZamXM5wmChjOhtJrlJoIVSQ2WqJ2aytwj9ILPUtKwUANIVkuFqGMLXYNBH5EqU
FjQed+2xufDEiG4ea0whB8hIBTVla2mbSfHEiKRyrRQCQJsFKqwfUtqRgrkny1ytx7zIl9eJHRSW
bkC8wzlTbHplK4rxAg3hFypv5yyvl2yVLzPL98VFiFES6HKmo2JRKaWCYRl5y2J6RZzJgAlLa4Sj
i7BlpWlWVa6tBhaUm8ZYOZtOc0Z2gmvY8znGgwRo6FEbukjSCSPVMAC4sEhvS6G1Kr3KW9dk6tDD
zEARf1NL+bAGpi0vRKgLEw2K1SraCSs9qvPC/mjnIX1DGSIdq04rR+hH5eWgvK6agq9mmVOl76Ci
yqxWlTBngCvpyIkyT+LYe2CV2sOIMUcJrjjHLmvVcOpgYUglbVaS7ELnCdLKCy0+Uw2h8Witjgoi
6iyXZ9SmaNwbn1fypzhB86bGxTLtqGHNsaJuwzpZtVJtNWpWu+2jpQhVpVaSUdMqI6aFM00SGyWv
LgU5rjVRxpZaGrNxO7W4RJDuXEmJ0B5ZtqUwa2F2cBc8b9usXnmVUWqRKImBmghMdk+5vpRM4bDA
XhTKnNX5OJXWsh+3/jUPHJH7vIRDceXyJStCAXEsbAm+lRNNqQ3oNDmofeD7GZIUXEYyK1bnIZXC
kinZhq10CvcCwLhQRkDlzS2CGMckmKPOlInCT+mksaF9AsH39NjjfGNGJTK/4MXAzTUrz1qcGyUL
3KyGMA+mntNE0EFRVtxnjC2hb9GQqmfYtTXAsCFu4GfQtl1ehbmSfHDZvEl0u6gNNP7mdhyrEpvK
gkZ5ZXte8FnGaoVY0ZKeilwJqEgmNBytqMMEOHKpFy2NqjVg4ISUpaArMGJitfFR9vyhEChDnjBi
44YwYT3qXZ6lNnDohZp6Sp2yqnQnkIQnuarod0pZBYYaeWwIIFErEHhcKwPc6kiYpCzXybMSJaGl
8i5NF2roOk0C/i9XUuiVt1Rd1w7ML4zuVJksCD7BLCsVrfFYF0XuosIsqzxYN0aaFrNabBtURjue
wailIgNq0WHQwCgLaaD5fi0glWxb2XNe0jJG2/mtfBVbSoMyCjfBtZFsp36wC0+45jmjQd1IqCTA
0pSEYCoFAedqLYxMAL9GsXUe+HhbnclzNlaLvC4CPYo9TBkNXCqGUSikCjelmNwDKD6ENBLXfKrw
qsL7qQXR02bNJKp9aZHSJYOeXElA+65SK2KphSXmmaqtGFTcJWsJtJ4ENP0csEZhhilMj4lQ2Yqv
yrzPE2uqLZhZ7UjuI++6yFGxcG+WApgwvhYr2wkntCUU72ix5TLVyhVW0VK2qYHCznACxjmXYF21
4m2XBcEKVTgOjgDAoJZlrSzD5hd07gkYT1qwHAW56SmBZqHSM1HliIqsKV8qbDSVC85zZ3ua8nar
W87CL3BwxAPvahyO4XhiymA0A8dJPYdZ5Ky8bYUcdaptzEwM1lBUJsXUseNP2Qz36z+GFzAOWJQY
6DW2FwhgUxRjZnWK5nAEHXIVPEShjTrHZSiK1l3YLo15rKxrfKw8W7hk2lAudB7O4AmnnbxNdxkC
y3KiQAIiLEZR9PJ9dsYlVSJyyUSMAuZChgvyQYA79Jg4IQ+j4ncT5MDGkqB491EyLaKnRMZEd3SX
9OPaYWgocKqdeOJHhRPADKyFbOIxcAvhjcUyc5UmvoKGkIBNkFWk8UfL3MihJ5tl/Bk2YblOc4TP
zmASZmdQeC8IoEXhX8A6JAH034+GBOc+B92uzQBBt+soze11GuK9UoQIzbPzzDfDl2zfRiQUtjYi
YmlvaJFH4EyWZTCrjKDZNpyG+NobfIVxzwoCPpJI4kGfw2ks/UYQOAnDRxkasSdEvb5YiPwbhgHP
IRwlibBMZP5bLMRePB70wbsYNc0gqiaz/Kamci84zlBeGNWGUN96VMrpNMV8lLwEc5RDWoLiCKGq
UhSl7+3WAUbuSggZz8SFhXSXYTnDQO1nK2AjSSEXMtVtW8IZdeiw1e0kCM6PP6UnITaP4XjE7GgZ
gTUF/3RNXyZ2/SpgmfI2ZezwykbkoLXdWvdbntVdCvrWzuCDepV3XofyUvRj64Qk7Cc7aBoRUngG
ggQjnxPETU353uZGclk0bdukt3KUl3M+9pRphTjMlIZS1RAr8i6CgEYVo22haz8p2XPK8zA9L1L8
uccgfiGIaXNZ2Jy3YHLGurTK2FpxCEae2Kl+ohXrlBReYBFwhNBGlKvnJNCtzbsiw4e3LhfaUxGO
syqEFjWrwkCYt2xbolaizXiM90yuHQqgFXQbf2Bs24WN2b7kcBCfQzbnriFzk4vA8OuFbbjK3Gel
YppXHDeLLdmdwk+J5zxd3FZiU71nOITnZEFpcAxMqXk5HX4U3Xr5rUwA1sb2s5DOeE2lL5/DoKGa
kuP9W0Hx+IskZGpNagXniq6sTFNSn9YKPq2ueSOoJnbY0NNQwdjS44vAXd0T3GBE6AXMg+QZkWVZ
hZV72c4oEytBFlzvtgpz9tL3hXeuxYYTrhKLaSPdKK1F7Pn01OyT1xdAgDum4B8Ohwfnr3esOa1k
pRgG1m0lNbbWysw7H7akZpNwieFmytzJ7aVkCKjFtbxMp9KSUo+/eb8SBPA68Hvx4vCCceNlvncH
Q0aJ4AaGyg1GvmczyaKARJG00r0VOnAmDcmfMc2St9ybjN1YbciQOQisMwWLwlgMGr70uMSeyqXf
3HmpPLedYMaGFMYz5Mz73Ge1HAjiUqucQCt8JaAEBZa2RLPIfYisQPfi8F7Ox1VNscpN6ijSshGq
cgJD3Ngq0m1G54AYhCvf4wtQlznsj8wLSKv0E5NsHUVWJMntjeMG57VVUPARwKTo1FNhybpTJk9r
k4v5lVMAnrsVGzUoZOmEMO4XD9C0yODRskTOhwOrEu7dE1KUlyIIFbXsTcgZ9LVRYPIfvJj3Za4A
yMiI+VRNOI+5YjFUXlRdulwJQiLaehHDNVSDxIs+CMLCzpQKQwzSyqJ01iila6EKPtJsaLNzO0+I
KuHTj22RcuvjDPZaxIqMLPESCW9Aj9ESVOj+6q2IF4XUU+gbOxCuUsqxPmQcWMuVEODWUqZB3LYs
FHeBOcbRQnJ4yVDrujTOpVKguSlve4iyNTbzUajEbIEeJgNA51xjLUKDbk+pA7KWLwYc5IDIcgIj
0QKgpyRe6Y99JG52kIVlfsO5QXLPCkI+qxJDQk7YY6YUZSGsX4bSZdjE9WMQxfC2kWlBSKSUIWkT
t8w0jw9jV43hWt5QEpdM7TBUyu2d/TPsuz8p5vd5qQeToogebi+YZjv+yyZn6qyzvZTqyV/4YwKf
jbzzF2BcI933u1m1eRTJt25przdZXPL578/76deNXbv3Q7LQvY+d392mkPd+uvnLyBnvP+vzPrx+
04OvsPty7qxTM322m8lmnR3L9W2Y40dIYZsdW5WEJr+s5VVWGZbwoaUc/nbvKHYrev0C3ez365/v
nQSujPwlBrq/PUe29y9wFBoch5fOMZCB0cdPYcv5xw54hgh8SJyRHSnCzKRHcCjhxbp2nqMdne0V
Ock1p9e7NIEpf3YLloWbiGWfLZykWPvdWgb2NH+eftJj6OTrl00Rxzrbfw84PbuPB2sqfvcDj+27
hv1FwcjZ22Cd9m4XK6Ek4sgTsJivewSczdVqbXbLPGgajqCMqMMfHvCW/s+7wBJiQOQPLAxFUiRU
Uwy/zvtv81kw7381IZJvpxZ+jJiSoM078u6fQ1/4Fvi5I6VGuCxvQyvyO0RHkHwo+s8qyNTdTdiI
qDHorkOnc+WI9/yHl+0r7zKKyhANc3aEyFpJO8VQspptdgQ/AQgaSnOXACUVcIh6nWkRTm9Hliyc
DIsZ+hB9HUTPKaKDz78nXP/4eSNwoIY4Xhp1tQwJfQ19D1RQRUiW7wiR7SFh2sFkQWCjXT4R5XI4
KS0gMj34OWa8Pntapy/wwra0Nm8A93coZd11VlGRdzhePKYVv/IiTSyUKe2WRxYrjrDYSVKYeQS5
55/NCidcd2QKgZkbuhuT1EGpRIcsAc0YTDa3nSjuimtSEDCU7gOu/cwMVl3K8gjm38xcdS8hadUc
utyZ3VMDJOA2mOgrRmDoMW72b/87X5+9/Nt5GTlp59YhKTB81ZfrsFfmS7DVhu4Fiof7VgHiiyPQ
XWdRbneUC5InI9A9XOz8uxt/yOE97VAs4L5ZZvZsprsVEvmDTMPu4/d7EwuzifK8yw6kU2LowS1M
36ycHZ3NcknOaQSyPaIj3OIFFOlzz+MURtnbAtLXKTpKmiF5geHbQCibYVdMIoA8AumoJfIXrvGO
1ubwxBFsxmsHJn6H6hgqY0O1txGkEmDoHm/1MaU6WWYWO3KbvVBGYOT73/5RhP1GCoJRM3TZ9/BM
usEelh7BjF2um2d77fu9gAaZiz50xUtYa/bZ243BuaNG9pmlR7iDy3W4tky/Q5dkrwYvmsSRzLOr
dRR2LgrLjCA8l1FAOoJ2q9xsBsGLGbzo4qUb02HH0PwPSB3t1rZZKjeCGFr+9r+is4co+O0fm1jd
bfrbf4bPTtzda26EvX7ANcx6e02wVIfu9YMZtn0BjUqK4YQfrVcXnLT+D10v4gSegwKTqZl1T5Mf
QZaimMXp2fQsyUEOXfQEcZgc5dM7Shv2G0PBfnzlg7DiCMz20QlW5qrqcjFpLBu6EVsZunx1v0mS
ciht1UnPHmDMdYSoQArJh1J+u2rWnbNDOTp67mgFOWIF5eSoYzp5YQ4FY39MHBaTe/4pE3efLHi1
6D7tqooRuP9tu05XpuN2CY8gXt6mAUKnHX05glugmqHlmy/rzN5x+la77T4NcLoaMwy6zhwBdR96
nVS76B/aCKJFRfy4e0u5EdaKsOgqeume2RhqbJk6Z1dm6HWYYYyIAdLB3Yj/GHpxjgj32SX51/Lt
/Y4BCJcxY9js5+ELrNOeccOQ2qChnAbK3aNDTedwqhdm3BUNqD0dTvWySa2m7YszaJnhpDfVuTi/
XoAVJZjDaW81+gHaI1zpS7M1Pfv1loxwr6/Mbk6CGSPZtDCfzejVFSF4KEMZeUFSTD1XixnDMkX8
68Upu94yahNHWDECa03/To+Rirhex10/mZFGcO5vzdR8XvuH6tY35elDD/DW9F6ZKqiDHr7Ptyj6
cmI0v3bPkJQUDOa6pRNaZgyxsSO1MSzI0KWh2/Fgm06/Jgc9oSMQNl3n9U7DXB+DtIOY1Y7O1sYa
Y8VwaIlZ2Bdz7BgS6bFdrQ9sB0H1GnqET846D81gR2izH2OIupssT6Py7BxtMkV89rezCfKOUV58
vpn7j0ObBKlDHvoinx94WYRmZsOH/NvZ7j+dQw8F+ssINsQyRm7fbw7JG45B+8vw11o4Ly/++mxi
ZvmOGDkjNNUcpZ59ZZr5864tbceLYM1j137/z23vz/5DUToqSWMElUi6pjFxQKnj/9///j8zj3ya
pQ0ST1jBHLnTwNydGt5kyxrktVFxhnaDEWIBDw7qGairddZNRkksOsoJnvJQbkQg2DO9Hbtnf9Md
M2rgLzlnd6RbrBPzUiQ06o6Rm9Aj7yXCBj6YHtxIJzB370G2TkFPFXCKdl99vzt5aRZO6ng7QoQ2
oFOBEkDmHwzdt1uT8h3qGQ32VJYVO3p7zxjh7JfwtA9QHkEGXZlxbvfMmu3WnFRcPy+whE4NmUfv
DvpaAcqA+0ULgwv+9t/mc73g/leTbhnjNiWt7de97yoOj5WmztZRanUdQ9LjMZQF74usZ/AC92s4
2Yff/g9C3k3XCCOgW8fXe2jbfkzAUSTygkeVOs+KMlqR0e33g/ni0LuPXYW/VaQ7dtvw4GeGBVd+
OZoTDRH7K/3T+B24uCmqynccsxGKIwgtrYnToqNlx9ASMzj9qElPnbizXnqEEMt52rXfNzjxX47q
+4pezrPUXHdyDgxpyRpMNjWTHZXNgZEutaFEL6L0pbcFBE99KNnLojKdjpWJ1unhZK/WKzPsFsMB
gnE43ZugtwdjZLbu0BKf7ta2OTBlBC5YmsWLc/Y2NftZSajawce2BFBVx9JDL+5wqo/brhKy5rNJ
4MDN6UUmCC7FUI57B/v7DImPjjGJ9sDhlD+s4YzvyJBz3ABEDV3vdXQGpvu37Kwf9BDGkGsz9A6E
Z8ti9YIoAuqhO1eRJ1iduxf6fuMd9QerQ94q7HfIOzLAbugevV0VZ4si63DkZ+ojsOV/vZ8sJ/dP
E/2/nRHmIVgVr/hfQmMzj4wxAMLYTWv26crFff09+Wyc/hgri6EFNDMMtT+O2Co/qyHTh9TvyqUR
dMlb5JhQCLXjUnKxR7D4N6DI3bUSTI2hN0FdAxGx6IbWRrhgapRhYzd1SvN12q6tqOzlCglG8QiL
N3tm4RgV1mrhWwRbZrdAcoKnnaDTNcv6mqS4O3qEIAIO3YXzdN0X9WOUpk6yPOpdDmmEJILWrknk
ZPfaZG/HKE2dOq8abwmA89C9nZpptD6ki9AVPZw4fITn9Y7ORk6McKNnzgrdSj0LcYz0zwzI6WG2
bvYXTAaxDt3j2TqFwdIlO8Y+oBm7u7tj1BJraYTyug77oiRr+CbMC+S/0s4mAHtqON1zZBpRHLkj
RJgM89V3H7/fRjvPTb+7WmaEXbhYpz0Gw6ir4Yu9gMmKro6usb1ByR/Ku1dmXva4YYySnStg/wCW
sE95BJmz9KMS+eEuA4/RRHrlQK7n6xD2bi/8M0ZV0FVRr1EdVaTWjhs2nDxGcnER+S/Ykw7dDX7c
0A6lKDT7HTQjXBGkpfLuYsfIEV6vCaYekRSdIBszRrEsSoIqsysrxlDNwHjqC7YxXMNbwAsWvfYI
IATu2OP7JeY98oW9Gw3IpOF0yY3ul3qiDncEwhupmTphJxHIjuF1LONejJgdI465LE04dGlH2bHs
GFtcrV+6ygNDPkbY4MrJUf/bZ2OgSw6n/eiRMHzHuETubAS625DbJcp1XqKu2zhGSekTQSEA32lO
3pEY7CgNmFEIBbW20i5Dj+HVLFHG3VWq7Bg95ShvWBMohkUviiwwY8TSt7WaqCRcoyi2u3oGvQYj
KKtLjC4oO7uN4aW8eLqF4bQz/dv/IPfmkGsm8QTUHxD+KLREzBMopCft6J8XWgM0KXon/wlDa6lF
bOtuffjRaqCvLAZSUZvaM7nHuAtqarbddp4xWvZIqrYjg8coC9IiTC3qSZsxquEmz4WJyOVORxAD
WxwhHDpN1+GzTbA8esAQY9iWU9P3/lAOnLz2p6XMrEBfStfcHqXaFUVlKGjssAYzRkiJ1BZbRc/a
loXdmX6/9Xq7TosdlY3rNQZWyGNa9BcL0NfdY75/sU/Q8i2A7DoHh6kupyj/PDUgYWof0kAKsPsF
gcyfQX5xqFLYfxuyl19G/3SqmDbFKj8mj4QxPDC2vua9iOqA/jiBJBk9A5DvxO/8EsCfrxr5CWBd
L3D6+ZW/Ug0exhLdAKcOo9svKyMdnYMoToo06japb9OJg4huTddDeI8bwNJBtDeZtldgA6jqHbgR
n0EdXmNUbm3AQWu+ITeha8JjVIUM3HWgW/OAf0Sq+XWRyLex3C3KTqy+o3CoAK/3JsWXGakILn0V
2iZ4xuwx4qEK0OEPUhFNA+zdMu+XjhwSyMMftwDGUowa9qB7VCgGEBRMKhMw7hTF6xgCcMxT/9pN
XJiWna5Xu9tLtPYhNNDhb6XtsFHP/iCMKPNkXgbUGoc4Dw2EjaPe/Pb99rXXBIxKEEV/jJYCtNgW
1fVrFNUec79SRPuvcFoBb43RjmreLeBYgfHbtFh17JxjrPOV1w/KxYFhtknfq2a6AobCPhe9Ul17
m/DVT7AKx+8aaGM0e5HVwokBC60JzzRbU3X36fstSgLCh9JWMzA7pMcoYtPMBoHhQ4GMMbIbWo87
xkAc281n3G3rxlPkdp++f5N3dA9DbI7RKQqA7j7u9xg5gxkcZ8BmF10zZwxMrDmKXZ3dzm6YeYwy
/wvwcQ8nmxmjVBITmQj0TB8obQwQVnQl5xnBl8o7uzFGGeYt6hry6Oy+h7COuUy7R30/S28R1i+d
PM820vR6XTpdCTJGW+H2KVfFc9eswFSO4W/wgEiF82K+bJb/EK1gAu6IEn5kx6jjekBf6nZ/NPBl
lB0Shpjds3vu0ON4clB2A+B7Ej8moMpbqfCqrZkfYfdUgnaY2WdPDrqADgp51IEOf6/H5dEnjMDI
KrLZPYxUzDQavnINlj6QDHaENiw1Rpvh0uxaRaw0QkkRmtTzs0mB9uk+hCVmDO9eYSh3woTJ7d/+
4a+DZkeS7ApmFO0+DngCeYGFiSd005nAlxoDL2Erh7Za4Oy/TDflbf++WzV5CQ7m/8n43r7ZPPmh
lv8hl3lng28Mc7Lzf/0xNNsIBIrSzSDqGPZjsJiKar6+vzAG55KkR3RQgo4BW6NFRO38P+6uYKVh
IIj+So8KHmyxtr0IEi2FYuyhKHiLccXYpZG2UfDrfbPJyk6yNmk6VOixgSa7m93MvJk3b06mSmlk
tk99BkjCHJiwFdUD4Ixs7V1pwEv7cx6k6cI3h76ASRsn78wjlZBEGYNfQdU7tkOMyXkn8aqq1bS1
2UpD8FlkpKhJXEULamuzmN3ub+J99LLJz/iN15IUFydZSaRngEAYGaMa69sdo08UuDTFLjJzuItv
4AVoe435sYjp2g99+207Rc3+M2yrvROZjK6Eoin6pKJcCeC9mA5/gMDIQ/XVCSLtIVJIsEvCpCQ9
LcEteYiWaLTAk3oSTlIYQU2FLbDEmaUFflKQ5ChxmYcCcYdZsonh3HqNC7QG7Fza7+tZ9IFoGk2h
2tGiK6NIocuC3AKbGkZqDaUIv1IVOvT9HTlu+KHM/cWJ0ojKnHWu10BlawiA51CTTiziYlBbCbLl
G/NTIAGx/8Pn6QIZYrZTexKuxBz6aXy0Etp38wzkxtJgBXbmI15vkkPvcbaBLJFdVwPEJIKFFSez
J1EiGpAQGYVt7KF1x01dPgcDZBz6YJuhwWtfgm5c1BrnmSI0ylumq859Bl0l+IteV2tAWjbnKPJE
4/ERcnD1rWv+D/j4ElD7Ah93NgVuci9ZZHdA+gH1AjxKeWJEJFDyxYN/EgxwwJXXVFsk4R6xSzBQ
0flwRI3kL4Y4afV0IN/LP0xCz5d+PM7dvX8XRPct1Z/aljlLFB0n38rdTxLZhyCFw0BhfGbEJJRL
bzViJfqzzI6UiH8CuG0UWluwMUv4VtBRfiEWhbvKMIb2Z3tnNsQCG5KhvZVBaRK4eQaqJdeD69bX
l7ob1tqUBp8V398c2aaCahBrYOCrHwAAAP//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_xlchart.v1.15</cx:f>
      </cx:strDim>
      <cx:numDim type="size">
        <cx:f>_xlchart.v1.20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latin typeface="Calibri" panose="020F0502020204030204"/>
                <a:ea typeface="Calibri" panose="020F0502020204030204" pitchFamily="34" charset="0"/>
                <a:cs typeface="Calibri" panose="020F0502020204030204" pitchFamily="34" charset="0"/>
              </a:rPr>
              <a:t>Orders by Country and State</a:t>
            </a:r>
            <a:endPara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rich>
      </cx:tx>
    </cx:title>
    <cx:plotArea>
      <cx:plotAreaRegion>
        <cx:series layoutId="sunburst" uniqueId="{E65DA700-9E1F-6C47-A487-91A9DD2A87D5}">
          <cx:tx>
            <cx:txData>
              <cx:f>_xlchart.v1.19</cx:f>
              <cx:v>Total Orders</cx:v>
            </cx:txData>
          </cx:tx>
          <cx:dataPt idx="0"/>
          <cx:dataLabels pos="ctr">
            <cx:visibility seriesName="0" categoryName="1" value="0"/>
          </cx:dataLabels>
          <cx:dataId val="0"/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247650</xdr:colOff>
      <xdr:row>1</xdr:row>
      <xdr:rowOff>139700</xdr:rowOff>
    </xdr:from>
    <xdr:to>
      <xdr:col>10</xdr:col>
      <xdr:colOff>107950</xdr:colOff>
      <xdr:row>16</xdr:row>
      <xdr:rowOff>25400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2B47820-910C-1668-F2C4-46C28EF4E7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330200</xdr:colOff>
      <xdr:row>2</xdr:row>
      <xdr:rowOff>38100</xdr:rowOff>
    </xdr:from>
    <xdr:to>
      <xdr:col>21</xdr:col>
      <xdr:colOff>450850</xdr:colOff>
      <xdr:row>22</xdr:row>
      <xdr:rowOff>88900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FABB97D5-CDA3-DD89-7CF2-BA331614FEB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64700" y="419100"/>
              <a:ext cx="6178550" cy="38608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476250</xdr:colOff>
      <xdr:row>2</xdr:row>
      <xdr:rowOff>0</xdr:rowOff>
    </xdr:from>
    <xdr:to>
      <xdr:col>15</xdr:col>
      <xdr:colOff>152400</xdr:colOff>
      <xdr:row>35</xdr:row>
      <xdr:rowOff>127000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880180E4-DEEB-FD17-CB9D-293DDCBDE33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52850" y="381000"/>
              <a:ext cx="7753350" cy="6413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1F62BE3-08BD-488D-B626-E8FE3EF4A53B}" name="Table1" displayName="Table1" ref="A1:U1202" totalsRowShown="0">
  <autoFilter ref="A1:U1202" xr:uid="{01F62BE3-08BD-488D-B626-E8FE3EF4A53B}"/>
  <tableColumns count="21">
    <tableColumn id="1" xr3:uid="{6D7CE959-71ED-4729-8AB5-E9E02C1F6F8F}" name="OrderNo"/>
    <tableColumn id="19" xr3:uid="{1E362662-FB28-46A5-BACB-F6D6364D4600}" name="OrderID" dataDxfId="11">
      <calculatedColumnFormula>RIGHT(Table1[[#This Row],[OrderNo]],5)</calculatedColumnFormula>
    </tableColumn>
    <tableColumn id="2" xr3:uid="{F6DCE70A-8EC3-4D26-993F-5A4016E40D9E}" name="SalesOrderLineKey"/>
    <tableColumn id="3" xr3:uid="{AF41D5D4-4E4C-44E3-A727-103CBE65E8D0}" name="OrderQuantity"/>
    <tableColumn id="4" xr3:uid="{D1E886E8-7A68-44B8-A413-041F135E7A18}" name="ItemCost" dataDxfId="10"/>
    <tableColumn id="5" xr3:uid="{F1EDCC22-F703-4497-BC06-643EACB6D36C}" name="ItemPrice" dataDxfId="9"/>
    <tableColumn id="6" xr3:uid="{D8022A6F-4828-4195-A34C-0FADBF0AF6F7}" name="OrderDate" dataDxfId="8"/>
    <tableColumn id="20" xr3:uid="{65B70B41-886D-415E-A0D6-607F648407AA}" name="OrderYear" dataDxfId="7">
      <calculatedColumnFormula>YEAR(Table1[[#This Row],[OrderDate]])</calculatedColumnFormula>
    </tableColumn>
    <tableColumn id="21" xr3:uid="{987528B1-25AB-4BCD-A776-090DA8AFBB21}" name="OrderMonth" dataDxfId="6">
      <calculatedColumnFormula>MONTH(Table1[[#This Row],[OrderDate]])</calculatedColumnFormula>
    </tableColumn>
    <tableColumn id="7" xr3:uid="{DCE997B3-2C75-4542-8820-FF8602C4EB3F}" name="DeliveryDueDate" dataDxfId="5"/>
    <tableColumn id="8" xr3:uid="{87352AC6-E963-464C-9B39-AD7E1441CE0D}" name="OrderToDelivery"/>
    <tableColumn id="9" xr3:uid="{D5CEB90C-D918-4BC5-82EF-FEC999421532}" name="CustomerName"/>
    <tableColumn id="10" xr3:uid="{26078C32-A510-421A-AD4F-47A44A36F501}" name="CustomerCity"/>
    <tableColumn id="11" xr3:uid="{BCB73A05-41C5-4350-AD61-083454DEE506}" name="CustomerState"/>
    <tableColumn id="12" xr3:uid="{71C4ADA0-0EE2-40DC-BFC5-8A245E926B31}" name="CustomerCountry"/>
    <tableColumn id="18" xr3:uid="{DA0B8253-5D5F-4D24-849E-099EE9B15D56}" name="Country " dataDxfId="4">
      <calculatedColumnFormula>UPPER(Table1[[#This Row],[CustomerCountry]])</calculatedColumnFormula>
    </tableColumn>
    <tableColumn id="13" xr3:uid="{AC25E916-3ADE-4307-87D9-EEBD731C050E}" name="ProductCategory"/>
    <tableColumn id="14" xr3:uid="{6D09778A-DA07-4810-A16E-5E9D11C6AB59}" name="ProductSubcategory"/>
    <tableColumn id="15" xr3:uid="{3500194B-A8EC-4968-9086-8D24A9509AEE}" name="Product"/>
    <tableColumn id="16" xr3:uid="{590E9230-7088-4175-890B-7C84FB466CC8}" name="ProductColor"/>
    <tableColumn id="17" xr3:uid="{857B2FC2-D3B0-4765-9ED3-9E4A845D3E50}" name="Model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F9B79CC-8878-4D78-BE19-84005AAF91C8}" name="Table4" displayName="Table4" ref="A1:C4" totalsRowShown="0">
  <autoFilter ref="A1:C4" xr:uid="{1F9B79CC-8878-4D78-BE19-84005AAF91C8}"/>
  <tableColumns count="3">
    <tableColumn id="1" xr3:uid="{69189CF2-9689-48CD-B027-188F95484998}" name="Product Sub-Category"/>
    <tableColumn id="2" xr3:uid="{E4A9BEC5-88BF-48F0-B2B0-C41737F9CC65}" name="Model" dataDxfId="3" dataCellStyle="Percent"/>
    <tableColumn id="3" xr3:uid="{EFAE0A58-2805-4E2F-8E4C-92AAC3C79412}" name="Average Item Price" dataDxfId="2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01036A2-83B1-4B53-87A3-E569FE3664D1}" name="Table2" displayName="Table2" ref="A1:C33" totalsRowShown="0">
  <autoFilter ref="A1:C33" xr:uid="{D01036A2-83B1-4B53-87A3-E569FE3664D1}"/>
  <tableColumns count="3">
    <tableColumn id="1" xr3:uid="{3C2989C5-9174-435A-B653-9D1DA50BCD4B}" name="CustomerCountry"/>
    <tableColumn id="2" xr3:uid="{EA49AB1F-0354-4F00-AECD-4FAF30ADCFCA}" name="CustomerState"/>
    <tableColumn id="3" xr3:uid="{290A0C30-81F0-4374-A081-EB51F76DF478}" name="Total Orders" dataDxfId="1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313C763B-E3FD-4F69-8CBA-492CA360E609}" name="Table3" displayName="Table3" ref="A1:C7" totalsRowShown="0">
  <autoFilter ref="A1:C7" xr:uid="{313C763B-E3FD-4F69-8CBA-492CA360E609}"/>
  <tableColumns count="3">
    <tableColumn id="1" xr3:uid="{6FFA30A2-397B-420A-B585-CE256466E764}" name="OrderYear"/>
    <tableColumn id="2" xr3:uid="{664B144D-002B-4E34-AAC6-BB06A9A2A99D}" name="OrderMonth"/>
    <tableColumn id="3" xr3:uid="{1592B646-E8A1-446D-99E1-4EF081E0C3E4}" name="Total Sales" dataDxfId="0" dataCellStyle="Currency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3E3D70-8293-410B-AF73-6A8FC8457EA5}">
  <dimension ref="A1:Y1202"/>
  <sheetViews>
    <sheetView topLeftCell="R1" workbookViewId="0">
      <selection activeCell="C24" sqref="C24"/>
    </sheetView>
  </sheetViews>
  <sheetFormatPr baseColWidth="10" defaultColWidth="8.83203125" defaultRowHeight="15" x14ac:dyDescent="0.2"/>
  <cols>
    <col min="1" max="2" width="13.6640625" customWidth="1"/>
    <col min="3" max="3" width="17.83203125" customWidth="1"/>
    <col min="4" max="4" width="14.5" customWidth="1"/>
    <col min="5" max="6" width="13.6640625" style="2" customWidth="1"/>
    <col min="7" max="7" width="13.6640625" style="1" customWidth="1"/>
    <col min="8" max="8" width="13.6640625" style="6" customWidth="1"/>
    <col min="9" max="9" width="13.5" style="6" customWidth="1"/>
    <col min="10" max="10" width="16.33203125" style="1" customWidth="1"/>
    <col min="11" max="11" width="16" customWidth="1"/>
    <col min="12" max="12" width="15.33203125" customWidth="1"/>
    <col min="13" max="13" width="13.6640625" customWidth="1"/>
    <col min="14" max="14" width="14.6640625" customWidth="1"/>
    <col min="15" max="16" width="17" customWidth="1"/>
    <col min="17" max="17" width="16.1640625" customWidth="1"/>
    <col min="18" max="18" width="19" customWidth="1"/>
    <col min="19" max="21" width="13.6640625" customWidth="1"/>
    <col min="23" max="23" width="16" bestFit="1" customWidth="1"/>
    <col min="24" max="24" width="12.1640625" bestFit="1" customWidth="1"/>
  </cols>
  <sheetData>
    <row r="1" spans="1:25" x14ac:dyDescent="0.2">
      <c r="A1" t="s">
        <v>3</v>
      </c>
      <c r="B1" t="s">
        <v>2712</v>
      </c>
      <c r="C1" t="s">
        <v>4</v>
      </c>
      <c r="D1" t="s">
        <v>5</v>
      </c>
      <c r="E1" s="2" t="s">
        <v>6</v>
      </c>
      <c r="F1" s="2" t="s">
        <v>7</v>
      </c>
      <c r="G1" s="1" t="s">
        <v>8</v>
      </c>
      <c r="H1" s="6" t="s">
        <v>2713</v>
      </c>
      <c r="I1" s="6" t="s">
        <v>2714</v>
      </c>
      <c r="J1" s="1" t="s">
        <v>9</v>
      </c>
      <c r="K1" t="s">
        <v>2704</v>
      </c>
      <c r="L1" t="s">
        <v>10</v>
      </c>
      <c r="M1" t="s">
        <v>11</v>
      </c>
      <c r="N1" t="s">
        <v>12</v>
      </c>
      <c r="O1" t="s">
        <v>13</v>
      </c>
      <c r="P1" t="s">
        <v>2711</v>
      </c>
      <c r="Q1" t="s">
        <v>14</v>
      </c>
      <c r="R1" t="s">
        <v>15</v>
      </c>
      <c r="S1" t="s">
        <v>16</v>
      </c>
      <c r="T1" t="s">
        <v>17</v>
      </c>
      <c r="U1" t="s">
        <v>18</v>
      </c>
    </row>
    <row r="2" spans="1:25" x14ac:dyDescent="0.2">
      <c r="A2" t="s">
        <v>19</v>
      </c>
      <c r="B2" t="str">
        <f>RIGHT(Table1[[#This Row],[OrderNo]],5)</f>
        <v>43697</v>
      </c>
      <c r="C2">
        <v>43697001</v>
      </c>
      <c r="D2">
        <v>1</v>
      </c>
      <c r="E2" s="2">
        <v>2171.29</v>
      </c>
      <c r="F2" s="2">
        <v>3578.27</v>
      </c>
      <c r="G2" s="1">
        <v>42917</v>
      </c>
      <c r="H2" s="6">
        <f>YEAR(Table1[[#This Row],[OrderDate]])</f>
        <v>2017</v>
      </c>
      <c r="I2" s="6">
        <f>MONTH(Table1[[#This Row],[OrderDate]])</f>
        <v>7</v>
      </c>
      <c r="J2" s="1">
        <v>42921</v>
      </c>
      <c r="K2">
        <v>4</v>
      </c>
      <c r="L2" t="s">
        <v>20</v>
      </c>
      <c r="M2" t="s">
        <v>21</v>
      </c>
      <c r="N2" t="s">
        <v>22</v>
      </c>
      <c r="O2" t="s">
        <v>0</v>
      </c>
      <c r="P2" t="str">
        <f>UPPER(Table1[[#This Row],[CustomerCountry]])</f>
        <v>CANADA</v>
      </c>
      <c r="Q2" t="s">
        <v>23</v>
      </c>
      <c r="R2" t="s">
        <v>24</v>
      </c>
      <c r="S2" t="s">
        <v>25</v>
      </c>
      <c r="T2" t="s">
        <v>26</v>
      </c>
      <c r="U2" t="s">
        <v>27</v>
      </c>
      <c r="W2" t="s">
        <v>2705</v>
      </c>
      <c r="X2" s="3">
        <f>MIN(Table1[ItemPrice])</f>
        <v>699.1</v>
      </c>
      <c r="Y2" s="3">
        <f>ROUNDDOWN(X2, 0)</f>
        <v>699</v>
      </c>
    </row>
    <row r="3" spans="1:25" x14ac:dyDescent="0.2">
      <c r="A3" t="s">
        <v>28</v>
      </c>
      <c r="B3" t="str">
        <f>RIGHT(Table1[[#This Row],[OrderNo]],5)</f>
        <v>43698</v>
      </c>
      <c r="C3">
        <v>43698001</v>
      </c>
      <c r="D3">
        <v>1</v>
      </c>
      <c r="E3" s="2">
        <v>1912.15</v>
      </c>
      <c r="F3" s="2">
        <v>3399.99</v>
      </c>
      <c r="G3" s="1">
        <v>42917</v>
      </c>
      <c r="H3" s="6">
        <f>YEAR(Table1[[#This Row],[OrderDate]])</f>
        <v>2017</v>
      </c>
      <c r="I3" s="6">
        <f>MONTH(Table1[[#This Row],[OrderDate]])</f>
        <v>7</v>
      </c>
      <c r="J3" s="1">
        <v>42927</v>
      </c>
      <c r="K3">
        <v>10</v>
      </c>
      <c r="L3" t="s">
        <v>29</v>
      </c>
      <c r="M3" t="s">
        <v>30</v>
      </c>
      <c r="N3" t="s">
        <v>31</v>
      </c>
      <c r="O3" t="s">
        <v>32</v>
      </c>
      <c r="P3" t="str">
        <f>UPPER(Table1[[#This Row],[CustomerCountry]])</f>
        <v>FRANCE</v>
      </c>
      <c r="Q3" t="s">
        <v>23</v>
      </c>
      <c r="R3" t="s">
        <v>33</v>
      </c>
      <c r="S3" t="s">
        <v>34</v>
      </c>
      <c r="T3" t="s">
        <v>35</v>
      </c>
      <c r="U3" t="s">
        <v>36</v>
      </c>
      <c r="W3" t="s">
        <v>2706</v>
      </c>
      <c r="X3" s="3">
        <f>MAX(Table1[ItemPrice])</f>
        <v>3578.27</v>
      </c>
      <c r="Y3" s="3">
        <f>ROUNDUP(X3, 0)</f>
        <v>3579</v>
      </c>
    </row>
    <row r="4" spans="1:25" x14ac:dyDescent="0.2">
      <c r="A4" t="s">
        <v>37</v>
      </c>
      <c r="B4" t="str">
        <f>RIGHT(Table1[[#This Row],[OrderNo]],5)</f>
        <v>43699</v>
      </c>
      <c r="C4">
        <v>43699001</v>
      </c>
      <c r="D4">
        <v>1</v>
      </c>
      <c r="E4" s="2">
        <v>1912.15</v>
      </c>
      <c r="F4" s="2">
        <v>3399.99</v>
      </c>
      <c r="G4" s="1">
        <v>42917</v>
      </c>
      <c r="H4" s="6">
        <f>YEAR(Table1[[#This Row],[OrderDate]])</f>
        <v>2017</v>
      </c>
      <c r="I4" s="6">
        <f>MONTH(Table1[[#This Row],[OrderDate]])</f>
        <v>7</v>
      </c>
      <c r="J4" s="1">
        <v>42922</v>
      </c>
      <c r="K4">
        <v>5</v>
      </c>
      <c r="L4" t="s">
        <v>38</v>
      </c>
      <c r="M4" t="s">
        <v>39</v>
      </c>
      <c r="N4" t="s">
        <v>40</v>
      </c>
      <c r="O4" t="s">
        <v>41</v>
      </c>
      <c r="P4" t="str">
        <f>UPPER(Table1[[#This Row],[CustomerCountry]])</f>
        <v>UNITED STATES</v>
      </c>
      <c r="Q4" t="s">
        <v>23</v>
      </c>
      <c r="R4" t="s">
        <v>33</v>
      </c>
      <c r="S4" t="s">
        <v>34</v>
      </c>
      <c r="T4" t="s">
        <v>35</v>
      </c>
      <c r="U4" t="s">
        <v>36</v>
      </c>
      <c r="W4" t="s">
        <v>2707</v>
      </c>
      <c r="X4" s="3">
        <f>AVERAGE(Table1[ItemPrice])</f>
        <v>3216.5865611990375</v>
      </c>
      <c r="Y4" s="3">
        <f>ROUND(X4,1)</f>
        <v>3216.6</v>
      </c>
    </row>
    <row r="5" spans="1:25" x14ac:dyDescent="0.2">
      <c r="A5" t="s">
        <v>42</v>
      </c>
      <c r="B5" t="str">
        <f>RIGHT(Table1[[#This Row],[OrderNo]],5)</f>
        <v>43700</v>
      </c>
      <c r="C5">
        <v>43700001</v>
      </c>
      <c r="D5">
        <v>1</v>
      </c>
      <c r="E5" s="2">
        <v>413.15</v>
      </c>
      <c r="F5" s="2">
        <v>699.1</v>
      </c>
      <c r="G5" s="1">
        <v>42917</v>
      </c>
      <c r="H5" s="6">
        <f>YEAR(Table1[[#This Row],[OrderDate]])</f>
        <v>2017</v>
      </c>
      <c r="I5" s="6">
        <f>MONTH(Table1[[#This Row],[OrderDate]])</f>
        <v>7</v>
      </c>
      <c r="J5" s="1">
        <v>42926</v>
      </c>
      <c r="K5">
        <v>9</v>
      </c>
      <c r="L5" t="s">
        <v>43</v>
      </c>
      <c r="M5" t="s">
        <v>44</v>
      </c>
      <c r="N5" t="s">
        <v>45</v>
      </c>
      <c r="O5" t="s">
        <v>41</v>
      </c>
      <c r="P5" t="str">
        <f>UPPER(Table1[[#This Row],[CustomerCountry]])</f>
        <v>UNITED STATES</v>
      </c>
      <c r="Q5" t="s">
        <v>23</v>
      </c>
      <c r="R5" t="s">
        <v>24</v>
      </c>
      <c r="S5" t="s">
        <v>46</v>
      </c>
      <c r="T5" t="s">
        <v>1</v>
      </c>
      <c r="U5" t="s">
        <v>47</v>
      </c>
      <c r="W5" t="s">
        <v>2708</v>
      </c>
      <c r="X5" s="4">
        <f>SUM(Table1[ItemPrice])</f>
        <v>3863120.4600000442</v>
      </c>
    </row>
    <row r="6" spans="1:25" x14ac:dyDescent="0.2">
      <c r="A6" t="s">
        <v>48</v>
      </c>
      <c r="B6" t="str">
        <f>RIGHT(Table1[[#This Row],[OrderNo]],5)</f>
        <v>43701</v>
      </c>
      <c r="C6">
        <v>43701001</v>
      </c>
      <c r="D6">
        <v>1</v>
      </c>
      <c r="E6" s="2">
        <v>1912.15</v>
      </c>
      <c r="F6" s="2">
        <v>3399.99</v>
      </c>
      <c r="G6" s="1">
        <v>42917</v>
      </c>
      <c r="H6" s="6">
        <f>YEAR(Table1[[#This Row],[OrderDate]])</f>
        <v>2017</v>
      </c>
      <c r="I6" s="6">
        <f>MONTH(Table1[[#This Row],[OrderDate]])</f>
        <v>7</v>
      </c>
      <c r="J6" s="1">
        <v>42927</v>
      </c>
      <c r="K6">
        <v>10</v>
      </c>
      <c r="L6" t="s">
        <v>49</v>
      </c>
      <c r="M6" t="s">
        <v>50</v>
      </c>
      <c r="N6" t="s">
        <v>51</v>
      </c>
      <c r="O6" t="s">
        <v>52</v>
      </c>
      <c r="P6" t="str">
        <f>UPPER(Table1[[#This Row],[CustomerCountry]])</f>
        <v>AUSTRALIA</v>
      </c>
      <c r="Q6" t="s">
        <v>23</v>
      </c>
      <c r="R6" t="s">
        <v>33</v>
      </c>
      <c r="S6" t="s">
        <v>34</v>
      </c>
      <c r="T6" t="s">
        <v>35</v>
      </c>
      <c r="U6" t="s">
        <v>36</v>
      </c>
      <c r="W6" t="s">
        <v>2709</v>
      </c>
      <c r="X6" s="4">
        <f>SUM(Table1[ItemPrice])-SUM(Table1[ItemCost])</f>
        <v>1551931.0300000291</v>
      </c>
    </row>
    <row r="7" spans="1:25" x14ac:dyDescent="0.2">
      <c r="A7" t="s">
        <v>53</v>
      </c>
      <c r="B7" t="str">
        <f>RIGHT(Table1[[#This Row],[OrderNo]],5)</f>
        <v>43702</v>
      </c>
      <c r="C7">
        <v>43702001</v>
      </c>
      <c r="D7">
        <v>1</v>
      </c>
      <c r="E7" s="2">
        <v>2171.29</v>
      </c>
      <c r="F7" s="2">
        <v>3578.27</v>
      </c>
      <c r="G7" s="1">
        <v>42917</v>
      </c>
      <c r="H7" s="6">
        <f>YEAR(Table1[[#This Row],[OrderDate]])</f>
        <v>2017</v>
      </c>
      <c r="I7" s="6">
        <f>MONTH(Table1[[#This Row],[OrderDate]])</f>
        <v>7</v>
      </c>
      <c r="J7" s="1">
        <v>42921</v>
      </c>
      <c r="K7">
        <v>4</v>
      </c>
      <c r="L7" t="s">
        <v>54</v>
      </c>
      <c r="N7" t="s">
        <v>45</v>
      </c>
      <c r="O7" t="s">
        <v>41</v>
      </c>
      <c r="P7" t="str">
        <f>UPPER(Table1[[#This Row],[CustomerCountry]])</f>
        <v>UNITED STATES</v>
      </c>
      <c r="Q7" t="s">
        <v>23</v>
      </c>
      <c r="R7" t="s">
        <v>24</v>
      </c>
      <c r="S7" t="s">
        <v>55</v>
      </c>
      <c r="T7" t="s">
        <v>26</v>
      </c>
      <c r="U7" t="s">
        <v>27</v>
      </c>
      <c r="W7" t="s">
        <v>2710</v>
      </c>
      <c r="X7" s="5">
        <f>X6/X5</f>
        <v>0.40172990877949777</v>
      </c>
    </row>
    <row r="8" spans="1:25" x14ac:dyDescent="0.2">
      <c r="A8" t="s">
        <v>56</v>
      </c>
      <c r="B8" t="str">
        <f>RIGHT(Table1[[#This Row],[OrderNo]],5)</f>
        <v>43703</v>
      </c>
      <c r="C8">
        <v>43703001</v>
      </c>
      <c r="D8">
        <v>1</v>
      </c>
      <c r="E8" s="2">
        <v>2171.29</v>
      </c>
      <c r="F8" s="2">
        <v>3578.27</v>
      </c>
      <c r="G8" s="1">
        <v>42917</v>
      </c>
      <c r="H8" s="6">
        <f>YEAR(Table1[[#This Row],[OrderDate]])</f>
        <v>2017</v>
      </c>
      <c r="I8" s="6">
        <f>MONTH(Table1[[#This Row],[OrderDate]])</f>
        <v>7</v>
      </c>
      <c r="J8" s="1">
        <v>42923</v>
      </c>
      <c r="K8">
        <v>6</v>
      </c>
      <c r="L8" t="s">
        <v>57</v>
      </c>
      <c r="M8" t="s">
        <v>58</v>
      </c>
      <c r="N8" t="s">
        <v>59</v>
      </c>
      <c r="O8" t="s">
        <v>52</v>
      </c>
      <c r="P8" t="str">
        <f>UPPER(Table1[[#This Row],[CustomerCountry]])</f>
        <v>AUSTRALIA</v>
      </c>
      <c r="Q8" t="s">
        <v>23</v>
      </c>
      <c r="R8" t="s">
        <v>24</v>
      </c>
      <c r="S8" t="s">
        <v>25</v>
      </c>
      <c r="T8" t="s">
        <v>26</v>
      </c>
      <c r="U8" t="s">
        <v>27</v>
      </c>
      <c r="X8" s="2"/>
    </row>
    <row r="9" spans="1:25" x14ac:dyDescent="0.2">
      <c r="A9" t="s">
        <v>60</v>
      </c>
      <c r="B9" t="str">
        <f>RIGHT(Table1[[#This Row],[OrderNo]],5)</f>
        <v>43704</v>
      </c>
      <c r="C9">
        <v>43704001</v>
      </c>
      <c r="D9">
        <v>1</v>
      </c>
      <c r="E9" s="2">
        <v>1898.09</v>
      </c>
      <c r="F9" s="2">
        <v>3374.99</v>
      </c>
      <c r="G9" s="1">
        <v>42917</v>
      </c>
      <c r="H9" s="6">
        <f>YEAR(Table1[[#This Row],[OrderDate]])</f>
        <v>2017</v>
      </c>
      <c r="I9" s="6">
        <f>MONTH(Table1[[#This Row],[OrderDate]])</f>
        <v>7</v>
      </c>
      <c r="J9" s="1">
        <v>42920</v>
      </c>
      <c r="K9">
        <v>3</v>
      </c>
      <c r="L9" t="s">
        <v>61</v>
      </c>
      <c r="M9" t="s">
        <v>62</v>
      </c>
      <c r="N9" t="s">
        <v>63</v>
      </c>
      <c r="O9" t="s">
        <v>52</v>
      </c>
      <c r="P9" t="str">
        <f>UPPER(Table1[[#This Row],[CustomerCountry]])</f>
        <v>AUSTRALIA</v>
      </c>
      <c r="Q9" t="s">
        <v>23</v>
      </c>
      <c r="R9" t="s">
        <v>33</v>
      </c>
      <c r="S9" t="s">
        <v>64</v>
      </c>
      <c r="T9" t="s">
        <v>1</v>
      </c>
      <c r="U9" t="s">
        <v>36</v>
      </c>
    </row>
    <row r="10" spans="1:25" x14ac:dyDescent="0.2">
      <c r="A10" t="s">
        <v>65</v>
      </c>
      <c r="B10" t="str">
        <f>RIGHT(Table1[[#This Row],[OrderNo]],5)</f>
        <v>43705</v>
      </c>
      <c r="C10">
        <v>43705001</v>
      </c>
      <c r="D10">
        <v>1</v>
      </c>
      <c r="E10" s="2">
        <v>1912.15</v>
      </c>
      <c r="F10" s="2">
        <v>3399.99</v>
      </c>
      <c r="G10" s="1">
        <v>42917</v>
      </c>
      <c r="H10" s="6">
        <f>YEAR(Table1[[#This Row],[OrderDate]])</f>
        <v>2017</v>
      </c>
      <c r="I10" s="6">
        <f>MONTH(Table1[[#This Row],[OrderDate]])</f>
        <v>7</v>
      </c>
      <c r="J10" s="1">
        <v>42921</v>
      </c>
      <c r="K10">
        <v>4</v>
      </c>
      <c r="L10" t="s">
        <v>66</v>
      </c>
      <c r="M10" t="s">
        <v>62</v>
      </c>
      <c r="N10" t="s">
        <v>63</v>
      </c>
      <c r="O10" t="s">
        <v>52</v>
      </c>
      <c r="P10" t="str">
        <f>UPPER(Table1[[#This Row],[CustomerCountry]])</f>
        <v>AUSTRALIA</v>
      </c>
      <c r="Q10" t="s">
        <v>23</v>
      </c>
      <c r="R10" t="s">
        <v>33</v>
      </c>
      <c r="S10" t="s">
        <v>67</v>
      </c>
      <c r="T10" t="s">
        <v>35</v>
      </c>
      <c r="U10" t="s">
        <v>36</v>
      </c>
    </row>
    <row r="11" spans="1:25" x14ac:dyDescent="0.2">
      <c r="A11" t="s">
        <v>68</v>
      </c>
      <c r="B11" t="str">
        <f>RIGHT(Table1[[#This Row],[OrderNo]],5)</f>
        <v>43706</v>
      </c>
      <c r="C11">
        <v>43706001</v>
      </c>
      <c r="D11">
        <v>1</v>
      </c>
      <c r="E11" s="2">
        <v>2171.29</v>
      </c>
      <c r="F11" s="2">
        <v>3578.27</v>
      </c>
      <c r="G11" s="1">
        <v>42918</v>
      </c>
      <c r="H11" s="6">
        <f>YEAR(Table1[[#This Row],[OrderDate]])</f>
        <v>2017</v>
      </c>
      <c r="I11" s="6">
        <f>MONTH(Table1[[#This Row],[OrderDate]])</f>
        <v>7</v>
      </c>
      <c r="J11" s="1">
        <v>42924</v>
      </c>
      <c r="K11">
        <v>6</v>
      </c>
      <c r="L11" t="s">
        <v>69</v>
      </c>
      <c r="M11" t="s">
        <v>70</v>
      </c>
      <c r="N11" t="s">
        <v>45</v>
      </c>
      <c r="O11" t="s">
        <v>41</v>
      </c>
      <c r="P11" t="str">
        <f>UPPER(Table1[[#This Row],[CustomerCountry]])</f>
        <v>UNITED STATES</v>
      </c>
      <c r="Q11" t="s">
        <v>23</v>
      </c>
      <c r="R11" t="s">
        <v>24</v>
      </c>
      <c r="S11" t="s">
        <v>71</v>
      </c>
      <c r="T11" t="s">
        <v>26</v>
      </c>
      <c r="U11" t="s">
        <v>27</v>
      </c>
    </row>
    <row r="12" spans="1:25" x14ac:dyDescent="0.2">
      <c r="A12" t="s">
        <v>72</v>
      </c>
      <c r="B12" t="str">
        <f>RIGHT(Table1[[#This Row],[OrderNo]],5)</f>
        <v>43707</v>
      </c>
      <c r="C12">
        <v>43707001</v>
      </c>
      <c r="D12">
        <v>1</v>
      </c>
      <c r="E12" s="2">
        <v>2171.29</v>
      </c>
      <c r="F12" s="2">
        <v>3578.27</v>
      </c>
      <c r="G12" s="1">
        <v>42918</v>
      </c>
      <c r="H12" s="6">
        <f>YEAR(Table1[[#This Row],[OrderDate]])</f>
        <v>2017</v>
      </c>
      <c r="I12" s="6">
        <f>MONTH(Table1[[#This Row],[OrderDate]])</f>
        <v>7</v>
      </c>
      <c r="J12" s="1">
        <v>42925</v>
      </c>
      <c r="K12">
        <v>7</v>
      </c>
      <c r="L12" t="s">
        <v>73</v>
      </c>
      <c r="M12" t="s">
        <v>74</v>
      </c>
      <c r="N12" t="s">
        <v>45</v>
      </c>
      <c r="O12" t="s">
        <v>41</v>
      </c>
      <c r="P12" t="str">
        <f>UPPER(Table1[[#This Row],[CustomerCountry]])</f>
        <v>UNITED STATES</v>
      </c>
      <c r="Q12" t="s">
        <v>23</v>
      </c>
      <c r="R12" t="s">
        <v>24</v>
      </c>
      <c r="S12" t="s">
        <v>71</v>
      </c>
      <c r="T12" t="s">
        <v>26</v>
      </c>
      <c r="U12" t="s">
        <v>27</v>
      </c>
    </row>
    <row r="13" spans="1:25" x14ac:dyDescent="0.2">
      <c r="A13" t="s">
        <v>75</v>
      </c>
      <c r="B13" t="str">
        <f>RIGHT(Table1[[#This Row],[OrderNo]],5)</f>
        <v>43708</v>
      </c>
      <c r="C13">
        <v>43708001</v>
      </c>
      <c r="D13">
        <v>1</v>
      </c>
      <c r="E13" s="2">
        <v>413.15</v>
      </c>
      <c r="F13" s="2">
        <v>699.1</v>
      </c>
      <c r="G13" s="1">
        <v>42918</v>
      </c>
      <c r="H13" s="6">
        <f>YEAR(Table1[[#This Row],[OrderDate]])</f>
        <v>2017</v>
      </c>
      <c r="I13" s="6">
        <f>MONTH(Table1[[#This Row],[OrderDate]])</f>
        <v>7</v>
      </c>
      <c r="J13" s="1">
        <v>42921</v>
      </c>
      <c r="K13">
        <v>3</v>
      </c>
      <c r="L13" t="s">
        <v>76</v>
      </c>
      <c r="M13" t="s">
        <v>77</v>
      </c>
      <c r="N13" t="s">
        <v>78</v>
      </c>
      <c r="O13" t="s">
        <v>79</v>
      </c>
      <c r="P13" t="str">
        <f>UPPER(Table1[[#This Row],[CustomerCountry]])</f>
        <v>UNITED KINGDOM</v>
      </c>
      <c r="Q13" t="s">
        <v>23</v>
      </c>
      <c r="R13" t="s">
        <v>24</v>
      </c>
      <c r="S13" t="s">
        <v>80</v>
      </c>
      <c r="T13" t="s">
        <v>26</v>
      </c>
      <c r="U13" t="s">
        <v>47</v>
      </c>
    </row>
    <row r="14" spans="1:25" x14ac:dyDescent="0.2">
      <c r="A14" t="s">
        <v>81</v>
      </c>
      <c r="B14" t="str">
        <f>RIGHT(Table1[[#This Row],[OrderNo]],5)</f>
        <v>43709</v>
      </c>
      <c r="C14">
        <v>43709001</v>
      </c>
      <c r="D14">
        <v>1</v>
      </c>
      <c r="E14" s="2">
        <v>2171.29</v>
      </c>
      <c r="F14" s="2">
        <v>3578.27</v>
      </c>
      <c r="G14" s="1">
        <v>42918</v>
      </c>
      <c r="H14" s="6">
        <f>YEAR(Table1[[#This Row],[OrderDate]])</f>
        <v>2017</v>
      </c>
      <c r="I14" s="6">
        <f>MONTH(Table1[[#This Row],[OrderDate]])</f>
        <v>7</v>
      </c>
      <c r="J14" s="1">
        <v>42923</v>
      </c>
      <c r="K14">
        <v>5</v>
      </c>
      <c r="L14" t="s">
        <v>82</v>
      </c>
      <c r="M14" t="s">
        <v>83</v>
      </c>
      <c r="N14" t="s">
        <v>63</v>
      </c>
      <c r="O14" t="s">
        <v>52</v>
      </c>
      <c r="P14" t="str">
        <f>UPPER(Table1[[#This Row],[CustomerCountry]])</f>
        <v>AUSTRALIA</v>
      </c>
      <c r="Q14" t="s">
        <v>23</v>
      </c>
      <c r="R14" t="s">
        <v>24</v>
      </c>
      <c r="S14" t="s">
        <v>84</v>
      </c>
      <c r="T14" t="s">
        <v>26</v>
      </c>
      <c r="U14" t="s">
        <v>27</v>
      </c>
    </row>
    <row r="15" spans="1:25" x14ac:dyDescent="0.2">
      <c r="A15" t="s">
        <v>85</v>
      </c>
      <c r="B15" t="str">
        <f>RIGHT(Table1[[#This Row],[OrderNo]],5)</f>
        <v>43710</v>
      </c>
      <c r="C15">
        <v>43710001</v>
      </c>
      <c r="D15">
        <v>1</v>
      </c>
      <c r="E15" s="2">
        <v>2171.29</v>
      </c>
      <c r="F15" s="2">
        <v>3578.27</v>
      </c>
      <c r="G15" s="1">
        <v>42918</v>
      </c>
      <c r="H15" s="6">
        <f>YEAR(Table1[[#This Row],[OrderDate]])</f>
        <v>2017</v>
      </c>
      <c r="I15" s="6">
        <f>MONTH(Table1[[#This Row],[OrderDate]])</f>
        <v>7</v>
      </c>
      <c r="J15" s="1">
        <v>42926</v>
      </c>
      <c r="K15">
        <v>8</v>
      </c>
      <c r="L15" t="s">
        <v>86</v>
      </c>
      <c r="M15" t="s">
        <v>87</v>
      </c>
      <c r="N15" t="s">
        <v>51</v>
      </c>
      <c r="O15" t="s">
        <v>52</v>
      </c>
      <c r="P15" t="str">
        <f>UPPER(Table1[[#This Row],[CustomerCountry]])</f>
        <v>AUSTRALIA</v>
      </c>
      <c r="Q15" t="s">
        <v>23</v>
      </c>
      <c r="R15" t="s">
        <v>24</v>
      </c>
      <c r="S15" t="s">
        <v>88</v>
      </c>
      <c r="T15" t="s">
        <v>26</v>
      </c>
      <c r="U15" t="s">
        <v>27</v>
      </c>
    </row>
    <row r="16" spans="1:25" x14ac:dyDescent="0.2">
      <c r="A16" t="s">
        <v>89</v>
      </c>
      <c r="B16" t="str">
        <f>RIGHT(Table1[[#This Row],[OrderNo]],5)</f>
        <v>43711</v>
      </c>
      <c r="C16">
        <v>43711001</v>
      </c>
      <c r="D16">
        <v>1</v>
      </c>
      <c r="E16" s="2">
        <v>2171.29</v>
      </c>
      <c r="F16" s="2">
        <v>3578.27</v>
      </c>
      <c r="G16" s="1">
        <v>42918</v>
      </c>
      <c r="H16" s="6">
        <f>YEAR(Table1[[#This Row],[OrderDate]])</f>
        <v>2017</v>
      </c>
      <c r="I16" s="6">
        <f>MONTH(Table1[[#This Row],[OrderDate]])</f>
        <v>7</v>
      </c>
      <c r="J16" s="1">
        <v>42928</v>
      </c>
      <c r="K16">
        <v>10</v>
      </c>
      <c r="L16" t="s">
        <v>90</v>
      </c>
      <c r="M16" t="s">
        <v>91</v>
      </c>
      <c r="N16" t="s">
        <v>40</v>
      </c>
      <c r="O16" t="s">
        <v>41</v>
      </c>
      <c r="P16" t="str">
        <f>UPPER(Table1[[#This Row],[CustomerCountry]])</f>
        <v>UNITED STATES</v>
      </c>
      <c r="Q16" t="s">
        <v>23</v>
      </c>
      <c r="R16" t="s">
        <v>24</v>
      </c>
      <c r="S16" t="s">
        <v>88</v>
      </c>
      <c r="T16" t="s">
        <v>26</v>
      </c>
      <c r="U16" t="s">
        <v>27</v>
      </c>
    </row>
    <row r="17" spans="1:21" x14ac:dyDescent="0.2">
      <c r="A17" t="s">
        <v>92</v>
      </c>
      <c r="B17" t="str">
        <f>RIGHT(Table1[[#This Row],[OrderNo]],5)</f>
        <v>43712</v>
      </c>
      <c r="C17">
        <v>43712001</v>
      </c>
      <c r="D17">
        <v>1</v>
      </c>
      <c r="E17" s="2">
        <v>2171.29</v>
      </c>
      <c r="F17" s="2">
        <v>3578.27</v>
      </c>
      <c r="G17" s="1">
        <v>42918</v>
      </c>
      <c r="H17" s="6">
        <f>YEAR(Table1[[#This Row],[OrderDate]])</f>
        <v>2017</v>
      </c>
      <c r="I17" s="6">
        <f>MONTH(Table1[[#This Row],[OrderDate]])</f>
        <v>7</v>
      </c>
      <c r="J17" s="1">
        <v>42924</v>
      </c>
      <c r="K17">
        <v>6</v>
      </c>
      <c r="L17" t="s">
        <v>93</v>
      </c>
      <c r="M17" t="s">
        <v>94</v>
      </c>
      <c r="N17" t="s">
        <v>95</v>
      </c>
      <c r="O17" t="s">
        <v>96</v>
      </c>
      <c r="P17" t="str">
        <f>UPPER(Table1[[#This Row],[CustomerCountry]])</f>
        <v>GERMANY</v>
      </c>
      <c r="Q17" t="s">
        <v>23</v>
      </c>
      <c r="R17" t="s">
        <v>24</v>
      </c>
      <c r="S17" t="s">
        <v>55</v>
      </c>
      <c r="T17" t="s">
        <v>26</v>
      </c>
      <c r="U17" t="s">
        <v>27</v>
      </c>
    </row>
    <row r="18" spans="1:21" x14ac:dyDescent="0.2">
      <c r="A18" t="s">
        <v>97</v>
      </c>
      <c r="B18" t="str">
        <f>RIGHT(Table1[[#This Row],[OrderNo]],5)</f>
        <v>43713</v>
      </c>
      <c r="C18">
        <v>43713001</v>
      </c>
      <c r="D18">
        <v>1</v>
      </c>
      <c r="E18" s="2">
        <v>2171.29</v>
      </c>
      <c r="F18" s="2">
        <v>3578.27</v>
      </c>
      <c r="G18" s="1">
        <v>42919</v>
      </c>
      <c r="H18" s="6">
        <f>YEAR(Table1[[#This Row],[OrderDate]])</f>
        <v>2017</v>
      </c>
      <c r="I18" s="6">
        <f>MONTH(Table1[[#This Row],[OrderDate]])</f>
        <v>7</v>
      </c>
      <c r="J18" s="1">
        <v>42925</v>
      </c>
      <c r="K18">
        <v>6</v>
      </c>
      <c r="L18" t="s">
        <v>98</v>
      </c>
      <c r="M18" t="s">
        <v>99</v>
      </c>
      <c r="N18" t="s">
        <v>45</v>
      </c>
      <c r="O18" t="s">
        <v>41</v>
      </c>
      <c r="P18" t="str">
        <f>UPPER(Table1[[#This Row],[CustomerCountry]])</f>
        <v>UNITED STATES</v>
      </c>
      <c r="Q18" t="s">
        <v>23</v>
      </c>
      <c r="R18" t="s">
        <v>24</v>
      </c>
      <c r="S18" t="s">
        <v>25</v>
      </c>
      <c r="T18" t="s">
        <v>26</v>
      </c>
      <c r="U18" t="s">
        <v>27</v>
      </c>
    </row>
    <row r="19" spans="1:21" x14ac:dyDescent="0.2">
      <c r="A19" t="s">
        <v>100</v>
      </c>
      <c r="B19" t="str">
        <f>RIGHT(Table1[[#This Row],[OrderNo]],5)</f>
        <v>43714</v>
      </c>
      <c r="C19">
        <v>43714001</v>
      </c>
      <c r="D19">
        <v>1</v>
      </c>
      <c r="E19" s="2">
        <v>2171.29</v>
      </c>
      <c r="F19" s="2">
        <v>3578.27</v>
      </c>
      <c r="G19" s="1">
        <v>42919</v>
      </c>
      <c r="H19" s="6">
        <f>YEAR(Table1[[#This Row],[OrderDate]])</f>
        <v>2017</v>
      </c>
      <c r="I19" s="6">
        <f>MONTH(Table1[[#This Row],[OrderDate]])</f>
        <v>7</v>
      </c>
      <c r="J19" s="1">
        <v>42921</v>
      </c>
      <c r="K19">
        <v>2</v>
      </c>
      <c r="L19" t="s">
        <v>101</v>
      </c>
      <c r="M19" t="s">
        <v>102</v>
      </c>
      <c r="N19" t="s">
        <v>78</v>
      </c>
      <c r="O19" t="s">
        <v>79</v>
      </c>
      <c r="P19" t="str">
        <f>UPPER(Table1[[#This Row],[CustomerCountry]])</f>
        <v>UNITED KINGDOM</v>
      </c>
      <c r="Q19" t="s">
        <v>23</v>
      </c>
      <c r="R19" t="s">
        <v>24</v>
      </c>
      <c r="S19" t="s">
        <v>55</v>
      </c>
      <c r="T19" t="s">
        <v>26</v>
      </c>
      <c r="U19" t="s">
        <v>27</v>
      </c>
    </row>
    <row r="20" spans="1:21" x14ac:dyDescent="0.2">
      <c r="A20" t="s">
        <v>103</v>
      </c>
      <c r="B20" t="str">
        <f>RIGHT(Table1[[#This Row],[OrderNo]],5)</f>
        <v>43715</v>
      </c>
      <c r="C20">
        <v>43715001</v>
      </c>
      <c r="D20">
        <v>1</v>
      </c>
      <c r="E20" s="2">
        <v>2171.29</v>
      </c>
      <c r="F20" s="2">
        <v>3578.27</v>
      </c>
      <c r="G20" s="1">
        <v>42919</v>
      </c>
      <c r="H20" s="6">
        <f>YEAR(Table1[[#This Row],[OrderDate]])</f>
        <v>2017</v>
      </c>
      <c r="I20" s="6">
        <f>MONTH(Table1[[#This Row],[OrderDate]])</f>
        <v>7</v>
      </c>
      <c r="J20" s="1">
        <v>42927</v>
      </c>
      <c r="K20">
        <v>8</v>
      </c>
      <c r="L20" t="s">
        <v>104</v>
      </c>
      <c r="M20" t="s">
        <v>105</v>
      </c>
      <c r="N20" t="s">
        <v>106</v>
      </c>
      <c r="O20" t="s">
        <v>52</v>
      </c>
      <c r="P20" t="str">
        <f>UPPER(Table1[[#This Row],[CustomerCountry]])</f>
        <v>AUSTRALIA</v>
      </c>
      <c r="Q20" t="s">
        <v>23</v>
      </c>
      <c r="R20" t="s">
        <v>24</v>
      </c>
      <c r="S20" t="s">
        <v>88</v>
      </c>
      <c r="T20" t="s">
        <v>26</v>
      </c>
      <c r="U20" t="s">
        <v>27</v>
      </c>
    </row>
    <row r="21" spans="1:21" x14ac:dyDescent="0.2">
      <c r="A21" t="s">
        <v>107</v>
      </c>
      <c r="B21" t="str">
        <f>RIGHT(Table1[[#This Row],[OrderNo]],5)</f>
        <v>43716</v>
      </c>
      <c r="C21">
        <v>43716001</v>
      </c>
      <c r="D21">
        <v>1</v>
      </c>
      <c r="E21" s="2">
        <v>2171.29</v>
      </c>
      <c r="F21" s="2">
        <v>3578.27</v>
      </c>
      <c r="G21" s="1">
        <v>42919</v>
      </c>
      <c r="H21" s="6">
        <f>YEAR(Table1[[#This Row],[OrderDate]])</f>
        <v>2017</v>
      </c>
      <c r="I21" s="6">
        <f>MONTH(Table1[[#This Row],[OrderDate]])</f>
        <v>7</v>
      </c>
      <c r="J21" s="1">
        <v>42925</v>
      </c>
      <c r="K21">
        <v>6</v>
      </c>
      <c r="L21" t="s">
        <v>108</v>
      </c>
      <c r="M21" t="s">
        <v>109</v>
      </c>
      <c r="N21" t="s">
        <v>51</v>
      </c>
      <c r="O21" t="s">
        <v>52</v>
      </c>
      <c r="P21" t="str">
        <f>UPPER(Table1[[#This Row],[CustomerCountry]])</f>
        <v>AUSTRALIA</v>
      </c>
      <c r="Q21" t="s">
        <v>23</v>
      </c>
      <c r="R21" t="s">
        <v>24</v>
      </c>
      <c r="S21" t="s">
        <v>55</v>
      </c>
      <c r="T21" t="s">
        <v>26</v>
      </c>
      <c r="U21" t="s">
        <v>27</v>
      </c>
    </row>
    <row r="22" spans="1:21" x14ac:dyDescent="0.2">
      <c r="A22" t="s">
        <v>110</v>
      </c>
      <c r="B22" t="str">
        <f>RIGHT(Table1[[#This Row],[OrderNo]],5)</f>
        <v>43717</v>
      </c>
      <c r="C22">
        <v>43717001</v>
      </c>
      <c r="D22">
        <v>1</v>
      </c>
      <c r="E22" s="2">
        <v>413.15</v>
      </c>
      <c r="F22" s="2">
        <v>699.1</v>
      </c>
      <c r="G22" s="1">
        <v>42919</v>
      </c>
      <c r="H22" s="6">
        <f>YEAR(Table1[[#This Row],[OrderDate]])</f>
        <v>2017</v>
      </c>
      <c r="I22" s="6">
        <f>MONTH(Table1[[#This Row],[OrderDate]])</f>
        <v>7</v>
      </c>
      <c r="J22" s="1">
        <v>42924</v>
      </c>
      <c r="K22">
        <v>5</v>
      </c>
      <c r="L22" t="s">
        <v>111</v>
      </c>
      <c r="M22" t="s">
        <v>109</v>
      </c>
      <c r="N22" t="s">
        <v>51</v>
      </c>
      <c r="O22" t="s">
        <v>52</v>
      </c>
      <c r="P22" t="str">
        <f>UPPER(Table1[[#This Row],[CustomerCountry]])</f>
        <v>AUSTRALIA</v>
      </c>
      <c r="Q22" t="s">
        <v>23</v>
      </c>
      <c r="R22" t="s">
        <v>24</v>
      </c>
      <c r="S22" t="s">
        <v>46</v>
      </c>
      <c r="T22" t="s">
        <v>1</v>
      </c>
      <c r="U22" t="s">
        <v>47</v>
      </c>
    </row>
    <row r="23" spans="1:21" x14ac:dyDescent="0.2">
      <c r="A23" t="s">
        <v>112</v>
      </c>
      <c r="B23" t="str">
        <f>RIGHT(Table1[[#This Row],[OrderNo]],5)</f>
        <v>43718</v>
      </c>
      <c r="C23">
        <v>43718001</v>
      </c>
      <c r="D23">
        <v>1</v>
      </c>
      <c r="E23" s="2">
        <v>2171.29</v>
      </c>
      <c r="F23" s="2">
        <v>3578.27</v>
      </c>
      <c r="G23" s="1">
        <v>42919</v>
      </c>
      <c r="H23" s="6">
        <f>YEAR(Table1[[#This Row],[OrderDate]])</f>
        <v>2017</v>
      </c>
      <c r="I23" s="6">
        <f>MONTH(Table1[[#This Row],[OrderDate]])</f>
        <v>7</v>
      </c>
      <c r="J23" s="1">
        <v>42921</v>
      </c>
      <c r="K23">
        <v>2</v>
      </c>
      <c r="L23" t="s">
        <v>113</v>
      </c>
      <c r="M23" t="s">
        <v>114</v>
      </c>
      <c r="N23" t="s">
        <v>115</v>
      </c>
      <c r="O23" t="s">
        <v>41</v>
      </c>
      <c r="P23" t="str">
        <f>UPPER(Table1[[#This Row],[CustomerCountry]])</f>
        <v>UNITED STATES</v>
      </c>
      <c r="Q23" t="s">
        <v>23</v>
      </c>
      <c r="R23" t="s">
        <v>24</v>
      </c>
      <c r="S23" t="s">
        <v>55</v>
      </c>
      <c r="T23" t="s">
        <v>26</v>
      </c>
      <c r="U23" t="s">
        <v>27</v>
      </c>
    </row>
    <row r="24" spans="1:21" x14ac:dyDescent="0.2">
      <c r="A24" t="s">
        <v>116</v>
      </c>
      <c r="B24" t="str">
        <f>RIGHT(Table1[[#This Row],[OrderNo]],5)</f>
        <v>43719</v>
      </c>
      <c r="C24">
        <v>43719001</v>
      </c>
      <c r="D24">
        <v>1</v>
      </c>
      <c r="E24" s="2">
        <v>2171.29</v>
      </c>
      <c r="F24" s="2">
        <v>3578.27</v>
      </c>
      <c r="G24" s="1">
        <v>42919</v>
      </c>
      <c r="H24" s="6">
        <f>YEAR(Table1[[#This Row],[OrderDate]])</f>
        <v>2017</v>
      </c>
      <c r="I24" s="6">
        <f>MONTH(Table1[[#This Row],[OrderDate]])</f>
        <v>7</v>
      </c>
      <c r="J24" s="1">
        <v>42924</v>
      </c>
      <c r="K24">
        <v>5</v>
      </c>
      <c r="L24" t="s">
        <v>117</v>
      </c>
      <c r="M24" t="s">
        <v>118</v>
      </c>
      <c r="N24" t="s">
        <v>45</v>
      </c>
      <c r="O24" t="s">
        <v>41</v>
      </c>
      <c r="P24" t="str">
        <f>UPPER(Table1[[#This Row],[CustomerCountry]])</f>
        <v>UNITED STATES</v>
      </c>
      <c r="Q24" t="s">
        <v>23</v>
      </c>
      <c r="R24" t="s">
        <v>24</v>
      </c>
      <c r="S24" t="s">
        <v>71</v>
      </c>
      <c r="T24" t="s">
        <v>26</v>
      </c>
      <c r="U24" t="s">
        <v>27</v>
      </c>
    </row>
    <row r="25" spans="1:21" x14ac:dyDescent="0.2">
      <c r="A25" t="s">
        <v>119</v>
      </c>
      <c r="B25" t="str">
        <f>RIGHT(Table1[[#This Row],[OrderNo]],5)</f>
        <v>43720</v>
      </c>
      <c r="C25">
        <v>43720001</v>
      </c>
      <c r="D25">
        <v>1</v>
      </c>
      <c r="E25" s="2">
        <v>2171.29</v>
      </c>
      <c r="F25" s="2">
        <v>3578.27</v>
      </c>
      <c r="G25" s="1">
        <v>42919</v>
      </c>
      <c r="H25" s="6">
        <f>YEAR(Table1[[#This Row],[OrderDate]])</f>
        <v>2017</v>
      </c>
      <c r="I25" s="6">
        <f>MONTH(Table1[[#This Row],[OrderDate]])</f>
        <v>7</v>
      </c>
      <c r="J25" s="1">
        <v>42926</v>
      </c>
      <c r="K25">
        <v>7</v>
      </c>
      <c r="L25" t="s">
        <v>120</v>
      </c>
      <c r="M25" t="s">
        <v>121</v>
      </c>
      <c r="N25" t="s">
        <v>122</v>
      </c>
      <c r="O25" t="s">
        <v>96</v>
      </c>
      <c r="P25" t="str">
        <f>UPPER(Table1[[#This Row],[CustomerCountry]])</f>
        <v>GERMANY</v>
      </c>
      <c r="Q25" t="s">
        <v>23</v>
      </c>
      <c r="R25" t="s">
        <v>24</v>
      </c>
      <c r="S25" t="s">
        <v>55</v>
      </c>
      <c r="T25" t="s">
        <v>26</v>
      </c>
      <c r="U25" t="s">
        <v>27</v>
      </c>
    </row>
    <row r="26" spans="1:21" x14ac:dyDescent="0.2">
      <c r="A26" t="s">
        <v>123</v>
      </c>
      <c r="B26" t="str">
        <f>RIGHT(Table1[[#This Row],[OrderNo]],5)</f>
        <v>43721</v>
      </c>
      <c r="C26">
        <v>43721001</v>
      </c>
      <c r="D26">
        <v>1</v>
      </c>
      <c r="E26" s="2">
        <v>2171.29</v>
      </c>
      <c r="F26" s="2">
        <v>3578.27</v>
      </c>
      <c r="G26" s="1">
        <v>42919</v>
      </c>
      <c r="H26" s="6">
        <f>YEAR(Table1[[#This Row],[OrderDate]])</f>
        <v>2017</v>
      </c>
      <c r="I26" s="6">
        <f>MONTH(Table1[[#This Row],[OrderDate]])</f>
        <v>7</v>
      </c>
      <c r="J26" s="1">
        <v>42925</v>
      </c>
      <c r="K26">
        <v>6</v>
      </c>
      <c r="L26" t="s">
        <v>124</v>
      </c>
      <c r="M26" t="s">
        <v>102</v>
      </c>
      <c r="N26" t="s">
        <v>78</v>
      </c>
      <c r="O26" t="s">
        <v>79</v>
      </c>
      <c r="P26" t="str">
        <f>UPPER(Table1[[#This Row],[CustomerCountry]])</f>
        <v>UNITED KINGDOM</v>
      </c>
      <c r="Q26" t="s">
        <v>23</v>
      </c>
      <c r="R26" t="s">
        <v>24</v>
      </c>
      <c r="S26" t="s">
        <v>25</v>
      </c>
      <c r="T26" t="s">
        <v>26</v>
      </c>
      <c r="U26" t="s">
        <v>27</v>
      </c>
    </row>
    <row r="27" spans="1:21" x14ac:dyDescent="0.2">
      <c r="A27" t="s">
        <v>125</v>
      </c>
      <c r="B27" t="str">
        <f>RIGHT(Table1[[#This Row],[OrderNo]],5)</f>
        <v>43722</v>
      </c>
      <c r="C27">
        <v>43722001</v>
      </c>
      <c r="D27">
        <v>1</v>
      </c>
      <c r="E27" s="2">
        <v>2171.29</v>
      </c>
      <c r="F27" s="2">
        <v>3578.27</v>
      </c>
      <c r="G27" s="1">
        <v>42920</v>
      </c>
      <c r="H27" s="6">
        <f>YEAR(Table1[[#This Row],[OrderDate]])</f>
        <v>2017</v>
      </c>
      <c r="I27" s="6">
        <f>MONTH(Table1[[#This Row],[OrderDate]])</f>
        <v>7</v>
      </c>
      <c r="J27" s="1">
        <v>42929</v>
      </c>
      <c r="K27">
        <v>9</v>
      </c>
      <c r="L27" t="s">
        <v>126</v>
      </c>
      <c r="M27" t="s">
        <v>127</v>
      </c>
      <c r="N27" t="s">
        <v>78</v>
      </c>
      <c r="O27" t="s">
        <v>79</v>
      </c>
      <c r="P27" t="str">
        <f>UPPER(Table1[[#This Row],[CustomerCountry]])</f>
        <v>UNITED KINGDOM</v>
      </c>
      <c r="Q27" t="s">
        <v>23</v>
      </c>
      <c r="R27" t="s">
        <v>24</v>
      </c>
      <c r="S27" t="s">
        <v>71</v>
      </c>
      <c r="T27" t="s">
        <v>26</v>
      </c>
      <c r="U27" t="s">
        <v>27</v>
      </c>
    </row>
    <row r="28" spans="1:21" x14ac:dyDescent="0.2">
      <c r="A28" t="s">
        <v>128</v>
      </c>
      <c r="B28" t="str">
        <f>RIGHT(Table1[[#This Row],[OrderNo]],5)</f>
        <v>43723</v>
      </c>
      <c r="C28">
        <v>43723001</v>
      </c>
      <c r="D28">
        <v>1</v>
      </c>
      <c r="E28" s="2">
        <v>413.15</v>
      </c>
      <c r="F28" s="2">
        <v>699.1</v>
      </c>
      <c r="G28" s="1">
        <v>42920</v>
      </c>
      <c r="H28" s="6">
        <f>YEAR(Table1[[#This Row],[OrderDate]])</f>
        <v>2017</v>
      </c>
      <c r="I28" s="6">
        <f>MONTH(Table1[[#This Row],[OrderDate]])</f>
        <v>7</v>
      </c>
      <c r="J28" s="1">
        <v>42926</v>
      </c>
      <c r="K28">
        <v>6</v>
      </c>
      <c r="L28" t="s">
        <v>129</v>
      </c>
      <c r="M28" t="s">
        <v>130</v>
      </c>
      <c r="N28" t="s">
        <v>115</v>
      </c>
      <c r="O28" t="s">
        <v>41</v>
      </c>
      <c r="P28" t="str">
        <f>UPPER(Table1[[#This Row],[CustomerCountry]])</f>
        <v>UNITED STATES</v>
      </c>
      <c r="Q28" t="s">
        <v>23</v>
      </c>
      <c r="R28" t="s">
        <v>24</v>
      </c>
      <c r="S28" t="s">
        <v>131</v>
      </c>
      <c r="T28" t="s">
        <v>1</v>
      </c>
      <c r="U28" t="s">
        <v>47</v>
      </c>
    </row>
    <row r="29" spans="1:21" x14ac:dyDescent="0.2">
      <c r="A29" t="s">
        <v>132</v>
      </c>
      <c r="B29" t="str">
        <f>RIGHT(Table1[[#This Row],[OrderNo]],5)</f>
        <v>43724</v>
      </c>
      <c r="C29">
        <v>43724001</v>
      </c>
      <c r="D29">
        <v>1</v>
      </c>
      <c r="E29" s="2">
        <v>2171.29</v>
      </c>
      <c r="F29" s="2">
        <v>3578.27</v>
      </c>
      <c r="G29" s="1">
        <v>42920</v>
      </c>
      <c r="H29" s="6">
        <f>YEAR(Table1[[#This Row],[OrderDate]])</f>
        <v>2017</v>
      </c>
      <c r="I29" s="6">
        <f>MONTH(Table1[[#This Row],[OrderDate]])</f>
        <v>7</v>
      </c>
      <c r="J29" s="1">
        <v>42928</v>
      </c>
      <c r="K29">
        <v>8</v>
      </c>
      <c r="L29" t="s">
        <v>133</v>
      </c>
      <c r="M29" t="s">
        <v>134</v>
      </c>
      <c r="N29" t="s">
        <v>106</v>
      </c>
      <c r="O29" t="s">
        <v>52</v>
      </c>
      <c r="P29" t="str">
        <f>UPPER(Table1[[#This Row],[CustomerCountry]])</f>
        <v>AUSTRALIA</v>
      </c>
      <c r="Q29" t="s">
        <v>23</v>
      </c>
      <c r="R29" t="s">
        <v>24</v>
      </c>
      <c r="S29" t="s">
        <v>55</v>
      </c>
      <c r="T29" t="s">
        <v>26</v>
      </c>
      <c r="U29" t="s">
        <v>27</v>
      </c>
    </row>
    <row r="30" spans="1:21" x14ac:dyDescent="0.2">
      <c r="A30" t="s">
        <v>135</v>
      </c>
      <c r="B30" t="str">
        <f>RIGHT(Table1[[#This Row],[OrderNo]],5)</f>
        <v>43725</v>
      </c>
      <c r="C30">
        <v>43725001</v>
      </c>
      <c r="D30">
        <v>1</v>
      </c>
      <c r="E30" s="2">
        <v>2171.29</v>
      </c>
      <c r="F30" s="2">
        <v>3578.27</v>
      </c>
      <c r="G30" s="1">
        <v>42920</v>
      </c>
      <c r="H30" s="6">
        <f>YEAR(Table1[[#This Row],[OrderDate]])</f>
        <v>2017</v>
      </c>
      <c r="I30" s="6">
        <f>MONTH(Table1[[#This Row],[OrderDate]])</f>
        <v>7</v>
      </c>
      <c r="J30" s="1">
        <v>42922</v>
      </c>
      <c r="K30">
        <v>2</v>
      </c>
      <c r="L30" t="s">
        <v>136</v>
      </c>
      <c r="M30" t="s">
        <v>137</v>
      </c>
      <c r="N30" t="s">
        <v>138</v>
      </c>
      <c r="O30" t="s">
        <v>96</v>
      </c>
      <c r="P30" t="str">
        <f>UPPER(Table1[[#This Row],[CustomerCountry]])</f>
        <v>GERMANY</v>
      </c>
      <c r="Q30" t="s">
        <v>23</v>
      </c>
      <c r="R30" t="s">
        <v>24</v>
      </c>
      <c r="S30" t="s">
        <v>55</v>
      </c>
      <c r="T30" t="s">
        <v>26</v>
      </c>
      <c r="U30" t="s">
        <v>27</v>
      </c>
    </row>
    <row r="31" spans="1:21" x14ac:dyDescent="0.2">
      <c r="A31" t="s">
        <v>139</v>
      </c>
      <c r="B31" t="str">
        <f>RIGHT(Table1[[#This Row],[OrderNo]],5)</f>
        <v>43726</v>
      </c>
      <c r="C31">
        <v>43726001</v>
      </c>
      <c r="D31">
        <v>1</v>
      </c>
      <c r="E31" s="2">
        <v>413.15</v>
      </c>
      <c r="F31" s="2">
        <v>699.1</v>
      </c>
      <c r="G31" s="1">
        <v>42920</v>
      </c>
      <c r="H31" s="6">
        <f>YEAR(Table1[[#This Row],[OrderDate]])</f>
        <v>2017</v>
      </c>
      <c r="I31" s="6">
        <f>MONTH(Table1[[#This Row],[OrderDate]])</f>
        <v>7</v>
      </c>
      <c r="J31" s="1">
        <v>42928</v>
      </c>
      <c r="K31">
        <v>8</v>
      </c>
      <c r="L31" t="s">
        <v>140</v>
      </c>
      <c r="M31" t="s">
        <v>141</v>
      </c>
      <c r="N31" t="s">
        <v>45</v>
      </c>
      <c r="O31" t="s">
        <v>41</v>
      </c>
      <c r="P31" t="str">
        <f>UPPER(Table1[[#This Row],[CustomerCountry]])</f>
        <v>UNITED STATES</v>
      </c>
      <c r="Q31" t="s">
        <v>23</v>
      </c>
      <c r="R31" t="s">
        <v>24</v>
      </c>
      <c r="S31" t="s">
        <v>131</v>
      </c>
      <c r="T31" t="s">
        <v>1</v>
      </c>
      <c r="U31" t="s">
        <v>47</v>
      </c>
    </row>
    <row r="32" spans="1:21" x14ac:dyDescent="0.2">
      <c r="A32" t="s">
        <v>142</v>
      </c>
      <c r="B32" t="str">
        <f>RIGHT(Table1[[#This Row],[OrderNo]],5)</f>
        <v>43727</v>
      </c>
      <c r="C32">
        <v>43727001</v>
      </c>
      <c r="D32">
        <v>1</v>
      </c>
      <c r="E32" s="2">
        <v>2171.29</v>
      </c>
      <c r="F32" s="2">
        <v>3578.27</v>
      </c>
      <c r="G32" s="1">
        <v>42920</v>
      </c>
      <c r="H32" s="6">
        <f>YEAR(Table1[[#This Row],[OrderDate]])</f>
        <v>2017</v>
      </c>
      <c r="I32" s="6">
        <f>MONTH(Table1[[#This Row],[OrderDate]])</f>
        <v>7</v>
      </c>
      <c r="J32" s="1">
        <v>42929</v>
      </c>
      <c r="K32">
        <v>9</v>
      </c>
      <c r="L32" t="s">
        <v>143</v>
      </c>
      <c r="M32" t="s">
        <v>144</v>
      </c>
      <c r="N32" t="s">
        <v>63</v>
      </c>
      <c r="O32" t="s">
        <v>52</v>
      </c>
      <c r="P32" t="str">
        <f>UPPER(Table1[[#This Row],[CustomerCountry]])</f>
        <v>AUSTRALIA</v>
      </c>
      <c r="Q32" t="s">
        <v>23</v>
      </c>
      <c r="R32" t="s">
        <v>24</v>
      </c>
      <c r="S32" t="s">
        <v>55</v>
      </c>
      <c r="T32" t="s">
        <v>26</v>
      </c>
      <c r="U32" t="s">
        <v>27</v>
      </c>
    </row>
    <row r="33" spans="1:21" x14ac:dyDescent="0.2">
      <c r="A33" t="s">
        <v>145</v>
      </c>
      <c r="B33" t="str">
        <f>RIGHT(Table1[[#This Row],[OrderNo]],5)</f>
        <v>43728</v>
      </c>
      <c r="C33">
        <v>43728001</v>
      </c>
      <c r="D33">
        <v>1</v>
      </c>
      <c r="E33" s="2">
        <v>2171.29</v>
      </c>
      <c r="F33" s="2">
        <v>3578.27</v>
      </c>
      <c r="G33" s="1">
        <v>42921</v>
      </c>
      <c r="H33" s="6">
        <f>YEAR(Table1[[#This Row],[OrderDate]])</f>
        <v>2017</v>
      </c>
      <c r="I33" s="6">
        <f>MONTH(Table1[[#This Row],[OrderDate]])</f>
        <v>7</v>
      </c>
      <c r="J33" s="1">
        <v>42925</v>
      </c>
      <c r="K33">
        <v>4</v>
      </c>
      <c r="L33" t="s">
        <v>146</v>
      </c>
      <c r="M33" t="s">
        <v>147</v>
      </c>
      <c r="N33" t="s">
        <v>45</v>
      </c>
      <c r="O33" t="s">
        <v>41</v>
      </c>
      <c r="P33" t="str">
        <f>UPPER(Table1[[#This Row],[CustomerCountry]])</f>
        <v>UNITED STATES</v>
      </c>
      <c r="Q33" t="s">
        <v>23</v>
      </c>
      <c r="R33" t="s">
        <v>24</v>
      </c>
      <c r="S33" t="s">
        <v>84</v>
      </c>
      <c r="T33" t="s">
        <v>26</v>
      </c>
      <c r="U33" t="s">
        <v>27</v>
      </c>
    </row>
    <row r="34" spans="1:21" x14ac:dyDescent="0.2">
      <c r="A34" t="s">
        <v>148</v>
      </c>
      <c r="B34" t="str">
        <f>RIGHT(Table1[[#This Row],[OrderNo]],5)</f>
        <v>43729</v>
      </c>
      <c r="C34">
        <v>43729001</v>
      </c>
      <c r="D34">
        <v>1</v>
      </c>
      <c r="E34" s="2">
        <v>1912.15</v>
      </c>
      <c r="F34" s="2">
        <v>3399.99</v>
      </c>
      <c r="G34" s="1">
        <v>42921</v>
      </c>
      <c r="H34" s="6">
        <f>YEAR(Table1[[#This Row],[OrderDate]])</f>
        <v>2017</v>
      </c>
      <c r="I34" s="6">
        <f>MONTH(Table1[[#This Row],[OrderDate]])</f>
        <v>7</v>
      </c>
      <c r="J34" s="1">
        <v>42923</v>
      </c>
      <c r="K34">
        <v>2</v>
      </c>
      <c r="L34" t="s">
        <v>149</v>
      </c>
      <c r="M34" t="s">
        <v>150</v>
      </c>
      <c r="N34" t="s">
        <v>78</v>
      </c>
      <c r="O34" t="s">
        <v>79</v>
      </c>
      <c r="P34" t="str">
        <f>UPPER(Table1[[#This Row],[CustomerCountry]])</f>
        <v>UNITED KINGDOM</v>
      </c>
      <c r="Q34" t="s">
        <v>23</v>
      </c>
      <c r="R34" t="s">
        <v>33</v>
      </c>
      <c r="S34" t="s">
        <v>34</v>
      </c>
      <c r="T34" t="s">
        <v>35</v>
      </c>
      <c r="U34" t="s">
        <v>36</v>
      </c>
    </row>
    <row r="35" spans="1:21" x14ac:dyDescent="0.2">
      <c r="A35" t="s">
        <v>151</v>
      </c>
      <c r="B35" t="str">
        <f>RIGHT(Table1[[#This Row],[OrderNo]],5)</f>
        <v>43730</v>
      </c>
      <c r="C35">
        <v>43730001</v>
      </c>
      <c r="D35">
        <v>1</v>
      </c>
      <c r="E35" s="2">
        <v>1912.15</v>
      </c>
      <c r="F35" s="2">
        <v>3399.99</v>
      </c>
      <c r="G35" s="1">
        <v>42921</v>
      </c>
      <c r="H35" s="6">
        <f>YEAR(Table1[[#This Row],[OrderDate]])</f>
        <v>2017</v>
      </c>
      <c r="I35" s="6">
        <f>MONTH(Table1[[#This Row],[OrderDate]])</f>
        <v>7</v>
      </c>
      <c r="J35" s="1">
        <v>42931</v>
      </c>
      <c r="K35">
        <v>10</v>
      </c>
      <c r="L35" t="s">
        <v>152</v>
      </c>
      <c r="M35" t="s">
        <v>153</v>
      </c>
      <c r="N35" t="s">
        <v>45</v>
      </c>
      <c r="O35" t="s">
        <v>41</v>
      </c>
      <c r="P35" t="str">
        <f>UPPER(Table1[[#This Row],[CustomerCountry]])</f>
        <v>UNITED STATES</v>
      </c>
      <c r="Q35" t="s">
        <v>23</v>
      </c>
      <c r="R35" t="s">
        <v>33</v>
      </c>
      <c r="S35" t="s">
        <v>34</v>
      </c>
      <c r="T35" t="s">
        <v>35</v>
      </c>
      <c r="U35" t="s">
        <v>36</v>
      </c>
    </row>
    <row r="36" spans="1:21" x14ac:dyDescent="0.2">
      <c r="A36" t="s">
        <v>154</v>
      </c>
      <c r="B36" t="str">
        <f>RIGHT(Table1[[#This Row],[OrderNo]],5)</f>
        <v>43731</v>
      </c>
      <c r="C36">
        <v>43731001</v>
      </c>
      <c r="D36">
        <v>1</v>
      </c>
      <c r="E36" s="2">
        <v>2171.29</v>
      </c>
      <c r="F36" s="2">
        <v>3578.27</v>
      </c>
      <c r="G36" s="1">
        <v>42921</v>
      </c>
      <c r="H36" s="6">
        <f>YEAR(Table1[[#This Row],[OrderDate]])</f>
        <v>2017</v>
      </c>
      <c r="I36" s="6">
        <f>MONTH(Table1[[#This Row],[OrderDate]])</f>
        <v>7</v>
      </c>
      <c r="J36" s="1">
        <v>42929</v>
      </c>
      <c r="K36">
        <v>8</v>
      </c>
      <c r="L36" t="s">
        <v>155</v>
      </c>
      <c r="M36" t="s">
        <v>156</v>
      </c>
      <c r="N36" t="s">
        <v>51</v>
      </c>
      <c r="O36" t="s">
        <v>52</v>
      </c>
      <c r="P36" t="str">
        <f>UPPER(Table1[[#This Row],[CustomerCountry]])</f>
        <v>AUSTRALIA</v>
      </c>
      <c r="Q36" t="s">
        <v>23</v>
      </c>
      <c r="R36" t="s">
        <v>24</v>
      </c>
      <c r="S36" t="s">
        <v>88</v>
      </c>
      <c r="T36" t="s">
        <v>26</v>
      </c>
      <c r="U36" t="s">
        <v>27</v>
      </c>
    </row>
    <row r="37" spans="1:21" x14ac:dyDescent="0.2">
      <c r="A37" t="s">
        <v>157</v>
      </c>
      <c r="B37" t="str">
        <f>RIGHT(Table1[[#This Row],[OrderNo]],5)</f>
        <v>43732</v>
      </c>
      <c r="C37">
        <v>43732001</v>
      </c>
      <c r="D37">
        <v>1</v>
      </c>
      <c r="E37" s="2">
        <v>1898.09</v>
      </c>
      <c r="F37" s="2">
        <v>3374.99</v>
      </c>
      <c r="G37" s="1">
        <v>42921</v>
      </c>
      <c r="H37" s="6">
        <f>YEAR(Table1[[#This Row],[OrderDate]])</f>
        <v>2017</v>
      </c>
      <c r="I37" s="6">
        <f>MONTH(Table1[[#This Row],[OrderDate]])</f>
        <v>7</v>
      </c>
      <c r="J37" s="1">
        <v>42923</v>
      </c>
      <c r="K37">
        <v>2</v>
      </c>
      <c r="L37" t="s">
        <v>158</v>
      </c>
      <c r="M37" t="s">
        <v>159</v>
      </c>
      <c r="N37" t="s">
        <v>63</v>
      </c>
      <c r="O37" t="s">
        <v>52</v>
      </c>
      <c r="P37" t="str">
        <f>UPPER(Table1[[#This Row],[CustomerCountry]])</f>
        <v>AUSTRALIA</v>
      </c>
      <c r="Q37" t="s">
        <v>23</v>
      </c>
      <c r="R37" t="s">
        <v>33</v>
      </c>
      <c r="S37" t="s">
        <v>160</v>
      </c>
      <c r="T37" t="s">
        <v>1</v>
      </c>
      <c r="U37" t="s">
        <v>36</v>
      </c>
    </row>
    <row r="38" spans="1:21" x14ac:dyDescent="0.2">
      <c r="A38" t="s">
        <v>161</v>
      </c>
      <c r="B38" t="str">
        <f>RIGHT(Table1[[#This Row],[OrderNo]],5)</f>
        <v>43733</v>
      </c>
      <c r="C38">
        <v>43733001</v>
      </c>
      <c r="D38">
        <v>1</v>
      </c>
      <c r="E38" s="2">
        <v>2171.29</v>
      </c>
      <c r="F38" s="2">
        <v>3578.27</v>
      </c>
      <c r="G38" s="1">
        <v>42921</v>
      </c>
      <c r="H38" s="6">
        <f>YEAR(Table1[[#This Row],[OrderDate]])</f>
        <v>2017</v>
      </c>
      <c r="I38" s="6">
        <f>MONTH(Table1[[#This Row],[OrderDate]])</f>
        <v>7</v>
      </c>
      <c r="J38" s="1">
        <v>42931</v>
      </c>
      <c r="K38">
        <v>10</v>
      </c>
      <c r="L38" t="s">
        <v>162</v>
      </c>
      <c r="M38" t="s">
        <v>163</v>
      </c>
      <c r="N38" t="s">
        <v>115</v>
      </c>
      <c r="O38" t="s">
        <v>41</v>
      </c>
      <c r="P38" t="str">
        <f>UPPER(Table1[[#This Row],[CustomerCountry]])</f>
        <v>UNITED STATES</v>
      </c>
      <c r="Q38" t="s">
        <v>23</v>
      </c>
      <c r="R38" t="s">
        <v>24</v>
      </c>
      <c r="S38" t="s">
        <v>71</v>
      </c>
      <c r="T38" t="s">
        <v>26</v>
      </c>
      <c r="U38" t="s">
        <v>27</v>
      </c>
    </row>
    <row r="39" spans="1:21" x14ac:dyDescent="0.2">
      <c r="A39" t="s">
        <v>164</v>
      </c>
      <c r="B39" t="str">
        <f>RIGHT(Table1[[#This Row],[OrderNo]],5)</f>
        <v>43734</v>
      </c>
      <c r="C39">
        <v>43734001</v>
      </c>
      <c r="D39">
        <v>1</v>
      </c>
      <c r="E39" s="2">
        <v>2171.29</v>
      </c>
      <c r="F39" s="2">
        <v>3578.27</v>
      </c>
      <c r="G39" s="1">
        <v>42921</v>
      </c>
      <c r="H39" s="6">
        <f>YEAR(Table1[[#This Row],[OrderDate]])</f>
        <v>2017</v>
      </c>
      <c r="I39" s="6">
        <f>MONTH(Table1[[#This Row],[OrderDate]])</f>
        <v>7</v>
      </c>
      <c r="J39" s="1">
        <v>42925</v>
      </c>
      <c r="K39">
        <v>4</v>
      </c>
      <c r="L39" t="s">
        <v>2</v>
      </c>
      <c r="M39" t="s">
        <v>163</v>
      </c>
      <c r="N39" t="s">
        <v>115</v>
      </c>
      <c r="O39" t="s">
        <v>41</v>
      </c>
      <c r="P39" t="str">
        <f>UPPER(Table1[[#This Row],[CustomerCountry]])</f>
        <v>UNITED STATES</v>
      </c>
      <c r="Q39" t="s">
        <v>23</v>
      </c>
      <c r="R39" t="s">
        <v>24</v>
      </c>
      <c r="S39" t="s">
        <v>71</v>
      </c>
      <c r="T39" t="s">
        <v>26</v>
      </c>
      <c r="U39" t="s">
        <v>27</v>
      </c>
    </row>
    <row r="40" spans="1:21" x14ac:dyDescent="0.2">
      <c r="A40" t="s">
        <v>165</v>
      </c>
      <c r="B40" t="str">
        <f>RIGHT(Table1[[#This Row],[OrderNo]],5)</f>
        <v>43735</v>
      </c>
      <c r="C40">
        <v>43735001</v>
      </c>
      <c r="D40">
        <v>1</v>
      </c>
      <c r="E40" s="2">
        <v>2171.29</v>
      </c>
      <c r="F40" s="2">
        <v>3578.27</v>
      </c>
      <c r="G40" s="1">
        <v>42921</v>
      </c>
      <c r="H40" s="6">
        <f>YEAR(Table1[[#This Row],[OrderDate]])</f>
        <v>2017</v>
      </c>
      <c r="I40" s="6">
        <f>MONTH(Table1[[#This Row],[OrderDate]])</f>
        <v>7</v>
      </c>
      <c r="J40" s="1">
        <v>42926</v>
      </c>
      <c r="K40">
        <v>5</v>
      </c>
      <c r="L40" t="s">
        <v>166</v>
      </c>
      <c r="M40" t="s">
        <v>167</v>
      </c>
      <c r="N40" t="s">
        <v>63</v>
      </c>
      <c r="O40" t="s">
        <v>52</v>
      </c>
      <c r="P40" t="str">
        <f>UPPER(Table1[[#This Row],[CustomerCountry]])</f>
        <v>AUSTRALIA</v>
      </c>
      <c r="Q40" t="s">
        <v>23</v>
      </c>
      <c r="R40" t="s">
        <v>24</v>
      </c>
      <c r="S40" t="s">
        <v>25</v>
      </c>
      <c r="T40" t="s">
        <v>26</v>
      </c>
      <c r="U40" t="s">
        <v>27</v>
      </c>
    </row>
    <row r="41" spans="1:21" x14ac:dyDescent="0.2">
      <c r="A41" t="s">
        <v>168</v>
      </c>
      <c r="B41" t="str">
        <f>RIGHT(Table1[[#This Row],[OrderNo]],5)</f>
        <v>43736</v>
      </c>
      <c r="C41">
        <v>43736001</v>
      </c>
      <c r="D41">
        <v>1</v>
      </c>
      <c r="E41" s="2">
        <v>1912.15</v>
      </c>
      <c r="F41" s="2">
        <v>3399.99</v>
      </c>
      <c r="G41" s="1">
        <v>42921</v>
      </c>
      <c r="H41" s="6">
        <f>YEAR(Table1[[#This Row],[OrderDate]])</f>
        <v>2017</v>
      </c>
      <c r="I41" s="6">
        <f>MONTH(Table1[[#This Row],[OrderDate]])</f>
        <v>7</v>
      </c>
      <c r="J41" s="1">
        <v>42923</v>
      </c>
      <c r="K41">
        <v>2</v>
      </c>
      <c r="L41" t="s">
        <v>169</v>
      </c>
      <c r="M41" t="s">
        <v>170</v>
      </c>
      <c r="N41" t="s">
        <v>171</v>
      </c>
      <c r="O41" t="s">
        <v>52</v>
      </c>
      <c r="P41" t="str">
        <f>UPPER(Table1[[#This Row],[CustomerCountry]])</f>
        <v>AUSTRALIA</v>
      </c>
      <c r="Q41" t="s">
        <v>23</v>
      </c>
      <c r="R41" t="s">
        <v>33</v>
      </c>
      <c r="S41" t="s">
        <v>34</v>
      </c>
      <c r="T41" t="s">
        <v>35</v>
      </c>
      <c r="U41" t="s">
        <v>36</v>
      </c>
    </row>
    <row r="42" spans="1:21" x14ac:dyDescent="0.2">
      <c r="A42" t="s">
        <v>172</v>
      </c>
      <c r="B42" t="str">
        <f>RIGHT(Table1[[#This Row],[OrderNo]],5)</f>
        <v>43737</v>
      </c>
      <c r="C42">
        <v>43737001</v>
      </c>
      <c r="D42">
        <v>1</v>
      </c>
      <c r="E42" s="2">
        <v>2171.29</v>
      </c>
      <c r="F42" s="2">
        <v>3578.27</v>
      </c>
      <c r="G42" s="1">
        <v>42922</v>
      </c>
      <c r="H42" s="6">
        <f>YEAR(Table1[[#This Row],[OrderDate]])</f>
        <v>2017</v>
      </c>
      <c r="I42" s="6">
        <f>MONTH(Table1[[#This Row],[OrderDate]])</f>
        <v>7</v>
      </c>
      <c r="J42" s="1">
        <v>42929</v>
      </c>
      <c r="K42">
        <v>7</v>
      </c>
      <c r="L42" t="s">
        <v>173</v>
      </c>
      <c r="M42" t="s">
        <v>174</v>
      </c>
      <c r="N42" t="s">
        <v>95</v>
      </c>
      <c r="O42" t="s">
        <v>96</v>
      </c>
      <c r="P42" t="str">
        <f>UPPER(Table1[[#This Row],[CustomerCountry]])</f>
        <v>GERMANY</v>
      </c>
      <c r="Q42" t="s">
        <v>23</v>
      </c>
      <c r="R42" t="s">
        <v>24</v>
      </c>
      <c r="S42" t="s">
        <v>55</v>
      </c>
      <c r="T42" t="s">
        <v>26</v>
      </c>
      <c r="U42" t="s">
        <v>27</v>
      </c>
    </row>
    <row r="43" spans="1:21" x14ac:dyDescent="0.2">
      <c r="A43" t="s">
        <v>175</v>
      </c>
      <c r="B43" t="str">
        <f>RIGHT(Table1[[#This Row],[OrderNo]],5)</f>
        <v>43738</v>
      </c>
      <c r="C43">
        <v>43738001</v>
      </c>
      <c r="D43">
        <v>1</v>
      </c>
      <c r="E43" s="2">
        <v>2171.29</v>
      </c>
      <c r="F43" s="2">
        <v>3578.27</v>
      </c>
      <c r="G43" s="1">
        <v>42922</v>
      </c>
      <c r="H43" s="6">
        <f>YEAR(Table1[[#This Row],[OrderDate]])</f>
        <v>2017</v>
      </c>
      <c r="I43" s="6">
        <f>MONTH(Table1[[#This Row],[OrderDate]])</f>
        <v>7</v>
      </c>
      <c r="J43" s="1">
        <v>42930</v>
      </c>
      <c r="K43">
        <v>8</v>
      </c>
      <c r="L43" t="s">
        <v>176</v>
      </c>
      <c r="M43" t="s">
        <v>177</v>
      </c>
      <c r="N43" t="s">
        <v>178</v>
      </c>
      <c r="O43" t="s">
        <v>32</v>
      </c>
      <c r="P43" t="str">
        <f>UPPER(Table1[[#This Row],[CustomerCountry]])</f>
        <v>FRANCE</v>
      </c>
      <c r="Q43" t="s">
        <v>23</v>
      </c>
      <c r="R43" t="s">
        <v>24</v>
      </c>
      <c r="S43" t="s">
        <v>71</v>
      </c>
      <c r="T43" t="s">
        <v>26</v>
      </c>
      <c r="U43" t="s">
        <v>27</v>
      </c>
    </row>
    <row r="44" spans="1:21" x14ac:dyDescent="0.2">
      <c r="A44" t="s">
        <v>179</v>
      </c>
      <c r="B44" t="str">
        <f>RIGHT(Table1[[#This Row],[OrderNo]],5)</f>
        <v>43739</v>
      </c>
      <c r="C44">
        <v>43739001</v>
      </c>
      <c r="D44">
        <v>1</v>
      </c>
      <c r="E44" s="2">
        <v>2171.29</v>
      </c>
      <c r="F44" s="2">
        <v>3578.27</v>
      </c>
      <c r="G44" s="1">
        <v>42922</v>
      </c>
      <c r="H44" s="6">
        <f>YEAR(Table1[[#This Row],[OrderDate]])</f>
        <v>2017</v>
      </c>
      <c r="I44" s="6">
        <f>MONTH(Table1[[#This Row],[OrderDate]])</f>
        <v>7</v>
      </c>
      <c r="J44" s="1">
        <v>42929</v>
      </c>
      <c r="K44">
        <v>7</v>
      </c>
      <c r="L44" t="s">
        <v>180</v>
      </c>
      <c r="M44" t="s">
        <v>181</v>
      </c>
      <c r="N44" t="s">
        <v>78</v>
      </c>
      <c r="O44" t="s">
        <v>79</v>
      </c>
      <c r="P44" t="str">
        <f>UPPER(Table1[[#This Row],[CustomerCountry]])</f>
        <v>UNITED KINGDOM</v>
      </c>
      <c r="Q44" t="s">
        <v>23</v>
      </c>
      <c r="R44" t="s">
        <v>24</v>
      </c>
      <c r="S44" t="s">
        <v>25</v>
      </c>
      <c r="T44" t="s">
        <v>26</v>
      </c>
      <c r="U44" t="s">
        <v>27</v>
      </c>
    </row>
    <row r="45" spans="1:21" x14ac:dyDescent="0.2">
      <c r="A45" t="s">
        <v>182</v>
      </c>
      <c r="B45" t="str">
        <f>RIGHT(Table1[[#This Row],[OrderNo]],5)</f>
        <v>43740</v>
      </c>
      <c r="C45">
        <v>43740001</v>
      </c>
      <c r="D45">
        <v>1</v>
      </c>
      <c r="E45" s="2">
        <v>2171.29</v>
      </c>
      <c r="F45" s="2">
        <v>3578.27</v>
      </c>
      <c r="G45" s="1">
        <v>42922</v>
      </c>
      <c r="H45" s="6">
        <f>YEAR(Table1[[#This Row],[OrderDate]])</f>
        <v>2017</v>
      </c>
      <c r="I45" s="6">
        <f>MONTH(Table1[[#This Row],[OrderDate]])</f>
        <v>7</v>
      </c>
      <c r="J45" s="1">
        <v>42925</v>
      </c>
      <c r="K45">
        <v>3</v>
      </c>
      <c r="L45" t="s">
        <v>183</v>
      </c>
      <c r="M45" t="s">
        <v>184</v>
      </c>
      <c r="N45" t="s">
        <v>51</v>
      </c>
      <c r="O45" t="s">
        <v>52</v>
      </c>
      <c r="P45" t="str">
        <f>UPPER(Table1[[#This Row],[CustomerCountry]])</f>
        <v>AUSTRALIA</v>
      </c>
      <c r="Q45" t="s">
        <v>23</v>
      </c>
      <c r="R45" t="s">
        <v>24</v>
      </c>
      <c r="S45" t="s">
        <v>71</v>
      </c>
      <c r="T45" t="s">
        <v>26</v>
      </c>
      <c r="U45" t="s">
        <v>27</v>
      </c>
    </row>
    <row r="46" spans="1:21" x14ac:dyDescent="0.2">
      <c r="A46" t="s">
        <v>185</v>
      </c>
      <c r="B46" t="str">
        <f>RIGHT(Table1[[#This Row],[OrderNo]],5)</f>
        <v>43741</v>
      </c>
      <c r="C46">
        <v>43741001</v>
      </c>
      <c r="D46">
        <v>1</v>
      </c>
      <c r="E46" s="2">
        <v>2171.29</v>
      </c>
      <c r="F46" s="2">
        <v>3578.27</v>
      </c>
      <c r="G46" s="1">
        <v>42922</v>
      </c>
      <c r="H46" s="6">
        <f>YEAR(Table1[[#This Row],[OrderDate]])</f>
        <v>2017</v>
      </c>
      <c r="I46" s="6">
        <f>MONTH(Table1[[#This Row],[OrderDate]])</f>
        <v>7</v>
      </c>
      <c r="J46" s="1">
        <v>42928</v>
      </c>
      <c r="K46">
        <v>6</v>
      </c>
      <c r="L46" t="s">
        <v>186</v>
      </c>
      <c r="M46" t="s">
        <v>187</v>
      </c>
      <c r="N46" t="s">
        <v>115</v>
      </c>
      <c r="O46" t="s">
        <v>41</v>
      </c>
      <c r="P46" t="str">
        <f>UPPER(Table1[[#This Row],[CustomerCountry]])</f>
        <v>UNITED STATES</v>
      </c>
      <c r="Q46" t="s">
        <v>23</v>
      </c>
      <c r="R46" t="s">
        <v>24</v>
      </c>
      <c r="S46" t="s">
        <v>25</v>
      </c>
      <c r="T46" t="s">
        <v>26</v>
      </c>
      <c r="U46" t="s">
        <v>27</v>
      </c>
    </row>
    <row r="47" spans="1:21" x14ac:dyDescent="0.2">
      <c r="A47" t="s">
        <v>188</v>
      </c>
      <c r="B47" t="str">
        <f>RIGHT(Table1[[#This Row],[OrderNo]],5)</f>
        <v>43742</v>
      </c>
      <c r="C47">
        <v>43742001</v>
      </c>
      <c r="D47">
        <v>1</v>
      </c>
      <c r="E47" s="2">
        <v>2171.29</v>
      </c>
      <c r="F47" s="2">
        <v>3578.27</v>
      </c>
      <c r="G47" s="1">
        <v>42922</v>
      </c>
      <c r="H47" s="6">
        <f>YEAR(Table1[[#This Row],[OrderDate]])</f>
        <v>2017</v>
      </c>
      <c r="I47" s="6">
        <f>MONTH(Table1[[#This Row],[OrderDate]])</f>
        <v>7</v>
      </c>
      <c r="J47" s="1">
        <v>42927</v>
      </c>
      <c r="K47">
        <v>5</v>
      </c>
      <c r="L47" t="s">
        <v>189</v>
      </c>
      <c r="M47" t="s">
        <v>190</v>
      </c>
      <c r="N47" t="s">
        <v>78</v>
      </c>
      <c r="O47" t="s">
        <v>79</v>
      </c>
      <c r="P47" t="str">
        <f>UPPER(Table1[[#This Row],[CustomerCountry]])</f>
        <v>UNITED KINGDOM</v>
      </c>
      <c r="Q47" t="s">
        <v>23</v>
      </c>
      <c r="R47" t="s">
        <v>24</v>
      </c>
      <c r="S47" t="s">
        <v>88</v>
      </c>
      <c r="T47" t="s">
        <v>26</v>
      </c>
      <c r="U47" t="s">
        <v>27</v>
      </c>
    </row>
    <row r="48" spans="1:21" x14ac:dyDescent="0.2">
      <c r="A48" t="s">
        <v>191</v>
      </c>
      <c r="B48" t="str">
        <f>RIGHT(Table1[[#This Row],[OrderNo]],5)</f>
        <v>43743</v>
      </c>
      <c r="C48">
        <v>43743001</v>
      </c>
      <c r="D48">
        <v>1</v>
      </c>
      <c r="E48" s="2">
        <v>1912.15</v>
      </c>
      <c r="F48" s="2">
        <v>3399.99</v>
      </c>
      <c r="G48" s="1">
        <v>42922</v>
      </c>
      <c r="H48" s="6">
        <f>YEAR(Table1[[#This Row],[OrderDate]])</f>
        <v>2017</v>
      </c>
      <c r="I48" s="6">
        <f>MONTH(Table1[[#This Row],[OrderDate]])</f>
        <v>7</v>
      </c>
      <c r="J48" s="1">
        <v>42932</v>
      </c>
      <c r="K48">
        <v>10</v>
      </c>
      <c r="L48" t="s">
        <v>192</v>
      </c>
      <c r="M48" t="s">
        <v>193</v>
      </c>
      <c r="N48" t="s">
        <v>106</v>
      </c>
      <c r="O48" t="s">
        <v>52</v>
      </c>
      <c r="P48" t="str">
        <f>UPPER(Table1[[#This Row],[CustomerCountry]])</f>
        <v>AUSTRALIA</v>
      </c>
      <c r="Q48" t="s">
        <v>23</v>
      </c>
      <c r="R48" t="s">
        <v>33</v>
      </c>
      <c r="S48" t="s">
        <v>194</v>
      </c>
      <c r="T48" t="s">
        <v>35</v>
      </c>
      <c r="U48" t="s">
        <v>36</v>
      </c>
    </row>
    <row r="49" spans="1:21" x14ac:dyDescent="0.2">
      <c r="A49" t="s">
        <v>195</v>
      </c>
      <c r="B49" t="str">
        <f>RIGHT(Table1[[#This Row],[OrderNo]],5)</f>
        <v>43744</v>
      </c>
      <c r="C49">
        <v>43744001</v>
      </c>
      <c r="D49">
        <v>1</v>
      </c>
      <c r="E49" s="2">
        <v>2171.29</v>
      </c>
      <c r="F49" s="2">
        <v>3578.27</v>
      </c>
      <c r="G49" s="1">
        <v>42922</v>
      </c>
      <c r="H49" s="6">
        <f>YEAR(Table1[[#This Row],[OrderDate]])</f>
        <v>2017</v>
      </c>
      <c r="I49" s="6">
        <f>MONTH(Table1[[#This Row],[OrderDate]])</f>
        <v>7</v>
      </c>
      <c r="J49" s="1">
        <v>42927</v>
      </c>
      <c r="K49">
        <v>5</v>
      </c>
      <c r="L49" t="s">
        <v>196</v>
      </c>
      <c r="M49" t="s">
        <v>83</v>
      </c>
      <c r="N49" t="s">
        <v>63</v>
      </c>
      <c r="O49" t="s">
        <v>52</v>
      </c>
      <c r="P49" t="str">
        <f>UPPER(Table1[[#This Row],[CustomerCountry]])</f>
        <v>AUSTRALIA</v>
      </c>
      <c r="Q49" t="s">
        <v>23</v>
      </c>
      <c r="R49" t="s">
        <v>24</v>
      </c>
      <c r="S49" t="s">
        <v>84</v>
      </c>
      <c r="T49" t="s">
        <v>26</v>
      </c>
      <c r="U49" t="s">
        <v>27</v>
      </c>
    </row>
    <row r="50" spans="1:21" x14ac:dyDescent="0.2">
      <c r="A50" t="s">
        <v>197</v>
      </c>
      <c r="B50" t="str">
        <f>RIGHT(Table1[[#This Row],[OrderNo]],5)</f>
        <v>43745</v>
      </c>
      <c r="C50">
        <v>43745001</v>
      </c>
      <c r="D50">
        <v>1</v>
      </c>
      <c r="E50" s="2">
        <v>2171.29</v>
      </c>
      <c r="F50" s="2">
        <v>3578.27</v>
      </c>
      <c r="G50" s="1">
        <v>42923</v>
      </c>
      <c r="H50" s="6">
        <f>YEAR(Table1[[#This Row],[OrderDate]])</f>
        <v>2017</v>
      </c>
      <c r="I50" s="6">
        <f>MONTH(Table1[[#This Row],[OrderDate]])</f>
        <v>7</v>
      </c>
      <c r="J50" s="1">
        <v>42927</v>
      </c>
      <c r="K50">
        <v>4</v>
      </c>
      <c r="L50" t="s">
        <v>198</v>
      </c>
      <c r="M50" t="s">
        <v>199</v>
      </c>
      <c r="N50" t="s">
        <v>51</v>
      </c>
      <c r="O50" t="s">
        <v>52</v>
      </c>
      <c r="P50" t="str">
        <f>UPPER(Table1[[#This Row],[CustomerCountry]])</f>
        <v>AUSTRALIA</v>
      </c>
      <c r="Q50" t="s">
        <v>23</v>
      </c>
      <c r="R50" t="s">
        <v>24</v>
      </c>
      <c r="S50" t="s">
        <v>55</v>
      </c>
      <c r="T50" t="s">
        <v>26</v>
      </c>
      <c r="U50" t="s">
        <v>27</v>
      </c>
    </row>
    <row r="51" spans="1:21" x14ac:dyDescent="0.2">
      <c r="A51" t="s">
        <v>200</v>
      </c>
      <c r="B51" t="str">
        <f>RIGHT(Table1[[#This Row],[OrderNo]],5)</f>
        <v>43746</v>
      </c>
      <c r="C51">
        <v>43746001</v>
      </c>
      <c r="D51">
        <v>1</v>
      </c>
      <c r="E51" s="2">
        <v>2171.29</v>
      </c>
      <c r="F51" s="2">
        <v>3578.27</v>
      </c>
      <c r="G51" s="1">
        <v>42923</v>
      </c>
      <c r="H51" s="6">
        <f>YEAR(Table1[[#This Row],[OrderDate]])</f>
        <v>2017</v>
      </c>
      <c r="I51" s="6">
        <f>MONTH(Table1[[#This Row],[OrderDate]])</f>
        <v>7</v>
      </c>
      <c r="J51" s="1">
        <v>42931</v>
      </c>
      <c r="K51">
        <v>8</v>
      </c>
      <c r="L51" t="s">
        <v>201</v>
      </c>
      <c r="M51" t="s">
        <v>58</v>
      </c>
      <c r="N51" t="s">
        <v>59</v>
      </c>
      <c r="O51" t="s">
        <v>52</v>
      </c>
      <c r="P51" t="str">
        <f>UPPER(Table1[[#This Row],[CustomerCountry]])</f>
        <v>AUSTRALIA</v>
      </c>
      <c r="Q51" t="s">
        <v>23</v>
      </c>
      <c r="R51" t="s">
        <v>24</v>
      </c>
      <c r="S51" t="s">
        <v>71</v>
      </c>
      <c r="T51" t="s">
        <v>26</v>
      </c>
      <c r="U51" t="s">
        <v>27</v>
      </c>
    </row>
    <row r="52" spans="1:21" x14ac:dyDescent="0.2">
      <c r="A52" t="s">
        <v>202</v>
      </c>
      <c r="B52" t="str">
        <f>RIGHT(Table1[[#This Row],[OrderNo]],5)</f>
        <v>43747</v>
      </c>
      <c r="C52">
        <v>43747001</v>
      </c>
      <c r="D52">
        <v>1</v>
      </c>
      <c r="E52" s="2">
        <v>2171.29</v>
      </c>
      <c r="F52" s="2">
        <v>3578.27</v>
      </c>
      <c r="G52" s="1">
        <v>42923</v>
      </c>
      <c r="H52" s="6">
        <f>YEAR(Table1[[#This Row],[OrderDate]])</f>
        <v>2017</v>
      </c>
      <c r="I52" s="6">
        <f>MONTH(Table1[[#This Row],[OrderDate]])</f>
        <v>7</v>
      </c>
      <c r="J52" s="1">
        <v>42925</v>
      </c>
      <c r="K52">
        <v>2</v>
      </c>
      <c r="L52" t="s">
        <v>203</v>
      </c>
      <c r="M52" t="s">
        <v>204</v>
      </c>
      <c r="N52" t="s">
        <v>45</v>
      </c>
      <c r="O52" t="s">
        <v>41</v>
      </c>
      <c r="P52" t="str">
        <f>UPPER(Table1[[#This Row],[CustomerCountry]])</f>
        <v>UNITED STATES</v>
      </c>
      <c r="Q52" t="s">
        <v>23</v>
      </c>
      <c r="R52" t="s">
        <v>24</v>
      </c>
      <c r="S52" t="s">
        <v>88</v>
      </c>
      <c r="T52" t="s">
        <v>26</v>
      </c>
      <c r="U52" t="s">
        <v>27</v>
      </c>
    </row>
    <row r="53" spans="1:21" x14ac:dyDescent="0.2">
      <c r="A53" t="s">
        <v>205</v>
      </c>
      <c r="B53" t="str">
        <f>RIGHT(Table1[[#This Row],[OrderNo]],5)</f>
        <v>43748</v>
      </c>
      <c r="C53">
        <v>43748001</v>
      </c>
      <c r="D53">
        <v>1</v>
      </c>
      <c r="E53" s="2">
        <v>2171.29</v>
      </c>
      <c r="F53" s="2">
        <v>3578.27</v>
      </c>
      <c r="G53" s="1">
        <v>42923</v>
      </c>
      <c r="H53" s="6">
        <f>YEAR(Table1[[#This Row],[OrderDate]])</f>
        <v>2017</v>
      </c>
      <c r="I53" s="6">
        <f>MONTH(Table1[[#This Row],[OrderDate]])</f>
        <v>7</v>
      </c>
      <c r="J53" s="1">
        <v>42930</v>
      </c>
      <c r="K53">
        <v>7</v>
      </c>
      <c r="L53" t="s">
        <v>206</v>
      </c>
      <c r="M53" t="s">
        <v>207</v>
      </c>
      <c r="N53" t="s">
        <v>40</v>
      </c>
      <c r="O53" t="s">
        <v>41</v>
      </c>
      <c r="P53" t="str">
        <f>UPPER(Table1[[#This Row],[CustomerCountry]])</f>
        <v>UNITED STATES</v>
      </c>
      <c r="Q53" t="s">
        <v>23</v>
      </c>
      <c r="R53" t="s">
        <v>24</v>
      </c>
      <c r="S53" t="s">
        <v>84</v>
      </c>
      <c r="T53" t="s">
        <v>26</v>
      </c>
      <c r="U53" t="s">
        <v>27</v>
      </c>
    </row>
    <row r="54" spans="1:21" x14ac:dyDescent="0.2">
      <c r="A54" t="s">
        <v>208</v>
      </c>
      <c r="B54" t="str">
        <f>RIGHT(Table1[[#This Row],[OrderNo]],5)</f>
        <v>43749</v>
      </c>
      <c r="C54">
        <v>43749001</v>
      </c>
      <c r="D54">
        <v>1</v>
      </c>
      <c r="E54" s="2">
        <v>2171.29</v>
      </c>
      <c r="F54" s="2">
        <v>3578.27</v>
      </c>
      <c r="G54" s="1">
        <v>42923</v>
      </c>
      <c r="H54" s="6">
        <f>YEAR(Table1[[#This Row],[OrderDate]])</f>
        <v>2017</v>
      </c>
      <c r="I54" s="6">
        <f>MONTH(Table1[[#This Row],[OrderDate]])</f>
        <v>7</v>
      </c>
      <c r="J54" s="1">
        <v>42927</v>
      </c>
      <c r="K54">
        <v>4</v>
      </c>
      <c r="L54" t="s">
        <v>209</v>
      </c>
      <c r="M54" t="s">
        <v>210</v>
      </c>
      <c r="N54" t="s">
        <v>115</v>
      </c>
      <c r="O54" t="s">
        <v>41</v>
      </c>
      <c r="P54" t="str">
        <f>UPPER(Table1[[#This Row],[CustomerCountry]])</f>
        <v>UNITED STATES</v>
      </c>
      <c r="Q54" t="s">
        <v>23</v>
      </c>
      <c r="R54" t="s">
        <v>24</v>
      </c>
      <c r="S54" t="s">
        <v>88</v>
      </c>
      <c r="T54" t="s">
        <v>26</v>
      </c>
      <c r="U54" t="s">
        <v>27</v>
      </c>
    </row>
    <row r="55" spans="1:21" x14ac:dyDescent="0.2">
      <c r="A55" t="s">
        <v>211</v>
      </c>
      <c r="B55" t="str">
        <f>RIGHT(Table1[[#This Row],[OrderNo]],5)</f>
        <v>43750</v>
      </c>
      <c r="C55">
        <v>43750001</v>
      </c>
      <c r="D55">
        <v>1</v>
      </c>
      <c r="E55" s="2">
        <v>2171.29</v>
      </c>
      <c r="F55" s="2">
        <v>3578.27</v>
      </c>
      <c r="G55" s="1">
        <v>42923</v>
      </c>
      <c r="H55" s="6">
        <f>YEAR(Table1[[#This Row],[OrderDate]])</f>
        <v>2017</v>
      </c>
      <c r="I55" s="6">
        <f>MONTH(Table1[[#This Row],[OrderDate]])</f>
        <v>7</v>
      </c>
      <c r="J55" s="1">
        <v>42931</v>
      </c>
      <c r="K55">
        <v>8</v>
      </c>
      <c r="L55" t="s">
        <v>212</v>
      </c>
      <c r="M55" t="s">
        <v>213</v>
      </c>
      <c r="N55" t="s">
        <v>214</v>
      </c>
      <c r="O55" t="s">
        <v>32</v>
      </c>
      <c r="P55" t="str">
        <f>UPPER(Table1[[#This Row],[CustomerCountry]])</f>
        <v>FRANCE</v>
      </c>
      <c r="Q55" t="s">
        <v>23</v>
      </c>
      <c r="R55" t="s">
        <v>24</v>
      </c>
      <c r="S55" t="s">
        <v>55</v>
      </c>
      <c r="T55" t="s">
        <v>26</v>
      </c>
      <c r="U55" t="s">
        <v>27</v>
      </c>
    </row>
    <row r="56" spans="1:21" x14ac:dyDescent="0.2">
      <c r="A56" t="s">
        <v>215</v>
      </c>
      <c r="B56" t="str">
        <f>RIGHT(Table1[[#This Row],[OrderNo]],5)</f>
        <v>43751</v>
      </c>
      <c r="C56">
        <v>43751001</v>
      </c>
      <c r="D56">
        <v>1</v>
      </c>
      <c r="E56" s="2">
        <v>2171.29</v>
      </c>
      <c r="F56" s="2">
        <v>3578.27</v>
      </c>
      <c r="G56" s="1">
        <v>42923</v>
      </c>
      <c r="H56" s="6">
        <f>YEAR(Table1[[#This Row],[OrderDate]])</f>
        <v>2017</v>
      </c>
      <c r="I56" s="6">
        <f>MONTH(Table1[[#This Row],[OrderDate]])</f>
        <v>7</v>
      </c>
      <c r="J56" s="1">
        <v>42928</v>
      </c>
      <c r="K56">
        <v>5</v>
      </c>
      <c r="L56" t="s">
        <v>216</v>
      </c>
      <c r="M56" t="s">
        <v>217</v>
      </c>
      <c r="N56" t="s">
        <v>218</v>
      </c>
      <c r="O56" t="s">
        <v>32</v>
      </c>
      <c r="P56" t="str">
        <f>UPPER(Table1[[#This Row],[CustomerCountry]])</f>
        <v>FRANCE</v>
      </c>
      <c r="Q56" t="s">
        <v>23</v>
      </c>
      <c r="R56" t="s">
        <v>24</v>
      </c>
      <c r="S56" t="s">
        <v>84</v>
      </c>
      <c r="T56" t="s">
        <v>26</v>
      </c>
      <c r="U56" t="s">
        <v>27</v>
      </c>
    </row>
    <row r="57" spans="1:21" x14ac:dyDescent="0.2">
      <c r="A57" t="s">
        <v>219</v>
      </c>
      <c r="B57" t="str">
        <f>RIGHT(Table1[[#This Row],[OrderNo]],5)</f>
        <v>43752</v>
      </c>
      <c r="C57">
        <v>43752001</v>
      </c>
      <c r="D57">
        <v>1</v>
      </c>
      <c r="E57" s="2">
        <v>2171.29</v>
      </c>
      <c r="F57" s="2">
        <v>3578.27</v>
      </c>
      <c r="G57" s="1">
        <v>42923</v>
      </c>
      <c r="H57" s="6">
        <f>YEAR(Table1[[#This Row],[OrderDate]])</f>
        <v>2017</v>
      </c>
      <c r="I57" s="6">
        <f>MONTH(Table1[[#This Row],[OrderDate]])</f>
        <v>7</v>
      </c>
      <c r="J57" s="1">
        <v>42925</v>
      </c>
      <c r="K57">
        <v>2</v>
      </c>
      <c r="L57" t="s">
        <v>220</v>
      </c>
      <c r="M57" t="s">
        <v>174</v>
      </c>
      <c r="N57" t="s">
        <v>95</v>
      </c>
      <c r="O57" t="s">
        <v>96</v>
      </c>
      <c r="P57" t="str">
        <f>UPPER(Table1[[#This Row],[CustomerCountry]])</f>
        <v>GERMANY</v>
      </c>
      <c r="Q57" t="s">
        <v>23</v>
      </c>
      <c r="R57" t="s">
        <v>24</v>
      </c>
      <c r="S57" t="s">
        <v>55</v>
      </c>
      <c r="T57" t="s">
        <v>26</v>
      </c>
      <c r="U57" t="s">
        <v>27</v>
      </c>
    </row>
    <row r="58" spans="1:21" x14ac:dyDescent="0.2">
      <c r="A58" t="s">
        <v>221</v>
      </c>
      <c r="B58" t="str">
        <f>RIGHT(Table1[[#This Row],[OrderNo]],5)</f>
        <v>43753</v>
      </c>
      <c r="C58">
        <v>43753001</v>
      </c>
      <c r="D58">
        <v>1</v>
      </c>
      <c r="E58" s="2">
        <v>2171.29</v>
      </c>
      <c r="F58" s="2">
        <v>3578.27</v>
      </c>
      <c r="G58" s="1">
        <v>42923</v>
      </c>
      <c r="H58" s="6">
        <f>YEAR(Table1[[#This Row],[OrderDate]])</f>
        <v>2017</v>
      </c>
      <c r="I58" s="6">
        <f>MONTH(Table1[[#This Row],[OrderDate]])</f>
        <v>7</v>
      </c>
      <c r="J58" s="1">
        <v>42925</v>
      </c>
      <c r="K58">
        <v>2</v>
      </c>
      <c r="L58" t="s">
        <v>222</v>
      </c>
      <c r="M58" t="s">
        <v>134</v>
      </c>
      <c r="N58" t="s">
        <v>106</v>
      </c>
      <c r="O58" t="s">
        <v>52</v>
      </c>
      <c r="P58" t="str">
        <f>UPPER(Table1[[#This Row],[CustomerCountry]])</f>
        <v>AUSTRALIA</v>
      </c>
      <c r="Q58" t="s">
        <v>23</v>
      </c>
      <c r="R58" t="s">
        <v>24</v>
      </c>
      <c r="S58" t="s">
        <v>25</v>
      </c>
      <c r="T58" t="s">
        <v>26</v>
      </c>
      <c r="U58" t="s">
        <v>27</v>
      </c>
    </row>
    <row r="59" spans="1:21" x14ac:dyDescent="0.2">
      <c r="A59" t="s">
        <v>223</v>
      </c>
      <c r="B59" t="str">
        <f>RIGHT(Table1[[#This Row],[OrderNo]],5)</f>
        <v>43754</v>
      </c>
      <c r="C59">
        <v>43754001</v>
      </c>
      <c r="D59">
        <v>1</v>
      </c>
      <c r="E59" s="2">
        <v>2171.29</v>
      </c>
      <c r="F59" s="2">
        <v>3578.27</v>
      </c>
      <c r="G59" s="1">
        <v>42924</v>
      </c>
      <c r="H59" s="6">
        <f>YEAR(Table1[[#This Row],[OrderDate]])</f>
        <v>2017</v>
      </c>
      <c r="I59" s="6">
        <f>MONTH(Table1[[#This Row],[OrderDate]])</f>
        <v>7</v>
      </c>
      <c r="J59" s="1">
        <v>42932</v>
      </c>
      <c r="K59">
        <v>8</v>
      </c>
      <c r="L59" t="s">
        <v>224</v>
      </c>
      <c r="M59" t="s">
        <v>225</v>
      </c>
      <c r="N59" t="s">
        <v>115</v>
      </c>
      <c r="O59" t="s">
        <v>41</v>
      </c>
      <c r="P59" t="str">
        <f>UPPER(Table1[[#This Row],[CustomerCountry]])</f>
        <v>UNITED STATES</v>
      </c>
      <c r="Q59" t="s">
        <v>23</v>
      </c>
      <c r="R59" t="s">
        <v>24</v>
      </c>
      <c r="S59" t="s">
        <v>71</v>
      </c>
      <c r="T59" t="s">
        <v>26</v>
      </c>
      <c r="U59" t="s">
        <v>27</v>
      </c>
    </row>
    <row r="60" spans="1:21" x14ac:dyDescent="0.2">
      <c r="A60" t="s">
        <v>226</v>
      </c>
      <c r="B60" t="str">
        <f>RIGHT(Table1[[#This Row],[OrderNo]],5)</f>
        <v>43755</v>
      </c>
      <c r="C60">
        <v>43755001</v>
      </c>
      <c r="D60">
        <v>1</v>
      </c>
      <c r="E60" s="2">
        <v>2171.29</v>
      </c>
      <c r="F60" s="2">
        <v>3578.27</v>
      </c>
      <c r="G60" s="1">
        <v>42924</v>
      </c>
      <c r="H60" s="6">
        <f>YEAR(Table1[[#This Row],[OrderDate]])</f>
        <v>2017</v>
      </c>
      <c r="I60" s="6">
        <f>MONTH(Table1[[#This Row],[OrderDate]])</f>
        <v>7</v>
      </c>
      <c r="J60" s="1">
        <v>42930</v>
      </c>
      <c r="K60">
        <v>6</v>
      </c>
      <c r="L60" t="s">
        <v>227</v>
      </c>
      <c r="M60" t="s">
        <v>228</v>
      </c>
      <c r="N60" t="s">
        <v>45</v>
      </c>
      <c r="O60" t="s">
        <v>41</v>
      </c>
      <c r="P60" t="str">
        <f>UPPER(Table1[[#This Row],[CustomerCountry]])</f>
        <v>UNITED STATES</v>
      </c>
      <c r="Q60" t="s">
        <v>23</v>
      </c>
      <c r="R60" t="s">
        <v>24</v>
      </c>
      <c r="S60" t="s">
        <v>55</v>
      </c>
      <c r="T60" t="s">
        <v>26</v>
      </c>
      <c r="U60" t="s">
        <v>27</v>
      </c>
    </row>
    <row r="61" spans="1:21" x14ac:dyDescent="0.2">
      <c r="A61" t="s">
        <v>229</v>
      </c>
      <c r="B61" t="str">
        <f>RIGHT(Table1[[#This Row],[OrderNo]],5)</f>
        <v>43756</v>
      </c>
      <c r="C61">
        <v>43756001</v>
      </c>
      <c r="D61">
        <v>1</v>
      </c>
      <c r="E61" s="2">
        <v>413.15</v>
      </c>
      <c r="F61" s="2">
        <v>699.1</v>
      </c>
      <c r="G61" s="1">
        <v>42924</v>
      </c>
      <c r="H61" s="6">
        <f>YEAR(Table1[[#This Row],[OrderDate]])</f>
        <v>2017</v>
      </c>
      <c r="I61" s="6">
        <f>MONTH(Table1[[#This Row],[OrderDate]])</f>
        <v>7</v>
      </c>
      <c r="J61" s="1">
        <v>42933</v>
      </c>
      <c r="K61">
        <v>9</v>
      </c>
      <c r="L61" t="s">
        <v>230</v>
      </c>
      <c r="M61" t="s">
        <v>190</v>
      </c>
      <c r="N61" t="s">
        <v>78</v>
      </c>
      <c r="O61" t="s">
        <v>79</v>
      </c>
      <c r="P61" t="str">
        <f>UPPER(Table1[[#This Row],[CustomerCountry]])</f>
        <v>UNITED KINGDOM</v>
      </c>
      <c r="Q61" t="s">
        <v>23</v>
      </c>
      <c r="R61" t="s">
        <v>24</v>
      </c>
      <c r="S61" t="s">
        <v>131</v>
      </c>
      <c r="T61" t="s">
        <v>1</v>
      </c>
      <c r="U61" t="s">
        <v>47</v>
      </c>
    </row>
    <row r="62" spans="1:21" x14ac:dyDescent="0.2">
      <c r="A62" t="s">
        <v>231</v>
      </c>
      <c r="B62" t="str">
        <f>RIGHT(Table1[[#This Row],[OrderNo]],5)</f>
        <v>43757</v>
      </c>
      <c r="C62">
        <v>43757001</v>
      </c>
      <c r="D62">
        <v>1</v>
      </c>
      <c r="E62" s="2">
        <v>1898.09</v>
      </c>
      <c r="F62" s="2">
        <v>3374.99</v>
      </c>
      <c r="G62" s="1">
        <v>42924</v>
      </c>
      <c r="H62" s="6">
        <f>YEAR(Table1[[#This Row],[OrderDate]])</f>
        <v>2017</v>
      </c>
      <c r="I62" s="6">
        <f>MONTH(Table1[[#This Row],[OrderDate]])</f>
        <v>7</v>
      </c>
      <c r="J62" s="1">
        <v>42927</v>
      </c>
      <c r="K62">
        <v>3</v>
      </c>
      <c r="L62" t="s">
        <v>232</v>
      </c>
      <c r="M62" t="s">
        <v>233</v>
      </c>
      <c r="N62" t="s">
        <v>106</v>
      </c>
      <c r="O62" t="s">
        <v>52</v>
      </c>
      <c r="P62" t="str">
        <f>UPPER(Table1[[#This Row],[CustomerCountry]])</f>
        <v>AUSTRALIA</v>
      </c>
      <c r="Q62" t="s">
        <v>23</v>
      </c>
      <c r="R62" t="s">
        <v>33</v>
      </c>
      <c r="S62" t="s">
        <v>160</v>
      </c>
      <c r="T62" t="s">
        <v>1</v>
      </c>
      <c r="U62" t="s">
        <v>36</v>
      </c>
    </row>
    <row r="63" spans="1:21" x14ac:dyDescent="0.2">
      <c r="A63" t="s">
        <v>234</v>
      </c>
      <c r="B63" t="str">
        <f>RIGHT(Table1[[#This Row],[OrderNo]],5)</f>
        <v>43758</v>
      </c>
      <c r="C63">
        <v>43758001</v>
      </c>
      <c r="D63">
        <v>1</v>
      </c>
      <c r="E63" s="2">
        <v>2171.29</v>
      </c>
      <c r="F63" s="2">
        <v>3578.27</v>
      </c>
      <c r="G63" s="1">
        <v>42924</v>
      </c>
      <c r="H63" s="6">
        <f>YEAR(Table1[[#This Row],[OrderDate]])</f>
        <v>2017</v>
      </c>
      <c r="I63" s="6">
        <f>MONTH(Table1[[#This Row],[OrderDate]])</f>
        <v>7</v>
      </c>
      <c r="J63" s="1">
        <v>42927</v>
      </c>
      <c r="K63">
        <v>3</v>
      </c>
      <c r="L63" t="s">
        <v>235</v>
      </c>
      <c r="M63" t="s">
        <v>236</v>
      </c>
      <c r="N63" t="s">
        <v>45</v>
      </c>
      <c r="O63" t="s">
        <v>41</v>
      </c>
      <c r="P63" t="str">
        <f>UPPER(Table1[[#This Row],[CustomerCountry]])</f>
        <v>UNITED STATES</v>
      </c>
      <c r="Q63" t="s">
        <v>23</v>
      </c>
      <c r="R63" t="s">
        <v>24</v>
      </c>
      <c r="S63" t="s">
        <v>25</v>
      </c>
      <c r="T63" t="s">
        <v>26</v>
      </c>
      <c r="U63" t="s">
        <v>27</v>
      </c>
    </row>
    <row r="64" spans="1:21" x14ac:dyDescent="0.2">
      <c r="A64" t="s">
        <v>237</v>
      </c>
      <c r="B64" t="str">
        <f>RIGHT(Table1[[#This Row],[OrderNo]],5)</f>
        <v>43759</v>
      </c>
      <c r="C64">
        <v>43759001</v>
      </c>
      <c r="D64">
        <v>1</v>
      </c>
      <c r="E64" s="2">
        <v>2171.29</v>
      </c>
      <c r="F64" s="2">
        <v>3578.27</v>
      </c>
      <c r="G64" s="1">
        <v>42924</v>
      </c>
      <c r="H64" s="6">
        <f>YEAR(Table1[[#This Row],[OrderDate]])</f>
        <v>2017</v>
      </c>
      <c r="I64" s="6">
        <f>MONTH(Table1[[#This Row],[OrderDate]])</f>
        <v>7</v>
      </c>
      <c r="J64" s="1">
        <v>42927</v>
      </c>
      <c r="K64">
        <v>3</v>
      </c>
      <c r="L64" t="s">
        <v>238</v>
      </c>
      <c r="M64" t="s">
        <v>239</v>
      </c>
      <c r="N64" t="s">
        <v>122</v>
      </c>
      <c r="O64" t="s">
        <v>96</v>
      </c>
      <c r="P64" t="str">
        <f>UPPER(Table1[[#This Row],[CustomerCountry]])</f>
        <v>GERMANY</v>
      </c>
      <c r="Q64" t="s">
        <v>23</v>
      </c>
      <c r="R64" t="s">
        <v>24</v>
      </c>
      <c r="S64" t="s">
        <v>25</v>
      </c>
      <c r="T64" t="s">
        <v>26</v>
      </c>
      <c r="U64" t="s">
        <v>27</v>
      </c>
    </row>
    <row r="65" spans="1:21" x14ac:dyDescent="0.2">
      <c r="A65" t="s">
        <v>240</v>
      </c>
      <c r="B65" t="str">
        <f>RIGHT(Table1[[#This Row],[OrderNo]],5)</f>
        <v>43760</v>
      </c>
      <c r="C65">
        <v>43760001</v>
      </c>
      <c r="D65">
        <v>1</v>
      </c>
      <c r="E65" s="2">
        <v>2171.29</v>
      </c>
      <c r="F65" s="2">
        <v>3578.27</v>
      </c>
      <c r="G65" s="1">
        <v>42924</v>
      </c>
      <c r="H65" s="6">
        <f>YEAR(Table1[[#This Row],[OrderDate]])</f>
        <v>2017</v>
      </c>
      <c r="I65" s="6">
        <f>MONTH(Table1[[#This Row],[OrderDate]])</f>
        <v>7</v>
      </c>
      <c r="J65" s="1">
        <v>42929</v>
      </c>
      <c r="K65">
        <v>5</v>
      </c>
      <c r="L65" t="s">
        <v>241</v>
      </c>
      <c r="M65" t="s">
        <v>109</v>
      </c>
      <c r="N65" t="s">
        <v>51</v>
      </c>
      <c r="O65" t="s">
        <v>52</v>
      </c>
      <c r="P65" t="str">
        <f>UPPER(Table1[[#This Row],[CustomerCountry]])</f>
        <v>AUSTRALIA</v>
      </c>
      <c r="Q65" t="s">
        <v>23</v>
      </c>
      <c r="R65" t="s">
        <v>24</v>
      </c>
      <c r="S65" t="s">
        <v>88</v>
      </c>
      <c r="T65" t="s">
        <v>26</v>
      </c>
      <c r="U65" t="s">
        <v>27</v>
      </c>
    </row>
    <row r="66" spans="1:21" x14ac:dyDescent="0.2">
      <c r="A66" t="s">
        <v>242</v>
      </c>
      <c r="B66" t="str">
        <f>RIGHT(Table1[[#This Row],[OrderNo]],5)</f>
        <v>43761</v>
      </c>
      <c r="C66">
        <v>43761001</v>
      </c>
      <c r="D66">
        <v>1</v>
      </c>
      <c r="E66" s="2">
        <v>2171.29</v>
      </c>
      <c r="F66" s="2">
        <v>3578.27</v>
      </c>
      <c r="G66" s="1">
        <v>42924</v>
      </c>
      <c r="H66" s="6">
        <f>YEAR(Table1[[#This Row],[OrderDate]])</f>
        <v>2017</v>
      </c>
      <c r="I66" s="6">
        <f>MONTH(Table1[[#This Row],[OrderDate]])</f>
        <v>7</v>
      </c>
      <c r="J66" s="1">
        <v>42927</v>
      </c>
      <c r="K66">
        <v>3</v>
      </c>
      <c r="L66" t="s">
        <v>243</v>
      </c>
      <c r="M66" t="s">
        <v>244</v>
      </c>
      <c r="N66" t="s">
        <v>106</v>
      </c>
      <c r="O66" t="s">
        <v>52</v>
      </c>
      <c r="P66" t="str">
        <f>UPPER(Table1[[#This Row],[CustomerCountry]])</f>
        <v>AUSTRALIA</v>
      </c>
      <c r="Q66" t="s">
        <v>23</v>
      </c>
      <c r="R66" t="s">
        <v>24</v>
      </c>
      <c r="S66" t="s">
        <v>25</v>
      </c>
      <c r="T66" t="s">
        <v>26</v>
      </c>
      <c r="U66" t="s">
        <v>27</v>
      </c>
    </row>
    <row r="67" spans="1:21" x14ac:dyDescent="0.2">
      <c r="A67" t="s">
        <v>245</v>
      </c>
      <c r="B67" t="str">
        <f>RIGHT(Table1[[#This Row],[OrderNo]],5)</f>
        <v>43762</v>
      </c>
      <c r="C67">
        <v>43762001</v>
      </c>
      <c r="D67">
        <v>1</v>
      </c>
      <c r="E67" s="2">
        <v>2171.29</v>
      </c>
      <c r="F67" s="2">
        <v>3578.27</v>
      </c>
      <c r="G67" s="1">
        <v>42925</v>
      </c>
      <c r="H67" s="6">
        <f>YEAR(Table1[[#This Row],[OrderDate]])</f>
        <v>2017</v>
      </c>
      <c r="I67" s="6">
        <f>MONTH(Table1[[#This Row],[OrderDate]])</f>
        <v>7</v>
      </c>
      <c r="J67" s="1">
        <v>42935</v>
      </c>
      <c r="K67">
        <v>10</v>
      </c>
      <c r="L67" t="s">
        <v>246</v>
      </c>
      <c r="M67" t="s">
        <v>247</v>
      </c>
      <c r="N67" t="s">
        <v>45</v>
      </c>
      <c r="O67" t="s">
        <v>41</v>
      </c>
      <c r="P67" t="str">
        <f>UPPER(Table1[[#This Row],[CustomerCountry]])</f>
        <v>UNITED STATES</v>
      </c>
      <c r="Q67" t="s">
        <v>23</v>
      </c>
      <c r="R67" t="s">
        <v>24</v>
      </c>
      <c r="S67" t="s">
        <v>88</v>
      </c>
      <c r="T67" t="s">
        <v>26</v>
      </c>
      <c r="U67" t="s">
        <v>27</v>
      </c>
    </row>
    <row r="68" spans="1:21" x14ac:dyDescent="0.2">
      <c r="A68" t="s">
        <v>248</v>
      </c>
      <c r="B68" t="str">
        <f>RIGHT(Table1[[#This Row],[OrderNo]],5)</f>
        <v>43763</v>
      </c>
      <c r="C68">
        <v>43763001</v>
      </c>
      <c r="D68">
        <v>1</v>
      </c>
      <c r="E68" s="2">
        <v>2171.29</v>
      </c>
      <c r="F68" s="2">
        <v>3578.27</v>
      </c>
      <c r="G68" s="1">
        <v>42925</v>
      </c>
      <c r="H68" s="6">
        <f>YEAR(Table1[[#This Row],[OrderDate]])</f>
        <v>2017</v>
      </c>
      <c r="I68" s="6">
        <f>MONTH(Table1[[#This Row],[OrderDate]])</f>
        <v>7</v>
      </c>
      <c r="J68" s="1">
        <v>42932</v>
      </c>
      <c r="K68">
        <v>7</v>
      </c>
      <c r="L68" t="s">
        <v>249</v>
      </c>
      <c r="M68" t="s">
        <v>109</v>
      </c>
      <c r="N68" t="s">
        <v>51</v>
      </c>
      <c r="O68" t="s">
        <v>52</v>
      </c>
      <c r="P68" t="str">
        <f>UPPER(Table1[[#This Row],[CustomerCountry]])</f>
        <v>AUSTRALIA</v>
      </c>
      <c r="Q68" t="s">
        <v>23</v>
      </c>
      <c r="R68" t="s">
        <v>24</v>
      </c>
      <c r="S68" t="s">
        <v>84</v>
      </c>
      <c r="T68" t="s">
        <v>26</v>
      </c>
      <c r="U68" t="s">
        <v>27</v>
      </c>
    </row>
    <row r="69" spans="1:21" x14ac:dyDescent="0.2">
      <c r="A69" t="s">
        <v>250</v>
      </c>
      <c r="B69" t="str">
        <f>RIGHT(Table1[[#This Row],[OrderNo]],5)</f>
        <v>43764</v>
      </c>
      <c r="C69">
        <v>43764001</v>
      </c>
      <c r="D69">
        <v>1</v>
      </c>
      <c r="E69" s="2">
        <v>2171.29</v>
      </c>
      <c r="F69" s="2">
        <v>3578.27</v>
      </c>
      <c r="G69" s="1">
        <v>42925</v>
      </c>
      <c r="H69" s="6">
        <f>YEAR(Table1[[#This Row],[OrderDate]])</f>
        <v>2017</v>
      </c>
      <c r="I69" s="6">
        <f>MONTH(Table1[[#This Row],[OrderDate]])</f>
        <v>7</v>
      </c>
      <c r="J69" s="1">
        <v>42930</v>
      </c>
      <c r="K69">
        <v>5</v>
      </c>
      <c r="L69" t="s">
        <v>251</v>
      </c>
      <c r="M69" t="s">
        <v>156</v>
      </c>
      <c r="N69" t="s">
        <v>51</v>
      </c>
      <c r="O69" t="s">
        <v>52</v>
      </c>
      <c r="P69" t="str">
        <f>UPPER(Table1[[#This Row],[CustomerCountry]])</f>
        <v>AUSTRALIA</v>
      </c>
      <c r="Q69" t="s">
        <v>23</v>
      </c>
      <c r="R69" t="s">
        <v>24</v>
      </c>
      <c r="S69" t="s">
        <v>25</v>
      </c>
      <c r="T69" t="s">
        <v>26</v>
      </c>
      <c r="U69" t="s">
        <v>27</v>
      </c>
    </row>
    <row r="70" spans="1:21" x14ac:dyDescent="0.2">
      <c r="A70" t="s">
        <v>252</v>
      </c>
      <c r="B70" t="str">
        <f>RIGHT(Table1[[#This Row],[OrderNo]],5)</f>
        <v>43765</v>
      </c>
      <c r="C70">
        <v>43765001</v>
      </c>
      <c r="D70">
        <v>1</v>
      </c>
      <c r="E70" s="2">
        <v>1912.15</v>
      </c>
      <c r="F70" s="2">
        <v>3399.99</v>
      </c>
      <c r="G70" s="1">
        <v>42925</v>
      </c>
      <c r="H70" s="6">
        <f>YEAR(Table1[[#This Row],[OrderDate]])</f>
        <v>2017</v>
      </c>
      <c r="I70" s="6">
        <f>MONTH(Table1[[#This Row],[OrderDate]])</f>
        <v>7</v>
      </c>
      <c r="J70" s="1">
        <v>42927</v>
      </c>
      <c r="K70">
        <v>2</v>
      </c>
      <c r="L70" t="s">
        <v>253</v>
      </c>
      <c r="M70" t="s">
        <v>62</v>
      </c>
      <c r="N70" t="s">
        <v>63</v>
      </c>
      <c r="O70" t="s">
        <v>52</v>
      </c>
      <c r="P70" t="str">
        <f>UPPER(Table1[[#This Row],[CustomerCountry]])</f>
        <v>AUSTRALIA</v>
      </c>
      <c r="Q70" t="s">
        <v>23</v>
      </c>
      <c r="R70" t="s">
        <v>33</v>
      </c>
      <c r="S70" t="s">
        <v>34</v>
      </c>
      <c r="T70" t="s">
        <v>35</v>
      </c>
      <c r="U70" t="s">
        <v>36</v>
      </c>
    </row>
    <row r="71" spans="1:21" x14ac:dyDescent="0.2">
      <c r="A71" t="s">
        <v>254</v>
      </c>
      <c r="B71" t="str">
        <f>RIGHT(Table1[[#This Row],[OrderNo]],5)</f>
        <v>43766</v>
      </c>
      <c r="C71">
        <v>43766001</v>
      </c>
      <c r="D71">
        <v>1</v>
      </c>
      <c r="E71" s="2">
        <v>2171.29</v>
      </c>
      <c r="F71" s="2">
        <v>3578.27</v>
      </c>
      <c r="G71" s="1">
        <v>42925</v>
      </c>
      <c r="H71" s="6">
        <f>YEAR(Table1[[#This Row],[OrderDate]])</f>
        <v>2017</v>
      </c>
      <c r="I71" s="6">
        <f>MONTH(Table1[[#This Row],[OrderDate]])</f>
        <v>7</v>
      </c>
      <c r="J71" s="1">
        <v>42932</v>
      </c>
      <c r="K71">
        <v>7</v>
      </c>
      <c r="L71" t="s">
        <v>255</v>
      </c>
      <c r="M71" t="s">
        <v>256</v>
      </c>
      <c r="N71" t="s">
        <v>106</v>
      </c>
      <c r="O71" t="s">
        <v>52</v>
      </c>
      <c r="P71" t="str">
        <f>UPPER(Table1[[#This Row],[CustomerCountry]])</f>
        <v>AUSTRALIA</v>
      </c>
      <c r="Q71" t="s">
        <v>23</v>
      </c>
      <c r="R71" t="s">
        <v>24</v>
      </c>
      <c r="S71" t="s">
        <v>84</v>
      </c>
      <c r="T71" t="s">
        <v>26</v>
      </c>
      <c r="U71" t="s">
        <v>27</v>
      </c>
    </row>
    <row r="72" spans="1:21" x14ac:dyDescent="0.2">
      <c r="A72" t="s">
        <v>257</v>
      </c>
      <c r="B72" t="str">
        <f>RIGHT(Table1[[#This Row],[OrderNo]],5)</f>
        <v>43767</v>
      </c>
      <c r="C72">
        <v>43767001</v>
      </c>
      <c r="D72">
        <v>1</v>
      </c>
      <c r="E72" s="2">
        <v>1898.09</v>
      </c>
      <c r="F72" s="2">
        <v>3374.99</v>
      </c>
      <c r="G72" s="1">
        <v>42925</v>
      </c>
      <c r="H72" s="6">
        <f>YEAR(Table1[[#This Row],[OrderDate]])</f>
        <v>2017</v>
      </c>
      <c r="I72" s="6">
        <f>MONTH(Table1[[#This Row],[OrderDate]])</f>
        <v>7</v>
      </c>
      <c r="J72" s="1">
        <v>42929</v>
      </c>
      <c r="K72">
        <v>4</v>
      </c>
      <c r="L72" t="s">
        <v>258</v>
      </c>
      <c r="M72" t="s">
        <v>244</v>
      </c>
      <c r="N72" t="s">
        <v>106</v>
      </c>
      <c r="O72" t="s">
        <v>52</v>
      </c>
      <c r="P72" t="str">
        <f>UPPER(Table1[[#This Row],[CustomerCountry]])</f>
        <v>AUSTRALIA</v>
      </c>
      <c r="Q72" t="s">
        <v>23</v>
      </c>
      <c r="R72" t="s">
        <v>33</v>
      </c>
      <c r="S72" t="s">
        <v>160</v>
      </c>
      <c r="T72" t="s">
        <v>1</v>
      </c>
      <c r="U72" t="s">
        <v>36</v>
      </c>
    </row>
    <row r="73" spans="1:21" x14ac:dyDescent="0.2">
      <c r="A73" t="s">
        <v>259</v>
      </c>
      <c r="B73" t="str">
        <f>RIGHT(Table1[[#This Row],[OrderNo]],5)</f>
        <v>43768</v>
      </c>
      <c r="C73">
        <v>43768001</v>
      </c>
      <c r="D73">
        <v>1</v>
      </c>
      <c r="E73" s="2">
        <v>2171.29</v>
      </c>
      <c r="F73" s="2">
        <v>3578.27</v>
      </c>
      <c r="G73" s="1">
        <v>42926</v>
      </c>
      <c r="H73" s="6">
        <f>YEAR(Table1[[#This Row],[OrderDate]])</f>
        <v>2017</v>
      </c>
      <c r="I73" s="6">
        <f>MONTH(Table1[[#This Row],[OrderDate]])</f>
        <v>7</v>
      </c>
      <c r="J73" s="1">
        <v>42936</v>
      </c>
      <c r="K73">
        <v>10</v>
      </c>
      <c r="L73" t="s">
        <v>260</v>
      </c>
      <c r="M73" t="s">
        <v>261</v>
      </c>
      <c r="N73" t="s">
        <v>115</v>
      </c>
      <c r="O73" t="s">
        <v>41</v>
      </c>
      <c r="P73" t="str">
        <f>UPPER(Table1[[#This Row],[CustomerCountry]])</f>
        <v>UNITED STATES</v>
      </c>
      <c r="Q73" t="s">
        <v>23</v>
      </c>
      <c r="R73" t="s">
        <v>24</v>
      </c>
      <c r="S73" t="s">
        <v>71</v>
      </c>
      <c r="T73" t="s">
        <v>26</v>
      </c>
      <c r="U73" t="s">
        <v>27</v>
      </c>
    </row>
    <row r="74" spans="1:21" x14ac:dyDescent="0.2">
      <c r="A74" t="s">
        <v>262</v>
      </c>
      <c r="B74" t="str">
        <f>RIGHT(Table1[[#This Row],[OrderNo]],5)</f>
        <v>43769</v>
      </c>
      <c r="C74">
        <v>43769001</v>
      </c>
      <c r="D74">
        <v>1</v>
      </c>
      <c r="E74" s="2">
        <v>2171.29</v>
      </c>
      <c r="F74" s="2">
        <v>3578.27</v>
      </c>
      <c r="G74" s="1">
        <v>42926</v>
      </c>
      <c r="H74" s="6">
        <f>YEAR(Table1[[#This Row],[OrderDate]])</f>
        <v>2017</v>
      </c>
      <c r="I74" s="6">
        <f>MONTH(Table1[[#This Row],[OrderDate]])</f>
        <v>7</v>
      </c>
      <c r="J74" s="1">
        <v>42928</v>
      </c>
      <c r="K74">
        <v>2</v>
      </c>
      <c r="L74" t="s">
        <v>263</v>
      </c>
      <c r="M74" t="s">
        <v>264</v>
      </c>
      <c r="N74" t="s">
        <v>22</v>
      </c>
      <c r="O74" t="s">
        <v>0</v>
      </c>
      <c r="P74" t="str">
        <f>UPPER(Table1[[#This Row],[CustomerCountry]])</f>
        <v>CANADA</v>
      </c>
      <c r="Q74" t="s">
        <v>23</v>
      </c>
      <c r="R74" t="s">
        <v>24</v>
      </c>
      <c r="S74" t="s">
        <v>71</v>
      </c>
      <c r="T74" t="s">
        <v>26</v>
      </c>
      <c r="U74" t="s">
        <v>27</v>
      </c>
    </row>
    <row r="75" spans="1:21" x14ac:dyDescent="0.2">
      <c r="A75" t="s">
        <v>265</v>
      </c>
      <c r="B75" t="str">
        <f>RIGHT(Table1[[#This Row],[OrderNo]],5)</f>
        <v>43770</v>
      </c>
      <c r="C75">
        <v>43770001</v>
      </c>
      <c r="D75">
        <v>1</v>
      </c>
      <c r="E75" s="2">
        <v>2171.29</v>
      </c>
      <c r="F75" s="2">
        <v>3578.27</v>
      </c>
      <c r="G75" s="1">
        <v>42926</v>
      </c>
      <c r="H75" s="6">
        <f>YEAR(Table1[[#This Row],[OrderDate]])</f>
        <v>2017</v>
      </c>
      <c r="I75" s="6">
        <f>MONTH(Table1[[#This Row],[OrderDate]])</f>
        <v>7</v>
      </c>
      <c r="J75" s="1">
        <v>42929</v>
      </c>
      <c r="K75">
        <v>3</v>
      </c>
      <c r="L75" t="s">
        <v>266</v>
      </c>
      <c r="M75" t="s">
        <v>267</v>
      </c>
      <c r="N75" t="s">
        <v>115</v>
      </c>
      <c r="O75" t="s">
        <v>41</v>
      </c>
      <c r="P75" t="str">
        <f>UPPER(Table1[[#This Row],[CustomerCountry]])</f>
        <v>UNITED STATES</v>
      </c>
      <c r="Q75" t="s">
        <v>23</v>
      </c>
      <c r="R75" t="s">
        <v>24</v>
      </c>
      <c r="S75" t="s">
        <v>71</v>
      </c>
      <c r="T75" t="s">
        <v>26</v>
      </c>
      <c r="U75" t="s">
        <v>27</v>
      </c>
    </row>
    <row r="76" spans="1:21" x14ac:dyDescent="0.2">
      <c r="A76" t="s">
        <v>268</v>
      </c>
      <c r="B76" t="str">
        <f>RIGHT(Table1[[#This Row],[OrderNo]],5)</f>
        <v>43771</v>
      </c>
      <c r="C76">
        <v>43771001</v>
      </c>
      <c r="D76">
        <v>1</v>
      </c>
      <c r="E76" s="2">
        <v>413.15</v>
      </c>
      <c r="F76" s="2">
        <v>699.1</v>
      </c>
      <c r="G76" s="1">
        <v>42926</v>
      </c>
      <c r="H76" s="6">
        <f>YEAR(Table1[[#This Row],[OrderDate]])</f>
        <v>2017</v>
      </c>
      <c r="I76" s="6">
        <f>MONTH(Table1[[#This Row],[OrderDate]])</f>
        <v>7</v>
      </c>
      <c r="J76" s="1">
        <v>42935</v>
      </c>
      <c r="K76">
        <v>9</v>
      </c>
      <c r="L76" t="s">
        <v>269</v>
      </c>
      <c r="M76" t="s">
        <v>270</v>
      </c>
      <c r="N76" t="s">
        <v>45</v>
      </c>
      <c r="O76" t="s">
        <v>41</v>
      </c>
      <c r="P76" t="str">
        <f>UPPER(Table1[[#This Row],[CustomerCountry]])</f>
        <v>UNITED STATES</v>
      </c>
      <c r="Q76" t="s">
        <v>23</v>
      </c>
      <c r="R76" t="s">
        <v>24</v>
      </c>
      <c r="S76" t="s">
        <v>80</v>
      </c>
      <c r="T76" t="s">
        <v>26</v>
      </c>
      <c r="U76" t="s">
        <v>47</v>
      </c>
    </row>
    <row r="77" spans="1:21" x14ac:dyDescent="0.2">
      <c r="A77" t="s">
        <v>271</v>
      </c>
      <c r="B77" t="str">
        <f>RIGHT(Table1[[#This Row],[OrderNo]],5)</f>
        <v>43772</v>
      </c>
      <c r="C77">
        <v>43772001</v>
      </c>
      <c r="D77">
        <v>1</v>
      </c>
      <c r="E77" s="2">
        <v>2171.29</v>
      </c>
      <c r="F77" s="2">
        <v>3578.27</v>
      </c>
      <c r="G77" s="1">
        <v>42926</v>
      </c>
      <c r="H77" s="6">
        <f>YEAR(Table1[[#This Row],[OrderDate]])</f>
        <v>2017</v>
      </c>
      <c r="I77" s="6">
        <f>MONTH(Table1[[#This Row],[OrderDate]])</f>
        <v>7</v>
      </c>
      <c r="J77" s="1">
        <v>42928</v>
      </c>
      <c r="K77">
        <v>2</v>
      </c>
      <c r="L77" t="s">
        <v>272</v>
      </c>
      <c r="M77" t="s">
        <v>159</v>
      </c>
      <c r="N77" t="s">
        <v>63</v>
      </c>
      <c r="O77" t="s">
        <v>52</v>
      </c>
      <c r="P77" t="str">
        <f>UPPER(Table1[[#This Row],[CustomerCountry]])</f>
        <v>AUSTRALIA</v>
      </c>
      <c r="Q77" t="s">
        <v>23</v>
      </c>
      <c r="R77" t="s">
        <v>24</v>
      </c>
      <c r="S77" t="s">
        <v>71</v>
      </c>
      <c r="T77" t="s">
        <v>26</v>
      </c>
      <c r="U77" t="s">
        <v>27</v>
      </c>
    </row>
    <row r="78" spans="1:21" x14ac:dyDescent="0.2">
      <c r="A78" t="s">
        <v>273</v>
      </c>
      <c r="B78" t="str">
        <f>RIGHT(Table1[[#This Row],[OrderNo]],5)</f>
        <v>43773</v>
      </c>
      <c r="C78">
        <v>43773001</v>
      </c>
      <c r="D78">
        <v>1</v>
      </c>
      <c r="E78" s="2">
        <v>2171.29</v>
      </c>
      <c r="F78" s="2">
        <v>3578.27</v>
      </c>
      <c r="G78" s="1">
        <v>42926</v>
      </c>
      <c r="H78" s="6">
        <f>YEAR(Table1[[#This Row],[OrderDate]])</f>
        <v>2017</v>
      </c>
      <c r="I78" s="6">
        <f>MONTH(Table1[[#This Row],[OrderDate]])</f>
        <v>7</v>
      </c>
      <c r="J78" s="1">
        <v>42933</v>
      </c>
      <c r="K78">
        <v>7</v>
      </c>
      <c r="L78" t="s">
        <v>274</v>
      </c>
      <c r="M78" t="s">
        <v>233</v>
      </c>
      <c r="N78" t="s">
        <v>106</v>
      </c>
      <c r="O78" t="s">
        <v>52</v>
      </c>
      <c r="P78" t="str">
        <f>UPPER(Table1[[#This Row],[CustomerCountry]])</f>
        <v>AUSTRALIA</v>
      </c>
      <c r="Q78" t="s">
        <v>23</v>
      </c>
      <c r="R78" t="s">
        <v>24</v>
      </c>
      <c r="S78" t="s">
        <v>88</v>
      </c>
      <c r="T78" t="s">
        <v>26</v>
      </c>
      <c r="U78" t="s">
        <v>27</v>
      </c>
    </row>
    <row r="79" spans="1:21" x14ac:dyDescent="0.2">
      <c r="A79" t="s">
        <v>275</v>
      </c>
      <c r="B79" t="str">
        <f>RIGHT(Table1[[#This Row],[OrderNo]],5)</f>
        <v>43774</v>
      </c>
      <c r="C79">
        <v>43774001</v>
      </c>
      <c r="D79">
        <v>1</v>
      </c>
      <c r="E79" s="2">
        <v>2171.29</v>
      </c>
      <c r="F79" s="2">
        <v>3578.27</v>
      </c>
      <c r="G79" s="1">
        <v>42926</v>
      </c>
      <c r="H79" s="6">
        <f>YEAR(Table1[[#This Row],[OrderDate]])</f>
        <v>2017</v>
      </c>
      <c r="I79" s="6">
        <f>MONTH(Table1[[#This Row],[OrderDate]])</f>
        <v>7</v>
      </c>
      <c r="J79" s="1">
        <v>42932</v>
      </c>
      <c r="K79">
        <v>6</v>
      </c>
      <c r="L79" t="s">
        <v>276</v>
      </c>
      <c r="M79" t="s">
        <v>109</v>
      </c>
      <c r="N79" t="s">
        <v>51</v>
      </c>
      <c r="O79" t="s">
        <v>52</v>
      </c>
      <c r="P79" t="str">
        <f>UPPER(Table1[[#This Row],[CustomerCountry]])</f>
        <v>AUSTRALIA</v>
      </c>
      <c r="Q79" t="s">
        <v>23</v>
      </c>
      <c r="R79" t="s">
        <v>24</v>
      </c>
      <c r="S79" t="s">
        <v>84</v>
      </c>
      <c r="T79" t="s">
        <v>26</v>
      </c>
      <c r="U79" t="s">
        <v>27</v>
      </c>
    </row>
    <row r="80" spans="1:21" x14ac:dyDescent="0.2">
      <c r="A80" t="s">
        <v>277</v>
      </c>
      <c r="B80" t="str">
        <f>RIGHT(Table1[[#This Row],[OrderNo]],5)</f>
        <v>43775</v>
      </c>
      <c r="C80">
        <v>43775001</v>
      </c>
      <c r="D80">
        <v>1</v>
      </c>
      <c r="E80" s="2">
        <v>1912.15</v>
      </c>
      <c r="F80" s="2">
        <v>3399.99</v>
      </c>
      <c r="G80" s="1">
        <v>42926</v>
      </c>
      <c r="H80" s="6">
        <f>YEAR(Table1[[#This Row],[OrderDate]])</f>
        <v>2017</v>
      </c>
      <c r="I80" s="6">
        <f>MONTH(Table1[[#This Row],[OrderDate]])</f>
        <v>7</v>
      </c>
      <c r="J80" s="1">
        <v>42933</v>
      </c>
      <c r="K80">
        <v>7</v>
      </c>
      <c r="L80" t="s">
        <v>278</v>
      </c>
      <c r="M80" t="s">
        <v>193</v>
      </c>
      <c r="N80" t="s">
        <v>106</v>
      </c>
      <c r="O80" t="s">
        <v>52</v>
      </c>
      <c r="P80" t="str">
        <f>UPPER(Table1[[#This Row],[CustomerCountry]])</f>
        <v>AUSTRALIA</v>
      </c>
      <c r="Q80" t="s">
        <v>23</v>
      </c>
      <c r="R80" t="s">
        <v>33</v>
      </c>
      <c r="S80" t="s">
        <v>194</v>
      </c>
      <c r="T80" t="s">
        <v>35</v>
      </c>
      <c r="U80" t="s">
        <v>36</v>
      </c>
    </row>
    <row r="81" spans="1:21" x14ac:dyDescent="0.2">
      <c r="A81" t="s">
        <v>279</v>
      </c>
      <c r="B81" t="str">
        <f>RIGHT(Table1[[#This Row],[OrderNo]],5)</f>
        <v>43776</v>
      </c>
      <c r="C81">
        <v>43776001</v>
      </c>
      <c r="D81">
        <v>1</v>
      </c>
      <c r="E81" s="2">
        <v>2171.29</v>
      </c>
      <c r="F81" s="2">
        <v>3578.27</v>
      </c>
      <c r="G81" s="1">
        <v>42926</v>
      </c>
      <c r="H81" s="6">
        <f>YEAR(Table1[[#This Row],[OrderDate]])</f>
        <v>2017</v>
      </c>
      <c r="I81" s="6">
        <f>MONTH(Table1[[#This Row],[OrderDate]])</f>
        <v>7</v>
      </c>
      <c r="J81" s="1">
        <v>42936</v>
      </c>
      <c r="K81">
        <v>10</v>
      </c>
      <c r="L81" t="s">
        <v>280</v>
      </c>
      <c r="M81" t="s">
        <v>281</v>
      </c>
      <c r="N81" t="s">
        <v>282</v>
      </c>
      <c r="O81" t="s">
        <v>96</v>
      </c>
      <c r="P81" t="str">
        <f>UPPER(Table1[[#This Row],[CustomerCountry]])</f>
        <v>GERMANY</v>
      </c>
      <c r="Q81" t="s">
        <v>23</v>
      </c>
      <c r="R81" t="s">
        <v>24</v>
      </c>
      <c r="S81" t="s">
        <v>88</v>
      </c>
      <c r="T81" t="s">
        <v>26</v>
      </c>
      <c r="U81" t="s">
        <v>27</v>
      </c>
    </row>
    <row r="82" spans="1:21" x14ac:dyDescent="0.2">
      <c r="A82" t="s">
        <v>283</v>
      </c>
      <c r="B82" t="str">
        <f>RIGHT(Table1[[#This Row],[OrderNo]],5)</f>
        <v>43777</v>
      </c>
      <c r="C82">
        <v>43777001</v>
      </c>
      <c r="D82">
        <v>1</v>
      </c>
      <c r="E82" s="2">
        <v>2171.29</v>
      </c>
      <c r="F82" s="2">
        <v>3578.27</v>
      </c>
      <c r="G82" s="1">
        <v>42926</v>
      </c>
      <c r="H82" s="6">
        <f>YEAR(Table1[[#This Row],[OrderDate]])</f>
        <v>2017</v>
      </c>
      <c r="I82" s="6">
        <f>MONTH(Table1[[#This Row],[OrderDate]])</f>
        <v>7</v>
      </c>
      <c r="J82" s="1">
        <v>42929</v>
      </c>
      <c r="K82">
        <v>3</v>
      </c>
      <c r="L82" t="s">
        <v>284</v>
      </c>
      <c r="M82" t="s">
        <v>170</v>
      </c>
      <c r="N82" t="s">
        <v>171</v>
      </c>
      <c r="O82" t="s">
        <v>52</v>
      </c>
      <c r="P82" t="str">
        <f>UPPER(Table1[[#This Row],[CustomerCountry]])</f>
        <v>AUSTRALIA</v>
      </c>
      <c r="Q82" t="s">
        <v>23</v>
      </c>
      <c r="R82" t="s">
        <v>24</v>
      </c>
      <c r="S82" t="s">
        <v>55</v>
      </c>
      <c r="T82" t="s">
        <v>26</v>
      </c>
      <c r="U82" t="s">
        <v>27</v>
      </c>
    </row>
    <row r="83" spans="1:21" x14ac:dyDescent="0.2">
      <c r="A83" t="s">
        <v>285</v>
      </c>
      <c r="B83" t="str">
        <f>RIGHT(Table1[[#This Row],[OrderNo]],5)</f>
        <v>43778</v>
      </c>
      <c r="C83">
        <v>43778001</v>
      </c>
      <c r="D83">
        <v>1</v>
      </c>
      <c r="E83" s="2">
        <v>1912.15</v>
      </c>
      <c r="F83" s="2">
        <v>3399.99</v>
      </c>
      <c r="G83" s="1">
        <v>42926</v>
      </c>
      <c r="H83" s="6">
        <f>YEAR(Table1[[#This Row],[OrderDate]])</f>
        <v>2017</v>
      </c>
      <c r="I83" s="6">
        <f>MONTH(Table1[[#This Row],[OrderDate]])</f>
        <v>7</v>
      </c>
      <c r="J83" s="1">
        <v>42930</v>
      </c>
      <c r="K83">
        <v>4</v>
      </c>
      <c r="L83" t="s">
        <v>286</v>
      </c>
      <c r="M83" t="s">
        <v>134</v>
      </c>
      <c r="N83" t="s">
        <v>106</v>
      </c>
      <c r="O83" t="s">
        <v>52</v>
      </c>
      <c r="P83" t="str">
        <f>UPPER(Table1[[#This Row],[CustomerCountry]])</f>
        <v>AUSTRALIA</v>
      </c>
      <c r="Q83" t="s">
        <v>23</v>
      </c>
      <c r="R83" t="s">
        <v>33</v>
      </c>
      <c r="S83" t="s">
        <v>287</v>
      </c>
      <c r="T83" t="s">
        <v>35</v>
      </c>
      <c r="U83" t="s">
        <v>36</v>
      </c>
    </row>
    <row r="84" spans="1:21" x14ac:dyDescent="0.2">
      <c r="A84" t="s">
        <v>288</v>
      </c>
      <c r="B84" t="str">
        <f>RIGHT(Table1[[#This Row],[OrderNo]],5)</f>
        <v>43779</v>
      </c>
      <c r="C84">
        <v>43779001</v>
      </c>
      <c r="D84">
        <v>1</v>
      </c>
      <c r="E84" s="2">
        <v>413.15</v>
      </c>
      <c r="F84" s="2">
        <v>699.1</v>
      </c>
      <c r="G84" s="1">
        <v>42926</v>
      </c>
      <c r="H84" s="6">
        <f>YEAR(Table1[[#This Row],[OrderDate]])</f>
        <v>2017</v>
      </c>
      <c r="I84" s="6">
        <f>MONTH(Table1[[#This Row],[OrderDate]])</f>
        <v>7</v>
      </c>
      <c r="J84" s="1">
        <v>42933</v>
      </c>
      <c r="K84">
        <v>7</v>
      </c>
      <c r="L84" t="s">
        <v>289</v>
      </c>
      <c r="M84" t="s">
        <v>290</v>
      </c>
      <c r="N84" t="s">
        <v>51</v>
      </c>
      <c r="O84" t="s">
        <v>52</v>
      </c>
      <c r="P84" t="str">
        <f>UPPER(Table1[[#This Row],[CustomerCountry]])</f>
        <v>AUSTRALIA</v>
      </c>
      <c r="Q84" t="s">
        <v>23</v>
      </c>
      <c r="R84" t="s">
        <v>24</v>
      </c>
      <c r="S84" t="s">
        <v>291</v>
      </c>
      <c r="T84" t="s">
        <v>26</v>
      </c>
      <c r="U84" t="s">
        <v>47</v>
      </c>
    </row>
    <row r="85" spans="1:21" x14ac:dyDescent="0.2">
      <c r="A85" t="s">
        <v>292</v>
      </c>
      <c r="B85" t="str">
        <f>RIGHT(Table1[[#This Row],[OrderNo]],5)</f>
        <v>43780</v>
      </c>
      <c r="C85">
        <v>43780001</v>
      </c>
      <c r="D85">
        <v>1</v>
      </c>
      <c r="E85" s="2">
        <v>2171.29</v>
      </c>
      <c r="F85" s="2">
        <v>3578.27</v>
      </c>
      <c r="G85" s="1">
        <v>42927</v>
      </c>
      <c r="H85" s="6">
        <f>YEAR(Table1[[#This Row],[OrderDate]])</f>
        <v>2017</v>
      </c>
      <c r="I85" s="6">
        <f>MONTH(Table1[[#This Row],[OrderDate]])</f>
        <v>7</v>
      </c>
      <c r="J85" s="1">
        <v>42935</v>
      </c>
      <c r="K85">
        <v>8</v>
      </c>
      <c r="L85" t="s">
        <v>293</v>
      </c>
      <c r="M85" t="s">
        <v>294</v>
      </c>
      <c r="N85" t="s">
        <v>178</v>
      </c>
      <c r="O85" t="s">
        <v>32</v>
      </c>
      <c r="P85" t="str">
        <f>UPPER(Table1[[#This Row],[CustomerCountry]])</f>
        <v>FRANCE</v>
      </c>
      <c r="Q85" t="s">
        <v>23</v>
      </c>
      <c r="R85" t="s">
        <v>24</v>
      </c>
      <c r="S85" t="s">
        <v>55</v>
      </c>
      <c r="T85" t="s">
        <v>26</v>
      </c>
      <c r="U85" t="s">
        <v>27</v>
      </c>
    </row>
    <row r="86" spans="1:21" x14ac:dyDescent="0.2">
      <c r="A86" t="s">
        <v>295</v>
      </c>
      <c r="B86" t="str">
        <f>RIGHT(Table1[[#This Row],[OrderNo]],5)</f>
        <v>43781</v>
      </c>
      <c r="C86">
        <v>43781001</v>
      </c>
      <c r="D86">
        <v>1</v>
      </c>
      <c r="E86" s="2">
        <v>2171.29</v>
      </c>
      <c r="F86" s="2">
        <v>3578.27</v>
      </c>
      <c r="G86" s="1">
        <v>42927</v>
      </c>
      <c r="H86" s="6">
        <f>YEAR(Table1[[#This Row],[OrderDate]])</f>
        <v>2017</v>
      </c>
      <c r="I86" s="6">
        <f>MONTH(Table1[[#This Row],[OrderDate]])</f>
        <v>7</v>
      </c>
      <c r="J86" s="1">
        <v>42936</v>
      </c>
      <c r="K86">
        <v>9</v>
      </c>
      <c r="L86" t="s">
        <v>296</v>
      </c>
      <c r="M86" t="s">
        <v>193</v>
      </c>
      <c r="N86" t="s">
        <v>106</v>
      </c>
      <c r="O86" t="s">
        <v>52</v>
      </c>
      <c r="P86" t="str">
        <f>UPPER(Table1[[#This Row],[CustomerCountry]])</f>
        <v>AUSTRALIA</v>
      </c>
      <c r="Q86" t="s">
        <v>23</v>
      </c>
      <c r="R86" t="s">
        <v>24</v>
      </c>
      <c r="S86" t="s">
        <v>71</v>
      </c>
      <c r="T86" t="s">
        <v>26</v>
      </c>
      <c r="U86" t="s">
        <v>27</v>
      </c>
    </row>
    <row r="87" spans="1:21" x14ac:dyDescent="0.2">
      <c r="A87" t="s">
        <v>297</v>
      </c>
      <c r="B87" t="str">
        <f>RIGHT(Table1[[#This Row],[OrderNo]],5)</f>
        <v>43782</v>
      </c>
      <c r="C87">
        <v>43782001</v>
      </c>
      <c r="D87">
        <v>1</v>
      </c>
      <c r="E87" s="2">
        <v>2171.29</v>
      </c>
      <c r="F87" s="2">
        <v>3578.27</v>
      </c>
      <c r="G87" s="1">
        <v>42927</v>
      </c>
      <c r="H87" s="6">
        <f>YEAR(Table1[[#This Row],[OrderDate]])</f>
        <v>2017</v>
      </c>
      <c r="I87" s="6">
        <f>MONTH(Table1[[#This Row],[OrderDate]])</f>
        <v>7</v>
      </c>
      <c r="J87" s="1">
        <v>42929</v>
      </c>
      <c r="K87">
        <v>2</v>
      </c>
      <c r="L87" t="s">
        <v>298</v>
      </c>
      <c r="M87" t="s">
        <v>299</v>
      </c>
      <c r="N87" t="s">
        <v>63</v>
      </c>
      <c r="O87" t="s">
        <v>52</v>
      </c>
      <c r="P87" t="str">
        <f>UPPER(Table1[[#This Row],[CustomerCountry]])</f>
        <v>AUSTRALIA</v>
      </c>
      <c r="Q87" t="s">
        <v>23</v>
      </c>
      <c r="R87" t="s">
        <v>24</v>
      </c>
      <c r="S87" t="s">
        <v>71</v>
      </c>
      <c r="T87" t="s">
        <v>26</v>
      </c>
      <c r="U87" t="s">
        <v>27</v>
      </c>
    </row>
    <row r="88" spans="1:21" x14ac:dyDescent="0.2">
      <c r="A88" t="s">
        <v>300</v>
      </c>
      <c r="B88" t="str">
        <f>RIGHT(Table1[[#This Row],[OrderNo]],5)</f>
        <v>43783</v>
      </c>
      <c r="C88">
        <v>43783001</v>
      </c>
      <c r="D88">
        <v>1</v>
      </c>
      <c r="E88" s="2">
        <v>2171.29</v>
      </c>
      <c r="F88" s="2">
        <v>3578.27</v>
      </c>
      <c r="G88" s="1">
        <v>42927</v>
      </c>
      <c r="H88" s="6">
        <f>YEAR(Table1[[#This Row],[OrderDate]])</f>
        <v>2017</v>
      </c>
      <c r="I88" s="6">
        <f>MONTH(Table1[[#This Row],[OrderDate]])</f>
        <v>7</v>
      </c>
      <c r="J88" s="1">
        <v>42932</v>
      </c>
      <c r="K88">
        <v>5</v>
      </c>
      <c r="L88" t="s">
        <v>301</v>
      </c>
      <c r="M88" t="s">
        <v>302</v>
      </c>
      <c r="N88" t="s">
        <v>51</v>
      </c>
      <c r="O88" t="s">
        <v>52</v>
      </c>
      <c r="P88" t="str">
        <f>UPPER(Table1[[#This Row],[CustomerCountry]])</f>
        <v>AUSTRALIA</v>
      </c>
      <c r="Q88" t="s">
        <v>23</v>
      </c>
      <c r="R88" t="s">
        <v>24</v>
      </c>
      <c r="S88" t="s">
        <v>71</v>
      </c>
      <c r="T88" t="s">
        <v>26</v>
      </c>
      <c r="U88" t="s">
        <v>27</v>
      </c>
    </row>
    <row r="89" spans="1:21" x14ac:dyDescent="0.2">
      <c r="A89" t="s">
        <v>303</v>
      </c>
      <c r="B89" t="str">
        <f>RIGHT(Table1[[#This Row],[OrderNo]],5)</f>
        <v>43784</v>
      </c>
      <c r="C89">
        <v>43784001</v>
      </c>
      <c r="D89">
        <v>1</v>
      </c>
      <c r="E89" s="2">
        <v>2171.29</v>
      </c>
      <c r="F89" s="2">
        <v>3578.27</v>
      </c>
      <c r="G89" s="1">
        <v>42928</v>
      </c>
      <c r="H89" s="6">
        <f>YEAR(Table1[[#This Row],[OrderDate]])</f>
        <v>2017</v>
      </c>
      <c r="I89" s="6">
        <f>MONTH(Table1[[#This Row],[OrderDate]])</f>
        <v>7</v>
      </c>
      <c r="J89" s="1">
        <v>42934</v>
      </c>
      <c r="K89">
        <v>6</v>
      </c>
      <c r="L89" t="s">
        <v>304</v>
      </c>
      <c r="M89" t="s">
        <v>305</v>
      </c>
      <c r="N89" t="s">
        <v>45</v>
      </c>
      <c r="O89" t="s">
        <v>41</v>
      </c>
      <c r="P89" t="str">
        <f>UPPER(Table1[[#This Row],[CustomerCountry]])</f>
        <v>UNITED STATES</v>
      </c>
      <c r="Q89" t="s">
        <v>23</v>
      </c>
      <c r="R89" t="s">
        <v>24</v>
      </c>
      <c r="S89" t="s">
        <v>25</v>
      </c>
      <c r="T89" t="s">
        <v>26</v>
      </c>
      <c r="U89" t="s">
        <v>27</v>
      </c>
    </row>
    <row r="90" spans="1:21" x14ac:dyDescent="0.2">
      <c r="A90" t="s">
        <v>306</v>
      </c>
      <c r="B90" t="str">
        <f>RIGHT(Table1[[#This Row],[OrderNo]],5)</f>
        <v>43785</v>
      </c>
      <c r="C90">
        <v>43785001</v>
      </c>
      <c r="D90">
        <v>1</v>
      </c>
      <c r="E90" s="2">
        <v>2171.29</v>
      </c>
      <c r="F90" s="2">
        <v>3578.27</v>
      </c>
      <c r="G90" s="1">
        <v>42928</v>
      </c>
      <c r="H90" s="6">
        <f>YEAR(Table1[[#This Row],[OrderDate]])</f>
        <v>2017</v>
      </c>
      <c r="I90" s="6">
        <f>MONTH(Table1[[#This Row],[OrderDate]])</f>
        <v>7</v>
      </c>
      <c r="J90" s="1">
        <v>42935</v>
      </c>
      <c r="K90">
        <v>7</v>
      </c>
      <c r="L90" t="s">
        <v>307</v>
      </c>
      <c r="M90" t="s">
        <v>213</v>
      </c>
      <c r="N90" t="s">
        <v>214</v>
      </c>
      <c r="O90" t="s">
        <v>32</v>
      </c>
      <c r="P90" t="str">
        <f>UPPER(Table1[[#This Row],[CustomerCountry]])</f>
        <v>FRANCE</v>
      </c>
      <c r="Q90" t="s">
        <v>23</v>
      </c>
      <c r="R90" t="s">
        <v>24</v>
      </c>
      <c r="S90" t="s">
        <v>55</v>
      </c>
      <c r="T90" t="s">
        <v>26</v>
      </c>
      <c r="U90" t="s">
        <v>27</v>
      </c>
    </row>
    <row r="91" spans="1:21" x14ac:dyDescent="0.2">
      <c r="A91" t="s">
        <v>308</v>
      </c>
      <c r="B91" t="str">
        <f>RIGHT(Table1[[#This Row],[OrderNo]],5)</f>
        <v>43786</v>
      </c>
      <c r="C91">
        <v>43786001</v>
      </c>
      <c r="D91">
        <v>1</v>
      </c>
      <c r="E91" s="2">
        <v>2171.29</v>
      </c>
      <c r="F91" s="2">
        <v>3578.27</v>
      </c>
      <c r="G91" s="1">
        <v>42928</v>
      </c>
      <c r="H91" s="6">
        <f>YEAR(Table1[[#This Row],[OrderDate]])</f>
        <v>2017</v>
      </c>
      <c r="I91" s="6">
        <f>MONTH(Table1[[#This Row],[OrderDate]])</f>
        <v>7</v>
      </c>
      <c r="J91" s="1">
        <v>42932</v>
      </c>
      <c r="K91">
        <v>4</v>
      </c>
      <c r="L91" t="s">
        <v>309</v>
      </c>
      <c r="M91" t="s">
        <v>217</v>
      </c>
      <c r="N91" t="s">
        <v>218</v>
      </c>
      <c r="O91" t="s">
        <v>32</v>
      </c>
      <c r="P91" t="str">
        <f>UPPER(Table1[[#This Row],[CustomerCountry]])</f>
        <v>FRANCE</v>
      </c>
      <c r="Q91" t="s">
        <v>23</v>
      </c>
      <c r="R91" t="s">
        <v>24</v>
      </c>
      <c r="S91" t="s">
        <v>55</v>
      </c>
      <c r="T91" t="s">
        <v>26</v>
      </c>
      <c r="U91" t="s">
        <v>27</v>
      </c>
    </row>
    <row r="92" spans="1:21" x14ac:dyDescent="0.2">
      <c r="A92" t="s">
        <v>310</v>
      </c>
      <c r="B92" t="str">
        <f>RIGHT(Table1[[#This Row],[OrderNo]],5)</f>
        <v>43787</v>
      </c>
      <c r="C92">
        <v>43787001</v>
      </c>
      <c r="D92">
        <v>1</v>
      </c>
      <c r="E92" s="2">
        <v>1912.15</v>
      </c>
      <c r="F92" s="2">
        <v>3399.99</v>
      </c>
      <c r="G92" s="1">
        <v>42928</v>
      </c>
      <c r="H92" s="6">
        <f>YEAR(Table1[[#This Row],[OrderDate]])</f>
        <v>2017</v>
      </c>
      <c r="I92" s="6">
        <f>MONTH(Table1[[#This Row],[OrderDate]])</f>
        <v>7</v>
      </c>
      <c r="J92" s="1">
        <v>42934</v>
      </c>
      <c r="K92">
        <v>6</v>
      </c>
      <c r="L92" t="s">
        <v>311</v>
      </c>
      <c r="M92" t="s">
        <v>312</v>
      </c>
      <c r="N92" t="s">
        <v>138</v>
      </c>
      <c r="O92" t="s">
        <v>96</v>
      </c>
      <c r="P92" t="str">
        <f>UPPER(Table1[[#This Row],[CustomerCountry]])</f>
        <v>GERMANY</v>
      </c>
      <c r="Q92" t="s">
        <v>23</v>
      </c>
      <c r="R92" t="s">
        <v>33</v>
      </c>
      <c r="S92" t="s">
        <v>67</v>
      </c>
      <c r="T92" t="s">
        <v>35</v>
      </c>
      <c r="U92" t="s">
        <v>36</v>
      </c>
    </row>
    <row r="93" spans="1:21" x14ac:dyDescent="0.2">
      <c r="A93" t="s">
        <v>313</v>
      </c>
      <c r="B93" t="str">
        <f>RIGHT(Table1[[#This Row],[OrderNo]],5)</f>
        <v>43788</v>
      </c>
      <c r="C93">
        <v>43788001</v>
      </c>
      <c r="D93">
        <v>1</v>
      </c>
      <c r="E93" s="2">
        <v>1898.09</v>
      </c>
      <c r="F93" s="2">
        <v>3374.99</v>
      </c>
      <c r="G93" s="1">
        <v>42928</v>
      </c>
      <c r="H93" s="6">
        <f>YEAR(Table1[[#This Row],[OrderDate]])</f>
        <v>2017</v>
      </c>
      <c r="I93" s="6">
        <f>MONTH(Table1[[#This Row],[OrderDate]])</f>
        <v>7</v>
      </c>
      <c r="J93" s="1">
        <v>42930</v>
      </c>
      <c r="K93">
        <v>2</v>
      </c>
      <c r="L93" t="s">
        <v>314</v>
      </c>
      <c r="M93" t="s">
        <v>190</v>
      </c>
      <c r="N93" t="s">
        <v>78</v>
      </c>
      <c r="O93" t="s">
        <v>79</v>
      </c>
      <c r="P93" t="str">
        <f>UPPER(Table1[[#This Row],[CustomerCountry]])</f>
        <v>UNITED KINGDOM</v>
      </c>
      <c r="Q93" t="s">
        <v>23</v>
      </c>
      <c r="R93" t="s">
        <v>33</v>
      </c>
      <c r="S93" t="s">
        <v>64</v>
      </c>
      <c r="T93" t="s">
        <v>1</v>
      </c>
      <c r="U93" t="s">
        <v>36</v>
      </c>
    </row>
    <row r="94" spans="1:21" x14ac:dyDescent="0.2">
      <c r="A94" t="s">
        <v>315</v>
      </c>
      <c r="B94" t="str">
        <f>RIGHT(Table1[[#This Row],[OrderNo]],5)</f>
        <v>43789</v>
      </c>
      <c r="C94">
        <v>43789001</v>
      </c>
      <c r="D94">
        <v>1</v>
      </c>
      <c r="E94" s="2">
        <v>1898.09</v>
      </c>
      <c r="F94" s="2">
        <v>3374.99</v>
      </c>
      <c r="G94" s="1">
        <v>42928</v>
      </c>
      <c r="H94" s="6">
        <f>YEAR(Table1[[#This Row],[OrderDate]])</f>
        <v>2017</v>
      </c>
      <c r="I94" s="6">
        <f>MONTH(Table1[[#This Row],[OrderDate]])</f>
        <v>7</v>
      </c>
      <c r="J94" s="1">
        <v>42932</v>
      </c>
      <c r="K94">
        <v>4</v>
      </c>
      <c r="L94" t="s">
        <v>316</v>
      </c>
      <c r="M94" t="s">
        <v>114</v>
      </c>
      <c r="N94" t="s">
        <v>115</v>
      </c>
      <c r="O94" t="s">
        <v>41</v>
      </c>
      <c r="P94" t="str">
        <f>UPPER(Table1[[#This Row],[CustomerCountry]])</f>
        <v>UNITED STATES</v>
      </c>
      <c r="Q94" t="s">
        <v>23</v>
      </c>
      <c r="R94" t="s">
        <v>33</v>
      </c>
      <c r="S94" t="s">
        <v>64</v>
      </c>
      <c r="T94" t="s">
        <v>1</v>
      </c>
      <c r="U94" t="s">
        <v>36</v>
      </c>
    </row>
    <row r="95" spans="1:21" x14ac:dyDescent="0.2">
      <c r="A95" t="s">
        <v>317</v>
      </c>
      <c r="B95" t="str">
        <f>RIGHT(Table1[[#This Row],[OrderNo]],5)</f>
        <v>43790</v>
      </c>
      <c r="C95">
        <v>43790001</v>
      </c>
      <c r="D95">
        <v>1</v>
      </c>
      <c r="E95" s="2">
        <v>1912.15</v>
      </c>
      <c r="F95" s="2">
        <v>3399.99</v>
      </c>
      <c r="G95" s="1">
        <v>42928</v>
      </c>
      <c r="H95" s="6">
        <f>YEAR(Table1[[#This Row],[OrderDate]])</f>
        <v>2017</v>
      </c>
      <c r="I95" s="6">
        <f>MONTH(Table1[[#This Row],[OrderDate]])</f>
        <v>7</v>
      </c>
      <c r="J95" s="1">
        <v>42931</v>
      </c>
      <c r="K95">
        <v>3</v>
      </c>
      <c r="L95" t="s">
        <v>318</v>
      </c>
      <c r="M95" t="s">
        <v>319</v>
      </c>
      <c r="N95" t="s">
        <v>40</v>
      </c>
      <c r="O95" t="s">
        <v>41</v>
      </c>
      <c r="P95" t="str">
        <f>UPPER(Table1[[#This Row],[CustomerCountry]])</f>
        <v>UNITED STATES</v>
      </c>
      <c r="Q95" t="s">
        <v>23</v>
      </c>
      <c r="R95" t="s">
        <v>33</v>
      </c>
      <c r="S95" t="s">
        <v>67</v>
      </c>
      <c r="T95" t="s">
        <v>35</v>
      </c>
      <c r="U95" t="s">
        <v>36</v>
      </c>
    </row>
    <row r="96" spans="1:21" x14ac:dyDescent="0.2">
      <c r="A96" t="s">
        <v>320</v>
      </c>
      <c r="B96" t="str">
        <f>RIGHT(Table1[[#This Row],[OrderNo]],5)</f>
        <v>43791</v>
      </c>
      <c r="C96">
        <v>43791001</v>
      </c>
      <c r="D96">
        <v>1</v>
      </c>
      <c r="E96" s="2">
        <v>2171.29</v>
      </c>
      <c r="F96" s="2">
        <v>3578.27</v>
      </c>
      <c r="G96" s="1">
        <v>42928</v>
      </c>
      <c r="H96" s="6">
        <f>YEAR(Table1[[#This Row],[OrderDate]])</f>
        <v>2017</v>
      </c>
      <c r="I96" s="6">
        <f>MONTH(Table1[[#This Row],[OrderDate]])</f>
        <v>7</v>
      </c>
      <c r="J96" s="1">
        <v>42931</v>
      </c>
      <c r="K96">
        <v>3</v>
      </c>
      <c r="L96" t="s">
        <v>321</v>
      </c>
      <c r="M96" t="s">
        <v>322</v>
      </c>
      <c r="N96" t="s">
        <v>51</v>
      </c>
      <c r="O96" t="s">
        <v>52</v>
      </c>
      <c r="P96" t="str">
        <f>UPPER(Table1[[#This Row],[CustomerCountry]])</f>
        <v>AUSTRALIA</v>
      </c>
      <c r="Q96" t="s">
        <v>23</v>
      </c>
      <c r="R96" t="s">
        <v>24</v>
      </c>
      <c r="S96" t="s">
        <v>88</v>
      </c>
      <c r="T96" t="s">
        <v>26</v>
      </c>
      <c r="U96" t="s">
        <v>27</v>
      </c>
    </row>
    <row r="97" spans="1:21" x14ac:dyDescent="0.2">
      <c r="A97" t="s">
        <v>323</v>
      </c>
      <c r="B97" t="str">
        <f>RIGHT(Table1[[#This Row],[OrderNo]],5)</f>
        <v>43792</v>
      </c>
      <c r="C97">
        <v>43792001</v>
      </c>
      <c r="D97">
        <v>1</v>
      </c>
      <c r="E97" s="2">
        <v>2171.29</v>
      </c>
      <c r="F97" s="2">
        <v>3578.27</v>
      </c>
      <c r="G97" s="1">
        <v>42928</v>
      </c>
      <c r="H97" s="6">
        <f>YEAR(Table1[[#This Row],[OrderDate]])</f>
        <v>2017</v>
      </c>
      <c r="I97" s="6">
        <f>MONTH(Table1[[#This Row],[OrderDate]])</f>
        <v>7</v>
      </c>
      <c r="J97" s="1">
        <v>42938</v>
      </c>
      <c r="K97">
        <v>10</v>
      </c>
      <c r="L97" t="s">
        <v>324</v>
      </c>
      <c r="M97" t="s">
        <v>325</v>
      </c>
      <c r="N97" t="s">
        <v>51</v>
      </c>
      <c r="O97" t="s">
        <v>52</v>
      </c>
      <c r="P97" t="str">
        <f>UPPER(Table1[[#This Row],[CustomerCountry]])</f>
        <v>AUSTRALIA</v>
      </c>
      <c r="Q97" t="s">
        <v>23</v>
      </c>
      <c r="R97" t="s">
        <v>24</v>
      </c>
      <c r="S97" t="s">
        <v>71</v>
      </c>
      <c r="T97" t="s">
        <v>26</v>
      </c>
      <c r="U97" t="s">
        <v>27</v>
      </c>
    </row>
    <row r="98" spans="1:21" x14ac:dyDescent="0.2">
      <c r="A98" t="s">
        <v>326</v>
      </c>
      <c r="B98" t="str">
        <f>RIGHT(Table1[[#This Row],[OrderNo]],5)</f>
        <v>43793</v>
      </c>
      <c r="C98">
        <v>43793001</v>
      </c>
      <c r="D98">
        <v>1</v>
      </c>
      <c r="E98" s="2">
        <v>1912.15</v>
      </c>
      <c r="F98" s="2">
        <v>3399.99</v>
      </c>
      <c r="G98" s="1">
        <v>42928</v>
      </c>
      <c r="H98" s="6">
        <f>YEAR(Table1[[#This Row],[OrderDate]])</f>
        <v>2017</v>
      </c>
      <c r="I98" s="6">
        <f>MONTH(Table1[[#This Row],[OrderDate]])</f>
        <v>7</v>
      </c>
      <c r="J98" s="1">
        <v>42933</v>
      </c>
      <c r="K98">
        <v>5</v>
      </c>
      <c r="L98" t="s">
        <v>327</v>
      </c>
      <c r="M98" t="s">
        <v>83</v>
      </c>
      <c r="N98" t="s">
        <v>63</v>
      </c>
      <c r="O98" t="s">
        <v>52</v>
      </c>
      <c r="P98" t="str">
        <f>UPPER(Table1[[#This Row],[CustomerCountry]])</f>
        <v>AUSTRALIA</v>
      </c>
      <c r="Q98" t="s">
        <v>23</v>
      </c>
      <c r="R98" t="s">
        <v>33</v>
      </c>
      <c r="S98" t="s">
        <v>67</v>
      </c>
      <c r="T98" t="s">
        <v>35</v>
      </c>
      <c r="U98" t="s">
        <v>36</v>
      </c>
    </row>
    <row r="99" spans="1:21" x14ac:dyDescent="0.2">
      <c r="A99" t="s">
        <v>328</v>
      </c>
      <c r="B99" t="str">
        <f>RIGHT(Table1[[#This Row],[OrderNo]],5)</f>
        <v>43794</v>
      </c>
      <c r="C99">
        <v>43794001</v>
      </c>
      <c r="D99">
        <v>1</v>
      </c>
      <c r="E99" s="2">
        <v>1912.15</v>
      </c>
      <c r="F99" s="2">
        <v>3399.99</v>
      </c>
      <c r="G99" s="1">
        <v>42928</v>
      </c>
      <c r="H99" s="6">
        <f>YEAR(Table1[[#This Row],[OrderDate]])</f>
        <v>2017</v>
      </c>
      <c r="I99" s="6">
        <f>MONTH(Table1[[#This Row],[OrderDate]])</f>
        <v>7</v>
      </c>
      <c r="J99" s="1">
        <v>42930</v>
      </c>
      <c r="K99">
        <v>2</v>
      </c>
      <c r="L99" t="s">
        <v>329</v>
      </c>
      <c r="M99" t="s">
        <v>134</v>
      </c>
      <c r="N99" t="s">
        <v>106</v>
      </c>
      <c r="O99" t="s">
        <v>52</v>
      </c>
      <c r="P99" t="str">
        <f>UPPER(Table1[[#This Row],[CustomerCountry]])</f>
        <v>AUSTRALIA</v>
      </c>
      <c r="Q99" t="s">
        <v>23</v>
      </c>
      <c r="R99" t="s">
        <v>33</v>
      </c>
      <c r="S99" t="s">
        <v>194</v>
      </c>
      <c r="T99" t="s">
        <v>35</v>
      </c>
      <c r="U99" t="s">
        <v>36</v>
      </c>
    </row>
    <row r="100" spans="1:21" x14ac:dyDescent="0.2">
      <c r="A100" t="s">
        <v>330</v>
      </c>
      <c r="B100" t="str">
        <f>RIGHT(Table1[[#This Row],[OrderNo]],5)</f>
        <v>43795</v>
      </c>
      <c r="C100">
        <v>43795001</v>
      </c>
      <c r="D100">
        <v>1</v>
      </c>
      <c r="E100" s="2">
        <v>2171.29</v>
      </c>
      <c r="F100" s="2">
        <v>3578.27</v>
      </c>
      <c r="G100" s="1">
        <v>42929</v>
      </c>
      <c r="H100" s="6">
        <f>YEAR(Table1[[#This Row],[OrderDate]])</f>
        <v>2017</v>
      </c>
      <c r="I100" s="6">
        <f>MONTH(Table1[[#This Row],[OrderDate]])</f>
        <v>7</v>
      </c>
      <c r="J100" s="1">
        <v>42932</v>
      </c>
      <c r="K100">
        <v>3</v>
      </c>
      <c r="L100" t="s">
        <v>331</v>
      </c>
      <c r="M100" t="s">
        <v>332</v>
      </c>
      <c r="N100" t="s">
        <v>45</v>
      </c>
      <c r="O100" t="s">
        <v>41</v>
      </c>
      <c r="P100" t="str">
        <f>UPPER(Table1[[#This Row],[CustomerCountry]])</f>
        <v>UNITED STATES</v>
      </c>
      <c r="Q100" t="s">
        <v>23</v>
      </c>
      <c r="R100" t="s">
        <v>24</v>
      </c>
      <c r="S100" t="s">
        <v>71</v>
      </c>
      <c r="T100" t="s">
        <v>26</v>
      </c>
      <c r="U100" t="s">
        <v>27</v>
      </c>
    </row>
    <row r="101" spans="1:21" x14ac:dyDescent="0.2">
      <c r="A101" t="s">
        <v>333</v>
      </c>
      <c r="B101" t="str">
        <f>RIGHT(Table1[[#This Row],[OrderNo]],5)</f>
        <v>43796</v>
      </c>
      <c r="C101">
        <v>43796001</v>
      </c>
      <c r="D101">
        <v>1</v>
      </c>
      <c r="E101" s="2">
        <v>413.15</v>
      </c>
      <c r="F101" s="2">
        <v>699.1</v>
      </c>
      <c r="G101" s="1">
        <v>42929</v>
      </c>
      <c r="H101" s="6">
        <f>YEAR(Table1[[#This Row],[OrderDate]])</f>
        <v>2017</v>
      </c>
      <c r="I101" s="6">
        <f>MONTH(Table1[[#This Row],[OrderDate]])</f>
        <v>7</v>
      </c>
      <c r="J101" s="1">
        <v>42939</v>
      </c>
      <c r="K101">
        <v>10</v>
      </c>
      <c r="L101" t="s">
        <v>334</v>
      </c>
      <c r="M101" t="s">
        <v>335</v>
      </c>
      <c r="N101" t="s">
        <v>336</v>
      </c>
      <c r="O101" t="s">
        <v>32</v>
      </c>
      <c r="P101" t="str">
        <f>UPPER(Table1[[#This Row],[CustomerCountry]])</f>
        <v>FRANCE</v>
      </c>
      <c r="Q101" t="s">
        <v>23</v>
      </c>
      <c r="R101" t="s">
        <v>24</v>
      </c>
      <c r="S101" t="s">
        <v>337</v>
      </c>
      <c r="T101" t="s">
        <v>1</v>
      </c>
      <c r="U101" t="s">
        <v>47</v>
      </c>
    </row>
    <row r="102" spans="1:21" x14ac:dyDescent="0.2">
      <c r="A102" t="s">
        <v>338</v>
      </c>
      <c r="B102" t="str">
        <f>RIGHT(Table1[[#This Row],[OrderNo]],5)</f>
        <v>43797</v>
      </c>
      <c r="C102">
        <v>43797001</v>
      </c>
      <c r="D102">
        <v>1</v>
      </c>
      <c r="E102" s="2">
        <v>2171.29</v>
      </c>
      <c r="F102" s="2">
        <v>3578.27</v>
      </c>
      <c r="G102" s="1">
        <v>42929</v>
      </c>
      <c r="H102" s="6">
        <f>YEAR(Table1[[#This Row],[OrderDate]])</f>
        <v>2017</v>
      </c>
      <c r="I102" s="6">
        <f>MONTH(Table1[[#This Row],[OrderDate]])</f>
        <v>7</v>
      </c>
      <c r="J102" s="1">
        <v>42938</v>
      </c>
      <c r="K102">
        <v>9</v>
      </c>
      <c r="L102" t="s">
        <v>339</v>
      </c>
      <c r="M102" t="s">
        <v>87</v>
      </c>
      <c r="N102" t="s">
        <v>51</v>
      </c>
      <c r="O102" t="s">
        <v>52</v>
      </c>
      <c r="P102" t="str">
        <f>UPPER(Table1[[#This Row],[CustomerCountry]])</f>
        <v>AUSTRALIA</v>
      </c>
      <c r="Q102" t="s">
        <v>23</v>
      </c>
      <c r="R102" t="s">
        <v>24</v>
      </c>
      <c r="S102" t="s">
        <v>71</v>
      </c>
      <c r="T102" t="s">
        <v>26</v>
      </c>
      <c r="U102" t="s">
        <v>27</v>
      </c>
    </row>
    <row r="103" spans="1:21" x14ac:dyDescent="0.2">
      <c r="A103" t="s">
        <v>340</v>
      </c>
      <c r="B103" t="str">
        <f>RIGHT(Table1[[#This Row],[OrderNo]],5)</f>
        <v>43798</v>
      </c>
      <c r="C103">
        <v>43798001</v>
      </c>
      <c r="D103">
        <v>1</v>
      </c>
      <c r="E103" s="2">
        <v>2171.29</v>
      </c>
      <c r="F103" s="2">
        <v>3578.27</v>
      </c>
      <c r="G103" s="1">
        <v>42929</v>
      </c>
      <c r="H103" s="6">
        <f>YEAR(Table1[[#This Row],[OrderDate]])</f>
        <v>2017</v>
      </c>
      <c r="I103" s="6">
        <f>MONTH(Table1[[#This Row],[OrderDate]])</f>
        <v>7</v>
      </c>
      <c r="J103" s="1">
        <v>42938</v>
      </c>
      <c r="K103">
        <v>9</v>
      </c>
      <c r="L103" t="s">
        <v>341</v>
      </c>
      <c r="M103" t="s">
        <v>159</v>
      </c>
      <c r="N103" t="s">
        <v>63</v>
      </c>
      <c r="O103" t="s">
        <v>52</v>
      </c>
      <c r="P103" t="str">
        <f>UPPER(Table1[[#This Row],[CustomerCountry]])</f>
        <v>AUSTRALIA</v>
      </c>
      <c r="Q103" t="s">
        <v>23</v>
      </c>
      <c r="R103" t="s">
        <v>24</v>
      </c>
      <c r="S103" t="s">
        <v>25</v>
      </c>
      <c r="T103" t="s">
        <v>26</v>
      </c>
      <c r="U103" t="s">
        <v>27</v>
      </c>
    </row>
    <row r="104" spans="1:21" x14ac:dyDescent="0.2">
      <c r="A104" t="s">
        <v>342</v>
      </c>
      <c r="B104" t="str">
        <f>RIGHT(Table1[[#This Row],[OrderNo]],5)</f>
        <v>43799</v>
      </c>
      <c r="C104">
        <v>43799001</v>
      </c>
      <c r="D104">
        <v>1</v>
      </c>
      <c r="E104" s="2">
        <v>2171.29</v>
      </c>
      <c r="F104" s="2">
        <v>3578.27</v>
      </c>
      <c r="G104" s="1">
        <v>42929</v>
      </c>
      <c r="H104" s="6">
        <f>YEAR(Table1[[#This Row],[OrderDate]])</f>
        <v>2017</v>
      </c>
      <c r="I104" s="6">
        <f>MONTH(Table1[[#This Row],[OrderDate]])</f>
        <v>7</v>
      </c>
      <c r="J104" s="1">
        <v>42933</v>
      </c>
      <c r="K104">
        <v>4</v>
      </c>
      <c r="L104" t="s">
        <v>343</v>
      </c>
      <c r="M104" t="s">
        <v>344</v>
      </c>
      <c r="N104" t="s">
        <v>106</v>
      </c>
      <c r="O104" t="s">
        <v>52</v>
      </c>
      <c r="P104" t="str">
        <f>UPPER(Table1[[#This Row],[CustomerCountry]])</f>
        <v>AUSTRALIA</v>
      </c>
      <c r="Q104" t="s">
        <v>23</v>
      </c>
      <c r="R104" t="s">
        <v>24</v>
      </c>
      <c r="S104" t="s">
        <v>71</v>
      </c>
      <c r="T104" t="s">
        <v>26</v>
      </c>
      <c r="U104" t="s">
        <v>27</v>
      </c>
    </row>
    <row r="105" spans="1:21" x14ac:dyDescent="0.2">
      <c r="A105" t="s">
        <v>345</v>
      </c>
      <c r="B105" t="str">
        <f>RIGHT(Table1[[#This Row],[OrderNo]],5)</f>
        <v>43800</v>
      </c>
      <c r="C105">
        <v>43800001</v>
      </c>
      <c r="D105">
        <v>1</v>
      </c>
      <c r="E105" s="2">
        <v>2171.29</v>
      </c>
      <c r="F105" s="2">
        <v>3578.27</v>
      </c>
      <c r="G105" s="1">
        <v>42929</v>
      </c>
      <c r="H105" s="6">
        <f>YEAR(Table1[[#This Row],[OrderDate]])</f>
        <v>2017</v>
      </c>
      <c r="I105" s="6">
        <f>MONTH(Table1[[#This Row],[OrderDate]])</f>
        <v>7</v>
      </c>
      <c r="J105" s="1">
        <v>42937</v>
      </c>
      <c r="K105">
        <v>8</v>
      </c>
      <c r="L105" t="s">
        <v>346</v>
      </c>
      <c r="M105" t="s">
        <v>347</v>
      </c>
      <c r="N105" t="s">
        <v>22</v>
      </c>
      <c r="O105" t="s">
        <v>0</v>
      </c>
      <c r="P105" t="str">
        <f>UPPER(Table1[[#This Row],[CustomerCountry]])</f>
        <v>CANADA</v>
      </c>
      <c r="Q105" t="s">
        <v>23</v>
      </c>
      <c r="R105" t="s">
        <v>24</v>
      </c>
      <c r="S105" t="s">
        <v>55</v>
      </c>
      <c r="T105" t="s">
        <v>26</v>
      </c>
      <c r="U105" t="s">
        <v>27</v>
      </c>
    </row>
    <row r="106" spans="1:21" x14ac:dyDescent="0.2">
      <c r="A106" t="s">
        <v>348</v>
      </c>
      <c r="B106" t="str">
        <f>RIGHT(Table1[[#This Row],[OrderNo]],5)</f>
        <v>43801</v>
      </c>
      <c r="C106">
        <v>43801001</v>
      </c>
      <c r="D106">
        <v>1</v>
      </c>
      <c r="E106" s="2">
        <v>2171.29</v>
      </c>
      <c r="F106" s="2">
        <v>3578.27</v>
      </c>
      <c r="G106" s="1">
        <v>42929</v>
      </c>
      <c r="H106" s="6">
        <f>YEAR(Table1[[#This Row],[OrderDate]])</f>
        <v>2017</v>
      </c>
      <c r="I106" s="6">
        <f>MONTH(Table1[[#This Row],[OrderDate]])</f>
        <v>7</v>
      </c>
      <c r="J106" s="1">
        <v>42933</v>
      </c>
      <c r="K106">
        <v>4</v>
      </c>
      <c r="L106" t="s">
        <v>349</v>
      </c>
      <c r="M106" t="s">
        <v>350</v>
      </c>
      <c r="N106" t="s">
        <v>78</v>
      </c>
      <c r="O106" t="s">
        <v>79</v>
      </c>
      <c r="P106" t="str">
        <f>UPPER(Table1[[#This Row],[CustomerCountry]])</f>
        <v>UNITED KINGDOM</v>
      </c>
      <c r="Q106" t="s">
        <v>23</v>
      </c>
      <c r="R106" t="s">
        <v>24</v>
      </c>
      <c r="S106" t="s">
        <v>55</v>
      </c>
      <c r="T106" t="s">
        <v>26</v>
      </c>
      <c r="U106" t="s">
        <v>27</v>
      </c>
    </row>
    <row r="107" spans="1:21" x14ac:dyDescent="0.2">
      <c r="A107" t="s">
        <v>351</v>
      </c>
      <c r="B107" t="str">
        <f>RIGHT(Table1[[#This Row],[OrderNo]],5)</f>
        <v>43802</v>
      </c>
      <c r="C107">
        <v>43802001</v>
      </c>
      <c r="D107">
        <v>1</v>
      </c>
      <c r="E107" s="2">
        <v>2171.29</v>
      </c>
      <c r="F107" s="2">
        <v>3578.27</v>
      </c>
      <c r="G107" s="1">
        <v>42929</v>
      </c>
      <c r="H107" s="6">
        <f>YEAR(Table1[[#This Row],[OrderDate]])</f>
        <v>2017</v>
      </c>
      <c r="I107" s="6">
        <f>MONTH(Table1[[#This Row],[OrderDate]])</f>
        <v>7</v>
      </c>
      <c r="J107" s="1">
        <v>42933</v>
      </c>
      <c r="K107">
        <v>4</v>
      </c>
      <c r="L107" t="s">
        <v>352</v>
      </c>
      <c r="M107" t="s">
        <v>353</v>
      </c>
      <c r="N107" t="s">
        <v>354</v>
      </c>
      <c r="O107" t="s">
        <v>32</v>
      </c>
      <c r="P107" t="str">
        <f>UPPER(Table1[[#This Row],[CustomerCountry]])</f>
        <v>FRANCE</v>
      </c>
      <c r="Q107" t="s">
        <v>23</v>
      </c>
      <c r="R107" t="s">
        <v>24</v>
      </c>
      <c r="S107" t="s">
        <v>71</v>
      </c>
      <c r="T107" t="s">
        <v>26</v>
      </c>
      <c r="U107" t="s">
        <v>27</v>
      </c>
    </row>
    <row r="108" spans="1:21" x14ac:dyDescent="0.2">
      <c r="A108" t="s">
        <v>355</v>
      </c>
      <c r="B108" t="str">
        <f>RIGHT(Table1[[#This Row],[OrderNo]],5)</f>
        <v>43803</v>
      </c>
      <c r="C108">
        <v>43803001</v>
      </c>
      <c r="D108">
        <v>1</v>
      </c>
      <c r="E108" s="2">
        <v>2171.29</v>
      </c>
      <c r="F108" s="2">
        <v>3578.27</v>
      </c>
      <c r="G108" s="1">
        <v>42930</v>
      </c>
      <c r="H108" s="6">
        <f>YEAR(Table1[[#This Row],[OrderDate]])</f>
        <v>2017</v>
      </c>
      <c r="I108" s="6">
        <f>MONTH(Table1[[#This Row],[OrderDate]])</f>
        <v>7</v>
      </c>
      <c r="J108" s="1">
        <v>42935</v>
      </c>
      <c r="K108">
        <v>5</v>
      </c>
      <c r="L108" t="s">
        <v>356</v>
      </c>
      <c r="M108" t="s">
        <v>357</v>
      </c>
      <c r="N108" t="s">
        <v>22</v>
      </c>
      <c r="O108" t="s">
        <v>0</v>
      </c>
      <c r="P108" t="str">
        <f>UPPER(Table1[[#This Row],[CustomerCountry]])</f>
        <v>CANADA</v>
      </c>
      <c r="Q108" t="s">
        <v>23</v>
      </c>
      <c r="R108" t="s">
        <v>24</v>
      </c>
      <c r="S108" t="s">
        <v>88</v>
      </c>
      <c r="T108" t="s">
        <v>26</v>
      </c>
      <c r="U108" t="s">
        <v>27</v>
      </c>
    </row>
    <row r="109" spans="1:21" x14ac:dyDescent="0.2">
      <c r="A109" t="s">
        <v>358</v>
      </c>
      <c r="B109" t="str">
        <f>RIGHT(Table1[[#This Row],[OrderNo]],5)</f>
        <v>43804</v>
      </c>
      <c r="C109">
        <v>43804001</v>
      </c>
      <c r="D109">
        <v>1</v>
      </c>
      <c r="E109" s="2">
        <v>2171.29</v>
      </c>
      <c r="F109" s="2">
        <v>3578.27</v>
      </c>
      <c r="G109" s="1">
        <v>42930</v>
      </c>
      <c r="H109" s="6">
        <f>YEAR(Table1[[#This Row],[OrderDate]])</f>
        <v>2017</v>
      </c>
      <c r="I109" s="6">
        <f>MONTH(Table1[[#This Row],[OrderDate]])</f>
        <v>7</v>
      </c>
      <c r="J109" s="1">
        <v>42939</v>
      </c>
      <c r="K109">
        <v>9</v>
      </c>
      <c r="L109" t="s">
        <v>359</v>
      </c>
      <c r="M109" t="s">
        <v>360</v>
      </c>
      <c r="N109" t="s">
        <v>78</v>
      </c>
      <c r="O109" t="s">
        <v>79</v>
      </c>
      <c r="P109" t="str">
        <f>UPPER(Table1[[#This Row],[CustomerCountry]])</f>
        <v>UNITED KINGDOM</v>
      </c>
      <c r="Q109" t="s">
        <v>23</v>
      </c>
      <c r="R109" t="s">
        <v>24</v>
      </c>
      <c r="S109" t="s">
        <v>25</v>
      </c>
      <c r="T109" t="s">
        <v>26</v>
      </c>
      <c r="U109" t="s">
        <v>27</v>
      </c>
    </row>
    <row r="110" spans="1:21" x14ac:dyDescent="0.2">
      <c r="A110" t="s">
        <v>361</v>
      </c>
      <c r="B110" t="str">
        <f>RIGHT(Table1[[#This Row],[OrderNo]],5)</f>
        <v>43805</v>
      </c>
      <c r="C110">
        <v>43805001</v>
      </c>
      <c r="D110">
        <v>1</v>
      </c>
      <c r="E110" s="2">
        <v>413.15</v>
      </c>
      <c r="F110" s="2">
        <v>699.1</v>
      </c>
      <c r="G110" s="1">
        <v>42930</v>
      </c>
      <c r="H110" s="6">
        <f>YEAR(Table1[[#This Row],[OrderDate]])</f>
        <v>2017</v>
      </c>
      <c r="I110" s="6">
        <f>MONTH(Table1[[#This Row],[OrderDate]])</f>
        <v>7</v>
      </c>
      <c r="J110" s="1">
        <v>42936</v>
      </c>
      <c r="K110">
        <v>6</v>
      </c>
      <c r="L110" t="s">
        <v>362</v>
      </c>
      <c r="M110" t="s">
        <v>363</v>
      </c>
      <c r="N110" t="s">
        <v>115</v>
      </c>
      <c r="O110" t="s">
        <v>41</v>
      </c>
      <c r="P110" t="str">
        <f>UPPER(Table1[[#This Row],[CustomerCountry]])</f>
        <v>UNITED STATES</v>
      </c>
      <c r="Q110" t="s">
        <v>23</v>
      </c>
      <c r="R110" t="s">
        <v>24</v>
      </c>
      <c r="S110" t="s">
        <v>364</v>
      </c>
      <c r="T110" t="s">
        <v>26</v>
      </c>
      <c r="U110" t="s">
        <v>47</v>
      </c>
    </row>
    <row r="111" spans="1:21" x14ac:dyDescent="0.2">
      <c r="A111" t="s">
        <v>365</v>
      </c>
      <c r="B111" t="str">
        <f>RIGHT(Table1[[#This Row],[OrderNo]],5)</f>
        <v>43806</v>
      </c>
      <c r="C111">
        <v>43806001</v>
      </c>
      <c r="D111">
        <v>1</v>
      </c>
      <c r="E111" s="2">
        <v>2171.29</v>
      </c>
      <c r="F111" s="2">
        <v>3578.27</v>
      </c>
      <c r="G111" s="1">
        <v>42930</v>
      </c>
      <c r="H111" s="6">
        <f>YEAR(Table1[[#This Row],[OrderDate]])</f>
        <v>2017</v>
      </c>
      <c r="I111" s="6">
        <f>MONTH(Table1[[#This Row],[OrderDate]])</f>
        <v>7</v>
      </c>
      <c r="J111" s="1">
        <v>42933</v>
      </c>
      <c r="K111">
        <v>3</v>
      </c>
      <c r="L111" t="s">
        <v>366</v>
      </c>
      <c r="M111" t="s">
        <v>367</v>
      </c>
      <c r="N111" t="s">
        <v>63</v>
      </c>
      <c r="O111" t="s">
        <v>52</v>
      </c>
      <c r="P111" t="str">
        <f>UPPER(Table1[[#This Row],[CustomerCountry]])</f>
        <v>AUSTRALIA</v>
      </c>
      <c r="Q111" t="s">
        <v>23</v>
      </c>
      <c r="R111" t="s">
        <v>24</v>
      </c>
      <c r="S111" t="s">
        <v>71</v>
      </c>
      <c r="T111" t="s">
        <v>26</v>
      </c>
      <c r="U111" t="s">
        <v>27</v>
      </c>
    </row>
    <row r="112" spans="1:21" x14ac:dyDescent="0.2">
      <c r="A112" t="s">
        <v>368</v>
      </c>
      <c r="B112" t="str">
        <f>RIGHT(Table1[[#This Row],[OrderNo]],5)</f>
        <v>43807</v>
      </c>
      <c r="C112">
        <v>43807001</v>
      </c>
      <c r="D112">
        <v>1</v>
      </c>
      <c r="E112" s="2">
        <v>2171.29</v>
      </c>
      <c r="F112" s="2">
        <v>3578.27</v>
      </c>
      <c r="G112" s="1">
        <v>42930</v>
      </c>
      <c r="H112" s="6">
        <f>YEAR(Table1[[#This Row],[OrderDate]])</f>
        <v>2017</v>
      </c>
      <c r="I112" s="6">
        <f>MONTH(Table1[[#This Row],[OrderDate]])</f>
        <v>7</v>
      </c>
      <c r="J112" s="1">
        <v>42938</v>
      </c>
      <c r="K112">
        <v>8</v>
      </c>
      <c r="L112" t="s">
        <v>369</v>
      </c>
      <c r="M112" t="s">
        <v>353</v>
      </c>
      <c r="N112" t="s">
        <v>354</v>
      </c>
      <c r="O112" t="s">
        <v>32</v>
      </c>
      <c r="P112" t="str">
        <f>UPPER(Table1[[#This Row],[CustomerCountry]])</f>
        <v>FRANCE</v>
      </c>
      <c r="Q112" t="s">
        <v>23</v>
      </c>
      <c r="R112" t="s">
        <v>24</v>
      </c>
      <c r="S112" t="s">
        <v>71</v>
      </c>
      <c r="T112" t="s">
        <v>26</v>
      </c>
      <c r="U112" t="s">
        <v>27</v>
      </c>
    </row>
    <row r="113" spans="1:21" x14ac:dyDescent="0.2">
      <c r="A113" t="s">
        <v>370</v>
      </c>
      <c r="B113" t="str">
        <f>RIGHT(Table1[[#This Row],[OrderNo]],5)</f>
        <v>43808</v>
      </c>
      <c r="C113">
        <v>43808001</v>
      </c>
      <c r="D113">
        <v>1</v>
      </c>
      <c r="E113" s="2">
        <v>2171.29</v>
      </c>
      <c r="F113" s="2">
        <v>3578.27</v>
      </c>
      <c r="G113" s="1">
        <v>42930</v>
      </c>
      <c r="H113" s="6">
        <f>YEAR(Table1[[#This Row],[OrderDate]])</f>
        <v>2017</v>
      </c>
      <c r="I113" s="6">
        <f>MONTH(Table1[[#This Row],[OrderDate]])</f>
        <v>7</v>
      </c>
      <c r="J113" s="1">
        <v>42939</v>
      </c>
      <c r="K113">
        <v>9</v>
      </c>
      <c r="L113" t="s">
        <v>371</v>
      </c>
      <c r="M113" t="s">
        <v>372</v>
      </c>
      <c r="N113" t="s">
        <v>282</v>
      </c>
      <c r="O113" t="s">
        <v>96</v>
      </c>
      <c r="P113" t="str">
        <f>UPPER(Table1[[#This Row],[CustomerCountry]])</f>
        <v>GERMANY</v>
      </c>
      <c r="Q113" t="s">
        <v>23</v>
      </c>
      <c r="R113" t="s">
        <v>24</v>
      </c>
      <c r="S113" t="s">
        <v>84</v>
      </c>
      <c r="T113" t="s">
        <v>26</v>
      </c>
      <c r="U113" t="s">
        <v>27</v>
      </c>
    </row>
    <row r="114" spans="1:21" x14ac:dyDescent="0.2">
      <c r="A114" t="s">
        <v>373</v>
      </c>
      <c r="B114" t="str">
        <f>RIGHT(Table1[[#This Row],[OrderNo]],5)</f>
        <v>43809</v>
      </c>
      <c r="C114">
        <v>43809001</v>
      </c>
      <c r="D114">
        <v>1</v>
      </c>
      <c r="E114" s="2">
        <v>2171.29</v>
      </c>
      <c r="F114" s="2">
        <v>3578.27</v>
      </c>
      <c r="G114" s="1">
        <v>42930</v>
      </c>
      <c r="H114" s="6">
        <f>YEAR(Table1[[#This Row],[OrderDate]])</f>
        <v>2017</v>
      </c>
      <c r="I114" s="6">
        <f>MONTH(Table1[[#This Row],[OrderDate]])</f>
        <v>7</v>
      </c>
      <c r="J114" s="1">
        <v>42936</v>
      </c>
      <c r="K114">
        <v>6</v>
      </c>
      <c r="L114" t="s">
        <v>374</v>
      </c>
      <c r="M114" t="s">
        <v>302</v>
      </c>
      <c r="N114" t="s">
        <v>51</v>
      </c>
      <c r="O114" t="s">
        <v>52</v>
      </c>
      <c r="P114" t="str">
        <f>UPPER(Table1[[#This Row],[CustomerCountry]])</f>
        <v>AUSTRALIA</v>
      </c>
      <c r="Q114" t="s">
        <v>23</v>
      </c>
      <c r="R114" t="s">
        <v>24</v>
      </c>
      <c r="S114" t="s">
        <v>25</v>
      </c>
      <c r="T114" t="s">
        <v>26</v>
      </c>
      <c r="U114" t="s">
        <v>27</v>
      </c>
    </row>
    <row r="115" spans="1:21" x14ac:dyDescent="0.2">
      <c r="A115" t="s">
        <v>375</v>
      </c>
      <c r="B115" t="str">
        <f>RIGHT(Table1[[#This Row],[OrderNo]],5)</f>
        <v>43810</v>
      </c>
      <c r="C115">
        <v>43810001</v>
      </c>
      <c r="D115">
        <v>1</v>
      </c>
      <c r="E115" s="2">
        <v>1912.15</v>
      </c>
      <c r="F115" s="2">
        <v>3399.99</v>
      </c>
      <c r="G115" s="1">
        <v>42930</v>
      </c>
      <c r="H115" s="6">
        <f>YEAR(Table1[[#This Row],[OrderDate]])</f>
        <v>2017</v>
      </c>
      <c r="I115" s="6">
        <f>MONTH(Table1[[#This Row],[OrderDate]])</f>
        <v>7</v>
      </c>
      <c r="J115" s="1">
        <v>42936</v>
      </c>
      <c r="K115">
        <v>6</v>
      </c>
      <c r="L115" t="s">
        <v>376</v>
      </c>
      <c r="M115" t="s">
        <v>87</v>
      </c>
      <c r="N115" t="s">
        <v>51</v>
      </c>
      <c r="O115" t="s">
        <v>52</v>
      </c>
      <c r="P115" t="str">
        <f>UPPER(Table1[[#This Row],[CustomerCountry]])</f>
        <v>AUSTRALIA</v>
      </c>
      <c r="Q115" t="s">
        <v>23</v>
      </c>
      <c r="R115" t="s">
        <v>33</v>
      </c>
      <c r="S115" t="s">
        <v>287</v>
      </c>
      <c r="T115" t="s">
        <v>35</v>
      </c>
      <c r="U115" t="s">
        <v>36</v>
      </c>
    </row>
    <row r="116" spans="1:21" x14ac:dyDescent="0.2">
      <c r="A116" t="s">
        <v>377</v>
      </c>
      <c r="B116" t="str">
        <f>RIGHT(Table1[[#This Row],[OrderNo]],5)</f>
        <v>43811</v>
      </c>
      <c r="C116">
        <v>43811001</v>
      </c>
      <c r="D116">
        <v>1</v>
      </c>
      <c r="E116" s="2">
        <v>1912.15</v>
      </c>
      <c r="F116" s="2">
        <v>3399.99</v>
      </c>
      <c r="G116" s="1">
        <v>42930</v>
      </c>
      <c r="H116" s="6">
        <f>YEAR(Table1[[#This Row],[OrderDate]])</f>
        <v>2017</v>
      </c>
      <c r="I116" s="6">
        <f>MONTH(Table1[[#This Row],[OrderDate]])</f>
        <v>7</v>
      </c>
      <c r="J116" s="1">
        <v>42939</v>
      </c>
      <c r="K116">
        <v>9</v>
      </c>
      <c r="L116" t="s">
        <v>378</v>
      </c>
      <c r="M116" t="s">
        <v>109</v>
      </c>
      <c r="N116" t="s">
        <v>51</v>
      </c>
      <c r="O116" t="s">
        <v>52</v>
      </c>
      <c r="P116" t="str">
        <f>UPPER(Table1[[#This Row],[CustomerCountry]])</f>
        <v>AUSTRALIA</v>
      </c>
      <c r="Q116" t="s">
        <v>23</v>
      </c>
      <c r="R116" t="s">
        <v>33</v>
      </c>
      <c r="S116" t="s">
        <v>34</v>
      </c>
      <c r="T116" t="s">
        <v>35</v>
      </c>
      <c r="U116" t="s">
        <v>36</v>
      </c>
    </row>
    <row r="117" spans="1:21" x14ac:dyDescent="0.2">
      <c r="A117" t="s">
        <v>379</v>
      </c>
      <c r="B117" t="str">
        <f>RIGHT(Table1[[#This Row],[OrderNo]],5)</f>
        <v>43812</v>
      </c>
      <c r="C117">
        <v>43812001</v>
      </c>
      <c r="D117">
        <v>1</v>
      </c>
      <c r="E117" s="2">
        <v>2171.29</v>
      </c>
      <c r="F117" s="2">
        <v>3578.27</v>
      </c>
      <c r="G117" s="1">
        <v>42931</v>
      </c>
      <c r="H117" s="6">
        <f>YEAR(Table1[[#This Row],[OrderDate]])</f>
        <v>2017</v>
      </c>
      <c r="I117" s="6">
        <f>MONTH(Table1[[#This Row],[OrderDate]])</f>
        <v>7</v>
      </c>
      <c r="J117" s="1">
        <v>42940</v>
      </c>
      <c r="K117">
        <v>9</v>
      </c>
      <c r="L117" t="s">
        <v>380</v>
      </c>
      <c r="M117" t="s">
        <v>99</v>
      </c>
      <c r="N117" t="s">
        <v>45</v>
      </c>
      <c r="O117" t="s">
        <v>41</v>
      </c>
      <c r="P117" t="str">
        <f>UPPER(Table1[[#This Row],[CustomerCountry]])</f>
        <v>UNITED STATES</v>
      </c>
      <c r="Q117" t="s">
        <v>23</v>
      </c>
      <c r="R117" t="s">
        <v>24</v>
      </c>
      <c r="S117" t="s">
        <v>71</v>
      </c>
      <c r="T117" t="s">
        <v>26</v>
      </c>
      <c r="U117" t="s">
        <v>27</v>
      </c>
    </row>
    <row r="118" spans="1:21" x14ac:dyDescent="0.2">
      <c r="A118" t="s">
        <v>381</v>
      </c>
      <c r="B118" t="str">
        <f>RIGHT(Table1[[#This Row],[OrderNo]],5)</f>
        <v>43813</v>
      </c>
      <c r="C118">
        <v>43813001</v>
      </c>
      <c r="D118">
        <v>1</v>
      </c>
      <c r="E118" s="2">
        <v>1898.09</v>
      </c>
      <c r="F118" s="2">
        <v>3374.99</v>
      </c>
      <c r="G118" s="1">
        <v>42931</v>
      </c>
      <c r="H118" s="6">
        <f>YEAR(Table1[[#This Row],[OrderDate]])</f>
        <v>2017</v>
      </c>
      <c r="I118" s="6">
        <f>MONTH(Table1[[#This Row],[OrderDate]])</f>
        <v>7</v>
      </c>
      <c r="J118" s="1">
        <v>42941</v>
      </c>
      <c r="K118">
        <v>10</v>
      </c>
      <c r="L118" t="s">
        <v>382</v>
      </c>
      <c r="M118" t="s">
        <v>383</v>
      </c>
      <c r="N118" t="s">
        <v>384</v>
      </c>
      <c r="O118" t="s">
        <v>32</v>
      </c>
      <c r="P118" t="str">
        <f>UPPER(Table1[[#This Row],[CustomerCountry]])</f>
        <v>FRANCE</v>
      </c>
      <c r="Q118" t="s">
        <v>23</v>
      </c>
      <c r="R118" t="s">
        <v>33</v>
      </c>
      <c r="S118" t="s">
        <v>160</v>
      </c>
      <c r="T118" t="s">
        <v>1</v>
      </c>
      <c r="U118" t="s">
        <v>36</v>
      </c>
    </row>
    <row r="119" spans="1:21" x14ac:dyDescent="0.2">
      <c r="A119" t="s">
        <v>385</v>
      </c>
      <c r="B119" t="str">
        <f>RIGHT(Table1[[#This Row],[OrderNo]],5)</f>
        <v>43814</v>
      </c>
      <c r="C119">
        <v>43814001</v>
      </c>
      <c r="D119">
        <v>1</v>
      </c>
      <c r="E119" s="2">
        <v>1898.09</v>
      </c>
      <c r="F119" s="2">
        <v>3374.99</v>
      </c>
      <c r="G119" s="1">
        <v>42931</v>
      </c>
      <c r="H119" s="6">
        <f>YEAR(Table1[[#This Row],[OrderDate]])</f>
        <v>2017</v>
      </c>
      <c r="I119" s="6">
        <f>MONTH(Table1[[#This Row],[OrderDate]])</f>
        <v>7</v>
      </c>
      <c r="J119" s="1">
        <v>42938</v>
      </c>
      <c r="K119">
        <v>7</v>
      </c>
      <c r="L119" t="s">
        <v>386</v>
      </c>
      <c r="M119" t="s">
        <v>319</v>
      </c>
      <c r="N119" t="s">
        <v>40</v>
      </c>
      <c r="O119" t="s">
        <v>41</v>
      </c>
      <c r="P119" t="str">
        <f>UPPER(Table1[[#This Row],[CustomerCountry]])</f>
        <v>UNITED STATES</v>
      </c>
      <c r="Q119" t="s">
        <v>23</v>
      </c>
      <c r="R119" t="s">
        <v>33</v>
      </c>
      <c r="S119" t="s">
        <v>160</v>
      </c>
      <c r="T119" t="s">
        <v>1</v>
      </c>
      <c r="U119" t="s">
        <v>36</v>
      </c>
    </row>
    <row r="120" spans="1:21" x14ac:dyDescent="0.2">
      <c r="A120" t="s">
        <v>387</v>
      </c>
      <c r="B120" t="str">
        <f>RIGHT(Table1[[#This Row],[OrderNo]],5)</f>
        <v>43815</v>
      </c>
      <c r="C120">
        <v>43815001</v>
      </c>
      <c r="D120">
        <v>1</v>
      </c>
      <c r="E120" s="2">
        <v>2171.29</v>
      </c>
      <c r="F120" s="2">
        <v>3578.27</v>
      </c>
      <c r="G120" s="1">
        <v>42931</v>
      </c>
      <c r="H120" s="6">
        <f>YEAR(Table1[[#This Row],[OrderDate]])</f>
        <v>2017</v>
      </c>
      <c r="I120" s="6">
        <f>MONTH(Table1[[#This Row],[OrderDate]])</f>
        <v>7</v>
      </c>
      <c r="J120" s="1">
        <v>42938</v>
      </c>
      <c r="K120">
        <v>7</v>
      </c>
      <c r="L120" t="s">
        <v>388</v>
      </c>
      <c r="M120" t="s">
        <v>193</v>
      </c>
      <c r="N120" t="s">
        <v>106</v>
      </c>
      <c r="O120" t="s">
        <v>52</v>
      </c>
      <c r="P120" t="str">
        <f>UPPER(Table1[[#This Row],[CustomerCountry]])</f>
        <v>AUSTRALIA</v>
      </c>
      <c r="Q120" t="s">
        <v>23</v>
      </c>
      <c r="R120" t="s">
        <v>24</v>
      </c>
      <c r="S120" t="s">
        <v>55</v>
      </c>
      <c r="T120" t="s">
        <v>26</v>
      </c>
      <c r="U120" t="s">
        <v>27</v>
      </c>
    </row>
    <row r="121" spans="1:21" x14ac:dyDescent="0.2">
      <c r="A121" t="s">
        <v>389</v>
      </c>
      <c r="B121" t="str">
        <f>RIGHT(Table1[[#This Row],[OrderNo]],5)</f>
        <v>43816</v>
      </c>
      <c r="C121">
        <v>43816001</v>
      </c>
      <c r="D121">
        <v>1</v>
      </c>
      <c r="E121" s="2">
        <v>2171.29</v>
      </c>
      <c r="F121" s="2">
        <v>3578.27</v>
      </c>
      <c r="G121" s="1">
        <v>42931</v>
      </c>
      <c r="H121" s="6">
        <f>YEAR(Table1[[#This Row],[OrderDate]])</f>
        <v>2017</v>
      </c>
      <c r="I121" s="6">
        <f>MONTH(Table1[[#This Row],[OrderDate]])</f>
        <v>7</v>
      </c>
      <c r="J121" s="1">
        <v>42935</v>
      </c>
      <c r="K121">
        <v>4</v>
      </c>
      <c r="L121" t="s">
        <v>390</v>
      </c>
      <c r="M121" t="s">
        <v>391</v>
      </c>
      <c r="N121" t="s">
        <v>51</v>
      </c>
      <c r="O121" t="s">
        <v>52</v>
      </c>
      <c r="P121" t="str">
        <f>UPPER(Table1[[#This Row],[CustomerCountry]])</f>
        <v>AUSTRALIA</v>
      </c>
      <c r="Q121" t="s">
        <v>23</v>
      </c>
      <c r="R121" t="s">
        <v>24</v>
      </c>
      <c r="S121" t="s">
        <v>88</v>
      </c>
      <c r="T121" t="s">
        <v>26</v>
      </c>
      <c r="U121" t="s">
        <v>27</v>
      </c>
    </row>
    <row r="122" spans="1:21" x14ac:dyDescent="0.2">
      <c r="A122" t="s">
        <v>392</v>
      </c>
      <c r="B122" t="str">
        <f>RIGHT(Table1[[#This Row],[OrderNo]],5)</f>
        <v>43817</v>
      </c>
      <c r="C122">
        <v>43817001</v>
      </c>
      <c r="D122">
        <v>1</v>
      </c>
      <c r="E122" s="2">
        <v>2171.29</v>
      </c>
      <c r="F122" s="2">
        <v>3578.27</v>
      </c>
      <c r="G122" s="1">
        <v>42931</v>
      </c>
      <c r="H122" s="6">
        <f>YEAR(Table1[[#This Row],[OrderDate]])</f>
        <v>2017</v>
      </c>
      <c r="I122" s="6">
        <f>MONTH(Table1[[#This Row],[OrderDate]])</f>
        <v>7</v>
      </c>
      <c r="J122" s="1">
        <v>42937</v>
      </c>
      <c r="K122">
        <v>6</v>
      </c>
      <c r="L122" t="s">
        <v>393</v>
      </c>
      <c r="M122" t="s">
        <v>367</v>
      </c>
      <c r="N122" t="s">
        <v>63</v>
      </c>
      <c r="O122" t="s">
        <v>52</v>
      </c>
      <c r="P122" t="str">
        <f>UPPER(Table1[[#This Row],[CustomerCountry]])</f>
        <v>AUSTRALIA</v>
      </c>
      <c r="Q122" t="s">
        <v>23</v>
      </c>
      <c r="R122" t="s">
        <v>24</v>
      </c>
      <c r="S122" t="s">
        <v>25</v>
      </c>
      <c r="T122" t="s">
        <v>26</v>
      </c>
      <c r="U122" t="s">
        <v>27</v>
      </c>
    </row>
    <row r="123" spans="1:21" x14ac:dyDescent="0.2">
      <c r="A123" t="s">
        <v>394</v>
      </c>
      <c r="B123" t="str">
        <f>RIGHT(Table1[[#This Row],[OrderNo]],5)</f>
        <v>43818</v>
      </c>
      <c r="C123">
        <v>43818001</v>
      </c>
      <c r="D123">
        <v>1</v>
      </c>
      <c r="E123" s="2">
        <v>2171.29</v>
      </c>
      <c r="F123" s="2">
        <v>3578.27</v>
      </c>
      <c r="G123" s="1">
        <v>42931</v>
      </c>
      <c r="H123" s="6">
        <f>YEAR(Table1[[#This Row],[OrderDate]])</f>
        <v>2017</v>
      </c>
      <c r="I123" s="6">
        <f>MONTH(Table1[[#This Row],[OrderDate]])</f>
        <v>7</v>
      </c>
      <c r="J123" s="1">
        <v>42939</v>
      </c>
      <c r="K123">
        <v>8</v>
      </c>
      <c r="L123" t="s">
        <v>395</v>
      </c>
      <c r="M123" t="s">
        <v>396</v>
      </c>
      <c r="N123" t="s">
        <v>106</v>
      </c>
      <c r="O123" t="s">
        <v>52</v>
      </c>
      <c r="P123" t="str">
        <f>UPPER(Table1[[#This Row],[CustomerCountry]])</f>
        <v>AUSTRALIA</v>
      </c>
      <c r="Q123" t="s">
        <v>23</v>
      </c>
      <c r="R123" t="s">
        <v>24</v>
      </c>
      <c r="S123" t="s">
        <v>71</v>
      </c>
      <c r="T123" t="s">
        <v>26</v>
      </c>
      <c r="U123" t="s">
        <v>27</v>
      </c>
    </row>
    <row r="124" spans="1:21" x14ac:dyDescent="0.2">
      <c r="A124" t="s">
        <v>397</v>
      </c>
      <c r="B124" t="str">
        <f>RIGHT(Table1[[#This Row],[OrderNo]],5)</f>
        <v>43819</v>
      </c>
      <c r="C124">
        <v>43819001</v>
      </c>
      <c r="D124">
        <v>1</v>
      </c>
      <c r="E124" s="2">
        <v>1912.15</v>
      </c>
      <c r="F124" s="2">
        <v>3399.99</v>
      </c>
      <c r="G124" s="1">
        <v>42931</v>
      </c>
      <c r="H124" s="6">
        <f>YEAR(Table1[[#This Row],[OrderDate]])</f>
        <v>2017</v>
      </c>
      <c r="I124" s="6">
        <f>MONTH(Table1[[#This Row],[OrderDate]])</f>
        <v>7</v>
      </c>
      <c r="J124" s="1">
        <v>42934</v>
      </c>
      <c r="K124">
        <v>3</v>
      </c>
      <c r="L124" t="s">
        <v>398</v>
      </c>
      <c r="M124" t="s">
        <v>156</v>
      </c>
      <c r="N124" t="s">
        <v>51</v>
      </c>
      <c r="O124" t="s">
        <v>52</v>
      </c>
      <c r="P124" t="str">
        <f>UPPER(Table1[[#This Row],[CustomerCountry]])</f>
        <v>AUSTRALIA</v>
      </c>
      <c r="Q124" t="s">
        <v>23</v>
      </c>
      <c r="R124" t="s">
        <v>33</v>
      </c>
      <c r="S124" t="s">
        <v>34</v>
      </c>
      <c r="T124" t="s">
        <v>35</v>
      </c>
      <c r="U124" t="s">
        <v>36</v>
      </c>
    </row>
    <row r="125" spans="1:21" x14ac:dyDescent="0.2">
      <c r="A125" t="s">
        <v>399</v>
      </c>
      <c r="B125" t="str">
        <f>RIGHT(Table1[[#This Row],[OrderNo]],5)</f>
        <v>43820</v>
      </c>
      <c r="C125">
        <v>43820001</v>
      </c>
      <c r="D125">
        <v>1</v>
      </c>
      <c r="E125" s="2">
        <v>2171.29</v>
      </c>
      <c r="F125" s="2">
        <v>3578.27</v>
      </c>
      <c r="G125" s="1">
        <v>42931</v>
      </c>
      <c r="H125" s="6">
        <f>YEAR(Table1[[#This Row],[OrderDate]])</f>
        <v>2017</v>
      </c>
      <c r="I125" s="6">
        <f>MONTH(Table1[[#This Row],[OrderDate]])</f>
        <v>7</v>
      </c>
      <c r="J125" s="1">
        <v>42933</v>
      </c>
      <c r="K125">
        <v>2</v>
      </c>
      <c r="L125" t="s">
        <v>400</v>
      </c>
      <c r="M125" t="s">
        <v>401</v>
      </c>
      <c r="N125" t="s">
        <v>45</v>
      </c>
      <c r="O125" t="s">
        <v>41</v>
      </c>
      <c r="P125" t="str">
        <f>UPPER(Table1[[#This Row],[CustomerCountry]])</f>
        <v>UNITED STATES</v>
      </c>
      <c r="Q125" t="s">
        <v>23</v>
      </c>
      <c r="R125" t="s">
        <v>24</v>
      </c>
      <c r="S125" t="s">
        <v>71</v>
      </c>
      <c r="T125" t="s">
        <v>26</v>
      </c>
      <c r="U125" t="s">
        <v>27</v>
      </c>
    </row>
    <row r="126" spans="1:21" x14ac:dyDescent="0.2">
      <c r="A126" t="s">
        <v>402</v>
      </c>
      <c r="B126" t="str">
        <f>RIGHT(Table1[[#This Row],[OrderNo]],5)</f>
        <v>43821</v>
      </c>
      <c r="C126">
        <v>43821001</v>
      </c>
      <c r="D126">
        <v>1</v>
      </c>
      <c r="E126" s="2">
        <v>2171.29</v>
      </c>
      <c r="F126" s="2">
        <v>3578.27</v>
      </c>
      <c r="G126" s="1">
        <v>42931</v>
      </c>
      <c r="H126" s="6">
        <f>YEAR(Table1[[#This Row],[OrderDate]])</f>
        <v>2017</v>
      </c>
      <c r="I126" s="6">
        <f>MONTH(Table1[[#This Row],[OrderDate]])</f>
        <v>7</v>
      </c>
      <c r="J126" s="1">
        <v>42940</v>
      </c>
      <c r="K126">
        <v>9</v>
      </c>
      <c r="L126" t="s">
        <v>403</v>
      </c>
      <c r="M126" t="s">
        <v>404</v>
      </c>
      <c r="N126" t="s">
        <v>45</v>
      </c>
      <c r="O126" t="s">
        <v>41</v>
      </c>
      <c r="P126" t="str">
        <f>UPPER(Table1[[#This Row],[CustomerCountry]])</f>
        <v>UNITED STATES</v>
      </c>
      <c r="Q126" t="s">
        <v>23</v>
      </c>
      <c r="R126" t="s">
        <v>24</v>
      </c>
      <c r="S126" t="s">
        <v>25</v>
      </c>
      <c r="T126" t="s">
        <v>26</v>
      </c>
      <c r="U126" t="s">
        <v>27</v>
      </c>
    </row>
    <row r="127" spans="1:21" x14ac:dyDescent="0.2">
      <c r="A127" t="s">
        <v>405</v>
      </c>
      <c r="B127" t="str">
        <f>RIGHT(Table1[[#This Row],[OrderNo]],5)</f>
        <v>43822</v>
      </c>
      <c r="C127">
        <v>43822001</v>
      </c>
      <c r="D127">
        <v>1</v>
      </c>
      <c r="E127" s="2">
        <v>2171.29</v>
      </c>
      <c r="F127" s="2">
        <v>3578.27</v>
      </c>
      <c r="G127" s="1">
        <v>42931</v>
      </c>
      <c r="H127" s="6">
        <f>YEAR(Table1[[#This Row],[OrderDate]])</f>
        <v>2017</v>
      </c>
      <c r="I127" s="6">
        <f>MONTH(Table1[[#This Row],[OrderDate]])</f>
        <v>7</v>
      </c>
      <c r="J127" s="1">
        <v>42936</v>
      </c>
      <c r="K127">
        <v>5</v>
      </c>
      <c r="L127" t="s">
        <v>406</v>
      </c>
      <c r="M127" t="s">
        <v>407</v>
      </c>
      <c r="N127" t="s">
        <v>45</v>
      </c>
      <c r="O127" t="s">
        <v>41</v>
      </c>
      <c r="P127" t="str">
        <f>UPPER(Table1[[#This Row],[CustomerCountry]])</f>
        <v>UNITED STATES</v>
      </c>
      <c r="Q127" t="s">
        <v>23</v>
      </c>
      <c r="R127" t="s">
        <v>24</v>
      </c>
      <c r="S127" t="s">
        <v>84</v>
      </c>
      <c r="T127" t="s">
        <v>26</v>
      </c>
      <c r="U127" t="s">
        <v>27</v>
      </c>
    </row>
    <row r="128" spans="1:21" x14ac:dyDescent="0.2">
      <c r="A128" t="s">
        <v>408</v>
      </c>
      <c r="B128" t="str">
        <f>RIGHT(Table1[[#This Row],[OrderNo]],5)</f>
        <v>43823</v>
      </c>
      <c r="C128">
        <v>43823001</v>
      </c>
      <c r="D128">
        <v>1</v>
      </c>
      <c r="E128" s="2">
        <v>413.15</v>
      </c>
      <c r="F128" s="2">
        <v>699.1</v>
      </c>
      <c r="G128" s="1">
        <v>42931</v>
      </c>
      <c r="H128" s="6">
        <f>YEAR(Table1[[#This Row],[OrderDate]])</f>
        <v>2017</v>
      </c>
      <c r="I128" s="6">
        <f>MONTH(Table1[[#This Row],[OrderDate]])</f>
        <v>7</v>
      </c>
      <c r="J128" s="1">
        <v>42936</v>
      </c>
      <c r="K128">
        <v>5</v>
      </c>
      <c r="L128" t="s">
        <v>409</v>
      </c>
      <c r="M128" t="s">
        <v>410</v>
      </c>
      <c r="N128" t="s">
        <v>78</v>
      </c>
      <c r="O128" t="s">
        <v>79</v>
      </c>
      <c r="P128" t="str">
        <f>UPPER(Table1[[#This Row],[CustomerCountry]])</f>
        <v>UNITED KINGDOM</v>
      </c>
      <c r="Q128" t="s">
        <v>23</v>
      </c>
      <c r="R128" t="s">
        <v>24</v>
      </c>
      <c r="S128" t="s">
        <v>337</v>
      </c>
      <c r="T128" t="s">
        <v>1</v>
      </c>
      <c r="U128" t="s">
        <v>47</v>
      </c>
    </row>
    <row r="129" spans="1:21" x14ac:dyDescent="0.2">
      <c r="A129" t="s">
        <v>411</v>
      </c>
      <c r="B129" t="str">
        <f>RIGHT(Table1[[#This Row],[OrderNo]],5)</f>
        <v>43824</v>
      </c>
      <c r="C129">
        <v>43824001</v>
      </c>
      <c r="D129">
        <v>1</v>
      </c>
      <c r="E129" s="2">
        <v>413.15</v>
      </c>
      <c r="F129" s="2">
        <v>699.1</v>
      </c>
      <c r="G129" s="1">
        <v>42931</v>
      </c>
      <c r="H129" s="6">
        <f>YEAR(Table1[[#This Row],[OrderDate]])</f>
        <v>2017</v>
      </c>
      <c r="I129" s="6">
        <f>MONTH(Table1[[#This Row],[OrderDate]])</f>
        <v>7</v>
      </c>
      <c r="J129" s="1">
        <v>42939</v>
      </c>
      <c r="K129">
        <v>8</v>
      </c>
      <c r="L129" t="s">
        <v>412</v>
      </c>
      <c r="M129" t="s">
        <v>413</v>
      </c>
      <c r="N129" t="s">
        <v>115</v>
      </c>
      <c r="O129" t="s">
        <v>41</v>
      </c>
      <c r="P129" t="str">
        <f>UPPER(Table1[[#This Row],[CustomerCountry]])</f>
        <v>UNITED STATES</v>
      </c>
      <c r="Q129" t="s">
        <v>23</v>
      </c>
      <c r="R129" t="s">
        <v>24</v>
      </c>
      <c r="S129" t="s">
        <v>414</v>
      </c>
      <c r="T129" t="s">
        <v>1</v>
      </c>
      <c r="U129" t="s">
        <v>47</v>
      </c>
    </row>
    <row r="130" spans="1:21" x14ac:dyDescent="0.2">
      <c r="A130" t="s">
        <v>415</v>
      </c>
      <c r="B130" t="str">
        <f>RIGHT(Table1[[#This Row],[OrderNo]],5)</f>
        <v>43825</v>
      </c>
      <c r="C130">
        <v>43825001</v>
      </c>
      <c r="D130">
        <v>1</v>
      </c>
      <c r="E130" s="2">
        <v>2171.29</v>
      </c>
      <c r="F130" s="2">
        <v>3578.27</v>
      </c>
      <c r="G130" s="1">
        <v>42931</v>
      </c>
      <c r="H130" s="6">
        <f>YEAR(Table1[[#This Row],[OrderDate]])</f>
        <v>2017</v>
      </c>
      <c r="I130" s="6">
        <f>MONTH(Table1[[#This Row],[OrderDate]])</f>
        <v>7</v>
      </c>
      <c r="J130" s="1">
        <v>42938</v>
      </c>
      <c r="K130">
        <v>7</v>
      </c>
      <c r="L130" t="s">
        <v>416</v>
      </c>
      <c r="M130" t="s">
        <v>134</v>
      </c>
      <c r="N130" t="s">
        <v>106</v>
      </c>
      <c r="O130" t="s">
        <v>52</v>
      </c>
      <c r="P130" t="str">
        <f>UPPER(Table1[[#This Row],[CustomerCountry]])</f>
        <v>AUSTRALIA</v>
      </c>
      <c r="Q130" t="s">
        <v>23</v>
      </c>
      <c r="R130" t="s">
        <v>24</v>
      </c>
      <c r="S130" t="s">
        <v>84</v>
      </c>
      <c r="T130" t="s">
        <v>26</v>
      </c>
      <c r="U130" t="s">
        <v>27</v>
      </c>
    </row>
    <row r="131" spans="1:21" x14ac:dyDescent="0.2">
      <c r="A131" t="s">
        <v>417</v>
      </c>
      <c r="B131" t="str">
        <f>RIGHT(Table1[[#This Row],[OrderNo]],5)</f>
        <v>43826</v>
      </c>
      <c r="C131">
        <v>43826001</v>
      </c>
      <c r="D131">
        <v>1</v>
      </c>
      <c r="E131" s="2">
        <v>1898.09</v>
      </c>
      <c r="F131" s="2">
        <v>3374.99</v>
      </c>
      <c r="G131" s="1">
        <v>42931</v>
      </c>
      <c r="H131" s="6">
        <f>YEAR(Table1[[#This Row],[OrderDate]])</f>
        <v>2017</v>
      </c>
      <c r="I131" s="6">
        <f>MONTH(Table1[[#This Row],[OrderDate]])</f>
        <v>7</v>
      </c>
      <c r="J131" s="1">
        <v>42936</v>
      </c>
      <c r="K131">
        <v>5</v>
      </c>
      <c r="L131" t="s">
        <v>418</v>
      </c>
      <c r="M131" t="s">
        <v>134</v>
      </c>
      <c r="N131" t="s">
        <v>106</v>
      </c>
      <c r="O131" t="s">
        <v>52</v>
      </c>
      <c r="P131" t="str">
        <f>UPPER(Table1[[#This Row],[CustomerCountry]])</f>
        <v>AUSTRALIA</v>
      </c>
      <c r="Q131" t="s">
        <v>23</v>
      </c>
      <c r="R131" t="s">
        <v>33</v>
      </c>
      <c r="S131" t="s">
        <v>419</v>
      </c>
      <c r="T131" t="s">
        <v>1</v>
      </c>
      <c r="U131" t="s">
        <v>36</v>
      </c>
    </row>
    <row r="132" spans="1:21" x14ac:dyDescent="0.2">
      <c r="A132" t="s">
        <v>420</v>
      </c>
      <c r="B132" t="str">
        <f>RIGHT(Table1[[#This Row],[OrderNo]],5)</f>
        <v>43827</v>
      </c>
      <c r="C132">
        <v>43827001</v>
      </c>
      <c r="D132">
        <v>1</v>
      </c>
      <c r="E132" s="2">
        <v>413.15</v>
      </c>
      <c r="F132" s="2">
        <v>699.1</v>
      </c>
      <c r="G132" s="1">
        <v>42931</v>
      </c>
      <c r="H132" s="6">
        <f>YEAR(Table1[[#This Row],[OrderDate]])</f>
        <v>2017</v>
      </c>
      <c r="I132" s="6">
        <f>MONTH(Table1[[#This Row],[OrderDate]])</f>
        <v>7</v>
      </c>
      <c r="J132" s="1">
        <v>42935</v>
      </c>
      <c r="K132">
        <v>4</v>
      </c>
      <c r="L132" t="s">
        <v>421</v>
      </c>
      <c r="M132" t="s">
        <v>422</v>
      </c>
      <c r="N132" t="s">
        <v>63</v>
      </c>
      <c r="O132" t="s">
        <v>52</v>
      </c>
      <c r="P132" t="str">
        <f>UPPER(Table1[[#This Row],[CustomerCountry]])</f>
        <v>AUSTRALIA</v>
      </c>
      <c r="Q132" t="s">
        <v>23</v>
      </c>
      <c r="R132" t="s">
        <v>24</v>
      </c>
      <c r="S132" t="s">
        <v>414</v>
      </c>
      <c r="T132" t="s">
        <v>1</v>
      </c>
      <c r="U132" t="s">
        <v>47</v>
      </c>
    </row>
    <row r="133" spans="1:21" x14ac:dyDescent="0.2">
      <c r="A133" t="s">
        <v>423</v>
      </c>
      <c r="B133" t="str">
        <f>RIGHT(Table1[[#This Row],[OrderNo]],5)</f>
        <v>43828</v>
      </c>
      <c r="C133">
        <v>43828001</v>
      </c>
      <c r="D133">
        <v>1</v>
      </c>
      <c r="E133" s="2">
        <v>2171.29</v>
      </c>
      <c r="F133" s="2">
        <v>3578.27</v>
      </c>
      <c r="G133" s="1">
        <v>42932</v>
      </c>
      <c r="H133" s="6">
        <f>YEAR(Table1[[#This Row],[OrderDate]])</f>
        <v>2017</v>
      </c>
      <c r="I133" s="6">
        <f>MONTH(Table1[[#This Row],[OrderDate]])</f>
        <v>7</v>
      </c>
      <c r="J133" s="1">
        <v>42939</v>
      </c>
      <c r="K133">
        <v>7</v>
      </c>
      <c r="L133" t="s">
        <v>424</v>
      </c>
      <c r="M133" t="s">
        <v>425</v>
      </c>
      <c r="N133" t="s">
        <v>115</v>
      </c>
      <c r="O133" t="s">
        <v>41</v>
      </c>
      <c r="P133" t="str">
        <f>UPPER(Table1[[#This Row],[CustomerCountry]])</f>
        <v>UNITED STATES</v>
      </c>
      <c r="Q133" t="s">
        <v>23</v>
      </c>
      <c r="R133" t="s">
        <v>24</v>
      </c>
      <c r="S133" t="s">
        <v>25</v>
      </c>
      <c r="T133" t="s">
        <v>26</v>
      </c>
      <c r="U133" t="s">
        <v>27</v>
      </c>
    </row>
    <row r="134" spans="1:21" x14ac:dyDescent="0.2">
      <c r="A134" t="s">
        <v>426</v>
      </c>
      <c r="B134" t="str">
        <f>RIGHT(Table1[[#This Row],[OrderNo]],5)</f>
        <v>43829</v>
      </c>
      <c r="C134">
        <v>43829001</v>
      </c>
      <c r="D134">
        <v>1</v>
      </c>
      <c r="E134" s="2">
        <v>2171.29</v>
      </c>
      <c r="F134" s="2">
        <v>3578.27</v>
      </c>
      <c r="G134" s="1">
        <v>42932</v>
      </c>
      <c r="H134" s="6">
        <f>YEAR(Table1[[#This Row],[OrderDate]])</f>
        <v>2017</v>
      </c>
      <c r="I134" s="6">
        <f>MONTH(Table1[[#This Row],[OrderDate]])</f>
        <v>7</v>
      </c>
      <c r="J134" s="1">
        <v>42936</v>
      </c>
      <c r="K134">
        <v>4</v>
      </c>
      <c r="L134" t="s">
        <v>427</v>
      </c>
      <c r="M134" t="s">
        <v>428</v>
      </c>
      <c r="N134" t="s">
        <v>45</v>
      </c>
      <c r="O134" t="s">
        <v>41</v>
      </c>
      <c r="P134" t="str">
        <f>UPPER(Table1[[#This Row],[CustomerCountry]])</f>
        <v>UNITED STATES</v>
      </c>
      <c r="Q134" t="s">
        <v>23</v>
      </c>
      <c r="R134" t="s">
        <v>24</v>
      </c>
      <c r="S134" t="s">
        <v>25</v>
      </c>
      <c r="T134" t="s">
        <v>26</v>
      </c>
      <c r="U134" t="s">
        <v>27</v>
      </c>
    </row>
    <row r="135" spans="1:21" x14ac:dyDescent="0.2">
      <c r="A135" t="s">
        <v>429</v>
      </c>
      <c r="B135" t="str">
        <f>RIGHT(Table1[[#This Row],[OrderNo]],5)</f>
        <v>43830</v>
      </c>
      <c r="C135">
        <v>43830001</v>
      </c>
      <c r="D135">
        <v>1</v>
      </c>
      <c r="E135" s="2">
        <v>2171.29</v>
      </c>
      <c r="F135" s="2">
        <v>3578.27</v>
      </c>
      <c r="G135" s="1">
        <v>42932</v>
      </c>
      <c r="H135" s="6">
        <f>YEAR(Table1[[#This Row],[OrderDate]])</f>
        <v>2017</v>
      </c>
      <c r="I135" s="6">
        <f>MONTH(Table1[[#This Row],[OrderDate]])</f>
        <v>7</v>
      </c>
      <c r="J135" s="1">
        <v>42936</v>
      </c>
      <c r="K135">
        <v>4</v>
      </c>
      <c r="L135" t="s">
        <v>430</v>
      </c>
      <c r="M135" t="s">
        <v>431</v>
      </c>
      <c r="N135" t="s">
        <v>51</v>
      </c>
      <c r="O135" t="s">
        <v>52</v>
      </c>
      <c r="P135" t="str">
        <f>UPPER(Table1[[#This Row],[CustomerCountry]])</f>
        <v>AUSTRALIA</v>
      </c>
      <c r="Q135" t="s">
        <v>23</v>
      </c>
      <c r="R135" t="s">
        <v>24</v>
      </c>
      <c r="S135" t="s">
        <v>55</v>
      </c>
      <c r="T135" t="s">
        <v>26</v>
      </c>
      <c r="U135" t="s">
        <v>27</v>
      </c>
    </row>
    <row r="136" spans="1:21" x14ac:dyDescent="0.2">
      <c r="A136" t="s">
        <v>432</v>
      </c>
      <c r="B136" t="str">
        <f>RIGHT(Table1[[#This Row],[OrderNo]],5)</f>
        <v>43831</v>
      </c>
      <c r="C136">
        <v>43831001</v>
      </c>
      <c r="D136">
        <v>1</v>
      </c>
      <c r="E136" s="2">
        <v>1898.09</v>
      </c>
      <c r="F136" s="2">
        <v>3374.99</v>
      </c>
      <c r="G136" s="1">
        <v>42932</v>
      </c>
      <c r="H136" s="6">
        <f>YEAR(Table1[[#This Row],[OrderDate]])</f>
        <v>2017</v>
      </c>
      <c r="I136" s="6">
        <f>MONTH(Table1[[#This Row],[OrderDate]])</f>
        <v>7</v>
      </c>
      <c r="J136" s="1">
        <v>42934</v>
      </c>
      <c r="K136">
        <v>2</v>
      </c>
      <c r="L136" t="s">
        <v>433</v>
      </c>
      <c r="M136" t="s">
        <v>434</v>
      </c>
      <c r="N136" t="s">
        <v>51</v>
      </c>
      <c r="O136" t="s">
        <v>52</v>
      </c>
      <c r="P136" t="str">
        <f>UPPER(Table1[[#This Row],[CustomerCountry]])</f>
        <v>AUSTRALIA</v>
      </c>
      <c r="Q136" t="s">
        <v>23</v>
      </c>
      <c r="R136" t="s">
        <v>33</v>
      </c>
      <c r="S136" t="s">
        <v>435</v>
      </c>
      <c r="T136" t="s">
        <v>1</v>
      </c>
      <c r="U136" t="s">
        <v>36</v>
      </c>
    </row>
    <row r="137" spans="1:21" x14ac:dyDescent="0.2">
      <c r="A137" t="s">
        <v>436</v>
      </c>
      <c r="B137" t="str">
        <f>RIGHT(Table1[[#This Row],[OrderNo]],5)</f>
        <v>43832</v>
      </c>
      <c r="C137">
        <v>43832001</v>
      </c>
      <c r="D137">
        <v>1</v>
      </c>
      <c r="E137" s="2">
        <v>2171.29</v>
      </c>
      <c r="F137" s="2">
        <v>3578.27</v>
      </c>
      <c r="G137" s="1">
        <v>42932</v>
      </c>
      <c r="H137" s="6">
        <f>YEAR(Table1[[#This Row],[OrderDate]])</f>
        <v>2017</v>
      </c>
      <c r="I137" s="6">
        <f>MONTH(Table1[[#This Row],[OrderDate]])</f>
        <v>7</v>
      </c>
      <c r="J137" s="1">
        <v>42941</v>
      </c>
      <c r="K137">
        <v>9</v>
      </c>
      <c r="L137" t="s">
        <v>437</v>
      </c>
      <c r="M137" t="s">
        <v>438</v>
      </c>
      <c r="N137" t="s">
        <v>78</v>
      </c>
      <c r="O137" t="s">
        <v>79</v>
      </c>
      <c r="P137" t="str">
        <f>UPPER(Table1[[#This Row],[CustomerCountry]])</f>
        <v>UNITED KINGDOM</v>
      </c>
      <c r="Q137" t="s">
        <v>23</v>
      </c>
      <c r="R137" t="s">
        <v>24</v>
      </c>
      <c r="S137" t="s">
        <v>25</v>
      </c>
      <c r="T137" t="s">
        <v>26</v>
      </c>
      <c r="U137" t="s">
        <v>27</v>
      </c>
    </row>
    <row r="138" spans="1:21" x14ac:dyDescent="0.2">
      <c r="A138" t="s">
        <v>439</v>
      </c>
      <c r="B138" t="str">
        <f>RIGHT(Table1[[#This Row],[OrderNo]],5)</f>
        <v>43833</v>
      </c>
      <c r="C138">
        <v>43833001</v>
      </c>
      <c r="D138">
        <v>1</v>
      </c>
      <c r="E138" s="2">
        <v>2171.29</v>
      </c>
      <c r="F138" s="2">
        <v>3578.27</v>
      </c>
      <c r="G138" s="1">
        <v>42932</v>
      </c>
      <c r="H138" s="6">
        <f>YEAR(Table1[[#This Row],[OrderDate]])</f>
        <v>2017</v>
      </c>
      <c r="I138" s="6">
        <f>MONTH(Table1[[#This Row],[OrderDate]])</f>
        <v>7</v>
      </c>
      <c r="J138" s="1">
        <v>42941</v>
      </c>
      <c r="K138">
        <v>9</v>
      </c>
      <c r="L138" t="s">
        <v>440</v>
      </c>
      <c r="M138" t="s">
        <v>441</v>
      </c>
      <c r="N138" t="s">
        <v>22</v>
      </c>
      <c r="O138" t="s">
        <v>0</v>
      </c>
      <c r="P138" t="str">
        <f>UPPER(Table1[[#This Row],[CustomerCountry]])</f>
        <v>CANADA</v>
      </c>
      <c r="Q138" t="s">
        <v>23</v>
      </c>
      <c r="R138" t="s">
        <v>24</v>
      </c>
      <c r="S138" t="s">
        <v>25</v>
      </c>
      <c r="T138" t="s">
        <v>26</v>
      </c>
      <c r="U138" t="s">
        <v>27</v>
      </c>
    </row>
    <row r="139" spans="1:21" x14ac:dyDescent="0.2">
      <c r="A139" t="s">
        <v>442</v>
      </c>
      <c r="B139" t="str">
        <f>RIGHT(Table1[[#This Row],[OrderNo]],5)</f>
        <v>43834</v>
      </c>
      <c r="C139">
        <v>43834001</v>
      </c>
      <c r="D139">
        <v>1</v>
      </c>
      <c r="E139" s="2">
        <v>1898.09</v>
      </c>
      <c r="F139" s="2">
        <v>3374.99</v>
      </c>
      <c r="G139" s="1">
        <v>42932</v>
      </c>
      <c r="H139" s="6">
        <f>YEAR(Table1[[#This Row],[OrderDate]])</f>
        <v>2017</v>
      </c>
      <c r="I139" s="6">
        <f>MONTH(Table1[[#This Row],[OrderDate]])</f>
        <v>7</v>
      </c>
      <c r="J139" s="1">
        <v>42939</v>
      </c>
      <c r="K139">
        <v>7</v>
      </c>
      <c r="L139" t="s">
        <v>443</v>
      </c>
      <c r="M139" t="s">
        <v>444</v>
      </c>
      <c r="N139" t="s">
        <v>384</v>
      </c>
      <c r="O139" t="s">
        <v>32</v>
      </c>
      <c r="P139" t="str">
        <f>UPPER(Table1[[#This Row],[CustomerCountry]])</f>
        <v>FRANCE</v>
      </c>
      <c r="Q139" t="s">
        <v>23</v>
      </c>
      <c r="R139" t="s">
        <v>33</v>
      </c>
      <c r="S139" t="s">
        <v>419</v>
      </c>
      <c r="T139" t="s">
        <v>1</v>
      </c>
      <c r="U139" t="s">
        <v>36</v>
      </c>
    </row>
    <row r="140" spans="1:21" x14ac:dyDescent="0.2">
      <c r="A140" t="s">
        <v>445</v>
      </c>
      <c r="B140" t="str">
        <f>RIGHT(Table1[[#This Row],[OrderNo]],5)</f>
        <v>43835</v>
      </c>
      <c r="C140">
        <v>43835001</v>
      </c>
      <c r="D140">
        <v>1</v>
      </c>
      <c r="E140" s="2">
        <v>1898.09</v>
      </c>
      <c r="F140" s="2">
        <v>3374.99</v>
      </c>
      <c r="G140" s="1">
        <v>42932</v>
      </c>
      <c r="H140" s="6">
        <f>YEAR(Table1[[#This Row],[OrderDate]])</f>
        <v>2017</v>
      </c>
      <c r="I140" s="6">
        <f>MONTH(Table1[[#This Row],[OrderDate]])</f>
        <v>7</v>
      </c>
      <c r="J140" s="1">
        <v>42936</v>
      </c>
      <c r="K140">
        <v>4</v>
      </c>
      <c r="L140" t="s">
        <v>446</v>
      </c>
      <c r="M140" t="s">
        <v>447</v>
      </c>
      <c r="N140" t="s">
        <v>22</v>
      </c>
      <c r="O140" t="s">
        <v>0</v>
      </c>
      <c r="P140" t="str">
        <f>UPPER(Table1[[#This Row],[CustomerCountry]])</f>
        <v>CANADA</v>
      </c>
      <c r="Q140" t="s">
        <v>23</v>
      </c>
      <c r="R140" t="s">
        <v>33</v>
      </c>
      <c r="S140" t="s">
        <v>419</v>
      </c>
      <c r="T140" t="s">
        <v>1</v>
      </c>
      <c r="U140" t="s">
        <v>36</v>
      </c>
    </row>
    <row r="141" spans="1:21" x14ac:dyDescent="0.2">
      <c r="A141" t="s">
        <v>448</v>
      </c>
      <c r="B141" t="str">
        <f>RIGHT(Table1[[#This Row],[OrderNo]],5)</f>
        <v>43836</v>
      </c>
      <c r="C141">
        <v>43836001</v>
      </c>
      <c r="D141">
        <v>1</v>
      </c>
      <c r="E141" s="2">
        <v>413.15</v>
      </c>
      <c r="F141" s="2">
        <v>699.1</v>
      </c>
      <c r="G141" s="1">
        <v>42932</v>
      </c>
      <c r="H141" s="6">
        <f>YEAR(Table1[[#This Row],[OrderDate]])</f>
        <v>2017</v>
      </c>
      <c r="I141" s="6">
        <f>MONTH(Table1[[#This Row],[OrderDate]])</f>
        <v>7</v>
      </c>
      <c r="J141" s="1">
        <v>42937</v>
      </c>
      <c r="K141">
        <v>5</v>
      </c>
      <c r="L141" t="s">
        <v>449</v>
      </c>
      <c r="M141" t="s">
        <v>441</v>
      </c>
      <c r="N141" t="s">
        <v>22</v>
      </c>
      <c r="O141" t="s">
        <v>0</v>
      </c>
      <c r="P141" t="str">
        <f>UPPER(Table1[[#This Row],[CustomerCountry]])</f>
        <v>CANADA</v>
      </c>
      <c r="Q141" t="s">
        <v>23</v>
      </c>
      <c r="R141" t="s">
        <v>24</v>
      </c>
      <c r="S141" t="s">
        <v>450</v>
      </c>
      <c r="T141" t="s">
        <v>26</v>
      </c>
      <c r="U141" t="s">
        <v>47</v>
      </c>
    </row>
    <row r="142" spans="1:21" x14ac:dyDescent="0.2">
      <c r="A142" t="s">
        <v>451</v>
      </c>
      <c r="B142" t="str">
        <f>RIGHT(Table1[[#This Row],[OrderNo]],5)</f>
        <v>43837</v>
      </c>
      <c r="C142">
        <v>43837001</v>
      </c>
      <c r="D142">
        <v>1</v>
      </c>
      <c r="E142" s="2">
        <v>1898.09</v>
      </c>
      <c r="F142" s="2">
        <v>3374.99</v>
      </c>
      <c r="G142" s="1">
        <v>42932</v>
      </c>
      <c r="H142" s="6">
        <f>YEAR(Table1[[#This Row],[OrderDate]])</f>
        <v>2017</v>
      </c>
      <c r="I142" s="6">
        <f>MONTH(Table1[[#This Row],[OrderDate]])</f>
        <v>7</v>
      </c>
      <c r="J142" s="1">
        <v>42934</v>
      </c>
      <c r="K142">
        <v>2</v>
      </c>
      <c r="L142" t="s">
        <v>452</v>
      </c>
      <c r="M142" t="s">
        <v>367</v>
      </c>
      <c r="N142" t="s">
        <v>63</v>
      </c>
      <c r="O142" t="s">
        <v>52</v>
      </c>
      <c r="P142" t="str">
        <f>UPPER(Table1[[#This Row],[CustomerCountry]])</f>
        <v>AUSTRALIA</v>
      </c>
      <c r="Q142" t="s">
        <v>23</v>
      </c>
      <c r="R142" t="s">
        <v>33</v>
      </c>
      <c r="S142" t="s">
        <v>160</v>
      </c>
      <c r="T142" t="s">
        <v>1</v>
      </c>
      <c r="U142" t="s">
        <v>36</v>
      </c>
    </row>
    <row r="143" spans="1:21" x14ac:dyDescent="0.2">
      <c r="A143" t="s">
        <v>453</v>
      </c>
      <c r="B143" t="str">
        <f>RIGHT(Table1[[#This Row],[OrderNo]],5)</f>
        <v>43838</v>
      </c>
      <c r="C143">
        <v>43838001</v>
      </c>
      <c r="D143">
        <v>1</v>
      </c>
      <c r="E143" s="2">
        <v>2171.29</v>
      </c>
      <c r="F143" s="2">
        <v>3578.27</v>
      </c>
      <c r="G143" s="1">
        <v>42933</v>
      </c>
      <c r="H143" s="6">
        <f>YEAR(Table1[[#This Row],[OrderDate]])</f>
        <v>2017</v>
      </c>
      <c r="I143" s="6">
        <f>MONTH(Table1[[#This Row],[OrderDate]])</f>
        <v>7</v>
      </c>
      <c r="J143" s="1">
        <v>42937</v>
      </c>
      <c r="K143">
        <v>4</v>
      </c>
      <c r="L143" t="s">
        <v>454</v>
      </c>
      <c r="M143" t="s">
        <v>428</v>
      </c>
      <c r="N143" t="s">
        <v>45</v>
      </c>
      <c r="O143" t="s">
        <v>41</v>
      </c>
      <c r="P143" t="str">
        <f>UPPER(Table1[[#This Row],[CustomerCountry]])</f>
        <v>UNITED STATES</v>
      </c>
      <c r="Q143" t="s">
        <v>23</v>
      </c>
      <c r="R143" t="s">
        <v>24</v>
      </c>
      <c r="S143" t="s">
        <v>84</v>
      </c>
      <c r="T143" t="s">
        <v>26</v>
      </c>
      <c r="U143" t="s">
        <v>27</v>
      </c>
    </row>
    <row r="144" spans="1:21" x14ac:dyDescent="0.2">
      <c r="A144" t="s">
        <v>455</v>
      </c>
      <c r="B144" t="str">
        <f>RIGHT(Table1[[#This Row],[OrderNo]],5)</f>
        <v>43839</v>
      </c>
      <c r="C144">
        <v>43839001</v>
      </c>
      <c r="D144">
        <v>1</v>
      </c>
      <c r="E144" s="2">
        <v>2171.29</v>
      </c>
      <c r="F144" s="2">
        <v>3578.27</v>
      </c>
      <c r="G144" s="1">
        <v>42933</v>
      </c>
      <c r="H144" s="6">
        <f>YEAR(Table1[[#This Row],[OrderDate]])</f>
        <v>2017</v>
      </c>
      <c r="I144" s="6">
        <f>MONTH(Table1[[#This Row],[OrderDate]])</f>
        <v>7</v>
      </c>
      <c r="J144" s="1">
        <v>42937</v>
      </c>
      <c r="K144">
        <v>4</v>
      </c>
      <c r="L144" t="s">
        <v>456</v>
      </c>
      <c r="M144" t="s">
        <v>130</v>
      </c>
      <c r="N144" t="s">
        <v>115</v>
      </c>
      <c r="O144" t="s">
        <v>41</v>
      </c>
      <c r="P144" t="str">
        <f>UPPER(Table1[[#This Row],[CustomerCountry]])</f>
        <v>UNITED STATES</v>
      </c>
      <c r="Q144" t="s">
        <v>23</v>
      </c>
      <c r="R144" t="s">
        <v>24</v>
      </c>
      <c r="S144" t="s">
        <v>55</v>
      </c>
      <c r="T144" t="s">
        <v>26</v>
      </c>
      <c r="U144" t="s">
        <v>27</v>
      </c>
    </row>
    <row r="145" spans="1:21" x14ac:dyDescent="0.2">
      <c r="A145" t="s">
        <v>457</v>
      </c>
      <c r="B145" t="str">
        <f>RIGHT(Table1[[#This Row],[OrderNo]],5)</f>
        <v>43840</v>
      </c>
      <c r="C145">
        <v>43840001</v>
      </c>
      <c r="D145">
        <v>1</v>
      </c>
      <c r="E145" s="2">
        <v>413.15</v>
      </c>
      <c r="F145" s="2">
        <v>699.1</v>
      </c>
      <c r="G145" s="1">
        <v>42933</v>
      </c>
      <c r="H145" s="6">
        <f>YEAR(Table1[[#This Row],[OrderDate]])</f>
        <v>2017</v>
      </c>
      <c r="I145" s="6">
        <f>MONTH(Table1[[#This Row],[OrderDate]])</f>
        <v>7</v>
      </c>
      <c r="J145" s="1">
        <v>42937</v>
      </c>
      <c r="K145">
        <v>4</v>
      </c>
      <c r="L145" t="s">
        <v>458</v>
      </c>
      <c r="M145" t="s">
        <v>459</v>
      </c>
      <c r="N145" t="s">
        <v>384</v>
      </c>
      <c r="O145" t="s">
        <v>32</v>
      </c>
      <c r="P145" t="str">
        <f>UPPER(Table1[[#This Row],[CustomerCountry]])</f>
        <v>FRANCE</v>
      </c>
      <c r="Q145" t="s">
        <v>23</v>
      </c>
      <c r="R145" t="s">
        <v>24</v>
      </c>
      <c r="S145" t="s">
        <v>291</v>
      </c>
      <c r="T145" t="s">
        <v>26</v>
      </c>
      <c r="U145" t="s">
        <v>47</v>
      </c>
    </row>
    <row r="146" spans="1:21" x14ac:dyDescent="0.2">
      <c r="A146" t="s">
        <v>460</v>
      </c>
      <c r="B146" t="str">
        <f>RIGHT(Table1[[#This Row],[OrderNo]],5)</f>
        <v>43841</v>
      </c>
      <c r="C146">
        <v>43841001</v>
      </c>
      <c r="D146">
        <v>1</v>
      </c>
      <c r="E146" s="2">
        <v>2171.29</v>
      </c>
      <c r="F146" s="2">
        <v>3578.27</v>
      </c>
      <c r="G146" s="1">
        <v>42933</v>
      </c>
      <c r="H146" s="6">
        <f>YEAR(Table1[[#This Row],[OrderDate]])</f>
        <v>2017</v>
      </c>
      <c r="I146" s="6">
        <f>MONTH(Table1[[#This Row],[OrderDate]])</f>
        <v>7</v>
      </c>
      <c r="J146" s="1">
        <v>42942</v>
      </c>
      <c r="K146">
        <v>9</v>
      </c>
      <c r="L146" t="s">
        <v>461</v>
      </c>
      <c r="M146" t="s">
        <v>372</v>
      </c>
      <c r="N146" t="s">
        <v>282</v>
      </c>
      <c r="O146" t="s">
        <v>96</v>
      </c>
      <c r="P146" t="str">
        <f>UPPER(Table1[[#This Row],[CustomerCountry]])</f>
        <v>GERMANY</v>
      </c>
      <c r="Q146" t="s">
        <v>23</v>
      </c>
      <c r="R146" t="s">
        <v>24</v>
      </c>
      <c r="S146" t="s">
        <v>88</v>
      </c>
      <c r="T146" t="s">
        <v>26</v>
      </c>
      <c r="U146" t="s">
        <v>27</v>
      </c>
    </row>
    <row r="147" spans="1:21" x14ac:dyDescent="0.2">
      <c r="A147" t="s">
        <v>462</v>
      </c>
      <c r="B147" t="str">
        <f>RIGHT(Table1[[#This Row],[OrderNo]],5)</f>
        <v>43842</v>
      </c>
      <c r="C147">
        <v>43842001</v>
      </c>
      <c r="D147">
        <v>1</v>
      </c>
      <c r="E147" s="2">
        <v>2171.29</v>
      </c>
      <c r="F147" s="2">
        <v>3578.27</v>
      </c>
      <c r="G147" s="1">
        <v>42933</v>
      </c>
      <c r="H147" s="6">
        <f>YEAR(Table1[[#This Row],[OrderDate]])</f>
        <v>2017</v>
      </c>
      <c r="I147" s="6">
        <f>MONTH(Table1[[#This Row],[OrderDate]])</f>
        <v>7</v>
      </c>
      <c r="J147" s="1">
        <v>42939</v>
      </c>
      <c r="K147">
        <v>6</v>
      </c>
      <c r="L147" t="s">
        <v>463</v>
      </c>
      <c r="M147" t="s">
        <v>233</v>
      </c>
      <c r="N147" t="s">
        <v>106</v>
      </c>
      <c r="O147" t="s">
        <v>52</v>
      </c>
      <c r="P147" t="str">
        <f>UPPER(Table1[[#This Row],[CustomerCountry]])</f>
        <v>AUSTRALIA</v>
      </c>
      <c r="Q147" t="s">
        <v>23</v>
      </c>
      <c r="R147" t="s">
        <v>24</v>
      </c>
      <c r="S147" t="s">
        <v>71</v>
      </c>
      <c r="T147" t="s">
        <v>26</v>
      </c>
      <c r="U147" t="s">
        <v>27</v>
      </c>
    </row>
    <row r="148" spans="1:21" x14ac:dyDescent="0.2">
      <c r="A148" t="s">
        <v>464</v>
      </c>
      <c r="B148" t="str">
        <f>RIGHT(Table1[[#This Row],[OrderNo]],5)</f>
        <v>43918</v>
      </c>
      <c r="C148">
        <v>43918001</v>
      </c>
      <c r="D148">
        <v>1</v>
      </c>
      <c r="E148" s="2">
        <v>2171.29</v>
      </c>
      <c r="F148" s="2">
        <v>3578.27</v>
      </c>
      <c r="G148" s="1">
        <v>42933</v>
      </c>
      <c r="H148" s="6">
        <f>YEAR(Table1[[#This Row],[OrderDate]])</f>
        <v>2017</v>
      </c>
      <c r="I148" s="6">
        <f>MONTH(Table1[[#This Row],[OrderDate]])</f>
        <v>7</v>
      </c>
      <c r="J148" s="1">
        <v>42936</v>
      </c>
      <c r="K148">
        <v>3</v>
      </c>
      <c r="L148" t="s">
        <v>465</v>
      </c>
      <c r="M148" t="s">
        <v>264</v>
      </c>
      <c r="N148" t="s">
        <v>22</v>
      </c>
      <c r="O148" t="s">
        <v>0</v>
      </c>
      <c r="P148" t="str">
        <f>UPPER(Table1[[#This Row],[CustomerCountry]])</f>
        <v>CANADA</v>
      </c>
      <c r="Q148" t="s">
        <v>23</v>
      </c>
      <c r="R148" t="s">
        <v>24</v>
      </c>
      <c r="S148" t="s">
        <v>84</v>
      </c>
      <c r="T148" t="s">
        <v>26</v>
      </c>
      <c r="U148" t="s">
        <v>27</v>
      </c>
    </row>
    <row r="149" spans="1:21" x14ac:dyDescent="0.2">
      <c r="A149" t="s">
        <v>466</v>
      </c>
      <c r="B149" t="str">
        <f>RIGHT(Table1[[#This Row],[OrderNo]],5)</f>
        <v>43919</v>
      </c>
      <c r="C149">
        <v>43919001</v>
      </c>
      <c r="D149">
        <v>1</v>
      </c>
      <c r="E149" s="2">
        <v>2171.29</v>
      </c>
      <c r="F149" s="2">
        <v>3578.27</v>
      </c>
      <c r="G149" s="1">
        <v>42933</v>
      </c>
      <c r="H149" s="6">
        <f>YEAR(Table1[[#This Row],[OrderDate]])</f>
        <v>2017</v>
      </c>
      <c r="I149" s="6">
        <f>MONTH(Table1[[#This Row],[OrderDate]])</f>
        <v>7</v>
      </c>
      <c r="J149" s="1">
        <v>42942</v>
      </c>
      <c r="K149">
        <v>9</v>
      </c>
      <c r="L149" t="s">
        <v>467</v>
      </c>
      <c r="M149" t="s">
        <v>217</v>
      </c>
      <c r="N149" t="s">
        <v>218</v>
      </c>
      <c r="O149" t="s">
        <v>32</v>
      </c>
      <c r="P149" t="str">
        <f>UPPER(Table1[[#This Row],[CustomerCountry]])</f>
        <v>FRANCE</v>
      </c>
      <c r="Q149" t="s">
        <v>23</v>
      </c>
      <c r="R149" t="s">
        <v>24</v>
      </c>
      <c r="S149" t="s">
        <v>88</v>
      </c>
      <c r="T149" t="s">
        <v>26</v>
      </c>
      <c r="U149" t="s">
        <v>27</v>
      </c>
    </row>
    <row r="150" spans="1:21" x14ac:dyDescent="0.2">
      <c r="A150" t="s">
        <v>468</v>
      </c>
      <c r="B150" t="str">
        <f>RIGHT(Table1[[#This Row],[OrderNo]],5)</f>
        <v>43920</v>
      </c>
      <c r="C150">
        <v>43920001</v>
      </c>
      <c r="D150">
        <v>1</v>
      </c>
      <c r="E150" s="2">
        <v>2171.29</v>
      </c>
      <c r="F150" s="2">
        <v>3578.27</v>
      </c>
      <c r="G150" s="1">
        <v>42933</v>
      </c>
      <c r="H150" s="6">
        <f>YEAR(Table1[[#This Row],[OrderDate]])</f>
        <v>2017</v>
      </c>
      <c r="I150" s="6">
        <f>MONTH(Table1[[#This Row],[OrderDate]])</f>
        <v>7</v>
      </c>
      <c r="J150" s="1">
        <v>42937</v>
      </c>
      <c r="K150">
        <v>4</v>
      </c>
      <c r="L150" t="s">
        <v>469</v>
      </c>
      <c r="M150" t="s">
        <v>470</v>
      </c>
      <c r="N150" t="s">
        <v>45</v>
      </c>
      <c r="O150" t="s">
        <v>41</v>
      </c>
      <c r="P150" t="str">
        <f>UPPER(Table1[[#This Row],[CustomerCountry]])</f>
        <v>UNITED STATES</v>
      </c>
      <c r="Q150" t="s">
        <v>23</v>
      </c>
      <c r="R150" t="s">
        <v>24</v>
      </c>
      <c r="S150" t="s">
        <v>84</v>
      </c>
      <c r="T150" t="s">
        <v>26</v>
      </c>
      <c r="U150" t="s">
        <v>27</v>
      </c>
    </row>
    <row r="151" spans="1:21" x14ac:dyDescent="0.2">
      <c r="A151" t="s">
        <v>471</v>
      </c>
      <c r="B151" t="str">
        <f>RIGHT(Table1[[#This Row],[OrderNo]],5)</f>
        <v>43921</v>
      </c>
      <c r="C151">
        <v>43921001</v>
      </c>
      <c r="D151">
        <v>1</v>
      </c>
      <c r="E151" s="2">
        <v>2171.29</v>
      </c>
      <c r="F151" s="2">
        <v>3578.27</v>
      </c>
      <c r="G151" s="1">
        <v>42933</v>
      </c>
      <c r="H151" s="6">
        <f>YEAR(Table1[[#This Row],[OrderDate]])</f>
        <v>2017</v>
      </c>
      <c r="I151" s="6">
        <f>MONTH(Table1[[#This Row],[OrderDate]])</f>
        <v>7</v>
      </c>
      <c r="J151" s="1">
        <v>42936</v>
      </c>
      <c r="K151">
        <v>3</v>
      </c>
      <c r="L151" t="s">
        <v>472</v>
      </c>
      <c r="M151" t="s">
        <v>290</v>
      </c>
      <c r="N151" t="s">
        <v>51</v>
      </c>
      <c r="O151" t="s">
        <v>52</v>
      </c>
      <c r="P151" t="str">
        <f>UPPER(Table1[[#This Row],[CustomerCountry]])</f>
        <v>AUSTRALIA</v>
      </c>
      <c r="Q151" t="s">
        <v>23</v>
      </c>
      <c r="R151" t="s">
        <v>24</v>
      </c>
      <c r="S151" t="s">
        <v>84</v>
      </c>
      <c r="T151" t="s">
        <v>26</v>
      </c>
      <c r="U151" t="s">
        <v>27</v>
      </c>
    </row>
    <row r="152" spans="1:21" x14ac:dyDescent="0.2">
      <c r="A152" t="s">
        <v>473</v>
      </c>
      <c r="B152" t="str">
        <f>RIGHT(Table1[[#This Row],[OrderNo]],5)</f>
        <v>43922</v>
      </c>
      <c r="C152">
        <v>43922001</v>
      </c>
      <c r="D152">
        <v>1</v>
      </c>
      <c r="E152" s="2">
        <v>2171.29</v>
      </c>
      <c r="F152" s="2">
        <v>3578.27</v>
      </c>
      <c r="G152" s="1">
        <v>42933</v>
      </c>
      <c r="H152" s="6">
        <f>YEAR(Table1[[#This Row],[OrderDate]])</f>
        <v>2017</v>
      </c>
      <c r="I152" s="6">
        <f>MONTH(Table1[[#This Row],[OrderDate]])</f>
        <v>7</v>
      </c>
      <c r="J152" s="1">
        <v>42941</v>
      </c>
      <c r="K152">
        <v>8</v>
      </c>
      <c r="L152" t="s">
        <v>474</v>
      </c>
      <c r="M152" t="s">
        <v>372</v>
      </c>
      <c r="N152" t="s">
        <v>282</v>
      </c>
      <c r="O152" t="s">
        <v>96</v>
      </c>
      <c r="P152" t="str">
        <f>UPPER(Table1[[#This Row],[CustomerCountry]])</f>
        <v>GERMANY</v>
      </c>
      <c r="Q152" t="s">
        <v>23</v>
      </c>
      <c r="R152" t="s">
        <v>24</v>
      </c>
      <c r="S152" t="s">
        <v>25</v>
      </c>
      <c r="T152" t="s">
        <v>26</v>
      </c>
      <c r="U152" t="s">
        <v>27</v>
      </c>
    </row>
    <row r="153" spans="1:21" x14ac:dyDescent="0.2">
      <c r="A153" t="s">
        <v>475</v>
      </c>
      <c r="B153" t="str">
        <f>RIGHT(Table1[[#This Row],[OrderNo]],5)</f>
        <v>43923</v>
      </c>
      <c r="C153">
        <v>43923001</v>
      </c>
      <c r="D153">
        <v>1</v>
      </c>
      <c r="E153" s="2">
        <v>2171.29</v>
      </c>
      <c r="F153" s="2">
        <v>3578.27</v>
      </c>
      <c r="G153" s="1">
        <v>42934</v>
      </c>
      <c r="H153" s="6">
        <f>YEAR(Table1[[#This Row],[OrderDate]])</f>
        <v>2017</v>
      </c>
      <c r="I153" s="6">
        <f>MONTH(Table1[[#This Row],[OrderDate]])</f>
        <v>7</v>
      </c>
      <c r="J153" s="1">
        <v>42943</v>
      </c>
      <c r="K153">
        <v>9</v>
      </c>
      <c r="L153" t="s">
        <v>476</v>
      </c>
      <c r="M153" t="s">
        <v>477</v>
      </c>
      <c r="N153" t="s">
        <v>45</v>
      </c>
      <c r="O153" t="s">
        <v>41</v>
      </c>
      <c r="P153" t="str">
        <f>UPPER(Table1[[#This Row],[CustomerCountry]])</f>
        <v>UNITED STATES</v>
      </c>
      <c r="Q153" t="s">
        <v>23</v>
      </c>
      <c r="R153" t="s">
        <v>24</v>
      </c>
      <c r="S153" t="s">
        <v>71</v>
      </c>
      <c r="T153" t="s">
        <v>26</v>
      </c>
      <c r="U153" t="s">
        <v>27</v>
      </c>
    </row>
    <row r="154" spans="1:21" x14ac:dyDescent="0.2">
      <c r="A154" t="s">
        <v>478</v>
      </c>
      <c r="B154" t="str">
        <f>RIGHT(Table1[[#This Row],[OrderNo]],5)</f>
        <v>43924</v>
      </c>
      <c r="C154">
        <v>43924001</v>
      </c>
      <c r="D154">
        <v>1</v>
      </c>
      <c r="E154" s="2">
        <v>2171.29</v>
      </c>
      <c r="F154" s="2">
        <v>3578.27</v>
      </c>
      <c r="G154" s="1">
        <v>42934</v>
      </c>
      <c r="H154" s="6">
        <f>YEAR(Table1[[#This Row],[OrderDate]])</f>
        <v>2017</v>
      </c>
      <c r="I154" s="6">
        <f>MONTH(Table1[[#This Row],[OrderDate]])</f>
        <v>7</v>
      </c>
      <c r="J154" s="1">
        <v>42937</v>
      </c>
      <c r="K154">
        <v>3</v>
      </c>
      <c r="L154" t="s">
        <v>479</v>
      </c>
      <c r="M154" t="s">
        <v>480</v>
      </c>
      <c r="N154" t="s">
        <v>31</v>
      </c>
      <c r="O154" t="s">
        <v>32</v>
      </c>
      <c r="P154" t="str">
        <f>UPPER(Table1[[#This Row],[CustomerCountry]])</f>
        <v>FRANCE</v>
      </c>
      <c r="Q154" t="s">
        <v>23</v>
      </c>
      <c r="R154" t="s">
        <v>24</v>
      </c>
      <c r="S154" t="s">
        <v>25</v>
      </c>
      <c r="T154" t="s">
        <v>26</v>
      </c>
      <c r="U154" t="s">
        <v>27</v>
      </c>
    </row>
    <row r="155" spans="1:21" x14ac:dyDescent="0.2">
      <c r="A155" t="s">
        <v>481</v>
      </c>
      <c r="B155" t="str">
        <f>RIGHT(Table1[[#This Row],[OrderNo]],5)</f>
        <v>43925</v>
      </c>
      <c r="C155">
        <v>43925001</v>
      </c>
      <c r="D155">
        <v>1</v>
      </c>
      <c r="E155" s="2">
        <v>2171.29</v>
      </c>
      <c r="F155" s="2">
        <v>3578.27</v>
      </c>
      <c r="G155" s="1">
        <v>42934</v>
      </c>
      <c r="H155" s="6">
        <f>YEAR(Table1[[#This Row],[OrderDate]])</f>
        <v>2017</v>
      </c>
      <c r="I155" s="6">
        <f>MONTH(Table1[[#This Row],[OrderDate]])</f>
        <v>7</v>
      </c>
      <c r="J155" s="1">
        <v>42936</v>
      </c>
      <c r="K155">
        <v>2</v>
      </c>
      <c r="L155" t="s">
        <v>482</v>
      </c>
      <c r="M155" t="s">
        <v>199</v>
      </c>
      <c r="N155" t="s">
        <v>51</v>
      </c>
      <c r="O155" t="s">
        <v>52</v>
      </c>
      <c r="P155" t="str">
        <f>UPPER(Table1[[#This Row],[CustomerCountry]])</f>
        <v>AUSTRALIA</v>
      </c>
      <c r="Q155" t="s">
        <v>23</v>
      </c>
      <c r="R155" t="s">
        <v>24</v>
      </c>
      <c r="S155" t="s">
        <v>88</v>
      </c>
      <c r="T155" t="s">
        <v>26</v>
      </c>
      <c r="U155" t="s">
        <v>27</v>
      </c>
    </row>
    <row r="156" spans="1:21" x14ac:dyDescent="0.2">
      <c r="A156" t="s">
        <v>483</v>
      </c>
      <c r="B156" t="str">
        <f>RIGHT(Table1[[#This Row],[OrderNo]],5)</f>
        <v>43926</v>
      </c>
      <c r="C156">
        <v>43926001</v>
      </c>
      <c r="D156">
        <v>1</v>
      </c>
      <c r="E156" s="2">
        <v>1898.09</v>
      </c>
      <c r="F156" s="2">
        <v>3374.99</v>
      </c>
      <c r="G156" s="1">
        <v>42934</v>
      </c>
      <c r="H156" s="6">
        <f>YEAR(Table1[[#This Row],[OrderDate]])</f>
        <v>2017</v>
      </c>
      <c r="I156" s="6">
        <f>MONTH(Table1[[#This Row],[OrderDate]])</f>
        <v>7</v>
      </c>
      <c r="J156" s="1">
        <v>42944</v>
      </c>
      <c r="K156">
        <v>10</v>
      </c>
      <c r="L156" t="s">
        <v>484</v>
      </c>
      <c r="M156" t="s">
        <v>62</v>
      </c>
      <c r="N156" t="s">
        <v>63</v>
      </c>
      <c r="O156" t="s">
        <v>52</v>
      </c>
      <c r="P156" t="str">
        <f>UPPER(Table1[[#This Row],[CustomerCountry]])</f>
        <v>AUSTRALIA</v>
      </c>
      <c r="Q156" t="s">
        <v>23</v>
      </c>
      <c r="R156" t="s">
        <v>33</v>
      </c>
      <c r="S156" t="s">
        <v>64</v>
      </c>
      <c r="T156" t="s">
        <v>1</v>
      </c>
      <c r="U156" t="s">
        <v>36</v>
      </c>
    </row>
    <row r="157" spans="1:21" x14ac:dyDescent="0.2">
      <c r="A157" t="s">
        <v>485</v>
      </c>
      <c r="B157" t="str">
        <f>RIGHT(Table1[[#This Row],[OrderNo]],5)</f>
        <v>43927</v>
      </c>
      <c r="C157">
        <v>43927001</v>
      </c>
      <c r="D157">
        <v>1</v>
      </c>
      <c r="E157" s="2">
        <v>2171.29</v>
      </c>
      <c r="F157" s="2">
        <v>3578.27</v>
      </c>
      <c r="G157" s="1">
        <v>42934</v>
      </c>
      <c r="H157" s="6">
        <f>YEAR(Table1[[#This Row],[OrderDate]])</f>
        <v>2017</v>
      </c>
      <c r="I157" s="6">
        <f>MONTH(Table1[[#This Row],[OrderDate]])</f>
        <v>7</v>
      </c>
      <c r="J157" s="1">
        <v>42942</v>
      </c>
      <c r="K157">
        <v>8</v>
      </c>
      <c r="L157" t="s">
        <v>486</v>
      </c>
      <c r="M157" t="s">
        <v>302</v>
      </c>
      <c r="N157" t="s">
        <v>51</v>
      </c>
      <c r="O157" t="s">
        <v>52</v>
      </c>
      <c r="P157" t="str">
        <f>UPPER(Table1[[#This Row],[CustomerCountry]])</f>
        <v>AUSTRALIA</v>
      </c>
      <c r="Q157" t="s">
        <v>23</v>
      </c>
      <c r="R157" t="s">
        <v>24</v>
      </c>
      <c r="S157" t="s">
        <v>88</v>
      </c>
      <c r="T157" t="s">
        <v>26</v>
      </c>
      <c r="U157" t="s">
        <v>27</v>
      </c>
    </row>
    <row r="158" spans="1:21" x14ac:dyDescent="0.2">
      <c r="A158" t="s">
        <v>487</v>
      </c>
      <c r="B158" t="str">
        <f>RIGHT(Table1[[#This Row],[OrderNo]],5)</f>
        <v>43928</v>
      </c>
      <c r="C158">
        <v>43928001</v>
      </c>
      <c r="D158">
        <v>1</v>
      </c>
      <c r="E158" s="2">
        <v>2171.29</v>
      </c>
      <c r="F158" s="2">
        <v>3578.27</v>
      </c>
      <c r="G158" s="1">
        <v>42934</v>
      </c>
      <c r="H158" s="6">
        <f>YEAR(Table1[[#This Row],[OrderDate]])</f>
        <v>2017</v>
      </c>
      <c r="I158" s="6">
        <f>MONTH(Table1[[#This Row],[OrderDate]])</f>
        <v>7</v>
      </c>
      <c r="J158" s="1">
        <v>42942</v>
      </c>
      <c r="K158">
        <v>8</v>
      </c>
      <c r="L158" t="s">
        <v>488</v>
      </c>
      <c r="M158" t="s">
        <v>396</v>
      </c>
      <c r="N158" t="s">
        <v>106</v>
      </c>
      <c r="O158" t="s">
        <v>52</v>
      </c>
      <c r="P158" t="str">
        <f>UPPER(Table1[[#This Row],[CustomerCountry]])</f>
        <v>AUSTRALIA</v>
      </c>
      <c r="Q158" t="s">
        <v>23</v>
      </c>
      <c r="R158" t="s">
        <v>24</v>
      </c>
      <c r="S158" t="s">
        <v>84</v>
      </c>
      <c r="T158" t="s">
        <v>26</v>
      </c>
      <c r="U158" t="s">
        <v>27</v>
      </c>
    </row>
    <row r="159" spans="1:21" x14ac:dyDescent="0.2">
      <c r="A159" t="s">
        <v>489</v>
      </c>
      <c r="B159" t="str">
        <f>RIGHT(Table1[[#This Row],[OrderNo]],5)</f>
        <v>43929</v>
      </c>
      <c r="C159">
        <v>43929001</v>
      </c>
      <c r="D159">
        <v>1</v>
      </c>
      <c r="E159" s="2">
        <v>413.15</v>
      </c>
      <c r="F159" s="2">
        <v>699.1</v>
      </c>
      <c r="G159" s="1">
        <v>42934</v>
      </c>
      <c r="H159" s="6">
        <f>YEAR(Table1[[#This Row],[OrderDate]])</f>
        <v>2017</v>
      </c>
      <c r="I159" s="6">
        <f>MONTH(Table1[[#This Row],[OrderDate]])</f>
        <v>7</v>
      </c>
      <c r="J159" s="1">
        <v>42942</v>
      </c>
      <c r="K159">
        <v>8</v>
      </c>
      <c r="L159" t="s">
        <v>490</v>
      </c>
      <c r="M159" t="s">
        <v>491</v>
      </c>
      <c r="N159" t="s">
        <v>59</v>
      </c>
      <c r="O159" t="s">
        <v>52</v>
      </c>
      <c r="P159" t="str">
        <f>UPPER(Table1[[#This Row],[CustomerCountry]])</f>
        <v>AUSTRALIA</v>
      </c>
      <c r="Q159" t="s">
        <v>23</v>
      </c>
      <c r="R159" t="s">
        <v>24</v>
      </c>
      <c r="S159" t="s">
        <v>492</v>
      </c>
      <c r="T159" t="s">
        <v>26</v>
      </c>
      <c r="U159" t="s">
        <v>47</v>
      </c>
    </row>
    <row r="160" spans="1:21" x14ac:dyDescent="0.2">
      <c r="A160" t="s">
        <v>493</v>
      </c>
      <c r="B160" t="str">
        <f>RIGHT(Table1[[#This Row],[OrderNo]],5)</f>
        <v>43930</v>
      </c>
      <c r="C160">
        <v>43930001</v>
      </c>
      <c r="D160">
        <v>1</v>
      </c>
      <c r="E160" s="2">
        <v>2171.29</v>
      </c>
      <c r="F160" s="2">
        <v>3578.27</v>
      </c>
      <c r="G160" s="1">
        <v>42935</v>
      </c>
      <c r="H160" s="6">
        <f>YEAR(Table1[[#This Row],[OrderDate]])</f>
        <v>2017</v>
      </c>
      <c r="I160" s="6">
        <f>MONTH(Table1[[#This Row],[OrderDate]])</f>
        <v>7</v>
      </c>
      <c r="J160" s="1">
        <v>42937</v>
      </c>
      <c r="K160">
        <v>2</v>
      </c>
      <c r="L160" t="s">
        <v>494</v>
      </c>
      <c r="M160" t="s">
        <v>141</v>
      </c>
      <c r="N160" t="s">
        <v>45</v>
      </c>
      <c r="O160" t="s">
        <v>41</v>
      </c>
      <c r="P160" t="str">
        <f>UPPER(Table1[[#This Row],[CustomerCountry]])</f>
        <v>UNITED STATES</v>
      </c>
      <c r="Q160" t="s">
        <v>23</v>
      </c>
      <c r="R160" t="s">
        <v>24</v>
      </c>
      <c r="S160" t="s">
        <v>71</v>
      </c>
      <c r="T160" t="s">
        <v>26</v>
      </c>
      <c r="U160" t="s">
        <v>27</v>
      </c>
    </row>
    <row r="161" spans="1:21" x14ac:dyDescent="0.2">
      <c r="A161" t="s">
        <v>495</v>
      </c>
      <c r="B161" t="str">
        <f>RIGHT(Table1[[#This Row],[OrderNo]],5)</f>
        <v>43931</v>
      </c>
      <c r="C161">
        <v>43931001</v>
      </c>
      <c r="D161">
        <v>1</v>
      </c>
      <c r="E161" s="2">
        <v>2171.29</v>
      </c>
      <c r="F161" s="2">
        <v>3578.27</v>
      </c>
      <c r="G161" s="1">
        <v>42935</v>
      </c>
      <c r="H161" s="6">
        <f>YEAR(Table1[[#This Row],[OrderDate]])</f>
        <v>2017</v>
      </c>
      <c r="I161" s="6">
        <f>MONTH(Table1[[#This Row],[OrderDate]])</f>
        <v>7</v>
      </c>
      <c r="J161" s="1">
        <v>42941</v>
      </c>
      <c r="K161">
        <v>6</v>
      </c>
      <c r="L161" t="s">
        <v>496</v>
      </c>
      <c r="M161" t="s">
        <v>497</v>
      </c>
      <c r="N161" t="s">
        <v>122</v>
      </c>
      <c r="O161" t="s">
        <v>96</v>
      </c>
      <c r="P161" t="str">
        <f>UPPER(Table1[[#This Row],[CustomerCountry]])</f>
        <v>GERMANY</v>
      </c>
      <c r="Q161" t="s">
        <v>23</v>
      </c>
      <c r="R161" t="s">
        <v>24</v>
      </c>
      <c r="S161" t="s">
        <v>84</v>
      </c>
      <c r="T161" t="s">
        <v>26</v>
      </c>
      <c r="U161" t="s">
        <v>27</v>
      </c>
    </row>
    <row r="162" spans="1:21" x14ac:dyDescent="0.2">
      <c r="A162" t="s">
        <v>498</v>
      </c>
      <c r="B162" t="str">
        <f>RIGHT(Table1[[#This Row],[OrderNo]],5)</f>
        <v>43932</v>
      </c>
      <c r="C162">
        <v>43932001</v>
      </c>
      <c r="D162">
        <v>1</v>
      </c>
      <c r="E162" s="2">
        <v>2171.29</v>
      </c>
      <c r="F162" s="2">
        <v>3578.27</v>
      </c>
      <c r="G162" s="1">
        <v>42935</v>
      </c>
      <c r="H162" s="6">
        <f>YEAR(Table1[[#This Row],[OrderDate]])</f>
        <v>2017</v>
      </c>
      <c r="I162" s="6">
        <f>MONTH(Table1[[#This Row],[OrderDate]])</f>
        <v>7</v>
      </c>
      <c r="J162" s="1">
        <v>42942</v>
      </c>
      <c r="K162">
        <v>7</v>
      </c>
      <c r="L162" t="s">
        <v>499</v>
      </c>
      <c r="M162" t="s">
        <v>431</v>
      </c>
      <c r="N162" t="s">
        <v>51</v>
      </c>
      <c r="O162" t="s">
        <v>52</v>
      </c>
      <c r="P162" t="str">
        <f>UPPER(Table1[[#This Row],[CustomerCountry]])</f>
        <v>AUSTRALIA</v>
      </c>
      <c r="Q162" t="s">
        <v>23</v>
      </c>
      <c r="R162" t="s">
        <v>24</v>
      </c>
      <c r="S162" t="s">
        <v>88</v>
      </c>
      <c r="T162" t="s">
        <v>26</v>
      </c>
      <c r="U162" t="s">
        <v>27</v>
      </c>
    </row>
    <row r="163" spans="1:21" x14ac:dyDescent="0.2">
      <c r="A163" t="s">
        <v>500</v>
      </c>
      <c r="B163" t="str">
        <f>RIGHT(Table1[[#This Row],[OrderNo]],5)</f>
        <v>43933</v>
      </c>
      <c r="C163">
        <v>43933001</v>
      </c>
      <c r="D163">
        <v>1</v>
      </c>
      <c r="E163" s="2">
        <v>1912.15</v>
      </c>
      <c r="F163" s="2">
        <v>3399.99</v>
      </c>
      <c r="G163" s="1">
        <v>42935</v>
      </c>
      <c r="H163" s="6">
        <f>YEAR(Table1[[#This Row],[OrderDate]])</f>
        <v>2017</v>
      </c>
      <c r="I163" s="6">
        <f>MONTH(Table1[[#This Row],[OrderDate]])</f>
        <v>7</v>
      </c>
      <c r="J163" s="1">
        <v>42940</v>
      </c>
      <c r="K163">
        <v>5</v>
      </c>
      <c r="L163" t="s">
        <v>501</v>
      </c>
      <c r="M163" t="s">
        <v>156</v>
      </c>
      <c r="N163" t="s">
        <v>51</v>
      </c>
      <c r="O163" t="s">
        <v>52</v>
      </c>
      <c r="P163" t="str">
        <f>UPPER(Table1[[#This Row],[CustomerCountry]])</f>
        <v>AUSTRALIA</v>
      </c>
      <c r="Q163" t="s">
        <v>23</v>
      </c>
      <c r="R163" t="s">
        <v>33</v>
      </c>
      <c r="S163" t="s">
        <v>194</v>
      </c>
      <c r="T163" t="s">
        <v>35</v>
      </c>
      <c r="U163" t="s">
        <v>36</v>
      </c>
    </row>
    <row r="164" spans="1:21" x14ac:dyDescent="0.2">
      <c r="A164" t="s">
        <v>502</v>
      </c>
      <c r="B164" t="str">
        <f>RIGHT(Table1[[#This Row],[OrderNo]],5)</f>
        <v>43934</v>
      </c>
      <c r="C164">
        <v>43934001</v>
      </c>
      <c r="D164">
        <v>1</v>
      </c>
      <c r="E164" s="2">
        <v>1912.15</v>
      </c>
      <c r="F164" s="2">
        <v>3399.99</v>
      </c>
      <c r="G164" s="1">
        <v>42935</v>
      </c>
      <c r="H164" s="6">
        <f>YEAR(Table1[[#This Row],[OrderDate]])</f>
        <v>2017</v>
      </c>
      <c r="I164" s="6">
        <f>MONTH(Table1[[#This Row],[OrderDate]])</f>
        <v>7</v>
      </c>
      <c r="J164" s="1">
        <v>42938</v>
      </c>
      <c r="K164">
        <v>3</v>
      </c>
      <c r="L164" t="s">
        <v>503</v>
      </c>
      <c r="M164" t="s">
        <v>504</v>
      </c>
      <c r="N164" t="s">
        <v>51</v>
      </c>
      <c r="O164" t="s">
        <v>52</v>
      </c>
      <c r="P164" t="str">
        <f>UPPER(Table1[[#This Row],[CustomerCountry]])</f>
        <v>AUSTRALIA</v>
      </c>
      <c r="Q164" t="s">
        <v>23</v>
      </c>
      <c r="R164" t="s">
        <v>33</v>
      </c>
      <c r="S164" t="s">
        <v>34</v>
      </c>
      <c r="T164" t="s">
        <v>35</v>
      </c>
      <c r="U164" t="s">
        <v>36</v>
      </c>
    </row>
    <row r="165" spans="1:21" x14ac:dyDescent="0.2">
      <c r="A165" t="s">
        <v>505</v>
      </c>
      <c r="B165" t="str">
        <f>RIGHT(Table1[[#This Row],[OrderNo]],5)</f>
        <v>43935</v>
      </c>
      <c r="C165">
        <v>43935001</v>
      </c>
      <c r="D165">
        <v>1</v>
      </c>
      <c r="E165" s="2">
        <v>413.15</v>
      </c>
      <c r="F165" s="2">
        <v>699.1</v>
      </c>
      <c r="G165" s="1">
        <v>42935</v>
      </c>
      <c r="H165" s="6">
        <f>YEAR(Table1[[#This Row],[OrderDate]])</f>
        <v>2017</v>
      </c>
      <c r="I165" s="6">
        <f>MONTH(Table1[[#This Row],[OrderDate]])</f>
        <v>7</v>
      </c>
      <c r="J165" s="1">
        <v>42940</v>
      </c>
      <c r="K165">
        <v>5</v>
      </c>
      <c r="L165" t="s">
        <v>506</v>
      </c>
      <c r="M165" t="s">
        <v>150</v>
      </c>
      <c r="N165" t="s">
        <v>78</v>
      </c>
      <c r="O165" t="s">
        <v>79</v>
      </c>
      <c r="P165" t="str">
        <f>UPPER(Table1[[#This Row],[CustomerCountry]])</f>
        <v>UNITED KINGDOM</v>
      </c>
      <c r="Q165" t="s">
        <v>23</v>
      </c>
      <c r="R165" t="s">
        <v>24</v>
      </c>
      <c r="S165" t="s">
        <v>507</v>
      </c>
      <c r="T165" t="s">
        <v>1</v>
      </c>
      <c r="U165" t="s">
        <v>47</v>
      </c>
    </row>
    <row r="166" spans="1:21" x14ac:dyDescent="0.2">
      <c r="A166" t="s">
        <v>508</v>
      </c>
      <c r="B166" t="str">
        <f>RIGHT(Table1[[#This Row],[OrderNo]],5)</f>
        <v>43936</v>
      </c>
      <c r="C166">
        <v>43936001</v>
      </c>
      <c r="D166">
        <v>1</v>
      </c>
      <c r="E166" s="2">
        <v>2171.29</v>
      </c>
      <c r="F166" s="2">
        <v>3578.27</v>
      </c>
      <c r="G166" s="1">
        <v>42935</v>
      </c>
      <c r="H166" s="6">
        <f>YEAR(Table1[[#This Row],[OrderDate]])</f>
        <v>2017</v>
      </c>
      <c r="I166" s="6">
        <f>MONTH(Table1[[#This Row],[OrderDate]])</f>
        <v>7</v>
      </c>
      <c r="J166" s="1">
        <v>42938</v>
      </c>
      <c r="K166">
        <v>3</v>
      </c>
      <c r="L166" t="s">
        <v>509</v>
      </c>
      <c r="M166" t="s">
        <v>44</v>
      </c>
      <c r="N166" t="s">
        <v>45</v>
      </c>
      <c r="O166" t="s">
        <v>41</v>
      </c>
      <c r="P166" t="str">
        <f>UPPER(Table1[[#This Row],[CustomerCountry]])</f>
        <v>UNITED STATES</v>
      </c>
      <c r="Q166" t="s">
        <v>23</v>
      </c>
      <c r="R166" t="s">
        <v>24</v>
      </c>
      <c r="S166" t="s">
        <v>55</v>
      </c>
      <c r="T166" t="s">
        <v>26</v>
      </c>
      <c r="U166" t="s">
        <v>27</v>
      </c>
    </row>
    <row r="167" spans="1:21" x14ac:dyDescent="0.2">
      <c r="A167" t="s">
        <v>510</v>
      </c>
      <c r="B167" t="str">
        <f>RIGHT(Table1[[#This Row],[OrderNo]],5)</f>
        <v>43937</v>
      </c>
      <c r="C167">
        <v>43937001</v>
      </c>
      <c r="D167">
        <v>1</v>
      </c>
      <c r="E167" s="2">
        <v>2171.29</v>
      </c>
      <c r="F167" s="2">
        <v>3578.27</v>
      </c>
      <c r="G167" s="1">
        <v>42935</v>
      </c>
      <c r="H167" s="6">
        <f>YEAR(Table1[[#This Row],[OrderDate]])</f>
        <v>2017</v>
      </c>
      <c r="I167" s="6">
        <f>MONTH(Table1[[#This Row],[OrderDate]])</f>
        <v>7</v>
      </c>
      <c r="J167" s="1">
        <v>42940</v>
      </c>
      <c r="K167">
        <v>5</v>
      </c>
      <c r="L167" t="s">
        <v>511</v>
      </c>
      <c r="M167" t="s">
        <v>167</v>
      </c>
      <c r="N167" t="s">
        <v>63</v>
      </c>
      <c r="O167" t="s">
        <v>52</v>
      </c>
      <c r="P167" t="str">
        <f>UPPER(Table1[[#This Row],[CustomerCountry]])</f>
        <v>AUSTRALIA</v>
      </c>
      <c r="Q167" t="s">
        <v>23</v>
      </c>
      <c r="R167" t="s">
        <v>24</v>
      </c>
      <c r="S167" t="s">
        <v>71</v>
      </c>
      <c r="T167" t="s">
        <v>26</v>
      </c>
      <c r="U167" t="s">
        <v>27</v>
      </c>
    </row>
    <row r="168" spans="1:21" x14ac:dyDescent="0.2">
      <c r="A168" t="s">
        <v>512</v>
      </c>
      <c r="B168" t="str">
        <f>RIGHT(Table1[[#This Row],[OrderNo]],5)</f>
        <v>43938</v>
      </c>
      <c r="C168">
        <v>43938001</v>
      </c>
      <c r="D168">
        <v>1</v>
      </c>
      <c r="E168" s="2">
        <v>2171.29</v>
      </c>
      <c r="F168" s="2">
        <v>3578.27</v>
      </c>
      <c r="G168" s="1">
        <v>42935</v>
      </c>
      <c r="H168" s="6">
        <f>YEAR(Table1[[#This Row],[OrderDate]])</f>
        <v>2017</v>
      </c>
      <c r="I168" s="6">
        <f>MONTH(Table1[[#This Row],[OrderDate]])</f>
        <v>7</v>
      </c>
      <c r="J168" s="1">
        <v>42942</v>
      </c>
      <c r="K168">
        <v>7</v>
      </c>
      <c r="L168" t="s">
        <v>513</v>
      </c>
      <c r="M168" t="s">
        <v>199</v>
      </c>
      <c r="N168" t="s">
        <v>51</v>
      </c>
      <c r="O168" t="s">
        <v>52</v>
      </c>
      <c r="P168" t="str">
        <f>UPPER(Table1[[#This Row],[CustomerCountry]])</f>
        <v>AUSTRALIA</v>
      </c>
      <c r="Q168" t="s">
        <v>23</v>
      </c>
      <c r="R168" t="s">
        <v>24</v>
      </c>
      <c r="S168" t="s">
        <v>25</v>
      </c>
      <c r="T168" t="s">
        <v>26</v>
      </c>
      <c r="U168" t="s">
        <v>27</v>
      </c>
    </row>
    <row r="169" spans="1:21" x14ac:dyDescent="0.2">
      <c r="A169" t="s">
        <v>514</v>
      </c>
      <c r="B169" t="str">
        <f>RIGHT(Table1[[#This Row],[OrderNo]],5)</f>
        <v>43939</v>
      </c>
      <c r="C169">
        <v>43939001</v>
      </c>
      <c r="D169">
        <v>1</v>
      </c>
      <c r="E169" s="2">
        <v>2171.29</v>
      </c>
      <c r="F169" s="2">
        <v>3578.27</v>
      </c>
      <c r="G169" s="1">
        <v>42935</v>
      </c>
      <c r="H169" s="6">
        <f>YEAR(Table1[[#This Row],[OrderDate]])</f>
        <v>2017</v>
      </c>
      <c r="I169" s="6">
        <f>MONTH(Table1[[#This Row],[OrderDate]])</f>
        <v>7</v>
      </c>
      <c r="J169" s="1">
        <v>42938</v>
      </c>
      <c r="K169">
        <v>3</v>
      </c>
      <c r="L169" t="s">
        <v>515</v>
      </c>
      <c r="M169" t="s">
        <v>109</v>
      </c>
      <c r="N169" t="s">
        <v>51</v>
      </c>
      <c r="O169" t="s">
        <v>52</v>
      </c>
      <c r="P169" t="str">
        <f>UPPER(Table1[[#This Row],[CustomerCountry]])</f>
        <v>AUSTRALIA</v>
      </c>
      <c r="Q169" t="s">
        <v>23</v>
      </c>
      <c r="R169" t="s">
        <v>24</v>
      </c>
      <c r="S169" t="s">
        <v>71</v>
      </c>
      <c r="T169" t="s">
        <v>26</v>
      </c>
      <c r="U169" t="s">
        <v>27</v>
      </c>
    </row>
    <row r="170" spans="1:21" x14ac:dyDescent="0.2">
      <c r="A170" t="s">
        <v>516</v>
      </c>
      <c r="B170" t="str">
        <f>RIGHT(Table1[[#This Row],[OrderNo]],5)</f>
        <v>43940</v>
      </c>
      <c r="C170">
        <v>43940001</v>
      </c>
      <c r="D170">
        <v>1</v>
      </c>
      <c r="E170" s="2">
        <v>413.15</v>
      </c>
      <c r="F170" s="2">
        <v>699.1</v>
      </c>
      <c r="G170" s="1">
        <v>42935</v>
      </c>
      <c r="H170" s="6">
        <f>YEAR(Table1[[#This Row],[OrderDate]])</f>
        <v>2017</v>
      </c>
      <c r="I170" s="6">
        <f>MONTH(Table1[[#This Row],[OrderDate]])</f>
        <v>7</v>
      </c>
      <c r="J170" s="1">
        <v>42938</v>
      </c>
      <c r="K170">
        <v>3</v>
      </c>
      <c r="L170" t="s">
        <v>517</v>
      </c>
      <c r="M170" t="s">
        <v>504</v>
      </c>
      <c r="N170" t="s">
        <v>51</v>
      </c>
      <c r="O170" t="s">
        <v>52</v>
      </c>
      <c r="P170" t="str">
        <f>UPPER(Table1[[#This Row],[CustomerCountry]])</f>
        <v>AUSTRALIA</v>
      </c>
      <c r="Q170" t="s">
        <v>23</v>
      </c>
      <c r="R170" t="s">
        <v>24</v>
      </c>
      <c r="S170" t="s">
        <v>46</v>
      </c>
      <c r="T170" t="s">
        <v>1</v>
      </c>
      <c r="U170" t="s">
        <v>47</v>
      </c>
    </row>
    <row r="171" spans="1:21" x14ac:dyDescent="0.2">
      <c r="A171" t="s">
        <v>518</v>
      </c>
      <c r="B171" t="str">
        <f>RIGHT(Table1[[#This Row],[OrderNo]],5)</f>
        <v>43941</v>
      </c>
      <c r="C171">
        <v>43941001</v>
      </c>
      <c r="D171">
        <v>1</v>
      </c>
      <c r="E171" s="2">
        <v>2171.29</v>
      </c>
      <c r="F171" s="2">
        <v>3578.27</v>
      </c>
      <c r="G171" s="1">
        <v>42936</v>
      </c>
      <c r="H171" s="6">
        <f>YEAR(Table1[[#This Row],[OrderDate]])</f>
        <v>2017</v>
      </c>
      <c r="I171" s="6">
        <f>MONTH(Table1[[#This Row],[OrderDate]])</f>
        <v>7</v>
      </c>
      <c r="J171" s="1">
        <v>42938</v>
      </c>
      <c r="K171">
        <v>2</v>
      </c>
      <c r="L171" t="s">
        <v>519</v>
      </c>
      <c r="M171" t="s">
        <v>520</v>
      </c>
      <c r="N171" t="s">
        <v>78</v>
      </c>
      <c r="O171" t="s">
        <v>79</v>
      </c>
      <c r="P171" t="str">
        <f>UPPER(Table1[[#This Row],[CustomerCountry]])</f>
        <v>UNITED KINGDOM</v>
      </c>
      <c r="Q171" t="s">
        <v>23</v>
      </c>
      <c r="R171" t="s">
        <v>24</v>
      </c>
      <c r="S171" t="s">
        <v>88</v>
      </c>
      <c r="T171" t="s">
        <v>26</v>
      </c>
      <c r="U171" t="s">
        <v>27</v>
      </c>
    </row>
    <row r="172" spans="1:21" x14ac:dyDescent="0.2">
      <c r="A172" t="s">
        <v>521</v>
      </c>
      <c r="B172" t="str">
        <f>RIGHT(Table1[[#This Row],[OrderNo]],5)</f>
        <v>43942</v>
      </c>
      <c r="C172">
        <v>43942001</v>
      </c>
      <c r="D172">
        <v>1</v>
      </c>
      <c r="E172" s="2">
        <v>2171.29</v>
      </c>
      <c r="F172" s="2">
        <v>3578.27</v>
      </c>
      <c r="G172" s="1">
        <v>42936</v>
      </c>
      <c r="H172" s="6">
        <f>YEAR(Table1[[#This Row],[OrderDate]])</f>
        <v>2017</v>
      </c>
      <c r="I172" s="6">
        <f>MONTH(Table1[[#This Row],[OrderDate]])</f>
        <v>7</v>
      </c>
      <c r="J172" s="1">
        <v>42940</v>
      </c>
      <c r="K172">
        <v>4</v>
      </c>
      <c r="L172" t="s">
        <v>522</v>
      </c>
      <c r="M172" t="s">
        <v>144</v>
      </c>
      <c r="N172" t="s">
        <v>63</v>
      </c>
      <c r="O172" t="s">
        <v>52</v>
      </c>
      <c r="P172" t="str">
        <f>UPPER(Table1[[#This Row],[CustomerCountry]])</f>
        <v>AUSTRALIA</v>
      </c>
      <c r="Q172" t="s">
        <v>23</v>
      </c>
      <c r="R172" t="s">
        <v>24</v>
      </c>
      <c r="S172" t="s">
        <v>25</v>
      </c>
      <c r="T172" t="s">
        <v>26</v>
      </c>
      <c r="U172" t="s">
        <v>27</v>
      </c>
    </row>
    <row r="173" spans="1:21" x14ac:dyDescent="0.2">
      <c r="A173" t="s">
        <v>523</v>
      </c>
      <c r="B173" t="str">
        <f>RIGHT(Table1[[#This Row],[OrderNo]],5)</f>
        <v>43943</v>
      </c>
      <c r="C173">
        <v>43943001</v>
      </c>
      <c r="D173">
        <v>1</v>
      </c>
      <c r="E173" s="2">
        <v>413.15</v>
      </c>
      <c r="F173" s="2">
        <v>699.1</v>
      </c>
      <c r="G173" s="1">
        <v>42936</v>
      </c>
      <c r="H173" s="6">
        <f>YEAR(Table1[[#This Row],[OrderDate]])</f>
        <v>2017</v>
      </c>
      <c r="I173" s="6">
        <f>MONTH(Table1[[#This Row],[OrderDate]])</f>
        <v>7</v>
      </c>
      <c r="J173" s="1">
        <v>42939</v>
      </c>
      <c r="K173">
        <v>3</v>
      </c>
      <c r="L173" t="s">
        <v>524</v>
      </c>
      <c r="M173" t="s">
        <v>525</v>
      </c>
      <c r="N173" t="s">
        <v>45</v>
      </c>
      <c r="O173" t="s">
        <v>41</v>
      </c>
      <c r="P173" t="str">
        <f>UPPER(Table1[[#This Row],[CustomerCountry]])</f>
        <v>UNITED STATES</v>
      </c>
      <c r="Q173" t="s">
        <v>23</v>
      </c>
      <c r="R173" t="s">
        <v>24</v>
      </c>
      <c r="S173" t="s">
        <v>414</v>
      </c>
      <c r="T173" t="s">
        <v>1</v>
      </c>
      <c r="U173" t="s">
        <v>47</v>
      </c>
    </row>
    <row r="174" spans="1:21" x14ac:dyDescent="0.2">
      <c r="A174" t="s">
        <v>526</v>
      </c>
      <c r="B174" t="str">
        <f>RIGHT(Table1[[#This Row],[OrderNo]],5)</f>
        <v>43944</v>
      </c>
      <c r="C174">
        <v>43944001</v>
      </c>
      <c r="D174">
        <v>1</v>
      </c>
      <c r="E174" s="2">
        <v>1912.15</v>
      </c>
      <c r="F174" s="2">
        <v>3399.99</v>
      </c>
      <c r="G174" s="1">
        <v>42936</v>
      </c>
      <c r="H174" s="6">
        <f>YEAR(Table1[[#This Row],[OrderDate]])</f>
        <v>2017</v>
      </c>
      <c r="I174" s="6">
        <f>MONTH(Table1[[#This Row],[OrderDate]])</f>
        <v>7</v>
      </c>
      <c r="J174" s="1">
        <v>42944</v>
      </c>
      <c r="K174">
        <v>8</v>
      </c>
      <c r="L174" t="s">
        <v>527</v>
      </c>
      <c r="M174" t="s">
        <v>528</v>
      </c>
      <c r="N174" t="s">
        <v>106</v>
      </c>
      <c r="O174" t="s">
        <v>52</v>
      </c>
      <c r="P174" t="str">
        <f>UPPER(Table1[[#This Row],[CustomerCountry]])</f>
        <v>AUSTRALIA</v>
      </c>
      <c r="Q174" t="s">
        <v>23</v>
      </c>
      <c r="R174" t="s">
        <v>33</v>
      </c>
      <c r="S174" t="s">
        <v>67</v>
      </c>
      <c r="T174" t="s">
        <v>35</v>
      </c>
      <c r="U174" t="s">
        <v>36</v>
      </c>
    </row>
    <row r="175" spans="1:21" x14ac:dyDescent="0.2">
      <c r="A175" t="s">
        <v>529</v>
      </c>
      <c r="B175" t="str">
        <f>RIGHT(Table1[[#This Row],[OrderNo]],5)</f>
        <v>43945</v>
      </c>
      <c r="C175">
        <v>43945001</v>
      </c>
      <c r="D175">
        <v>1</v>
      </c>
      <c r="E175" s="2">
        <v>2171.29</v>
      </c>
      <c r="F175" s="2">
        <v>3578.27</v>
      </c>
      <c r="G175" s="1">
        <v>42936</v>
      </c>
      <c r="H175" s="6">
        <f>YEAR(Table1[[#This Row],[OrderDate]])</f>
        <v>2017</v>
      </c>
      <c r="I175" s="6">
        <f>MONTH(Table1[[#This Row],[OrderDate]])</f>
        <v>7</v>
      </c>
      <c r="J175" s="1">
        <v>42939</v>
      </c>
      <c r="K175">
        <v>3</v>
      </c>
      <c r="L175" t="s">
        <v>530</v>
      </c>
      <c r="M175" t="s">
        <v>156</v>
      </c>
      <c r="N175" t="s">
        <v>51</v>
      </c>
      <c r="O175" t="s">
        <v>52</v>
      </c>
      <c r="P175" t="str">
        <f>UPPER(Table1[[#This Row],[CustomerCountry]])</f>
        <v>AUSTRALIA</v>
      </c>
      <c r="Q175" t="s">
        <v>23</v>
      </c>
      <c r="R175" t="s">
        <v>24</v>
      </c>
      <c r="S175" t="s">
        <v>25</v>
      </c>
      <c r="T175" t="s">
        <v>26</v>
      </c>
      <c r="U175" t="s">
        <v>27</v>
      </c>
    </row>
    <row r="176" spans="1:21" x14ac:dyDescent="0.2">
      <c r="A176" t="s">
        <v>531</v>
      </c>
      <c r="B176" t="str">
        <f>RIGHT(Table1[[#This Row],[OrderNo]],5)</f>
        <v>43946</v>
      </c>
      <c r="C176">
        <v>43946001</v>
      </c>
      <c r="D176">
        <v>1</v>
      </c>
      <c r="E176" s="2">
        <v>2171.29</v>
      </c>
      <c r="F176" s="2">
        <v>3578.27</v>
      </c>
      <c r="G176" s="1">
        <v>42936</v>
      </c>
      <c r="H176" s="6">
        <f>YEAR(Table1[[#This Row],[OrderDate]])</f>
        <v>2017</v>
      </c>
      <c r="I176" s="6">
        <f>MONTH(Table1[[#This Row],[OrderDate]])</f>
        <v>7</v>
      </c>
      <c r="J176" s="1">
        <v>42940</v>
      </c>
      <c r="K176">
        <v>4</v>
      </c>
      <c r="L176" t="s">
        <v>532</v>
      </c>
      <c r="M176" t="s">
        <v>199</v>
      </c>
      <c r="N176" t="s">
        <v>51</v>
      </c>
      <c r="O176" t="s">
        <v>52</v>
      </c>
      <c r="P176" t="str">
        <f>UPPER(Table1[[#This Row],[CustomerCountry]])</f>
        <v>AUSTRALIA</v>
      </c>
      <c r="Q176" t="s">
        <v>23</v>
      </c>
      <c r="R176" t="s">
        <v>24</v>
      </c>
      <c r="S176" t="s">
        <v>84</v>
      </c>
      <c r="T176" t="s">
        <v>26</v>
      </c>
      <c r="U176" t="s">
        <v>27</v>
      </c>
    </row>
    <row r="177" spans="1:21" x14ac:dyDescent="0.2">
      <c r="A177" t="s">
        <v>533</v>
      </c>
      <c r="B177" t="str">
        <f>RIGHT(Table1[[#This Row],[OrderNo]],5)</f>
        <v>43947</v>
      </c>
      <c r="C177">
        <v>43947001</v>
      </c>
      <c r="D177">
        <v>1</v>
      </c>
      <c r="E177" s="2">
        <v>2171.29</v>
      </c>
      <c r="F177" s="2">
        <v>3578.27</v>
      </c>
      <c r="G177" s="1">
        <v>42936</v>
      </c>
      <c r="H177" s="6">
        <f>YEAR(Table1[[#This Row],[OrderDate]])</f>
        <v>2017</v>
      </c>
      <c r="I177" s="6">
        <f>MONTH(Table1[[#This Row],[OrderDate]])</f>
        <v>7</v>
      </c>
      <c r="J177" s="1">
        <v>42945</v>
      </c>
      <c r="K177">
        <v>9</v>
      </c>
      <c r="L177" t="s">
        <v>534</v>
      </c>
      <c r="M177" t="s">
        <v>290</v>
      </c>
      <c r="N177" t="s">
        <v>51</v>
      </c>
      <c r="O177" t="s">
        <v>52</v>
      </c>
      <c r="P177" t="str">
        <f>UPPER(Table1[[#This Row],[CustomerCountry]])</f>
        <v>AUSTRALIA</v>
      </c>
      <c r="Q177" t="s">
        <v>23</v>
      </c>
      <c r="R177" t="s">
        <v>24</v>
      </c>
      <c r="S177" t="s">
        <v>25</v>
      </c>
      <c r="T177" t="s">
        <v>26</v>
      </c>
      <c r="U177" t="s">
        <v>27</v>
      </c>
    </row>
    <row r="178" spans="1:21" x14ac:dyDescent="0.2">
      <c r="A178" t="s">
        <v>535</v>
      </c>
      <c r="B178" t="str">
        <f>RIGHT(Table1[[#This Row],[OrderNo]],5)</f>
        <v>43948</v>
      </c>
      <c r="C178">
        <v>43948001</v>
      </c>
      <c r="D178">
        <v>1</v>
      </c>
      <c r="E178" s="2">
        <v>1912.15</v>
      </c>
      <c r="F178" s="2">
        <v>3399.99</v>
      </c>
      <c r="G178" s="1">
        <v>42936</v>
      </c>
      <c r="H178" s="6">
        <f>YEAR(Table1[[#This Row],[OrderDate]])</f>
        <v>2017</v>
      </c>
      <c r="I178" s="6">
        <f>MONTH(Table1[[#This Row],[OrderDate]])</f>
        <v>7</v>
      </c>
      <c r="J178" s="1">
        <v>42943</v>
      </c>
      <c r="K178">
        <v>7</v>
      </c>
      <c r="L178" t="s">
        <v>536</v>
      </c>
      <c r="M178" t="s">
        <v>528</v>
      </c>
      <c r="N178" t="s">
        <v>106</v>
      </c>
      <c r="O178" t="s">
        <v>52</v>
      </c>
      <c r="P178" t="str">
        <f>UPPER(Table1[[#This Row],[CustomerCountry]])</f>
        <v>AUSTRALIA</v>
      </c>
      <c r="Q178" t="s">
        <v>23</v>
      </c>
      <c r="R178" t="s">
        <v>33</v>
      </c>
      <c r="S178" t="s">
        <v>287</v>
      </c>
      <c r="T178" t="s">
        <v>35</v>
      </c>
      <c r="U178" t="s">
        <v>36</v>
      </c>
    </row>
    <row r="179" spans="1:21" x14ac:dyDescent="0.2">
      <c r="A179" t="s">
        <v>537</v>
      </c>
      <c r="B179" t="str">
        <f>RIGHT(Table1[[#This Row],[OrderNo]],5)</f>
        <v>43949</v>
      </c>
      <c r="C179">
        <v>43949001</v>
      </c>
      <c r="D179">
        <v>1</v>
      </c>
      <c r="E179" s="2">
        <v>2171.29</v>
      </c>
      <c r="F179" s="2">
        <v>3578.27</v>
      </c>
      <c r="G179" s="1">
        <v>42936</v>
      </c>
      <c r="H179" s="6">
        <f>YEAR(Table1[[#This Row],[OrderDate]])</f>
        <v>2017</v>
      </c>
      <c r="I179" s="6">
        <f>MONTH(Table1[[#This Row],[OrderDate]])</f>
        <v>7</v>
      </c>
      <c r="J179" s="1">
        <v>42946</v>
      </c>
      <c r="K179">
        <v>10</v>
      </c>
      <c r="L179" t="s">
        <v>538</v>
      </c>
      <c r="M179" t="s">
        <v>74</v>
      </c>
      <c r="N179" t="s">
        <v>45</v>
      </c>
      <c r="O179" t="s">
        <v>41</v>
      </c>
      <c r="P179" t="str">
        <f>UPPER(Table1[[#This Row],[CustomerCountry]])</f>
        <v>UNITED STATES</v>
      </c>
      <c r="Q179" t="s">
        <v>23</v>
      </c>
      <c r="R179" t="s">
        <v>24</v>
      </c>
      <c r="S179" t="s">
        <v>25</v>
      </c>
      <c r="T179" t="s">
        <v>26</v>
      </c>
      <c r="U179" t="s">
        <v>27</v>
      </c>
    </row>
    <row r="180" spans="1:21" x14ac:dyDescent="0.2">
      <c r="A180" t="s">
        <v>539</v>
      </c>
      <c r="B180" t="str">
        <f>RIGHT(Table1[[#This Row],[OrderNo]],5)</f>
        <v>43950</v>
      </c>
      <c r="C180">
        <v>43950001</v>
      </c>
      <c r="D180">
        <v>1</v>
      </c>
      <c r="E180" s="2">
        <v>2171.29</v>
      </c>
      <c r="F180" s="2">
        <v>3578.27</v>
      </c>
      <c r="G180" s="1">
        <v>42936</v>
      </c>
      <c r="H180" s="6">
        <f>YEAR(Table1[[#This Row],[OrderDate]])</f>
        <v>2017</v>
      </c>
      <c r="I180" s="6">
        <f>MONTH(Table1[[#This Row],[OrderDate]])</f>
        <v>7</v>
      </c>
      <c r="J180" s="1">
        <v>42943</v>
      </c>
      <c r="K180">
        <v>7</v>
      </c>
      <c r="L180" t="s">
        <v>540</v>
      </c>
      <c r="M180" t="s">
        <v>44</v>
      </c>
      <c r="N180" t="s">
        <v>45</v>
      </c>
      <c r="O180" t="s">
        <v>41</v>
      </c>
      <c r="P180" t="str">
        <f>UPPER(Table1[[#This Row],[CustomerCountry]])</f>
        <v>UNITED STATES</v>
      </c>
      <c r="Q180" t="s">
        <v>23</v>
      </c>
      <c r="R180" t="s">
        <v>24</v>
      </c>
      <c r="S180" t="s">
        <v>55</v>
      </c>
      <c r="T180" t="s">
        <v>26</v>
      </c>
      <c r="U180" t="s">
        <v>27</v>
      </c>
    </row>
    <row r="181" spans="1:21" x14ac:dyDescent="0.2">
      <c r="A181" t="s">
        <v>541</v>
      </c>
      <c r="B181" t="str">
        <f>RIGHT(Table1[[#This Row],[OrderNo]],5)</f>
        <v>43951</v>
      </c>
      <c r="C181">
        <v>43951001</v>
      </c>
      <c r="D181">
        <v>1</v>
      </c>
      <c r="E181" s="2">
        <v>2171.29</v>
      </c>
      <c r="F181" s="2">
        <v>3578.27</v>
      </c>
      <c r="G181" s="1">
        <v>42936</v>
      </c>
      <c r="H181" s="6">
        <f>YEAR(Table1[[#This Row],[OrderDate]])</f>
        <v>2017</v>
      </c>
      <c r="I181" s="6">
        <f>MONTH(Table1[[#This Row],[OrderDate]])</f>
        <v>7</v>
      </c>
      <c r="J181" s="1">
        <v>42943</v>
      </c>
      <c r="K181">
        <v>7</v>
      </c>
      <c r="L181" t="s">
        <v>542</v>
      </c>
      <c r="M181" t="s">
        <v>422</v>
      </c>
      <c r="N181" t="s">
        <v>63</v>
      </c>
      <c r="O181" t="s">
        <v>52</v>
      </c>
      <c r="P181" t="str">
        <f>UPPER(Table1[[#This Row],[CustomerCountry]])</f>
        <v>AUSTRALIA</v>
      </c>
      <c r="Q181" t="s">
        <v>23</v>
      </c>
      <c r="R181" t="s">
        <v>24</v>
      </c>
      <c r="S181" t="s">
        <v>55</v>
      </c>
      <c r="T181" t="s">
        <v>26</v>
      </c>
      <c r="U181" t="s">
        <v>27</v>
      </c>
    </row>
    <row r="182" spans="1:21" x14ac:dyDescent="0.2">
      <c r="A182" t="s">
        <v>543</v>
      </c>
      <c r="B182" t="str">
        <f>RIGHT(Table1[[#This Row],[OrderNo]],5)</f>
        <v>43952</v>
      </c>
      <c r="C182">
        <v>43952001</v>
      </c>
      <c r="D182">
        <v>1</v>
      </c>
      <c r="E182" s="2">
        <v>2171.29</v>
      </c>
      <c r="F182" s="2">
        <v>3578.27</v>
      </c>
      <c r="G182" s="1">
        <v>42936</v>
      </c>
      <c r="H182" s="6">
        <f>YEAR(Table1[[#This Row],[OrderDate]])</f>
        <v>2017</v>
      </c>
      <c r="I182" s="6">
        <f>MONTH(Table1[[#This Row],[OrderDate]])</f>
        <v>7</v>
      </c>
      <c r="J182" s="1">
        <v>42940</v>
      </c>
      <c r="K182">
        <v>4</v>
      </c>
      <c r="L182" t="s">
        <v>544</v>
      </c>
      <c r="M182" t="s">
        <v>396</v>
      </c>
      <c r="N182" t="s">
        <v>106</v>
      </c>
      <c r="O182" t="s">
        <v>52</v>
      </c>
      <c r="P182" t="str">
        <f>UPPER(Table1[[#This Row],[CustomerCountry]])</f>
        <v>AUSTRALIA</v>
      </c>
      <c r="Q182" t="s">
        <v>23</v>
      </c>
      <c r="R182" t="s">
        <v>24</v>
      </c>
      <c r="S182" t="s">
        <v>71</v>
      </c>
      <c r="T182" t="s">
        <v>26</v>
      </c>
      <c r="U182" t="s">
        <v>27</v>
      </c>
    </row>
    <row r="183" spans="1:21" x14ac:dyDescent="0.2">
      <c r="A183" t="s">
        <v>545</v>
      </c>
      <c r="B183" t="str">
        <f>RIGHT(Table1[[#This Row],[OrderNo]],5)</f>
        <v>43953</v>
      </c>
      <c r="C183">
        <v>43953001</v>
      </c>
      <c r="D183">
        <v>1</v>
      </c>
      <c r="E183" s="2">
        <v>413.15</v>
      </c>
      <c r="F183" s="2">
        <v>699.1</v>
      </c>
      <c r="G183" s="1">
        <v>42937</v>
      </c>
      <c r="H183" s="6">
        <f>YEAR(Table1[[#This Row],[OrderDate]])</f>
        <v>2017</v>
      </c>
      <c r="I183" s="6">
        <f>MONTH(Table1[[#This Row],[OrderDate]])</f>
        <v>7</v>
      </c>
      <c r="J183" s="1">
        <v>42940</v>
      </c>
      <c r="K183">
        <v>3</v>
      </c>
      <c r="L183" t="s">
        <v>546</v>
      </c>
      <c r="M183" t="s">
        <v>547</v>
      </c>
      <c r="N183" t="s">
        <v>78</v>
      </c>
      <c r="O183" t="s">
        <v>79</v>
      </c>
      <c r="P183" t="str">
        <f>UPPER(Table1[[#This Row],[CustomerCountry]])</f>
        <v>UNITED KINGDOM</v>
      </c>
      <c r="Q183" t="s">
        <v>23</v>
      </c>
      <c r="R183" t="s">
        <v>24</v>
      </c>
      <c r="S183" t="s">
        <v>337</v>
      </c>
      <c r="T183" t="s">
        <v>1</v>
      </c>
      <c r="U183" t="s">
        <v>47</v>
      </c>
    </row>
    <row r="184" spans="1:21" x14ac:dyDescent="0.2">
      <c r="A184" t="s">
        <v>548</v>
      </c>
      <c r="B184" t="str">
        <f>RIGHT(Table1[[#This Row],[OrderNo]],5)</f>
        <v>43954</v>
      </c>
      <c r="C184">
        <v>43954001</v>
      </c>
      <c r="D184">
        <v>1</v>
      </c>
      <c r="E184" s="2">
        <v>2171.29</v>
      </c>
      <c r="F184" s="2">
        <v>3578.27</v>
      </c>
      <c r="G184" s="1">
        <v>42937</v>
      </c>
      <c r="H184" s="6">
        <f>YEAR(Table1[[#This Row],[OrderDate]])</f>
        <v>2017</v>
      </c>
      <c r="I184" s="6">
        <f>MONTH(Table1[[#This Row],[OrderDate]])</f>
        <v>7</v>
      </c>
      <c r="J184" s="1">
        <v>42944</v>
      </c>
      <c r="K184">
        <v>7</v>
      </c>
      <c r="L184" t="s">
        <v>549</v>
      </c>
      <c r="M184" t="s">
        <v>550</v>
      </c>
      <c r="N184" t="s">
        <v>78</v>
      </c>
      <c r="O184" t="s">
        <v>79</v>
      </c>
      <c r="P184" t="str">
        <f>UPPER(Table1[[#This Row],[CustomerCountry]])</f>
        <v>UNITED KINGDOM</v>
      </c>
      <c r="Q184" t="s">
        <v>23</v>
      </c>
      <c r="R184" t="s">
        <v>24</v>
      </c>
      <c r="S184" t="s">
        <v>55</v>
      </c>
      <c r="T184" t="s">
        <v>26</v>
      </c>
      <c r="U184" t="s">
        <v>27</v>
      </c>
    </row>
    <row r="185" spans="1:21" x14ac:dyDescent="0.2">
      <c r="A185" t="s">
        <v>551</v>
      </c>
      <c r="B185" t="str">
        <f>RIGHT(Table1[[#This Row],[OrderNo]],5)</f>
        <v>43955</v>
      </c>
      <c r="C185">
        <v>43955001</v>
      </c>
      <c r="D185">
        <v>1</v>
      </c>
      <c r="E185" s="2">
        <v>2171.29</v>
      </c>
      <c r="F185" s="2">
        <v>3578.27</v>
      </c>
      <c r="G185" s="1">
        <v>42937</v>
      </c>
      <c r="H185" s="6">
        <f>YEAR(Table1[[#This Row],[OrderDate]])</f>
        <v>2017</v>
      </c>
      <c r="I185" s="6">
        <f>MONTH(Table1[[#This Row],[OrderDate]])</f>
        <v>7</v>
      </c>
      <c r="J185" s="1">
        <v>42939</v>
      </c>
      <c r="K185">
        <v>2</v>
      </c>
      <c r="L185" t="s">
        <v>552</v>
      </c>
      <c r="M185" t="s">
        <v>547</v>
      </c>
      <c r="N185" t="s">
        <v>78</v>
      </c>
      <c r="O185" t="s">
        <v>79</v>
      </c>
      <c r="P185" t="str">
        <f>UPPER(Table1[[#This Row],[CustomerCountry]])</f>
        <v>UNITED KINGDOM</v>
      </c>
      <c r="Q185" t="s">
        <v>23</v>
      </c>
      <c r="R185" t="s">
        <v>24</v>
      </c>
      <c r="S185" t="s">
        <v>88</v>
      </c>
      <c r="T185" t="s">
        <v>26</v>
      </c>
      <c r="U185" t="s">
        <v>27</v>
      </c>
    </row>
    <row r="186" spans="1:21" x14ac:dyDescent="0.2">
      <c r="A186" t="s">
        <v>553</v>
      </c>
      <c r="B186" t="str">
        <f>RIGHT(Table1[[#This Row],[OrderNo]],5)</f>
        <v>43956</v>
      </c>
      <c r="C186">
        <v>43956001</v>
      </c>
      <c r="D186">
        <v>1</v>
      </c>
      <c r="E186" s="2">
        <v>1912.15</v>
      </c>
      <c r="F186" s="2">
        <v>3399.99</v>
      </c>
      <c r="G186" s="1">
        <v>42937</v>
      </c>
      <c r="H186" s="6">
        <f>YEAR(Table1[[#This Row],[OrderDate]])</f>
        <v>2017</v>
      </c>
      <c r="I186" s="6">
        <f>MONTH(Table1[[#This Row],[OrderDate]])</f>
        <v>7</v>
      </c>
      <c r="J186" s="1">
        <v>42947</v>
      </c>
      <c r="K186">
        <v>10</v>
      </c>
      <c r="L186" t="s">
        <v>554</v>
      </c>
      <c r="M186" t="s">
        <v>555</v>
      </c>
      <c r="N186" t="s">
        <v>59</v>
      </c>
      <c r="O186" t="s">
        <v>52</v>
      </c>
      <c r="P186" t="str">
        <f>UPPER(Table1[[#This Row],[CustomerCountry]])</f>
        <v>AUSTRALIA</v>
      </c>
      <c r="Q186" t="s">
        <v>23</v>
      </c>
      <c r="R186" t="s">
        <v>33</v>
      </c>
      <c r="S186" t="s">
        <v>67</v>
      </c>
      <c r="T186" t="s">
        <v>35</v>
      </c>
      <c r="U186" t="s">
        <v>36</v>
      </c>
    </row>
    <row r="187" spans="1:21" x14ac:dyDescent="0.2">
      <c r="A187" t="s">
        <v>556</v>
      </c>
      <c r="B187" t="str">
        <f>RIGHT(Table1[[#This Row],[OrderNo]],5)</f>
        <v>43957</v>
      </c>
      <c r="C187">
        <v>43957001</v>
      </c>
      <c r="D187">
        <v>1</v>
      </c>
      <c r="E187" s="2">
        <v>2171.29</v>
      </c>
      <c r="F187" s="2">
        <v>3578.27</v>
      </c>
      <c r="G187" s="1">
        <v>42937</v>
      </c>
      <c r="H187" s="6">
        <f>YEAR(Table1[[#This Row],[OrderDate]])</f>
        <v>2017</v>
      </c>
      <c r="I187" s="6">
        <f>MONTH(Table1[[#This Row],[OrderDate]])</f>
        <v>7</v>
      </c>
      <c r="J187" s="1">
        <v>42945</v>
      </c>
      <c r="K187">
        <v>8</v>
      </c>
      <c r="L187" t="s">
        <v>557</v>
      </c>
      <c r="M187" t="s">
        <v>558</v>
      </c>
      <c r="N187" t="s">
        <v>45</v>
      </c>
      <c r="O187" t="s">
        <v>41</v>
      </c>
      <c r="P187" t="str">
        <f>UPPER(Table1[[#This Row],[CustomerCountry]])</f>
        <v>UNITED STATES</v>
      </c>
      <c r="Q187" t="s">
        <v>23</v>
      </c>
      <c r="R187" t="s">
        <v>24</v>
      </c>
      <c r="S187" t="s">
        <v>84</v>
      </c>
      <c r="T187" t="s">
        <v>26</v>
      </c>
      <c r="U187" t="s">
        <v>27</v>
      </c>
    </row>
    <row r="188" spans="1:21" x14ac:dyDescent="0.2">
      <c r="A188" t="s">
        <v>559</v>
      </c>
      <c r="B188" t="str">
        <f>RIGHT(Table1[[#This Row],[OrderNo]],5)</f>
        <v>43958</v>
      </c>
      <c r="C188">
        <v>43958001</v>
      </c>
      <c r="D188">
        <v>1</v>
      </c>
      <c r="E188" s="2">
        <v>2171.29</v>
      </c>
      <c r="F188" s="2">
        <v>3578.27</v>
      </c>
      <c r="G188" s="1">
        <v>42937</v>
      </c>
      <c r="H188" s="6">
        <f>YEAR(Table1[[#This Row],[OrderDate]])</f>
        <v>2017</v>
      </c>
      <c r="I188" s="6">
        <f>MONTH(Table1[[#This Row],[OrderDate]])</f>
        <v>7</v>
      </c>
      <c r="J188" s="1">
        <v>42944</v>
      </c>
      <c r="K188">
        <v>7</v>
      </c>
      <c r="L188" t="s">
        <v>560</v>
      </c>
      <c r="M188" t="s">
        <v>87</v>
      </c>
      <c r="N188" t="s">
        <v>51</v>
      </c>
      <c r="O188" t="s">
        <v>52</v>
      </c>
      <c r="P188" t="str">
        <f>UPPER(Table1[[#This Row],[CustomerCountry]])</f>
        <v>AUSTRALIA</v>
      </c>
      <c r="Q188" t="s">
        <v>23</v>
      </c>
      <c r="R188" t="s">
        <v>24</v>
      </c>
      <c r="S188" t="s">
        <v>71</v>
      </c>
      <c r="T188" t="s">
        <v>26</v>
      </c>
      <c r="U188" t="s">
        <v>27</v>
      </c>
    </row>
    <row r="189" spans="1:21" x14ac:dyDescent="0.2">
      <c r="A189" t="s">
        <v>561</v>
      </c>
      <c r="B189" t="str">
        <f>RIGHT(Table1[[#This Row],[OrderNo]],5)</f>
        <v>43959</v>
      </c>
      <c r="C189">
        <v>43959001</v>
      </c>
      <c r="D189">
        <v>1</v>
      </c>
      <c r="E189" s="2">
        <v>1898.09</v>
      </c>
      <c r="F189" s="2">
        <v>3374.99</v>
      </c>
      <c r="G189" s="1">
        <v>42937</v>
      </c>
      <c r="H189" s="6">
        <f>YEAR(Table1[[#This Row],[OrderDate]])</f>
        <v>2017</v>
      </c>
      <c r="I189" s="6">
        <f>MONTH(Table1[[#This Row],[OrderDate]])</f>
        <v>7</v>
      </c>
      <c r="J189" s="1">
        <v>42946</v>
      </c>
      <c r="K189">
        <v>9</v>
      </c>
      <c r="L189" t="s">
        <v>562</v>
      </c>
      <c r="M189" t="s">
        <v>256</v>
      </c>
      <c r="N189" t="s">
        <v>106</v>
      </c>
      <c r="O189" t="s">
        <v>52</v>
      </c>
      <c r="P189" t="str">
        <f>UPPER(Table1[[#This Row],[CustomerCountry]])</f>
        <v>AUSTRALIA</v>
      </c>
      <c r="Q189" t="s">
        <v>23</v>
      </c>
      <c r="R189" t="s">
        <v>33</v>
      </c>
      <c r="S189" t="s">
        <v>419</v>
      </c>
      <c r="T189" t="s">
        <v>1</v>
      </c>
      <c r="U189" t="s">
        <v>36</v>
      </c>
    </row>
    <row r="190" spans="1:21" x14ac:dyDescent="0.2">
      <c r="A190" t="s">
        <v>563</v>
      </c>
      <c r="B190" t="str">
        <f>RIGHT(Table1[[#This Row],[OrderNo]],5)</f>
        <v>43960</v>
      </c>
      <c r="C190">
        <v>43960001</v>
      </c>
      <c r="D190">
        <v>1</v>
      </c>
      <c r="E190" s="2">
        <v>1898.09</v>
      </c>
      <c r="F190" s="2">
        <v>3374.99</v>
      </c>
      <c r="G190" s="1">
        <v>42937</v>
      </c>
      <c r="H190" s="6">
        <f>YEAR(Table1[[#This Row],[OrderDate]])</f>
        <v>2017</v>
      </c>
      <c r="I190" s="6">
        <f>MONTH(Table1[[#This Row],[OrderDate]])</f>
        <v>7</v>
      </c>
      <c r="J190" s="1">
        <v>42945</v>
      </c>
      <c r="K190">
        <v>8</v>
      </c>
      <c r="L190" t="s">
        <v>564</v>
      </c>
      <c r="M190" t="s">
        <v>565</v>
      </c>
      <c r="N190" t="s">
        <v>51</v>
      </c>
      <c r="O190" t="s">
        <v>52</v>
      </c>
      <c r="P190" t="str">
        <f>UPPER(Table1[[#This Row],[CustomerCountry]])</f>
        <v>AUSTRALIA</v>
      </c>
      <c r="Q190" t="s">
        <v>23</v>
      </c>
      <c r="R190" t="s">
        <v>33</v>
      </c>
      <c r="S190" t="s">
        <v>435</v>
      </c>
      <c r="T190" t="s">
        <v>1</v>
      </c>
      <c r="U190" t="s">
        <v>36</v>
      </c>
    </row>
    <row r="191" spans="1:21" x14ac:dyDescent="0.2">
      <c r="A191" t="s">
        <v>566</v>
      </c>
      <c r="B191" t="str">
        <f>RIGHT(Table1[[#This Row],[OrderNo]],5)</f>
        <v>43961</v>
      </c>
      <c r="C191">
        <v>43961001</v>
      </c>
      <c r="D191">
        <v>1</v>
      </c>
      <c r="E191" s="2">
        <v>2171.29</v>
      </c>
      <c r="F191" s="2">
        <v>3578.27</v>
      </c>
      <c r="G191" s="1">
        <v>42938</v>
      </c>
      <c r="H191" s="6">
        <f>YEAR(Table1[[#This Row],[OrderDate]])</f>
        <v>2017</v>
      </c>
      <c r="I191" s="6">
        <f>MONTH(Table1[[#This Row],[OrderDate]])</f>
        <v>7</v>
      </c>
      <c r="J191" s="1">
        <v>42946</v>
      </c>
      <c r="K191">
        <v>8</v>
      </c>
      <c r="L191" t="s">
        <v>567</v>
      </c>
      <c r="M191" t="s">
        <v>568</v>
      </c>
      <c r="N191" t="s">
        <v>45</v>
      </c>
      <c r="O191" t="s">
        <v>41</v>
      </c>
      <c r="P191" t="str">
        <f>UPPER(Table1[[#This Row],[CustomerCountry]])</f>
        <v>UNITED STATES</v>
      </c>
      <c r="Q191" t="s">
        <v>23</v>
      </c>
      <c r="R191" t="s">
        <v>24</v>
      </c>
      <c r="S191" t="s">
        <v>55</v>
      </c>
      <c r="T191" t="s">
        <v>26</v>
      </c>
      <c r="U191" t="s">
        <v>27</v>
      </c>
    </row>
    <row r="192" spans="1:21" x14ac:dyDescent="0.2">
      <c r="A192" t="s">
        <v>569</v>
      </c>
      <c r="B192" t="str">
        <f>RIGHT(Table1[[#This Row],[OrderNo]],5)</f>
        <v>43962</v>
      </c>
      <c r="C192">
        <v>43962001</v>
      </c>
      <c r="D192">
        <v>1</v>
      </c>
      <c r="E192" s="2">
        <v>2171.29</v>
      </c>
      <c r="F192" s="2">
        <v>3578.27</v>
      </c>
      <c r="G192" s="1">
        <v>42938</v>
      </c>
      <c r="H192" s="6">
        <f>YEAR(Table1[[#This Row],[OrderDate]])</f>
        <v>2017</v>
      </c>
      <c r="I192" s="6">
        <f>MONTH(Table1[[#This Row],[OrderDate]])</f>
        <v>7</v>
      </c>
      <c r="J192" s="1">
        <v>42943</v>
      </c>
      <c r="K192">
        <v>5</v>
      </c>
      <c r="L192" t="s">
        <v>570</v>
      </c>
      <c r="M192" t="s">
        <v>477</v>
      </c>
      <c r="N192" t="s">
        <v>45</v>
      </c>
      <c r="O192" t="s">
        <v>41</v>
      </c>
      <c r="P192" t="str">
        <f>UPPER(Table1[[#This Row],[CustomerCountry]])</f>
        <v>UNITED STATES</v>
      </c>
      <c r="Q192" t="s">
        <v>23</v>
      </c>
      <c r="R192" t="s">
        <v>24</v>
      </c>
      <c r="S192" t="s">
        <v>71</v>
      </c>
      <c r="T192" t="s">
        <v>26</v>
      </c>
      <c r="U192" t="s">
        <v>27</v>
      </c>
    </row>
    <row r="193" spans="1:21" x14ac:dyDescent="0.2">
      <c r="A193" t="s">
        <v>571</v>
      </c>
      <c r="B193" t="str">
        <f>RIGHT(Table1[[#This Row],[OrderNo]],5)</f>
        <v>43963</v>
      </c>
      <c r="C193">
        <v>43963001</v>
      </c>
      <c r="D193">
        <v>1</v>
      </c>
      <c r="E193" s="2">
        <v>2171.29</v>
      </c>
      <c r="F193" s="2">
        <v>3578.27</v>
      </c>
      <c r="G193" s="1">
        <v>42938</v>
      </c>
      <c r="H193" s="6">
        <f>YEAR(Table1[[#This Row],[OrderDate]])</f>
        <v>2017</v>
      </c>
      <c r="I193" s="6">
        <f>MONTH(Table1[[#This Row],[OrderDate]])</f>
        <v>7</v>
      </c>
      <c r="J193" s="1">
        <v>42945</v>
      </c>
      <c r="K193">
        <v>7</v>
      </c>
      <c r="L193" t="s">
        <v>572</v>
      </c>
      <c r="M193" t="s">
        <v>325</v>
      </c>
      <c r="N193" t="s">
        <v>51</v>
      </c>
      <c r="O193" t="s">
        <v>52</v>
      </c>
      <c r="P193" t="str">
        <f>UPPER(Table1[[#This Row],[CustomerCountry]])</f>
        <v>AUSTRALIA</v>
      </c>
      <c r="Q193" t="s">
        <v>23</v>
      </c>
      <c r="R193" t="s">
        <v>24</v>
      </c>
      <c r="S193" t="s">
        <v>88</v>
      </c>
      <c r="T193" t="s">
        <v>26</v>
      </c>
      <c r="U193" t="s">
        <v>27</v>
      </c>
    </row>
    <row r="194" spans="1:21" x14ac:dyDescent="0.2">
      <c r="A194" t="s">
        <v>573</v>
      </c>
      <c r="B194" t="str">
        <f>RIGHT(Table1[[#This Row],[OrderNo]],5)</f>
        <v>43964</v>
      </c>
      <c r="C194">
        <v>43964001</v>
      </c>
      <c r="D194">
        <v>1</v>
      </c>
      <c r="E194" s="2">
        <v>2171.29</v>
      </c>
      <c r="F194" s="2">
        <v>3578.27</v>
      </c>
      <c r="G194" s="1">
        <v>42938</v>
      </c>
      <c r="H194" s="6">
        <f>YEAR(Table1[[#This Row],[OrderDate]])</f>
        <v>2017</v>
      </c>
      <c r="I194" s="6">
        <f>MONTH(Table1[[#This Row],[OrderDate]])</f>
        <v>7</v>
      </c>
      <c r="J194" s="1">
        <v>42940</v>
      </c>
      <c r="K194">
        <v>2</v>
      </c>
      <c r="L194" t="s">
        <v>574</v>
      </c>
      <c r="M194" t="s">
        <v>299</v>
      </c>
      <c r="N194" t="s">
        <v>63</v>
      </c>
      <c r="O194" t="s">
        <v>52</v>
      </c>
      <c r="P194" t="str">
        <f>UPPER(Table1[[#This Row],[CustomerCountry]])</f>
        <v>AUSTRALIA</v>
      </c>
      <c r="Q194" t="s">
        <v>23</v>
      </c>
      <c r="R194" t="s">
        <v>24</v>
      </c>
      <c r="S194" t="s">
        <v>71</v>
      </c>
      <c r="T194" t="s">
        <v>26</v>
      </c>
      <c r="U194" t="s">
        <v>27</v>
      </c>
    </row>
    <row r="195" spans="1:21" x14ac:dyDescent="0.2">
      <c r="A195" t="s">
        <v>575</v>
      </c>
      <c r="B195" t="str">
        <f>RIGHT(Table1[[#This Row],[OrderNo]],5)</f>
        <v>43965</v>
      </c>
      <c r="C195">
        <v>43965001</v>
      </c>
      <c r="D195">
        <v>1</v>
      </c>
      <c r="E195" s="2">
        <v>1898.09</v>
      </c>
      <c r="F195" s="2">
        <v>3374.99</v>
      </c>
      <c r="G195" s="1">
        <v>42938</v>
      </c>
      <c r="H195" s="6">
        <f>YEAR(Table1[[#This Row],[OrderDate]])</f>
        <v>2017</v>
      </c>
      <c r="I195" s="6">
        <f>MONTH(Table1[[#This Row],[OrderDate]])</f>
        <v>7</v>
      </c>
      <c r="J195" s="1">
        <v>42941</v>
      </c>
      <c r="K195">
        <v>3</v>
      </c>
      <c r="L195" t="s">
        <v>576</v>
      </c>
      <c r="M195" t="s">
        <v>565</v>
      </c>
      <c r="N195" t="s">
        <v>51</v>
      </c>
      <c r="O195" t="s">
        <v>52</v>
      </c>
      <c r="P195" t="str">
        <f>UPPER(Table1[[#This Row],[CustomerCountry]])</f>
        <v>AUSTRALIA</v>
      </c>
      <c r="Q195" t="s">
        <v>23</v>
      </c>
      <c r="R195" t="s">
        <v>33</v>
      </c>
      <c r="S195" t="s">
        <v>64</v>
      </c>
      <c r="T195" t="s">
        <v>1</v>
      </c>
      <c r="U195" t="s">
        <v>36</v>
      </c>
    </row>
    <row r="196" spans="1:21" x14ac:dyDescent="0.2">
      <c r="A196" t="s">
        <v>577</v>
      </c>
      <c r="B196" t="str">
        <f>RIGHT(Table1[[#This Row],[OrderNo]],5)</f>
        <v>43966</v>
      </c>
      <c r="C196">
        <v>43966001</v>
      </c>
      <c r="D196">
        <v>1</v>
      </c>
      <c r="E196" s="2">
        <v>1912.15</v>
      </c>
      <c r="F196" s="2">
        <v>3399.99</v>
      </c>
      <c r="G196" s="1">
        <v>42938</v>
      </c>
      <c r="H196" s="6">
        <f>YEAR(Table1[[#This Row],[OrderDate]])</f>
        <v>2017</v>
      </c>
      <c r="I196" s="6">
        <f>MONTH(Table1[[#This Row],[OrderDate]])</f>
        <v>7</v>
      </c>
      <c r="J196" s="1">
        <v>42948</v>
      </c>
      <c r="K196">
        <v>10</v>
      </c>
      <c r="L196" t="s">
        <v>578</v>
      </c>
      <c r="M196" t="s">
        <v>87</v>
      </c>
      <c r="N196" t="s">
        <v>51</v>
      </c>
      <c r="O196" t="s">
        <v>52</v>
      </c>
      <c r="P196" t="str">
        <f>UPPER(Table1[[#This Row],[CustomerCountry]])</f>
        <v>AUSTRALIA</v>
      </c>
      <c r="Q196" t="s">
        <v>23</v>
      </c>
      <c r="R196" t="s">
        <v>33</v>
      </c>
      <c r="S196" t="s">
        <v>194</v>
      </c>
      <c r="T196" t="s">
        <v>35</v>
      </c>
      <c r="U196" t="s">
        <v>36</v>
      </c>
    </row>
    <row r="197" spans="1:21" x14ac:dyDescent="0.2">
      <c r="A197" t="s">
        <v>579</v>
      </c>
      <c r="B197" t="str">
        <f>RIGHT(Table1[[#This Row],[OrderNo]],5)</f>
        <v>43967</v>
      </c>
      <c r="C197">
        <v>43967001</v>
      </c>
      <c r="D197">
        <v>1</v>
      </c>
      <c r="E197" s="2">
        <v>2171.29</v>
      </c>
      <c r="F197" s="2">
        <v>3578.27</v>
      </c>
      <c r="G197" s="1">
        <v>42938</v>
      </c>
      <c r="H197" s="6">
        <f>YEAR(Table1[[#This Row],[OrderDate]])</f>
        <v>2017</v>
      </c>
      <c r="I197" s="6">
        <f>MONTH(Table1[[#This Row],[OrderDate]])</f>
        <v>7</v>
      </c>
      <c r="J197" s="1">
        <v>42943</v>
      </c>
      <c r="K197">
        <v>5</v>
      </c>
      <c r="L197" t="s">
        <v>580</v>
      </c>
      <c r="M197" t="s">
        <v>363</v>
      </c>
      <c r="N197" t="s">
        <v>115</v>
      </c>
      <c r="O197" t="s">
        <v>41</v>
      </c>
      <c r="P197" t="str">
        <f>UPPER(Table1[[#This Row],[CustomerCountry]])</f>
        <v>UNITED STATES</v>
      </c>
      <c r="Q197" t="s">
        <v>23</v>
      </c>
      <c r="R197" t="s">
        <v>24</v>
      </c>
      <c r="S197" t="s">
        <v>84</v>
      </c>
      <c r="T197" t="s">
        <v>26</v>
      </c>
      <c r="U197" t="s">
        <v>27</v>
      </c>
    </row>
    <row r="198" spans="1:21" x14ac:dyDescent="0.2">
      <c r="A198" t="s">
        <v>581</v>
      </c>
      <c r="B198" t="str">
        <f>RIGHT(Table1[[#This Row],[OrderNo]],5)</f>
        <v>43968</v>
      </c>
      <c r="C198">
        <v>43968001</v>
      </c>
      <c r="D198">
        <v>1</v>
      </c>
      <c r="E198" s="2">
        <v>2171.29</v>
      </c>
      <c r="F198" s="2">
        <v>3578.27</v>
      </c>
      <c r="G198" s="1">
        <v>42938</v>
      </c>
      <c r="H198" s="6">
        <f>YEAR(Table1[[#This Row],[OrderDate]])</f>
        <v>2017</v>
      </c>
      <c r="I198" s="6">
        <f>MONTH(Table1[[#This Row],[OrderDate]])</f>
        <v>7</v>
      </c>
      <c r="J198" s="1">
        <v>42940</v>
      </c>
      <c r="K198">
        <v>2</v>
      </c>
      <c r="L198" t="s">
        <v>582</v>
      </c>
      <c r="M198" t="s">
        <v>74</v>
      </c>
      <c r="N198" t="s">
        <v>45</v>
      </c>
      <c r="O198" t="s">
        <v>41</v>
      </c>
      <c r="P198" t="str">
        <f>UPPER(Table1[[#This Row],[CustomerCountry]])</f>
        <v>UNITED STATES</v>
      </c>
      <c r="Q198" t="s">
        <v>23</v>
      </c>
      <c r="R198" t="s">
        <v>24</v>
      </c>
      <c r="S198" t="s">
        <v>84</v>
      </c>
      <c r="T198" t="s">
        <v>26</v>
      </c>
      <c r="U198" t="s">
        <v>27</v>
      </c>
    </row>
    <row r="199" spans="1:21" x14ac:dyDescent="0.2">
      <c r="A199" t="s">
        <v>583</v>
      </c>
      <c r="B199" t="str">
        <f>RIGHT(Table1[[#This Row],[OrderNo]],5)</f>
        <v>43969</v>
      </c>
      <c r="C199">
        <v>43969001</v>
      </c>
      <c r="D199">
        <v>1</v>
      </c>
      <c r="E199" s="2">
        <v>2171.29</v>
      </c>
      <c r="F199" s="2">
        <v>3578.27</v>
      </c>
      <c r="G199" s="1">
        <v>42938</v>
      </c>
      <c r="H199" s="6">
        <f>YEAR(Table1[[#This Row],[OrderDate]])</f>
        <v>2017</v>
      </c>
      <c r="I199" s="6">
        <f>MONTH(Table1[[#This Row],[OrderDate]])</f>
        <v>7</v>
      </c>
      <c r="J199" s="1">
        <v>42940</v>
      </c>
      <c r="K199">
        <v>2</v>
      </c>
      <c r="L199" t="s">
        <v>584</v>
      </c>
      <c r="M199" t="s">
        <v>118</v>
      </c>
      <c r="N199" t="s">
        <v>45</v>
      </c>
      <c r="O199" t="s">
        <v>41</v>
      </c>
      <c r="P199" t="str">
        <f>UPPER(Table1[[#This Row],[CustomerCountry]])</f>
        <v>UNITED STATES</v>
      </c>
      <c r="Q199" t="s">
        <v>23</v>
      </c>
      <c r="R199" t="s">
        <v>24</v>
      </c>
      <c r="S199" t="s">
        <v>25</v>
      </c>
      <c r="T199" t="s">
        <v>26</v>
      </c>
      <c r="U199" t="s">
        <v>27</v>
      </c>
    </row>
    <row r="200" spans="1:21" x14ac:dyDescent="0.2">
      <c r="A200" t="s">
        <v>585</v>
      </c>
      <c r="B200" t="str">
        <f>RIGHT(Table1[[#This Row],[OrderNo]],5)</f>
        <v>43970</v>
      </c>
      <c r="C200">
        <v>43970001</v>
      </c>
      <c r="D200">
        <v>1</v>
      </c>
      <c r="E200" s="2">
        <v>2171.29</v>
      </c>
      <c r="F200" s="2">
        <v>3578.27</v>
      </c>
      <c r="G200" s="1">
        <v>42938</v>
      </c>
      <c r="H200" s="6">
        <f>YEAR(Table1[[#This Row],[OrderDate]])</f>
        <v>2017</v>
      </c>
      <c r="I200" s="6">
        <f>MONTH(Table1[[#This Row],[OrderDate]])</f>
        <v>7</v>
      </c>
      <c r="J200" s="1">
        <v>42942</v>
      </c>
      <c r="K200">
        <v>4</v>
      </c>
      <c r="L200" t="s">
        <v>586</v>
      </c>
      <c r="M200" t="s">
        <v>193</v>
      </c>
      <c r="N200" t="s">
        <v>106</v>
      </c>
      <c r="O200" t="s">
        <v>52</v>
      </c>
      <c r="P200" t="str">
        <f>UPPER(Table1[[#This Row],[CustomerCountry]])</f>
        <v>AUSTRALIA</v>
      </c>
      <c r="Q200" t="s">
        <v>23</v>
      </c>
      <c r="R200" t="s">
        <v>24</v>
      </c>
      <c r="S200" t="s">
        <v>55</v>
      </c>
      <c r="T200" t="s">
        <v>26</v>
      </c>
      <c r="U200" t="s">
        <v>27</v>
      </c>
    </row>
    <row r="201" spans="1:21" x14ac:dyDescent="0.2">
      <c r="A201" t="s">
        <v>587</v>
      </c>
      <c r="B201" t="str">
        <f>RIGHT(Table1[[#This Row],[OrderNo]],5)</f>
        <v>43971</v>
      </c>
      <c r="C201">
        <v>43971001</v>
      </c>
      <c r="D201">
        <v>1</v>
      </c>
      <c r="E201" s="2">
        <v>2171.29</v>
      </c>
      <c r="F201" s="2">
        <v>3578.27</v>
      </c>
      <c r="G201" s="1">
        <v>42938</v>
      </c>
      <c r="H201" s="6">
        <f>YEAR(Table1[[#This Row],[OrderDate]])</f>
        <v>2017</v>
      </c>
      <c r="I201" s="6">
        <f>MONTH(Table1[[#This Row],[OrderDate]])</f>
        <v>7</v>
      </c>
      <c r="J201" s="1">
        <v>42946</v>
      </c>
      <c r="K201">
        <v>8</v>
      </c>
      <c r="L201" t="s">
        <v>588</v>
      </c>
      <c r="M201" t="s">
        <v>565</v>
      </c>
      <c r="N201" t="s">
        <v>51</v>
      </c>
      <c r="O201" t="s">
        <v>52</v>
      </c>
      <c r="P201" t="str">
        <f>UPPER(Table1[[#This Row],[CustomerCountry]])</f>
        <v>AUSTRALIA</v>
      </c>
      <c r="Q201" t="s">
        <v>23</v>
      </c>
      <c r="R201" t="s">
        <v>24</v>
      </c>
      <c r="S201" t="s">
        <v>88</v>
      </c>
      <c r="T201" t="s">
        <v>26</v>
      </c>
      <c r="U201" t="s">
        <v>27</v>
      </c>
    </row>
    <row r="202" spans="1:21" x14ac:dyDescent="0.2">
      <c r="A202" t="s">
        <v>589</v>
      </c>
      <c r="B202" t="str">
        <f>RIGHT(Table1[[#This Row],[OrderNo]],5)</f>
        <v>43972</v>
      </c>
      <c r="C202">
        <v>43972001</v>
      </c>
      <c r="D202">
        <v>1</v>
      </c>
      <c r="E202" s="2">
        <v>2171.29</v>
      </c>
      <c r="F202" s="2">
        <v>3578.27</v>
      </c>
      <c r="G202" s="1">
        <v>42939</v>
      </c>
      <c r="H202" s="6">
        <f>YEAR(Table1[[#This Row],[OrderDate]])</f>
        <v>2017</v>
      </c>
      <c r="I202" s="6">
        <f>MONTH(Table1[[#This Row],[OrderDate]])</f>
        <v>7</v>
      </c>
      <c r="J202" s="1">
        <v>42948</v>
      </c>
      <c r="K202">
        <v>9</v>
      </c>
      <c r="L202" t="s">
        <v>590</v>
      </c>
      <c r="M202" t="s">
        <v>591</v>
      </c>
      <c r="N202" t="s">
        <v>22</v>
      </c>
      <c r="O202" t="s">
        <v>0</v>
      </c>
      <c r="P202" t="str">
        <f>UPPER(Table1[[#This Row],[CustomerCountry]])</f>
        <v>CANADA</v>
      </c>
      <c r="Q202" t="s">
        <v>23</v>
      </c>
      <c r="R202" t="s">
        <v>24</v>
      </c>
      <c r="S202" t="s">
        <v>88</v>
      </c>
      <c r="T202" t="s">
        <v>26</v>
      </c>
      <c r="U202" t="s">
        <v>27</v>
      </c>
    </row>
    <row r="203" spans="1:21" x14ac:dyDescent="0.2">
      <c r="A203" t="s">
        <v>592</v>
      </c>
      <c r="B203" t="str">
        <f>RIGHT(Table1[[#This Row],[OrderNo]],5)</f>
        <v>43973</v>
      </c>
      <c r="C203">
        <v>43973001</v>
      </c>
      <c r="D203">
        <v>1</v>
      </c>
      <c r="E203" s="2">
        <v>2171.29</v>
      </c>
      <c r="F203" s="2">
        <v>3578.27</v>
      </c>
      <c r="G203" s="1">
        <v>42939</v>
      </c>
      <c r="H203" s="6">
        <f>YEAR(Table1[[#This Row],[OrderDate]])</f>
        <v>2017</v>
      </c>
      <c r="I203" s="6">
        <f>MONTH(Table1[[#This Row],[OrderDate]])</f>
        <v>7</v>
      </c>
      <c r="J203" s="1">
        <v>42941</v>
      </c>
      <c r="K203">
        <v>2</v>
      </c>
      <c r="L203" t="s">
        <v>593</v>
      </c>
      <c r="M203" t="s">
        <v>594</v>
      </c>
      <c r="N203" t="s">
        <v>45</v>
      </c>
      <c r="O203" t="s">
        <v>41</v>
      </c>
      <c r="P203" t="str">
        <f>UPPER(Table1[[#This Row],[CustomerCountry]])</f>
        <v>UNITED STATES</v>
      </c>
      <c r="Q203" t="s">
        <v>23</v>
      </c>
      <c r="R203" t="s">
        <v>24</v>
      </c>
      <c r="S203" t="s">
        <v>71</v>
      </c>
      <c r="T203" t="s">
        <v>26</v>
      </c>
      <c r="U203" t="s">
        <v>27</v>
      </c>
    </row>
    <row r="204" spans="1:21" x14ac:dyDescent="0.2">
      <c r="A204" t="s">
        <v>595</v>
      </c>
      <c r="B204" t="str">
        <f>RIGHT(Table1[[#This Row],[OrderNo]],5)</f>
        <v>43974</v>
      </c>
      <c r="C204">
        <v>43974001</v>
      </c>
      <c r="D204">
        <v>1</v>
      </c>
      <c r="E204" s="2">
        <v>2171.29</v>
      </c>
      <c r="F204" s="2">
        <v>3578.27</v>
      </c>
      <c r="G204" s="1">
        <v>42939</v>
      </c>
      <c r="H204" s="6">
        <f>YEAR(Table1[[#This Row],[OrderDate]])</f>
        <v>2017</v>
      </c>
      <c r="I204" s="6">
        <f>MONTH(Table1[[#This Row],[OrderDate]])</f>
        <v>7</v>
      </c>
      <c r="J204" s="1">
        <v>42943</v>
      </c>
      <c r="K204">
        <v>4</v>
      </c>
      <c r="L204" t="s">
        <v>596</v>
      </c>
      <c r="M204" t="s">
        <v>597</v>
      </c>
      <c r="N204" t="s">
        <v>78</v>
      </c>
      <c r="O204" t="s">
        <v>79</v>
      </c>
      <c r="P204" t="str">
        <f>UPPER(Table1[[#This Row],[CustomerCountry]])</f>
        <v>UNITED KINGDOM</v>
      </c>
      <c r="Q204" t="s">
        <v>23</v>
      </c>
      <c r="R204" t="s">
        <v>24</v>
      </c>
      <c r="S204" t="s">
        <v>71</v>
      </c>
      <c r="T204" t="s">
        <v>26</v>
      </c>
      <c r="U204" t="s">
        <v>27</v>
      </c>
    </row>
    <row r="205" spans="1:21" x14ac:dyDescent="0.2">
      <c r="A205" t="s">
        <v>598</v>
      </c>
      <c r="B205" t="str">
        <f>RIGHT(Table1[[#This Row],[OrderNo]],5)</f>
        <v>43975</v>
      </c>
      <c r="C205">
        <v>43975001</v>
      </c>
      <c r="D205">
        <v>1</v>
      </c>
      <c r="E205" s="2">
        <v>2171.29</v>
      </c>
      <c r="F205" s="2">
        <v>3578.27</v>
      </c>
      <c r="G205" s="1">
        <v>42939</v>
      </c>
      <c r="H205" s="6">
        <f>YEAR(Table1[[#This Row],[OrderDate]])</f>
        <v>2017</v>
      </c>
      <c r="I205" s="6">
        <f>MONTH(Table1[[#This Row],[OrderDate]])</f>
        <v>7</v>
      </c>
      <c r="J205" s="1">
        <v>42945</v>
      </c>
      <c r="K205">
        <v>6</v>
      </c>
      <c r="L205" t="s">
        <v>599</v>
      </c>
      <c r="M205" t="s">
        <v>600</v>
      </c>
      <c r="N205" t="s">
        <v>122</v>
      </c>
      <c r="O205" t="s">
        <v>96</v>
      </c>
      <c r="P205" t="str">
        <f>UPPER(Table1[[#This Row],[CustomerCountry]])</f>
        <v>GERMANY</v>
      </c>
      <c r="Q205" t="s">
        <v>23</v>
      </c>
      <c r="R205" t="s">
        <v>24</v>
      </c>
      <c r="S205" t="s">
        <v>71</v>
      </c>
      <c r="T205" t="s">
        <v>26</v>
      </c>
      <c r="U205" t="s">
        <v>27</v>
      </c>
    </row>
    <row r="206" spans="1:21" x14ac:dyDescent="0.2">
      <c r="A206" t="s">
        <v>601</v>
      </c>
      <c r="B206" t="str">
        <f>RIGHT(Table1[[#This Row],[OrderNo]],5)</f>
        <v>43976</v>
      </c>
      <c r="C206">
        <v>43976001</v>
      </c>
      <c r="D206">
        <v>1</v>
      </c>
      <c r="E206" s="2">
        <v>2171.29</v>
      </c>
      <c r="F206" s="2">
        <v>3578.27</v>
      </c>
      <c r="G206" s="1">
        <v>42939</v>
      </c>
      <c r="H206" s="6">
        <f>YEAR(Table1[[#This Row],[OrderDate]])</f>
        <v>2017</v>
      </c>
      <c r="I206" s="6">
        <f>MONTH(Table1[[#This Row],[OrderDate]])</f>
        <v>7</v>
      </c>
      <c r="J206" s="1">
        <v>42946</v>
      </c>
      <c r="K206">
        <v>7</v>
      </c>
      <c r="L206" t="s">
        <v>602</v>
      </c>
      <c r="M206" t="s">
        <v>404</v>
      </c>
      <c r="N206" t="s">
        <v>45</v>
      </c>
      <c r="O206" t="s">
        <v>41</v>
      </c>
      <c r="P206" t="str">
        <f>UPPER(Table1[[#This Row],[CustomerCountry]])</f>
        <v>UNITED STATES</v>
      </c>
      <c r="Q206" t="s">
        <v>23</v>
      </c>
      <c r="R206" t="s">
        <v>24</v>
      </c>
      <c r="S206" t="s">
        <v>25</v>
      </c>
      <c r="T206" t="s">
        <v>26</v>
      </c>
      <c r="U206" t="s">
        <v>27</v>
      </c>
    </row>
    <row r="207" spans="1:21" x14ac:dyDescent="0.2">
      <c r="A207" t="s">
        <v>603</v>
      </c>
      <c r="B207" t="str">
        <f>RIGHT(Table1[[#This Row],[OrderNo]],5)</f>
        <v>43977</v>
      </c>
      <c r="C207">
        <v>43977001</v>
      </c>
      <c r="D207">
        <v>1</v>
      </c>
      <c r="E207" s="2">
        <v>2171.29</v>
      </c>
      <c r="F207" s="2">
        <v>3578.27</v>
      </c>
      <c r="G207" s="1">
        <v>42939</v>
      </c>
      <c r="H207" s="6">
        <f>YEAR(Table1[[#This Row],[OrderDate]])</f>
        <v>2017</v>
      </c>
      <c r="I207" s="6">
        <f>MONTH(Table1[[#This Row],[OrderDate]])</f>
        <v>7</v>
      </c>
      <c r="J207" s="1">
        <v>42945</v>
      </c>
      <c r="K207">
        <v>6</v>
      </c>
      <c r="L207" t="s">
        <v>604</v>
      </c>
      <c r="M207" t="s">
        <v>170</v>
      </c>
      <c r="N207" t="s">
        <v>171</v>
      </c>
      <c r="O207" t="s">
        <v>52</v>
      </c>
      <c r="P207" t="str">
        <f>UPPER(Table1[[#This Row],[CustomerCountry]])</f>
        <v>AUSTRALIA</v>
      </c>
      <c r="Q207" t="s">
        <v>23</v>
      </c>
      <c r="R207" t="s">
        <v>24</v>
      </c>
      <c r="S207" t="s">
        <v>71</v>
      </c>
      <c r="T207" t="s">
        <v>26</v>
      </c>
      <c r="U207" t="s">
        <v>27</v>
      </c>
    </row>
    <row r="208" spans="1:21" x14ac:dyDescent="0.2">
      <c r="A208" t="s">
        <v>605</v>
      </c>
      <c r="B208" t="str">
        <f>RIGHT(Table1[[#This Row],[OrderNo]],5)</f>
        <v>43978</v>
      </c>
      <c r="C208">
        <v>43978001</v>
      </c>
      <c r="D208">
        <v>1</v>
      </c>
      <c r="E208" s="2">
        <v>2171.29</v>
      </c>
      <c r="F208" s="2">
        <v>3578.27</v>
      </c>
      <c r="G208" s="1">
        <v>42939</v>
      </c>
      <c r="H208" s="6">
        <f>YEAR(Table1[[#This Row],[OrderDate]])</f>
        <v>2017</v>
      </c>
      <c r="I208" s="6">
        <f>MONTH(Table1[[#This Row],[OrderDate]])</f>
        <v>7</v>
      </c>
      <c r="J208" s="1">
        <v>42948</v>
      </c>
      <c r="K208">
        <v>9</v>
      </c>
      <c r="L208" t="s">
        <v>606</v>
      </c>
      <c r="M208" t="s">
        <v>607</v>
      </c>
      <c r="N208" t="s">
        <v>40</v>
      </c>
      <c r="O208" t="s">
        <v>41</v>
      </c>
      <c r="P208" t="str">
        <f>UPPER(Table1[[#This Row],[CustomerCountry]])</f>
        <v>UNITED STATES</v>
      </c>
      <c r="Q208" t="s">
        <v>23</v>
      </c>
      <c r="R208" t="s">
        <v>24</v>
      </c>
      <c r="S208" t="s">
        <v>25</v>
      </c>
      <c r="T208" t="s">
        <v>26</v>
      </c>
      <c r="U208" t="s">
        <v>27</v>
      </c>
    </row>
    <row r="209" spans="1:21" x14ac:dyDescent="0.2">
      <c r="A209" t="s">
        <v>608</v>
      </c>
      <c r="B209" t="str">
        <f>RIGHT(Table1[[#This Row],[OrderNo]],5)</f>
        <v>43979</v>
      </c>
      <c r="C209">
        <v>43979001</v>
      </c>
      <c r="D209">
        <v>1</v>
      </c>
      <c r="E209" s="2">
        <v>413.15</v>
      </c>
      <c r="F209" s="2">
        <v>699.1</v>
      </c>
      <c r="G209" s="1">
        <v>42939</v>
      </c>
      <c r="H209" s="6">
        <f>YEAR(Table1[[#This Row],[OrderDate]])</f>
        <v>2017</v>
      </c>
      <c r="I209" s="6">
        <f>MONTH(Table1[[#This Row],[OrderDate]])</f>
        <v>7</v>
      </c>
      <c r="J209" s="1">
        <v>42943</v>
      </c>
      <c r="K209">
        <v>4</v>
      </c>
      <c r="L209" t="s">
        <v>609</v>
      </c>
      <c r="M209" t="s">
        <v>610</v>
      </c>
      <c r="N209" t="s">
        <v>115</v>
      </c>
      <c r="O209" t="s">
        <v>41</v>
      </c>
      <c r="P209" t="str">
        <f>UPPER(Table1[[#This Row],[CustomerCountry]])</f>
        <v>UNITED STATES</v>
      </c>
      <c r="Q209" t="s">
        <v>23</v>
      </c>
      <c r="R209" t="s">
        <v>24</v>
      </c>
      <c r="S209" t="s">
        <v>492</v>
      </c>
      <c r="T209" t="s">
        <v>26</v>
      </c>
      <c r="U209" t="s">
        <v>47</v>
      </c>
    </row>
    <row r="210" spans="1:21" x14ac:dyDescent="0.2">
      <c r="A210" t="s">
        <v>611</v>
      </c>
      <c r="B210" t="str">
        <f>RIGHT(Table1[[#This Row],[OrderNo]],5)</f>
        <v>43980</v>
      </c>
      <c r="C210">
        <v>43980001</v>
      </c>
      <c r="D210">
        <v>1</v>
      </c>
      <c r="E210" s="2">
        <v>1898.09</v>
      </c>
      <c r="F210" s="2">
        <v>3374.99</v>
      </c>
      <c r="G210" s="1">
        <v>42939</v>
      </c>
      <c r="H210" s="6">
        <f>YEAR(Table1[[#This Row],[OrderDate]])</f>
        <v>2017</v>
      </c>
      <c r="I210" s="6">
        <f>MONTH(Table1[[#This Row],[OrderDate]])</f>
        <v>7</v>
      </c>
      <c r="J210" s="1">
        <v>42943</v>
      </c>
      <c r="K210">
        <v>4</v>
      </c>
      <c r="L210" t="s">
        <v>612</v>
      </c>
      <c r="M210" t="s">
        <v>233</v>
      </c>
      <c r="N210" t="s">
        <v>106</v>
      </c>
      <c r="O210" t="s">
        <v>52</v>
      </c>
      <c r="P210" t="str">
        <f>UPPER(Table1[[#This Row],[CustomerCountry]])</f>
        <v>AUSTRALIA</v>
      </c>
      <c r="Q210" t="s">
        <v>23</v>
      </c>
      <c r="R210" t="s">
        <v>33</v>
      </c>
      <c r="S210" t="s">
        <v>64</v>
      </c>
      <c r="T210" t="s">
        <v>1</v>
      </c>
      <c r="U210" t="s">
        <v>36</v>
      </c>
    </row>
    <row r="211" spans="1:21" x14ac:dyDescent="0.2">
      <c r="A211" t="s">
        <v>613</v>
      </c>
      <c r="B211" t="str">
        <f>RIGHT(Table1[[#This Row],[OrderNo]],5)</f>
        <v>43981</v>
      </c>
      <c r="C211">
        <v>43981001</v>
      </c>
      <c r="D211">
        <v>1</v>
      </c>
      <c r="E211" s="2">
        <v>2171.29</v>
      </c>
      <c r="F211" s="2">
        <v>3578.27</v>
      </c>
      <c r="G211" s="1">
        <v>42939</v>
      </c>
      <c r="H211" s="6">
        <f>YEAR(Table1[[#This Row],[OrderDate]])</f>
        <v>2017</v>
      </c>
      <c r="I211" s="6">
        <f>MONTH(Table1[[#This Row],[OrderDate]])</f>
        <v>7</v>
      </c>
      <c r="J211" s="1">
        <v>42948</v>
      </c>
      <c r="K211">
        <v>9</v>
      </c>
      <c r="L211" t="s">
        <v>614</v>
      </c>
      <c r="M211" t="s">
        <v>396</v>
      </c>
      <c r="N211" t="s">
        <v>106</v>
      </c>
      <c r="O211" t="s">
        <v>52</v>
      </c>
      <c r="P211" t="str">
        <f>UPPER(Table1[[#This Row],[CustomerCountry]])</f>
        <v>AUSTRALIA</v>
      </c>
      <c r="Q211" t="s">
        <v>23</v>
      </c>
      <c r="R211" t="s">
        <v>24</v>
      </c>
      <c r="S211" t="s">
        <v>88</v>
      </c>
      <c r="T211" t="s">
        <v>26</v>
      </c>
      <c r="U211" t="s">
        <v>27</v>
      </c>
    </row>
    <row r="212" spans="1:21" x14ac:dyDescent="0.2">
      <c r="A212" t="s">
        <v>615</v>
      </c>
      <c r="B212" t="str">
        <f>RIGHT(Table1[[#This Row],[OrderNo]],5)</f>
        <v>43982</v>
      </c>
      <c r="C212">
        <v>43982001</v>
      </c>
      <c r="D212">
        <v>1</v>
      </c>
      <c r="E212" s="2">
        <v>413.15</v>
      </c>
      <c r="F212" s="2">
        <v>699.1</v>
      </c>
      <c r="G212" s="1">
        <v>42939</v>
      </c>
      <c r="H212" s="6">
        <f>YEAR(Table1[[#This Row],[OrderDate]])</f>
        <v>2017</v>
      </c>
      <c r="I212" s="6">
        <f>MONTH(Table1[[#This Row],[OrderDate]])</f>
        <v>7</v>
      </c>
      <c r="J212" s="1">
        <v>42941</v>
      </c>
      <c r="K212">
        <v>2</v>
      </c>
      <c r="L212" t="s">
        <v>616</v>
      </c>
      <c r="M212" t="s">
        <v>325</v>
      </c>
      <c r="N212" t="s">
        <v>51</v>
      </c>
      <c r="O212" t="s">
        <v>52</v>
      </c>
      <c r="P212" t="str">
        <f>UPPER(Table1[[#This Row],[CustomerCountry]])</f>
        <v>AUSTRALIA</v>
      </c>
      <c r="Q212" t="s">
        <v>23</v>
      </c>
      <c r="R212" t="s">
        <v>24</v>
      </c>
      <c r="S212" t="s">
        <v>337</v>
      </c>
      <c r="T212" t="s">
        <v>1</v>
      </c>
      <c r="U212" t="s">
        <v>47</v>
      </c>
    </row>
    <row r="213" spans="1:21" x14ac:dyDescent="0.2">
      <c r="A213" t="s">
        <v>617</v>
      </c>
      <c r="B213" t="str">
        <f>RIGHT(Table1[[#This Row],[OrderNo]],5)</f>
        <v>43983</v>
      </c>
      <c r="C213">
        <v>43983001</v>
      </c>
      <c r="D213">
        <v>1</v>
      </c>
      <c r="E213" s="2">
        <v>2171.29</v>
      </c>
      <c r="F213" s="2">
        <v>3578.27</v>
      </c>
      <c r="G213" s="1">
        <v>42940</v>
      </c>
      <c r="H213" s="6">
        <f>YEAR(Table1[[#This Row],[OrderDate]])</f>
        <v>2017</v>
      </c>
      <c r="I213" s="6">
        <f>MONTH(Table1[[#This Row],[OrderDate]])</f>
        <v>7</v>
      </c>
      <c r="J213" s="1">
        <v>42948</v>
      </c>
      <c r="K213">
        <v>8</v>
      </c>
      <c r="L213" t="s">
        <v>618</v>
      </c>
      <c r="M213" t="s">
        <v>130</v>
      </c>
      <c r="N213" t="s">
        <v>115</v>
      </c>
      <c r="O213" t="s">
        <v>41</v>
      </c>
      <c r="P213" t="str">
        <f>UPPER(Table1[[#This Row],[CustomerCountry]])</f>
        <v>UNITED STATES</v>
      </c>
      <c r="Q213" t="s">
        <v>23</v>
      </c>
      <c r="R213" t="s">
        <v>24</v>
      </c>
      <c r="S213" t="s">
        <v>88</v>
      </c>
      <c r="T213" t="s">
        <v>26</v>
      </c>
      <c r="U213" t="s">
        <v>27</v>
      </c>
    </row>
    <row r="214" spans="1:21" x14ac:dyDescent="0.2">
      <c r="A214" t="s">
        <v>619</v>
      </c>
      <c r="B214" t="str">
        <f>RIGHT(Table1[[#This Row],[OrderNo]],5)</f>
        <v>43984</v>
      </c>
      <c r="C214">
        <v>43984001</v>
      </c>
      <c r="D214">
        <v>1</v>
      </c>
      <c r="E214" s="2">
        <v>2171.29</v>
      </c>
      <c r="F214" s="2">
        <v>3578.27</v>
      </c>
      <c r="G214" s="1">
        <v>42940</v>
      </c>
      <c r="H214" s="6">
        <f>YEAR(Table1[[#This Row],[OrderDate]])</f>
        <v>2017</v>
      </c>
      <c r="I214" s="6">
        <f>MONTH(Table1[[#This Row],[OrderDate]])</f>
        <v>7</v>
      </c>
      <c r="J214" s="1">
        <v>42950</v>
      </c>
      <c r="K214">
        <v>10</v>
      </c>
      <c r="L214" t="s">
        <v>620</v>
      </c>
      <c r="M214" t="s">
        <v>621</v>
      </c>
      <c r="N214" t="s">
        <v>122</v>
      </c>
      <c r="O214" t="s">
        <v>96</v>
      </c>
      <c r="P214" t="str">
        <f>UPPER(Table1[[#This Row],[CustomerCountry]])</f>
        <v>GERMANY</v>
      </c>
      <c r="Q214" t="s">
        <v>23</v>
      </c>
      <c r="R214" t="s">
        <v>24</v>
      </c>
      <c r="S214" t="s">
        <v>55</v>
      </c>
      <c r="T214" t="s">
        <v>26</v>
      </c>
      <c r="U214" t="s">
        <v>27</v>
      </c>
    </row>
    <row r="215" spans="1:21" x14ac:dyDescent="0.2">
      <c r="A215" t="s">
        <v>622</v>
      </c>
      <c r="B215" t="str">
        <f>RIGHT(Table1[[#This Row],[OrderNo]],5)</f>
        <v>43985</v>
      </c>
      <c r="C215">
        <v>43985001</v>
      </c>
      <c r="D215">
        <v>1</v>
      </c>
      <c r="E215" s="2">
        <v>2171.29</v>
      </c>
      <c r="F215" s="2">
        <v>3578.27</v>
      </c>
      <c r="G215" s="1">
        <v>42940</v>
      </c>
      <c r="H215" s="6">
        <f>YEAR(Table1[[#This Row],[OrderDate]])</f>
        <v>2017</v>
      </c>
      <c r="I215" s="6">
        <f>MONTH(Table1[[#This Row],[OrderDate]])</f>
        <v>7</v>
      </c>
      <c r="J215" s="1">
        <v>42945</v>
      </c>
      <c r="K215">
        <v>5</v>
      </c>
      <c r="L215" t="s">
        <v>623</v>
      </c>
      <c r="M215" t="s">
        <v>624</v>
      </c>
      <c r="N215" t="s">
        <v>138</v>
      </c>
      <c r="O215" t="s">
        <v>96</v>
      </c>
      <c r="P215" t="str">
        <f>UPPER(Table1[[#This Row],[CustomerCountry]])</f>
        <v>GERMANY</v>
      </c>
      <c r="Q215" t="s">
        <v>23</v>
      </c>
      <c r="R215" t="s">
        <v>24</v>
      </c>
      <c r="S215" t="s">
        <v>84</v>
      </c>
      <c r="T215" t="s">
        <v>26</v>
      </c>
      <c r="U215" t="s">
        <v>27</v>
      </c>
    </row>
    <row r="216" spans="1:21" x14ac:dyDescent="0.2">
      <c r="A216" t="s">
        <v>625</v>
      </c>
      <c r="B216" t="str">
        <f>RIGHT(Table1[[#This Row],[OrderNo]],5)</f>
        <v>43986</v>
      </c>
      <c r="C216">
        <v>43986001</v>
      </c>
      <c r="D216">
        <v>1</v>
      </c>
      <c r="E216" s="2">
        <v>2171.29</v>
      </c>
      <c r="F216" s="2">
        <v>3578.27</v>
      </c>
      <c r="G216" s="1">
        <v>42940</v>
      </c>
      <c r="H216" s="6">
        <f>YEAR(Table1[[#This Row],[OrderDate]])</f>
        <v>2017</v>
      </c>
      <c r="I216" s="6">
        <f>MONTH(Table1[[#This Row],[OrderDate]])</f>
        <v>7</v>
      </c>
      <c r="J216" s="1">
        <v>42947</v>
      </c>
      <c r="K216">
        <v>7</v>
      </c>
      <c r="L216" t="s">
        <v>626</v>
      </c>
      <c r="M216" t="s">
        <v>305</v>
      </c>
      <c r="N216" t="s">
        <v>45</v>
      </c>
      <c r="O216" t="s">
        <v>41</v>
      </c>
      <c r="P216" t="str">
        <f>UPPER(Table1[[#This Row],[CustomerCountry]])</f>
        <v>UNITED STATES</v>
      </c>
      <c r="Q216" t="s">
        <v>23</v>
      </c>
      <c r="R216" t="s">
        <v>24</v>
      </c>
      <c r="S216" t="s">
        <v>25</v>
      </c>
      <c r="T216" t="s">
        <v>26</v>
      </c>
      <c r="U216" t="s">
        <v>27</v>
      </c>
    </row>
    <row r="217" spans="1:21" x14ac:dyDescent="0.2">
      <c r="A217" t="s">
        <v>627</v>
      </c>
      <c r="B217" t="str">
        <f>RIGHT(Table1[[#This Row],[OrderNo]],5)</f>
        <v>43987</v>
      </c>
      <c r="C217">
        <v>43987001</v>
      </c>
      <c r="D217">
        <v>1</v>
      </c>
      <c r="E217" s="2">
        <v>2171.29</v>
      </c>
      <c r="F217" s="2">
        <v>3578.27</v>
      </c>
      <c r="G217" s="1">
        <v>42940</v>
      </c>
      <c r="H217" s="6">
        <f>YEAR(Table1[[#This Row],[OrderDate]])</f>
        <v>2017</v>
      </c>
      <c r="I217" s="6">
        <f>MONTH(Table1[[#This Row],[OrderDate]])</f>
        <v>7</v>
      </c>
      <c r="J217" s="1">
        <v>42944</v>
      </c>
      <c r="K217">
        <v>4</v>
      </c>
      <c r="L217" t="s">
        <v>628</v>
      </c>
      <c r="M217" t="s">
        <v>401</v>
      </c>
      <c r="N217" t="s">
        <v>45</v>
      </c>
      <c r="O217" t="s">
        <v>41</v>
      </c>
      <c r="P217" t="str">
        <f>UPPER(Table1[[#This Row],[CustomerCountry]])</f>
        <v>UNITED STATES</v>
      </c>
      <c r="Q217" t="s">
        <v>23</v>
      </c>
      <c r="R217" t="s">
        <v>24</v>
      </c>
      <c r="S217" t="s">
        <v>25</v>
      </c>
      <c r="T217" t="s">
        <v>26</v>
      </c>
      <c r="U217" t="s">
        <v>27</v>
      </c>
    </row>
    <row r="218" spans="1:21" x14ac:dyDescent="0.2">
      <c r="A218" t="s">
        <v>629</v>
      </c>
      <c r="B218" t="str">
        <f>RIGHT(Table1[[#This Row],[OrderNo]],5)</f>
        <v>43988</v>
      </c>
      <c r="C218">
        <v>43988001</v>
      </c>
      <c r="D218">
        <v>1</v>
      </c>
      <c r="E218" s="2">
        <v>1912.15</v>
      </c>
      <c r="F218" s="2">
        <v>3399.99</v>
      </c>
      <c r="G218" s="1">
        <v>42940</v>
      </c>
      <c r="H218" s="6">
        <f>YEAR(Table1[[#This Row],[OrderDate]])</f>
        <v>2017</v>
      </c>
      <c r="I218" s="6">
        <f>MONTH(Table1[[#This Row],[OrderDate]])</f>
        <v>7</v>
      </c>
      <c r="J218" s="1">
        <v>42945</v>
      </c>
      <c r="K218">
        <v>5</v>
      </c>
      <c r="L218" t="s">
        <v>630</v>
      </c>
      <c r="M218" t="s">
        <v>438</v>
      </c>
      <c r="N218" t="s">
        <v>78</v>
      </c>
      <c r="O218" t="s">
        <v>79</v>
      </c>
      <c r="P218" t="str">
        <f>UPPER(Table1[[#This Row],[CustomerCountry]])</f>
        <v>UNITED KINGDOM</v>
      </c>
      <c r="Q218" t="s">
        <v>23</v>
      </c>
      <c r="R218" t="s">
        <v>33</v>
      </c>
      <c r="S218" t="s">
        <v>67</v>
      </c>
      <c r="T218" t="s">
        <v>35</v>
      </c>
      <c r="U218" t="s">
        <v>36</v>
      </c>
    </row>
    <row r="219" spans="1:21" x14ac:dyDescent="0.2">
      <c r="A219" t="s">
        <v>631</v>
      </c>
      <c r="B219" t="str">
        <f>RIGHT(Table1[[#This Row],[OrderNo]],5)</f>
        <v>43989</v>
      </c>
      <c r="C219">
        <v>43989001</v>
      </c>
      <c r="D219">
        <v>1</v>
      </c>
      <c r="E219" s="2">
        <v>2171.29</v>
      </c>
      <c r="F219" s="2">
        <v>3578.27</v>
      </c>
      <c r="G219" s="1">
        <v>42940</v>
      </c>
      <c r="H219" s="6">
        <f>YEAR(Table1[[#This Row],[OrderDate]])</f>
        <v>2017</v>
      </c>
      <c r="I219" s="6">
        <f>MONTH(Table1[[#This Row],[OrderDate]])</f>
        <v>7</v>
      </c>
      <c r="J219" s="1">
        <v>42944</v>
      </c>
      <c r="K219">
        <v>4</v>
      </c>
      <c r="L219" t="s">
        <v>632</v>
      </c>
      <c r="M219" t="s">
        <v>141</v>
      </c>
      <c r="N219" t="s">
        <v>45</v>
      </c>
      <c r="O219" t="s">
        <v>41</v>
      </c>
      <c r="P219" t="str">
        <f>UPPER(Table1[[#This Row],[CustomerCountry]])</f>
        <v>UNITED STATES</v>
      </c>
      <c r="Q219" t="s">
        <v>23</v>
      </c>
      <c r="R219" t="s">
        <v>24</v>
      </c>
      <c r="S219" t="s">
        <v>71</v>
      </c>
      <c r="T219" t="s">
        <v>26</v>
      </c>
      <c r="U219" t="s">
        <v>27</v>
      </c>
    </row>
    <row r="220" spans="1:21" x14ac:dyDescent="0.2">
      <c r="A220" t="s">
        <v>633</v>
      </c>
      <c r="B220" t="str">
        <f>RIGHT(Table1[[#This Row],[OrderNo]],5)</f>
        <v>43990</v>
      </c>
      <c r="C220">
        <v>43990001</v>
      </c>
      <c r="D220">
        <v>1</v>
      </c>
      <c r="E220" s="2">
        <v>1912.15</v>
      </c>
      <c r="F220" s="2">
        <v>3399.99</v>
      </c>
      <c r="G220" s="1">
        <v>42940</v>
      </c>
      <c r="H220" s="6">
        <f>YEAR(Table1[[#This Row],[OrderDate]])</f>
        <v>2017</v>
      </c>
      <c r="I220" s="6">
        <f>MONTH(Table1[[#This Row],[OrderDate]])</f>
        <v>7</v>
      </c>
      <c r="J220" s="1">
        <v>42945</v>
      </c>
      <c r="K220">
        <v>5</v>
      </c>
      <c r="L220" t="s">
        <v>634</v>
      </c>
      <c r="M220" t="s">
        <v>425</v>
      </c>
      <c r="N220" t="s">
        <v>115</v>
      </c>
      <c r="O220" t="s">
        <v>41</v>
      </c>
      <c r="P220" t="str">
        <f>UPPER(Table1[[#This Row],[CustomerCountry]])</f>
        <v>UNITED STATES</v>
      </c>
      <c r="Q220" t="s">
        <v>23</v>
      </c>
      <c r="R220" t="s">
        <v>33</v>
      </c>
      <c r="S220" t="s">
        <v>67</v>
      </c>
      <c r="T220" t="s">
        <v>35</v>
      </c>
      <c r="U220" t="s">
        <v>36</v>
      </c>
    </row>
    <row r="221" spans="1:21" x14ac:dyDescent="0.2">
      <c r="A221" t="s">
        <v>635</v>
      </c>
      <c r="B221" t="str">
        <f>RIGHT(Table1[[#This Row],[OrderNo]],5)</f>
        <v>43991</v>
      </c>
      <c r="C221">
        <v>43991001</v>
      </c>
      <c r="D221">
        <v>1</v>
      </c>
      <c r="E221" s="2">
        <v>2171.29</v>
      </c>
      <c r="F221" s="2">
        <v>3578.27</v>
      </c>
      <c r="G221" s="1">
        <v>42940</v>
      </c>
      <c r="H221" s="6">
        <f>YEAR(Table1[[#This Row],[OrderDate]])</f>
        <v>2017</v>
      </c>
      <c r="I221" s="6">
        <f>MONTH(Table1[[#This Row],[OrderDate]])</f>
        <v>7</v>
      </c>
      <c r="J221" s="1">
        <v>42946</v>
      </c>
      <c r="K221">
        <v>6</v>
      </c>
      <c r="L221" t="s">
        <v>636</v>
      </c>
      <c r="M221" t="s">
        <v>109</v>
      </c>
      <c r="N221" t="s">
        <v>51</v>
      </c>
      <c r="O221" t="s">
        <v>52</v>
      </c>
      <c r="P221" t="str">
        <f>UPPER(Table1[[#This Row],[CustomerCountry]])</f>
        <v>AUSTRALIA</v>
      </c>
      <c r="Q221" t="s">
        <v>23</v>
      </c>
      <c r="R221" t="s">
        <v>24</v>
      </c>
      <c r="S221" t="s">
        <v>25</v>
      </c>
      <c r="T221" t="s">
        <v>26</v>
      </c>
      <c r="U221" t="s">
        <v>27</v>
      </c>
    </row>
    <row r="222" spans="1:21" x14ac:dyDescent="0.2">
      <c r="A222" t="s">
        <v>637</v>
      </c>
      <c r="B222" t="str">
        <f>RIGHT(Table1[[#This Row],[OrderNo]],5)</f>
        <v>43992</v>
      </c>
      <c r="C222">
        <v>43992001</v>
      </c>
      <c r="D222">
        <v>1</v>
      </c>
      <c r="E222" s="2">
        <v>2171.29</v>
      </c>
      <c r="F222" s="2">
        <v>3578.27</v>
      </c>
      <c r="G222" s="1">
        <v>42940</v>
      </c>
      <c r="H222" s="6">
        <f>YEAR(Table1[[#This Row],[OrderDate]])</f>
        <v>2017</v>
      </c>
      <c r="I222" s="6">
        <f>MONTH(Table1[[#This Row],[OrderDate]])</f>
        <v>7</v>
      </c>
      <c r="J222" s="1">
        <v>42950</v>
      </c>
      <c r="K222">
        <v>10</v>
      </c>
      <c r="L222" t="s">
        <v>638</v>
      </c>
      <c r="M222" t="s">
        <v>322</v>
      </c>
      <c r="N222" t="s">
        <v>51</v>
      </c>
      <c r="O222" t="s">
        <v>52</v>
      </c>
      <c r="P222" t="str">
        <f>UPPER(Table1[[#This Row],[CustomerCountry]])</f>
        <v>AUSTRALIA</v>
      </c>
      <c r="Q222" t="s">
        <v>23</v>
      </c>
      <c r="R222" t="s">
        <v>24</v>
      </c>
      <c r="S222" t="s">
        <v>55</v>
      </c>
      <c r="T222" t="s">
        <v>26</v>
      </c>
      <c r="U222" t="s">
        <v>27</v>
      </c>
    </row>
    <row r="223" spans="1:21" x14ac:dyDescent="0.2">
      <c r="A223" t="s">
        <v>639</v>
      </c>
      <c r="B223" t="str">
        <f>RIGHT(Table1[[#This Row],[OrderNo]],5)</f>
        <v>43993</v>
      </c>
      <c r="C223">
        <v>43993001</v>
      </c>
      <c r="D223">
        <v>1</v>
      </c>
      <c r="E223" s="2">
        <v>2171.29</v>
      </c>
      <c r="F223" s="2">
        <v>3578.27</v>
      </c>
      <c r="G223" s="1">
        <v>42941</v>
      </c>
      <c r="H223" s="6">
        <f>YEAR(Table1[[#This Row],[OrderDate]])</f>
        <v>2017</v>
      </c>
      <c r="I223" s="6">
        <f>MONTH(Table1[[#This Row],[OrderDate]])</f>
        <v>7</v>
      </c>
      <c r="J223" s="1">
        <v>42947</v>
      </c>
      <c r="K223">
        <v>6</v>
      </c>
      <c r="L223" t="s">
        <v>640</v>
      </c>
      <c r="M223" t="s">
        <v>170</v>
      </c>
      <c r="N223" t="s">
        <v>171</v>
      </c>
      <c r="O223" t="s">
        <v>52</v>
      </c>
      <c r="P223" t="str">
        <f>UPPER(Table1[[#This Row],[CustomerCountry]])</f>
        <v>AUSTRALIA</v>
      </c>
      <c r="Q223" t="s">
        <v>23</v>
      </c>
      <c r="R223" t="s">
        <v>24</v>
      </c>
      <c r="S223" t="s">
        <v>88</v>
      </c>
      <c r="T223" t="s">
        <v>26</v>
      </c>
      <c r="U223" t="s">
        <v>27</v>
      </c>
    </row>
    <row r="224" spans="1:21" x14ac:dyDescent="0.2">
      <c r="A224" t="s">
        <v>641</v>
      </c>
      <c r="B224" t="str">
        <f>RIGHT(Table1[[#This Row],[OrderNo]],5)</f>
        <v>43994</v>
      </c>
      <c r="C224">
        <v>43994001</v>
      </c>
      <c r="D224">
        <v>1</v>
      </c>
      <c r="E224" s="2">
        <v>2171.29</v>
      </c>
      <c r="F224" s="2">
        <v>3578.27</v>
      </c>
      <c r="G224" s="1">
        <v>42941</v>
      </c>
      <c r="H224" s="6">
        <f>YEAR(Table1[[#This Row],[OrderDate]])</f>
        <v>2017</v>
      </c>
      <c r="I224" s="6">
        <f>MONTH(Table1[[#This Row],[OrderDate]])</f>
        <v>7</v>
      </c>
      <c r="J224" s="1">
        <v>42945</v>
      </c>
      <c r="K224">
        <v>4</v>
      </c>
      <c r="L224" t="s">
        <v>642</v>
      </c>
      <c r="M224" t="s">
        <v>568</v>
      </c>
      <c r="N224" t="s">
        <v>45</v>
      </c>
      <c r="O224" t="s">
        <v>41</v>
      </c>
      <c r="P224" t="str">
        <f>UPPER(Table1[[#This Row],[CustomerCountry]])</f>
        <v>UNITED STATES</v>
      </c>
      <c r="Q224" t="s">
        <v>23</v>
      </c>
      <c r="R224" t="s">
        <v>24</v>
      </c>
      <c r="S224" t="s">
        <v>88</v>
      </c>
      <c r="T224" t="s">
        <v>26</v>
      </c>
      <c r="U224" t="s">
        <v>27</v>
      </c>
    </row>
    <row r="225" spans="1:21" x14ac:dyDescent="0.2">
      <c r="A225" t="s">
        <v>643</v>
      </c>
      <c r="B225" t="str">
        <f>RIGHT(Table1[[#This Row],[OrderNo]],5)</f>
        <v>43995</v>
      </c>
      <c r="C225">
        <v>43995001</v>
      </c>
      <c r="D225">
        <v>1</v>
      </c>
      <c r="E225" s="2">
        <v>2171.29</v>
      </c>
      <c r="F225" s="2">
        <v>3578.27</v>
      </c>
      <c r="G225" s="1">
        <v>42941</v>
      </c>
      <c r="H225" s="6">
        <f>YEAR(Table1[[#This Row],[OrderDate]])</f>
        <v>2017</v>
      </c>
      <c r="I225" s="6">
        <f>MONTH(Table1[[#This Row],[OrderDate]])</f>
        <v>7</v>
      </c>
      <c r="J225" s="1">
        <v>42947</v>
      </c>
      <c r="K225">
        <v>6</v>
      </c>
      <c r="L225" t="s">
        <v>644</v>
      </c>
      <c r="M225" t="s">
        <v>441</v>
      </c>
      <c r="N225" t="s">
        <v>22</v>
      </c>
      <c r="O225" t="s">
        <v>0</v>
      </c>
      <c r="P225" t="str">
        <f>UPPER(Table1[[#This Row],[CustomerCountry]])</f>
        <v>CANADA</v>
      </c>
      <c r="Q225" t="s">
        <v>23</v>
      </c>
      <c r="R225" t="s">
        <v>24</v>
      </c>
      <c r="S225" t="s">
        <v>71</v>
      </c>
      <c r="T225" t="s">
        <v>26</v>
      </c>
      <c r="U225" t="s">
        <v>27</v>
      </c>
    </row>
    <row r="226" spans="1:21" x14ac:dyDescent="0.2">
      <c r="A226" t="s">
        <v>645</v>
      </c>
      <c r="B226" t="str">
        <f>RIGHT(Table1[[#This Row],[OrderNo]],5)</f>
        <v>43996</v>
      </c>
      <c r="C226">
        <v>43996001</v>
      </c>
      <c r="D226">
        <v>1</v>
      </c>
      <c r="E226" s="2">
        <v>2171.29</v>
      </c>
      <c r="F226" s="2">
        <v>3578.27</v>
      </c>
      <c r="G226" s="1">
        <v>42941</v>
      </c>
      <c r="H226" s="6">
        <f>YEAR(Table1[[#This Row],[OrderDate]])</f>
        <v>2017</v>
      </c>
      <c r="I226" s="6">
        <f>MONTH(Table1[[#This Row],[OrderDate]])</f>
        <v>7</v>
      </c>
      <c r="J226" s="1">
        <v>42950</v>
      </c>
      <c r="K226">
        <v>9</v>
      </c>
      <c r="L226" t="s">
        <v>646</v>
      </c>
      <c r="M226" t="s">
        <v>153</v>
      </c>
      <c r="N226" t="s">
        <v>45</v>
      </c>
      <c r="O226" t="s">
        <v>41</v>
      </c>
      <c r="P226" t="str">
        <f>UPPER(Table1[[#This Row],[CustomerCountry]])</f>
        <v>UNITED STATES</v>
      </c>
      <c r="Q226" t="s">
        <v>23</v>
      </c>
      <c r="R226" t="s">
        <v>24</v>
      </c>
      <c r="S226" t="s">
        <v>25</v>
      </c>
      <c r="T226" t="s">
        <v>26</v>
      </c>
      <c r="U226" t="s">
        <v>27</v>
      </c>
    </row>
    <row r="227" spans="1:21" x14ac:dyDescent="0.2">
      <c r="A227" t="s">
        <v>647</v>
      </c>
      <c r="B227" t="str">
        <f>RIGHT(Table1[[#This Row],[OrderNo]],5)</f>
        <v>43997</v>
      </c>
      <c r="C227">
        <v>43997001</v>
      </c>
      <c r="D227">
        <v>1</v>
      </c>
      <c r="E227" s="2">
        <v>2171.29</v>
      </c>
      <c r="F227" s="2">
        <v>3578.27</v>
      </c>
      <c r="G227" s="1">
        <v>42941</v>
      </c>
      <c r="H227" s="6">
        <f>YEAR(Table1[[#This Row],[OrderDate]])</f>
        <v>2017</v>
      </c>
      <c r="I227" s="6">
        <f>MONTH(Table1[[#This Row],[OrderDate]])</f>
        <v>7</v>
      </c>
      <c r="J227" s="1">
        <v>42948</v>
      </c>
      <c r="K227">
        <v>7</v>
      </c>
      <c r="L227" t="s">
        <v>648</v>
      </c>
      <c r="M227" t="s">
        <v>470</v>
      </c>
      <c r="N227" t="s">
        <v>45</v>
      </c>
      <c r="O227" t="s">
        <v>41</v>
      </c>
      <c r="P227" t="str">
        <f>UPPER(Table1[[#This Row],[CustomerCountry]])</f>
        <v>UNITED STATES</v>
      </c>
      <c r="Q227" t="s">
        <v>23</v>
      </c>
      <c r="R227" t="s">
        <v>24</v>
      </c>
      <c r="S227" t="s">
        <v>25</v>
      </c>
      <c r="T227" t="s">
        <v>26</v>
      </c>
      <c r="U227" t="s">
        <v>27</v>
      </c>
    </row>
    <row r="228" spans="1:21" x14ac:dyDescent="0.2">
      <c r="A228" t="s">
        <v>649</v>
      </c>
      <c r="B228" t="str">
        <f>RIGHT(Table1[[#This Row],[OrderNo]],5)</f>
        <v>43998</v>
      </c>
      <c r="C228">
        <v>43998001</v>
      </c>
      <c r="D228">
        <v>1</v>
      </c>
      <c r="E228" s="2">
        <v>1898.09</v>
      </c>
      <c r="F228" s="2">
        <v>3374.99</v>
      </c>
      <c r="G228" s="1">
        <v>42941</v>
      </c>
      <c r="H228" s="6">
        <f>YEAR(Table1[[#This Row],[OrderDate]])</f>
        <v>2017</v>
      </c>
      <c r="I228" s="6">
        <f>MONTH(Table1[[#This Row],[OrderDate]])</f>
        <v>7</v>
      </c>
      <c r="J228" s="1">
        <v>42946</v>
      </c>
      <c r="K228">
        <v>5</v>
      </c>
      <c r="L228" t="s">
        <v>650</v>
      </c>
      <c r="M228" t="s">
        <v>184</v>
      </c>
      <c r="N228" t="s">
        <v>51</v>
      </c>
      <c r="O228" t="s">
        <v>52</v>
      </c>
      <c r="P228" t="str">
        <f>UPPER(Table1[[#This Row],[CustomerCountry]])</f>
        <v>AUSTRALIA</v>
      </c>
      <c r="Q228" t="s">
        <v>23</v>
      </c>
      <c r="R228" t="s">
        <v>33</v>
      </c>
      <c r="S228" t="s">
        <v>419</v>
      </c>
      <c r="T228" t="s">
        <v>1</v>
      </c>
      <c r="U228" t="s">
        <v>36</v>
      </c>
    </row>
    <row r="229" spans="1:21" x14ac:dyDescent="0.2">
      <c r="A229" t="s">
        <v>651</v>
      </c>
      <c r="B229" t="str">
        <f>RIGHT(Table1[[#This Row],[OrderNo]],5)</f>
        <v>43999</v>
      </c>
      <c r="C229">
        <v>43999001</v>
      </c>
      <c r="D229">
        <v>1</v>
      </c>
      <c r="E229" s="2">
        <v>2171.29</v>
      </c>
      <c r="F229" s="2">
        <v>3578.27</v>
      </c>
      <c r="G229" s="1">
        <v>42941</v>
      </c>
      <c r="H229" s="6">
        <f>YEAR(Table1[[#This Row],[OrderDate]])</f>
        <v>2017</v>
      </c>
      <c r="I229" s="6">
        <f>MONTH(Table1[[#This Row],[OrderDate]])</f>
        <v>7</v>
      </c>
      <c r="J229" s="1">
        <v>42947</v>
      </c>
      <c r="K229">
        <v>6</v>
      </c>
      <c r="L229" t="s">
        <v>652</v>
      </c>
      <c r="M229" t="s">
        <v>607</v>
      </c>
      <c r="N229" t="s">
        <v>40</v>
      </c>
      <c r="O229" t="s">
        <v>41</v>
      </c>
      <c r="P229" t="str">
        <f>UPPER(Table1[[#This Row],[CustomerCountry]])</f>
        <v>UNITED STATES</v>
      </c>
      <c r="Q229" t="s">
        <v>23</v>
      </c>
      <c r="R229" t="s">
        <v>24</v>
      </c>
      <c r="S229" t="s">
        <v>55</v>
      </c>
      <c r="T229" t="s">
        <v>26</v>
      </c>
      <c r="U229" t="s">
        <v>27</v>
      </c>
    </row>
    <row r="230" spans="1:21" x14ac:dyDescent="0.2">
      <c r="A230" t="s">
        <v>653</v>
      </c>
      <c r="B230" t="str">
        <f>RIGHT(Table1[[#This Row],[OrderNo]],5)</f>
        <v>44000</v>
      </c>
      <c r="C230">
        <v>44000001</v>
      </c>
      <c r="D230">
        <v>1</v>
      </c>
      <c r="E230" s="2">
        <v>2171.29</v>
      </c>
      <c r="F230" s="2">
        <v>3578.27</v>
      </c>
      <c r="G230" s="1">
        <v>42942</v>
      </c>
      <c r="H230" s="6">
        <f>YEAR(Table1[[#This Row],[OrderDate]])</f>
        <v>2017</v>
      </c>
      <c r="I230" s="6">
        <f>MONTH(Table1[[#This Row],[OrderDate]])</f>
        <v>7</v>
      </c>
      <c r="J230" s="1">
        <v>42945</v>
      </c>
      <c r="K230">
        <v>3</v>
      </c>
      <c r="L230" t="s">
        <v>654</v>
      </c>
      <c r="M230" t="s">
        <v>655</v>
      </c>
      <c r="N230" t="s">
        <v>45</v>
      </c>
      <c r="O230" t="s">
        <v>41</v>
      </c>
      <c r="P230" t="str">
        <f>UPPER(Table1[[#This Row],[CustomerCountry]])</f>
        <v>UNITED STATES</v>
      </c>
      <c r="Q230" t="s">
        <v>23</v>
      </c>
      <c r="R230" t="s">
        <v>24</v>
      </c>
      <c r="S230" t="s">
        <v>55</v>
      </c>
      <c r="T230" t="s">
        <v>26</v>
      </c>
      <c r="U230" t="s">
        <v>27</v>
      </c>
    </row>
    <row r="231" spans="1:21" x14ac:dyDescent="0.2">
      <c r="A231" t="s">
        <v>656</v>
      </c>
      <c r="B231" t="str">
        <f>RIGHT(Table1[[#This Row],[OrderNo]],5)</f>
        <v>44001</v>
      </c>
      <c r="C231">
        <v>44001001</v>
      </c>
      <c r="D231">
        <v>1</v>
      </c>
      <c r="E231" s="2">
        <v>2171.29</v>
      </c>
      <c r="F231" s="2">
        <v>3578.27</v>
      </c>
      <c r="G231" s="1">
        <v>42942</v>
      </c>
      <c r="H231" s="6">
        <f>YEAR(Table1[[#This Row],[OrderDate]])</f>
        <v>2017</v>
      </c>
      <c r="I231" s="6">
        <f>MONTH(Table1[[#This Row],[OrderDate]])</f>
        <v>7</v>
      </c>
      <c r="J231" s="1">
        <v>42949</v>
      </c>
      <c r="K231">
        <v>7</v>
      </c>
      <c r="L231" t="s">
        <v>657</v>
      </c>
      <c r="M231" t="s">
        <v>401</v>
      </c>
      <c r="N231" t="s">
        <v>45</v>
      </c>
      <c r="O231" t="s">
        <v>41</v>
      </c>
      <c r="P231" t="str">
        <f>UPPER(Table1[[#This Row],[CustomerCountry]])</f>
        <v>UNITED STATES</v>
      </c>
      <c r="Q231" t="s">
        <v>23</v>
      </c>
      <c r="R231" t="s">
        <v>24</v>
      </c>
      <c r="S231" t="s">
        <v>84</v>
      </c>
      <c r="T231" t="s">
        <v>26</v>
      </c>
      <c r="U231" t="s">
        <v>27</v>
      </c>
    </row>
    <row r="232" spans="1:21" x14ac:dyDescent="0.2">
      <c r="A232" t="s">
        <v>658</v>
      </c>
      <c r="B232" t="str">
        <f>RIGHT(Table1[[#This Row],[OrderNo]],5)</f>
        <v>44002</v>
      </c>
      <c r="C232">
        <v>44002001</v>
      </c>
      <c r="D232">
        <v>1</v>
      </c>
      <c r="E232" s="2">
        <v>413.15</v>
      </c>
      <c r="F232" s="2">
        <v>699.1</v>
      </c>
      <c r="G232" s="1">
        <v>42942</v>
      </c>
      <c r="H232" s="6">
        <f>YEAR(Table1[[#This Row],[OrderDate]])</f>
        <v>2017</v>
      </c>
      <c r="I232" s="6">
        <f>MONTH(Table1[[#This Row],[OrderDate]])</f>
        <v>7</v>
      </c>
      <c r="J232" s="1">
        <v>42944</v>
      </c>
      <c r="K232">
        <v>2</v>
      </c>
      <c r="L232" t="s">
        <v>659</v>
      </c>
      <c r="M232" t="s">
        <v>204</v>
      </c>
      <c r="N232" t="s">
        <v>45</v>
      </c>
      <c r="O232" t="s">
        <v>41</v>
      </c>
      <c r="P232" t="str">
        <f>UPPER(Table1[[#This Row],[CustomerCountry]])</f>
        <v>UNITED STATES</v>
      </c>
      <c r="Q232" t="s">
        <v>23</v>
      </c>
      <c r="R232" t="s">
        <v>24</v>
      </c>
      <c r="S232" t="s">
        <v>46</v>
      </c>
      <c r="T232" t="s">
        <v>1</v>
      </c>
      <c r="U232" t="s">
        <v>47</v>
      </c>
    </row>
    <row r="233" spans="1:21" x14ac:dyDescent="0.2">
      <c r="A233" t="s">
        <v>660</v>
      </c>
      <c r="B233" t="str">
        <f>RIGHT(Table1[[#This Row],[OrderNo]],5)</f>
        <v>44003</v>
      </c>
      <c r="C233">
        <v>44003001</v>
      </c>
      <c r="D233">
        <v>1</v>
      </c>
      <c r="E233" s="2">
        <v>413.15</v>
      </c>
      <c r="F233" s="2">
        <v>699.1</v>
      </c>
      <c r="G233" s="1">
        <v>42942</v>
      </c>
      <c r="H233" s="6">
        <f>YEAR(Table1[[#This Row],[OrderDate]])</f>
        <v>2017</v>
      </c>
      <c r="I233" s="6">
        <f>MONTH(Table1[[#This Row],[OrderDate]])</f>
        <v>7</v>
      </c>
      <c r="J233" s="1">
        <v>42948</v>
      </c>
      <c r="K233">
        <v>6</v>
      </c>
      <c r="L233" t="s">
        <v>661</v>
      </c>
      <c r="M233" t="s">
        <v>662</v>
      </c>
      <c r="N233" t="s">
        <v>138</v>
      </c>
      <c r="O233" t="s">
        <v>96</v>
      </c>
      <c r="P233" t="str">
        <f>UPPER(Table1[[#This Row],[CustomerCountry]])</f>
        <v>GERMANY</v>
      </c>
      <c r="Q233" t="s">
        <v>23</v>
      </c>
      <c r="R233" t="s">
        <v>24</v>
      </c>
      <c r="S233" t="s">
        <v>337</v>
      </c>
      <c r="T233" t="s">
        <v>1</v>
      </c>
      <c r="U233" t="s">
        <v>47</v>
      </c>
    </row>
    <row r="234" spans="1:21" x14ac:dyDescent="0.2">
      <c r="A234" t="s">
        <v>663</v>
      </c>
      <c r="B234" t="str">
        <f>RIGHT(Table1[[#This Row],[OrderNo]],5)</f>
        <v>44004</v>
      </c>
      <c r="C234">
        <v>44004001</v>
      </c>
      <c r="D234">
        <v>1</v>
      </c>
      <c r="E234" s="2">
        <v>2171.29</v>
      </c>
      <c r="F234" s="2">
        <v>3578.27</v>
      </c>
      <c r="G234" s="1">
        <v>42942</v>
      </c>
      <c r="H234" s="6">
        <f>YEAR(Table1[[#This Row],[OrderDate]])</f>
        <v>2017</v>
      </c>
      <c r="I234" s="6">
        <f>MONTH(Table1[[#This Row],[OrderDate]])</f>
        <v>7</v>
      </c>
      <c r="J234" s="1">
        <v>42950</v>
      </c>
      <c r="K234">
        <v>8</v>
      </c>
      <c r="L234" t="s">
        <v>664</v>
      </c>
      <c r="M234" t="s">
        <v>655</v>
      </c>
      <c r="N234" t="s">
        <v>45</v>
      </c>
      <c r="O234" t="s">
        <v>41</v>
      </c>
      <c r="P234" t="str">
        <f>UPPER(Table1[[#This Row],[CustomerCountry]])</f>
        <v>UNITED STATES</v>
      </c>
      <c r="Q234" t="s">
        <v>23</v>
      </c>
      <c r="R234" t="s">
        <v>24</v>
      </c>
      <c r="S234" t="s">
        <v>25</v>
      </c>
      <c r="T234" t="s">
        <v>26</v>
      </c>
      <c r="U234" t="s">
        <v>27</v>
      </c>
    </row>
    <row r="235" spans="1:21" x14ac:dyDescent="0.2">
      <c r="A235" t="s">
        <v>665</v>
      </c>
      <c r="B235" t="str">
        <f>RIGHT(Table1[[#This Row],[OrderNo]],5)</f>
        <v>44005</v>
      </c>
      <c r="C235">
        <v>44005001</v>
      </c>
      <c r="D235">
        <v>1</v>
      </c>
      <c r="E235" s="2">
        <v>413.15</v>
      </c>
      <c r="F235" s="2">
        <v>699.1</v>
      </c>
      <c r="G235" s="1">
        <v>42942</v>
      </c>
      <c r="H235" s="6">
        <f>YEAR(Table1[[#This Row],[OrderDate]])</f>
        <v>2017</v>
      </c>
      <c r="I235" s="6">
        <f>MONTH(Table1[[#This Row],[OrderDate]])</f>
        <v>7</v>
      </c>
      <c r="J235" s="1">
        <v>42946</v>
      </c>
      <c r="K235">
        <v>4</v>
      </c>
      <c r="L235" t="s">
        <v>666</v>
      </c>
      <c r="M235" t="s">
        <v>21</v>
      </c>
      <c r="N235" t="s">
        <v>22</v>
      </c>
      <c r="O235" t="s">
        <v>0</v>
      </c>
      <c r="P235" t="str">
        <f>UPPER(Table1[[#This Row],[CustomerCountry]])</f>
        <v>CANADA</v>
      </c>
      <c r="Q235" t="s">
        <v>23</v>
      </c>
      <c r="R235" t="s">
        <v>24</v>
      </c>
      <c r="S235" t="s">
        <v>507</v>
      </c>
      <c r="T235" t="s">
        <v>1</v>
      </c>
      <c r="U235" t="s">
        <v>47</v>
      </c>
    </row>
    <row r="236" spans="1:21" x14ac:dyDescent="0.2">
      <c r="A236" t="s">
        <v>667</v>
      </c>
      <c r="B236" t="str">
        <f>RIGHT(Table1[[#This Row],[OrderNo]],5)</f>
        <v>44006</v>
      </c>
      <c r="C236">
        <v>44006001</v>
      </c>
      <c r="D236">
        <v>1</v>
      </c>
      <c r="E236" s="2">
        <v>2171.29</v>
      </c>
      <c r="F236" s="2">
        <v>3578.27</v>
      </c>
      <c r="G236" s="1">
        <v>42942</v>
      </c>
      <c r="H236" s="6">
        <f>YEAR(Table1[[#This Row],[OrderDate]])</f>
        <v>2017</v>
      </c>
      <c r="I236" s="6">
        <f>MONTH(Table1[[#This Row],[OrderDate]])</f>
        <v>7</v>
      </c>
      <c r="J236" s="1">
        <v>42949</v>
      </c>
      <c r="K236">
        <v>7</v>
      </c>
      <c r="L236" t="s">
        <v>668</v>
      </c>
      <c r="M236" t="s">
        <v>50</v>
      </c>
      <c r="N236" t="s">
        <v>51</v>
      </c>
      <c r="O236" t="s">
        <v>52</v>
      </c>
      <c r="P236" t="str">
        <f>UPPER(Table1[[#This Row],[CustomerCountry]])</f>
        <v>AUSTRALIA</v>
      </c>
      <c r="Q236" t="s">
        <v>23</v>
      </c>
      <c r="R236" t="s">
        <v>24</v>
      </c>
      <c r="S236" t="s">
        <v>25</v>
      </c>
      <c r="T236" t="s">
        <v>26</v>
      </c>
      <c r="U236" t="s">
        <v>27</v>
      </c>
    </row>
    <row r="237" spans="1:21" x14ac:dyDescent="0.2">
      <c r="A237" t="s">
        <v>669</v>
      </c>
      <c r="B237" t="str">
        <f>RIGHT(Table1[[#This Row],[OrderNo]],5)</f>
        <v>44007</v>
      </c>
      <c r="C237">
        <v>44007001</v>
      </c>
      <c r="D237">
        <v>1</v>
      </c>
      <c r="E237" s="2">
        <v>413.15</v>
      </c>
      <c r="F237" s="2">
        <v>699.1</v>
      </c>
      <c r="G237" s="1">
        <v>42942</v>
      </c>
      <c r="H237" s="6">
        <f>YEAR(Table1[[#This Row],[OrderDate]])</f>
        <v>2017</v>
      </c>
      <c r="I237" s="6">
        <f>MONTH(Table1[[#This Row],[OrderDate]])</f>
        <v>7</v>
      </c>
      <c r="J237" s="1">
        <v>42947</v>
      </c>
      <c r="K237">
        <v>5</v>
      </c>
      <c r="L237" t="s">
        <v>670</v>
      </c>
      <c r="M237" t="s">
        <v>184</v>
      </c>
      <c r="N237" t="s">
        <v>51</v>
      </c>
      <c r="O237" t="s">
        <v>52</v>
      </c>
      <c r="P237" t="str">
        <f>UPPER(Table1[[#This Row],[CustomerCountry]])</f>
        <v>AUSTRALIA</v>
      </c>
      <c r="Q237" t="s">
        <v>23</v>
      </c>
      <c r="R237" t="s">
        <v>24</v>
      </c>
      <c r="S237" t="s">
        <v>671</v>
      </c>
      <c r="T237" t="s">
        <v>26</v>
      </c>
      <c r="U237" t="s">
        <v>47</v>
      </c>
    </row>
    <row r="238" spans="1:21" x14ac:dyDescent="0.2">
      <c r="A238" t="s">
        <v>672</v>
      </c>
      <c r="B238" t="str">
        <f>RIGHT(Table1[[#This Row],[OrderNo]],5)</f>
        <v>44008</v>
      </c>
      <c r="C238">
        <v>44008001</v>
      </c>
      <c r="D238">
        <v>1</v>
      </c>
      <c r="E238" s="2">
        <v>2171.29</v>
      </c>
      <c r="F238" s="2">
        <v>3578.27</v>
      </c>
      <c r="G238" s="1">
        <v>42942</v>
      </c>
      <c r="H238" s="6">
        <f>YEAR(Table1[[#This Row],[OrderDate]])</f>
        <v>2017</v>
      </c>
      <c r="I238" s="6">
        <f>MONTH(Table1[[#This Row],[OrderDate]])</f>
        <v>7</v>
      </c>
      <c r="J238" s="1">
        <v>42948</v>
      </c>
      <c r="K238">
        <v>6</v>
      </c>
      <c r="L238" t="s">
        <v>673</v>
      </c>
      <c r="M238" t="s">
        <v>207</v>
      </c>
      <c r="N238" t="s">
        <v>40</v>
      </c>
      <c r="O238" t="s">
        <v>41</v>
      </c>
      <c r="P238" t="str">
        <f>UPPER(Table1[[#This Row],[CustomerCountry]])</f>
        <v>UNITED STATES</v>
      </c>
      <c r="Q238" t="s">
        <v>23</v>
      </c>
      <c r="R238" t="s">
        <v>24</v>
      </c>
      <c r="S238" t="s">
        <v>71</v>
      </c>
      <c r="T238" t="s">
        <v>26</v>
      </c>
      <c r="U238" t="s">
        <v>27</v>
      </c>
    </row>
    <row r="239" spans="1:21" x14ac:dyDescent="0.2">
      <c r="A239" t="s">
        <v>674</v>
      </c>
      <c r="B239" t="str">
        <f>RIGHT(Table1[[#This Row],[OrderNo]],5)</f>
        <v>44009</v>
      </c>
      <c r="C239">
        <v>44009001</v>
      </c>
      <c r="D239">
        <v>1</v>
      </c>
      <c r="E239" s="2">
        <v>2171.29</v>
      </c>
      <c r="F239" s="2">
        <v>3578.27</v>
      </c>
      <c r="G239" s="1">
        <v>42942</v>
      </c>
      <c r="H239" s="6">
        <f>YEAR(Table1[[#This Row],[OrderDate]])</f>
        <v>2017</v>
      </c>
      <c r="I239" s="6">
        <f>MONTH(Table1[[#This Row],[OrderDate]])</f>
        <v>7</v>
      </c>
      <c r="J239" s="1">
        <v>42949</v>
      </c>
      <c r="K239">
        <v>7</v>
      </c>
      <c r="L239" t="s">
        <v>675</v>
      </c>
      <c r="M239" t="s">
        <v>610</v>
      </c>
      <c r="N239" t="s">
        <v>115</v>
      </c>
      <c r="O239" t="s">
        <v>41</v>
      </c>
      <c r="P239" t="str">
        <f>UPPER(Table1[[#This Row],[CustomerCountry]])</f>
        <v>UNITED STATES</v>
      </c>
      <c r="Q239" t="s">
        <v>23</v>
      </c>
      <c r="R239" t="s">
        <v>24</v>
      </c>
      <c r="S239" t="s">
        <v>88</v>
      </c>
      <c r="T239" t="s">
        <v>26</v>
      </c>
      <c r="U239" t="s">
        <v>27</v>
      </c>
    </row>
    <row r="240" spans="1:21" x14ac:dyDescent="0.2">
      <c r="A240" t="s">
        <v>676</v>
      </c>
      <c r="B240" t="str">
        <f>RIGHT(Table1[[#This Row],[OrderNo]],5)</f>
        <v>44010</v>
      </c>
      <c r="C240">
        <v>44010001</v>
      </c>
      <c r="D240">
        <v>1</v>
      </c>
      <c r="E240" s="2">
        <v>2171.29</v>
      </c>
      <c r="F240" s="2">
        <v>3578.27</v>
      </c>
      <c r="G240" s="1">
        <v>42942</v>
      </c>
      <c r="H240" s="6">
        <f>YEAR(Table1[[#This Row],[OrderDate]])</f>
        <v>2017</v>
      </c>
      <c r="I240" s="6">
        <f>MONTH(Table1[[#This Row],[OrderDate]])</f>
        <v>7</v>
      </c>
      <c r="J240" s="1">
        <v>42949</v>
      </c>
      <c r="K240">
        <v>7</v>
      </c>
      <c r="L240" t="s">
        <v>677</v>
      </c>
      <c r="M240" t="s">
        <v>547</v>
      </c>
      <c r="N240" t="s">
        <v>78</v>
      </c>
      <c r="O240" t="s">
        <v>79</v>
      </c>
      <c r="P240" t="str">
        <f>UPPER(Table1[[#This Row],[CustomerCountry]])</f>
        <v>UNITED KINGDOM</v>
      </c>
      <c r="Q240" t="s">
        <v>23</v>
      </c>
      <c r="R240" t="s">
        <v>24</v>
      </c>
      <c r="S240" t="s">
        <v>25</v>
      </c>
      <c r="T240" t="s">
        <v>26</v>
      </c>
      <c r="U240" t="s">
        <v>27</v>
      </c>
    </row>
    <row r="241" spans="1:21" x14ac:dyDescent="0.2">
      <c r="A241" t="s">
        <v>678</v>
      </c>
      <c r="B241" t="str">
        <f>RIGHT(Table1[[#This Row],[OrderNo]],5)</f>
        <v>44011</v>
      </c>
      <c r="C241">
        <v>44011001</v>
      </c>
      <c r="D241">
        <v>1</v>
      </c>
      <c r="E241" s="2">
        <v>2171.29</v>
      </c>
      <c r="F241" s="2">
        <v>3578.27</v>
      </c>
      <c r="G241" s="1">
        <v>42942</v>
      </c>
      <c r="H241" s="6">
        <f>YEAR(Table1[[#This Row],[OrderDate]])</f>
        <v>2017</v>
      </c>
      <c r="I241" s="6">
        <f>MONTH(Table1[[#This Row],[OrderDate]])</f>
        <v>7</v>
      </c>
      <c r="J241" s="1">
        <v>42944</v>
      </c>
      <c r="K241">
        <v>2</v>
      </c>
      <c r="L241" t="s">
        <v>679</v>
      </c>
      <c r="M241" t="s">
        <v>680</v>
      </c>
      <c r="N241" t="s">
        <v>681</v>
      </c>
      <c r="O241" t="s">
        <v>96</v>
      </c>
      <c r="P241" t="str">
        <f>UPPER(Table1[[#This Row],[CustomerCountry]])</f>
        <v>GERMANY</v>
      </c>
      <c r="Q241" t="s">
        <v>23</v>
      </c>
      <c r="R241" t="s">
        <v>24</v>
      </c>
      <c r="S241" t="s">
        <v>25</v>
      </c>
      <c r="T241" t="s">
        <v>26</v>
      </c>
      <c r="U241" t="s">
        <v>27</v>
      </c>
    </row>
    <row r="242" spans="1:21" x14ac:dyDescent="0.2">
      <c r="A242" t="s">
        <v>682</v>
      </c>
      <c r="B242" t="str">
        <f>RIGHT(Table1[[#This Row],[OrderNo]],5)</f>
        <v>44012</v>
      </c>
      <c r="C242">
        <v>44012001</v>
      </c>
      <c r="D242">
        <v>1</v>
      </c>
      <c r="E242" s="2">
        <v>1898.09</v>
      </c>
      <c r="F242" s="2">
        <v>3374.99</v>
      </c>
      <c r="G242" s="1">
        <v>42942</v>
      </c>
      <c r="H242" s="6">
        <f>YEAR(Table1[[#This Row],[OrderDate]])</f>
        <v>2017</v>
      </c>
      <c r="I242" s="6">
        <f>MONTH(Table1[[#This Row],[OrderDate]])</f>
        <v>7</v>
      </c>
      <c r="J242" s="1">
        <v>42951</v>
      </c>
      <c r="K242">
        <v>9</v>
      </c>
      <c r="L242" t="s">
        <v>683</v>
      </c>
      <c r="M242" t="s">
        <v>156</v>
      </c>
      <c r="N242" t="s">
        <v>51</v>
      </c>
      <c r="O242" t="s">
        <v>52</v>
      </c>
      <c r="P242" t="str">
        <f>UPPER(Table1[[#This Row],[CustomerCountry]])</f>
        <v>AUSTRALIA</v>
      </c>
      <c r="Q242" t="s">
        <v>23</v>
      </c>
      <c r="R242" t="s">
        <v>33</v>
      </c>
      <c r="S242" t="s">
        <v>435</v>
      </c>
      <c r="T242" t="s">
        <v>1</v>
      </c>
      <c r="U242" t="s">
        <v>36</v>
      </c>
    </row>
    <row r="243" spans="1:21" x14ac:dyDescent="0.2">
      <c r="A243" t="s">
        <v>684</v>
      </c>
      <c r="B243" t="str">
        <f>RIGHT(Table1[[#This Row],[OrderNo]],5)</f>
        <v>44013</v>
      </c>
      <c r="C243">
        <v>44013001</v>
      </c>
      <c r="D243">
        <v>1</v>
      </c>
      <c r="E243" s="2">
        <v>2171.29</v>
      </c>
      <c r="F243" s="2">
        <v>3578.27</v>
      </c>
      <c r="G243" s="1">
        <v>42942</v>
      </c>
      <c r="H243" s="6">
        <f>YEAR(Table1[[#This Row],[OrderDate]])</f>
        <v>2017</v>
      </c>
      <c r="I243" s="6">
        <f>MONTH(Table1[[#This Row],[OrderDate]])</f>
        <v>7</v>
      </c>
      <c r="J243" s="1">
        <v>42945</v>
      </c>
      <c r="K243">
        <v>3</v>
      </c>
      <c r="L243" t="s">
        <v>685</v>
      </c>
      <c r="M243" t="s">
        <v>109</v>
      </c>
      <c r="N243" t="s">
        <v>51</v>
      </c>
      <c r="O243" t="s">
        <v>52</v>
      </c>
      <c r="P243" t="str">
        <f>UPPER(Table1[[#This Row],[CustomerCountry]])</f>
        <v>AUSTRALIA</v>
      </c>
      <c r="Q243" t="s">
        <v>23</v>
      </c>
      <c r="R243" t="s">
        <v>24</v>
      </c>
      <c r="S243" t="s">
        <v>71</v>
      </c>
      <c r="T243" t="s">
        <v>26</v>
      </c>
      <c r="U243" t="s">
        <v>27</v>
      </c>
    </row>
    <row r="244" spans="1:21" x14ac:dyDescent="0.2">
      <c r="A244" t="s">
        <v>686</v>
      </c>
      <c r="B244" t="str">
        <f>RIGHT(Table1[[#This Row],[OrderNo]],5)</f>
        <v>44014</v>
      </c>
      <c r="C244">
        <v>44014001</v>
      </c>
      <c r="D244">
        <v>1</v>
      </c>
      <c r="E244" s="2">
        <v>2171.29</v>
      </c>
      <c r="F244" s="2">
        <v>3578.27</v>
      </c>
      <c r="G244" s="1">
        <v>42943</v>
      </c>
      <c r="H244" s="6">
        <f>YEAR(Table1[[#This Row],[OrderDate]])</f>
        <v>2017</v>
      </c>
      <c r="I244" s="6">
        <f>MONTH(Table1[[#This Row],[OrderDate]])</f>
        <v>7</v>
      </c>
      <c r="J244" s="1">
        <v>42951</v>
      </c>
      <c r="K244">
        <v>8</v>
      </c>
      <c r="L244" t="s">
        <v>687</v>
      </c>
      <c r="M244" t="s">
        <v>270</v>
      </c>
      <c r="N244" t="s">
        <v>45</v>
      </c>
      <c r="O244" t="s">
        <v>41</v>
      </c>
      <c r="P244" t="str">
        <f>UPPER(Table1[[#This Row],[CustomerCountry]])</f>
        <v>UNITED STATES</v>
      </c>
      <c r="Q244" t="s">
        <v>23</v>
      </c>
      <c r="R244" t="s">
        <v>24</v>
      </c>
      <c r="S244" t="s">
        <v>84</v>
      </c>
      <c r="T244" t="s">
        <v>26</v>
      </c>
      <c r="U244" t="s">
        <v>27</v>
      </c>
    </row>
    <row r="245" spans="1:21" x14ac:dyDescent="0.2">
      <c r="A245" t="s">
        <v>688</v>
      </c>
      <c r="B245" t="str">
        <f>RIGHT(Table1[[#This Row],[OrderNo]],5)</f>
        <v>44015</v>
      </c>
      <c r="C245">
        <v>44015001</v>
      </c>
      <c r="D245">
        <v>1</v>
      </c>
      <c r="E245" s="2">
        <v>2171.29</v>
      </c>
      <c r="F245" s="2">
        <v>3578.27</v>
      </c>
      <c r="G245" s="1">
        <v>42943</v>
      </c>
      <c r="H245" s="6">
        <f>YEAR(Table1[[#This Row],[OrderDate]])</f>
        <v>2017</v>
      </c>
      <c r="I245" s="6">
        <f>MONTH(Table1[[#This Row],[OrderDate]])</f>
        <v>7</v>
      </c>
      <c r="J245" s="1">
        <v>42951</v>
      </c>
      <c r="K245">
        <v>8</v>
      </c>
      <c r="L245" t="s">
        <v>689</v>
      </c>
      <c r="M245" t="s">
        <v>190</v>
      </c>
      <c r="N245" t="s">
        <v>78</v>
      </c>
      <c r="O245" t="s">
        <v>79</v>
      </c>
      <c r="P245" t="str">
        <f>UPPER(Table1[[#This Row],[CustomerCountry]])</f>
        <v>UNITED KINGDOM</v>
      </c>
      <c r="Q245" t="s">
        <v>23</v>
      </c>
      <c r="R245" t="s">
        <v>24</v>
      </c>
      <c r="S245" t="s">
        <v>55</v>
      </c>
      <c r="T245" t="s">
        <v>26</v>
      </c>
      <c r="U245" t="s">
        <v>27</v>
      </c>
    </row>
    <row r="246" spans="1:21" x14ac:dyDescent="0.2">
      <c r="A246" t="s">
        <v>690</v>
      </c>
      <c r="B246" t="str">
        <f>RIGHT(Table1[[#This Row],[OrderNo]],5)</f>
        <v>44016</v>
      </c>
      <c r="C246">
        <v>44016001</v>
      </c>
      <c r="D246">
        <v>1</v>
      </c>
      <c r="E246" s="2">
        <v>1898.09</v>
      </c>
      <c r="F246" s="2">
        <v>3374.99</v>
      </c>
      <c r="G246" s="1">
        <v>42943</v>
      </c>
      <c r="H246" s="6">
        <f>YEAR(Table1[[#This Row],[OrderDate]])</f>
        <v>2017</v>
      </c>
      <c r="I246" s="6">
        <f>MONTH(Table1[[#This Row],[OrderDate]])</f>
        <v>7</v>
      </c>
      <c r="J246" s="1">
        <v>42953</v>
      </c>
      <c r="K246">
        <v>10</v>
      </c>
      <c r="L246" t="s">
        <v>691</v>
      </c>
      <c r="M246" t="s">
        <v>692</v>
      </c>
      <c r="N246" t="s">
        <v>78</v>
      </c>
      <c r="O246" t="s">
        <v>79</v>
      </c>
      <c r="P246" t="str">
        <f>UPPER(Table1[[#This Row],[CustomerCountry]])</f>
        <v>UNITED KINGDOM</v>
      </c>
      <c r="Q246" t="s">
        <v>23</v>
      </c>
      <c r="R246" t="s">
        <v>33</v>
      </c>
      <c r="S246" t="s">
        <v>160</v>
      </c>
      <c r="T246" t="s">
        <v>1</v>
      </c>
      <c r="U246" t="s">
        <v>36</v>
      </c>
    </row>
    <row r="247" spans="1:21" x14ac:dyDescent="0.2">
      <c r="A247" t="s">
        <v>693</v>
      </c>
      <c r="B247" t="str">
        <f>RIGHT(Table1[[#This Row],[OrderNo]],5)</f>
        <v>44017</v>
      </c>
      <c r="C247">
        <v>44017001</v>
      </c>
      <c r="D247">
        <v>1</v>
      </c>
      <c r="E247" s="2">
        <v>2171.29</v>
      </c>
      <c r="F247" s="2">
        <v>3578.27</v>
      </c>
      <c r="G247" s="1">
        <v>42943</v>
      </c>
      <c r="H247" s="6">
        <f>YEAR(Table1[[#This Row],[OrderDate]])</f>
        <v>2017</v>
      </c>
      <c r="I247" s="6">
        <f>MONTH(Table1[[#This Row],[OrderDate]])</f>
        <v>7</v>
      </c>
      <c r="J247" s="1">
        <v>42948</v>
      </c>
      <c r="K247">
        <v>5</v>
      </c>
      <c r="L247" t="s">
        <v>694</v>
      </c>
      <c r="M247" t="s">
        <v>207</v>
      </c>
      <c r="N247" t="s">
        <v>40</v>
      </c>
      <c r="O247" t="s">
        <v>41</v>
      </c>
      <c r="P247" t="str">
        <f>UPPER(Table1[[#This Row],[CustomerCountry]])</f>
        <v>UNITED STATES</v>
      </c>
      <c r="Q247" t="s">
        <v>23</v>
      </c>
      <c r="R247" t="s">
        <v>24</v>
      </c>
      <c r="S247" t="s">
        <v>25</v>
      </c>
      <c r="T247" t="s">
        <v>26</v>
      </c>
      <c r="U247" t="s">
        <v>27</v>
      </c>
    </row>
    <row r="248" spans="1:21" x14ac:dyDescent="0.2">
      <c r="A248" t="s">
        <v>695</v>
      </c>
      <c r="B248" t="str">
        <f>RIGHT(Table1[[#This Row],[OrderNo]],5)</f>
        <v>44018</v>
      </c>
      <c r="C248">
        <v>44018001</v>
      </c>
      <c r="D248">
        <v>1</v>
      </c>
      <c r="E248" s="2">
        <v>1898.09</v>
      </c>
      <c r="F248" s="2">
        <v>3374.99</v>
      </c>
      <c r="G248" s="1">
        <v>42943</v>
      </c>
      <c r="H248" s="6">
        <f>YEAR(Table1[[#This Row],[OrderDate]])</f>
        <v>2017</v>
      </c>
      <c r="I248" s="6">
        <f>MONTH(Table1[[#This Row],[OrderDate]])</f>
        <v>7</v>
      </c>
      <c r="J248" s="1">
        <v>42952</v>
      </c>
      <c r="K248">
        <v>9</v>
      </c>
      <c r="L248" t="s">
        <v>696</v>
      </c>
      <c r="M248" t="s">
        <v>697</v>
      </c>
      <c r="N248" t="s">
        <v>115</v>
      </c>
      <c r="O248" t="s">
        <v>41</v>
      </c>
      <c r="P248" t="str">
        <f>UPPER(Table1[[#This Row],[CustomerCountry]])</f>
        <v>UNITED STATES</v>
      </c>
      <c r="Q248" t="s">
        <v>23</v>
      </c>
      <c r="R248" t="s">
        <v>33</v>
      </c>
      <c r="S248" t="s">
        <v>160</v>
      </c>
      <c r="T248" t="s">
        <v>1</v>
      </c>
      <c r="U248" t="s">
        <v>36</v>
      </c>
    </row>
    <row r="249" spans="1:21" x14ac:dyDescent="0.2">
      <c r="A249" t="s">
        <v>698</v>
      </c>
      <c r="B249" t="str">
        <f>RIGHT(Table1[[#This Row],[OrderNo]],5)</f>
        <v>44019</v>
      </c>
      <c r="C249">
        <v>44019001</v>
      </c>
      <c r="D249">
        <v>1</v>
      </c>
      <c r="E249" s="2">
        <v>2171.29</v>
      </c>
      <c r="F249" s="2">
        <v>3578.27</v>
      </c>
      <c r="G249" s="1">
        <v>42943</v>
      </c>
      <c r="H249" s="6">
        <f>YEAR(Table1[[#This Row],[OrderDate]])</f>
        <v>2017</v>
      </c>
      <c r="I249" s="6">
        <f>MONTH(Table1[[#This Row],[OrderDate]])</f>
        <v>7</v>
      </c>
      <c r="J249" s="1">
        <v>42945</v>
      </c>
      <c r="K249">
        <v>2</v>
      </c>
      <c r="L249" t="s">
        <v>699</v>
      </c>
      <c r="M249" t="s">
        <v>50</v>
      </c>
      <c r="N249" t="s">
        <v>51</v>
      </c>
      <c r="O249" t="s">
        <v>52</v>
      </c>
      <c r="P249" t="str">
        <f>UPPER(Table1[[#This Row],[CustomerCountry]])</f>
        <v>AUSTRALIA</v>
      </c>
      <c r="Q249" t="s">
        <v>23</v>
      </c>
      <c r="R249" t="s">
        <v>24</v>
      </c>
      <c r="S249" t="s">
        <v>25</v>
      </c>
      <c r="T249" t="s">
        <v>26</v>
      </c>
      <c r="U249" t="s">
        <v>27</v>
      </c>
    </row>
    <row r="250" spans="1:21" x14ac:dyDescent="0.2">
      <c r="A250" t="s">
        <v>700</v>
      </c>
      <c r="B250" t="str">
        <f>RIGHT(Table1[[#This Row],[OrderNo]],5)</f>
        <v>44020</v>
      </c>
      <c r="C250">
        <v>44020001</v>
      </c>
      <c r="D250">
        <v>1</v>
      </c>
      <c r="E250" s="2">
        <v>2171.29</v>
      </c>
      <c r="F250" s="2">
        <v>3578.27</v>
      </c>
      <c r="G250" s="1">
        <v>42943</v>
      </c>
      <c r="H250" s="6">
        <f>YEAR(Table1[[#This Row],[OrderDate]])</f>
        <v>2017</v>
      </c>
      <c r="I250" s="6">
        <f>MONTH(Table1[[#This Row],[OrderDate]])</f>
        <v>7</v>
      </c>
      <c r="J250" s="1">
        <v>42952</v>
      </c>
      <c r="K250">
        <v>9</v>
      </c>
      <c r="L250" t="s">
        <v>701</v>
      </c>
      <c r="M250" t="s">
        <v>144</v>
      </c>
      <c r="N250" t="s">
        <v>63</v>
      </c>
      <c r="O250" t="s">
        <v>52</v>
      </c>
      <c r="P250" t="str">
        <f>UPPER(Table1[[#This Row],[CustomerCountry]])</f>
        <v>AUSTRALIA</v>
      </c>
      <c r="Q250" t="s">
        <v>23</v>
      </c>
      <c r="R250" t="s">
        <v>24</v>
      </c>
      <c r="S250" t="s">
        <v>55</v>
      </c>
      <c r="T250" t="s">
        <v>26</v>
      </c>
      <c r="U250" t="s">
        <v>27</v>
      </c>
    </row>
    <row r="251" spans="1:21" x14ac:dyDescent="0.2">
      <c r="A251" t="s">
        <v>702</v>
      </c>
      <c r="B251" t="str">
        <f>RIGHT(Table1[[#This Row],[OrderNo]],5)</f>
        <v>44021</v>
      </c>
      <c r="C251">
        <v>44021001</v>
      </c>
      <c r="D251">
        <v>1</v>
      </c>
      <c r="E251" s="2">
        <v>1898.09</v>
      </c>
      <c r="F251" s="2">
        <v>3374.99</v>
      </c>
      <c r="G251" s="1">
        <v>42943</v>
      </c>
      <c r="H251" s="6">
        <f>YEAR(Table1[[#This Row],[OrderDate]])</f>
        <v>2017</v>
      </c>
      <c r="I251" s="6">
        <f>MONTH(Table1[[#This Row],[OrderDate]])</f>
        <v>7</v>
      </c>
      <c r="J251" s="1">
        <v>42947</v>
      </c>
      <c r="K251">
        <v>4</v>
      </c>
      <c r="L251" t="s">
        <v>703</v>
      </c>
      <c r="M251" t="s">
        <v>105</v>
      </c>
      <c r="N251" t="s">
        <v>106</v>
      </c>
      <c r="O251" t="s">
        <v>52</v>
      </c>
      <c r="P251" t="str">
        <f>UPPER(Table1[[#This Row],[CustomerCountry]])</f>
        <v>AUSTRALIA</v>
      </c>
      <c r="Q251" t="s">
        <v>23</v>
      </c>
      <c r="R251" t="s">
        <v>33</v>
      </c>
      <c r="S251" t="s">
        <v>419</v>
      </c>
      <c r="T251" t="s">
        <v>1</v>
      </c>
      <c r="U251" t="s">
        <v>36</v>
      </c>
    </row>
    <row r="252" spans="1:21" x14ac:dyDescent="0.2">
      <c r="A252" t="s">
        <v>704</v>
      </c>
      <c r="B252" t="str">
        <f>RIGHT(Table1[[#This Row],[OrderNo]],5)</f>
        <v>44022</v>
      </c>
      <c r="C252">
        <v>44022001</v>
      </c>
      <c r="D252">
        <v>1</v>
      </c>
      <c r="E252" s="2">
        <v>2171.29</v>
      </c>
      <c r="F252" s="2">
        <v>3578.27</v>
      </c>
      <c r="G252" s="1">
        <v>42944</v>
      </c>
      <c r="H252" s="6">
        <f>YEAR(Table1[[#This Row],[OrderDate]])</f>
        <v>2017</v>
      </c>
      <c r="I252" s="6">
        <f>MONTH(Table1[[#This Row],[OrderDate]])</f>
        <v>7</v>
      </c>
      <c r="J252" s="1">
        <v>42946</v>
      </c>
      <c r="K252">
        <v>2</v>
      </c>
      <c r="L252" t="s">
        <v>705</v>
      </c>
      <c r="M252" t="s">
        <v>706</v>
      </c>
      <c r="N252" t="s">
        <v>22</v>
      </c>
      <c r="O252" t="s">
        <v>0</v>
      </c>
      <c r="P252" t="str">
        <f>UPPER(Table1[[#This Row],[CustomerCountry]])</f>
        <v>CANADA</v>
      </c>
      <c r="Q252" t="s">
        <v>23</v>
      </c>
      <c r="R252" t="s">
        <v>24</v>
      </c>
      <c r="S252" t="s">
        <v>84</v>
      </c>
      <c r="T252" t="s">
        <v>26</v>
      </c>
      <c r="U252" t="s">
        <v>27</v>
      </c>
    </row>
    <row r="253" spans="1:21" x14ac:dyDescent="0.2">
      <c r="A253" t="s">
        <v>707</v>
      </c>
      <c r="B253" t="str">
        <f>RIGHT(Table1[[#This Row],[OrderNo]],5)</f>
        <v>44023</v>
      </c>
      <c r="C253">
        <v>44023001</v>
      </c>
      <c r="D253">
        <v>1</v>
      </c>
      <c r="E253" s="2">
        <v>1898.09</v>
      </c>
      <c r="F253" s="2">
        <v>3374.99</v>
      </c>
      <c r="G253" s="1">
        <v>42944</v>
      </c>
      <c r="H253" s="6">
        <f>YEAR(Table1[[#This Row],[OrderDate]])</f>
        <v>2017</v>
      </c>
      <c r="I253" s="6">
        <f>MONTH(Table1[[#This Row],[OrderDate]])</f>
        <v>7</v>
      </c>
      <c r="J253" s="1">
        <v>42951</v>
      </c>
      <c r="K253">
        <v>7</v>
      </c>
      <c r="L253" t="s">
        <v>708</v>
      </c>
      <c r="M253" t="s">
        <v>591</v>
      </c>
      <c r="N253" t="s">
        <v>22</v>
      </c>
      <c r="O253" t="s">
        <v>0</v>
      </c>
      <c r="P253" t="str">
        <f>UPPER(Table1[[#This Row],[CustomerCountry]])</f>
        <v>CANADA</v>
      </c>
      <c r="Q253" t="s">
        <v>23</v>
      </c>
      <c r="R253" t="s">
        <v>33</v>
      </c>
      <c r="S253" t="s">
        <v>435</v>
      </c>
      <c r="T253" t="s">
        <v>1</v>
      </c>
      <c r="U253" t="s">
        <v>36</v>
      </c>
    </row>
    <row r="254" spans="1:21" x14ac:dyDescent="0.2">
      <c r="A254" t="s">
        <v>709</v>
      </c>
      <c r="B254" t="str">
        <f>RIGHT(Table1[[#This Row],[OrderNo]],5)</f>
        <v>44024</v>
      </c>
      <c r="C254">
        <v>44024001</v>
      </c>
      <c r="D254">
        <v>1</v>
      </c>
      <c r="E254" s="2">
        <v>2171.29</v>
      </c>
      <c r="F254" s="2">
        <v>3578.27</v>
      </c>
      <c r="G254" s="1">
        <v>42944</v>
      </c>
      <c r="H254" s="6">
        <f>YEAR(Table1[[#This Row],[OrderDate]])</f>
        <v>2017</v>
      </c>
      <c r="I254" s="6">
        <f>MONTH(Table1[[#This Row],[OrderDate]])</f>
        <v>7</v>
      </c>
      <c r="J254" s="1">
        <v>42952</v>
      </c>
      <c r="K254">
        <v>8</v>
      </c>
      <c r="L254" t="s">
        <v>710</v>
      </c>
      <c r="M254" t="s">
        <v>528</v>
      </c>
      <c r="N254" t="s">
        <v>106</v>
      </c>
      <c r="O254" t="s">
        <v>52</v>
      </c>
      <c r="P254" t="str">
        <f>UPPER(Table1[[#This Row],[CustomerCountry]])</f>
        <v>AUSTRALIA</v>
      </c>
      <c r="Q254" t="s">
        <v>23</v>
      </c>
      <c r="R254" t="s">
        <v>24</v>
      </c>
      <c r="S254" t="s">
        <v>88</v>
      </c>
      <c r="T254" t="s">
        <v>26</v>
      </c>
      <c r="U254" t="s">
        <v>27</v>
      </c>
    </row>
    <row r="255" spans="1:21" x14ac:dyDescent="0.2">
      <c r="A255" t="s">
        <v>711</v>
      </c>
      <c r="B255" t="str">
        <f>RIGHT(Table1[[#This Row],[OrderNo]],5)</f>
        <v>44025</v>
      </c>
      <c r="C255">
        <v>44025001</v>
      </c>
      <c r="D255">
        <v>1</v>
      </c>
      <c r="E255" s="2">
        <v>2171.29</v>
      </c>
      <c r="F255" s="2">
        <v>3578.27</v>
      </c>
      <c r="G255" s="1">
        <v>42944</v>
      </c>
      <c r="H255" s="6">
        <f>YEAR(Table1[[#This Row],[OrderDate]])</f>
        <v>2017</v>
      </c>
      <c r="I255" s="6">
        <f>MONTH(Table1[[#This Row],[OrderDate]])</f>
        <v>7</v>
      </c>
      <c r="J255" s="1">
        <v>42947</v>
      </c>
      <c r="K255">
        <v>3</v>
      </c>
      <c r="L255" t="s">
        <v>712</v>
      </c>
      <c r="M255" t="s">
        <v>565</v>
      </c>
      <c r="N255" t="s">
        <v>51</v>
      </c>
      <c r="O255" t="s">
        <v>52</v>
      </c>
      <c r="P255" t="str">
        <f>UPPER(Table1[[#This Row],[CustomerCountry]])</f>
        <v>AUSTRALIA</v>
      </c>
      <c r="Q255" t="s">
        <v>23</v>
      </c>
      <c r="R255" t="s">
        <v>24</v>
      </c>
      <c r="S255" t="s">
        <v>88</v>
      </c>
      <c r="T255" t="s">
        <v>26</v>
      </c>
      <c r="U255" t="s">
        <v>27</v>
      </c>
    </row>
    <row r="256" spans="1:21" x14ac:dyDescent="0.2">
      <c r="A256" t="s">
        <v>713</v>
      </c>
      <c r="B256" t="str">
        <f>RIGHT(Table1[[#This Row],[OrderNo]],5)</f>
        <v>44026</v>
      </c>
      <c r="C256">
        <v>44026001</v>
      </c>
      <c r="D256">
        <v>1</v>
      </c>
      <c r="E256" s="2">
        <v>2171.29</v>
      </c>
      <c r="F256" s="2">
        <v>3578.27</v>
      </c>
      <c r="G256" s="1">
        <v>42944</v>
      </c>
      <c r="H256" s="6">
        <f>YEAR(Table1[[#This Row],[OrderDate]])</f>
        <v>2017</v>
      </c>
      <c r="I256" s="6">
        <f>MONTH(Table1[[#This Row],[OrderDate]])</f>
        <v>7</v>
      </c>
      <c r="J256" s="1">
        <v>42953</v>
      </c>
      <c r="K256">
        <v>9</v>
      </c>
      <c r="L256" t="s">
        <v>714</v>
      </c>
      <c r="M256" t="s">
        <v>105</v>
      </c>
      <c r="N256" t="s">
        <v>106</v>
      </c>
      <c r="O256" t="s">
        <v>52</v>
      </c>
      <c r="P256" t="str">
        <f>UPPER(Table1[[#This Row],[CustomerCountry]])</f>
        <v>AUSTRALIA</v>
      </c>
      <c r="Q256" t="s">
        <v>23</v>
      </c>
      <c r="R256" t="s">
        <v>24</v>
      </c>
      <c r="S256" t="s">
        <v>25</v>
      </c>
      <c r="T256" t="s">
        <v>26</v>
      </c>
      <c r="U256" t="s">
        <v>27</v>
      </c>
    </row>
    <row r="257" spans="1:21" x14ac:dyDescent="0.2">
      <c r="A257" t="s">
        <v>715</v>
      </c>
      <c r="B257" t="str">
        <f>RIGHT(Table1[[#This Row],[OrderNo]],5)</f>
        <v>44027</v>
      </c>
      <c r="C257">
        <v>44027001</v>
      </c>
      <c r="D257">
        <v>1</v>
      </c>
      <c r="E257" s="2">
        <v>2171.29</v>
      </c>
      <c r="F257" s="2">
        <v>3578.27</v>
      </c>
      <c r="G257" s="1">
        <v>42944</v>
      </c>
      <c r="H257" s="6">
        <f>YEAR(Table1[[#This Row],[OrderDate]])</f>
        <v>2017</v>
      </c>
      <c r="I257" s="6">
        <f>MONTH(Table1[[#This Row],[OrderDate]])</f>
        <v>7</v>
      </c>
      <c r="J257" s="1">
        <v>42947</v>
      </c>
      <c r="K257">
        <v>3</v>
      </c>
      <c r="L257" t="s">
        <v>716</v>
      </c>
      <c r="M257" t="s">
        <v>717</v>
      </c>
      <c r="N257" t="s">
        <v>22</v>
      </c>
      <c r="O257" t="s">
        <v>0</v>
      </c>
      <c r="P257" t="str">
        <f>UPPER(Table1[[#This Row],[CustomerCountry]])</f>
        <v>CANADA</v>
      </c>
      <c r="Q257" t="s">
        <v>23</v>
      </c>
      <c r="R257" t="s">
        <v>24</v>
      </c>
      <c r="S257" t="s">
        <v>25</v>
      </c>
      <c r="T257" t="s">
        <v>26</v>
      </c>
      <c r="U257" t="s">
        <v>27</v>
      </c>
    </row>
    <row r="258" spans="1:21" x14ac:dyDescent="0.2">
      <c r="A258" t="s">
        <v>718</v>
      </c>
      <c r="B258" t="str">
        <f>RIGHT(Table1[[#This Row],[OrderNo]],5)</f>
        <v>44028</v>
      </c>
      <c r="C258">
        <v>44028001</v>
      </c>
      <c r="D258">
        <v>1</v>
      </c>
      <c r="E258" s="2">
        <v>2171.29</v>
      </c>
      <c r="F258" s="2">
        <v>3578.27</v>
      </c>
      <c r="G258" s="1">
        <v>42944</v>
      </c>
      <c r="H258" s="6">
        <f>YEAR(Table1[[#This Row],[OrderDate]])</f>
        <v>2017</v>
      </c>
      <c r="I258" s="6">
        <f>MONTH(Table1[[#This Row],[OrderDate]])</f>
        <v>7</v>
      </c>
      <c r="J258" s="1">
        <v>42952</v>
      </c>
      <c r="K258">
        <v>8</v>
      </c>
      <c r="L258" t="s">
        <v>719</v>
      </c>
      <c r="M258" t="s">
        <v>391</v>
      </c>
      <c r="N258" t="s">
        <v>51</v>
      </c>
      <c r="O258" t="s">
        <v>52</v>
      </c>
      <c r="P258" t="str">
        <f>UPPER(Table1[[#This Row],[CustomerCountry]])</f>
        <v>AUSTRALIA</v>
      </c>
      <c r="Q258" t="s">
        <v>23</v>
      </c>
      <c r="R258" t="s">
        <v>24</v>
      </c>
      <c r="S258" t="s">
        <v>71</v>
      </c>
      <c r="T258" t="s">
        <v>26</v>
      </c>
      <c r="U258" t="s">
        <v>27</v>
      </c>
    </row>
    <row r="259" spans="1:21" x14ac:dyDescent="0.2">
      <c r="A259" t="s">
        <v>720</v>
      </c>
      <c r="B259" t="str">
        <f>RIGHT(Table1[[#This Row],[OrderNo]],5)</f>
        <v>44029</v>
      </c>
      <c r="C259">
        <v>44029001</v>
      </c>
      <c r="D259">
        <v>1</v>
      </c>
      <c r="E259" s="2">
        <v>1898.09</v>
      </c>
      <c r="F259" s="2">
        <v>3374.99</v>
      </c>
      <c r="G259" s="1">
        <v>42944</v>
      </c>
      <c r="H259" s="6">
        <f>YEAR(Table1[[#This Row],[OrderDate]])</f>
        <v>2017</v>
      </c>
      <c r="I259" s="6">
        <f>MONTH(Table1[[#This Row],[OrderDate]])</f>
        <v>7</v>
      </c>
      <c r="J259" s="1">
        <v>42947</v>
      </c>
      <c r="K259">
        <v>3</v>
      </c>
      <c r="L259" t="s">
        <v>721</v>
      </c>
      <c r="M259" t="s">
        <v>170</v>
      </c>
      <c r="N259" t="s">
        <v>171</v>
      </c>
      <c r="O259" t="s">
        <v>52</v>
      </c>
      <c r="P259" t="str">
        <f>UPPER(Table1[[#This Row],[CustomerCountry]])</f>
        <v>AUSTRALIA</v>
      </c>
      <c r="Q259" t="s">
        <v>23</v>
      </c>
      <c r="R259" t="s">
        <v>33</v>
      </c>
      <c r="S259" t="s">
        <v>160</v>
      </c>
      <c r="T259" t="s">
        <v>1</v>
      </c>
      <c r="U259" t="s">
        <v>36</v>
      </c>
    </row>
    <row r="260" spans="1:21" x14ac:dyDescent="0.2">
      <c r="A260" t="s">
        <v>722</v>
      </c>
      <c r="B260" t="str">
        <f>RIGHT(Table1[[#This Row],[OrderNo]],5)</f>
        <v>44030</v>
      </c>
      <c r="C260">
        <v>44030001</v>
      </c>
      <c r="D260">
        <v>1</v>
      </c>
      <c r="E260" s="2">
        <v>2171.29</v>
      </c>
      <c r="F260" s="2">
        <v>3578.27</v>
      </c>
      <c r="G260" s="1">
        <v>42945</v>
      </c>
      <c r="H260" s="6">
        <f>YEAR(Table1[[#This Row],[OrderDate]])</f>
        <v>2017</v>
      </c>
      <c r="I260" s="6">
        <f>MONTH(Table1[[#This Row],[OrderDate]])</f>
        <v>7</v>
      </c>
      <c r="J260" s="1">
        <v>42948</v>
      </c>
      <c r="K260">
        <v>3</v>
      </c>
      <c r="L260" t="s">
        <v>723</v>
      </c>
      <c r="M260" t="s">
        <v>724</v>
      </c>
      <c r="N260" t="s">
        <v>725</v>
      </c>
      <c r="O260" t="s">
        <v>32</v>
      </c>
      <c r="P260" t="str">
        <f>UPPER(Table1[[#This Row],[CustomerCountry]])</f>
        <v>FRANCE</v>
      </c>
      <c r="Q260" t="s">
        <v>23</v>
      </c>
      <c r="R260" t="s">
        <v>24</v>
      </c>
      <c r="S260" t="s">
        <v>55</v>
      </c>
      <c r="T260" t="s">
        <v>26</v>
      </c>
      <c r="U260" t="s">
        <v>27</v>
      </c>
    </row>
    <row r="261" spans="1:21" x14ac:dyDescent="0.2">
      <c r="A261" t="s">
        <v>726</v>
      </c>
      <c r="B261" t="str">
        <f>RIGHT(Table1[[#This Row],[OrderNo]],5)</f>
        <v>44031</v>
      </c>
      <c r="C261">
        <v>44031001</v>
      </c>
      <c r="D261">
        <v>1</v>
      </c>
      <c r="E261" s="2">
        <v>2171.29</v>
      </c>
      <c r="F261" s="2">
        <v>3578.27</v>
      </c>
      <c r="G261" s="1">
        <v>42945</v>
      </c>
      <c r="H261" s="6">
        <f>YEAR(Table1[[#This Row],[OrderDate]])</f>
        <v>2017</v>
      </c>
      <c r="I261" s="6">
        <f>MONTH(Table1[[#This Row],[OrderDate]])</f>
        <v>7</v>
      </c>
      <c r="J261" s="1">
        <v>42947</v>
      </c>
      <c r="K261">
        <v>2</v>
      </c>
      <c r="L261" t="s">
        <v>727</v>
      </c>
      <c r="M261" t="s">
        <v>102</v>
      </c>
      <c r="N261" t="s">
        <v>78</v>
      </c>
      <c r="O261" t="s">
        <v>79</v>
      </c>
      <c r="P261" t="str">
        <f>UPPER(Table1[[#This Row],[CustomerCountry]])</f>
        <v>UNITED KINGDOM</v>
      </c>
      <c r="Q261" t="s">
        <v>23</v>
      </c>
      <c r="R261" t="s">
        <v>24</v>
      </c>
      <c r="S261" t="s">
        <v>84</v>
      </c>
      <c r="T261" t="s">
        <v>26</v>
      </c>
      <c r="U261" t="s">
        <v>27</v>
      </c>
    </row>
    <row r="262" spans="1:21" x14ac:dyDescent="0.2">
      <c r="A262" t="s">
        <v>728</v>
      </c>
      <c r="B262" t="str">
        <f>RIGHT(Table1[[#This Row],[OrderNo]],5)</f>
        <v>44032</v>
      </c>
      <c r="C262">
        <v>44032001</v>
      </c>
      <c r="D262">
        <v>1</v>
      </c>
      <c r="E262" s="2">
        <v>1912.15</v>
      </c>
      <c r="F262" s="2">
        <v>3399.99</v>
      </c>
      <c r="G262" s="1">
        <v>42945</v>
      </c>
      <c r="H262" s="6">
        <f>YEAR(Table1[[#This Row],[OrderDate]])</f>
        <v>2017</v>
      </c>
      <c r="I262" s="6">
        <f>MONTH(Table1[[#This Row],[OrderDate]])</f>
        <v>7</v>
      </c>
      <c r="J262" s="1">
        <v>42953</v>
      </c>
      <c r="K262">
        <v>8</v>
      </c>
      <c r="L262" t="s">
        <v>729</v>
      </c>
      <c r="M262" t="s">
        <v>127</v>
      </c>
      <c r="N262" t="s">
        <v>78</v>
      </c>
      <c r="O262" t="s">
        <v>79</v>
      </c>
      <c r="P262" t="str">
        <f>UPPER(Table1[[#This Row],[CustomerCountry]])</f>
        <v>UNITED KINGDOM</v>
      </c>
      <c r="Q262" t="s">
        <v>23</v>
      </c>
      <c r="R262" t="s">
        <v>33</v>
      </c>
      <c r="S262" t="s">
        <v>67</v>
      </c>
      <c r="T262" t="s">
        <v>35</v>
      </c>
      <c r="U262" t="s">
        <v>36</v>
      </c>
    </row>
    <row r="263" spans="1:21" x14ac:dyDescent="0.2">
      <c r="A263" t="s">
        <v>730</v>
      </c>
      <c r="B263" t="str">
        <f>RIGHT(Table1[[#This Row],[OrderNo]],5)</f>
        <v>44033</v>
      </c>
      <c r="C263">
        <v>44033001</v>
      </c>
      <c r="D263">
        <v>1</v>
      </c>
      <c r="E263" s="2">
        <v>2171.29</v>
      </c>
      <c r="F263" s="2">
        <v>3578.27</v>
      </c>
      <c r="G263" s="1">
        <v>42945</v>
      </c>
      <c r="H263" s="6">
        <f>YEAR(Table1[[#This Row],[OrderDate]])</f>
        <v>2017</v>
      </c>
      <c r="I263" s="6">
        <f>MONTH(Table1[[#This Row],[OrderDate]])</f>
        <v>7</v>
      </c>
      <c r="J263" s="1">
        <v>42954</v>
      </c>
      <c r="K263">
        <v>9</v>
      </c>
      <c r="L263" t="s">
        <v>731</v>
      </c>
      <c r="M263" t="s">
        <v>167</v>
      </c>
      <c r="N263" t="s">
        <v>63</v>
      </c>
      <c r="O263" t="s">
        <v>52</v>
      </c>
      <c r="P263" t="str">
        <f>UPPER(Table1[[#This Row],[CustomerCountry]])</f>
        <v>AUSTRALIA</v>
      </c>
      <c r="Q263" t="s">
        <v>23</v>
      </c>
      <c r="R263" t="s">
        <v>24</v>
      </c>
      <c r="S263" t="s">
        <v>88</v>
      </c>
      <c r="T263" t="s">
        <v>26</v>
      </c>
      <c r="U263" t="s">
        <v>27</v>
      </c>
    </row>
    <row r="264" spans="1:21" x14ac:dyDescent="0.2">
      <c r="A264" t="s">
        <v>732</v>
      </c>
      <c r="B264" t="str">
        <f>RIGHT(Table1[[#This Row],[OrderNo]],5)</f>
        <v>44034</v>
      </c>
      <c r="C264">
        <v>44034001</v>
      </c>
      <c r="D264">
        <v>1</v>
      </c>
      <c r="E264" s="2">
        <v>2171.29</v>
      </c>
      <c r="F264" s="2">
        <v>3578.27</v>
      </c>
      <c r="G264" s="1">
        <v>42945</v>
      </c>
      <c r="H264" s="6">
        <f>YEAR(Table1[[#This Row],[OrderDate]])</f>
        <v>2017</v>
      </c>
      <c r="I264" s="6">
        <f>MONTH(Table1[[#This Row],[OrderDate]])</f>
        <v>7</v>
      </c>
      <c r="J264" s="1">
        <v>42951</v>
      </c>
      <c r="K264">
        <v>6</v>
      </c>
      <c r="L264" t="s">
        <v>733</v>
      </c>
      <c r="M264" t="s">
        <v>256</v>
      </c>
      <c r="N264" t="s">
        <v>106</v>
      </c>
      <c r="O264" t="s">
        <v>52</v>
      </c>
      <c r="P264" t="str">
        <f>UPPER(Table1[[#This Row],[CustomerCountry]])</f>
        <v>AUSTRALIA</v>
      </c>
      <c r="Q264" t="s">
        <v>23</v>
      </c>
      <c r="R264" t="s">
        <v>24</v>
      </c>
      <c r="S264" t="s">
        <v>84</v>
      </c>
      <c r="T264" t="s">
        <v>26</v>
      </c>
      <c r="U264" t="s">
        <v>27</v>
      </c>
    </row>
    <row r="265" spans="1:21" x14ac:dyDescent="0.2">
      <c r="A265" t="s">
        <v>734</v>
      </c>
      <c r="B265" t="str">
        <f>RIGHT(Table1[[#This Row],[OrderNo]],5)</f>
        <v>44035</v>
      </c>
      <c r="C265">
        <v>44035001</v>
      </c>
      <c r="D265">
        <v>1</v>
      </c>
      <c r="E265" s="2">
        <v>2171.29</v>
      </c>
      <c r="F265" s="2">
        <v>3578.27</v>
      </c>
      <c r="G265" s="1">
        <v>42945</v>
      </c>
      <c r="H265" s="6">
        <f>YEAR(Table1[[#This Row],[OrderDate]])</f>
        <v>2017</v>
      </c>
      <c r="I265" s="6">
        <f>MONTH(Table1[[#This Row],[OrderDate]])</f>
        <v>7</v>
      </c>
      <c r="J265" s="1">
        <v>42955</v>
      </c>
      <c r="K265">
        <v>10</v>
      </c>
      <c r="L265" t="s">
        <v>735</v>
      </c>
      <c r="M265" t="s">
        <v>367</v>
      </c>
      <c r="N265" t="s">
        <v>63</v>
      </c>
      <c r="O265" t="s">
        <v>52</v>
      </c>
      <c r="P265" t="str">
        <f>UPPER(Table1[[#This Row],[CustomerCountry]])</f>
        <v>AUSTRALIA</v>
      </c>
      <c r="Q265" t="s">
        <v>23</v>
      </c>
      <c r="R265" t="s">
        <v>24</v>
      </c>
      <c r="S265" t="s">
        <v>71</v>
      </c>
      <c r="T265" t="s">
        <v>26</v>
      </c>
      <c r="U265" t="s">
        <v>27</v>
      </c>
    </row>
    <row r="266" spans="1:21" x14ac:dyDescent="0.2">
      <c r="A266" t="s">
        <v>736</v>
      </c>
      <c r="B266" t="str">
        <f>RIGHT(Table1[[#This Row],[OrderNo]],5)</f>
        <v>44036</v>
      </c>
      <c r="C266">
        <v>44036001</v>
      </c>
      <c r="D266">
        <v>1</v>
      </c>
      <c r="E266" s="2">
        <v>2171.29</v>
      </c>
      <c r="F266" s="2">
        <v>3578.27</v>
      </c>
      <c r="G266" s="1">
        <v>42945</v>
      </c>
      <c r="H266" s="6">
        <f>YEAR(Table1[[#This Row],[OrderDate]])</f>
        <v>2017</v>
      </c>
      <c r="I266" s="6">
        <f>MONTH(Table1[[#This Row],[OrderDate]])</f>
        <v>7</v>
      </c>
      <c r="J266" s="1">
        <v>42954</v>
      </c>
      <c r="K266">
        <v>9</v>
      </c>
      <c r="L266" t="s">
        <v>737</v>
      </c>
      <c r="M266" t="s">
        <v>738</v>
      </c>
      <c r="N266" t="s">
        <v>51</v>
      </c>
      <c r="O266" t="s">
        <v>52</v>
      </c>
      <c r="P266" t="str">
        <f>UPPER(Table1[[#This Row],[CustomerCountry]])</f>
        <v>AUSTRALIA</v>
      </c>
      <c r="Q266" t="s">
        <v>23</v>
      </c>
      <c r="R266" t="s">
        <v>24</v>
      </c>
      <c r="S266" t="s">
        <v>25</v>
      </c>
      <c r="T266" t="s">
        <v>26</v>
      </c>
      <c r="U266" t="s">
        <v>27</v>
      </c>
    </row>
    <row r="267" spans="1:21" x14ac:dyDescent="0.2">
      <c r="A267" t="s">
        <v>739</v>
      </c>
      <c r="B267" t="str">
        <f>RIGHT(Table1[[#This Row],[OrderNo]],5)</f>
        <v>44037</v>
      </c>
      <c r="C267">
        <v>44037001</v>
      </c>
      <c r="D267">
        <v>1</v>
      </c>
      <c r="E267" s="2">
        <v>413.15</v>
      </c>
      <c r="F267" s="2">
        <v>699.1</v>
      </c>
      <c r="G267" s="1">
        <v>42945</v>
      </c>
      <c r="H267" s="6">
        <f>YEAR(Table1[[#This Row],[OrderDate]])</f>
        <v>2017</v>
      </c>
      <c r="I267" s="6">
        <f>MONTH(Table1[[#This Row],[OrderDate]])</f>
        <v>7</v>
      </c>
      <c r="J267" s="1">
        <v>42953</v>
      </c>
      <c r="K267">
        <v>8</v>
      </c>
      <c r="L267" t="s">
        <v>740</v>
      </c>
      <c r="M267" t="s">
        <v>322</v>
      </c>
      <c r="N267" t="s">
        <v>51</v>
      </c>
      <c r="O267" t="s">
        <v>52</v>
      </c>
      <c r="P267" t="str">
        <f>UPPER(Table1[[#This Row],[CustomerCountry]])</f>
        <v>AUSTRALIA</v>
      </c>
      <c r="Q267" t="s">
        <v>23</v>
      </c>
      <c r="R267" t="s">
        <v>24</v>
      </c>
      <c r="S267" t="s">
        <v>364</v>
      </c>
      <c r="T267" t="s">
        <v>26</v>
      </c>
      <c r="U267" t="s">
        <v>47</v>
      </c>
    </row>
    <row r="268" spans="1:21" x14ac:dyDescent="0.2">
      <c r="A268" t="s">
        <v>741</v>
      </c>
      <c r="B268" t="str">
        <f>RIGHT(Table1[[#This Row],[OrderNo]],5)</f>
        <v>44038</v>
      </c>
      <c r="C268">
        <v>44038001</v>
      </c>
      <c r="D268">
        <v>1</v>
      </c>
      <c r="E268" s="2">
        <v>1912.15</v>
      </c>
      <c r="F268" s="2">
        <v>3399.99</v>
      </c>
      <c r="G268" s="1">
        <v>42945</v>
      </c>
      <c r="H268" s="6">
        <f>YEAR(Table1[[#This Row],[OrderDate]])</f>
        <v>2017</v>
      </c>
      <c r="I268" s="6">
        <f>MONTH(Table1[[#This Row],[OrderDate]])</f>
        <v>7</v>
      </c>
      <c r="J268" s="1">
        <v>42955</v>
      </c>
      <c r="K268">
        <v>10</v>
      </c>
      <c r="L268" t="s">
        <v>742</v>
      </c>
      <c r="M268" t="s">
        <v>153</v>
      </c>
      <c r="N268" t="s">
        <v>45</v>
      </c>
      <c r="O268" t="s">
        <v>41</v>
      </c>
      <c r="P268" t="str">
        <f>UPPER(Table1[[#This Row],[CustomerCountry]])</f>
        <v>UNITED STATES</v>
      </c>
      <c r="Q268" t="s">
        <v>23</v>
      </c>
      <c r="R268" t="s">
        <v>33</v>
      </c>
      <c r="S268" t="s">
        <v>67</v>
      </c>
      <c r="T268" t="s">
        <v>35</v>
      </c>
      <c r="U268" t="s">
        <v>36</v>
      </c>
    </row>
    <row r="269" spans="1:21" x14ac:dyDescent="0.2">
      <c r="A269" t="s">
        <v>743</v>
      </c>
      <c r="B269" t="str">
        <f>RIGHT(Table1[[#This Row],[OrderNo]],5)</f>
        <v>44039</v>
      </c>
      <c r="C269">
        <v>44039001</v>
      </c>
      <c r="D269">
        <v>1</v>
      </c>
      <c r="E269" s="2">
        <v>413.15</v>
      </c>
      <c r="F269" s="2">
        <v>699.1</v>
      </c>
      <c r="G269" s="1">
        <v>42945</v>
      </c>
      <c r="H269" s="6">
        <f>YEAR(Table1[[#This Row],[OrderDate]])</f>
        <v>2017</v>
      </c>
      <c r="I269" s="6">
        <f>MONTH(Table1[[#This Row],[OrderDate]])</f>
        <v>7</v>
      </c>
      <c r="J269" s="1">
        <v>42948</v>
      </c>
      <c r="K269">
        <v>3</v>
      </c>
      <c r="L269" t="s">
        <v>744</v>
      </c>
      <c r="M269" t="s">
        <v>383</v>
      </c>
      <c r="N269" t="s">
        <v>384</v>
      </c>
      <c r="O269" t="s">
        <v>32</v>
      </c>
      <c r="P269" t="str">
        <f>UPPER(Table1[[#This Row],[CustomerCountry]])</f>
        <v>FRANCE</v>
      </c>
      <c r="Q269" t="s">
        <v>23</v>
      </c>
      <c r="R269" t="s">
        <v>24</v>
      </c>
      <c r="S269" t="s">
        <v>337</v>
      </c>
      <c r="T269" t="s">
        <v>1</v>
      </c>
      <c r="U269" t="s">
        <v>47</v>
      </c>
    </row>
    <row r="270" spans="1:21" x14ac:dyDescent="0.2">
      <c r="A270" t="s">
        <v>745</v>
      </c>
      <c r="B270" t="str">
        <f>RIGHT(Table1[[#This Row],[OrderNo]],5)</f>
        <v>44040</v>
      </c>
      <c r="C270">
        <v>44040001</v>
      </c>
      <c r="D270">
        <v>1</v>
      </c>
      <c r="E270" s="2">
        <v>1898.09</v>
      </c>
      <c r="F270" s="2">
        <v>3374.99</v>
      </c>
      <c r="G270" s="1">
        <v>42945</v>
      </c>
      <c r="H270" s="6">
        <f>YEAR(Table1[[#This Row],[OrderDate]])</f>
        <v>2017</v>
      </c>
      <c r="I270" s="6">
        <f>MONTH(Table1[[#This Row],[OrderDate]])</f>
        <v>7</v>
      </c>
      <c r="J270" s="1">
        <v>42955</v>
      </c>
      <c r="K270">
        <v>10</v>
      </c>
      <c r="L270" t="s">
        <v>746</v>
      </c>
      <c r="M270" t="s">
        <v>747</v>
      </c>
      <c r="N270" t="s">
        <v>51</v>
      </c>
      <c r="O270" t="s">
        <v>52</v>
      </c>
      <c r="P270" t="str">
        <f>UPPER(Table1[[#This Row],[CustomerCountry]])</f>
        <v>AUSTRALIA</v>
      </c>
      <c r="Q270" t="s">
        <v>23</v>
      </c>
      <c r="R270" t="s">
        <v>33</v>
      </c>
      <c r="S270" t="s">
        <v>64</v>
      </c>
      <c r="T270" t="s">
        <v>1</v>
      </c>
      <c r="U270" t="s">
        <v>36</v>
      </c>
    </row>
    <row r="271" spans="1:21" x14ac:dyDescent="0.2">
      <c r="A271" t="s">
        <v>748</v>
      </c>
      <c r="B271" t="str">
        <f>RIGHT(Table1[[#This Row],[OrderNo]],5)</f>
        <v>44041</v>
      </c>
      <c r="C271">
        <v>44041001</v>
      </c>
      <c r="D271">
        <v>1</v>
      </c>
      <c r="E271" s="2">
        <v>2171.29</v>
      </c>
      <c r="F271" s="2">
        <v>3578.27</v>
      </c>
      <c r="G271" s="1">
        <v>42945</v>
      </c>
      <c r="H271" s="6">
        <f>YEAR(Table1[[#This Row],[OrderDate]])</f>
        <v>2017</v>
      </c>
      <c r="I271" s="6">
        <f>MONTH(Table1[[#This Row],[OrderDate]])</f>
        <v>7</v>
      </c>
      <c r="J271" s="1">
        <v>42952</v>
      </c>
      <c r="K271">
        <v>7</v>
      </c>
      <c r="L271" t="s">
        <v>749</v>
      </c>
      <c r="M271" t="s">
        <v>87</v>
      </c>
      <c r="N271" t="s">
        <v>51</v>
      </c>
      <c r="O271" t="s">
        <v>52</v>
      </c>
      <c r="P271" t="str">
        <f>UPPER(Table1[[#This Row],[CustomerCountry]])</f>
        <v>AUSTRALIA</v>
      </c>
      <c r="Q271" t="s">
        <v>23</v>
      </c>
      <c r="R271" t="s">
        <v>24</v>
      </c>
      <c r="S271" t="s">
        <v>84</v>
      </c>
      <c r="T271" t="s">
        <v>26</v>
      </c>
      <c r="U271" t="s">
        <v>27</v>
      </c>
    </row>
    <row r="272" spans="1:21" x14ac:dyDescent="0.2">
      <c r="A272" t="s">
        <v>750</v>
      </c>
      <c r="B272" t="str">
        <f>RIGHT(Table1[[#This Row],[OrderNo]],5)</f>
        <v>44042</v>
      </c>
      <c r="C272">
        <v>44042001</v>
      </c>
      <c r="D272">
        <v>1</v>
      </c>
      <c r="E272" s="2">
        <v>2171.29</v>
      </c>
      <c r="F272" s="2">
        <v>3578.27</v>
      </c>
      <c r="G272" s="1">
        <v>42946</v>
      </c>
      <c r="H272" s="6">
        <f>YEAR(Table1[[#This Row],[OrderDate]])</f>
        <v>2017</v>
      </c>
      <c r="I272" s="6">
        <f>MONTH(Table1[[#This Row],[OrderDate]])</f>
        <v>7</v>
      </c>
      <c r="J272" s="1">
        <v>42949</v>
      </c>
      <c r="K272">
        <v>3</v>
      </c>
      <c r="L272" t="s">
        <v>751</v>
      </c>
      <c r="M272" t="s">
        <v>752</v>
      </c>
      <c r="N272" t="s">
        <v>78</v>
      </c>
      <c r="O272" t="s">
        <v>79</v>
      </c>
      <c r="P272" t="str">
        <f>UPPER(Table1[[#This Row],[CustomerCountry]])</f>
        <v>UNITED KINGDOM</v>
      </c>
      <c r="Q272" t="s">
        <v>23</v>
      </c>
      <c r="R272" t="s">
        <v>24</v>
      </c>
      <c r="S272" t="s">
        <v>84</v>
      </c>
      <c r="T272" t="s">
        <v>26</v>
      </c>
      <c r="U272" t="s">
        <v>27</v>
      </c>
    </row>
    <row r="273" spans="1:21" x14ac:dyDescent="0.2">
      <c r="A273" t="s">
        <v>753</v>
      </c>
      <c r="B273" t="str">
        <f>RIGHT(Table1[[#This Row],[OrderNo]],5)</f>
        <v>44043</v>
      </c>
      <c r="C273">
        <v>44043001</v>
      </c>
      <c r="D273">
        <v>1</v>
      </c>
      <c r="E273" s="2">
        <v>2171.29</v>
      </c>
      <c r="F273" s="2">
        <v>3578.27</v>
      </c>
      <c r="G273" s="1">
        <v>42946</v>
      </c>
      <c r="H273" s="6">
        <f>YEAR(Table1[[#This Row],[OrderDate]])</f>
        <v>2017</v>
      </c>
      <c r="I273" s="6">
        <f>MONTH(Table1[[#This Row],[OrderDate]])</f>
        <v>7</v>
      </c>
      <c r="J273" s="1">
        <v>42955</v>
      </c>
      <c r="K273">
        <v>9</v>
      </c>
      <c r="L273" t="s">
        <v>754</v>
      </c>
      <c r="M273" t="s">
        <v>692</v>
      </c>
      <c r="N273" t="s">
        <v>78</v>
      </c>
      <c r="O273" t="s">
        <v>79</v>
      </c>
      <c r="P273" t="str">
        <f>UPPER(Table1[[#This Row],[CustomerCountry]])</f>
        <v>UNITED KINGDOM</v>
      </c>
      <c r="Q273" t="s">
        <v>23</v>
      </c>
      <c r="R273" t="s">
        <v>24</v>
      </c>
      <c r="S273" t="s">
        <v>55</v>
      </c>
      <c r="T273" t="s">
        <v>26</v>
      </c>
      <c r="U273" t="s">
        <v>27</v>
      </c>
    </row>
    <row r="274" spans="1:21" x14ac:dyDescent="0.2">
      <c r="A274" t="s">
        <v>755</v>
      </c>
      <c r="B274" t="str">
        <f>RIGHT(Table1[[#This Row],[OrderNo]],5)</f>
        <v>44044</v>
      </c>
      <c r="C274">
        <v>44044001</v>
      </c>
      <c r="D274">
        <v>1</v>
      </c>
      <c r="E274" s="2">
        <v>2171.29</v>
      </c>
      <c r="F274" s="2">
        <v>3578.27</v>
      </c>
      <c r="G274" s="1">
        <v>42946</v>
      </c>
      <c r="H274" s="6">
        <f>YEAR(Table1[[#This Row],[OrderDate]])</f>
        <v>2017</v>
      </c>
      <c r="I274" s="6">
        <f>MONTH(Table1[[#This Row],[OrderDate]])</f>
        <v>7</v>
      </c>
      <c r="J274" s="1">
        <v>42949</v>
      </c>
      <c r="K274">
        <v>3</v>
      </c>
      <c r="L274" t="s">
        <v>756</v>
      </c>
      <c r="M274" t="s">
        <v>757</v>
      </c>
      <c r="N274" t="s">
        <v>78</v>
      </c>
      <c r="O274" t="s">
        <v>79</v>
      </c>
      <c r="P274" t="str">
        <f>UPPER(Table1[[#This Row],[CustomerCountry]])</f>
        <v>UNITED KINGDOM</v>
      </c>
      <c r="Q274" t="s">
        <v>23</v>
      </c>
      <c r="R274" t="s">
        <v>24</v>
      </c>
      <c r="S274" t="s">
        <v>88</v>
      </c>
      <c r="T274" t="s">
        <v>26</v>
      </c>
      <c r="U274" t="s">
        <v>27</v>
      </c>
    </row>
    <row r="275" spans="1:21" x14ac:dyDescent="0.2">
      <c r="A275" t="s">
        <v>758</v>
      </c>
      <c r="B275" t="str">
        <f>RIGHT(Table1[[#This Row],[OrderNo]],5)</f>
        <v>44045</v>
      </c>
      <c r="C275">
        <v>44045001</v>
      </c>
      <c r="D275">
        <v>1</v>
      </c>
      <c r="E275" s="2">
        <v>1912.15</v>
      </c>
      <c r="F275" s="2">
        <v>3399.99</v>
      </c>
      <c r="G275" s="1">
        <v>42946</v>
      </c>
      <c r="H275" s="6">
        <f>YEAR(Table1[[#This Row],[OrderDate]])</f>
        <v>2017</v>
      </c>
      <c r="I275" s="6">
        <f>MONTH(Table1[[#This Row],[OrderDate]])</f>
        <v>7</v>
      </c>
      <c r="J275" s="1">
        <v>42956</v>
      </c>
      <c r="K275">
        <v>10</v>
      </c>
      <c r="L275" t="s">
        <v>759</v>
      </c>
      <c r="M275" t="s">
        <v>177</v>
      </c>
      <c r="N275" t="s">
        <v>178</v>
      </c>
      <c r="O275" t="s">
        <v>32</v>
      </c>
      <c r="P275" t="str">
        <f>UPPER(Table1[[#This Row],[CustomerCountry]])</f>
        <v>FRANCE</v>
      </c>
      <c r="Q275" t="s">
        <v>23</v>
      </c>
      <c r="R275" t="s">
        <v>33</v>
      </c>
      <c r="S275" t="s">
        <v>67</v>
      </c>
      <c r="T275" t="s">
        <v>35</v>
      </c>
      <c r="U275" t="s">
        <v>36</v>
      </c>
    </row>
    <row r="276" spans="1:21" x14ac:dyDescent="0.2">
      <c r="A276" t="s">
        <v>760</v>
      </c>
      <c r="B276" t="str">
        <f>RIGHT(Table1[[#This Row],[OrderNo]],5)</f>
        <v>44046</v>
      </c>
      <c r="C276">
        <v>44046001</v>
      </c>
      <c r="D276">
        <v>1</v>
      </c>
      <c r="E276" s="2">
        <v>2171.29</v>
      </c>
      <c r="F276" s="2">
        <v>3578.27</v>
      </c>
      <c r="G276" s="1">
        <v>42946</v>
      </c>
      <c r="H276" s="6">
        <f>YEAR(Table1[[#This Row],[OrderDate]])</f>
        <v>2017</v>
      </c>
      <c r="I276" s="6">
        <f>MONTH(Table1[[#This Row],[OrderDate]])</f>
        <v>7</v>
      </c>
      <c r="J276" s="1">
        <v>42954</v>
      </c>
      <c r="K276">
        <v>8</v>
      </c>
      <c r="L276" t="s">
        <v>761</v>
      </c>
      <c r="M276" t="s">
        <v>607</v>
      </c>
      <c r="N276" t="s">
        <v>40</v>
      </c>
      <c r="O276" t="s">
        <v>41</v>
      </c>
      <c r="P276" t="str">
        <f>UPPER(Table1[[#This Row],[CustomerCountry]])</f>
        <v>UNITED STATES</v>
      </c>
      <c r="Q276" t="s">
        <v>23</v>
      </c>
      <c r="R276" t="s">
        <v>24</v>
      </c>
      <c r="S276" t="s">
        <v>84</v>
      </c>
      <c r="T276" t="s">
        <v>26</v>
      </c>
      <c r="U276" t="s">
        <v>27</v>
      </c>
    </row>
    <row r="277" spans="1:21" x14ac:dyDescent="0.2">
      <c r="A277" t="s">
        <v>762</v>
      </c>
      <c r="B277" t="str">
        <f>RIGHT(Table1[[#This Row],[OrderNo]],5)</f>
        <v>44047</v>
      </c>
      <c r="C277">
        <v>44047001</v>
      </c>
      <c r="D277">
        <v>1</v>
      </c>
      <c r="E277" s="2">
        <v>1912.15</v>
      </c>
      <c r="F277" s="2">
        <v>3399.99</v>
      </c>
      <c r="G277" s="1">
        <v>42946</v>
      </c>
      <c r="H277" s="6">
        <f>YEAR(Table1[[#This Row],[OrderDate]])</f>
        <v>2017</v>
      </c>
      <c r="I277" s="6">
        <f>MONTH(Table1[[#This Row],[OrderDate]])</f>
        <v>7</v>
      </c>
      <c r="J277" s="1">
        <v>42953</v>
      </c>
      <c r="K277">
        <v>7</v>
      </c>
      <c r="L277" t="s">
        <v>763</v>
      </c>
      <c r="M277" t="s">
        <v>764</v>
      </c>
      <c r="N277" t="s">
        <v>45</v>
      </c>
      <c r="O277" t="s">
        <v>41</v>
      </c>
      <c r="P277" t="str">
        <f>UPPER(Table1[[#This Row],[CustomerCountry]])</f>
        <v>UNITED STATES</v>
      </c>
      <c r="Q277" t="s">
        <v>23</v>
      </c>
      <c r="R277" t="s">
        <v>33</v>
      </c>
      <c r="S277" t="s">
        <v>67</v>
      </c>
      <c r="T277" t="s">
        <v>35</v>
      </c>
      <c r="U277" t="s">
        <v>36</v>
      </c>
    </row>
    <row r="278" spans="1:21" x14ac:dyDescent="0.2">
      <c r="A278" t="s">
        <v>765</v>
      </c>
      <c r="B278" t="str">
        <f>RIGHT(Table1[[#This Row],[OrderNo]],5)</f>
        <v>44048</v>
      </c>
      <c r="C278">
        <v>44048001</v>
      </c>
      <c r="D278">
        <v>1</v>
      </c>
      <c r="E278" s="2">
        <v>2171.29</v>
      </c>
      <c r="F278" s="2">
        <v>3578.27</v>
      </c>
      <c r="G278" s="1">
        <v>42946</v>
      </c>
      <c r="H278" s="6">
        <f>YEAR(Table1[[#This Row],[OrderDate]])</f>
        <v>2017</v>
      </c>
      <c r="I278" s="6">
        <f>MONTH(Table1[[#This Row],[OrderDate]])</f>
        <v>7</v>
      </c>
      <c r="J278" s="1">
        <v>42952</v>
      </c>
      <c r="K278">
        <v>6</v>
      </c>
      <c r="L278" t="s">
        <v>766</v>
      </c>
      <c r="M278" t="s">
        <v>62</v>
      </c>
      <c r="N278" t="s">
        <v>63</v>
      </c>
      <c r="O278" t="s">
        <v>52</v>
      </c>
      <c r="P278" t="str">
        <f>UPPER(Table1[[#This Row],[CustomerCountry]])</f>
        <v>AUSTRALIA</v>
      </c>
      <c r="Q278" t="s">
        <v>23</v>
      </c>
      <c r="R278" t="s">
        <v>24</v>
      </c>
      <c r="S278" t="s">
        <v>88</v>
      </c>
      <c r="T278" t="s">
        <v>26</v>
      </c>
      <c r="U278" t="s">
        <v>27</v>
      </c>
    </row>
    <row r="279" spans="1:21" x14ac:dyDescent="0.2">
      <c r="A279" t="s">
        <v>767</v>
      </c>
      <c r="B279" t="str">
        <f>RIGHT(Table1[[#This Row],[OrderNo]],5)</f>
        <v>44049</v>
      </c>
      <c r="C279">
        <v>44049001</v>
      </c>
      <c r="D279">
        <v>1</v>
      </c>
      <c r="E279" s="2">
        <v>2171.29</v>
      </c>
      <c r="F279" s="2">
        <v>3578.27</v>
      </c>
      <c r="G279" s="1">
        <v>42946</v>
      </c>
      <c r="H279" s="6">
        <f>YEAR(Table1[[#This Row],[OrderDate]])</f>
        <v>2017</v>
      </c>
      <c r="I279" s="6">
        <f>MONTH(Table1[[#This Row],[OrderDate]])</f>
        <v>7</v>
      </c>
      <c r="J279" s="1">
        <v>42950</v>
      </c>
      <c r="K279">
        <v>4</v>
      </c>
      <c r="L279" t="s">
        <v>768</v>
      </c>
      <c r="M279" t="s">
        <v>137</v>
      </c>
      <c r="N279" t="s">
        <v>138</v>
      </c>
      <c r="O279" t="s">
        <v>96</v>
      </c>
      <c r="P279" t="str">
        <f>UPPER(Table1[[#This Row],[CustomerCountry]])</f>
        <v>GERMANY</v>
      </c>
      <c r="Q279" t="s">
        <v>23</v>
      </c>
      <c r="R279" t="s">
        <v>24</v>
      </c>
      <c r="S279" t="s">
        <v>88</v>
      </c>
      <c r="T279" t="s">
        <v>26</v>
      </c>
      <c r="U279" t="s">
        <v>27</v>
      </c>
    </row>
    <row r="280" spans="1:21" x14ac:dyDescent="0.2">
      <c r="A280" t="s">
        <v>769</v>
      </c>
      <c r="B280" t="str">
        <f>RIGHT(Table1[[#This Row],[OrderNo]],5)</f>
        <v>44050</v>
      </c>
      <c r="C280">
        <v>44050001</v>
      </c>
      <c r="D280">
        <v>1</v>
      </c>
      <c r="E280" s="2">
        <v>2171.29</v>
      </c>
      <c r="F280" s="2">
        <v>3578.27</v>
      </c>
      <c r="G280" s="1">
        <v>42946</v>
      </c>
      <c r="H280" s="6">
        <f>YEAR(Table1[[#This Row],[OrderDate]])</f>
        <v>2017</v>
      </c>
      <c r="I280" s="6">
        <f>MONTH(Table1[[#This Row],[OrderDate]])</f>
        <v>7</v>
      </c>
      <c r="J280" s="1">
        <v>42956</v>
      </c>
      <c r="K280">
        <v>10</v>
      </c>
      <c r="L280" t="s">
        <v>770</v>
      </c>
      <c r="M280" t="s">
        <v>344</v>
      </c>
      <c r="N280" t="s">
        <v>106</v>
      </c>
      <c r="O280" t="s">
        <v>52</v>
      </c>
      <c r="P280" t="str">
        <f>UPPER(Table1[[#This Row],[CustomerCountry]])</f>
        <v>AUSTRALIA</v>
      </c>
      <c r="Q280" t="s">
        <v>23</v>
      </c>
      <c r="R280" t="s">
        <v>24</v>
      </c>
      <c r="S280" t="s">
        <v>25</v>
      </c>
      <c r="T280" t="s">
        <v>26</v>
      </c>
      <c r="U280" t="s">
        <v>27</v>
      </c>
    </row>
    <row r="281" spans="1:21" x14ac:dyDescent="0.2">
      <c r="A281" t="s">
        <v>771</v>
      </c>
      <c r="B281" t="str">
        <f>RIGHT(Table1[[#This Row],[OrderNo]],5)</f>
        <v>44051</v>
      </c>
      <c r="C281">
        <v>44051001</v>
      </c>
      <c r="D281">
        <v>1</v>
      </c>
      <c r="E281" s="2">
        <v>2171.29</v>
      </c>
      <c r="F281" s="2">
        <v>3578.27</v>
      </c>
      <c r="G281" s="1">
        <v>42947</v>
      </c>
      <c r="H281" s="6">
        <f>YEAR(Table1[[#This Row],[OrderDate]])</f>
        <v>2017</v>
      </c>
      <c r="I281" s="6">
        <f>MONTH(Table1[[#This Row],[OrderDate]])</f>
        <v>7</v>
      </c>
      <c r="J281" s="1">
        <v>42950</v>
      </c>
      <c r="K281">
        <v>3</v>
      </c>
      <c r="L281" t="s">
        <v>772</v>
      </c>
      <c r="M281" t="s">
        <v>550</v>
      </c>
      <c r="N281" t="s">
        <v>78</v>
      </c>
      <c r="O281" t="s">
        <v>79</v>
      </c>
      <c r="P281" t="str">
        <f>UPPER(Table1[[#This Row],[CustomerCountry]])</f>
        <v>UNITED KINGDOM</v>
      </c>
      <c r="Q281" t="s">
        <v>23</v>
      </c>
      <c r="R281" t="s">
        <v>24</v>
      </c>
      <c r="S281" t="s">
        <v>25</v>
      </c>
      <c r="T281" t="s">
        <v>26</v>
      </c>
      <c r="U281" t="s">
        <v>27</v>
      </c>
    </row>
    <row r="282" spans="1:21" x14ac:dyDescent="0.2">
      <c r="A282" t="s">
        <v>773</v>
      </c>
      <c r="B282" t="str">
        <f>RIGHT(Table1[[#This Row],[OrderNo]],5)</f>
        <v>44052</v>
      </c>
      <c r="C282">
        <v>44052001</v>
      </c>
      <c r="D282">
        <v>1</v>
      </c>
      <c r="E282" s="2">
        <v>2171.29</v>
      </c>
      <c r="F282" s="2">
        <v>3578.27</v>
      </c>
      <c r="G282" s="1">
        <v>42947</v>
      </c>
      <c r="H282" s="6">
        <f>YEAR(Table1[[#This Row],[OrderDate]])</f>
        <v>2017</v>
      </c>
      <c r="I282" s="6">
        <f>MONTH(Table1[[#This Row],[OrderDate]])</f>
        <v>7</v>
      </c>
      <c r="J282" s="1">
        <v>42956</v>
      </c>
      <c r="K282">
        <v>9</v>
      </c>
      <c r="L282" t="s">
        <v>774</v>
      </c>
      <c r="M282" t="s">
        <v>325</v>
      </c>
      <c r="N282" t="s">
        <v>51</v>
      </c>
      <c r="O282" t="s">
        <v>52</v>
      </c>
      <c r="P282" t="str">
        <f>UPPER(Table1[[#This Row],[CustomerCountry]])</f>
        <v>AUSTRALIA</v>
      </c>
      <c r="Q282" t="s">
        <v>23</v>
      </c>
      <c r="R282" t="s">
        <v>24</v>
      </c>
      <c r="S282" t="s">
        <v>88</v>
      </c>
      <c r="T282" t="s">
        <v>26</v>
      </c>
      <c r="U282" t="s">
        <v>27</v>
      </c>
    </row>
    <row r="283" spans="1:21" x14ac:dyDescent="0.2">
      <c r="A283" t="s">
        <v>775</v>
      </c>
      <c r="B283" t="str">
        <f>RIGHT(Table1[[#This Row],[OrderNo]],5)</f>
        <v>44053</v>
      </c>
      <c r="C283">
        <v>44053001</v>
      </c>
      <c r="D283">
        <v>1</v>
      </c>
      <c r="E283" s="2">
        <v>413.15</v>
      </c>
      <c r="F283" s="2">
        <v>699.1</v>
      </c>
      <c r="G283" s="1">
        <v>42947</v>
      </c>
      <c r="H283" s="6">
        <f>YEAR(Table1[[#This Row],[OrderDate]])</f>
        <v>2017</v>
      </c>
      <c r="I283" s="6">
        <f>MONTH(Table1[[#This Row],[OrderDate]])</f>
        <v>7</v>
      </c>
      <c r="J283" s="1">
        <v>42949</v>
      </c>
      <c r="K283">
        <v>2</v>
      </c>
      <c r="L283" t="s">
        <v>776</v>
      </c>
      <c r="M283" t="s">
        <v>777</v>
      </c>
      <c r="N283" t="s">
        <v>138</v>
      </c>
      <c r="O283" t="s">
        <v>96</v>
      </c>
      <c r="P283" t="str">
        <f>UPPER(Table1[[#This Row],[CustomerCountry]])</f>
        <v>GERMANY</v>
      </c>
      <c r="Q283" t="s">
        <v>23</v>
      </c>
      <c r="R283" t="s">
        <v>24</v>
      </c>
      <c r="S283" t="s">
        <v>414</v>
      </c>
      <c r="T283" t="s">
        <v>1</v>
      </c>
      <c r="U283" t="s">
        <v>47</v>
      </c>
    </row>
    <row r="284" spans="1:21" x14ac:dyDescent="0.2">
      <c r="A284" t="s">
        <v>778</v>
      </c>
      <c r="B284" t="str">
        <f>RIGHT(Table1[[#This Row],[OrderNo]],5)</f>
        <v>44054</v>
      </c>
      <c r="C284">
        <v>44054001</v>
      </c>
      <c r="D284">
        <v>1</v>
      </c>
      <c r="E284" s="2">
        <v>2171.29</v>
      </c>
      <c r="F284" s="2">
        <v>3578.27</v>
      </c>
      <c r="G284" s="1">
        <v>42947</v>
      </c>
      <c r="H284" s="6">
        <f>YEAR(Table1[[#This Row],[OrderDate]])</f>
        <v>2017</v>
      </c>
      <c r="I284" s="6">
        <f>MONTH(Table1[[#This Row],[OrderDate]])</f>
        <v>7</v>
      </c>
      <c r="J284" s="1">
        <v>42956</v>
      </c>
      <c r="K284">
        <v>9</v>
      </c>
      <c r="L284" t="s">
        <v>779</v>
      </c>
      <c r="M284" t="s">
        <v>497</v>
      </c>
      <c r="N284" t="s">
        <v>138</v>
      </c>
      <c r="O284" t="s">
        <v>96</v>
      </c>
      <c r="P284" t="str">
        <f>UPPER(Table1[[#This Row],[CustomerCountry]])</f>
        <v>GERMANY</v>
      </c>
      <c r="Q284" t="s">
        <v>23</v>
      </c>
      <c r="R284" t="s">
        <v>24</v>
      </c>
      <c r="S284" t="s">
        <v>88</v>
      </c>
      <c r="T284" t="s">
        <v>26</v>
      </c>
      <c r="U284" t="s">
        <v>27</v>
      </c>
    </row>
    <row r="285" spans="1:21" x14ac:dyDescent="0.2">
      <c r="A285" t="s">
        <v>780</v>
      </c>
      <c r="B285" t="str">
        <f>RIGHT(Table1[[#This Row],[OrderNo]],5)</f>
        <v>44055</v>
      </c>
      <c r="C285">
        <v>44055001</v>
      </c>
      <c r="D285">
        <v>1</v>
      </c>
      <c r="E285" s="2">
        <v>2171.29</v>
      </c>
      <c r="F285" s="2">
        <v>3578.27</v>
      </c>
      <c r="G285" s="1">
        <v>42947</v>
      </c>
      <c r="H285" s="6">
        <f>YEAR(Table1[[#This Row],[OrderDate]])</f>
        <v>2017</v>
      </c>
      <c r="I285" s="6">
        <f>MONTH(Table1[[#This Row],[OrderDate]])</f>
        <v>7</v>
      </c>
      <c r="J285" s="1">
        <v>42957</v>
      </c>
      <c r="K285">
        <v>10</v>
      </c>
      <c r="L285" t="s">
        <v>781</v>
      </c>
      <c r="M285" t="s">
        <v>782</v>
      </c>
      <c r="N285" t="s">
        <v>95</v>
      </c>
      <c r="O285" t="s">
        <v>96</v>
      </c>
      <c r="P285" t="str">
        <f>UPPER(Table1[[#This Row],[CustomerCountry]])</f>
        <v>GERMANY</v>
      </c>
      <c r="Q285" t="s">
        <v>23</v>
      </c>
      <c r="R285" t="s">
        <v>24</v>
      </c>
      <c r="S285" t="s">
        <v>25</v>
      </c>
      <c r="T285" t="s">
        <v>26</v>
      </c>
      <c r="U285" t="s">
        <v>27</v>
      </c>
    </row>
    <row r="286" spans="1:21" x14ac:dyDescent="0.2">
      <c r="A286" t="s">
        <v>783</v>
      </c>
      <c r="B286" t="str">
        <f>RIGHT(Table1[[#This Row],[OrderNo]],5)</f>
        <v>44056</v>
      </c>
      <c r="C286">
        <v>44056001</v>
      </c>
      <c r="D286">
        <v>1</v>
      </c>
      <c r="E286" s="2">
        <v>2171.29</v>
      </c>
      <c r="F286" s="2">
        <v>3578.27</v>
      </c>
      <c r="G286" s="1">
        <v>42947</v>
      </c>
      <c r="H286" s="6">
        <f>YEAR(Table1[[#This Row],[OrderDate]])</f>
        <v>2017</v>
      </c>
      <c r="I286" s="6">
        <f>MONTH(Table1[[#This Row],[OrderDate]])</f>
        <v>7</v>
      </c>
      <c r="J286" s="1">
        <v>42956</v>
      </c>
      <c r="K286">
        <v>9</v>
      </c>
      <c r="L286" t="s">
        <v>784</v>
      </c>
      <c r="M286" t="s">
        <v>312</v>
      </c>
      <c r="N286" t="s">
        <v>138</v>
      </c>
      <c r="O286" t="s">
        <v>96</v>
      </c>
      <c r="P286" t="str">
        <f>UPPER(Table1[[#This Row],[CustomerCountry]])</f>
        <v>GERMANY</v>
      </c>
      <c r="Q286" t="s">
        <v>23</v>
      </c>
      <c r="R286" t="s">
        <v>24</v>
      </c>
      <c r="S286" t="s">
        <v>88</v>
      </c>
      <c r="T286" t="s">
        <v>26</v>
      </c>
      <c r="U286" t="s">
        <v>27</v>
      </c>
    </row>
    <row r="287" spans="1:21" x14ac:dyDescent="0.2">
      <c r="A287" t="s">
        <v>785</v>
      </c>
      <c r="B287" t="str">
        <f>RIGHT(Table1[[#This Row],[OrderNo]],5)</f>
        <v>44057</v>
      </c>
      <c r="C287">
        <v>44057001</v>
      </c>
      <c r="D287">
        <v>1</v>
      </c>
      <c r="E287" s="2">
        <v>413.15</v>
      </c>
      <c r="F287" s="2">
        <v>699.1</v>
      </c>
      <c r="G287" s="1">
        <v>42947</v>
      </c>
      <c r="H287" s="6">
        <f>YEAR(Table1[[#This Row],[OrderDate]])</f>
        <v>2017</v>
      </c>
      <c r="I287" s="6">
        <f>MONTH(Table1[[#This Row],[OrderDate]])</f>
        <v>7</v>
      </c>
      <c r="J287" s="1">
        <v>42950</v>
      </c>
      <c r="K287">
        <v>3</v>
      </c>
      <c r="L287" t="s">
        <v>786</v>
      </c>
      <c r="M287" t="s">
        <v>787</v>
      </c>
      <c r="N287" t="s">
        <v>40</v>
      </c>
      <c r="O287" t="s">
        <v>41</v>
      </c>
      <c r="P287" t="str">
        <f>UPPER(Table1[[#This Row],[CustomerCountry]])</f>
        <v>UNITED STATES</v>
      </c>
      <c r="Q287" t="s">
        <v>23</v>
      </c>
      <c r="R287" t="s">
        <v>24</v>
      </c>
      <c r="S287" t="s">
        <v>414</v>
      </c>
      <c r="T287" t="s">
        <v>1</v>
      </c>
      <c r="U287" t="s">
        <v>47</v>
      </c>
    </row>
    <row r="288" spans="1:21" x14ac:dyDescent="0.2">
      <c r="A288" t="s">
        <v>788</v>
      </c>
      <c r="B288" t="str">
        <f>RIGHT(Table1[[#This Row],[OrderNo]],5)</f>
        <v>44058</v>
      </c>
      <c r="C288">
        <v>44058001</v>
      </c>
      <c r="D288">
        <v>1</v>
      </c>
      <c r="E288" s="2">
        <v>1898.09</v>
      </c>
      <c r="F288" s="2">
        <v>3374.99</v>
      </c>
      <c r="G288" s="1">
        <v>42947</v>
      </c>
      <c r="H288" s="6">
        <f>YEAR(Table1[[#This Row],[OrderDate]])</f>
        <v>2017</v>
      </c>
      <c r="I288" s="6">
        <f>MONTH(Table1[[#This Row],[OrderDate]])</f>
        <v>7</v>
      </c>
      <c r="J288" s="1">
        <v>42955</v>
      </c>
      <c r="K288">
        <v>8</v>
      </c>
      <c r="L288" t="s">
        <v>789</v>
      </c>
      <c r="M288" t="s">
        <v>738</v>
      </c>
      <c r="N288" t="s">
        <v>51</v>
      </c>
      <c r="O288" t="s">
        <v>52</v>
      </c>
      <c r="P288" t="str">
        <f>UPPER(Table1[[#This Row],[CustomerCountry]])</f>
        <v>AUSTRALIA</v>
      </c>
      <c r="Q288" t="s">
        <v>23</v>
      </c>
      <c r="R288" t="s">
        <v>33</v>
      </c>
      <c r="S288" t="s">
        <v>160</v>
      </c>
      <c r="T288" t="s">
        <v>1</v>
      </c>
      <c r="U288" t="s">
        <v>36</v>
      </c>
    </row>
    <row r="289" spans="1:21" x14ac:dyDescent="0.2">
      <c r="A289" t="s">
        <v>790</v>
      </c>
      <c r="B289" t="str">
        <f>RIGHT(Table1[[#This Row],[OrderNo]],5)</f>
        <v>44059</v>
      </c>
      <c r="C289">
        <v>44059001</v>
      </c>
      <c r="D289">
        <v>1</v>
      </c>
      <c r="E289" s="2">
        <v>2171.29</v>
      </c>
      <c r="F289" s="2">
        <v>3578.27</v>
      </c>
      <c r="G289" s="1">
        <v>42947</v>
      </c>
      <c r="H289" s="6">
        <f>YEAR(Table1[[#This Row],[OrderDate]])</f>
        <v>2017</v>
      </c>
      <c r="I289" s="6">
        <f>MONTH(Table1[[#This Row],[OrderDate]])</f>
        <v>7</v>
      </c>
      <c r="J289" s="1">
        <v>42950</v>
      </c>
      <c r="K289">
        <v>3</v>
      </c>
      <c r="L289" t="s">
        <v>791</v>
      </c>
      <c r="M289" t="s">
        <v>491</v>
      </c>
      <c r="N289" t="s">
        <v>59</v>
      </c>
      <c r="O289" t="s">
        <v>52</v>
      </c>
      <c r="P289" t="str">
        <f>UPPER(Table1[[#This Row],[CustomerCountry]])</f>
        <v>AUSTRALIA</v>
      </c>
      <c r="Q289" t="s">
        <v>23</v>
      </c>
      <c r="R289" t="s">
        <v>24</v>
      </c>
      <c r="S289" t="s">
        <v>84</v>
      </c>
      <c r="T289" t="s">
        <v>26</v>
      </c>
      <c r="U289" t="s">
        <v>27</v>
      </c>
    </row>
    <row r="290" spans="1:21" x14ac:dyDescent="0.2">
      <c r="A290" t="s">
        <v>792</v>
      </c>
      <c r="B290" t="str">
        <f>RIGHT(Table1[[#This Row],[OrderNo]],5)</f>
        <v>44060</v>
      </c>
      <c r="C290">
        <v>44060001</v>
      </c>
      <c r="D290">
        <v>1</v>
      </c>
      <c r="E290" s="2">
        <v>413.15</v>
      </c>
      <c r="F290" s="2">
        <v>699.1</v>
      </c>
      <c r="G290" s="1">
        <v>42947</v>
      </c>
      <c r="H290" s="6">
        <f>YEAR(Table1[[#This Row],[OrderDate]])</f>
        <v>2017</v>
      </c>
      <c r="I290" s="6">
        <f>MONTH(Table1[[#This Row],[OrderDate]])</f>
        <v>7</v>
      </c>
      <c r="J290" s="1">
        <v>42951</v>
      </c>
      <c r="K290">
        <v>4</v>
      </c>
      <c r="L290" t="s">
        <v>793</v>
      </c>
      <c r="M290" t="s">
        <v>434</v>
      </c>
      <c r="N290" t="s">
        <v>51</v>
      </c>
      <c r="O290" t="s">
        <v>52</v>
      </c>
      <c r="P290" t="str">
        <f>UPPER(Table1[[#This Row],[CustomerCountry]])</f>
        <v>AUSTRALIA</v>
      </c>
      <c r="Q290" t="s">
        <v>23</v>
      </c>
      <c r="R290" t="s">
        <v>24</v>
      </c>
      <c r="S290" t="s">
        <v>337</v>
      </c>
      <c r="T290" t="s">
        <v>1</v>
      </c>
      <c r="U290" t="s">
        <v>47</v>
      </c>
    </row>
    <row r="291" spans="1:21" x14ac:dyDescent="0.2">
      <c r="A291" t="s">
        <v>794</v>
      </c>
      <c r="B291" t="str">
        <f>RIGHT(Table1[[#This Row],[OrderNo]],5)</f>
        <v>44061</v>
      </c>
      <c r="C291">
        <v>44061001</v>
      </c>
      <c r="D291">
        <v>1</v>
      </c>
      <c r="E291" s="2">
        <v>2171.29</v>
      </c>
      <c r="F291" s="2">
        <v>3578.27</v>
      </c>
      <c r="G291" s="1">
        <v>42948</v>
      </c>
      <c r="H291" s="6">
        <f>YEAR(Table1[[#This Row],[OrderDate]])</f>
        <v>2017</v>
      </c>
      <c r="I291" s="6">
        <f>MONTH(Table1[[#This Row],[OrderDate]])</f>
        <v>8</v>
      </c>
      <c r="J291" s="1">
        <v>42953</v>
      </c>
      <c r="K291">
        <v>5</v>
      </c>
      <c r="L291" t="s">
        <v>795</v>
      </c>
      <c r="M291" t="s">
        <v>210</v>
      </c>
      <c r="N291" t="s">
        <v>115</v>
      </c>
      <c r="O291" t="s">
        <v>41</v>
      </c>
      <c r="P291" t="str">
        <f>UPPER(Table1[[#This Row],[CustomerCountry]])</f>
        <v>UNITED STATES</v>
      </c>
      <c r="Q291" t="s">
        <v>23</v>
      </c>
      <c r="R291" t="s">
        <v>24</v>
      </c>
      <c r="S291" t="s">
        <v>25</v>
      </c>
      <c r="T291" t="s">
        <v>26</v>
      </c>
      <c r="U291" t="s">
        <v>27</v>
      </c>
    </row>
    <row r="292" spans="1:21" x14ac:dyDescent="0.2">
      <c r="A292" t="s">
        <v>796</v>
      </c>
      <c r="B292" t="str">
        <f>RIGHT(Table1[[#This Row],[OrderNo]],5)</f>
        <v>44062</v>
      </c>
      <c r="C292">
        <v>44062001</v>
      </c>
      <c r="D292">
        <v>1</v>
      </c>
      <c r="E292" s="2">
        <v>2171.29</v>
      </c>
      <c r="F292" s="2">
        <v>3578.27</v>
      </c>
      <c r="G292" s="1">
        <v>42948</v>
      </c>
      <c r="H292" s="6">
        <f>YEAR(Table1[[#This Row],[OrderDate]])</f>
        <v>2017</v>
      </c>
      <c r="I292" s="6">
        <f>MONTH(Table1[[#This Row],[OrderDate]])</f>
        <v>8</v>
      </c>
      <c r="J292" s="1">
        <v>42951</v>
      </c>
      <c r="K292">
        <v>3</v>
      </c>
      <c r="L292" t="s">
        <v>797</v>
      </c>
      <c r="M292" t="s">
        <v>225</v>
      </c>
      <c r="N292" t="s">
        <v>115</v>
      </c>
      <c r="O292" t="s">
        <v>41</v>
      </c>
      <c r="P292" t="str">
        <f>UPPER(Table1[[#This Row],[CustomerCountry]])</f>
        <v>UNITED STATES</v>
      </c>
      <c r="Q292" t="s">
        <v>23</v>
      </c>
      <c r="R292" t="s">
        <v>24</v>
      </c>
      <c r="S292" t="s">
        <v>25</v>
      </c>
      <c r="T292" t="s">
        <v>26</v>
      </c>
      <c r="U292" t="s">
        <v>27</v>
      </c>
    </row>
    <row r="293" spans="1:21" x14ac:dyDescent="0.2">
      <c r="A293" t="s">
        <v>798</v>
      </c>
      <c r="B293" t="str">
        <f>RIGHT(Table1[[#This Row],[OrderNo]],5)</f>
        <v>44063</v>
      </c>
      <c r="C293">
        <v>44063001</v>
      </c>
      <c r="D293">
        <v>1</v>
      </c>
      <c r="E293" s="2">
        <v>1912.15</v>
      </c>
      <c r="F293" s="2">
        <v>3399.99</v>
      </c>
      <c r="G293" s="1">
        <v>42948</v>
      </c>
      <c r="H293" s="6">
        <f>YEAR(Table1[[#This Row],[OrderDate]])</f>
        <v>2017</v>
      </c>
      <c r="I293" s="6">
        <f>MONTH(Table1[[#This Row],[OrderDate]])</f>
        <v>8</v>
      </c>
      <c r="J293" s="1">
        <v>42954</v>
      </c>
      <c r="K293">
        <v>6</v>
      </c>
      <c r="L293" t="s">
        <v>799</v>
      </c>
      <c r="M293" t="s">
        <v>520</v>
      </c>
      <c r="N293" t="s">
        <v>78</v>
      </c>
      <c r="O293" t="s">
        <v>79</v>
      </c>
      <c r="P293" t="str">
        <f>UPPER(Table1[[#This Row],[CustomerCountry]])</f>
        <v>UNITED KINGDOM</v>
      </c>
      <c r="Q293" t="s">
        <v>23</v>
      </c>
      <c r="R293" t="s">
        <v>33</v>
      </c>
      <c r="S293" t="s">
        <v>67</v>
      </c>
      <c r="T293" t="s">
        <v>35</v>
      </c>
      <c r="U293" t="s">
        <v>36</v>
      </c>
    </row>
    <row r="294" spans="1:21" x14ac:dyDescent="0.2">
      <c r="A294" t="s">
        <v>800</v>
      </c>
      <c r="B294" t="str">
        <f>RIGHT(Table1[[#This Row],[OrderNo]],5)</f>
        <v>44064</v>
      </c>
      <c r="C294">
        <v>44064001</v>
      </c>
      <c r="D294">
        <v>1</v>
      </c>
      <c r="E294" s="2">
        <v>2171.29</v>
      </c>
      <c r="F294" s="2">
        <v>3578.27</v>
      </c>
      <c r="G294" s="1">
        <v>42948</v>
      </c>
      <c r="H294" s="6">
        <f>YEAR(Table1[[#This Row],[OrderDate]])</f>
        <v>2017</v>
      </c>
      <c r="I294" s="6">
        <f>MONTH(Table1[[#This Row],[OrderDate]])</f>
        <v>8</v>
      </c>
      <c r="J294" s="1">
        <v>42954</v>
      </c>
      <c r="K294">
        <v>6</v>
      </c>
      <c r="L294" t="s">
        <v>801</v>
      </c>
      <c r="M294" t="s">
        <v>802</v>
      </c>
      <c r="N294" t="s">
        <v>22</v>
      </c>
      <c r="O294" t="s">
        <v>0</v>
      </c>
      <c r="P294" t="str">
        <f>UPPER(Table1[[#This Row],[CustomerCountry]])</f>
        <v>CANADA</v>
      </c>
      <c r="Q294" t="s">
        <v>23</v>
      </c>
      <c r="R294" t="s">
        <v>24</v>
      </c>
      <c r="S294" t="s">
        <v>25</v>
      </c>
      <c r="T294" t="s">
        <v>26</v>
      </c>
      <c r="U294" t="s">
        <v>27</v>
      </c>
    </row>
    <row r="295" spans="1:21" x14ac:dyDescent="0.2">
      <c r="A295" t="s">
        <v>803</v>
      </c>
      <c r="B295" t="str">
        <f>RIGHT(Table1[[#This Row],[OrderNo]],5)</f>
        <v>44065</v>
      </c>
      <c r="C295">
        <v>44065001</v>
      </c>
      <c r="D295">
        <v>1</v>
      </c>
      <c r="E295" s="2">
        <v>2171.29</v>
      </c>
      <c r="F295" s="2">
        <v>3578.27</v>
      </c>
      <c r="G295" s="1">
        <v>42948</v>
      </c>
      <c r="H295" s="6">
        <f>YEAR(Table1[[#This Row],[OrderDate]])</f>
        <v>2017</v>
      </c>
      <c r="I295" s="6">
        <f>MONTH(Table1[[#This Row],[OrderDate]])</f>
        <v>8</v>
      </c>
      <c r="J295" s="1">
        <v>42956</v>
      </c>
      <c r="K295">
        <v>8</v>
      </c>
      <c r="L295" t="s">
        <v>804</v>
      </c>
      <c r="M295" t="s">
        <v>70</v>
      </c>
      <c r="N295" t="s">
        <v>45</v>
      </c>
      <c r="O295" t="s">
        <v>41</v>
      </c>
      <c r="P295" t="str">
        <f>UPPER(Table1[[#This Row],[CustomerCountry]])</f>
        <v>UNITED STATES</v>
      </c>
      <c r="Q295" t="s">
        <v>23</v>
      </c>
      <c r="R295" t="s">
        <v>24</v>
      </c>
      <c r="S295" t="s">
        <v>25</v>
      </c>
      <c r="T295" t="s">
        <v>26</v>
      </c>
      <c r="U295" t="s">
        <v>27</v>
      </c>
    </row>
    <row r="296" spans="1:21" x14ac:dyDescent="0.2">
      <c r="A296" t="s">
        <v>805</v>
      </c>
      <c r="B296" t="str">
        <f>RIGHT(Table1[[#This Row],[OrderNo]],5)</f>
        <v>44066</v>
      </c>
      <c r="C296">
        <v>44066001</v>
      </c>
      <c r="D296">
        <v>1</v>
      </c>
      <c r="E296" s="2">
        <v>1912.15</v>
      </c>
      <c r="F296" s="2">
        <v>3399.99</v>
      </c>
      <c r="G296" s="1">
        <v>42948</v>
      </c>
      <c r="H296" s="6">
        <f>YEAR(Table1[[#This Row],[OrderDate]])</f>
        <v>2017</v>
      </c>
      <c r="I296" s="6">
        <f>MONTH(Table1[[#This Row],[OrderDate]])</f>
        <v>8</v>
      </c>
      <c r="J296" s="1">
        <v>42955</v>
      </c>
      <c r="K296">
        <v>7</v>
      </c>
      <c r="L296" t="s">
        <v>806</v>
      </c>
      <c r="M296" t="s">
        <v>153</v>
      </c>
      <c r="N296" t="s">
        <v>45</v>
      </c>
      <c r="O296" t="s">
        <v>41</v>
      </c>
      <c r="P296" t="str">
        <f>UPPER(Table1[[#This Row],[CustomerCountry]])</f>
        <v>UNITED STATES</v>
      </c>
      <c r="Q296" t="s">
        <v>23</v>
      </c>
      <c r="R296" t="s">
        <v>33</v>
      </c>
      <c r="S296" t="s">
        <v>67</v>
      </c>
      <c r="T296" t="s">
        <v>35</v>
      </c>
      <c r="U296" t="s">
        <v>36</v>
      </c>
    </row>
    <row r="297" spans="1:21" x14ac:dyDescent="0.2">
      <c r="A297" t="s">
        <v>807</v>
      </c>
      <c r="B297" t="str">
        <f>RIGHT(Table1[[#This Row],[OrderNo]],5)</f>
        <v>44067</v>
      </c>
      <c r="C297">
        <v>44067001</v>
      </c>
      <c r="D297">
        <v>1</v>
      </c>
      <c r="E297" s="2">
        <v>2171.29</v>
      </c>
      <c r="F297" s="2">
        <v>3578.27</v>
      </c>
      <c r="G297" s="1">
        <v>42948</v>
      </c>
      <c r="H297" s="6">
        <f>YEAR(Table1[[#This Row],[OrderDate]])</f>
        <v>2017</v>
      </c>
      <c r="I297" s="6">
        <f>MONTH(Table1[[#This Row],[OrderDate]])</f>
        <v>8</v>
      </c>
      <c r="J297" s="1">
        <v>42953</v>
      </c>
      <c r="K297">
        <v>5</v>
      </c>
      <c r="L297" t="s">
        <v>808</v>
      </c>
      <c r="M297" t="s">
        <v>109</v>
      </c>
      <c r="N297" t="s">
        <v>51</v>
      </c>
      <c r="O297" t="s">
        <v>52</v>
      </c>
      <c r="P297" t="str">
        <f>UPPER(Table1[[#This Row],[CustomerCountry]])</f>
        <v>AUSTRALIA</v>
      </c>
      <c r="Q297" t="s">
        <v>23</v>
      </c>
      <c r="R297" t="s">
        <v>24</v>
      </c>
      <c r="S297" t="s">
        <v>25</v>
      </c>
      <c r="T297" t="s">
        <v>26</v>
      </c>
      <c r="U297" t="s">
        <v>27</v>
      </c>
    </row>
    <row r="298" spans="1:21" x14ac:dyDescent="0.2">
      <c r="A298" t="s">
        <v>809</v>
      </c>
      <c r="B298" t="str">
        <f>RIGHT(Table1[[#This Row],[OrderNo]],5)</f>
        <v>44068</v>
      </c>
      <c r="C298">
        <v>44068001</v>
      </c>
      <c r="D298">
        <v>1</v>
      </c>
      <c r="E298" s="2">
        <v>2171.29</v>
      </c>
      <c r="F298" s="2">
        <v>3578.27</v>
      </c>
      <c r="G298" s="1">
        <v>42949</v>
      </c>
      <c r="H298" s="6">
        <f>YEAR(Table1[[#This Row],[OrderDate]])</f>
        <v>2017</v>
      </c>
      <c r="I298" s="6">
        <f>MONTH(Table1[[#This Row],[OrderDate]])</f>
        <v>8</v>
      </c>
      <c r="J298" s="1">
        <v>42951</v>
      </c>
      <c r="K298">
        <v>2</v>
      </c>
      <c r="L298" t="s">
        <v>810</v>
      </c>
      <c r="M298" t="s">
        <v>811</v>
      </c>
      <c r="N298" t="s">
        <v>95</v>
      </c>
      <c r="O298" t="s">
        <v>96</v>
      </c>
      <c r="P298" t="str">
        <f>UPPER(Table1[[#This Row],[CustomerCountry]])</f>
        <v>GERMANY</v>
      </c>
      <c r="Q298" t="s">
        <v>23</v>
      </c>
      <c r="R298" t="s">
        <v>24</v>
      </c>
      <c r="S298" t="s">
        <v>84</v>
      </c>
      <c r="T298" t="s">
        <v>26</v>
      </c>
      <c r="U298" t="s">
        <v>27</v>
      </c>
    </row>
    <row r="299" spans="1:21" x14ac:dyDescent="0.2">
      <c r="A299" t="s">
        <v>812</v>
      </c>
      <c r="B299" t="str">
        <f>RIGHT(Table1[[#This Row],[OrderNo]],5)</f>
        <v>44069</v>
      </c>
      <c r="C299">
        <v>44069001</v>
      </c>
      <c r="D299">
        <v>1</v>
      </c>
      <c r="E299" s="2">
        <v>1898.09</v>
      </c>
      <c r="F299" s="2">
        <v>3374.99</v>
      </c>
      <c r="G299" s="1">
        <v>42949</v>
      </c>
      <c r="H299" s="6">
        <f>YEAR(Table1[[#This Row],[OrderDate]])</f>
        <v>2017</v>
      </c>
      <c r="I299" s="6">
        <f>MONTH(Table1[[#This Row],[OrderDate]])</f>
        <v>8</v>
      </c>
      <c r="J299" s="1">
        <v>42953</v>
      </c>
      <c r="K299">
        <v>4</v>
      </c>
      <c r="L299" t="s">
        <v>813</v>
      </c>
      <c r="M299" t="s">
        <v>814</v>
      </c>
      <c r="N299" t="s">
        <v>815</v>
      </c>
      <c r="O299" t="s">
        <v>32</v>
      </c>
      <c r="P299" t="str">
        <f>UPPER(Table1[[#This Row],[CustomerCountry]])</f>
        <v>FRANCE</v>
      </c>
      <c r="Q299" t="s">
        <v>23</v>
      </c>
      <c r="R299" t="s">
        <v>33</v>
      </c>
      <c r="S299" t="s">
        <v>435</v>
      </c>
      <c r="T299" t="s">
        <v>1</v>
      </c>
      <c r="U299" t="s">
        <v>36</v>
      </c>
    </row>
    <row r="300" spans="1:21" x14ac:dyDescent="0.2">
      <c r="A300" t="s">
        <v>816</v>
      </c>
      <c r="B300" t="str">
        <f>RIGHT(Table1[[#This Row],[OrderNo]],5)</f>
        <v>44070</v>
      </c>
      <c r="C300">
        <v>44070001</v>
      </c>
      <c r="D300">
        <v>1</v>
      </c>
      <c r="E300" s="2">
        <v>1898.09</v>
      </c>
      <c r="F300" s="2">
        <v>3374.99</v>
      </c>
      <c r="G300" s="1">
        <v>42949</v>
      </c>
      <c r="H300" s="6">
        <f>YEAR(Table1[[#This Row],[OrderDate]])</f>
        <v>2017</v>
      </c>
      <c r="I300" s="6">
        <f>MONTH(Table1[[#This Row],[OrderDate]])</f>
        <v>8</v>
      </c>
      <c r="J300" s="1">
        <v>42956</v>
      </c>
      <c r="K300">
        <v>7</v>
      </c>
      <c r="L300" t="s">
        <v>817</v>
      </c>
      <c r="M300" t="s">
        <v>347</v>
      </c>
      <c r="N300" t="s">
        <v>22</v>
      </c>
      <c r="O300" t="s">
        <v>0</v>
      </c>
      <c r="P300" t="str">
        <f>UPPER(Table1[[#This Row],[CustomerCountry]])</f>
        <v>CANADA</v>
      </c>
      <c r="Q300" t="s">
        <v>23</v>
      </c>
      <c r="R300" t="s">
        <v>33</v>
      </c>
      <c r="S300" t="s">
        <v>435</v>
      </c>
      <c r="T300" t="s">
        <v>1</v>
      </c>
      <c r="U300" t="s">
        <v>36</v>
      </c>
    </row>
    <row r="301" spans="1:21" x14ac:dyDescent="0.2">
      <c r="A301" t="s">
        <v>818</v>
      </c>
      <c r="B301" t="str">
        <f>RIGHT(Table1[[#This Row],[OrderNo]],5)</f>
        <v>44071</v>
      </c>
      <c r="C301">
        <v>44071001</v>
      </c>
      <c r="D301">
        <v>1</v>
      </c>
      <c r="E301" s="2">
        <v>2171.29</v>
      </c>
      <c r="F301" s="2">
        <v>3578.27</v>
      </c>
      <c r="G301" s="1">
        <v>42949</v>
      </c>
      <c r="H301" s="6">
        <f>YEAR(Table1[[#This Row],[OrderDate]])</f>
        <v>2017</v>
      </c>
      <c r="I301" s="6">
        <f>MONTH(Table1[[#This Row],[OrderDate]])</f>
        <v>8</v>
      </c>
      <c r="J301" s="1">
        <v>42953</v>
      </c>
      <c r="K301">
        <v>4</v>
      </c>
      <c r="L301" t="s">
        <v>819</v>
      </c>
      <c r="M301" t="s">
        <v>58</v>
      </c>
      <c r="N301" t="s">
        <v>59</v>
      </c>
      <c r="O301" t="s">
        <v>52</v>
      </c>
      <c r="P301" t="str">
        <f>UPPER(Table1[[#This Row],[CustomerCountry]])</f>
        <v>AUSTRALIA</v>
      </c>
      <c r="Q301" t="s">
        <v>23</v>
      </c>
      <c r="R301" t="s">
        <v>24</v>
      </c>
      <c r="S301" t="s">
        <v>84</v>
      </c>
      <c r="T301" t="s">
        <v>26</v>
      </c>
      <c r="U301" t="s">
        <v>27</v>
      </c>
    </row>
    <row r="302" spans="1:21" x14ac:dyDescent="0.2">
      <c r="A302" t="s">
        <v>820</v>
      </c>
      <c r="B302" t="str">
        <f>RIGHT(Table1[[#This Row],[OrderNo]],5)</f>
        <v>44072</v>
      </c>
      <c r="C302">
        <v>44072001</v>
      </c>
      <c r="D302">
        <v>1</v>
      </c>
      <c r="E302" s="2">
        <v>2171.29</v>
      </c>
      <c r="F302" s="2">
        <v>3578.27</v>
      </c>
      <c r="G302" s="1">
        <v>42949</v>
      </c>
      <c r="H302" s="6">
        <f>YEAR(Table1[[#This Row],[OrderDate]])</f>
        <v>2017</v>
      </c>
      <c r="I302" s="6">
        <f>MONTH(Table1[[#This Row],[OrderDate]])</f>
        <v>8</v>
      </c>
      <c r="J302" s="1">
        <v>42956</v>
      </c>
      <c r="K302">
        <v>7</v>
      </c>
      <c r="L302" t="s">
        <v>821</v>
      </c>
      <c r="M302" t="s">
        <v>431</v>
      </c>
      <c r="N302" t="s">
        <v>51</v>
      </c>
      <c r="O302" t="s">
        <v>52</v>
      </c>
      <c r="P302" t="str">
        <f>UPPER(Table1[[#This Row],[CustomerCountry]])</f>
        <v>AUSTRALIA</v>
      </c>
      <c r="Q302" t="s">
        <v>23</v>
      </c>
      <c r="R302" t="s">
        <v>24</v>
      </c>
      <c r="S302" t="s">
        <v>55</v>
      </c>
      <c r="T302" t="s">
        <v>26</v>
      </c>
      <c r="U302" t="s">
        <v>27</v>
      </c>
    </row>
    <row r="303" spans="1:21" x14ac:dyDescent="0.2">
      <c r="A303" t="s">
        <v>822</v>
      </c>
      <c r="B303" t="str">
        <f>RIGHT(Table1[[#This Row],[OrderNo]],5)</f>
        <v>44073</v>
      </c>
      <c r="C303">
        <v>44073001</v>
      </c>
      <c r="D303">
        <v>1</v>
      </c>
      <c r="E303" s="2">
        <v>1898.09</v>
      </c>
      <c r="F303" s="2">
        <v>3374.99</v>
      </c>
      <c r="G303" s="1">
        <v>42949</v>
      </c>
      <c r="H303" s="6">
        <f>YEAR(Table1[[#This Row],[OrderDate]])</f>
        <v>2017</v>
      </c>
      <c r="I303" s="6">
        <f>MONTH(Table1[[#This Row],[OrderDate]])</f>
        <v>8</v>
      </c>
      <c r="J303" s="1">
        <v>42953</v>
      </c>
      <c r="K303">
        <v>4</v>
      </c>
      <c r="L303" t="s">
        <v>823</v>
      </c>
      <c r="M303" t="s">
        <v>367</v>
      </c>
      <c r="N303" t="s">
        <v>63</v>
      </c>
      <c r="O303" t="s">
        <v>52</v>
      </c>
      <c r="P303" t="str">
        <f>UPPER(Table1[[#This Row],[CustomerCountry]])</f>
        <v>AUSTRALIA</v>
      </c>
      <c r="Q303" t="s">
        <v>23</v>
      </c>
      <c r="R303" t="s">
        <v>33</v>
      </c>
      <c r="S303" t="s">
        <v>64</v>
      </c>
      <c r="T303" t="s">
        <v>1</v>
      </c>
      <c r="U303" t="s">
        <v>36</v>
      </c>
    </row>
    <row r="304" spans="1:21" x14ac:dyDescent="0.2">
      <c r="A304" t="s">
        <v>824</v>
      </c>
      <c r="B304" t="str">
        <f>RIGHT(Table1[[#This Row],[OrderNo]],5)</f>
        <v>44134</v>
      </c>
      <c r="C304">
        <v>44134001</v>
      </c>
      <c r="D304">
        <v>1</v>
      </c>
      <c r="E304" s="2">
        <v>2171.29</v>
      </c>
      <c r="F304" s="2">
        <v>3578.27</v>
      </c>
      <c r="G304" s="1">
        <v>42950</v>
      </c>
      <c r="H304" s="6">
        <f>YEAR(Table1[[#This Row],[OrderDate]])</f>
        <v>2017</v>
      </c>
      <c r="I304" s="6">
        <f>MONTH(Table1[[#This Row],[OrderDate]])</f>
        <v>8</v>
      </c>
      <c r="J304" s="1">
        <v>42957</v>
      </c>
      <c r="K304">
        <v>7</v>
      </c>
      <c r="L304" t="s">
        <v>825</v>
      </c>
      <c r="M304" t="s">
        <v>826</v>
      </c>
      <c r="N304" t="s">
        <v>78</v>
      </c>
      <c r="O304" t="s">
        <v>79</v>
      </c>
      <c r="P304" t="str">
        <f>UPPER(Table1[[#This Row],[CustomerCountry]])</f>
        <v>UNITED KINGDOM</v>
      </c>
      <c r="Q304" t="s">
        <v>23</v>
      </c>
      <c r="R304" t="s">
        <v>24</v>
      </c>
      <c r="S304" t="s">
        <v>25</v>
      </c>
      <c r="T304" t="s">
        <v>26</v>
      </c>
      <c r="U304" t="s">
        <v>27</v>
      </c>
    </row>
    <row r="305" spans="1:21" x14ac:dyDescent="0.2">
      <c r="A305" t="s">
        <v>827</v>
      </c>
      <c r="B305" t="str">
        <f>RIGHT(Table1[[#This Row],[OrderNo]],5)</f>
        <v>44135</v>
      </c>
      <c r="C305">
        <v>44135001</v>
      </c>
      <c r="D305">
        <v>1</v>
      </c>
      <c r="E305" s="2">
        <v>2171.29</v>
      </c>
      <c r="F305" s="2">
        <v>3578.27</v>
      </c>
      <c r="G305" s="1">
        <v>42950</v>
      </c>
      <c r="H305" s="6">
        <f>YEAR(Table1[[#This Row],[OrderDate]])</f>
        <v>2017</v>
      </c>
      <c r="I305" s="6">
        <f>MONTH(Table1[[#This Row],[OrderDate]])</f>
        <v>8</v>
      </c>
      <c r="J305" s="1">
        <v>42958</v>
      </c>
      <c r="K305">
        <v>8</v>
      </c>
      <c r="L305" t="s">
        <v>828</v>
      </c>
      <c r="M305" t="s">
        <v>404</v>
      </c>
      <c r="N305" t="s">
        <v>45</v>
      </c>
      <c r="O305" t="s">
        <v>41</v>
      </c>
      <c r="P305" t="str">
        <f>UPPER(Table1[[#This Row],[CustomerCountry]])</f>
        <v>UNITED STATES</v>
      </c>
      <c r="Q305" t="s">
        <v>23</v>
      </c>
      <c r="R305" t="s">
        <v>24</v>
      </c>
      <c r="S305" t="s">
        <v>25</v>
      </c>
      <c r="T305" t="s">
        <v>26</v>
      </c>
      <c r="U305" t="s">
        <v>27</v>
      </c>
    </row>
    <row r="306" spans="1:21" x14ac:dyDescent="0.2">
      <c r="A306" t="s">
        <v>829</v>
      </c>
      <c r="B306" t="str">
        <f>RIGHT(Table1[[#This Row],[OrderNo]],5)</f>
        <v>44136</v>
      </c>
      <c r="C306">
        <v>44136001</v>
      </c>
      <c r="D306">
        <v>1</v>
      </c>
      <c r="E306" s="2">
        <v>2171.29</v>
      </c>
      <c r="F306" s="2">
        <v>3578.27</v>
      </c>
      <c r="G306" s="1">
        <v>42950</v>
      </c>
      <c r="H306" s="6">
        <f>YEAR(Table1[[#This Row],[OrderDate]])</f>
        <v>2017</v>
      </c>
      <c r="I306" s="6">
        <f>MONTH(Table1[[#This Row],[OrderDate]])</f>
        <v>8</v>
      </c>
      <c r="J306" s="1">
        <v>42953</v>
      </c>
      <c r="K306">
        <v>3</v>
      </c>
      <c r="L306" t="s">
        <v>830</v>
      </c>
      <c r="M306" t="s">
        <v>706</v>
      </c>
      <c r="N306" t="s">
        <v>22</v>
      </c>
      <c r="O306" t="s">
        <v>0</v>
      </c>
      <c r="P306" t="str">
        <f>UPPER(Table1[[#This Row],[CustomerCountry]])</f>
        <v>CANADA</v>
      </c>
      <c r="Q306" t="s">
        <v>23</v>
      </c>
      <c r="R306" t="s">
        <v>24</v>
      </c>
      <c r="S306" t="s">
        <v>55</v>
      </c>
      <c r="T306" t="s">
        <v>26</v>
      </c>
      <c r="U306" t="s">
        <v>27</v>
      </c>
    </row>
    <row r="307" spans="1:21" x14ac:dyDescent="0.2">
      <c r="A307" t="s">
        <v>831</v>
      </c>
      <c r="B307" t="str">
        <f>RIGHT(Table1[[#This Row],[OrderNo]],5)</f>
        <v>44137</v>
      </c>
      <c r="C307">
        <v>44137001</v>
      </c>
      <c r="D307">
        <v>1</v>
      </c>
      <c r="E307" s="2">
        <v>2171.29</v>
      </c>
      <c r="F307" s="2">
        <v>3578.27</v>
      </c>
      <c r="G307" s="1">
        <v>42950</v>
      </c>
      <c r="H307" s="6">
        <f>YEAR(Table1[[#This Row],[OrderDate]])</f>
        <v>2017</v>
      </c>
      <c r="I307" s="6">
        <f>MONTH(Table1[[#This Row],[OrderDate]])</f>
        <v>8</v>
      </c>
      <c r="J307" s="1">
        <v>42954</v>
      </c>
      <c r="K307">
        <v>4</v>
      </c>
      <c r="L307" t="s">
        <v>832</v>
      </c>
      <c r="M307" t="s">
        <v>193</v>
      </c>
      <c r="N307" t="s">
        <v>106</v>
      </c>
      <c r="O307" t="s">
        <v>52</v>
      </c>
      <c r="P307" t="str">
        <f>UPPER(Table1[[#This Row],[CustomerCountry]])</f>
        <v>AUSTRALIA</v>
      </c>
      <c r="Q307" t="s">
        <v>23</v>
      </c>
      <c r="R307" t="s">
        <v>24</v>
      </c>
      <c r="S307" t="s">
        <v>88</v>
      </c>
      <c r="T307" t="s">
        <v>26</v>
      </c>
      <c r="U307" t="s">
        <v>27</v>
      </c>
    </row>
    <row r="308" spans="1:21" x14ac:dyDescent="0.2">
      <c r="A308" t="s">
        <v>833</v>
      </c>
      <c r="B308" t="str">
        <f>RIGHT(Table1[[#This Row],[OrderNo]],5)</f>
        <v>44138</v>
      </c>
      <c r="C308">
        <v>44138001</v>
      </c>
      <c r="D308">
        <v>1</v>
      </c>
      <c r="E308" s="2">
        <v>2171.29</v>
      </c>
      <c r="F308" s="2">
        <v>3578.27</v>
      </c>
      <c r="G308" s="1">
        <v>42951</v>
      </c>
      <c r="H308" s="6">
        <f>YEAR(Table1[[#This Row],[OrderDate]])</f>
        <v>2017</v>
      </c>
      <c r="I308" s="6">
        <f>MONTH(Table1[[#This Row],[OrderDate]])</f>
        <v>8</v>
      </c>
      <c r="J308" s="1">
        <v>42956</v>
      </c>
      <c r="K308">
        <v>5</v>
      </c>
      <c r="L308" t="s">
        <v>834</v>
      </c>
      <c r="M308" t="s">
        <v>190</v>
      </c>
      <c r="N308" t="s">
        <v>78</v>
      </c>
      <c r="O308" t="s">
        <v>79</v>
      </c>
      <c r="P308" t="str">
        <f>UPPER(Table1[[#This Row],[CustomerCountry]])</f>
        <v>UNITED KINGDOM</v>
      </c>
      <c r="Q308" t="s">
        <v>23</v>
      </c>
      <c r="R308" t="s">
        <v>24</v>
      </c>
      <c r="S308" t="s">
        <v>25</v>
      </c>
      <c r="T308" t="s">
        <v>26</v>
      </c>
      <c r="U308" t="s">
        <v>27</v>
      </c>
    </row>
    <row r="309" spans="1:21" x14ac:dyDescent="0.2">
      <c r="A309" t="s">
        <v>835</v>
      </c>
      <c r="B309" t="str">
        <f>RIGHT(Table1[[#This Row],[OrderNo]],5)</f>
        <v>44139</v>
      </c>
      <c r="C309">
        <v>44139001</v>
      </c>
      <c r="D309">
        <v>1</v>
      </c>
      <c r="E309" s="2">
        <v>2171.29</v>
      </c>
      <c r="F309" s="2">
        <v>3578.27</v>
      </c>
      <c r="G309" s="1">
        <v>42951</v>
      </c>
      <c r="H309" s="6">
        <f>YEAR(Table1[[#This Row],[OrderDate]])</f>
        <v>2017</v>
      </c>
      <c r="I309" s="6">
        <f>MONTH(Table1[[#This Row],[OrderDate]])</f>
        <v>8</v>
      </c>
      <c r="J309" s="1">
        <v>42953</v>
      </c>
      <c r="K309">
        <v>2</v>
      </c>
      <c r="L309" t="s">
        <v>836</v>
      </c>
      <c r="M309" t="s">
        <v>102</v>
      </c>
      <c r="N309" t="s">
        <v>78</v>
      </c>
      <c r="O309" t="s">
        <v>79</v>
      </c>
      <c r="P309" t="str">
        <f>UPPER(Table1[[#This Row],[CustomerCountry]])</f>
        <v>UNITED KINGDOM</v>
      </c>
      <c r="Q309" t="s">
        <v>23</v>
      </c>
      <c r="R309" t="s">
        <v>24</v>
      </c>
      <c r="S309" t="s">
        <v>55</v>
      </c>
      <c r="T309" t="s">
        <v>26</v>
      </c>
      <c r="U309" t="s">
        <v>27</v>
      </c>
    </row>
    <row r="310" spans="1:21" x14ac:dyDescent="0.2">
      <c r="A310" t="s">
        <v>837</v>
      </c>
      <c r="B310" t="str">
        <f>RIGHT(Table1[[#This Row],[OrderNo]],5)</f>
        <v>44140</v>
      </c>
      <c r="C310">
        <v>44140001</v>
      </c>
      <c r="D310">
        <v>1</v>
      </c>
      <c r="E310" s="2">
        <v>2171.29</v>
      </c>
      <c r="F310" s="2">
        <v>3578.27</v>
      </c>
      <c r="G310" s="1">
        <v>42951</v>
      </c>
      <c r="H310" s="6">
        <f>YEAR(Table1[[#This Row],[OrderDate]])</f>
        <v>2017</v>
      </c>
      <c r="I310" s="6">
        <f>MONTH(Table1[[#This Row],[OrderDate]])</f>
        <v>8</v>
      </c>
      <c r="J310" s="1">
        <v>42958</v>
      </c>
      <c r="K310">
        <v>7</v>
      </c>
      <c r="L310" t="s">
        <v>838</v>
      </c>
      <c r="M310" t="s">
        <v>839</v>
      </c>
      <c r="N310" t="s">
        <v>214</v>
      </c>
      <c r="O310" t="s">
        <v>32</v>
      </c>
      <c r="P310" t="str">
        <f>UPPER(Table1[[#This Row],[CustomerCountry]])</f>
        <v>FRANCE</v>
      </c>
      <c r="Q310" t="s">
        <v>23</v>
      </c>
      <c r="R310" t="s">
        <v>24</v>
      </c>
      <c r="S310" t="s">
        <v>55</v>
      </c>
      <c r="T310" t="s">
        <v>26</v>
      </c>
      <c r="U310" t="s">
        <v>27</v>
      </c>
    </row>
    <row r="311" spans="1:21" x14ac:dyDescent="0.2">
      <c r="A311" t="s">
        <v>840</v>
      </c>
      <c r="B311" t="str">
        <f>RIGHT(Table1[[#This Row],[OrderNo]],5)</f>
        <v>44141</v>
      </c>
      <c r="C311">
        <v>44141001</v>
      </c>
      <c r="D311">
        <v>1</v>
      </c>
      <c r="E311" s="2">
        <v>2171.29</v>
      </c>
      <c r="F311" s="2">
        <v>3578.27</v>
      </c>
      <c r="G311" s="1">
        <v>42951</v>
      </c>
      <c r="H311" s="6">
        <f>YEAR(Table1[[#This Row],[OrderDate]])</f>
        <v>2017</v>
      </c>
      <c r="I311" s="6">
        <f>MONTH(Table1[[#This Row],[OrderDate]])</f>
        <v>8</v>
      </c>
      <c r="J311" s="1">
        <v>42959</v>
      </c>
      <c r="K311">
        <v>8</v>
      </c>
      <c r="L311" t="s">
        <v>841</v>
      </c>
      <c r="M311" t="s">
        <v>842</v>
      </c>
      <c r="N311" t="s">
        <v>282</v>
      </c>
      <c r="O311" t="s">
        <v>96</v>
      </c>
      <c r="P311" t="str">
        <f>UPPER(Table1[[#This Row],[CustomerCountry]])</f>
        <v>GERMANY</v>
      </c>
      <c r="Q311" t="s">
        <v>23</v>
      </c>
      <c r="R311" t="s">
        <v>24</v>
      </c>
      <c r="S311" t="s">
        <v>84</v>
      </c>
      <c r="T311" t="s">
        <v>26</v>
      </c>
      <c r="U311" t="s">
        <v>27</v>
      </c>
    </row>
    <row r="312" spans="1:21" x14ac:dyDescent="0.2">
      <c r="A312" t="s">
        <v>843</v>
      </c>
      <c r="B312" t="str">
        <f>RIGHT(Table1[[#This Row],[OrderNo]],5)</f>
        <v>44142</v>
      </c>
      <c r="C312">
        <v>44142001</v>
      </c>
      <c r="D312">
        <v>1</v>
      </c>
      <c r="E312" s="2">
        <v>2171.29</v>
      </c>
      <c r="F312" s="2">
        <v>3578.27</v>
      </c>
      <c r="G312" s="1">
        <v>42951</v>
      </c>
      <c r="H312" s="6">
        <f>YEAR(Table1[[#This Row],[OrderDate]])</f>
        <v>2017</v>
      </c>
      <c r="I312" s="6">
        <f>MONTH(Table1[[#This Row],[OrderDate]])</f>
        <v>8</v>
      </c>
      <c r="J312" s="1">
        <v>42957</v>
      </c>
      <c r="K312">
        <v>6</v>
      </c>
      <c r="L312" t="s">
        <v>844</v>
      </c>
      <c r="M312" t="s">
        <v>706</v>
      </c>
      <c r="N312" t="s">
        <v>22</v>
      </c>
      <c r="O312" t="s">
        <v>0</v>
      </c>
      <c r="P312" t="str">
        <f>UPPER(Table1[[#This Row],[CustomerCountry]])</f>
        <v>CANADA</v>
      </c>
      <c r="Q312" t="s">
        <v>23</v>
      </c>
      <c r="R312" t="s">
        <v>24</v>
      </c>
      <c r="S312" t="s">
        <v>84</v>
      </c>
      <c r="T312" t="s">
        <v>26</v>
      </c>
      <c r="U312" t="s">
        <v>27</v>
      </c>
    </row>
    <row r="313" spans="1:21" x14ac:dyDescent="0.2">
      <c r="A313" t="s">
        <v>845</v>
      </c>
      <c r="B313" t="str">
        <f>RIGHT(Table1[[#This Row],[OrderNo]],5)</f>
        <v>44143</v>
      </c>
      <c r="C313">
        <v>44143001</v>
      </c>
      <c r="D313">
        <v>1</v>
      </c>
      <c r="E313" s="2">
        <v>2171.29</v>
      </c>
      <c r="F313" s="2">
        <v>3578.27</v>
      </c>
      <c r="G313" s="1">
        <v>42951</v>
      </c>
      <c r="H313" s="6">
        <f>YEAR(Table1[[#This Row],[OrderDate]])</f>
        <v>2017</v>
      </c>
      <c r="I313" s="6">
        <f>MONTH(Table1[[#This Row],[OrderDate]])</f>
        <v>8</v>
      </c>
      <c r="J313" s="1">
        <v>42954</v>
      </c>
      <c r="K313">
        <v>3</v>
      </c>
      <c r="L313" t="s">
        <v>846</v>
      </c>
      <c r="M313" t="s">
        <v>99</v>
      </c>
      <c r="N313" t="s">
        <v>45</v>
      </c>
      <c r="O313" t="s">
        <v>41</v>
      </c>
      <c r="P313" t="str">
        <f>UPPER(Table1[[#This Row],[CustomerCountry]])</f>
        <v>UNITED STATES</v>
      </c>
      <c r="Q313" t="s">
        <v>23</v>
      </c>
      <c r="R313" t="s">
        <v>24</v>
      </c>
      <c r="S313" t="s">
        <v>84</v>
      </c>
      <c r="T313" t="s">
        <v>26</v>
      </c>
      <c r="U313" t="s">
        <v>27</v>
      </c>
    </row>
    <row r="314" spans="1:21" x14ac:dyDescent="0.2">
      <c r="A314" t="s">
        <v>847</v>
      </c>
      <c r="B314" t="str">
        <f>RIGHT(Table1[[#This Row],[OrderNo]],5)</f>
        <v>44144</v>
      </c>
      <c r="C314">
        <v>44144001</v>
      </c>
      <c r="D314">
        <v>1</v>
      </c>
      <c r="E314" s="2">
        <v>2171.29</v>
      </c>
      <c r="F314" s="2">
        <v>3578.27</v>
      </c>
      <c r="G314" s="1">
        <v>42951</v>
      </c>
      <c r="H314" s="6">
        <f>YEAR(Table1[[#This Row],[OrderDate]])</f>
        <v>2017</v>
      </c>
      <c r="I314" s="6">
        <f>MONTH(Table1[[#This Row],[OrderDate]])</f>
        <v>8</v>
      </c>
      <c r="J314" s="1">
        <v>42959</v>
      </c>
      <c r="K314">
        <v>8</v>
      </c>
      <c r="L314" t="s">
        <v>848</v>
      </c>
      <c r="M314" t="s">
        <v>504</v>
      </c>
      <c r="N314" t="s">
        <v>51</v>
      </c>
      <c r="O314" t="s">
        <v>52</v>
      </c>
      <c r="P314" t="str">
        <f>UPPER(Table1[[#This Row],[CustomerCountry]])</f>
        <v>AUSTRALIA</v>
      </c>
      <c r="Q314" t="s">
        <v>23</v>
      </c>
      <c r="R314" t="s">
        <v>24</v>
      </c>
      <c r="S314" t="s">
        <v>71</v>
      </c>
      <c r="T314" t="s">
        <v>26</v>
      </c>
      <c r="U314" t="s">
        <v>27</v>
      </c>
    </row>
    <row r="315" spans="1:21" x14ac:dyDescent="0.2">
      <c r="A315" t="s">
        <v>849</v>
      </c>
      <c r="B315" t="str">
        <f>RIGHT(Table1[[#This Row],[OrderNo]],5)</f>
        <v>44145</v>
      </c>
      <c r="C315">
        <v>44145001</v>
      </c>
      <c r="D315">
        <v>1</v>
      </c>
      <c r="E315" s="2">
        <v>2171.29</v>
      </c>
      <c r="F315" s="2">
        <v>3578.27</v>
      </c>
      <c r="G315" s="1">
        <v>42951</v>
      </c>
      <c r="H315" s="6">
        <f>YEAR(Table1[[#This Row],[OrderDate]])</f>
        <v>2017</v>
      </c>
      <c r="I315" s="6">
        <f>MONTH(Table1[[#This Row],[OrderDate]])</f>
        <v>8</v>
      </c>
      <c r="J315" s="1">
        <v>42957</v>
      </c>
      <c r="K315">
        <v>6</v>
      </c>
      <c r="L315" t="s">
        <v>850</v>
      </c>
      <c r="M315" t="s">
        <v>344</v>
      </c>
      <c r="N315" t="s">
        <v>106</v>
      </c>
      <c r="O315" t="s">
        <v>52</v>
      </c>
      <c r="P315" t="str">
        <f>UPPER(Table1[[#This Row],[CustomerCountry]])</f>
        <v>AUSTRALIA</v>
      </c>
      <c r="Q315" t="s">
        <v>23</v>
      </c>
      <c r="R315" t="s">
        <v>24</v>
      </c>
      <c r="S315" t="s">
        <v>25</v>
      </c>
      <c r="T315" t="s">
        <v>26</v>
      </c>
      <c r="U315" t="s">
        <v>27</v>
      </c>
    </row>
    <row r="316" spans="1:21" x14ac:dyDescent="0.2">
      <c r="A316" t="s">
        <v>851</v>
      </c>
      <c r="B316" t="str">
        <f>RIGHT(Table1[[#This Row],[OrderNo]],5)</f>
        <v>44146</v>
      </c>
      <c r="C316">
        <v>44146001</v>
      </c>
      <c r="D316">
        <v>1</v>
      </c>
      <c r="E316" s="2">
        <v>2171.29</v>
      </c>
      <c r="F316" s="2">
        <v>3578.27</v>
      </c>
      <c r="G316" s="1">
        <v>42951</v>
      </c>
      <c r="H316" s="6">
        <f>YEAR(Table1[[#This Row],[OrderDate]])</f>
        <v>2017</v>
      </c>
      <c r="I316" s="6">
        <f>MONTH(Table1[[#This Row],[OrderDate]])</f>
        <v>8</v>
      </c>
      <c r="J316" s="1">
        <v>42960</v>
      </c>
      <c r="K316">
        <v>9</v>
      </c>
      <c r="L316" t="s">
        <v>852</v>
      </c>
      <c r="M316" t="s">
        <v>244</v>
      </c>
      <c r="N316" t="s">
        <v>106</v>
      </c>
      <c r="O316" t="s">
        <v>52</v>
      </c>
      <c r="P316" t="str">
        <f>UPPER(Table1[[#This Row],[CustomerCountry]])</f>
        <v>AUSTRALIA</v>
      </c>
      <c r="Q316" t="s">
        <v>23</v>
      </c>
      <c r="R316" t="s">
        <v>24</v>
      </c>
      <c r="S316" t="s">
        <v>84</v>
      </c>
      <c r="T316" t="s">
        <v>26</v>
      </c>
      <c r="U316" t="s">
        <v>27</v>
      </c>
    </row>
    <row r="317" spans="1:21" x14ac:dyDescent="0.2">
      <c r="A317" t="s">
        <v>853</v>
      </c>
      <c r="B317" t="str">
        <f>RIGHT(Table1[[#This Row],[OrderNo]],5)</f>
        <v>44147</v>
      </c>
      <c r="C317">
        <v>44147001</v>
      </c>
      <c r="D317">
        <v>1</v>
      </c>
      <c r="E317" s="2">
        <v>2171.29</v>
      </c>
      <c r="F317" s="2">
        <v>3578.27</v>
      </c>
      <c r="G317" s="1">
        <v>42951</v>
      </c>
      <c r="H317" s="6">
        <f>YEAR(Table1[[#This Row],[OrderDate]])</f>
        <v>2017</v>
      </c>
      <c r="I317" s="6">
        <f>MONTH(Table1[[#This Row],[OrderDate]])</f>
        <v>8</v>
      </c>
      <c r="J317" s="1">
        <v>42960</v>
      </c>
      <c r="K317">
        <v>9</v>
      </c>
      <c r="L317" t="s">
        <v>854</v>
      </c>
      <c r="M317" t="s">
        <v>391</v>
      </c>
      <c r="N317" t="s">
        <v>51</v>
      </c>
      <c r="O317" t="s">
        <v>52</v>
      </c>
      <c r="P317" t="str">
        <f>UPPER(Table1[[#This Row],[CustomerCountry]])</f>
        <v>AUSTRALIA</v>
      </c>
      <c r="Q317" t="s">
        <v>23</v>
      </c>
      <c r="R317" t="s">
        <v>24</v>
      </c>
      <c r="S317" t="s">
        <v>25</v>
      </c>
      <c r="T317" t="s">
        <v>26</v>
      </c>
      <c r="U317" t="s">
        <v>27</v>
      </c>
    </row>
    <row r="318" spans="1:21" x14ac:dyDescent="0.2">
      <c r="A318" t="s">
        <v>855</v>
      </c>
      <c r="B318" t="str">
        <f>RIGHT(Table1[[#This Row],[OrderNo]],5)</f>
        <v>44148</v>
      </c>
      <c r="C318">
        <v>44148001</v>
      </c>
      <c r="D318">
        <v>1</v>
      </c>
      <c r="E318" s="2">
        <v>2171.29</v>
      </c>
      <c r="F318" s="2">
        <v>3578.27</v>
      </c>
      <c r="G318" s="1">
        <v>42952</v>
      </c>
      <c r="H318" s="6">
        <f>YEAR(Table1[[#This Row],[OrderDate]])</f>
        <v>2017</v>
      </c>
      <c r="I318" s="6">
        <f>MONTH(Table1[[#This Row],[OrderDate]])</f>
        <v>8</v>
      </c>
      <c r="J318" s="1">
        <v>42959</v>
      </c>
      <c r="K318">
        <v>7</v>
      </c>
      <c r="L318" t="s">
        <v>856</v>
      </c>
      <c r="M318" t="s">
        <v>99</v>
      </c>
      <c r="N318" t="s">
        <v>45</v>
      </c>
      <c r="O318" t="s">
        <v>41</v>
      </c>
      <c r="P318" t="str">
        <f>UPPER(Table1[[#This Row],[CustomerCountry]])</f>
        <v>UNITED STATES</v>
      </c>
      <c r="Q318" t="s">
        <v>23</v>
      </c>
      <c r="R318" t="s">
        <v>24</v>
      </c>
      <c r="S318" t="s">
        <v>25</v>
      </c>
      <c r="T318" t="s">
        <v>26</v>
      </c>
      <c r="U318" t="s">
        <v>27</v>
      </c>
    </row>
    <row r="319" spans="1:21" x14ac:dyDescent="0.2">
      <c r="A319" t="s">
        <v>857</v>
      </c>
      <c r="B319" t="str">
        <f>RIGHT(Table1[[#This Row],[OrderNo]],5)</f>
        <v>44149</v>
      </c>
      <c r="C319">
        <v>44149001</v>
      </c>
      <c r="D319">
        <v>1</v>
      </c>
      <c r="E319" s="2">
        <v>2171.29</v>
      </c>
      <c r="F319" s="2">
        <v>3578.27</v>
      </c>
      <c r="G319" s="1">
        <v>42952</v>
      </c>
      <c r="H319" s="6">
        <f>YEAR(Table1[[#This Row],[OrderDate]])</f>
        <v>2017</v>
      </c>
      <c r="I319" s="6">
        <f>MONTH(Table1[[#This Row],[OrderDate]])</f>
        <v>8</v>
      </c>
      <c r="J319" s="1">
        <v>42954</v>
      </c>
      <c r="K319">
        <v>2</v>
      </c>
      <c r="L319" t="s">
        <v>858</v>
      </c>
      <c r="M319" t="s">
        <v>299</v>
      </c>
      <c r="N319" t="s">
        <v>63</v>
      </c>
      <c r="O319" t="s">
        <v>52</v>
      </c>
      <c r="P319" t="str">
        <f>UPPER(Table1[[#This Row],[CustomerCountry]])</f>
        <v>AUSTRALIA</v>
      </c>
      <c r="Q319" t="s">
        <v>23</v>
      </c>
      <c r="R319" t="s">
        <v>24</v>
      </c>
      <c r="S319" t="s">
        <v>71</v>
      </c>
      <c r="T319" t="s">
        <v>26</v>
      </c>
      <c r="U319" t="s">
        <v>27</v>
      </c>
    </row>
    <row r="320" spans="1:21" x14ac:dyDescent="0.2">
      <c r="A320" t="s">
        <v>859</v>
      </c>
      <c r="B320" t="str">
        <f>RIGHT(Table1[[#This Row],[OrderNo]],5)</f>
        <v>44150</v>
      </c>
      <c r="C320">
        <v>44150001</v>
      </c>
      <c r="D320">
        <v>1</v>
      </c>
      <c r="E320" s="2">
        <v>2171.29</v>
      </c>
      <c r="F320" s="2">
        <v>3578.27</v>
      </c>
      <c r="G320" s="1">
        <v>42952</v>
      </c>
      <c r="H320" s="6">
        <f>YEAR(Table1[[#This Row],[OrderDate]])</f>
        <v>2017</v>
      </c>
      <c r="I320" s="6">
        <f>MONTH(Table1[[#This Row],[OrderDate]])</f>
        <v>8</v>
      </c>
      <c r="J320" s="1">
        <v>42956</v>
      </c>
      <c r="K320">
        <v>4</v>
      </c>
      <c r="L320" t="s">
        <v>860</v>
      </c>
      <c r="M320" t="s">
        <v>322</v>
      </c>
      <c r="N320" t="s">
        <v>51</v>
      </c>
      <c r="O320" t="s">
        <v>52</v>
      </c>
      <c r="P320" t="str">
        <f>UPPER(Table1[[#This Row],[CustomerCountry]])</f>
        <v>AUSTRALIA</v>
      </c>
      <c r="Q320" t="s">
        <v>23</v>
      </c>
      <c r="R320" t="s">
        <v>24</v>
      </c>
      <c r="S320" t="s">
        <v>71</v>
      </c>
      <c r="T320" t="s">
        <v>26</v>
      </c>
      <c r="U320" t="s">
        <v>27</v>
      </c>
    </row>
    <row r="321" spans="1:21" x14ac:dyDescent="0.2">
      <c r="A321" t="s">
        <v>861</v>
      </c>
      <c r="B321" t="str">
        <f>RIGHT(Table1[[#This Row],[OrderNo]],5)</f>
        <v>44151</v>
      </c>
      <c r="C321">
        <v>44151001</v>
      </c>
      <c r="D321">
        <v>1</v>
      </c>
      <c r="E321" s="2">
        <v>413.15</v>
      </c>
      <c r="F321" s="2">
        <v>699.1</v>
      </c>
      <c r="G321" s="1">
        <v>42952</v>
      </c>
      <c r="H321" s="6">
        <f>YEAR(Table1[[#This Row],[OrderDate]])</f>
        <v>2017</v>
      </c>
      <c r="I321" s="6">
        <f>MONTH(Table1[[#This Row],[OrderDate]])</f>
        <v>8</v>
      </c>
      <c r="J321" s="1">
        <v>42962</v>
      </c>
      <c r="K321">
        <v>10</v>
      </c>
      <c r="L321" t="s">
        <v>862</v>
      </c>
      <c r="M321" t="s">
        <v>109</v>
      </c>
      <c r="N321" t="s">
        <v>51</v>
      </c>
      <c r="O321" t="s">
        <v>52</v>
      </c>
      <c r="P321" t="str">
        <f>UPPER(Table1[[#This Row],[CustomerCountry]])</f>
        <v>AUSTRALIA</v>
      </c>
      <c r="Q321" t="s">
        <v>23</v>
      </c>
      <c r="R321" t="s">
        <v>24</v>
      </c>
      <c r="S321" t="s">
        <v>364</v>
      </c>
      <c r="T321" t="s">
        <v>26</v>
      </c>
      <c r="U321" t="s">
        <v>47</v>
      </c>
    </row>
    <row r="322" spans="1:21" x14ac:dyDescent="0.2">
      <c r="A322" t="s">
        <v>863</v>
      </c>
      <c r="B322" t="str">
        <f>RIGHT(Table1[[#This Row],[OrderNo]],5)</f>
        <v>44152</v>
      </c>
      <c r="C322">
        <v>44152001</v>
      </c>
      <c r="D322">
        <v>1</v>
      </c>
      <c r="E322" s="2">
        <v>1912.15</v>
      </c>
      <c r="F322" s="2">
        <v>3399.99</v>
      </c>
      <c r="G322" s="1">
        <v>42953</v>
      </c>
      <c r="H322" s="6">
        <f>YEAR(Table1[[#This Row],[OrderDate]])</f>
        <v>2017</v>
      </c>
      <c r="I322" s="6">
        <f>MONTH(Table1[[#This Row],[OrderDate]])</f>
        <v>8</v>
      </c>
      <c r="J322" s="1">
        <v>42960</v>
      </c>
      <c r="K322">
        <v>7</v>
      </c>
      <c r="L322" t="s">
        <v>864</v>
      </c>
      <c r="M322" t="s">
        <v>181</v>
      </c>
      <c r="N322" t="s">
        <v>78</v>
      </c>
      <c r="O322" t="s">
        <v>79</v>
      </c>
      <c r="P322" t="str">
        <f>UPPER(Table1[[#This Row],[CustomerCountry]])</f>
        <v>UNITED KINGDOM</v>
      </c>
      <c r="Q322" t="s">
        <v>23</v>
      </c>
      <c r="R322" t="s">
        <v>33</v>
      </c>
      <c r="S322" t="s">
        <v>34</v>
      </c>
      <c r="T322" t="s">
        <v>35</v>
      </c>
      <c r="U322" t="s">
        <v>36</v>
      </c>
    </row>
    <row r="323" spans="1:21" x14ac:dyDescent="0.2">
      <c r="A323" t="s">
        <v>865</v>
      </c>
      <c r="B323" t="str">
        <f>RIGHT(Table1[[#This Row],[OrderNo]],5)</f>
        <v>44153</v>
      </c>
      <c r="C323">
        <v>44153001</v>
      </c>
      <c r="D323">
        <v>1</v>
      </c>
      <c r="E323" s="2">
        <v>2171.29</v>
      </c>
      <c r="F323" s="2">
        <v>3578.27</v>
      </c>
      <c r="G323" s="1">
        <v>42953</v>
      </c>
      <c r="H323" s="6">
        <f>YEAR(Table1[[#This Row],[OrderDate]])</f>
        <v>2017</v>
      </c>
      <c r="I323" s="6">
        <f>MONTH(Table1[[#This Row],[OrderDate]])</f>
        <v>8</v>
      </c>
      <c r="J323" s="1">
        <v>42962</v>
      </c>
      <c r="K323">
        <v>9</v>
      </c>
      <c r="L323" t="s">
        <v>866</v>
      </c>
      <c r="M323" t="s">
        <v>270</v>
      </c>
      <c r="N323" t="s">
        <v>45</v>
      </c>
      <c r="O323" t="s">
        <v>41</v>
      </c>
      <c r="P323" t="str">
        <f>UPPER(Table1[[#This Row],[CustomerCountry]])</f>
        <v>UNITED STATES</v>
      </c>
      <c r="Q323" t="s">
        <v>23</v>
      </c>
      <c r="R323" t="s">
        <v>24</v>
      </c>
      <c r="S323" t="s">
        <v>71</v>
      </c>
      <c r="T323" t="s">
        <v>26</v>
      </c>
      <c r="U323" t="s">
        <v>27</v>
      </c>
    </row>
    <row r="324" spans="1:21" x14ac:dyDescent="0.2">
      <c r="A324" t="s">
        <v>867</v>
      </c>
      <c r="B324" t="str">
        <f>RIGHT(Table1[[#This Row],[OrderNo]],5)</f>
        <v>44154</v>
      </c>
      <c r="C324">
        <v>44154001</v>
      </c>
      <c r="D324">
        <v>1</v>
      </c>
      <c r="E324" s="2">
        <v>2171.29</v>
      </c>
      <c r="F324" s="2">
        <v>3578.27</v>
      </c>
      <c r="G324" s="1">
        <v>42953</v>
      </c>
      <c r="H324" s="6">
        <f>YEAR(Table1[[#This Row],[OrderDate]])</f>
        <v>2017</v>
      </c>
      <c r="I324" s="6">
        <f>MONTH(Table1[[#This Row],[OrderDate]])</f>
        <v>8</v>
      </c>
      <c r="J324" s="1">
        <v>42960</v>
      </c>
      <c r="K324">
        <v>7</v>
      </c>
      <c r="L324" t="s">
        <v>868</v>
      </c>
      <c r="M324" t="s">
        <v>39</v>
      </c>
      <c r="N324" t="s">
        <v>40</v>
      </c>
      <c r="O324" t="s">
        <v>41</v>
      </c>
      <c r="P324" t="str">
        <f>UPPER(Table1[[#This Row],[CustomerCountry]])</f>
        <v>UNITED STATES</v>
      </c>
      <c r="Q324" t="s">
        <v>23</v>
      </c>
      <c r="R324" t="s">
        <v>24</v>
      </c>
      <c r="S324" t="s">
        <v>55</v>
      </c>
      <c r="T324" t="s">
        <v>26</v>
      </c>
      <c r="U324" t="s">
        <v>27</v>
      </c>
    </row>
    <row r="325" spans="1:21" x14ac:dyDescent="0.2">
      <c r="A325" t="s">
        <v>869</v>
      </c>
      <c r="B325" t="str">
        <f>RIGHT(Table1[[#This Row],[OrderNo]],5)</f>
        <v>44155</v>
      </c>
      <c r="C325">
        <v>44155001</v>
      </c>
      <c r="D325">
        <v>1</v>
      </c>
      <c r="E325" s="2">
        <v>2171.29</v>
      </c>
      <c r="F325" s="2">
        <v>3578.27</v>
      </c>
      <c r="G325" s="1">
        <v>42953</v>
      </c>
      <c r="H325" s="6">
        <f>YEAR(Table1[[#This Row],[OrderDate]])</f>
        <v>2017</v>
      </c>
      <c r="I325" s="6">
        <f>MONTH(Table1[[#This Row],[OrderDate]])</f>
        <v>8</v>
      </c>
      <c r="J325" s="1">
        <v>42956</v>
      </c>
      <c r="K325">
        <v>3</v>
      </c>
      <c r="L325" t="s">
        <v>870</v>
      </c>
      <c r="M325" t="s">
        <v>99</v>
      </c>
      <c r="N325" t="s">
        <v>45</v>
      </c>
      <c r="O325" t="s">
        <v>41</v>
      </c>
      <c r="P325" t="str">
        <f>UPPER(Table1[[#This Row],[CustomerCountry]])</f>
        <v>UNITED STATES</v>
      </c>
      <c r="Q325" t="s">
        <v>23</v>
      </c>
      <c r="R325" t="s">
        <v>24</v>
      </c>
      <c r="S325" t="s">
        <v>84</v>
      </c>
      <c r="T325" t="s">
        <v>26</v>
      </c>
      <c r="U325" t="s">
        <v>27</v>
      </c>
    </row>
    <row r="326" spans="1:21" x14ac:dyDescent="0.2">
      <c r="A326" t="s">
        <v>871</v>
      </c>
      <c r="B326" t="str">
        <f>RIGHT(Table1[[#This Row],[OrderNo]],5)</f>
        <v>44156</v>
      </c>
      <c r="C326">
        <v>44156001</v>
      </c>
      <c r="D326">
        <v>1</v>
      </c>
      <c r="E326" s="2">
        <v>1912.15</v>
      </c>
      <c r="F326" s="2">
        <v>3399.99</v>
      </c>
      <c r="G326" s="1">
        <v>42953</v>
      </c>
      <c r="H326" s="6">
        <f>YEAR(Table1[[#This Row],[OrderDate]])</f>
        <v>2017</v>
      </c>
      <c r="I326" s="6">
        <f>MONTH(Table1[[#This Row],[OrderDate]])</f>
        <v>8</v>
      </c>
      <c r="J326" s="1">
        <v>42961</v>
      </c>
      <c r="K326">
        <v>8</v>
      </c>
      <c r="L326" t="s">
        <v>872</v>
      </c>
      <c r="M326" t="s">
        <v>873</v>
      </c>
      <c r="N326" t="s">
        <v>115</v>
      </c>
      <c r="O326" t="s">
        <v>41</v>
      </c>
      <c r="P326" t="str">
        <f>UPPER(Table1[[#This Row],[CustomerCountry]])</f>
        <v>UNITED STATES</v>
      </c>
      <c r="Q326" t="s">
        <v>23</v>
      </c>
      <c r="R326" t="s">
        <v>33</v>
      </c>
      <c r="S326" t="s">
        <v>34</v>
      </c>
      <c r="T326" t="s">
        <v>35</v>
      </c>
      <c r="U326" t="s">
        <v>36</v>
      </c>
    </row>
    <row r="327" spans="1:21" x14ac:dyDescent="0.2">
      <c r="A327" t="s">
        <v>874</v>
      </c>
      <c r="B327" t="str">
        <f>RIGHT(Table1[[#This Row],[OrderNo]],5)</f>
        <v>44157</v>
      </c>
      <c r="C327">
        <v>44157001</v>
      </c>
      <c r="D327">
        <v>1</v>
      </c>
      <c r="E327" s="2">
        <v>2171.29</v>
      </c>
      <c r="F327" s="2">
        <v>3578.27</v>
      </c>
      <c r="G327" s="1">
        <v>42953</v>
      </c>
      <c r="H327" s="6">
        <f>YEAR(Table1[[#This Row],[OrderDate]])</f>
        <v>2017</v>
      </c>
      <c r="I327" s="6">
        <f>MONTH(Table1[[#This Row],[OrderDate]])</f>
        <v>8</v>
      </c>
      <c r="J327" s="1">
        <v>42959</v>
      </c>
      <c r="K327">
        <v>6</v>
      </c>
      <c r="L327" t="s">
        <v>875</v>
      </c>
      <c r="M327" t="s">
        <v>391</v>
      </c>
      <c r="N327" t="s">
        <v>51</v>
      </c>
      <c r="O327" t="s">
        <v>52</v>
      </c>
      <c r="P327" t="str">
        <f>UPPER(Table1[[#This Row],[CustomerCountry]])</f>
        <v>AUSTRALIA</v>
      </c>
      <c r="Q327" t="s">
        <v>23</v>
      </c>
      <c r="R327" t="s">
        <v>24</v>
      </c>
      <c r="S327" t="s">
        <v>88</v>
      </c>
      <c r="T327" t="s">
        <v>26</v>
      </c>
      <c r="U327" t="s">
        <v>27</v>
      </c>
    </row>
    <row r="328" spans="1:21" x14ac:dyDescent="0.2">
      <c r="A328" t="s">
        <v>876</v>
      </c>
      <c r="B328" t="str">
        <f>RIGHT(Table1[[#This Row],[OrderNo]],5)</f>
        <v>44158</v>
      </c>
      <c r="C328">
        <v>44158001</v>
      </c>
      <c r="D328">
        <v>1</v>
      </c>
      <c r="E328" s="2">
        <v>2171.29</v>
      </c>
      <c r="F328" s="2">
        <v>3578.27</v>
      </c>
      <c r="G328" s="1">
        <v>42954</v>
      </c>
      <c r="H328" s="6">
        <f>YEAR(Table1[[#This Row],[OrderDate]])</f>
        <v>2017</v>
      </c>
      <c r="I328" s="6">
        <f>MONTH(Table1[[#This Row],[OrderDate]])</f>
        <v>8</v>
      </c>
      <c r="J328" s="1">
        <v>42961</v>
      </c>
      <c r="K328">
        <v>7</v>
      </c>
      <c r="L328" t="s">
        <v>877</v>
      </c>
      <c r="M328" t="s">
        <v>842</v>
      </c>
      <c r="N328" t="s">
        <v>282</v>
      </c>
      <c r="O328" t="s">
        <v>96</v>
      </c>
      <c r="P328" t="str">
        <f>UPPER(Table1[[#This Row],[CustomerCountry]])</f>
        <v>GERMANY</v>
      </c>
      <c r="Q328" t="s">
        <v>23</v>
      </c>
      <c r="R328" t="s">
        <v>24</v>
      </c>
      <c r="S328" t="s">
        <v>55</v>
      </c>
      <c r="T328" t="s">
        <v>26</v>
      </c>
      <c r="U328" t="s">
        <v>27</v>
      </c>
    </row>
    <row r="329" spans="1:21" x14ac:dyDescent="0.2">
      <c r="A329" t="s">
        <v>878</v>
      </c>
      <c r="B329" t="str">
        <f>RIGHT(Table1[[#This Row],[OrderNo]],5)</f>
        <v>44159</v>
      </c>
      <c r="C329">
        <v>44159001</v>
      </c>
      <c r="D329">
        <v>1</v>
      </c>
      <c r="E329" s="2">
        <v>2171.29</v>
      </c>
      <c r="F329" s="2">
        <v>3578.27</v>
      </c>
      <c r="G329" s="1">
        <v>42954</v>
      </c>
      <c r="H329" s="6">
        <f>YEAR(Table1[[#This Row],[OrderDate]])</f>
        <v>2017</v>
      </c>
      <c r="I329" s="6">
        <f>MONTH(Table1[[#This Row],[OrderDate]])</f>
        <v>8</v>
      </c>
      <c r="J329" s="1">
        <v>42959</v>
      </c>
      <c r="K329">
        <v>5</v>
      </c>
      <c r="L329" t="s">
        <v>879</v>
      </c>
      <c r="M329" t="s">
        <v>153</v>
      </c>
      <c r="N329" t="s">
        <v>45</v>
      </c>
      <c r="O329" t="s">
        <v>41</v>
      </c>
      <c r="P329" t="str">
        <f>UPPER(Table1[[#This Row],[CustomerCountry]])</f>
        <v>UNITED STATES</v>
      </c>
      <c r="Q329" t="s">
        <v>23</v>
      </c>
      <c r="R329" t="s">
        <v>24</v>
      </c>
      <c r="S329" t="s">
        <v>55</v>
      </c>
      <c r="T329" t="s">
        <v>26</v>
      </c>
      <c r="U329" t="s">
        <v>27</v>
      </c>
    </row>
    <row r="330" spans="1:21" x14ac:dyDescent="0.2">
      <c r="A330" t="s">
        <v>880</v>
      </c>
      <c r="B330" t="str">
        <f>RIGHT(Table1[[#This Row],[OrderNo]],5)</f>
        <v>44160</v>
      </c>
      <c r="C330">
        <v>44160001</v>
      </c>
      <c r="D330">
        <v>1</v>
      </c>
      <c r="E330" s="2">
        <v>2171.29</v>
      </c>
      <c r="F330" s="2">
        <v>3578.27</v>
      </c>
      <c r="G330" s="1">
        <v>42954</v>
      </c>
      <c r="H330" s="6">
        <f>YEAR(Table1[[#This Row],[OrderDate]])</f>
        <v>2017</v>
      </c>
      <c r="I330" s="6">
        <f>MONTH(Table1[[#This Row],[OrderDate]])</f>
        <v>8</v>
      </c>
      <c r="J330" s="1">
        <v>42962</v>
      </c>
      <c r="K330">
        <v>8</v>
      </c>
      <c r="L330" t="s">
        <v>881</v>
      </c>
      <c r="M330" t="s">
        <v>607</v>
      </c>
      <c r="N330" t="s">
        <v>40</v>
      </c>
      <c r="O330" t="s">
        <v>41</v>
      </c>
      <c r="P330" t="str">
        <f>UPPER(Table1[[#This Row],[CustomerCountry]])</f>
        <v>UNITED STATES</v>
      </c>
      <c r="Q330" t="s">
        <v>23</v>
      </c>
      <c r="R330" t="s">
        <v>24</v>
      </c>
      <c r="S330" t="s">
        <v>71</v>
      </c>
      <c r="T330" t="s">
        <v>26</v>
      </c>
      <c r="U330" t="s">
        <v>27</v>
      </c>
    </row>
    <row r="331" spans="1:21" x14ac:dyDescent="0.2">
      <c r="A331" t="s">
        <v>882</v>
      </c>
      <c r="B331" t="str">
        <f>RIGHT(Table1[[#This Row],[OrderNo]],5)</f>
        <v>44161</v>
      </c>
      <c r="C331">
        <v>44161001</v>
      </c>
      <c r="D331">
        <v>1</v>
      </c>
      <c r="E331" s="2">
        <v>2171.29</v>
      </c>
      <c r="F331" s="2">
        <v>3578.27</v>
      </c>
      <c r="G331" s="1">
        <v>42955</v>
      </c>
      <c r="H331" s="6">
        <f>YEAR(Table1[[#This Row],[OrderDate]])</f>
        <v>2017</v>
      </c>
      <c r="I331" s="6">
        <f>MONTH(Table1[[#This Row],[OrderDate]])</f>
        <v>8</v>
      </c>
      <c r="J331" s="1">
        <v>42962</v>
      </c>
      <c r="K331">
        <v>7</v>
      </c>
      <c r="L331" t="s">
        <v>883</v>
      </c>
      <c r="M331" t="s">
        <v>884</v>
      </c>
      <c r="N331" t="s">
        <v>78</v>
      </c>
      <c r="O331" t="s">
        <v>79</v>
      </c>
      <c r="P331" t="str">
        <f>UPPER(Table1[[#This Row],[CustomerCountry]])</f>
        <v>UNITED KINGDOM</v>
      </c>
      <c r="Q331" t="s">
        <v>23</v>
      </c>
      <c r="R331" t="s">
        <v>24</v>
      </c>
      <c r="S331" t="s">
        <v>88</v>
      </c>
      <c r="T331" t="s">
        <v>26</v>
      </c>
      <c r="U331" t="s">
        <v>27</v>
      </c>
    </row>
    <row r="332" spans="1:21" x14ac:dyDescent="0.2">
      <c r="A332" t="s">
        <v>885</v>
      </c>
      <c r="B332" t="str">
        <f>RIGHT(Table1[[#This Row],[OrderNo]],5)</f>
        <v>44162</v>
      </c>
      <c r="C332">
        <v>44162001</v>
      </c>
      <c r="D332">
        <v>1</v>
      </c>
      <c r="E332" s="2">
        <v>2171.29</v>
      </c>
      <c r="F332" s="2">
        <v>3578.27</v>
      </c>
      <c r="G332" s="1">
        <v>42955</v>
      </c>
      <c r="H332" s="6">
        <f>YEAR(Table1[[#This Row],[OrderDate]])</f>
        <v>2017</v>
      </c>
      <c r="I332" s="6">
        <f>MONTH(Table1[[#This Row],[OrderDate]])</f>
        <v>8</v>
      </c>
      <c r="J332" s="1">
        <v>42960</v>
      </c>
      <c r="K332">
        <v>5</v>
      </c>
      <c r="L332" t="s">
        <v>886</v>
      </c>
      <c r="M332" t="s">
        <v>99</v>
      </c>
      <c r="N332" t="s">
        <v>45</v>
      </c>
      <c r="O332" t="s">
        <v>41</v>
      </c>
      <c r="P332" t="str">
        <f>UPPER(Table1[[#This Row],[CustomerCountry]])</f>
        <v>UNITED STATES</v>
      </c>
      <c r="Q332" t="s">
        <v>23</v>
      </c>
      <c r="R332" t="s">
        <v>24</v>
      </c>
      <c r="S332" t="s">
        <v>55</v>
      </c>
      <c r="T332" t="s">
        <v>26</v>
      </c>
      <c r="U332" t="s">
        <v>27</v>
      </c>
    </row>
    <row r="333" spans="1:21" x14ac:dyDescent="0.2">
      <c r="A333" t="s">
        <v>887</v>
      </c>
      <c r="B333" t="str">
        <f>RIGHT(Table1[[#This Row],[OrderNo]],5)</f>
        <v>44163</v>
      </c>
      <c r="C333">
        <v>44163001</v>
      </c>
      <c r="D333">
        <v>1</v>
      </c>
      <c r="E333" s="2">
        <v>2171.29</v>
      </c>
      <c r="F333" s="2">
        <v>3578.27</v>
      </c>
      <c r="G333" s="1">
        <v>42955</v>
      </c>
      <c r="H333" s="6">
        <f>YEAR(Table1[[#This Row],[OrderDate]])</f>
        <v>2017</v>
      </c>
      <c r="I333" s="6">
        <f>MONTH(Table1[[#This Row],[OrderDate]])</f>
        <v>8</v>
      </c>
      <c r="J333" s="1">
        <v>42965</v>
      </c>
      <c r="K333">
        <v>10</v>
      </c>
      <c r="L333" t="s">
        <v>888</v>
      </c>
      <c r="M333" t="s">
        <v>74</v>
      </c>
      <c r="N333" t="s">
        <v>45</v>
      </c>
      <c r="O333" t="s">
        <v>41</v>
      </c>
      <c r="P333" t="str">
        <f>UPPER(Table1[[#This Row],[CustomerCountry]])</f>
        <v>UNITED STATES</v>
      </c>
      <c r="Q333" t="s">
        <v>23</v>
      </c>
      <c r="R333" t="s">
        <v>24</v>
      </c>
      <c r="S333" t="s">
        <v>88</v>
      </c>
      <c r="T333" t="s">
        <v>26</v>
      </c>
      <c r="U333" t="s">
        <v>27</v>
      </c>
    </row>
    <row r="334" spans="1:21" x14ac:dyDescent="0.2">
      <c r="A334" t="s">
        <v>889</v>
      </c>
      <c r="B334" t="str">
        <f>RIGHT(Table1[[#This Row],[OrderNo]],5)</f>
        <v>44164</v>
      </c>
      <c r="C334">
        <v>44164001</v>
      </c>
      <c r="D334">
        <v>1</v>
      </c>
      <c r="E334" s="2">
        <v>2171.29</v>
      </c>
      <c r="F334" s="2">
        <v>3578.27</v>
      </c>
      <c r="G334" s="1">
        <v>42955</v>
      </c>
      <c r="H334" s="6">
        <f>YEAR(Table1[[#This Row],[OrderDate]])</f>
        <v>2017</v>
      </c>
      <c r="I334" s="6">
        <f>MONTH(Table1[[#This Row],[OrderDate]])</f>
        <v>8</v>
      </c>
      <c r="J334" s="1">
        <v>42965</v>
      </c>
      <c r="K334">
        <v>10</v>
      </c>
      <c r="L334" t="s">
        <v>890</v>
      </c>
      <c r="M334" t="s">
        <v>141</v>
      </c>
      <c r="N334" t="s">
        <v>45</v>
      </c>
      <c r="O334" t="s">
        <v>41</v>
      </c>
      <c r="P334" t="str">
        <f>UPPER(Table1[[#This Row],[CustomerCountry]])</f>
        <v>UNITED STATES</v>
      </c>
      <c r="Q334" t="s">
        <v>23</v>
      </c>
      <c r="R334" t="s">
        <v>24</v>
      </c>
      <c r="S334" t="s">
        <v>25</v>
      </c>
      <c r="T334" t="s">
        <v>26</v>
      </c>
      <c r="U334" t="s">
        <v>27</v>
      </c>
    </row>
    <row r="335" spans="1:21" x14ac:dyDescent="0.2">
      <c r="A335" t="s">
        <v>891</v>
      </c>
      <c r="B335" t="str">
        <f>RIGHT(Table1[[#This Row],[OrderNo]],5)</f>
        <v>44165</v>
      </c>
      <c r="C335">
        <v>44165001</v>
      </c>
      <c r="D335">
        <v>1</v>
      </c>
      <c r="E335" s="2">
        <v>2171.29</v>
      </c>
      <c r="F335" s="2">
        <v>3578.27</v>
      </c>
      <c r="G335" s="1">
        <v>42955</v>
      </c>
      <c r="H335" s="6">
        <f>YEAR(Table1[[#This Row],[OrderDate]])</f>
        <v>2017</v>
      </c>
      <c r="I335" s="6">
        <f>MONTH(Table1[[#This Row],[OrderDate]])</f>
        <v>8</v>
      </c>
      <c r="J335" s="1">
        <v>42959</v>
      </c>
      <c r="K335">
        <v>4</v>
      </c>
      <c r="L335" t="s">
        <v>892</v>
      </c>
      <c r="M335" t="s">
        <v>422</v>
      </c>
      <c r="N335" t="s">
        <v>63</v>
      </c>
      <c r="O335" t="s">
        <v>52</v>
      </c>
      <c r="P335" t="str">
        <f>UPPER(Table1[[#This Row],[CustomerCountry]])</f>
        <v>AUSTRALIA</v>
      </c>
      <c r="Q335" t="s">
        <v>23</v>
      </c>
      <c r="R335" t="s">
        <v>24</v>
      </c>
      <c r="S335" t="s">
        <v>84</v>
      </c>
      <c r="T335" t="s">
        <v>26</v>
      </c>
      <c r="U335" t="s">
        <v>27</v>
      </c>
    </row>
    <row r="336" spans="1:21" x14ac:dyDescent="0.2">
      <c r="A336" t="s">
        <v>893</v>
      </c>
      <c r="B336" t="str">
        <f>RIGHT(Table1[[#This Row],[OrderNo]],5)</f>
        <v>44166</v>
      </c>
      <c r="C336">
        <v>44166001</v>
      </c>
      <c r="D336">
        <v>1</v>
      </c>
      <c r="E336" s="2">
        <v>413.15</v>
      </c>
      <c r="F336" s="2">
        <v>699.1</v>
      </c>
      <c r="G336" s="1">
        <v>42955</v>
      </c>
      <c r="H336" s="6">
        <f>YEAR(Table1[[#This Row],[OrderDate]])</f>
        <v>2017</v>
      </c>
      <c r="I336" s="6">
        <f>MONTH(Table1[[#This Row],[OrderDate]])</f>
        <v>8</v>
      </c>
      <c r="J336" s="1">
        <v>42965</v>
      </c>
      <c r="K336">
        <v>10</v>
      </c>
      <c r="L336" t="s">
        <v>894</v>
      </c>
      <c r="M336" t="s">
        <v>895</v>
      </c>
      <c r="N336" t="s">
        <v>40</v>
      </c>
      <c r="O336" t="s">
        <v>41</v>
      </c>
      <c r="P336" t="str">
        <f>UPPER(Table1[[#This Row],[CustomerCountry]])</f>
        <v>UNITED STATES</v>
      </c>
      <c r="Q336" t="s">
        <v>23</v>
      </c>
      <c r="R336" t="s">
        <v>24</v>
      </c>
      <c r="S336" t="s">
        <v>414</v>
      </c>
      <c r="T336" t="s">
        <v>1</v>
      </c>
      <c r="U336" t="s">
        <v>47</v>
      </c>
    </row>
    <row r="337" spans="1:21" x14ac:dyDescent="0.2">
      <c r="A337" t="s">
        <v>896</v>
      </c>
      <c r="B337" t="str">
        <f>RIGHT(Table1[[#This Row],[OrderNo]],5)</f>
        <v>44167</v>
      </c>
      <c r="C337">
        <v>44167001</v>
      </c>
      <c r="D337">
        <v>1</v>
      </c>
      <c r="E337" s="2">
        <v>2171.29</v>
      </c>
      <c r="F337" s="2">
        <v>3578.27</v>
      </c>
      <c r="G337" s="1">
        <v>42955</v>
      </c>
      <c r="H337" s="6">
        <f>YEAR(Table1[[#This Row],[OrderDate]])</f>
        <v>2017</v>
      </c>
      <c r="I337" s="6">
        <f>MONTH(Table1[[#This Row],[OrderDate]])</f>
        <v>8</v>
      </c>
      <c r="J337" s="1">
        <v>42959</v>
      </c>
      <c r="K337">
        <v>4</v>
      </c>
      <c r="L337" t="s">
        <v>897</v>
      </c>
      <c r="M337" t="s">
        <v>256</v>
      </c>
      <c r="N337" t="s">
        <v>106</v>
      </c>
      <c r="O337" t="s">
        <v>52</v>
      </c>
      <c r="P337" t="str">
        <f>UPPER(Table1[[#This Row],[CustomerCountry]])</f>
        <v>AUSTRALIA</v>
      </c>
      <c r="Q337" t="s">
        <v>23</v>
      </c>
      <c r="R337" t="s">
        <v>24</v>
      </c>
      <c r="S337" t="s">
        <v>88</v>
      </c>
      <c r="T337" t="s">
        <v>26</v>
      </c>
      <c r="U337" t="s">
        <v>27</v>
      </c>
    </row>
    <row r="338" spans="1:21" x14ac:dyDescent="0.2">
      <c r="A338" t="s">
        <v>898</v>
      </c>
      <c r="B338" t="str">
        <f>RIGHT(Table1[[#This Row],[OrderNo]],5)</f>
        <v>44168</v>
      </c>
      <c r="C338">
        <v>44168001</v>
      </c>
      <c r="D338">
        <v>1</v>
      </c>
      <c r="E338" s="2">
        <v>2171.29</v>
      </c>
      <c r="F338" s="2">
        <v>3578.27</v>
      </c>
      <c r="G338" s="1">
        <v>42956</v>
      </c>
      <c r="H338" s="6">
        <f>YEAR(Table1[[#This Row],[OrderDate]])</f>
        <v>2017</v>
      </c>
      <c r="I338" s="6">
        <f>MONTH(Table1[[#This Row],[OrderDate]])</f>
        <v>8</v>
      </c>
      <c r="J338" s="1">
        <v>42962</v>
      </c>
      <c r="K338">
        <v>6</v>
      </c>
      <c r="L338" t="s">
        <v>899</v>
      </c>
      <c r="M338" t="s">
        <v>900</v>
      </c>
      <c r="N338" t="s">
        <v>901</v>
      </c>
      <c r="O338" t="s">
        <v>32</v>
      </c>
      <c r="P338" t="str">
        <f>UPPER(Table1[[#This Row],[CustomerCountry]])</f>
        <v>FRANCE</v>
      </c>
      <c r="Q338" t="s">
        <v>23</v>
      </c>
      <c r="R338" t="s">
        <v>24</v>
      </c>
      <c r="S338" t="s">
        <v>84</v>
      </c>
      <c r="T338" t="s">
        <v>26</v>
      </c>
      <c r="U338" t="s">
        <v>27</v>
      </c>
    </row>
    <row r="339" spans="1:21" x14ac:dyDescent="0.2">
      <c r="A339" t="s">
        <v>902</v>
      </c>
      <c r="B339" t="str">
        <f>RIGHT(Table1[[#This Row],[OrderNo]],5)</f>
        <v>44169</v>
      </c>
      <c r="C339">
        <v>44169001</v>
      </c>
      <c r="D339">
        <v>1</v>
      </c>
      <c r="E339" s="2">
        <v>2171.29</v>
      </c>
      <c r="F339" s="2">
        <v>3578.27</v>
      </c>
      <c r="G339" s="1">
        <v>42956</v>
      </c>
      <c r="H339" s="6">
        <f>YEAR(Table1[[#This Row],[OrderDate]])</f>
        <v>2017</v>
      </c>
      <c r="I339" s="6">
        <f>MONTH(Table1[[#This Row],[OrderDate]])</f>
        <v>8</v>
      </c>
      <c r="J339" s="1">
        <v>42959</v>
      </c>
      <c r="K339">
        <v>3</v>
      </c>
      <c r="L339" t="s">
        <v>903</v>
      </c>
      <c r="M339" t="s">
        <v>607</v>
      </c>
      <c r="N339" t="s">
        <v>40</v>
      </c>
      <c r="O339" t="s">
        <v>41</v>
      </c>
      <c r="P339" t="str">
        <f>UPPER(Table1[[#This Row],[CustomerCountry]])</f>
        <v>UNITED STATES</v>
      </c>
      <c r="Q339" t="s">
        <v>23</v>
      </c>
      <c r="R339" t="s">
        <v>24</v>
      </c>
      <c r="S339" t="s">
        <v>55</v>
      </c>
      <c r="T339" t="s">
        <v>26</v>
      </c>
      <c r="U339" t="s">
        <v>27</v>
      </c>
    </row>
    <row r="340" spans="1:21" x14ac:dyDescent="0.2">
      <c r="A340" t="s">
        <v>904</v>
      </c>
      <c r="B340" t="str">
        <f>RIGHT(Table1[[#This Row],[OrderNo]],5)</f>
        <v>44170</v>
      </c>
      <c r="C340">
        <v>44170001</v>
      </c>
      <c r="D340">
        <v>1</v>
      </c>
      <c r="E340" s="2">
        <v>2171.29</v>
      </c>
      <c r="F340" s="2">
        <v>3578.27</v>
      </c>
      <c r="G340" s="1">
        <v>42956</v>
      </c>
      <c r="H340" s="6">
        <f>YEAR(Table1[[#This Row],[OrderDate]])</f>
        <v>2017</v>
      </c>
      <c r="I340" s="6">
        <f>MONTH(Table1[[#This Row],[OrderDate]])</f>
        <v>8</v>
      </c>
      <c r="J340" s="1">
        <v>42963</v>
      </c>
      <c r="K340">
        <v>7</v>
      </c>
      <c r="L340" t="s">
        <v>905</v>
      </c>
      <c r="M340" t="s">
        <v>99</v>
      </c>
      <c r="N340" t="s">
        <v>45</v>
      </c>
      <c r="O340" t="s">
        <v>41</v>
      </c>
      <c r="P340" t="str">
        <f>UPPER(Table1[[#This Row],[CustomerCountry]])</f>
        <v>UNITED STATES</v>
      </c>
      <c r="Q340" t="s">
        <v>23</v>
      </c>
      <c r="R340" t="s">
        <v>24</v>
      </c>
      <c r="S340" t="s">
        <v>88</v>
      </c>
      <c r="T340" t="s">
        <v>26</v>
      </c>
      <c r="U340" t="s">
        <v>27</v>
      </c>
    </row>
    <row r="341" spans="1:21" x14ac:dyDescent="0.2">
      <c r="A341" t="s">
        <v>906</v>
      </c>
      <c r="B341" t="str">
        <f>RIGHT(Table1[[#This Row],[OrderNo]],5)</f>
        <v>44171</v>
      </c>
      <c r="C341">
        <v>44171001</v>
      </c>
      <c r="D341">
        <v>1</v>
      </c>
      <c r="E341" s="2">
        <v>2171.29</v>
      </c>
      <c r="F341" s="2">
        <v>3578.27</v>
      </c>
      <c r="G341" s="1">
        <v>42956</v>
      </c>
      <c r="H341" s="6">
        <f>YEAR(Table1[[#This Row],[OrderDate]])</f>
        <v>2017</v>
      </c>
      <c r="I341" s="6">
        <f>MONTH(Table1[[#This Row],[OrderDate]])</f>
        <v>8</v>
      </c>
      <c r="J341" s="1">
        <v>42965</v>
      </c>
      <c r="K341">
        <v>9</v>
      </c>
      <c r="L341" t="s">
        <v>907</v>
      </c>
      <c r="M341" t="s">
        <v>470</v>
      </c>
      <c r="N341" t="s">
        <v>45</v>
      </c>
      <c r="O341" t="s">
        <v>41</v>
      </c>
      <c r="P341" t="str">
        <f>UPPER(Table1[[#This Row],[CustomerCountry]])</f>
        <v>UNITED STATES</v>
      </c>
      <c r="Q341" t="s">
        <v>23</v>
      </c>
      <c r="R341" t="s">
        <v>24</v>
      </c>
      <c r="S341" t="s">
        <v>84</v>
      </c>
      <c r="T341" t="s">
        <v>26</v>
      </c>
      <c r="U341" t="s">
        <v>27</v>
      </c>
    </row>
    <row r="342" spans="1:21" x14ac:dyDescent="0.2">
      <c r="A342" t="s">
        <v>908</v>
      </c>
      <c r="B342" t="str">
        <f>RIGHT(Table1[[#This Row],[OrderNo]],5)</f>
        <v>44172</v>
      </c>
      <c r="C342">
        <v>44172001</v>
      </c>
      <c r="D342">
        <v>1</v>
      </c>
      <c r="E342" s="2">
        <v>413.15</v>
      </c>
      <c r="F342" s="2">
        <v>699.1</v>
      </c>
      <c r="G342" s="1">
        <v>42956</v>
      </c>
      <c r="H342" s="6">
        <f>YEAR(Table1[[#This Row],[OrderDate]])</f>
        <v>2017</v>
      </c>
      <c r="I342" s="6">
        <f>MONTH(Table1[[#This Row],[OrderDate]])</f>
        <v>8</v>
      </c>
      <c r="J342" s="1">
        <v>42962</v>
      </c>
      <c r="K342">
        <v>6</v>
      </c>
      <c r="L342" t="s">
        <v>909</v>
      </c>
      <c r="M342" t="s">
        <v>910</v>
      </c>
      <c r="N342" t="s">
        <v>45</v>
      </c>
      <c r="O342" t="s">
        <v>41</v>
      </c>
      <c r="P342" t="str">
        <f>UPPER(Table1[[#This Row],[CustomerCountry]])</f>
        <v>UNITED STATES</v>
      </c>
      <c r="Q342" t="s">
        <v>23</v>
      </c>
      <c r="R342" t="s">
        <v>24</v>
      </c>
      <c r="S342" t="s">
        <v>414</v>
      </c>
      <c r="T342" t="s">
        <v>1</v>
      </c>
      <c r="U342" t="s">
        <v>47</v>
      </c>
    </row>
    <row r="343" spans="1:21" x14ac:dyDescent="0.2">
      <c r="A343" t="s">
        <v>911</v>
      </c>
      <c r="B343" t="str">
        <f>RIGHT(Table1[[#This Row],[OrderNo]],5)</f>
        <v>44173</v>
      </c>
      <c r="C343">
        <v>44173001</v>
      </c>
      <c r="D343">
        <v>1</v>
      </c>
      <c r="E343" s="2">
        <v>2171.29</v>
      </c>
      <c r="F343" s="2">
        <v>3578.27</v>
      </c>
      <c r="G343" s="1">
        <v>42957</v>
      </c>
      <c r="H343" s="6">
        <f>YEAR(Table1[[#This Row],[OrderDate]])</f>
        <v>2017</v>
      </c>
      <c r="I343" s="6">
        <f>MONTH(Table1[[#This Row],[OrderDate]])</f>
        <v>8</v>
      </c>
      <c r="J343" s="1">
        <v>42961</v>
      </c>
      <c r="K343">
        <v>4</v>
      </c>
      <c r="L343" t="s">
        <v>912</v>
      </c>
      <c r="M343" t="s">
        <v>547</v>
      </c>
      <c r="N343" t="s">
        <v>78</v>
      </c>
      <c r="O343" t="s">
        <v>79</v>
      </c>
      <c r="P343" t="str">
        <f>UPPER(Table1[[#This Row],[CustomerCountry]])</f>
        <v>UNITED KINGDOM</v>
      </c>
      <c r="Q343" t="s">
        <v>23</v>
      </c>
      <c r="R343" t="s">
        <v>24</v>
      </c>
      <c r="S343" t="s">
        <v>71</v>
      </c>
      <c r="T343" t="s">
        <v>26</v>
      </c>
      <c r="U343" t="s">
        <v>27</v>
      </c>
    </row>
    <row r="344" spans="1:21" x14ac:dyDescent="0.2">
      <c r="A344" t="s">
        <v>913</v>
      </c>
      <c r="B344" t="str">
        <f>RIGHT(Table1[[#This Row],[OrderNo]],5)</f>
        <v>44174</v>
      </c>
      <c r="C344">
        <v>44174001</v>
      </c>
      <c r="D344">
        <v>1</v>
      </c>
      <c r="E344" s="2">
        <v>2171.29</v>
      </c>
      <c r="F344" s="2">
        <v>3578.27</v>
      </c>
      <c r="G344" s="1">
        <v>42957</v>
      </c>
      <c r="H344" s="6">
        <f>YEAR(Table1[[#This Row],[OrderDate]])</f>
        <v>2017</v>
      </c>
      <c r="I344" s="6">
        <f>MONTH(Table1[[#This Row],[OrderDate]])</f>
        <v>8</v>
      </c>
      <c r="J344" s="1">
        <v>42962</v>
      </c>
      <c r="K344">
        <v>5</v>
      </c>
      <c r="L344" t="s">
        <v>914</v>
      </c>
      <c r="M344" t="s">
        <v>299</v>
      </c>
      <c r="N344" t="s">
        <v>63</v>
      </c>
      <c r="O344" t="s">
        <v>52</v>
      </c>
      <c r="P344" t="str">
        <f>UPPER(Table1[[#This Row],[CustomerCountry]])</f>
        <v>AUSTRALIA</v>
      </c>
      <c r="Q344" t="s">
        <v>23</v>
      </c>
      <c r="R344" t="s">
        <v>24</v>
      </c>
      <c r="S344" t="s">
        <v>55</v>
      </c>
      <c r="T344" t="s">
        <v>26</v>
      </c>
      <c r="U344" t="s">
        <v>27</v>
      </c>
    </row>
    <row r="345" spans="1:21" x14ac:dyDescent="0.2">
      <c r="A345" t="s">
        <v>915</v>
      </c>
      <c r="B345" t="str">
        <f>RIGHT(Table1[[#This Row],[OrderNo]],5)</f>
        <v>44175</v>
      </c>
      <c r="C345">
        <v>44175001</v>
      </c>
      <c r="D345">
        <v>1</v>
      </c>
      <c r="E345" s="2">
        <v>2171.29</v>
      </c>
      <c r="F345" s="2">
        <v>3578.27</v>
      </c>
      <c r="G345" s="1">
        <v>42957</v>
      </c>
      <c r="H345" s="6">
        <f>YEAR(Table1[[#This Row],[OrderDate]])</f>
        <v>2017</v>
      </c>
      <c r="I345" s="6">
        <f>MONTH(Table1[[#This Row],[OrderDate]])</f>
        <v>8</v>
      </c>
      <c r="J345" s="1">
        <v>42965</v>
      </c>
      <c r="K345">
        <v>8</v>
      </c>
      <c r="L345" t="s">
        <v>916</v>
      </c>
      <c r="M345" t="s">
        <v>290</v>
      </c>
      <c r="N345" t="s">
        <v>51</v>
      </c>
      <c r="O345" t="s">
        <v>52</v>
      </c>
      <c r="P345" t="str">
        <f>UPPER(Table1[[#This Row],[CustomerCountry]])</f>
        <v>AUSTRALIA</v>
      </c>
      <c r="Q345" t="s">
        <v>23</v>
      </c>
      <c r="R345" t="s">
        <v>24</v>
      </c>
      <c r="S345" t="s">
        <v>84</v>
      </c>
      <c r="T345" t="s">
        <v>26</v>
      </c>
      <c r="U345" t="s">
        <v>27</v>
      </c>
    </row>
    <row r="346" spans="1:21" x14ac:dyDescent="0.2">
      <c r="A346" t="s">
        <v>917</v>
      </c>
      <c r="B346" t="str">
        <f>RIGHT(Table1[[#This Row],[OrderNo]],5)</f>
        <v>44176</v>
      </c>
      <c r="C346">
        <v>44176001</v>
      </c>
      <c r="D346">
        <v>1</v>
      </c>
      <c r="E346" s="2">
        <v>2171.29</v>
      </c>
      <c r="F346" s="2">
        <v>3578.27</v>
      </c>
      <c r="G346" s="1">
        <v>42958</v>
      </c>
      <c r="H346" s="6">
        <f>YEAR(Table1[[#This Row],[OrderDate]])</f>
        <v>2017</v>
      </c>
      <c r="I346" s="6">
        <f>MONTH(Table1[[#This Row],[OrderDate]])</f>
        <v>8</v>
      </c>
      <c r="J346" s="1">
        <v>42965</v>
      </c>
      <c r="K346">
        <v>7</v>
      </c>
      <c r="L346" t="s">
        <v>918</v>
      </c>
      <c r="M346" t="s">
        <v>919</v>
      </c>
      <c r="N346" t="s">
        <v>384</v>
      </c>
      <c r="O346" t="s">
        <v>32</v>
      </c>
      <c r="P346" t="str">
        <f>UPPER(Table1[[#This Row],[CustomerCountry]])</f>
        <v>FRANCE</v>
      </c>
      <c r="Q346" t="s">
        <v>23</v>
      </c>
      <c r="R346" t="s">
        <v>24</v>
      </c>
      <c r="S346" t="s">
        <v>88</v>
      </c>
      <c r="T346" t="s">
        <v>26</v>
      </c>
      <c r="U346" t="s">
        <v>27</v>
      </c>
    </row>
    <row r="347" spans="1:21" x14ac:dyDescent="0.2">
      <c r="A347" t="s">
        <v>920</v>
      </c>
      <c r="B347" t="str">
        <f>RIGHT(Table1[[#This Row],[OrderNo]],5)</f>
        <v>44177</v>
      </c>
      <c r="C347">
        <v>44177001</v>
      </c>
      <c r="D347">
        <v>1</v>
      </c>
      <c r="E347" s="2">
        <v>1898.09</v>
      </c>
      <c r="F347" s="2">
        <v>3374.99</v>
      </c>
      <c r="G347" s="1">
        <v>42958</v>
      </c>
      <c r="H347" s="6">
        <f>YEAR(Table1[[#This Row],[OrderDate]])</f>
        <v>2017</v>
      </c>
      <c r="I347" s="6">
        <f>MONTH(Table1[[#This Row],[OrderDate]])</f>
        <v>8</v>
      </c>
      <c r="J347" s="1">
        <v>42967</v>
      </c>
      <c r="K347">
        <v>9</v>
      </c>
      <c r="L347" t="s">
        <v>921</v>
      </c>
      <c r="M347" t="s">
        <v>520</v>
      </c>
      <c r="N347" t="s">
        <v>78</v>
      </c>
      <c r="O347" t="s">
        <v>79</v>
      </c>
      <c r="P347" t="str">
        <f>UPPER(Table1[[#This Row],[CustomerCountry]])</f>
        <v>UNITED KINGDOM</v>
      </c>
      <c r="Q347" t="s">
        <v>23</v>
      </c>
      <c r="R347" t="s">
        <v>33</v>
      </c>
      <c r="S347" t="s">
        <v>160</v>
      </c>
      <c r="T347" t="s">
        <v>1</v>
      </c>
      <c r="U347" t="s">
        <v>36</v>
      </c>
    </row>
    <row r="348" spans="1:21" x14ac:dyDescent="0.2">
      <c r="A348" t="s">
        <v>922</v>
      </c>
      <c r="B348" t="str">
        <f>RIGHT(Table1[[#This Row],[OrderNo]],5)</f>
        <v>44178</v>
      </c>
      <c r="C348">
        <v>44178001</v>
      </c>
      <c r="D348">
        <v>1</v>
      </c>
      <c r="E348" s="2">
        <v>2171.29</v>
      </c>
      <c r="F348" s="2">
        <v>3578.27</v>
      </c>
      <c r="G348" s="1">
        <v>42958</v>
      </c>
      <c r="H348" s="6">
        <f>YEAR(Table1[[#This Row],[OrderDate]])</f>
        <v>2017</v>
      </c>
      <c r="I348" s="6">
        <f>MONTH(Table1[[#This Row],[OrderDate]])</f>
        <v>8</v>
      </c>
      <c r="J348" s="1">
        <v>42966</v>
      </c>
      <c r="K348">
        <v>8</v>
      </c>
      <c r="L348" t="s">
        <v>923</v>
      </c>
      <c r="M348" t="s">
        <v>568</v>
      </c>
      <c r="N348" t="s">
        <v>45</v>
      </c>
      <c r="O348" t="s">
        <v>41</v>
      </c>
      <c r="P348" t="str">
        <f>UPPER(Table1[[#This Row],[CustomerCountry]])</f>
        <v>UNITED STATES</v>
      </c>
      <c r="Q348" t="s">
        <v>23</v>
      </c>
      <c r="R348" t="s">
        <v>24</v>
      </c>
      <c r="S348" t="s">
        <v>71</v>
      </c>
      <c r="T348" t="s">
        <v>26</v>
      </c>
      <c r="U348" t="s">
        <v>27</v>
      </c>
    </row>
    <row r="349" spans="1:21" x14ac:dyDescent="0.2">
      <c r="A349" t="s">
        <v>924</v>
      </c>
      <c r="B349" t="str">
        <f>RIGHT(Table1[[#This Row],[OrderNo]],5)</f>
        <v>44179</v>
      </c>
      <c r="C349">
        <v>44179001</v>
      </c>
      <c r="D349">
        <v>1</v>
      </c>
      <c r="E349" s="2">
        <v>1898.09</v>
      </c>
      <c r="F349" s="2">
        <v>3374.99</v>
      </c>
      <c r="G349" s="1">
        <v>42958</v>
      </c>
      <c r="H349" s="6">
        <f>YEAR(Table1[[#This Row],[OrderDate]])</f>
        <v>2017</v>
      </c>
      <c r="I349" s="6">
        <f>MONTH(Table1[[#This Row],[OrderDate]])</f>
        <v>8</v>
      </c>
      <c r="J349" s="1">
        <v>42960</v>
      </c>
      <c r="K349">
        <v>2</v>
      </c>
      <c r="L349" t="s">
        <v>925</v>
      </c>
      <c r="M349" t="s">
        <v>926</v>
      </c>
      <c r="N349" t="s">
        <v>115</v>
      </c>
      <c r="O349" t="s">
        <v>41</v>
      </c>
      <c r="P349" t="str">
        <f>UPPER(Table1[[#This Row],[CustomerCountry]])</f>
        <v>UNITED STATES</v>
      </c>
      <c r="Q349" t="s">
        <v>23</v>
      </c>
      <c r="R349" t="s">
        <v>33</v>
      </c>
      <c r="S349" t="s">
        <v>160</v>
      </c>
      <c r="T349" t="s">
        <v>1</v>
      </c>
      <c r="U349" t="s">
        <v>36</v>
      </c>
    </row>
    <row r="350" spans="1:21" x14ac:dyDescent="0.2">
      <c r="A350" t="s">
        <v>927</v>
      </c>
      <c r="B350" t="str">
        <f>RIGHT(Table1[[#This Row],[OrderNo]],5)</f>
        <v>44180</v>
      </c>
      <c r="C350">
        <v>44180001</v>
      </c>
      <c r="D350">
        <v>1</v>
      </c>
      <c r="E350" s="2">
        <v>1912.15</v>
      </c>
      <c r="F350" s="2">
        <v>3399.99</v>
      </c>
      <c r="G350" s="1">
        <v>42958</v>
      </c>
      <c r="H350" s="6">
        <f>YEAR(Table1[[#This Row],[OrderDate]])</f>
        <v>2017</v>
      </c>
      <c r="I350" s="6">
        <f>MONTH(Table1[[#This Row],[OrderDate]])</f>
        <v>8</v>
      </c>
      <c r="J350" s="1">
        <v>42960</v>
      </c>
      <c r="K350">
        <v>2</v>
      </c>
      <c r="L350" t="s">
        <v>928</v>
      </c>
      <c r="M350" t="s">
        <v>491</v>
      </c>
      <c r="N350" t="s">
        <v>59</v>
      </c>
      <c r="O350" t="s">
        <v>52</v>
      </c>
      <c r="P350" t="str">
        <f>UPPER(Table1[[#This Row],[CustomerCountry]])</f>
        <v>AUSTRALIA</v>
      </c>
      <c r="Q350" t="s">
        <v>23</v>
      </c>
      <c r="R350" t="s">
        <v>33</v>
      </c>
      <c r="S350" t="s">
        <v>194</v>
      </c>
      <c r="T350" t="s">
        <v>35</v>
      </c>
      <c r="U350" t="s">
        <v>36</v>
      </c>
    </row>
    <row r="351" spans="1:21" x14ac:dyDescent="0.2">
      <c r="A351" t="s">
        <v>929</v>
      </c>
      <c r="B351" t="str">
        <f>RIGHT(Table1[[#This Row],[OrderNo]],5)</f>
        <v>44181</v>
      </c>
      <c r="C351">
        <v>44181001</v>
      </c>
      <c r="D351">
        <v>1</v>
      </c>
      <c r="E351" s="2">
        <v>2171.29</v>
      </c>
      <c r="F351" s="2">
        <v>3578.27</v>
      </c>
      <c r="G351" s="1">
        <v>42958</v>
      </c>
      <c r="H351" s="6">
        <f>YEAR(Table1[[#This Row],[OrderDate]])</f>
        <v>2017</v>
      </c>
      <c r="I351" s="6">
        <f>MONTH(Table1[[#This Row],[OrderDate]])</f>
        <v>8</v>
      </c>
      <c r="J351" s="1">
        <v>42965</v>
      </c>
      <c r="K351">
        <v>7</v>
      </c>
      <c r="L351" t="s">
        <v>930</v>
      </c>
      <c r="M351" t="s">
        <v>422</v>
      </c>
      <c r="N351" t="s">
        <v>63</v>
      </c>
      <c r="O351" t="s">
        <v>52</v>
      </c>
      <c r="P351" t="str">
        <f>UPPER(Table1[[#This Row],[CustomerCountry]])</f>
        <v>AUSTRALIA</v>
      </c>
      <c r="Q351" t="s">
        <v>23</v>
      </c>
      <c r="R351" t="s">
        <v>24</v>
      </c>
      <c r="S351" t="s">
        <v>71</v>
      </c>
      <c r="T351" t="s">
        <v>26</v>
      </c>
      <c r="U351" t="s">
        <v>27</v>
      </c>
    </row>
    <row r="352" spans="1:21" x14ac:dyDescent="0.2">
      <c r="A352" t="s">
        <v>931</v>
      </c>
      <c r="B352" t="str">
        <f>RIGHT(Table1[[#This Row],[OrderNo]],5)</f>
        <v>44182</v>
      </c>
      <c r="C352">
        <v>44182001</v>
      </c>
      <c r="D352">
        <v>1</v>
      </c>
      <c r="E352" s="2">
        <v>2171.29</v>
      </c>
      <c r="F352" s="2">
        <v>3578.27</v>
      </c>
      <c r="G352" s="1">
        <v>42958</v>
      </c>
      <c r="H352" s="6">
        <f>YEAR(Table1[[#This Row],[OrderDate]])</f>
        <v>2017</v>
      </c>
      <c r="I352" s="6">
        <f>MONTH(Table1[[#This Row],[OrderDate]])</f>
        <v>8</v>
      </c>
      <c r="J352" s="1">
        <v>42966</v>
      </c>
      <c r="K352">
        <v>8</v>
      </c>
      <c r="L352" t="s">
        <v>932</v>
      </c>
      <c r="M352" t="s">
        <v>528</v>
      </c>
      <c r="N352" t="s">
        <v>106</v>
      </c>
      <c r="O352" t="s">
        <v>52</v>
      </c>
      <c r="P352" t="str">
        <f>UPPER(Table1[[#This Row],[CustomerCountry]])</f>
        <v>AUSTRALIA</v>
      </c>
      <c r="Q352" t="s">
        <v>23</v>
      </c>
      <c r="R352" t="s">
        <v>24</v>
      </c>
      <c r="S352" t="s">
        <v>25</v>
      </c>
      <c r="T352" t="s">
        <v>26</v>
      </c>
      <c r="U352" t="s">
        <v>27</v>
      </c>
    </row>
    <row r="353" spans="1:21" x14ac:dyDescent="0.2">
      <c r="A353" t="s">
        <v>933</v>
      </c>
      <c r="B353" t="str">
        <f>RIGHT(Table1[[#This Row],[OrderNo]],5)</f>
        <v>44183</v>
      </c>
      <c r="C353">
        <v>44183001</v>
      </c>
      <c r="D353">
        <v>1</v>
      </c>
      <c r="E353" s="2">
        <v>2171.29</v>
      </c>
      <c r="F353" s="2">
        <v>3578.27</v>
      </c>
      <c r="G353" s="1">
        <v>42959</v>
      </c>
      <c r="H353" s="6">
        <f>YEAR(Table1[[#This Row],[OrderDate]])</f>
        <v>2017</v>
      </c>
      <c r="I353" s="6">
        <f>MONTH(Table1[[#This Row],[OrderDate]])</f>
        <v>8</v>
      </c>
      <c r="J353" s="1">
        <v>42964</v>
      </c>
      <c r="K353">
        <v>5</v>
      </c>
      <c r="L353" t="s">
        <v>934</v>
      </c>
      <c r="M353" t="s">
        <v>118</v>
      </c>
      <c r="N353" t="s">
        <v>45</v>
      </c>
      <c r="O353" t="s">
        <v>41</v>
      </c>
      <c r="P353" t="str">
        <f>UPPER(Table1[[#This Row],[CustomerCountry]])</f>
        <v>UNITED STATES</v>
      </c>
      <c r="Q353" t="s">
        <v>23</v>
      </c>
      <c r="R353" t="s">
        <v>24</v>
      </c>
      <c r="S353" t="s">
        <v>25</v>
      </c>
      <c r="T353" t="s">
        <v>26</v>
      </c>
      <c r="U353" t="s">
        <v>27</v>
      </c>
    </row>
    <row r="354" spans="1:21" x14ac:dyDescent="0.2">
      <c r="A354" t="s">
        <v>935</v>
      </c>
      <c r="B354" t="str">
        <f>RIGHT(Table1[[#This Row],[OrderNo]],5)</f>
        <v>44184</v>
      </c>
      <c r="C354">
        <v>44184001</v>
      </c>
      <c r="D354">
        <v>1</v>
      </c>
      <c r="E354" s="2">
        <v>2171.29</v>
      </c>
      <c r="F354" s="2">
        <v>3578.27</v>
      </c>
      <c r="G354" s="1">
        <v>42959</v>
      </c>
      <c r="H354" s="6">
        <f>YEAR(Table1[[#This Row],[OrderDate]])</f>
        <v>2017</v>
      </c>
      <c r="I354" s="6">
        <f>MONTH(Table1[[#This Row],[OrderDate]])</f>
        <v>8</v>
      </c>
      <c r="J354" s="1">
        <v>42963</v>
      </c>
      <c r="K354">
        <v>4</v>
      </c>
      <c r="L354" t="s">
        <v>936</v>
      </c>
      <c r="M354" t="s">
        <v>302</v>
      </c>
      <c r="N354" t="s">
        <v>51</v>
      </c>
      <c r="O354" t="s">
        <v>52</v>
      </c>
      <c r="P354" t="str">
        <f>UPPER(Table1[[#This Row],[CustomerCountry]])</f>
        <v>AUSTRALIA</v>
      </c>
      <c r="Q354" t="s">
        <v>23</v>
      </c>
      <c r="R354" t="s">
        <v>24</v>
      </c>
      <c r="S354" t="s">
        <v>88</v>
      </c>
      <c r="T354" t="s">
        <v>26</v>
      </c>
      <c r="U354" t="s">
        <v>27</v>
      </c>
    </row>
    <row r="355" spans="1:21" x14ac:dyDescent="0.2">
      <c r="A355" t="s">
        <v>937</v>
      </c>
      <c r="B355" t="str">
        <f>RIGHT(Table1[[#This Row],[OrderNo]],5)</f>
        <v>44185</v>
      </c>
      <c r="C355">
        <v>44185001</v>
      </c>
      <c r="D355">
        <v>1</v>
      </c>
      <c r="E355" s="2">
        <v>2171.29</v>
      </c>
      <c r="F355" s="2">
        <v>3578.27</v>
      </c>
      <c r="G355" s="1">
        <v>42959</v>
      </c>
      <c r="H355" s="6">
        <f>YEAR(Table1[[#This Row],[OrderDate]])</f>
        <v>2017</v>
      </c>
      <c r="I355" s="6">
        <f>MONTH(Table1[[#This Row],[OrderDate]])</f>
        <v>8</v>
      </c>
      <c r="J355" s="1">
        <v>42965</v>
      </c>
      <c r="K355">
        <v>6</v>
      </c>
      <c r="L355" t="s">
        <v>938</v>
      </c>
      <c r="M355" t="s">
        <v>431</v>
      </c>
      <c r="N355" t="s">
        <v>51</v>
      </c>
      <c r="O355" t="s">
        <v>52</v>
      </c>
      <c r="P355" t="str">
        <f>UPPER(Table1[[#This Row],[CustomerCountry]])</f>
        <v>AUSTRALIA</v>
      </c>
      <c r="Q355" t="s">
        <v>23</v>
      </c>
      <c r="R355" t="s">
        <v>24</v>
      </c>
      <c r="S355" t="s">
        <v>25</v>
      </c>
      <c r="T355" t="s">
        <v>26</v>
      </c>
      <c r="U355" t="s">
        <v>27</v>
      </c>
    </row>
    <row r="356" spans="1:21" x14ac:dyDescent="0.2">
      <c r="A356" t="s">
        <v>939</v>
      </c>
      <c r="B356" t="str">
        <f>RIGHT(Table1[[#This Row],[OrderNo]],5)</f>
        <v>44186</v>
      </c>
      <c r="C356">
        <v>44186001</v>
      </c>
      <c r="D356">
        <v>1</v>
      </c>
      <c r="E356" s="2">
        <v>1912.15</v>
      </c>
      <c r="F356" s="2">
        <v>3399.99</v>
      </c>
      <c r="G356" s="1">
        <v>42960</v>
      </c>
      <c r="H356" s="6">
        <f>YEAR(Table1[[#This Row],[OrderDate]])</f>
        <v>2017</v>
      </c>
      <c r="I356" s="6">
        <f>MONTH(Table1[[#This Row],[OrderDate]])</f>
        <v>8</v>
      </c>
      <c r="J356" s="1">
        <v>42962</v>
      </c>
      <c r="K356">
        <v>2</v>
      </c>
      <c r="L356" t="s">
        <v>940</v>
      </c>
      <c r="M356" t="s">
        <v>99</v>
      </c>
      <c r="N356" t="s">
        <v>45</v>
      </c>
      <c r="O356" t="s">
        <v>41</v>
      </c>
      <c r="P356" t="str">
        <f>UPPER(Table1[[#This Row],[CustomerCountry]])</f>
        <v>UNITED STATES</v>
      </c>
      <c r="Q356" t="s">
        <v>23</v>
      </c>
      <c r="R356" t="s">
        <v>33</v>
      </c>
      <c r="S356" t="s">
        <v>194</v>
      </c>
      <c r="T356" t="s">
        <v>35</v>
      </c>
      <c r="U356" t="s">
        <v>36</v>
      </c>
    </row>
    <row r="357" spans="1:21" x14ac:dyDescent="0.2">
      <c r="A357" t="s">
        <v>941</v>
      </c>
      <c r="B357" t="str">
        <f>RIGHT(Table1[[#This Row],[OrderNo]],5)</f>
        <v>44187</v>
      </c>
      <c r="C357">
        <v>44187001</v>
      </c>
      <c r="D357">
        <v>1</v>
      </c>
      <c r="E357" s="2">
        <v>2171.29</v>
      </c>
      <c r="F357" s="2">
        <v>3578.27</v>
      </c>
      <c r="G357" s="1">
        <v>42960</v>
      </c>
      <c r="H357" s="6">
        <f>YEAR(Table1[[#This Row],[OrderDate]])</f>
        <v>2017</v>
      </c>
      <c r="I357" s="6">
        <f>MONTH(Table1[[#This Row],[OrderDate]])</f>
        <v>8</v>
      </c>
      <c r="J357" s="1">
        <v>42967</v>
      </c>
      <c r="K357">
        <v>7</v>
      </c>
      <c r="L357" t="s">
        <v>942</v>
      </c>
      <c r="M357" t="s">
        <v>325</v>
      </c>
      <c r="N357" t="s">
        <v>51</v>
      </c>
      <c r="O357" t="s">
        <v>52</v>
      </c>
      <c r="P357" t="str">
        <f>UPPER(Table1[[#This Row],[CustomerCountry]])</f>
        <v>AUSTRALIA</v>
      </c>
      <c r="Q357" t="s">
        <v>23</v>
      </c>
      <c r="R357" t="s">
        <v>24</v>
      </c>
      <c r="S357" t="s">
        <v>84</v>
      </c>
      <c r="T357" t="s">
        <v>26</v>
      </c>
      <c r="U357" t="s">
        <v>27</v>
      </c>
    </row>
    <row r="358" spans="1:21" x14ac:dyDescent="0.2">
      <c r="A358" t="s">
        <v>943</v>
      </c>
      <c r="B358" t="str">
        <f>RIGHT(Table1[[#This Row],[OrderNo]],5)</f>
        <v>44188</v>
      </c>
      <c r="C358">
        <v>44188001</v>
      </c>
      <c r="D358">
        <v>1</v>
      </c>
      <c r="E358" s="2">
        <v>413.15</v>
      </c>
      <c r="F358" s="2">
        <v>699.1</v>
      </c>
      <c r="G358" s="1">
        <v>42961</v>
      </c>
      <c r="H358" s="6">
        <f>YEAR(Table1[[#This Row],[OrderDate]])</f>
        <v>2017</v>
      </c>
      <c r="I358" s="6">
        <f>MONTH(Table1[[#This Row],[OrderDate]])</f>
        <v>8</v>
      </c>
      <c r="J358" s="1">
        <v>42970</v>
      </c>
      <c r="K358">
        <v>9</v>
      </c>
      <c r="L358" t="s">
        <v>944</v>
      </c>
      <c r="M358" t="s">
        <v>945</v>
      </c>
      <c r="N358" t="s">
        <v>78</v>
      </c>
      <c r="O358" t="s">
        <v>79</v>
      </c>
      <c r="P358" t="str">
        <f>UPPER(Table1[[#This Row],[CustomerCountry]])</f>
        <v>UNITED KINGDOM</v>
      </c>
      <c r="Q358" t="s">
        <v>23</v>
      </c>
      <c r="R358" t="s">
        <v>24</v>
      </c>
      <c r="S358" t="s">
        <v>507</v>
      </c>
      <c r="T358" t="s">
        <v>1</v>
      </c>
      <c r="U358" t="s">
        <v>47</v>
      </c>
    </row>
    <row r="359" spans="1:21" x14ac:dyDescent="0.2">
      <c r="A359" t="s">
        <v>946</v>
      </c>
      <c r="B359" t="str">
        <f>RIGHT(Table1[[#This Row],[OrderNo]],5)</f>
        <v>44189</v>
      </c>
      <c r="C359">
        <v>44189001</v>
      </c>
      <c r="D359">
        <v>1</v>
      </c>
      <c r="E359" s="2">
        <v>413.15</v>
      </c>
      <c r="F359" s="2">
        <v>699.1</v>
      </c>
      <c r="G359" s="1">
        <v>42961</v>
      </c>
      <c r="H359" s="6">
        <f>YEAR(Table1[[#This Row],[OrderDate]])</f>
        <v>2017</v>
      </c>
      <c r="I359" s="6">
        <f>MONTH(Table1[[#This Row],[OrderDate]])</f>
        <v>8</v>
      </c>
      <c r="J359" s="1">
        <v>42971</v>
      </c>
      <c r="K359">
        <v>10</v>
      </c>
      <c r="L359" t="s">
        <v>947</v>
      </c>
      <c r="M359" t="s">
        <v>190</v>
      </c>
      <c r="N359" t="s">
        <v>78</v>
      </c>
      <c r="O359" t="s">
        <v>79</v>
      </c>
      <c r="P359" t="str">
        <f>UPPER(Table1[[#This Row],[CustomerCountry]])</f>
        <v>UNITED KINGDOM</v>
      </c>
      <c r="Q359" t="s">
        <v>23</v>
      </c>
      <c r="R359" t="s">
        <v>24</v>
      </c>
      <c r="S359" t="s">
        <v>492</v>
      </c>
      <c r="T359" t="s">
        <v>26</v>
      </c>
      <c r="U359" t="s">
        <v>47</v>
      </c>
    </row>
    <row r="360" spans="1:21" x14ac:dyDescent="0.2">
      <c r="A360" t="s">
        <v>948</v>
      </c>
      <c r="B360" t="str">
        <f>RIGHT(Table1[[#This Row],[OrderNo]],5)</f>
        <v>44190</v>
      </c>
      <c r="C360">
        <v>44190001</v>
      </c>
      <c r="D360">
        <v>1</v>
      </c>
      <c r="E360" s="2">
        <v>1898.09</v>
      </c>
      <c r="F360" s="2">
        <v>3374.99</v>
      </c>
      <c r="G360" s="1">
        <v>42961</v>
      </c>
      <c r="H360" s="6">
        <f>YEAR(Table1[[#This Row],[OrderDate]])</f>
        <v>2017</v>
      </c>
      <c r="I360" s="6">
        <f>MONTH(Table1[[#This Row],[OrderDate]])</f>
        <v>8</v>
      </c>
      <c r="J360" s="1">
        <v>42969</v>
      </c>
      <c r="K360">
        <v>8</v>
      </c>
      <c r="L360" t="s">
        <v>949</v>
      </c>
      <c r="M360" t="s">
        <v>422</v>
      </c>
      <c r="N360" t="s">
        <v>63</v>
      </c>
      <c r="O360" t="s">
        <v>52</v>
      </c>
      <c r="P360" t="str">
        <f>UPPER(Table1[[#This Row],[CustomerCountry]])</f>
        <v>AUSTRALIA</v>
      </c>
      <c r="Q360" t="s">
        <v>23</v>
      </c>
      <c r="R360" t="s">
        <v>33</v>
      </c>
      <c r="S360" t="s">
        <v>419</v>
      </c>
      <c r="T360" t="s">
        <v>1</v>
      </c>
      <c r="U360" t="s">
        <v>36</v>
      </c>
    </row>
    <row r="361" spans="1:21" x14ac:dyDescent="0.2">
      <c r="A361" t="s">
        <v>950</v>
      </c>
      <c r="B361" t="str">
        <f>RIGHT(Table1[[#This Row],[OrderNo]],5)</f>
        <v>44191</v>
      </c>
      <c r="C361">
        <v>44191001</v>
      </c>
      <c r="D361">
        <v>1</v>
      </c>
      <c r="E361" s="2">
        <v>2171.29</v>
      </c>
      <c r="F361" s="2">
        <v>3578.27</v>
      </c>
      <c r="G361" s="1">
        <v>42961</v>
      </c>
      <c r="H361" s="6">
        <f>YEAR(Table1[[#This Row],[OrderDate]])</f>
        <v>2017</v>
      </c>
      <c r="I361" s="6">
        <f>MONTH(Table1[[#This Row],[OrderDate]])</f>
        <v>8</v>
      </c>
      <c r="J361" s="1">
        <v>42970</v>
      </c>
      <c r="K361">
        <v>9</v>
      </c>
      <c r="L361" t="s">
        <v>951</v>
      </c>
      <c r="M361" t="s">
        <v>58</v>
      </c>
      <c r="N361" t="s">
        <v>59</v>
      </c>
      <c r="O361" t="s">
        <v>52</v>
      </c>
      <c r="P361" t="str">
        <f>UPPER(Table1[[#This Row],[CustomerCountry]])</f>
        <v>AUSTRALIA</v>
      </c>
      <c r="Q361" t="s">
        <v>23</v>
      </c>
      <c r="R361" t="s">
        <v>24</v>
      </c>
      <c r="S361" t="s">
        <v>25</v>
      </c>
      <c r="T361" t="s">
        <v>26</v>
      </c>
      <c r="U361" t="s">
        <v>27</v>
      </c>
    </row>
    <row r="362" spans="1:21" x14ac:dyDescent="0.2">
      <c r="A362" t="s">
        <v>952</v>
      </c>
      <c r="B362" t="str">
        <f>RIGHT(Table1[[#This Row],[OrderNo]],5)</f>
        <v>44192</v>
      </c>
      <c r="C362">
        <v>44192001</v>
      </c>
      <c r="D362">
        <v>1</v>
      </c>
      <c r="E362" s="2">
        <v>2171.29</v>
      </c>
      <c r="F362" s="2">
        <v>3578.27</v>
      </c>
      <c r="G362" s="1">
        <v>42962</v>
      </c>
      <c r="H362" s="6">
        <f>YEAR(Table1[[#This Row],[OrderDate]])</f>
        <v>2017</v>
      </c>
      <c r="I362" s="6">
        <f>MONTH(Table1[[#This Row],[OrderDate]])</f>
        <v>8</v>
      </c>
      <c r="J362" s="1">
        <v>42968</v>
      </c>
      <c r="K362">
        <v>6</v>
      </c>
      <c r="L362" t="s">
        <v>953</v>
      </c>
      <c r="M362" t="s">
        <v>121</v>
      </c>
      <c r="N362" t="s">
        <v>122</v>
      </c>
      <c r="O362" t="s">
        <v>96</v>
      </c>
      <c r="P362" t="str">
        <f>UPPER(Table1[[#This Row],[CustomerCountry]])</f>
        <v>GERMANY</v>
      </c>
      <c r="Q362" t="s">
        <v>23</v>
      </c>
      <c r="R362" t="s">
        <v>24</v>
      </c>
      <c r="S362" t="s">
        <v>71</v>
      </c>
      <c r="T362" t="s">
        <v>26</v>
      </c>
      <c r="U362" t="s">
        <v>27</v>
      </c>
    </row>
    <row r="363" spans="1:21" x14ac:dyDescent="0.2">
      <c r="A363" t="s">
        <v>954</v>
      </c>
      <c r="B363" t="str">
        <f>RIGHT(Table1[[#This Row],[OrderNo]],5)</f>
        <v>44193</v>
      </c>
      <c r="C363">
        <v>44193001</v>
      </c>
      <c r="D363">
        <v>1</v>
      </c>
      <c r="E363" s="2">
        <v>2171.29</v>
      </c>
      <c r="F363" s="2">
        <v>3578.27</v>
      </c>
      <c r="G363" s="1">
        <v>42962</v>
      </c>
      <c r="H363" s="6">
        <f>YEAR(Table1[[#This Row],[OrderDate]])</f>
        <v>2017</v>
      </c>
      <c r="I363" s="6">
        <f>MONTH(Table1[[#This Row],[OrderDate]])</f>
        <v>8</v>
      </c>
      <c r="J363" s="1">
        <v>42966</v>
      </c>
      <c r="K363">
        <v>4</v>
      </c>
      <c r="L363" t="s">
        <v>955</v>
      </c>
      <c r="M363" t="s">
        <v>247</v>
      </c>
      <c r="N363" t="s">
        <v>45</v>
      </c>
      <c r="O363" t="s">
        <v>41</v>
      </c>
      <c r="P363" t="str">
        <f>UPPER(Table1[[#This Row],[CustomerCountry]])</f>
        <v>UNITED STATES</v>
      </c>
      <c r="Q363" t="s">
        <v>23</v>
      </c>
      <c r="R363" t="s">
        <v>24</v>
      </c>
      <c r="S363" t="s">
        <v>71</v>
      </c>
      <c r="T363" t="s">
        <v>26</v>
      </c>
      <c r="U363" t="s">
        <v>27</v>
      </c>
    </row>
    <row r="364" spans="1:21" x14ac:dyDescent="0.2">
      <c r="A364" t="s">
        <v>956</v>
      </c>
      <c r="B364" t="str">
        <f>RIGHT(Table1[[#This Row],[OrderNo]],5)</f>
        <v>44194</v>
      </c>
      <c r="C364">
        <v>44194001</v>
      </c>
      <c r="D364">
        <v>1</v>
      </c>
      <c r="E364" s="2">
        <v>2171.29</v>
      </c>
      <c r="F364" s="2">
        <v>3578.27</v>
      </c>
      <c r="G364" s="1">
        <v>42962</v>
      </c>
      <c r="H364" s="6">
        <f>YEAR(Table1[[#This Row],[OrderDate]])</f>
        <v>2017</v>
      </c>
      <c r="I364" s="6">
        <f>MONTH(Table1[[#This Row],[OrderDate]])</f>
        <v>8</v>
      </c>
      <c r="J364" s="1">
        <v>42965</v>
      </c>
      <c r="K364">
        <v>3</v>
      </c>
      <c r="L364" t="s">
        <v>957</v>
      </c>
      <c r="M364" t="s">
        <v>325</v>
      </c>
      <c r="N364" t="s">
        <v>51</v>
      </c>
      <c r="O364" t="s">
        <v>52</v>
      </c>
      <c r="P364" t="str">
        <f>UPPER(Table1[[#This Row],[CustomerCountry]])</f>
        <v>AUSTRALIA</v>
      </c>
      <c r="Q364" t="s">
        <v>23</v>
      </c>
      <c r="R364" t="s">
        <v>24</v>
      </c>
      <c r="S364" t="s">
        <v>25</v>
      </c>
      <c r="T364" t="s">
        <v>26</v>
      </c>
      <c r="U364" t="s">
        <v>27</v>
      </c>
    </row>
    <row r="365" spans="1:21" x14ac:dyDescent="0.2">
      <c r="A365" t="s">
        <v>958</v>
      </c>
      <c r="B365" t="str">
        <f>RIGHT(Table1[[#This Row],[OrderNo]],5)</f>
        <v>44195</v>
      </c>
      <c r="C365">
        <v>44195001</v>
      </c>
      <c r="D365">
        <v>1</v>
      </c>
      <c r="E365" s="2">
        <v>2171.29</v>
      </c>
      <c r="F365" s="2">
        <v>3578.27</v>
      </c>
      <c r="G365" s="1">
        <v>42962</v>
      </c>
      <c r="H365" s="6">
        <f>YEAR(Table1[[#This Row],[OrderDate]])</f>
        <v>2017</v>
      </c>
      <c r="I365" s="6">
        <f>MONTH(Table1[[#This Row],[OrderDate]])</f>
        <v>8</v>
      </c>
      <c r="J365" s="1">
        <v>42971</v>
      </c>
      <c r="K365">
        <v>9</v>
      </c>
      <c r="L365" t="s">
        <v>959</v>
      </c>
      <c r="M365" t="s">
        <v>434</v>
      </c>
      <c r="N365" t="s">
        <v>51</v>
      </c>
      <c r="O365" t="s">
        <v>52</v>
      </c>
      <c r="P365" t="str">
        <f>UPPER(Table1[[#This Row],[CustomerCountry]])</f>
        <v>AUSTRALIA</v>
      </c>
      <c r="Q365" t="s">
        <v>23</v>
      </c>
      <c r="R365" t="s">
        <v>24</v>
      </c>
      <c r="S365" t="s">
        <v>84</v>
      </c>
      <c r="T365" t="s">
        <v>26</v>
      </c>
      <c r="U365" t="s">
        <v>27</v>
      </c>
    </row>
    <row r="366" spans="1:21" x14ac:dyDescent="0.2">
      <c r="A366" t="s">
        <v>960</v>
      </c>
      <c r="B366" t="str">
        <f>RIGHT(Table1[[#This Row],[OrderNo]],5)</f>
        <v>44196</v>
      </c>
      <c r="C366">
        <v>44196001</v>
      </c>
      <c r="D366">
        <v>1</v>
      </c>
      <c r="E366" s="2">
        <v>2171.29</v>
      </c>
      <c r="F366" s="2">
        <v>3578.27</v>
      </c>
      <c r="G366" s="1">
        <v>42962</v>
      </c>
      <c r="H366" s="6">
        <f>YEAR(Table1[[#This Row],[OrderDate]])</f>
        <v>2017</v>
      </c>
      <c r="I366" s="6">
        <f>MONTH(Table1[[#This Row],[OrderDate]])</f>
        <v>8</v>
      </c>
      <c r="J366" s="1">
        <v>42971</v>
      </c>
      <c r="K366">
        <v>9</v>
      </c>
      <c r="L366" t="s">
        <v>961</v>
      </c>
      <c r="M366" t="s">
        <v>434</v>
      </c>
      <c r="N366" t="s">
        <v>51</v>
      </c>
      <c r="O366" t="s">
        <v>52</v>
      </c>
      <c r="P366" t="str">
        <f>UPPER(Table1[[#This Row],[CustomerCountry]])</f>
        <v>AUSTRALIA</v>
      </c>
      <c r="Q366" t="s">
        <v>23</v>
      </c>
      <c r="R366" t="s">
        <v>24</v>
      </c>
      <c r="S366" t="s">
        <v>88</v>
      </c>
      <c r="T366" t="s">
        <v>26</v>
      </c>
      <c r="U366" t="s">
        <v>27</v>
      </c>
    </row>
    <row r="367" spans="1:21" x14ac:dyDescent="0.2">
      <c r="A367" t="s">
        <v>962</v>
      </c>
      <c r="B367" t="str">
        <f>RIGHT(Table1[[#This Row],[OrderNo]],5)</f>
        <v>44197</v>
      </c>
      <c r="C367">
        <v>44197001</v>
      </c>
      <c r="D367">
        <v>1</v>
      </c>
      <c r="E367" s="2">
        <v>2171.29</v>
      </c>
      <c r="F367" s="2">
        <v>3578.27</v>
      </c>
      <c r="G367" s="1">
        <v>42963</v>
      </c>
      <c r="H367" s="6">
        <f>YEAR(Table1[[#This Row],[OrderDate]])</f>
        <v>2017</v>
      </c>
      <c r="I367" s="6">
        <f>MONTH(Table1[[#This Row],[OrderDate]])</f>
        <v>8</v>
      </c>
      <c r="J367" s="1">
        <v>42971</v>
      </c>
      <c r="K367">
        <v>8</v>
      </c>
      <c r="L367" t="s">
        <v>963</v>
      </c>
      <c r="M367" t="s">
        <v>118</v>
      </c>
      <c r="N367" t="s">
        <v>45</v>
      </c>
      <c r="O367" t="s">
        <v>41</v>
      </c>
      <c r="P367" t="str">
        <f>UPPER(Table1[[#This Row],[CustomerCountry]])</f>
        <v>UNITED STATES</v>
      </c>
      <c r="Q367" t="s">
        <v>23</v>
      </c>
      <c r="R367" t="s">
        <v>24</v>
      </c>
      <c r="S367" t="s">
        <v>71</v>
      </c>
      <c r="T367" t="s">
        <v>26</v>
      </c>
      <c r="U367" t="s">
        <v>27</v>
      </c>
    </row>
    <row r="368" spans="1:21" x14ac:dyDescent="0.2">
      <c r="A368" t="s">
        <v>964</v>
      </c>
      <c r="B368" t="str">
        <f>RIGHT(Table1[[#This Row],[OrderNo]],5)</f>
        <v>44198</v>
      </c>
      <c r="C368">
        <v>44198001</v>
      </c>
      <c r="D368">
        <v>1</v>
      </c>
      <c r="E368" s="2">
        <v>2171.29</v>
      </c>
      <c r="F368" s="2">
        <v>3578.27</v>
      </c>
      <c r="G368" s="1">
        <v>42963</v>
      </c>
      <c r="H368" s="6">
        <f>YEAR(Table1[[#This Row],[OrderDate]])</f>
        <v>2017</v>
      </c>
      <c r="I368" s="6">
        <f>MONTH(Table1[[#This Row],[OrderDate]])</f>
        <v>8</v>
      </c>
      <c r="J368" s="1">
        <v>42970</v>
      </c>
      <c r="K368">
        <v>7</v>
      </c>
      <c r="L368" t="s">
        <v>965</v>
      </c>
      <c r="M368" t="s">
        <v>204</v>
      </c>
      <c r="N368" t="s">
        <v>45</v>
      </c>
      <c r="O368" t="s">
        <v>41</v>
      </c>
      <c r="P368" t="str">
        <f>UPPER(Table1[[#This Row],[CustomerCountry]])</f>
        <v>UNITED STATES</v>
      </c>
      <c r="Q368" t="s">
        <v>23</v>
      </c>
      <c r="R368" t="s">
        <v>24</v>
      </c>
      <c r="S368" t="s">
        <v>25</v>
      </c>
      <c r="T368" t="s">
        <v>26</v>
      </c>
      <c r="U368" t="s">
        <v>27</v>
      </c>
    </row>
    <row r="369" spans="1:21" x14ac:dyDescent="0.2">
      <c r="A369" t="s">
        <v>966</v>
      </c>
      <c r="B369" t="str">
        <f>RIGHT(Table1[[#This Row],[OrderNo]],5)</f>
        <v>44199</v>
      </c>
      <c r="C369">
        <v>44199001</v>
      </c>
      <c r="D369">
        <v>1</v>
      </c>
      <c r="E369" s="2">
        <v>2171.29</v>
      </c>
      <c r="F369" s="2">
        <v>3578.27</v>
      </c>
      <c r="G369" s="1">
        <v>42963</v>
      </c>
      <c r="H369" s="6">
        <f>YEAR(Table1[[#This Row],[OrderDate]])</f>
        <v>2017</v>
      </c>
      <c r="I369" s="6">
        <f>MONTH(Table1[[#This Row],[OrderDate]])</f>
        <v>8</v>
      </c>
      <c r="J369" s="1">
        <v>42966</v>
      </c>
      <c r="K369">
        <v>3</v>
      </c>
      <c r="L369" t="s">
        <v>967</v>
      </c>
      <c r="M369" t="s">
        <v>87</v>
      </c>
      <c r="N369" t="s">
        <v>51</v>
      </c>
      <c r="O369" t="s">
        <v>52</v>
      </c>
      <c r="P369" t="str">
        <f>UPPER(Table1[[#This Row],[CustomerCountry]])</f>
        <v>AUSTRALIA</v>
      </c>
      <c r="Q369" t="s">
        <v>23</v>
      </c>
      <c r="R369" t="s">
        <v>24</v>
      </c>
      <c r="S369" t="s">
        <v>84</v>
      </c>
      <c r="T369" t="s">
        <v>26</v>
      </c>
      <c r="U369" t="s">
        <v>27</v>
      </c>
    </row>
    <row r="370" spans="1:21" x14ac:dyDescent="0.2">
      <c r="A370" t="s">
        <v>968</v>
      </c>
      <c r="B370" t="str">
        <f>RIGHT(Table1[[#This Row],[OrderNo]],5)</f>
        <v>44200</v>
      </c>
      <c r="C370">
        <v>44200001</v>
      </c>
      <c r="D370">
        <v>1</v>
      </c>
      <c r="E370" s="2">
        <v>2171.29</v>
      </c>
      <c r="F370" s="2">
        <v>3578.27</v>
      </c>
      <c r="G370" s="1">
        <v>42963</v>
      </c>
      <c r="H370" s="6">
        <f>YEAR(Table1[[#This Row],[OrderDate]])</f>
        <v>2017</v>
      </c>
      <c r="I370" s="6">
        <f>MONTH(Table1[[#This Row],[OrderDate]])</f>
        <v>8</v>
      </c>
      <c r="J370" s="1">
        <v>42965</v>
      </c>
      <c r="K370">
        <v>2</v>
      </c>
      <c r="L370" t="s">
        <v>969</v>
      </c>
      <c r="M370" t="s">
        <v>83</v>
      </c>
      <c r="N370" t="s">
        <v>63</v>
      </c>
      <c r="O370" t="s">
        <v>52</v>
      </c>
      <c r="P370" t="str">
        <f>UPPER(Table1[[#This Row],[CustomerCountry]])</f>
        <v>AUSTRALIA</v>
      </c>
      <c r="Q370" t="s">
        <v>23</v>
      </c>
      <c r="R370" t="s">
        <v>24</v>
      </c>
      <c r="S370" t="s">
        <v>55</v>
      </c>
      <c r="T370" t="s">
        <v>26</v>
      </c>
      <c r="U370" t="s">
        <v>27</v>
      </c>
    </row>
    <row r="371" spans="1:21" x14ac:dyDescent="0.2">
      <c r="A371" t="s">
        <v>970</v>
      </c>
      <c r="B371" t="str">
        <f>RIGHT(Table1[[#This Row],[OrderNo]],5)</f>
        <v>44201</v>
      </c>
      <c r="C371">
        <v>44201001</v>
      </c>
      <c r="D371">
        <v>1</v>
      </c>
      <c r="E371" s="2">
        <v>2171.29</v>
      </c>
      <c r="F371" s="2">
        <v>3578.27</v>
      </c>
      <c r="G371" s="1">
        <v>42964</v>
      </c>
      <c r="H371" s="6">
        <f>YEAR(Table1[[#This Row],[OrderDate]])</f>
        <v>2017</v>
      </c>
      <c r="I371" s="6">
        <f>MONTH(Table1[[#This Row],[OrderDate]])</f>
        <v>8</v>
      </c>
      <c r="J371" s="1">
        <v>42971</v>
      </c>
      <c r="K371">
        <v>7</v>
      </c>
      <c r="L371" t="s">
        <v>971</v>
      </c>
      <c r="M371" t="s">
        <v>30</v>
      </c>
      <c r="N371" t="s">
        <v>31</v>
      </c>
      <c r="O371" t="s">
        <v>32</v>
      </c>
      <c r="P371" t="str">
        <f>UPPER(Table1[[#This Row],[CustomerCountry]])</f>
        <v>FRANCE</v>
      </c>
      <c r="Q371" t="s">
        <v>23</v>
      </c>
      <c r="R371" t="s">
        <v>24</v>
      </c>
      <c r="S371" t="s">
        <v>84</v>
      </c>
      <c r="T371" t="s">
        <v>26</v>
      </c>
      <c r="U371" t="s">
        <v>27</v>
      </c>
    </row>
    <row r="372" spans="1:21" x14ac:dyDescent="0.2">
      <c r="A372" t="s">
        <v>972</v>
      </c>
      <c r="B372" t="str">
        <f>RIGHT(Table1[[#This Row],[OrderNo]],5)</f>
        <v>44202</v>
      </c>
      <c r="C372">
        <v>44202001</v>
      </c>
      <c r="D372">
        <v>1</v>
      </c>
      <c r="E372" s="2">
        <v>2171.29</v>
      </c>
      <c r="F372" s="2">
        <v>3578.27</v>
      </c>
      <c r="G372" s="1">
        <v>42964</v>
      </c>
      <c r="H372" s="6">
        <f>YEAR(Table1[[#This Row],[OrderDate]])</f>
        <v>2017</v>
      </c>
      <c r="I372" s="6">
        <f>MONTH(Table1[[#This Row],[OrderDate]])</f>
        <v>8</v>
      </c>
      <c r="J372" s="1">
        <v>42969</v>
      </c>
      <c r="K372">
        <v>5</v>
      </c>
      <c r="L372" t="s">
        <v>973</v>
      </c>
      <c r="M372" t="s">
        <v>118</v>
      </c>
      <c r="N372" t="s">
        <v>45</v>
      </c>
      <c r="O372" t="s">
        <v>41</v>
      </c>
      <c r="P372" t="str">
        <f>UPPER(Table1[[#This Row],[CustomerCountry]])</f>
        <v>UNITED STATES</v>
      </c>
      <c r="Q372" t="s">
        <v>23</v>
      </c>
      <c r="R372" t="s">
        <v>24</v>
      </c>
      <c r="S372" t="s">
        <v>55</v>
      </c>
      <c r="T372" t="s">
        <v>26</v>
      </c>
      <c r="U372" t="s">
        <v>27</v>
      </c>
    </row>
    <row r="373" spans="1:21" x14ac:dyDescent="0.2">
      <c r="A373" t="s">
        <v>974</v>
      </c>
      <c r="B373" t="str">
        <f>RIGHT(Table1[[#This Row],[OrderNo]],5)</f>
        <v>44203</v>
      </c>
      <c r="C373">
        <v>44203001</v>
      </c>
      <c r="D373">
        <v>1</v>
      </c>
      <c r="E373" s="2">
        <v>2171.29</v>
      </c>
      <c r="F373" s="2">
        <v>3578.27</v>
      </c>
      <c r="G373" s="1">
        <v>42964</v>
      </c>
      <c r="H373" s="6">
        <f>YEAR(Table1[[#This Row],[OrderDate]])</f>
        <v>2017</v>
      </c>
      <c r="I373" s="6">
        <f>MONTH(Table1[[#This Row],[OrderDate]])</f>
        <v>8</v>
      </c>
      <c r="J373" s="1">
        <v>42967</v>
      </c>
      <c r="K373">
        <v>3</v>
      </c>
      <c r="L373" t="s">
        <v>975</v>
      </c>
      <c r="M373" t="s">
        <v>247</v>
      </c>
      <c r="N373" t="s">
        <v>45</v>
      </c>
      <c r="O373" t="s">
        <v>41</v>
      </c>
      <c r="P373" t="str">
        <f>UPPER(Table1[[#This Row],[CustomerCountry]])</f>
        <v>UNITED STATES</v>
      </c>
      <c r="Q373" t="s">
        <v>23</v>
      </c>
      <c r="R373" t="s">
        <v>24</v>
      </c>
      <c r="S373" t="s">
        <v>71</v>
      </c>
      <c r="T373" t="s">
        <v>26</v>
      </c>
      <c r="U373" t="s">
        <v>27</v>
      </c>
    </row>
    <row r="374" spans="1:21" x14ac:dyDescent="0.2">
      <c r="A374" t="s">
        <v>976</v>
      </c>
      <c r="B374" t="str">
        <f>RIGHT(Table1[[#This Row],[OrderNo]],5)</f>
        <v>44204</v>
      </c>
      <c r="C374">
        <v>44204001</v>
      </c>
      <c r="D374">
        <v>1</v>
      </c>
      <c r="E374" s="2">
        <v>413.15</v>
      </c>
      <c r="F374" s="2">
        <v>699.1</v>
      </c>
      <c r="G374" s="1">
        <v>42964</v>
      </c>
      <c r="H374" s="6">
        <f>YEAR(Table1[[#This Row],[OrderDate]])</f>
        <v>2017</v>
      </c>
      <c r="I374" s="6">
        <f>MONTH(Table1[[#This Row],[OrderDate]])</f>
        <v>8</v>
      </c>
      <c r="J374" s="1">
        <v>42969</v>
      </c>
      <c r="K374">
        <v>5</v>
      </c>
      <c r="L374" t="s">
        <v>977</v>
      </c>
      <c r="M374" t="s">
        <v>228</v>
      </c>
      <c r="N374" t="s">
        <v>45</v>
      </c>
      <c r="O374" t="s">
        <v>41</v>
      </c>
      <c r="P374" t="str">
        <f>UPPER(Table1[[#This Row],[CustomerCountry]])</f>
        <v>UNITED STATES</v>
      </c>
      <c r="Q374" t="s">
        <v>23</v>
      </c>
      <c r="R374" t="s">
        <v>24</v>
      </c>
      <c r="S374" t="s">
        <v>46</v>
      </c>
      <c r="T374" t="s">
        <v>1</v>
      </c>
      <c r="U374" t="s">
        <v>47</v>
      </c>
    </row>
    <row r="375" spans="1:21" x14ac:dyDescent="0.2">
      <c r="A375" t="s">
        <v>978</v>
      </c>
      <c r="B375" t="str">
        <f>RIGHT(Table1[[#This Row],[OrderNo]],5)</f>
        <v>44205</v>
      </c>
      <c r="C375">
        <v>44205001</v>
      </c>
      <c r="D375">
        <v>1</v>
      </c>
      <c r="E375" s="2">
        <v>2171.29</v>
      </c>
      <c r="F375" s="2">
        <v>3578.27</v>
      </c>
      <c r="G375" s="1">
        <v>42964</v>
      </c>
      <c r="H375" s="6">
        <f>YEAR(Table1[[#This Row],[OrderDate]])</f>
        <v>2017</v>
      </c>
      <c r="I375" s="6">
        <f>MONTH(Table1[[#This Row],[OrderDate]])</f>
        <v>8</v>
      </c>
      <c r="J375" s="1">
        <v>42973</v>
      </c>
      <c r="K375">
        <v>9</v>
      </c>
      <c r="L375" t="s">
        <v>979</v>
      </c>
      <c r="M375" t="s">
        <v>738</v>
      </c>
      <c r="N375" t="s">
        <v>51</v>
      </c>
      <c r="O375" t="s">
        <v>52</v>
      </c>
      <c r="P375" t="str">
        <f>UPPER(Table1[[#This Row],[CustomerCountry]])</f>
        <v>AUSTRALIA</v>
      </c>
      <c r="Q375" t="s">
        <v>23</v>
      </c>
      <c r="R375" t="s">
        <v>24</v>
      </c>
      <c r="S375" t="s">
        <v>71</v>
      </c>
      <c r="T375" t="s">
        <v>26</v>
      </c>
      <c r="U375" t="s">
        <v>27</v>
      </c>
    </row>
    <row r="376" spans="1:21" x14ac:dyDescent="0.2">
      <c r="A376" t="s">
        <v>980</v>
      </c>
      <c r="B376" t="str">
        <f>RIGHT(Table1[[#This Row],[OrderNo]],5)</f>
        <v>44206</v>
      </c>
      <c r="C376">
        <v>44206001</v>
      </c>
      <c r="D376">
        <v>1</v>
      </c>
      <c r="E376" s="2">
        <v>1912.15</v>
      </c>
      <c r="F376" s="2">
        <v>3399.99</v>
      </c>
      <c r="G376" s="1">
        <v>42965</v>
      </c>
      <c r="H376" s="6">
        <f>YEAR(Table1[[#This Row],[OrderDate]])</f>
        <v>2017</v>
      </c>
      <c r="I376" s="6">
        <f>MONTH(Table1[[#This Row],[OrderDate]])</f>
        <v>8</v>
      </c>
      <c r="J376" s="1">
        <v>42969</v>
      </c>
      <c r="K376">
        <v>4</v>
      </c>
      <c r="L376" t="s">
        <v>981</v>
      </c>
      <c r="M376" t="s">
        <v>826</v>
      </c>
      <c r="N376" t="s">
        <v>78</v>
      </c>
      <c r="O376" t="s">
        <v>79</v>
      </c>
      <c r="P376" t="str">
        <f>UPPER(Table1[[#This Row],[CustomerCountry]])</f>
        <v>UNITED KINGDOM</v>
      </c>
      <c r="Q376" t="s">
        <v>23</v>
      </c>
      <c r="R376" t="s">
        <v>33</v>
      </c>
      <c r="S376" t="s">
        <v>194</v>
      </c>
      <c r="T376" t="s">
        <v>35</v>
      </c>
      <c r="U376" t="s">
        <v>36</v>
      </c>
    </row>
    <row r="377" spans="1:21" x14ac:dyDescent="0.2">
      <c r="A377" t="s">
        <v>982</v>
      </c>
      <c r="B377" t="str">
        <f>RIGHT(Table1[[#This Row],[OrderNo]],5)</f>
        <v>44207</v>
      </c>
      <c r="C377">
        <v>44207001</v>
      </c>
      <c r="D377">
        <v>1</v>
      </c>
      <c r="E377" s="2">
        <v>2171.29</v>
      </c>
      <c r="F377" s="2">
        <v>3578.27</v>
      </c>
      <c r="G377" s="1">
        <v>42965</v>
      </c>
      <c r="H377" s="6">
        <f>YEAR(Table1[[#This Row],[OrderDate]])</f>
        <v>2017</v>
      </c>
      <c r="I377" s="6">
        <f>MONTH(Table1[[#This Row],[OrderDate]])</f>
        <v>8</v>
      </c>
      <c r="J377" s="1">
        <v>42975</v>
      </c>
      <c r="K377">
        <v>10</v>
      </c>
      <c r="L377" t="s">
        <v>983</v>
      </c>
      <c r="M377" t="s">
        <v>984</v>
      </c>
      <c r="N377" t="s">
        <v>45</v>
      </c>
      <c r="O377" t="s">
        <v>41</v>
      </c>
      <c r="P377" t="str">
        <f>UPPER(Table1[[#This Row],[CustomerCountry]])</f>
        <v>UNITED STATES</v>
      </c>
      <c r="Q377" t="s">
        <v>23</v>
      </c>
      <c r="R377" t="s">
        <v>24</v>
      </c>
      <c r="S377" t="s">
        <v>84</v>
      </c>
      <c r="T377" t="s">
        <v>26</v>
      </c>
      <c r="U377" t="s">
        <v>27</v>
      </c>
    </row>
    <row r="378" spans="1:21" x14ac:dyDescent="0.2">
      <c r="A378" t="s">
        <v>985</v>
      </c>
      <c r="B378" t="str">
        <f>RIGHT(Table1[[#This Row],[OrderNo]],5)</f>
        <v>44208</v>
      </c>
      <c r="C378">
        <v>44208001</v>
      </c>
      <c r="D378">
        <v>1</v>
      </c>
      <c r="E378" s="2">
        <v>1912.15</v>
      </c>
      <c r="F378" s="2">
        <v>3399.99</v>
      </c>
      <c r="G378" s="1">
        <v>42965</v>
      </c>
      <c r="H378" s="6">
        <f>YEAR(Table1[[#This Row],[OrderDate]])</f>
        <v>2017</v>
      </c>
      <c r="I378" s="6">
        <f>MONTH(Table1[[#This Row],[OrderDate]])</f>
        <v>8</v>
      </c>
      <c r="J378" s="1">
        <v>42967</v>
      </c>
      <c r="K378">
        <v>2</v>
      </c>
      <c r="L378" t="s">
        <v>986</v>
      </c>
      <c r="M378" t="s">
        <v>987</v>
      </c>
      <c r="N378" t="s">
        <v>45</v>
      </c>
      <c r="O378" t="s">
        <v>41</v>
      </c>
      <c r="P378" t="str">
        <f>UPPER(Table1[[#This Row],[CustomerCountry]])</f>
        <v>UNITED STATES</v>
      </c>
      <c r="Q378" t="s">
        <v>23</v>
      </c>
      <c r="R378" t="s">
        <v>33</v>
      </c>
      <c r="S378" t="s">
        <v>194</v>
      </c>
      <c r="T378" t="s">
        <v>35</v>
      </c>
      <c r="U378" t="s">
        <v>36</v>
      </c>
    </row>
    <row r="379" spans="1:21" x14ac:dyDescent="0.2">
      <c r="A379" t="s">
        <v>988</v>
      </c>
      <c r="B379" t="str">
        <f>RIGHT(Table1[[#This Row],[OrderNo]],5)</f>
        <v>44209</v>
      </c>
      <c r="C379">
        <v>44209001</v>
      </c>
      <c r="D379">
        <v>1</v>
      </c>
      <c r="E379" s="2">
        <v>2171.29</v>
      </c>
      <c r="F379" s="2">
        <v>3578.27</v>
      </c>
      <c r="G379" s="1">
        <v>42965</v>
      </c>
      <c r="H379" s="6">
        <f>YEAR(Table1[[#This Row],[OrderDate]])</f>
        <v>2017</v>
      </c>
      <c r="I379" s="6">
        <f>MONTH(Table1[[#This Row],[OrderDate]])</f>
        <v>8</v>
      </c>
      <c r="J379" s="1">
        <v>42972</v>
      </c>
      <c r="K379">
        <v>7</v>
      </c>
      <c r="L379" t="s">
        <v>989</v>
      </c>
      <c r="M379" t="s">
        <v>396</v>
      </c>
      <c r="N379" t="s">
        <v>106</v>
      </c>
      <c r="O379" t="s">
        <v>52</v>
      </c>
      <c r="P379" t="str">
        <f>UPPER(Table1[[#This Row],[CustomerCountry]])</f>
        <v>AUSTRALIA</v>
      </c>
      <c r="Q379" t="s">
        <v>23</v>
      </c>
      <c r="R379" t="s">
        <v>24</v>
      </c>
      <c r="S379" t="s">
        <v>55</v>
      </c>
      <c r="T379" t="s">
        <v>26</v>
      </c>
      <c r="U379" t="s">
        <v>27</v>
      </c>
    </row>
    <row r="380" spans="1:21" x14ac:dyDescent="0.2">
      <c r="A380" t="s">
        <v>990</v>
      </c>
      <c r="B380" t="str">
        <f>RIGHT(Table1[[#This Row],[OrderNo]],5)</f>
        <v>44210</v>
      </c>
      <c r="C380">
        <v>44210001</v>
      </c>
      <c r="D380">
        <v>1</v>
      </c>
      <c r="E380" s="2">
        <v>2171.29</v>
      </c>
      <c r="F380" s="2">
        <v>3578.27</v>
      </c>
      <c r="G380" s="1">
        <v>42966</v>
      </c>
      <c r="H380" s="6">
        <f>YEAR(Table1[[#This Row],[OrderDate]])</f>
        <v>2017</v>
      </c>
      <c r="I380" s="6">
        <f>MONTH(Table1[[#This Row],[OrderDate]])</f>
        <v>8</v>
      </c>
      <c r="J380" s="1">
        <v>42970</v>
      </c>
      <c r="K380">
        <v>4</v>
      </c>
      <c r="L380" t="s">
        <v>991</v>
      </c>
      <c r="M380" t="s">
        <v>884</v>
      </c>
      <c r="N380" t="s">
        <v>78</v>
      </c>
      <c r="O380" t="s">
        <v>79</v>
      </c>
      <c r="P380" t="str">
        <f>UPPER(Table1[[#This Row],[CustomerCountry]])</f>
        <v>UNITED KINGDOM</v>
      </c>
      <c r="Q380" t="s">
        <v>23</v>
      </c>
      <c r="R380" t="s">
        <v>24</v>
      </c>
      <c r="S380" t="s">
        <v>25</v>
      </c>
      <c r="T380" t="s">
        <v>26</v>
      </c>
      <c r="U380" t="s">
        <v>27</v>
      </c>
    </row>
    <row r="381" spans="1:21" x14ac:dyDescent="0.2">
      <c r="A381" t="s">
        <v>992</v>
      </c>
      <c r="B381" t="str">
        <f>RIGHT(Table1[[#This Row],[OrderNo]],5)</f>
        <v>44211</v>
      </c>
      <c r="C381">
        <v>44211001</v>
      </c>
      <c r="D381">
        <v>1</v>
      </c>
      <c r="E381" s="2">
        <v>2171.29</v>
      </c>
      <c r="F381" s="2">
        <v>3578.27</v>
      </c>
      <c r="G381" s="1">
        <v>42966</v>
      </c>
      <c r="H381" s="6">
        <f>YEAR(Table1[[#This Row],[OrderDate]])</f>
        <v>2017</v>
      </c>
      <c r="I381" s="6">
        <f>MONTH(Table1[[#This Row],[OrderDate]])</f>
        <v>8</v>
      </c>
      <c r="J381" s="1">
        <v>42971</v>
      </c>
      <c r="K381">
        <v>5</v>
      </c>
      <c r="L381" t="s">
        <v>993</v>
      </c>
      <c r="M381" t="s">
        <v>270</v>
      </c>
      <c r="N381" t="s">
        <v>45</v>
      </c>
      <c r="O381" t="s">
        <v>41</v>
      </c>
      <c r="P381" t="str">
        <f>UPPER(Table1[[#This Row],[CustomerCountry]])</f>
        <v>UNITED STATES</v>
      </c>
      <c r="Q381" t="s">
        <v>23</v>
      </c>
      <c r="R381" t="s">
        <v>24</v>
      </c>
      <c r="S381" t="s">
        <v>84</v>
      </c>
      <c r="T381" t="s">
        <v>26</v>
      </c>
      <c r="U381" t="s">
        <v>27</v>
      </c>
    </row>
    <row r="382" spans="1:21" x14ac:dyDescent="0.2">
      <c r="A382" t="s">
        <v>994</v>
      </c>
      <c r="B382" t="str">
        <f>RIGHT(Table1[[#This Row],[OrderNo]],5)</f>
        <v>44212</v>
      </c>
      <c r="C382">
        <v>44212001</v>
      </c>
      <c r="D382">
        <v>1</v>
      </c>
      <c r="E382" s="2">
        <v>2171.29</v>
      </c>
      <c r="F382" s="2">
        <v>3578.27</v>
      </c>
      <c r="G382" s="1">
        <v>42966</v>
      </c>
      <c r="H382" s="6">
        <f>YEAR(Table1[[#This Row],[OrderDate]])</f>
        <v>2017</v>
      </c>
      <c r="I382" s="6">
        <f>MONTH(Table1[[#This Row],[OrderDate]])</f>
        <v>8</v>
      </c>
      <c r="J382" s="1">
        <v>42975</v>
      </c>
      <c r="K382">
        <v>9</v>
      </c>
      <c r="L382" t="s">
        <v>995</v>
      </c>
      <c r="M382" t="s">
        <v>996</v>
      </c>
      <c r="N382" t="s">
        <v>45</v>
      </c>
      <c r="O382" t="s">
        <v>41</v>
      </c>
      <c r="P382" t="str">
        <f>UPPER(Table1[[#This Row],[CustomerCountry]])</f>
        <v>UNITED STATES</v>
      </c>
      <c r="Q382" t="s">
        <v>23</v>
      </c>
      <c r="R382" t="s">
        <v>24</v>
      </c>
      <c r="S382" t="s">
        <v>71</v>
      </c>
      <c r="T382" t="s">
        <v>26</v>
      </c>
      <c r="U382" t="s">
        <v>27</v>
      </c>
    </row>
    <row r="383" spans="1:21" x14ac:dyDescent="0.2">
      <c r="A383" t="s">
        <v>997</v>
      </c>
      <c r="B383" t="str">
        <f>RIGHT(Table1[[#This Row],[OrderNo]],5)</f>
        <v>44213</v>
      </c>
      <c r="C383">
        <v>44213001</v>
      </c>
      <c r="D383">
        <v>1</v>
      </c>
      <c r="E383" s="2">
        <v>2171.29</v>
      </c>
      <c r="F383" s="2">
        <v>3578.27</v>
      </c>
      <c r="G383" s="1">
        <v>42966</v>
      </c>
      <c r="H383" s="6">
        <f>YEAR(Table1[[#This Row],[OrderDate]])</f>
        <v>2017</v>
      </c>
      <c r="I383" s="6">
        <f>MONTH(Table1[[#This Row],[OrderDate]])</f>
        <v>8</v>
      </c>
      <c r="J383" s="1">
        <v>42975</v>
      </c>
      <c r="K383">
        <v>9</v>
      </c>
      <c r="L383" t="s">
        <v>998</v>
      </c>
      <c r="M383" t="s">
        <v>528</v>
      </c>
      <c r="N383" t="s">
        <v>106</v>
      </c>
      <c r="O383" t="s">
        <v>52</v>
      </c>
      <c r="P383" t="str">
        <f>UPPER(Table1[[#This Row],[CustomerCountry]])</f>
        <v>AUSTRALIA</v>
      </c>
      <c r="Q383" t="s">
        <v>23</v>
      </c>
      <c r="R383" t="s">
        <v>24</v>
      </c>
      <c r="S383" t="s">
        <v>25</v>
      </c>
      <c r="T383" t="s">
        <v>26</v>
      </c>
      <c r="U383" t="s">
        <v>27</v>
      </c>
    </row>
    <row r="384" spans="1:21" x14ac:dyDescent="0.2">
      <c r="A384" t="s">
        <v>999</v>
      </c>
      <c r="B384" t="str">
        <f>RIGHT(Table1[[#This Row],[OrderNo]],5)</f>
        <v>44214</v>
      </c>
      <c r="C384">
        <v>44214001</v>
      </c>
      <c r="D384">
        <v>1</v>
      </c>
      <c r="E384" s="2">
        <v>2171.29</v>
      </c>
      <c r="F384" s="2">
        <v>3578.27</v>
      </c>
      <c r="G384" s="1">
        <v>42966</v>
      </c>
      <c r="H384" s="6">
        <f>YEAR(Table1[[#This Row],[OrderDate]])</f>
        <v>2017</v>
      </c>
      <c r="I384" s="6">
        <f>MONTH(Table1[[#This Row],[OrderDate]])</f>
        <v>8</v>
      </c>
      <c r="J384" s="1">
        <v>42970</v>
      </c>
      <c r="K384">
        <v>4</v>
      </c>
      <c r="L384" t="s">
        <v>1000</v>
      </c>
      <c r="M384" t="s">
        <v>109</v>
      </c>
      <c r="N384" t="s">
        <v>51</v>
      </c>
      <c r="O384" t="s">
        <v>52</v>
      </c>
      <c r="P384" t="str">
        <f>UPPER(Table1[[#This Row],[CustomerCountry]])</f>
        <v>AUSTRALIA</v>
      </c>
      <c r="Q384" t="s">
        <v>23</v>
      </c>
      <c r="R384" t="s">
        <v>24</v>
      </c>
      <c r="S384" t="s">
        <v>55</v>
      </c>
      <c r="T384" t="s">
        <v>26</v>
      </c>
      <c r="U384" t="s">
        <v>27</v>
      </c>
    </row>
    <row r="385" spans="1:21" x14ac:dyDescent="0.2">
      <c r="A385" t="s">
        <v>1001</v>
      </c>
      <c r="B385" t="str">
        <f>RIGHT(Table1[[#This Row],[OrderNo]],5)</f>
        <v>44215</v>
      </c>
      <c r="C385">
        <v>44215001</v>
      </c>
      <c r="D385">
        <v>1</v>
      </c>
      <c r="E385" s="2">
        <v>2171.29</v>
      </c>
      <c r="F385" s="2">
        <v>3578.27</v>
      </c>
      <c r="G385" s="1">
        <v>42967</v>
      </c>
      <c r="H385" s="6">
        <f>YEAR(Table1[[#This Row],[OrderDate]])</f>
        <v>2017</v>
      </c>
      <c r="I385" s="6">
        <f>MONTH(Table1[[#This Row],[OrderDate]])</f>
        <v>8</v>
      </c>
      <c r="J385" s="1">
        <v>42976</v>
      </c>
      <c r="K385">
        <v>9</v>
      </c>
      <c r="L385" t="s">
        <v>1002</v>
      </c>
      <c r="M385" t="s">
        <v>267</v>
      </c>
      <c r="N385" t="s">
        <v>115</v>
      </c>
      <c r="O385" t="s">
        <v>41</v>
      </c>
      <c r="P385" t="str">
        <f>UPPER(Table1[[#This Row],[CustomerCountry]])</f>
        <v>UNITED STATES</v>
      </c>
      <c r="Q385" t="s">
        <v>23</v>
      </c>
      <c r="R385" t="s">
        <v>24</v>
      </c>
      <c r="S385" t="s">
        <v>71</v>
      </c>
      <c r="T385" t="s">
        <v>26</v>
      </c>
      <c r="U385" t="s">
        <v>27</v>
      </c>
    </row>
    <row r="386" spans="1:21" x14ac:dyDescent="0.2">
      <c r="A386" t="s">
        <v>1003</v>
      </c>
      <c r="B386" t="str">
        <f>RIGHT(Table1[[#This Row],[OrderNo]],5)</f>
        <v>44216</v>
      </c>
      <c r="C386">
        <v>44216001</v>
      </c>
      <c r="D386">
        <v>1</v>
      </c>
      <c r="E386" s="2">
        <v>2171.29</v>
      </c>
      <c r="F386" s="2">
        <v>3578.27</v>
      </c>
      <c r="G386" s="1">
        <v>42967</v>
      </c>
      <c r="H386" s="6">
        <f>YEAR(Table1[[#This Row],[OrderDate]])</f>
        <v>2017</v>
      </c>
      <c r="I386" s="6">
        <f>MONTH(Table1[[#This Row],[OrderDate]])</f>
        <v>8</v>
      </c>
      <c r="J386" s="1">
        <v>42969</v>
      </c>
      <c r="K386">
        <v>2</v>
      </c>
      <c r="L386" t="s">
        <v>1004</v>
      </c>
      <c r="M386" t="s">
        <v>1005</v>
      </c>
      <c r="N386" t="s">
        <v>282</v>
      </c>
      <c r="O386" t="s">
        <v>96</v>
      </c>
      <c r="P386" t="str">
        <f>UPPER(Table1[[#This Row],[CustomerCountry]])</f>
        <v>GERMANY</v>
      </c>
      <c r="Q386" t="s">
        <v>23</v>
      </c>
      <c r="R386" t="s">
        <v>24</v>
      </c>
      <c r="S386" t="s">
        <v>88</v>
      </c>
      <c r="T386" t="s">
        <v>26</v>
      </c>
      <c r="U386" t="s">
        <v>27</v>
      </c>
    </row>
    <row r="387" spans="1:21" x14ac:dyDescent="0.2">
      <c r="A387" t="s">
        <v>1006</v>
      </c>
      <c r="B387" t="str">
        <f>RIGHT(Table1[[#This Row],[OrderNo]],5)</f>
        <v>44217</v>
      </c>
      <c r="C387">
        <v>44217001</v>
      </c>
      <c r="D387">
        <v>1</v>
      </c>
      <c r="E387" s="2">
        <v>2171.29</v>
      </c>
      <c r="F387" s="2">
        <v>3578.27</v>
      </c>
      <c r="G387" s="1">
        <v>42967</v>
      </c>
      <c r="H387" s="6">
        <f>YEAR(Table1[[#This Row],[OrderDate]])</f>
        <v>2017</v>
      </c>
      <c r="I387" s="6">
        <f>MONTH(Table1[[#This Row],[OrderDate]])</f>
        <v>8</v>
      </c>
      <c r="J387" s="1">
        <v>42973</v>
      </c>
      <c r="K387">
        <v>6</v>
      </c>
      <c r="L387" t="s">
        <v>1007</v>
      </c>
      <c r="M387" t="s">
        <v>130</v>
      </c>
      <c r="N387" t="s">
        <v>115</v>
      </c>
      <c r="O387" t="s">
        <v>41</v>
      </c>
      <c r="P387" t="str">
        <f>UPPER(Table1[[#This Row],[CustomerCountry]])</f>
        <v>UNITED STATES</v>
      </c>
      <c r="Q387" t="s">
        <v>23</v>
      </c>
      <c r="R387" t="s">
        <v>24</v>
      </c>
      <c r="S387" t="s">
        <v>25</v>
      </c>
      <c r="T387" t="s">
        <v>26</v>
      </c>
      <c r="U387" t="s">
        <v>27</v>
      </c>
    </row>
    <row r="388" spans="1:21" x14ac:dyDescent="0.2">
      <c r="A388" t="s">
        <v>1008</v>
      </c>
      <c r="B388" t="str">
        <f>RIGHT(Table1[[#This Row],[OrderNo]],5)</f>
        <v>44218</v>
      </c>
      <c r="C388">
        <v>44218001</v>
      </c>
      <c r="D388">
        <v>1</v>
      </c>
      <c r="E388" s="2">
        <v>2171.29</v>
      </c>
      <c r="F388" s="2">
        <v>3578.27</v>
      </c>
      <c r="G388" s="1">
        <v>42967</v>
      </c>
      <c r="H388" s="6">
        <f>YEAR(Table1[[#This Row],[OrderDate]])</f>
        <v>2017</v>
      </c>
      <c r="I388" s="6">
        <f>MONTH(Table1[[#This Row],[OrderDate]])</f>
        <v>8</v>
      </c>
      <c r="J388" s="1">
        <v>42973</v>
      </c>
      <c r="K388">
        <v>6</v>
      </c>
      <c r="L388" t="s">
        <v>1009</v>
      </c>
      <c r="M388" t="s">
        <v>1010</v>
      </c>
      <c r="N388" t="s">
        <v>22</v>
      </c>
      <c r="O388" t="s">
        <v>0</v>
      </c>
      <c r="P388" t="str">
        <f>UPPER(Table1[[#This Row],[CustomerCountry]])</f>
        <v>CANADA</v>
      </c>
      <c r="Q388" t="s">
        <v>23</v>
      </c>
      <c r="R388" t="s">
        <v>24</v>
      </c>
      <c r="S388" t="s">
        <v>55</v>
      </c>
      <c r="T388" t="s">
        <v>26</v>
      </c>
      <c r="U388" t="s">
        <v>27</v>
      </c>
    </row>
    <row r="389" spans="1:21" x14ac:dyDescent="0.2">
      <c r="A389" t="s">
        <v>1011</v>
      </c>
      <c r="B389" t="str">
        <f>RIGHT(Table1[[#This Row],[OrderNo]],5)</f>
        <v>44219</v>
      </c>
      <c r="C389">
        <v>44219001</v>
      </c>
      <c r="D389">
        <v>1</v>
      </c>
      <c r="E389" s="2">
        <v>413.15</v>
      </c>
      <c r="F389" s="2">
        <v>699.1</v>
      </c>
      <c r="G389" s="1">
        <v>42967</v>
      </c>
      <c r="H389" s="6">
        <f>YEAR(Table1[[#This Row],[OrderDate]])</f>
        <v>2017</v>
      </c>
      <c r="I389" s="6">
        <f>MONTH(Table1[[#This Row],[OrderDate]])</f>
        <v>8</v>
      </c>
      <c r="J389" s="1">
        <v>42974</v>
      </c>
      <c r="K389">
        <v>7</v>
      </c>
      <c r="L389" t="s">
        <v>1012</v>
      </c>
      <c r="M389" t="s">
        <v>401</v>
      </c>
      <c r="N389" t="s">
        <v>45</v>
      </c>
      <c r="O389" t="s">
        <v>41</v>
      </c>
      <c r="P389" t="str">
        <f>UPPER(Table1[[#This Row],[CustomerCountry]])</f>
        <v>UNITED STATES</v>
      </c>
      <c r="Q389" t="s">
        <v>23</v>
      </c>
      <c r="R389" t="s">
        <v>24</v>
      </c>
      <c r="S389" t="s">
        <v>414</v>
      </c>
      <c r="T389" t="s">
        <v>1</v>
      </c>
      <c r="U389" t="s">
        <v>47</v>
      </c>
    </row>
    <row r="390" spans="1:21" x14ac:dyDescent="0.2">
      <c r="A390" t="s">
        <v>1013</v>
      </c>
      <c r="B390" t="str">
        <f>RIGHT(Table1[[#This Row],[OrderNo]],5)</f>
        <v>44220</v>
      </c>
      <c r="C390">
        <v>44220001</v>
      </c>
      <c r="D390">
        <v>1</v>
      </c>
      <c r="E390" s="2">
        <v>1912.15</v>
      </c>
      <c r="F390" s="2">
        <v>3399.99</v>
      </c>
      <c r="G390" s="1">
        <v>42967</v>
      </c>
      <c r="H390" s="6">
        <f>YEAR(Table1[[#This Row],[OrderDate]])</f>
        <v>2017</v>
      </c>
      <c r="I390" s="6">
        <f>MONTH(Table1[[#This Row],[OrderDate]])</f>
        <v>8</v>
      </c>
      <c r="J390" s="1">
        <v>42977</v>
      </c>
      <c r="K390">
        <v>10</v>
      </c>
      <c r="L390" t="s">
        <v>1014</v>
      </c>
      <c r="M390" t="s">
        <v>193</v>
      </c>
      <c r="N390" t="s">
        <v>106</v>
      </c>
      <c r="O390" t="s">
        <v>52</v>
      </c>
      <c r="P390" t="str">
        <f>UPPER(Table1[[#This Row],[CustomerCountry]])</f>
        <v>AUSTRALIA</v>
      </c>
      <c r="Q390" t="s">
        <v>23</v>
      </c>
      <c r="R390" t="s">
        <v>33</v>
      </c>
      <c r="S390" t="s">
        <v>287</v>
      </c>
      <c r="T390" t="s">
        <v>35</v>
      </c>
      <c r="U390" t="s">
        <v>36</v>
      </c>
    </row>
    <row r="391" spans="1:21" x14ac:dyDescent="0.2">
      <c r="A391" t="s">
        <v>1015</v>
      </c>
      <c r="B391" t="str">
        <f>RIGHT(Table1[[#This Row],[OrderNo]],5)</f>
        <v>44221</v>
      </c>
      <c r="C391">
        <v>44221001</v>
      </c>
      <c r="D391">
        <v>1</v>
      </c>
      <c r="E391" s="2">
        <v>2171.29</v>
      </c>
      <c r="F391" s="2">
        <v>3578.27</v>
      </c>
      <c r="G391" s="1">
        <v>42967</v>
      </c>
      <c r="H391" s="6">
        <f>YEAR(Table1[[#This Row],[OrderDate]])</f>
        <v>2017</v>
      </c>
      <c r="I391" s="6">
        <f>MONTH(Table1[[#This Row],[OrderDate]])</f>
        <v>8</v>
      </c>
      <c r="J391" s="1">
        <v>42969</v>
      </c>
      <c r="K391">
        <v>2</v>
      </c>
      <c r="L391" t="s">
        <v>1016</v>
      </c>
      <c r="M391" t="s">
        <v>565</v>
      </c>
      <c r="N391" t="s">
        <v>51</v>
      </c>
      <c r="O391" t="s">
        <v>52</v>
      </c>
      <c r="P391" t="str">
        <f>UPPER(Table1[[#This Row],[CustomerCountry]])</f>
        <v>AUSTRALIA</v>
      </c>
      <c r="Q391" t="s">
        <v>23</v>
      </c>
      <c r="R391" t="s">
        <v>24</v>
      </c>
      <c r="S391" t="s">
        <v>88</v>
      </c>
      <c r="T391" t="s">
        <v>26</v>
      </c>
      <c r="U391" t="s">
        <v>27</v>
      </c>
    </row>
    <row r="392" spans="1:21" x14ac:dyDescent="0.2">
      <c r="A392" t="s">
        <v>1017</v>
      </c>
      <c r="B392" t="str">
        <f>RIGHT(Table1[[#This Row],[OrderNo]],5)</f>
        <v>44222</v>
      </c>
      <c r="C392">
        <v>44222001</v>
      </c>
      <c r="D392">
        <v>1</v>
      </c>
      <c r="E392" s="2">
        <v>2171.29</v>
      </c>
      <c r="F392" s="2">
        <v>3578.27</v>
      </c>
      <c r="G392" s="1">
        <v>42967</v>
      </c>
      <c r="H392" s="6">
        <f>YEAR(Table1[[#This Row],[OrderDate]])</f>
        <v>2017</v>
      </c>
      <c r="I392" s="6">
        <f>MONTH(Table1[[#This Row],[OrderDate]])</f>
        <v>8</v>
      </c>
      <c r="J392" s="1">
        <v>42969</v>
      </c>
      <c r="K392">
        <v>2</v>
      </c>
      <c r="L392" t="s">
        <v>1018</v>
      </c>
      <c r="M392" t="s">
        <v>105</v>
      </c>
      <c r="N392" t="s">
        <v>106</v>
      </c>
      <c r="O392" t="s">
        <v>52</v>
      </c>
      <c r="P392" t="str">
        <f>UPPER(Table1[[#This Row],[CustomerCountry]])</f>
        <v>AUSTRALIA</v>
      </c>
      <c r="Q392" t="s">
        <v>23</v>
      </c>
      <c r="R392" t="s">
        <v>24</v>
      </c>
      <c r="S392" t="s">
        <v>55</v>
      </c>
      <c r="T392" t="s">
        <v>26</v>
      </c>
      <c r="U392" t="s">
        <v>27</v>
      </c>
    </row>
    <row r="393" spans="1:21" x14ac:dyDescent="0.2">
      <c r="A393" t="s">
        <v>1019</v>
      </c>
      <c r="B393" t="str">
        <f>RIGHT(Table1[[#This Row],[OrderNo]],5)</f>
        <v>44223</v>
      </c>
      <c r="C393">
        <v>44223001</v>
      </c>
      <c r="D393">
        <v>1</v>
      </c>
      <c r="E393" s="2">
        <v>2171.29</v>
      </c>
      <c r="F393" s="2">
        <v>3578.27</v>
      </c>
      <c r="G393" s="1">
        <v>42968</v>
      </c>
      <c r="H393" s="6">
        <f>YEAR(Table1[[#This Row],[OrderDate]])</f>
        <v>2017</v>
      </c>
      <c r="I393" s="6">
        <f>MONTH(Table1[[#This Row],[OrderDate]])</f>
        <v>8</v>
      </c>
      <c r="J393" s="1">
        <v>42971</v>
      </c>
      <c r="K393">
        <v>3</v>
      </c>
      <c r="L393" t="s">
        <v>1020</v>
      </c>
      <c r="M393" t="s">
        <v>1021</v>
      </c>
      <c r="N393" t="s">
        <v>78</v>
      </c>
      <c r="O393" t="s">
        <v>79</v>
      </c>
      <c r="P393" t="str">
        <f>UPPER(Table1[[#This Row],[CustomerCountry]])</f>
        <v>UNITED KINGDOM</v>
      </c>
      <c r="Q393" t="s">
        <v>23</v>
      </c>
      <c r="R393" t="s">
        <v>24</v>
      </c>
      <c r="S393" t="s">
        <v>25</v>
      </c>
      <c r="T393" t="s">
        <v>26</v>
      </c>
      <c r="U393" t="s">
        <v>27</v>
      </c>
    </row>
    <row r="394" spans="1:21" x14ac:dyDescent="0.2">
      <c r="A394" t="s">
        <v>1022</v>
      </c>
      <c r="B394" t="str">
        <f>RIGHT(Table1[[#This Row],[OrderNo]],5)</f>
        <v>44224</v>
      </c>
      <c r="C394">
        <v>44224001</v>
      </c>
      <c r="D394">
        <v>1</v>
      </c>
      <c r="E394" s="2">
        <v>2171.29</v>
      </c>
      <c r="F394" s="2">
        <v>3578.27</v>
      </c>
      <c r="G394" s="1">
        <v>42968</v>
      </c>
      <c r="H394" s="6">
        <f>YEAR(Table1[[#This Row],[OrderDate]])</f>
        <v>2017</v>
      </c>
      <c r="I394" s="6">
        <f>MONTH(Table1[[#This Row],[OrderDate]])</f>
        <v>8</v>
      </c>
      <c r="J394" s="1">
        <v>42975</v>
      </c>
      <c r="K394">
        <v>7</v>
      </c>
      <c r="L394" t="s">
        <v>1023</v>
      </c>
      <c r="M394" t="s">
        <v>407</v>
      </c>
      <c r="N394" t="s">
        <v>45</v>
      </c>
      <c r="O394" t="s">
        <v>41</v>
      </c>
      <c r="P394" t="str">
        <f>UPPER(Table1[[#This Row],[CustomerCountry]])</f>
        <v>UNITED STATES</v>
      </c>
      <c r="Q394" t="s">
        <v>23</v>
      </c>
      <c r="R394" t="s">
        <v>24</v>
      </c>
      <c r="S394" t="s">
        <v>88</v>
      </c>
      <c r="T394" t="s">
        <v>26</v>
      </c>
      <c r="U394" t="s">
        <v>27</v>
      </c>
    </row>
    <row r="395" spans="1:21" x14ac:dyDescent="0.2">
      <c r="A395" t="s">
        <v>1024</v>
      </c>
      <c r="B395" t="str">
        <f>RIGHT(Table1[[#This Row],[OrderNo]],5)</f>
        <v>44225</v>
      </c>
      <c r="C395">
        <v>44225001</v>
      </c>
      <c r="D395">
        <v>1</v>
      </c>
      <c r="E395" s="2">
        <v>413.15</v>
      </c>
      <c r="F395" s="2">
        <v>699.1</v>
      </c>
      <c r="G395" s="1">
        <v>42969</v>
      </c>
      <c r="H395" s="6">
        <f>YEAR(Table1[[#This Row],[OrderDate]])</f>
        <v>2017</v>
      </c>
      <c r="I395" s="6">
        <f>MONTH(Table1[[#This Row],[OrderDate]])</f>
        <v>8</v>
      </c>
      <c r="J395" s="1">
        <v>42978</v>
      </c>
      <c r="K395">
        <v>9</v>
      </c>
      <c r="L395" t="s">
        <v>1025</v>
      </c>
      <c r="M395" t="s">
        <v>438</v>
      </c>
      <c r="N395" t="s">
        <v>78</v>
      </c>
      <c r="O395" t="s">
        <v>79</v>
      </c>
      <c r="P395" t="str">
        <f>UPPER(Table1[[#This Row],[CustomerCountry]])</f>
        <v>UNITED KINGDOM</v>
      </c>
      <c r="Q395" t="s">
        <v>23</v>
      </c>
      <c r="R395" t="s">
        <v>24</v>
      </c>
      <c r="S395" t="s">
        <v>492</v>
      </c>
      <c r="T395" t="s">
        <v>26</v>
      </c>
      <c r="U395" t="s">
        <v>47</v>
      </c>
    </row>
    <row r="396" spans="1:21" x14ac:dyDescent="0.2">
      <c r="A396" t="s">
        <v>1026</v>
      </c>
      <c r="B396" t="str">
        <f>RIGHT(Table1[[#This Row],[OrderNo]],5)</f>
        <v>44226</v>
      </c>
      <c r="C396">
        <v>44226001</v>
      </c>
      <c r="D396">
        <v>1</v>
      </c>
      <c r="E396" s="2">
        <v>2171.29</v>
      </c>
      <c r="F396" s="2">
        <v>3578.27</v>
      </c>
      <c r="G396" s="1">
        <v>42969</v>
      </c>
      <c r="H396" s="6">
        <f>YEAR(Table1[[#This Row],[OrderDate]])</f>
        <v>2017</v>
      </c>
      <c r="I396" s="6">
        <f>MONTH(Table1[[#This Row],[OrderDate]])</f>
        <v>8</v>
      </c>
      <c r="J396" s="1">
        <v>42975</v>
      </c>
      <c r="K396">
        <v>6</v>
      </c>
      <c r="L396" t="s">
        <v>1027</v>
      </c>
      <c r="M396" t="s">
        <v>1028</v>
      </c>
      <c r="N396" t="s">
        <v>1029</v>
      </c>
      <c r="O396" t="s">
        <v>32</v>
      </c>
      <c r="P396" t="str">
        <f>UPPER(Table1[[#This Row],[CustomerCountry]])</f>
        <v>FRANCE</v>
      </c>
      <c r="Q396" t="s">
        <v>23</v>
      </c>
      <c r="R396" t="s">
        <v>24</v>
      </c>
      <c r="S396" t="s">
        <v>84</v>
      </c>
      <c r="T396" t="s">
        <v>26</v>
      </c>
      <c r="U396" t="s">
        <v>27</v>
      </c>
    </row>
    <row r="397" spans="1:21" x14ac:dyDescent="0.2">
      <c r="A397" t="s">
        <v>1030</v>
      </c>
      <c r="B397" t="str">
        <f>RIGHT(Table1[[#This Row],[OrderNo]],5)</f>
        <v>44227</v>
      </c>
      <c r="C397">
        <v>44227001</v>
      </c>
      <c r="D397">
        <v>1</v>
      </c>
      <c r="E397" s="2">
        <v>1898.09</v>
      </c>
      <c r="F397" s="2">
        <v>3374.99</v>
      </c>
      <c r="G397" s="1">
        <v>42969</v>
      </c>
      <c r="H397" s="6">
        <f>YEAR(Table1[[#This Row],[OrderDate]])</f>
        <v>2017</v>
      </c>
      <c r="I397" s="6">
        <f>MONTH(Table1[[#This Row],[OrderDate]])</f>
        <v>8</v>
      </c>
      <c r="J397" s="1">
        <v>42973</v>
      </c>
      <c r="K397">
        <v>4</v>
      </c>
      <c r="L397" t="s">
        <v>1031</v>
      </c>
      <c r="M397" t="s">
        <v>724</v>
      </c>
      <c r="N397" t="s">
        <v>725</v>
      </c>
      <c r="O397" t="s">
        <v>32</v>
      </c>
      <c r="P397" t="str">
        <f>UPPER(Table1[[#This Row],[CustomerCountry]])</f>
        <v>FRANCE</v>
      </c>
      <c r="Q397" t="s">
        <v>23</v>
      </c>
      <c r="R397" t="s">
        <v>33</v>
      </c>
      <c r="S397" t="s">
        <v>435</v>
      </c>
      <c r="T397" t="s">
        <v>1</v>
      </c>
      <c r="U397" t="s">
        <v>36</v>
      </c>
    </row>
    <row r="398" spans="1:21" x14ac:dyDescent="0.2">
      <c r="A398" t="s">
        <v>1032</v>
      </c>
      <c r="B398" t="str">
        <f>RIGHT(Table1[[#This Row],[OrderNo]],5)</f>
        <v>44228</v>
      </c>
      <c r="C398">
        <v>44228001</v>
      </c>
      <c r="D398">
        <v>1</v>
      </c>
      <c r="E398" s="2">
        <v>1912.15</v>
      </c>
      <c r="F398" s="2">
        <v>3399.99</v>
      </c>
      <c r="G398" s="1">
        <v>42969</v>
      </c>
      <c r="H398" s="6">
        <f>YEAR(Table1[[#This Row],[OrderDate]])</f>
        <v>2017</v>
      </c>
      <c r="I398" s="6">
        <f>MONTH(Table1[[#This Row],[OrderDate]])</f>
        <v>8</v>
      </c>
      <c r="J398" s="1">
        <v>42975</v>
      </c>
      <c r="K398">
        <v>6</v>
      </c>
      <c r="L398" t="s">
        <v>1033</v>
      </c>
      <c r="M398" t="s">
        <v>1034</v>
      </c>
      <c r="N398" t="s">
        <v>78</v>
      </c>
      <c r="O398" t="s">
        <v>79</v>
      </c>
      <c r="P398" t="str">
        <f>UPPER(Table1[[#This Row],[CustomerCountry]])</f>
        <v>UNITED KINGDOM</v>
      </c>
      <c r="Q398" t="s">
        <v>23</v>
      </c>
      <c r="R398" t="s">
        <v>33</v>
      </c>
      <c r="S398" t="s">
        <v>67</v>
      </c>
      <c r="T398" t="s">
        <v>35</v>
      </c>
      <c r="U398" t="s">
        <v>36</v>
      </c>
    </row>
    <row r="399" spans="1:21" x14ac:dyDescent="0.2">
      <c r="A399" t="s">
        <v>1035</v>
      </c>
      <c r="B399" t="str">
        <f>RIGHT(Table1[[#This Row],[OrderNo]],5)</f>
        <v>44229</v>
      </c>
      <c r="C399">
        <v>44229001</v>
      </c>
      <c r="D399">
        <v>1</v>
      </c>
      <c r="E399" s="2">
        <v>1912.15</v>
      </c>
      <c r="F399" s="2">
        <v>3399.99</v>
      </c>
      <c r="G399" s="1">
        <v>42969</v>
      </c>
      <c r="H399" s="6">
        <f>YEAR(Table1[[#This Row],[OrderDate]])</f>
        <v>2017</v>
      </c>
      <c r="I399" s="6">
        <f>MONTH(Table1[[#This Row],[OrderDate]])</f>
        <v>8</v>
      </c>
      <c r="J399" s="1">
        <v>42973</v>
      </c>
      <c r="K399">
        <v>4</v>
      </c>
      <c r="L399" t="s">
        <v>1036</v>
      </c>
      <c r="M399" t="s">
        <v>1037</v>
      </c>
      <c r="N399" t="s">
        <v>115</v>
      </c>
      <c r="O399" t="s">
        <v>41</v>
      </c>
      <c r="P399" t="str">
        <f>UPPER(Table1[[#This Row],[CustomerCountry]])</f>
        <v>UNITED STATES</v>
      </c>
      <c r="Q399" t="s">
        <v>23</v>
      </c>
      <c r="R399" t="s">
        <v>33</v>
      </c>
      <c r="S399" t="s">
        <v>67</v>
      </c>
      <c r="T399" t="s">
        <v>35</v>
      </c>
      <c r="U399" t="s">
        <v>36</v>
      </c>
    </row>
    <row r="400" spans="1:21" x14ac:dyDescent="0.2">
      <c r="A400" t="s">
        <v>1038</v>
      </c>
      <c r="B400" t="str">
        <f>RIGHT(Table1[[#This Row],[OrderNo]],5)</f>
        <v>44230</v>
      </c>
      <c r="C400">
        <v>44230001</v>
      </c>
      <c r="D400">
        <v>1</v>
      </c>
      <c r="E400" s="2">
        <v>2171.29</v>
      </c>
      <c r="F400" s="2">
        <v>3578.27</v>
      </c>
      <c r="G400" s="1">
        <v>42969</v>
      </c>
      <c r="H400" s="6">
        <f>YEAR(Table1[[#This Row],[OrderDate]])</f>
        <v>2017</v>
      </c>
      <c r="I400" s="6">
        <f>MONTH(Table1[[#This Row],[OrderDate]])</f>
        <v>8</v>
      </c>
      <c r="J400" s="1">
        <v>42979</v>
      </c>
      <c r="K400">
        <v>10</v>
      </c>
      <c r="L400" t="s">
        <v>1039</v>
      </c>
      <c r="M400" t="s">
        <v>83</v>
      </c>
      <c r="N400" t="s">
        <v>63</v>
      </c>
      <c r="O400" t="s">
        <v>52</v>
      </c>
      <c r="P400" t="str">
        <f>UPPER(Table1[[#This Row],[CustomerCountry]])</f>
        <v>AUSTRALIA</v>
      </c>
      <c r="Q400" t="s">
        <v>23</v>
      </c>
      <c r="R400" t="s">
        <v>24</v>
      </c>
      <c r="S400" t="s">
        <v>71</v>
      </c>
      <c r="T400" t="s">
        <v>26</v>
      </c>
      <c r="U400" t="s">
        <v>27</v>
      </c>
    </row>
    <row r="401" spans="1:21" x14ac:dyDescent="0.2">
      <c r="A401" t="s">
        <v>1040</v>
      </c>
      <c r="B401" t="str">
        <f>RIGHT(Table1[[#This Row],[OrderNo]],5)</f>
        <v>44231</v>
      </c>
      <c r="C401">
        <v>44231001</v>
      </c>
      <c r="D401">
        <v>1</v>
      </c>
      <c r="E401" s="2">
        <v>413.15</v>
      </c>
      <c r="F401" s="2">
        <v>699.1</v>
      </c>
      <c r="G401" s="1">
        <v>42969</v>
      </c>
      <c r="H401" s="6">
        <f>YEAR(Table1[[#This Row],[OrderDate]])</f>
        <v>2017</v>
      </c>
      <c r="I401" s="6">
        <f>MONTH(Table1[[#This Row],[OrderDate]])</f>
        <v>8</v>
      </c>
      <c r="J401" s="1">
        <v>42976</v>
      </c>
      <c r="K401">
        <v>7</v>
      </c>
      <c r="L401" t="s">
        <v>1041</v>
      </c>
      <c r="M401" t="s">
        <v>217</v>
      </c>
      <c r="N401" t="s">
        <v>218</v>
      </c>
      <c r="O401" t="s">
        <v>32</v>
      </c>
      <c r="P401" t="str">
        <f>UPPER(Table1[[#This Row],[CustomerCountry]])</f>
        <v>FRANCE</v>
      </c>
      <c r="Q401" t="s">
        <v>23</v>
      </c>
      <c r="R401" t="s">
        <v>24</v>
      </c>
      <c r="S401" t="s">
        <v>507</v>
      </c>
      <c r="T401" t="s">
        <v>1</v>
      </c>
      <c r="U401" t="s">
        <v>47</v>
      </c>
    </row>
    <row r="402" spans="1:21" x14ac:dyDescent="0.2">
      <c r="A402" t="s">
        <v>1042</v>
      </c>
      <c r="B402" t="str">
        <f>RIGHT(Table1[[#This Row],[OrderNo]],5)</f>
        <v>44232</v>
      </c>
      <c r="C402">
        <v>44232001</v>
      </c>
      <c r="D402">
        <v>1</v>
      </c>
      <c r="E402" s="2">
        <v>2171.29</v>
      </c>
      <c r="F402" s="2">
        <v>3578.27</v>
      </c>
      <c r="G402" s="1">
        <v>42969</v>
      </c>
      <c r="H402" s="6">
        <f>YEAR(Table1[[#This Row],[OrderDate]])</f>
        <v>2017</v>
      </c>
      <c r="I402" s="6">
        <f>MONTH(Table1[[#This Row],[OrderDate]])</f>
        <v>8</v>
      </c>
      <c r="J402" s="1">
        <v>42975</v>
      </c>
      <c r="K402">
        <v>6</v>
      </c>
      <c r="L402" t="s">
        <v>1043</v>
      </c>
      <c r="M402" t="s">
        <v>528</v>
      </c>
      <c r="N402" t="s">
        <v>106</v>
      </c>
      <c r="O402" t="s">
        <v>52</v>
      </c>
      <c r="P402" t="str">
        <f>UPPER(Table1[[#This Row],[CustomerCountry]])</f>
        <v>AUSTRALIA</v>
      </c>
      <c r="Q402" t="s">
        <v>23</v>
      </c>
      <c r="R402" t="s">
        <v>24</v>
      </c>
      <c r="S402" t="s">
        <v>71</v>
      </c>
      <c r="T402" t="s">
        <v>26</v>
      </c>
      <c r="U402" t="s">
        <v>27</v>
      </c>
    </row>
    <row r="403" spans="1:21" x14ac:dyDescent="0.2">
      <c r="A403" t="s">
        <v>1044</v>
      </c>
      <c r="B403" t="str">
        <f>RIGHT(Table1[[#This Row],[OrderNo]],5)</f>
        <v>44233</v>
      </c>
      <c r="C403">
        <v>44233001</v>
      </c>
      <c r="D403">
        <v>1</v>
      </c>
      <c r="E403" s="2">
        <v>2171.29</v>
      </c>
      <c r="F403" s="2">
        <v>3578.27</v>
      </c>
      <c r="G403" s="1">
        <v>42970</v>
      </c>
      <c r="H403" s="6">
        <f>YEAR(Table1[[#This Row],[OrderDate]])</f>
        <v>2017</v>
      </c>
      <c r="I403" s="6">
        <f>MONTH(Table1[[#This Row],[OrderDate]])</f>
        <v>8</v>
      </c>
      <c r="J403" s="1">
        <v>42973</v>
      </c>
      <c r="K403">
        <v>3</v>
      </c>
      <c r="L403" t="s">
        <v>1045</v>
      </c>
      <c r="M403" t="s">
        <v>102</v>
      </c>
      <c r="N403" t="s">
        <v>78</v>
      </c>
      <c r="O403" t="s">
        <v>79</v>
      </c>
      <c r="P403" t="str">
        <f>UPPER(Table1[[#This Row],[CustomerCountry]])</f>
        <v>UNITED KINGDOM</v>
      </c>
      <c r="Q403" t="s">
        <v>23</v>
      </c>
      <c r="R403" t="s">
        <v>24</v>
      </c>
      <c r="S403" t="s">
        <v>25</v>
      </c>
      <c r="T403" t="s">
        <v>26</v>
      </c>
      <c r="U403" t="s">
        <v>27</v>
      </c>
    </row>
    <row r="404" spans="1:21" x14ac:dyDescent="0.2">
      <c r="A404" t="s">
        <v>1046</v>
      </c>
      <c r="B404" t="str">
        <f>RIGHT(Table1[[#This Row],[OrderNo]],5)</f>
        <v>44234</v>
      </c>
      <c r="C404">
        <v>44234001</v>
      </c>
      <c r="D404">
        <v>1</v>
      </c>
      <c r="E404" s="2">
        <v>2171.29</v>
      </c>
      <c r="F404" s="2">
        <v>3578.27</v>
      </c>
      <c r="G404" s="1">
        <v>42970</v>
      </c>
      <c r="H404" s="6">
        <f>YEAR(Table1[[#This Row],[OrderDate]])</f>
        <v>2017</v>
      </c>
      <c r="I404" s="6">
        <f>MONTH(Table1[[#This Row],[OrderDate]])</f>
        <v>8</v>
      </c>
      <c r="J404" s="1">
        <v>42979</v>
      </c>
      <c r="K404">
        <v>9</v>
      </c>
      <c r="L404" t="s">
        <v>1047</v>
      </c>
      <c r="M404" t="s">
        <v>558</v>
      </c>
      <c r="N404" t="s">
        <v>45</v>
      </c>
      <c r="O404" t="s">
        <v>41</v>
      </c>
      <c r="P404" t="str">
        <f>UPPER(Table1[[#This Row],[CustomerCountry]])</f>
        <v>UNITED STATES</v>
      </c>
      <c r="Q404" t="s">
        <v>23</v>
      </c>
      <c r="R404" t="s">
        <v>24</v>
      </c>
      <c r="S404" t="s">
        <v>71</v>
      </c>
      <c r="T404" t="s">
        <v>26</v>
      </c>
      <c r="U404" t="s">
        <v>27</v>
      </c>
    </row>
    <row r="405" spans="1:21" x14ac:dyDescent="0.2">
      <c r="A405" t="s">
        <v>1048</v>
      </c>
      <c r="B405" t="str">
        <f>RIGHT(Table1[[#This Row],[OrderNo]],5)</f>
        <v>44235</v>
      </c>
      <c r="C405">
        <v>44235001</v>
      </c>
      <c r="D405">
        <v>1</v>
      </c>
      <c r="E405" s="2">
        <v>2171.29</v>
      </c>
      <c r="F405" s="2">
        <v>3578.27</v>
      </c>
      <c r="G405" s="1">
        <v>42970</v>
      </c>
      <c r="H405" s="6">
        <f>YEAR(Table1[[#This Row],[OrderDate]])</f>
        <v>2017</v>
      </c>
      <c r="I405" s="6">
        <f>MONTH(Table1[[#This Row],[OrderDate]])</f>
        <v>8</v>
      </c>
      <c r="J405" s="1">
        <v>42977</v>
      </c>
      <c r="K405">
        <v>7</v>
      </c>
      <c r="L405" t="s">
        <v>1049</v>
      </c>
      <c r="M405" t="s">
        <v>1010</v>
      </c>
      <c r="N405" t="s">
        <v>22</v>
      </c>
      <c r="O405" t="s">
        <v>0</v>
      </c>
      <c r="P405" t="str">
        <f>UPPER(Table1[[#This Row],[CustomerCountry]])</f>
        <v>CANADA</v>
      </c>
      <c r="Q405" t="s">
        <v>23</v>
      </c>
      <c r="R405" t="s">
        <v>24</v>
      </c>
      <c r="S405" t="s">
        <v>84</v>
      </c>
      <c r="T405" t="s">
        <v>26</v>
      </c>
      <c r="U405" t="s">
        <v>27</v>
      </c>
    </row>
    <row r="406" spans="1:21" x14ac:dyDescent="0.2">
      <c r="A406" t="s">
        <v>1050</v>
      </c>
      <c r="B406" t="str">
        <f>RIGHT(Table1[[#This Row],[OrderNo]],5)</f>
        <v>44236</v>
      </c>
      <c r="C406">
        <v>44236001</v>
      </c>
      <c r="D406">
        <v>1</v>
      </c>
      <c r="E406" s="2">
        <v>2171.29</v>
      </c>
      <c r="F406" s="2">
        <v>3578.27</v>
      </c>
      <c r="G406" s="1">
        <v>42970</v>
      </c>
      <c r="H406" s="6">
        <f>YEAR(Table1[[#This Row],[OrderDate]])</f>
        <v>2017</v>
      </c>
      <c r="I406" s="6">
        <f>MONTH(Table1[[#This Row],[OrderDate]])</f>
        <v>8</v>
      </c>
      <c r="J406" s="1">
        <v>42973</v>
      </c>
      <c r="K406">
        <v>3</v>
      </c>
      <c r="L406" t="s">
        <v>1051</v>
      </c>
      <c r="M406" t="s">
        <v>1052</v>
      </c>
      <c r="N406" t="s">
        <v>115</v>
      </c>
      <c r="O406" t="s">
        <v>41</v>
      </c>
      <c r="P406" t="str">
        <f>UPPER(Table1[[#This Row],[CustomerCountry]])</f>
        <v>UNITED STATES</v>
      </c>
      <c r="Q406" t="s">
        <v>23</v>
      </c>
      <c r="R406" t="s">
        <v>24</v>
      </c>
      <c r="S406" t="s">
        <v>71</v>
      </c>
      <c r="T406" t="s">
        <v>26</v>
      </c>
      <c r="U406" t="s">
        <v>27</v>
      </c>
    </row>
    <row r="407" spans="1:21" x14ac:dyDescent="0.2">
      <c r="A407" t="s">
        <v>1053</v>
      </c>
      <c r="B407" t="str">
        <f>RIGHT(Table1[[#This Row],[OrderNo]],5)</f>
        <v>44237</v>
      </c>
      <c r="C407">
        <v>44237001</v>
      </c>
      <c r="D407">
        <v>1</v>
      </c>
      <c r="E407" s="2">
        <v>2171.29</v>
      </c>
      <c r="F407" s="2">
        <v>3578.27</v>
      </c>
      <c r="G407" s="1">
        <v>42970</v>
      </c>
      <c r="H407" s="6">
        <f>YEAR(Table1[[#This Row],[OrderDate]])</f>
        <v>2017</v>
      </c>
      <c r="I407" s="6">
        <f>MONTH(Table1[[#This Row],[OrderDate]])</f>
        <v>8</v>
      </c>
      <c r="J407" s="1">
        <v>42978</v>
      </c>
      <c r="K407">
        <v>8</v>
      </c>
      <c r="L407" t="s">
        <v>1054</v>
      </c>
      <c r="M407" t="s">
        <v>565</v>
      </c>
      <c r="N407" t="s">
        <v>51</v>
      </c>
      <c r="O407" t="s">
        <v>52</v>
      </c>
      <c r="P407" t="str">
        <f>UPPER(Table1[[#This Row],[CustomerCountry]])</f>
        <v>AUSTRALIA</v>
      </c>
      <c r="Q407" t="s">
        <v>23</v>
      </c>
      <c r="R407" t="s">
        <v>24</v>
      </c>
      <c r="S407" t="s">
        <v>25</v>
      </c>
      <c r="T407" t="s">
        <v>26</v>
      </c>
      <c r="U407" t="s">
        <v>27</v>
      </c>
    </row>
    <row r="408" spans="1:21" x14ac:dyDescent="0.2">
      <c r="A408" t="s">
        <v>1055</v>
      </c>
      <c r="B408" t="str">
        <f>RIGHT(Table1[[#This Row],[OrderNo]],5)</f>
        <v>44238</v>
      </c>
      <c r="C408">
        <v>44238001</v>
      </c>
      <c r="D408">
        <v>1</v>
      </c>
      <c r="E408" s="2">
        <v>2171.29</v>
      </c>
      <c r="F408" s="2">
        <v>3578.27</v>
      </c>
      <c r="G408" s="1">
        <v>42970</v>
      </c>
      <c r="H408" s="6">
        <f>YEAR(Table1[[#This Row],[OrderDate]])</f>
        <v>2017</v>
      </c>
      <c r="I408" s="6">
        <f>MONTH(Table1[[#This Row],[OrderDate]])</f>
        <v>8</v>
      </c>
      <c r="J408" s="1">
        <v>42977</v>
      </c>
      <c r="K408">
        <v>7</v>
      </c>
      <c r="L408" t="s">
        <v>1056</v>
      </c>
      <c r="M408" t="s">
        <v>233</v>
      </c>
      <c r="N408" t="s">
        <v>106</v>
      </c>
      <c r="O408" t="s">
        <v>52</v>
      </c>
      <c r="P408" t="str">
        <f>UPPER(Table1[[#This Row],[CustomerCountry]])</f>
        <v>AUSTRALIA</v>
      </c>
      <c r="Q408" t="s">
        <v>23</v>
      </c>
      <c r="R408" t="s">
        <v>24</v>
      </c>
      <c r="S408" t="s">
        <v>55</v>
      </c>
      <c r="T408" t="s">
        <v>26</v>
      </c>
      <c r="U408" t="s">
        <v>27</v>
      </c>
    </row>
    <row r="409" spans="1:21" x14ac:dyDescent="0.2">
      <c r="A409" t="s">
        <v>1057</v>
      </c>
      <c r="B409" t="str">
        <f>RIGHT(Table1[[#This Row],[OrderNo]],5)</f>
        <v>44239</v>
      </c>
      <c r="C409">
        <v>44239001</v>
      </c>
      <c r="D409">
        <v>1</v>
      </c>
      <c r="E409" s="2">
        <v>2171.29</v>
      </c>
      <c r="F409" s="2">
        <v>3578.27</v>
      </c>
      <c r="G409" s="1">
        <v>42971</v>
      </c>
      <c r="H409" s="6">
        <f>YEAR(Table1[[#This Row],[OrderDate]])</f>
        <v>2017</v>
      </c>
      <c r="I409" s="6">
        <f>MONTH(Table1[[#This Row],[OrderDate]])</f>
        <v>8</v>
      </c>
      <c r="J409" s="1">
        <v>42974</v>
      </c>
      <c r="K409">
        <v>3</v>
      </c>
      <c r="L409" t="s">
        <v>1058</v>
      </c>
      <c r="M409" t="s">
        <v>213</v>
      </c>
      <c r="N409" t="s">
        <v>214</v>
      </c>
      <c r="O409" t="s">
        <v>32</v>
      </c>
      <c r="P409" t="str">
        <f>UPPER(Table1[[#This Row],[CustomerCountry]])</f>
        <v>FRANCE</v>
      </c>
      <c r="Q409" t="s">
        <v>23</v>
      </c>
      <c r="R409" t="s">
        <v>24</v>
      </c>
      <c r="S409" t="s">
        <v>55</v>
      </c>
      <c r="T409" t="s">
        <v>26</v>
      </c>
      <c r="U409" t="s">
        <v>27</v>
      </c>
    </row>
    <row r="410" spans="1:21" x14ac:dyDescent="0.2">
      <c r="A410" t="s">
        <v>1059</v>
      </c>
      <c r="B410" t="str">
        <f>RIGHT(Table1[[#This Row],[OrderNo]],5)</f>
        <v>44240</v>
      </c>
      <c r="C410">
        <v>44240001</v>
      </c>
      <c r="D410">
        <v>1</v>
      </c>
      <c r="E410" s="2">
        <v>2171.29</v>
      </c>
      <c r="F410" s="2">
        <v>3578.27</v>
      </c>
      <c r="G410" s="1">
        <v>42971</v>
      </c>
      <c r="H410" s="6">
        <f>YEAR(Table1[[#This Row],[OrderDate]])</f>
        <v>2017</v>
      </c>
      <c r="I410" s="6">
        <f>MONTH(Table1[[#This Row],[OrderDate]])</f>
        <v>8</v>
      </c>
      <c r="J410" s="1">
        <v>42981</v>
      </c>
      <c r="K410">
        <v>10</v>
      </c>
      <c r="L410" t="s">
        <v>1060</v>
      </c>
      <c r="M410" t="s">
        <v>1061</v>
      </c>
      <c r="N410" t="s">
        <v>282</v>
      </c>
      <c r="O410" t="s">
        <v>96</v>
      </c>
      <c r="P410" t="str">
        <f>UPPER(Table1[[#This Row],[CustomerCountry]])</f>
        <v>GERMANY</v>
      </c>
      <c r="Q410" t="s">
        <v>23</v>
      </c>
      <c r="R410" t="s">
        <v>24</v>
      </c>
      <c r="S410" t="s">
        <v>55</v>
      </c>
      <c r="T410" t="s">
        <v>26</v>
      </c>
      <c r="U410" t="s">
        <v>27</v>
      </c>
    </row>
    <row r="411" spans="1:21" x14ac:dyDescent="0.2">
      <c r="A411" t="s">
        <v>1062</v>
      </c>
      <c r="B411" t="str">
        <f>RIGHT(Table1[[#This Row],[OrderNo]],5)</f>
        <v>44241</v>
      </c>
      <c r="C411">
        <v>44241001</v>
      </c>
      <c r="D411">
        <v>1</v>
      </c>
      <c r="E411" s="2">
        <v>2171.29</v>
      </c>
      <c r="F411" s="2">
        <v>3578.27</v>
      </c>
      <c r="G411" s="1">
        <v>42971</v>
      </c>
      <c r="H411" s="6">
        <f>YEAR(Table1[[#This Row],[OrderDate]])</f>
        <v>2017</v>
      </c>
      <c r="I411" s="6">
        <f>MONTH(Table1[[#This Row],[OrderDate]])</f>
        <v>8</v>
      </c>
      <c r="J411" s="1">
        <v>42975</v>
      </c>
      <c r="K411">
        <v>4</v>
      </c>
      <c r="L411" t="s">
        <v>1063</v>
      </c>
      <c r="M411" t="s">
        <v>558</v>
      </c>
      <c r="N411" t="s">
        <v>45</v>
      </c>
      <c r="O411" t="s">
        <v>41</v>
      </c>
      <c r="P411" t="str">
        <f>UPPER(Table1[[#This Row],[CustomerCountry]])</f>
        <v>UNITED STATES</v>
      </c>
      <c r="Q411" t="s">
        <v>23</v>
      </c>
      <c r="R411" t="s">
        <v>24</v>
      </c>
      <c r="S411" t="s">
        <v>84</v>
      </c>
      <c r="T411" t="s">
        <v>26</v>
      </c>
      <c r="U411" t="s">
        <v>27</v>
      </c>
    </row>
    <row r="412" spans="1:21" x14ac:dyDescent="0.2">
      <c r="A412" t="s">
        <v>1064</v>
      </c>
      <c r="B412" t="str">
        <f>RIGHT(Table1[[#This Row],[OrderNo]],5)</f>
        <v>44242</v>
      </c>
      <c r="C412">
        <v>44242001</v>
      </c>
      <c r="D412">
        <v>1</v>
      </c>
      <c r="E412" s="2">
        <v>2171.29</v>
      </c>
      <c r="F412" s="2">
        <v>3578.27</v>
      </c>
      <c r="G412" s="1">
        <v>42971</v>
      </c>
      <c r="H412" s="6">
        <f>YEAR(Table1[[#This Row],[OrderDate]])</f>
        <v>2017</v>
      </c>
      <c r="I412" s="6">
        <f>MONTH(Table1[[#This Row],[OrderDate]])</f>
        <v>8</v>
      </c>
      <c r="J412" s="1">
        <v>42975</v>
      </c>
      <c r="K412">
        <v>4</v>
      </c>
      <c r="L412" t="s">
        <v>1065</v>
      </c>
      <c r="M412" t="s">
        <v>1066</v>
      </c>
      <c r="N412" t="s">
        <v>40</v>
      </c>
      <c r="O412" t="s">
        <v>41</v>
      </c>
      <c r="P412" t="str">
        <f>UPPER(Table1[[#This Row],[CustomerCountry]])</f>
        <v>UNITED STATES</v>
      </c>
      <c r="Q412" t="s">
        <v>23</v>
      </c>
      <c r="R412" t="s">
        <v>24</v>
      </c>
      <c r="S412" t="s">
        <v>84</v>
      </c>
      <c r="T412" t="s">
        <v>26</v>
      </c>
      <c r="U412" t="s">
        <v>27</v>
      </c>
    </row>
    <row r="413" spans="1:21" x14ac:dyDescent="0.2">
      <c r="A413" t="s">
        <v>1067</v>
      </c>
      <c r="B413" t="str">
        <f>RIGHT(Table1[[#This Row],[OrderNo]],5)</f>
        <v>44243</v>
      </c>
      <c r="C413">
        <v>44243001</v>
      </c>
      <c r="D413">
        <v>1</v>
      </c>
      <c r="E413" s="2">
        <v>2171.29</v>
      </c>
      <c r="F413" s="2">
        <v>3578.27</v>
      </c>
      <c r="G413" s="1">
        <v>42971</v>
      </c>
      <c r="H413" s="6">
        <f>YEAR(Table1[[#This Row],[OrderDate]])</f>
        <v>2017</v>
      </c>
      <c r="I413" s="6">
        <f>MONTH(Table1[[#This Row],[OrderDate]])</f>
        <v>8</v>
      </c>
      <c r="J413" s="1">
        <v>42974</v>
      </c>
      <c r="K413">
        <v>3</v>
      </c>
      <c r="L413" t="s">
        <v>1068</v>
      </c>
      <c r="M413" t="s">
        <v>325</v>
      </c>
      <c r="N413" t="s">
        <v>51</v>
      </c>
      <c r="O413" t="s">
        <v>52</v>
      </c>
      <c r="P413" t="str">
        <f>UPPER(Table1[[#This Row],[CustomerCountry]])</f>
        <v>AUSTRALIA</v>
      </c>
      <c r="Q413" t="s">
        <v>23</v>
      </c>
      <c r="R413" t="s">
        <v>24</v>
      </c>
      <c r="S413" t="s">
        <v>71</v>
      </c>
      <c r="T413" t="s">
        <v>26</v>
      </c>
      <c r="U413" t="s">
        <v>27</v>
      </c>
    </row>
    <row r="414" spans="1:21" x14ac:dyDescent="0.2">
      <c r="A414" t="s">
        <v>1069</v>
      </c>
      <c r="B414" t="str">
        <f>RIGHT(Table1[[#This Row],[OrderNo]],5)</f>
        <v>44244</v>
      </c>
      <c r="C414">
        <v>44244001</v>
      </c>
      <c r="D414">
        <v>1</v>
      </c>
      <c r="E414" s="2">
        <v>2171.29</v>
      </c>
      <c r="F414" s="2">
        <v>3578.27</v>
      </c>
      <c r="G414" s="1">
        <v>42971</v>
      </c>
      <c r="H414" s="6">
        <f>YEAR(Table1[[#This Row],[OrderDate]])</f>
        <v>2017</v>
      </c>
      <c r="I414" s="6">
        <f>MONTH(Table1[[#This Row],[OrderDate]])</f>
        <v>8</v>
      </c>
      <c r="J414" s="1">
        <v>42977</v>
      </c>
      <c r="K414">
        <v>6</v>
      </c>
      <c r="L414" t="s">
        <v>1070</v>
      </c>
      <c r="M414" t="s">
        <v>290</v>
      </c>
      <c r="N414" t="s">
        <v>51</v>
      </c>
      <c r="O414" t="s">
        <v>52</v>
      </c>
      <c r="P414" t="str">
        <f>UPPER(Table1[[#This Row],[CustomerCountry]])</f>
        <v>AUSTRALIA</v>
      </c>
      <c r="Q414" t="s">
        <v>23</v>
      </c>
      <c r="R414" t="s">
        <v>24</v>
      </c>
      <c r="S414" t="s">
        <v>71</v>
      </c>
      <c r="T414" t="s">
        <v>26</v>
      </c>
      <c r="U414" t="s">
        <v>27</v>
      </c>
    </row>
    <row r="415" spans="1:21" x14ac:dyDescent="0.2">
      <c r="A415" t="s">
        <v>1071</v>
      </c>
      <c r="B415" t="str">
        <f>RIGHT(Table1[[#This Row],[OrderNo]],5)</f>
        <v>44245</v>
      </c>
      <c r="C415">
        <v>44245001</v>
      </c>
      <c r="D415">
        <v>1</v>
      </c>
      <c r="E415" s="2">
        <v>413.15</v>
      </c>
      <c r="F415" s="2">
        <v>699.1</v>
      </c>
      <c r="G415" s="1">
        <v>42971</v>
      </c>
      <c r="H415" s="6">
        <f>YEAR(Table1[[#This Row],[OrderDate]])</f>
        <v>2017</v>
      </c>
      <c r="I415" s="6">
        <f>MONTH(Table1[[#This Row],[OrderDate]])</f>
        <v>8</v>
      </c>
      <c r="J415" s="1">
        <v>42980</v>
      </c>
      <c r="K415">
        <v>9</v>
      </c>
      <c r="L415" t="s">
        <v>1072</v>
      </c>
      <c r="M415" t="s">
        <v>167</v>
      </c>
      <c r="N415" t="s">
        <v>63</v>
      </c>
      <c r="O415" t="s">
        <v>52</v>
      </c>
      <c r="P415" t="str">
        <f>UPPER(Table1[[#This Row],[CustomerCountry]])</f>
        <v>AUSTRALIA</v>
      </c>
      <c r="Q415" t="s">
        <v>23</v>
      </c>
      <c r="R415" t="s">
        <v>24</v>
      </c>
      <c r="S415" t="s">
        <v>80</v>
      </c>
      <c r="T415" t="s">
        <v>26</v>
      </c>
      <c r="U415" t="s">
        <v>47</v>
      </c>
    </row>
    <row r="416" spans="1:21" x14ac:dyDescent="0.2">
      <c r="A416" t="s">
        <v>1073</v>
      </c>
      <c r="B416" t="str">
        <f>RIGHT(Table1[[#This Row],[OrderNo]],5)</f>
        <v>44246</v>
      </c>
      <c r="C416">
        <v>44246001</v>
      </c>
      <c r="D416">
        <v>1</v>
      </c>
      <c r="E416" s="2">
        <v>2171.29</v>
      </c>
      <c r="F416" s="2">
        <v>3578.27</v>
      </c>
      <c r="G416" s="1">
        <v>42972</v>
      </c>
      <c r="H416" s="6">
        <f>YEAR(Table1[[#This Row],[OrderDate]])</f>
        <v>2017</v>
      </c>
      <c r="I416" s="6">
        <f>MONTH(Table1[[#This Row],[OrderDate]])</f>
        <v>8</v>
      </c>
      <c r="J416" s="1">
        <v>42978</v>
      </c>
      <c r="K416">
        <v>6</v>
      </c>
      <c r="L416" t="s">
        <v>1074</v>
      </c>
      <c r="M416" t="s">
        <v>1075</v>
      </c>
      <c r="N416" t="s">
        <v>725</v>
      </c>
      <c r="O416" t="s">
        <v>32</v>
      </c>
      <c r="P416" t="str">
        <f>UPPER(Table1[[#This Row],[CustomerCountry]])</f>
        <v>FRANCE</v>
      </c>
      <c r="Q416" t="s">
        <v>23</v>
      </c>
      <c r="R416" t="s">
        <v>24</v>
      </c>
      <c r="S416" t="s">
        <v>71</v>
      </c>
      <c r="T416" t="s">
        <v>26</v>
      </c>
      <c r="U416" t="s">
        <v>27</v>
      </c>
    </row>
    <row r="417" spans="1:21" x14ac:dyDescent="0.2">
      <c r="A417" t="s">
        <v>1076</v>
      </c>
      <c r="B417" t="str">
        <f>RIGHT(Table1[[#This Row],[OrderNo]],5)</f>
        <v>44247</v>
      </c>
      <c r="C417">
        <v>44247001</v>
      </c>
      <c r="D417">
        <v>1</v>
      </c>
      <c r="E417" s="2">
        <v>2171.29</v>
      </c>
      <c r="F417" s="2">
        <v>3578.27</v>
      </c>
      <c r="G417" s="1">
        <v>42972</v>
      </c>
      <c r="H417" s="6">
        <f>YEAR(Table1[[#This Row],[OrderDate]])</f>
        <v>2017</v>
      </c>
      <c r="I417" s="6">
        <f>MONTH(Table1[[#This Row],[OrderDate]])</f>
        <v>8</v>
      </c>
      <c r="J417" s="1">
        <v>42980</v>
      </c>
      <c r="K417">
        <v>8</v>
      </c>
      <c r="L417" t="s">
        <v>1077</v>
      </c>
      <c r="M417" t="s">
        <v>134</v>
      </c>
      <c r="N417" t="s">
        <v>106</v>
      </c>
      <c r="O417" t="s">
        <v>52</v>
      </c>
      <c r="P417" t="str">
        <f>UPPER(Table1[[#This Row],[CustomerCountry]])</f>
        <v>AUSTRALIA</v>
      </c>
      <c r="Q417" t="s">
        <v>23</v>
      </c>
      <c r="R417" t="s">
        <v>24</v>
      </c>
      <c r="S417" t="s">
        <v>25</v>
      </c>
      <c r="T417" t="s">
        <v>26</v>
      </c>
      <c r="U417" t="s">
        <v>27</v>
      </c>
    </row>
    <row r="418" spans="1:21" x14ac:dyDescent="0.2">
      <c r="A418" t="s">
        <v>1078</v>
      </c>
      <c r="B418" t="str">
        <f>RIGHT(Table1[[#This Row],[OrderNo]],5)</f>
        <v>44248</v>
      </c>
      <c r="C418">
        <v>44248001</v>
      </c>
      <c r="D418">
        <v>1</v>
      </c>
      <c r="E418" s="2">
        <v>2171.29</v>
      </c>
      <c r="F418" s="2">
        <v>3578.27</v>
      </c>
      <c r="G418" s="1">
        <v>42972</v>
      </c>
      <c r="H418" s="6">
        <f>YEAR(Table1[[#This Row],[OrderDate]])</f>
        <v>2017</v>
      </c>
      <c r="I418" s="6">
        <f>MONTH(Table1[[#This Row],[OrderDate]])</f>
        <v>8</v>
      </c>
      <c r="J418" s="1">
        <v>42981</v>
      </c>
      <c r="K418">
        <v>9</v>
      </c>
      <c r="L418" t="s">
        <v>1079</v>
      </c>
      <c r="M418" t="s">
        <v>504</v>
      </c>
      <c r="N418" t="s">
        <v>51</v>
      </c>
      <c r="O418" t="s">
        <v>52</v>
      </c>
      <c r="P418" t="str">
        <f>UPPER(Table1[[#This Row],[CustomerCountry]])</f>
        <v>AUSTRALIA</v>
      </c>
      <c r="Q418" t="s">
        <v>23</v>
      </c>
      <c r="R418" t="s">
        <v>24</v>
      </c>
      <c r="S418" t="s">
        <v>84</v>
      </c>
      <c r="T418" t="s">
        <v>26</v>
      </c>
      <c r="U418" t="s">
        <v>27</v>
      </c>
    </row>
    <row r="419" spans="1:21" x14ac:dyDescent="0.2">
      <c r="A419" t="s">
        <v>1080</v>
      </c>
      <c r="B419" t="str">
        <f>RIGHT(Table1[[#This Row],[OrderNo]],5)</f>
        <v>44249</v>
      </c>
      <c r="C419">
        <v>44249001</v>
      </c>
      <c r="D419">
        <v>1</v>
      </c>
      <c r="E419" s="2">
        <v>2171.29</v>
      </c>
      <c r="F419" s="2">
        <v>3578.27</v>
      </c>
      <c r="G419" s="1">
        <v>42973</v>
      </c>
      <c r="H419" s="6">
        <f>YEAR(Table1[[#This Row],[OrderDate]])</f>
        <v>2017</v>
      </c>
      <c r="I419" s="6">
        <f>MONTH(Table1[[#This Row],[OrderDate]])</f>
        <v>8</v>
      </c>
      <c r="J419" s="1">
        <v>42975</v>
      </c>
      <c r="K419">
        <v>2</v>
      </c>
      <c r="L419" t="s">
        <v>1081</v>
      </c>
      <c r="M419" t="s">
        <v>1082</v>
      </c>
      <c r="N419" t="s">
        <v>78</v>
      </c>
      <c r="O419" t="s">
        <v>79</v>
      </c>
      <c r="P419" t="str">
        <f>UPPER(Table1[[#This Row],[CustomerCountry]])</f>
        <v>UNITED KINGDOM</v>
      </c>
      <c r="Q419" t="s">
        <v>23</v>
      </c>
      <c r="R419" t="s">
        <v>24</v>
      </c>
      <c r="S419" t="s">
        <v>84</v>
      </c>
      <c r="T419" t="s">
        <v>26</v>
      </c>
      <c r="U419" t="s">
        <v>27</v>
      </c>
    </row>
    <row r="420" spans="1:21" x14ac:dyDescent="0.2">
      <c r="A420" t="s">
        <v>1083</v>
      </c>
      <c r="B420" t="str">
        <f>RIGHT(Table1[[#This Row],[OrderNo]],5)</f>
        <v>44250</v>
      </c>
      <c r="C420">
        <v>44250001</v>
      </c>
      <c r="D420">
        <v>1</v>
      </c>
      <c r="E420" s="2">
        <v>2171.29</v>
      </c>
      <c r="F420" s="2">
        <v>3578.27</v>
      </c>
      <c r="G420" s="1">
        <v>42973</v>
      </c>
      <c r="H420" s="6">
        <f>YEAR(Table1[[#This Row],[OrderDate]])</f>
        <v>2017</v>
      </c>
      <c r="I420" s="6">
        <f>MONTH(Table1[[#This Row],[OrderDate]])</f>
        <v>8</v>
      </c>
      <c r="J420" s="1">
        <v>42980</v>
      </c>
      <c r="K420">
        <v>7</v>
      </c>
      <c r="L420" t="s">
        <v>1084</v>
      </c>
      <c r="M420" t="s">
        <v>764</v>
      </c>
      <c r="N420" t="s">
        <v>45</v>
      </c>
      <c r="O420" t="s">
        <v>41</v>
      </c>
      <c r="P420" t="str">
        <f>UPPER(Table1[[#This Row],[CustomerCountry]])</f>
        <v>UNITED STATES</v>
      </c>
      <c r="Q420" t="s">
        <v>23</v>
      </c>
      <c r="R420" t="s">
        <v>24</v>
      </c>
      <c r="S420" t="s">
        <v>71</v>
      </c>
      <c r="T420" t="s">
        <v>26</v>
      </c>
      <c r="U420" t="s">
        <v>27</v>
      </c>
    </row>
    <row r="421" spans="1:21" x14ac:dyDescent="0.2">
      <c r="A421" t="s">
        <v>1085</v>
      </c>
      <c r="B421" t="str">
        <f>RIGHT(Table1[[#This Row],[OrderNo]],5)</f>
        <v>44251</v>
      </c>
      <c r="C421">
        <v>44251001</v>
      </c>
      <c r="D421">
        <v>1</v>
      </c>
      <c r="E421" s="2">
        <v>2171.29</v>
      </c>
      <c r="F421" s="2">
        <v>3578.27</v>
      </c>
      <c r="G421" s="1">
        <v>42973</v>
      </c>
      <c r="H421" s="6">
        <f>YEAR(Table1[[#This Row],[OrderDate]])</f>
        <v>2017</v>
      </c>
      <c r="I421" s="6">
        <f>MONTH(Table1[[#This Row],[OrderDate]])</f>
        <v>8</v>
      </c>
      <c r="J421" s="1">
        <v>42982</v>
      </c>
      <c r="K421">
        <v>9</v>
      </c>
      <c r="L421" t="s">
        <v>1086</v>
      </c>
      <c r="M421" t="s">
        <v>477</v>
      </c>
      <c r="N421" t="s">
        <v>45</v>
      </c>
      <c r="O421" t="s">
        <v>41</v>
      </c>
      <c r="P421" t="str">
        <f>UPPER(Table1[[#This Row],[CustomerCountry]])</f>
        <v>UNITED STATES</v>
      </c>
      <c r="Q421" t="s">
        <v>23</v>
      </c>
      <c r="R421" t="s">
        <v>24</v>
      </c>
      <c r="S421" t="s">
        <v>55</v>
      </c>
      <c r="T421" t="s">
        <v>26</v>
      </c>
      <c r="U421" t="s">
        <v>27</v>
      </c>
    </row>
    <row r="422" spans="1:21" x14ac:dyDescent="0.2">
      <c r="A422" t="s">
        <v>1087</v>
      </c>
      <c r="B422" t="str">
        <f>RIGHT(Table1[[#This Row],[OrderNo]],5)</f>
        <v>44252</v>
      </c>
      <c r="C422">
        <v>44252001</v>
      </c>
      <c r="D422">
        <v>1</v>
      </c>
      <c r="E422" s="2">
        <v>2171.29</v>
      </c>
      <c r="F422" s="2">
        <v>3578.27</v>
      </c>
      <c r="G422" s="1">
        <v>42974</v>
      </c>
      <c r="H422" s="6">
        <f>YEAR(Table1[[#This Row],[OrderDate]])</f>
        <v>2017</v>
      </c>
      <c r="I422" s="6">
        <f>MONTH(Table1[[#This Row],[OrderDate]])</f>
        <v>8</v>
      </c>
      <c r="J422" s="1">
        <v>42982</v>
      </c>
      <c r="K422">
        <v>8</v>
      </c>
      <c r="L422" t="s">
        <v>1088</v>
      </c>
      <c r="M422" t="s">
        <v>190</v>
      </c>
      <c r="N422" t="s">
        <v>78</v>
      </c>
      <c r="O422" t="s">
        <v>79</v>
      </c>
      <c r="P422" t="str">
        <f>UPPER(Table1[[#This Row],[CustomerCountry]])</f>
        <v>UNITED KINGDOM</v>
      </c>
      <c r="Q422" t="s">
        <v>23</v>
      </c>
      <c r="R422" t="s">
        <v>24</v>
      </c>
      <c r="S422" t="s">
        <v>71</v>
      </c>
      <c r="T422" t="s">
        <v>26</v>
      </c>
      <c r="U422" t="s">
        <v>27</v>
      </c>
    </row>
    <row r="423" spans="1:21" x14ac:dyDescent="0.2">
      <c r="A423" t="s">
        <v>1089</v>
      </c>
      <c r="B423" t="str">
        <f>RIGHT(Table1[[#This Row],[OrderNo]],5)</f>
        <v>44253</v>
      </c>
      <c r="C423">
        <v>44253001</v>
      </c>
      <c r="D423">
        <v>1</v>
      </c>
      <c r="E423" s="2">
        <v>2171.29</v>
      </c>
      <c r="F423" s="2">
        <v>3578.27</v>
      </c>
      <c r="G423" s="1">
        <v>42974</v>
      </c>
      <c r="H423" s="6">
        <f>YEAR(Table1[[#This Row],[OrderDate]])</f>
        <v>2017</v>
      </c>
      <c r="I423" s="6">
        <f>MONTH(Table1[[#This Row],[OrderDate]])</f>
        <v>8</v>
      </c>
      <c r="J423" s="1">
        <v>42977</v>
      </c>
      <c r="K423">
        <v>3</v>
      </c>
      <c r="L423" t="s">
        <v>1090</v>
      </c>
      <c r="M423" t="s">
        <v>153</v>
      </c>
      <c r="N423" t="s">
        <v>45</v>
      </c>
      <c r="O423" t="s">
        <v>41</v>
      </c>
      <c r="P423" t="str">
        <f>UPPER(Table1[[#This Row],[CustomerCountry]])</f>
        <v>UNITED STATES</v>
      </c>
      <c r="Q423" t="s">
        <v>23</v>
      </c>
      <c r="R423" t="s">
        <v>24</v>
      </c>
      <c r="S423" t="s">
        <v>25</v>
      </c>
      <c r="T423" t="s">
        <v>26</v>
      </c>
      <c r="U423" t="s">
        <v>27</v>
      </c>
    </row>
    <row r="424" spans="1:21" x14ac:dyDescent="0.2">
      <c r="A424" t="s">
        <v>1091</v>
      </c>
      <c r="B424" t="str">
        <f>RIGHT(Table1[[#This Row],[OrderNo]],5)</f>
        <v>44254</v>
      </c>
      <c r="C424">
        <v>44254001</v>
      </c>
      <c r="D424">
        <v>1</v>
      </c>
      <c r="E424" s="2">
        <v>2171.29</v>
      </c>
      <c r="F424" s="2">
        <v>3578.27</v>
      </c>
      <c r="G424" s="1">
        <v>42974</v>
      </c>
      <c r="H424" s="6">
        <f>YEAR(Table1[[#This Row],[OrderDate]])</f>
        <v>2017</v>
      </c>
      <c r="I424" s="6">
        <f>MONTH(Table1[[#This Row],[OrderDate]])</f>
        <v>8</v>
      </c>
      <c r="J424" s="1">
        <v>42979</v>
      </c>
      <c r="K424">
        <v>5</v>
      </c>
      <c r="L424" t="s">
        <v>1092</v>
      </c>
      <c r="M424" t="s">
        <v>187</v>
      </c>
      <c r="N424" t="s">
        <v>115</v>
      </c>
      <c r="O424" t="s">
        <v>41</v>
      </c>
      <c r="P424" t="str">
        <f>UPPER(Table1[[#This Row],[CustomerCountry]])</f>
        <v>UNITED STATES</v>
      </c>
      <c r="Q424" t="s">
        <v>23</v>
      </c>
      <c r="R424" t="s">
        <v>24</v>
      </c>
      <c r="S424" t="s">
        <v>88</v>
      </c>
      <c r="T424" t="s">
        <v>26</v>
      </c>
      <c r="U424" t="s">
        <v>27</v>
      </c>
    </row>
    <row r="425" spans="1:21" x14ac:dyDescent="0.2">
      <c r="A425" t="s">
        <v>1093</v>
      </c>
      <c r="B425" t="str">
        <f>RIGHT(Table1[[#This Row],[OrderNo]],5)</f>
        <v>44255</v>
      </c>
      <c r="C425">
        <v>44255001</v>
      </c>
      <c r="D425">
        <v>1</v>
      </c>
      <c r="E425" s="2">
        <v>413.15</v>
      </c>
      <c r="F425" s="2">
        <v>699.1</v>
      </c>
      <c r="G425" s="1">
        <v>42974</v>
      </c>
      <c r="H425" s="6">
        <f>YEAR(Table1[[#This Row],[OrderDate]])</f>
        <v>2017</v>
      </c>
      <c r="I425" s="6">
        <f>MONTH(Table1[[#This Row],[OrderDate]])</f>
        <v>8</v>
      </c>
      <c r="J425" s="1">
        <v>42977</v>
      </c>
      <c r="K425">
        <v>3</v>
      </c>
      <c r="L425" t="s">
        <v>1094</v>
      </c>
      <c r="M425" t="s">
        <v>153</v>
      </c>
      <c r="N425" t="s">
        <v>45</v>
      </c>
      <c r="O425" t="s">
        <v>41</v>
      </c>
      <c r="P425" t="str">
        <f>UPPER(Table1[[#This Row],[CustomerCountry]])</f>
        <v>UNITED STATES</v>
      </c>
      <c r="Q425" t="s">
        <v>23</v>
      </c>
      <c r="R425" t="s">
        <v>24</v>
      </c>
      <c r="S425" t="s">
        <v>1095</v>
      </c>
      <c r="T425" t="s">
        <v>1</v>
      </c>
      <c r="U425" t="s">
        <v>47</v>
      </c>
    </row>
    <row r="426" spans="1:21" x14ac:dyDescent="0.2">
      <c r="A426" t="s">
        <v>1096</v>
      </c>
      <c r="B426" t="str">
        <f>RIGHT(Table1[[#This Row],[OrderNo]],5)</f>
        <v>44256</v>
      </c>
      <c r="C426">
        <v>44256001</v>
      </c>
      <c r="D426">
        <v>1</v>
      </c>
      <c r="E426" s="2">
        <v>2171.29</v>
      </c>
      <c r="F426" s="2">
        <v>3578.27</v>
      </c>
      <c r="G426" s="1">
        <v>42974</v>
      </c>
      <c r="H426" s="6">
        <f>YEAR(Table1[[#This Row],[OrderDate]])</f>
        <v>2017</v>
      </c>
      <c r="I426" s="6">
        <f>MONTH(Table1[[#This Row],[OrderDate]])</f>
        <v>8</v>
      </c>
      <c r="J426" s="1">
        <v>42977</v>
      </c>
      <c r="K426">
        <v>3</v>
      </c>
      <c r="L426" t="s">
        <v>1097</v>
      </c>
      <c r="M426" t="s">
        <v>302</v>
      </c>
      <c r="N426" t="s">
        <v>51</v>
      </c>
      <c r="O426" t="s">
        <v>52</v>
      </c>
      <c r="P426" t="str">
        <f>UPPER(Table1[[#This Row],[CustomerCountry]])</f>
        <v>AUSTRALIA</v>
      </c>
      <c r="Q426" t="s">
        <v>23</v>
      </c>
      <c r="R426" t="s">
        <v>24</v>
      </c>
      <c r="S426" t="s">
        <v>71</v>
      </c>
      <c r="T426" t="s">
        <v>26</v>
      </c>
      <c r="U426" t="s">
        <v>27</v>
      </c>
    </row>
    <row r="427" spans="1:21" x14ac:dyDescent="0.2">
      <c r="A427" t="s">
        <v>1098</v>
      </c>
      <c r="B427" t="str">
        <f>RIGHT(Table1[[#This Row],[OrderNo]],5)</f>
        <v>44257</v>
      </c>
      <c r="C427">
        <v>44257001</v>
      </c>
      <c r="D427">
        <v>1</v>
      </c>
      <c r="E427" s="2">
        <v>2171.29</v>
      </c>
      <c r="F427" s="2">
        <v>3578.27</v>
      </c>
      <c r="G427" s="1">
        <v>42975</v>
      </c>
      <c r="H427" s="6">
        <f>YEAR(Table1[[#This Row],[OrderDate]])</f>
        <v>2017</v>
      </c>
      <c r="I427" s="6">
        <f>MONTH(Table1[[#This Row],[OrderDate]])</f>
        <v>8</v>
      </c>
      <c r="J427" s="1">
        <v>42983</v>
      </c>
      <c r="K427">
        <v>8</v>
      </c>
      <c r="L427" t="s">
        <v>1099</v>
      </c>
      <c r="M427" t="s">
        <v>213</v>
      </c>
      <c r="N427" t="s">
        <v>214</v>
      </c>
      <c r="O427" t="s">
        <v>32</v>
      </c>
      <c r="P427" t="str">
        <f>UPPER(Table1[[#This Row],[CustomerCountry]])</f>
        <v>FRANCE</v>
      </c>
      <c r="Q427" t="s">
        <v>23</v>
      </c>
      <c r="R427" t="s">
        <v>24</v>
      </c>
      <c r="S427" t="s">
        <v>84</v>
      </c>
      <c r="T427" t="s">
        <v>26</v>
      </c>
      <c r="U427" t="s">
        <v>27</v>
      </c>
    </row>
    <row r="428" spans="1:21" x14ac:dyDescent="0.2">
      <c r="A428" t="s">
        <v>1100</v>
      </c>
      <c r="B428" t="str">
        <f>RIGHT(Table1[[#This Row],[OrderNo]],5)</f>
        <v>44258</v>
      </c>
      <c r="C428">
        <v>44258001</v>
      </c>
      <c r="D428">
        <v>1</v>
      </c>
      <c r="E428" s="2">
        <v>2171.29</v>
      </c>
      <c r="F428" s="2">
        <v>3578.27</v>
      </c>
      <c r="G428" s="1">
        <v>42975</v>
      </c>
      <c r="H428" s="6">
        <f>YEAR(Table1[[#This Row],[OrderDate]])</f>
        <v>2017</v>
      </c>
      <c r="I428" s="6">
        <f>MONTH(Table1[[#This Row],[OrderDate]])</f>
        <v>8</v>
      </c>
      <c r="J428" s="1">
        <v>42982</v>
      </c>
      <c r="K428">
        <v>7</v>
      </c>
      <c r="L428" t="s">
        <v>1101</v>
      </c>
      <c r="M428" t="s">
        <v>121</v>
      </c>
      <c r="N428" t="s">
        <v>122</v>
      </c>
      <c r="O428" t="s">
        <v>96</v>
      </c>
      <c r="P428" t="str">
        <f>UPPER(Table1[[#This Row],[CustomerCountry]])</f>
        <v>GERMANY</v>
      </c>
      <c r="Q428" t="s">
        <v>23</v>
      </c>
      <c r="R428" t="s">
        <v>24</v>
      </c>
      <c r="S428" t="s">
        <v>25</v>
      </c>
      <c r="T428" t="s">
        <v>26</v>
      </c>
      <c r="U428" t="s">
        <v>27</v>
      </c>
    </row>
    <row r="429" spans="1:21" x14ac:dyDescent="0.2">
      <c r="A429" t="s">
        <v>1102</v>
      </c>
      <c r="B429" t="str">
        <f>RIGHT(Table1[[#This Row],[OrderNo]],5)</f>
        <v>44259</v>
      </c>
      <c r="C429">
        <v>44259001</v>
      </c>
      <c r="D429">
        <v>1</v>
      </c>
      <c r="E429" s="2">
        <v>2171.29</v>
      </c>
      <c r="F429" s="2">
        <v>3578.27</v>
      </c>
      <c r="G429" s="1">
        <v>42975</v>
      </c>
      <c r="H429" s="6">
        <f>YEAR(Table1[[#This Row],[OrderDate]])</f>
        <v>2017</v>
      </c>
      <c r="I429" s="6">
        <f>MONTH(Table1[[#This Row],[OrderDate]])</f>
        <v>8</v>
      </c>
      <c r="J429" s="1">
        <v>42985</v>
      </c>
      <c r="K429">
        <v>10</v>
      </c>
      <c r="L429" t="s">
        <v>1103</v>
      </c>
      <c r="M429" t="s">
        <v>1052</v>
      </c>
      <c r="N429" t="s">
        <v>115</v>
      </c>
      <c r="O429" t="s">
        <v>41</v>
      </c>
      <c r="P429" t="str">
        <f>UPPER(Table1[[#This Row],[CustomerCountry]])</f>
        <v>UNITED STATES</v>
      </c>
      <c r="Q429" t="s">
        <v>23</v>
      </c>
      <c r="R429" t="s">
        <v>24</v>
      </c>
      <c r="S429" t="s">
        <v>71</v>
      </c>
      <c r="T429" t="s">
        <v>26</v>
      </c>
      <c r="U429" t="s">
        <v>27</v>
      </c>
    </row>
    <row r="430" spans="1:21" x14ac:dyDescent="0.2">
      <c r="A430" t="s">
        <v>1104</v>
      </c>
      <c r="B430" t="str">
        <f>RIGHT(Table1[[#This Row],[OrderNo]],5)</f>
        <v>44260</v>
      </c>
      <c r="C430">
        <v>44260001</v>
      </c>
      <c r="D430">
        <v>1</v>
      </c>
      <c r="E430" s="2">
        <v>2171.29</v>
      </c>
      <c r="F430" s="2">
        <v>3578.27</v>
      </c>
      <c r="G430" s="1">
        <v>42975</v>
      </c>
      <c r="H430" s="6">
        <f>YEAR(Table1[[#This Row],[OrderDate]])</f>
        <v>2017</v>
      </c>
      <c r="I430" s="6">
        <f>MONTH(Table1[[#This Row],[OrderDate]])</f>
        <v>8</v>
      </c>
      <c r="J430" s="1">
        <v>42983</v>
      </c>
      <c r="K430">
        <v>8</v>
      </c>
      <c r="L430" t="s">
        <v>1105</v>
      </c>
      <c r="M430" t="s">
        <v>607</v>
      </c>
      <c r="N430" t="s">
        <v>40</v>
      </c>
      <c r="O430" t="s">
        <v>41</v>
      </c>
      <c r="P430" t="str">
        <f>UPPER(Table1[[#This Row],[CustomerCountry]])</f>
        <v>UNITED STATES</v>
      </c>
      <c r="Q430" t="s">
        <v>23</v>
      </c>
      <c r="R430" t="s">
        <v>24</v>
      </c>
      <c r="S430" t="s">
        <v>71</v>
      </c>
      <c r="T430" t="s">
        <v>26</v>
      </c>
      <c r="U430" t="s">
        <v>27</v>
      </c>
    </row>
    <row r="431" spans="1:21" x14ac:dyDescent="0.2">
      <c r="A431" t="s">
        <v>1106</v>
      </c>
      <c r="B431" t="str">
        <f>RIGHT(Table1[[#This Row],[OrderNo]],5)</f>
        <v>44261</v>
      </c>
      <c r="C431">
        <v>44261001</v>
      </c>
      <c r="D431">
        <v>1</v>
      </c>
      <c r="E431" s="2">
        <v>2171.29</v>
      </c>
      <c r="F431" s="2">
        <v>3578.27</v>
      </c>
      <c r="G431" s="1">
        <v>42975</v>
      </c>
      <c r="H431" s="6">
        <f>YEAR(Table1[[#This Row],[OrderDate]])</f>
        <v>2017</v>
      </c>
      <c r="I431" s="6">
        <f>MONTH(Table1[[#This Row],[OrderDate]])</f>
        <v>8</v>
      </c>
      <c r="J431" s="1">
        <v>42985</v>
      </c>
      <c r="K431">
        <v>10</v>
      </c>
      <c r="L431" t="s">
        <v>1107</v>
      </c>
      <c r="M431" t="s">
        <v>1108</v>
      </c>
      <c r="N431" t="s">
        <v>22</v>
      </c>
      <c r="O431" t="s">
        <v>0</v>
      </c>
      <c r="P431" t="str">
        <f>UPPER(Table1[[#This Row],[CustomerCountry]])</f>
        <v>CANADA</v>
      </c>
      <c r="Q431" t="s">
        <v>23</v>
      </c>
      <c r="R431" t="s">
        <v>24</v>
      </c>
      <c r="S431" t="s">
        <v>71</v>
      </c>
      <c r="T431" t="s">
        <v>26</v>
      </c>
      <c r="U431" t="s">
        <v>27</v>
      </c>
    </row>
    <row r="432" spans="1:21" x14ac:dyDescent="0.2">
      <c r="A432" t="s">
        <v>1109</v>
      </c>
      <c r="B432" t="str">
        <f>RIGHT(Table1[[#This Row],[OrderNo]],5)</f>
        <v>44262</v>
      </c>
      <c r="C432">
        <v>44262001</v>
      </c>
      <c r="D432">
        <v>1</v>
      </c>
      <c r="E432" s="2">
        <v>413.15</v>
      </c>
      <c r="F432" s="2">
        <v>699.1</v>
      </c>
      <c r="G432" s="1">
        <v>42975</v>
      </c>
      <c r="H432" s="6">
        <f>YEAR(Table1[[#This Row],[OrderDate]])</f>
        <v>2017</v>
      </c>
      <c r="I432" s="6">
        <f>MONTH(Table1[[#This Row],[OrderDate]])</f>
        <v>8</v>
      </c>
      <c r="J432" s="1">
        <v>42979</v>
      </c>
      <c r="K432">
        <v>4</v>
      </c>
      <c r="L432" t="s">
        <v>1110</v>
      </c>
      <c r="M432" t="s">
        <v>1111</v>
      </c>
      <c r="N432" t="s">
        <v>78</v>
      </c>
      <c r="O432" t="s">
        <v>79</v>
      </c>
      <c r="P432" t="str">
        <f>UPPER(Table1[[#This Row],[CustomerCountry]])</f>
        <v>UNITED KINGDOM</v>
      </c>
      <c r="Q432" t="s">
        <v>23</v>
      </c>
      <c r="R432" t="s">
        <v>24</v>
      </c>
      <c r="S432" t="s">
        <v>492</v>
      </c>
      <c r="T432" t="s">
        <v>26</v>
      </c>
      <c r="U432" t="s">
        <v>47</v>
      </c>
    </row>
    <row r="433" spans="1:21" x14ac:dyDescent="0.2">
      <c r="A433" t="s">
        <v>1112</v>
      </c>
      <c r="B433" t="str">
        <f>RIGHT(Table1[[#This Row],[OrderNo]],5)</f>
        <v>44263</v>
      </c>
      <c r="C433">
        <v>44263001</v>
      </c>
      <c r="D433">
        <v>1</v>
      </c>
      <c r="E433" s="2">
        <v>2171.29</v>
      </c>
      <c r="F433" s="2">
        <v>3578.27</v>
      </c>
      <c r="G433" s="1">
        <v>42975</v>
      </c>
      <c r="H433" s="6">
        <f>YEAR(Table1[[#This Row],[OrderDate]])</f>
        <v>2017</v>
      </c>
      <c r="I433" s="6">
        <f>MONTH(Table1[[#This Row],[OrderDate]])</f>
        <v>8</v>
      </c>
      <c r="J433" s="1">
        <v>42981</v>
      </c>
      <c r="K433">
        <v>6</v>
      </c>
      <c r="L433" t="s">
        <v>1113</v>
      </c>
      <c r="M433" t="s">
        <v>109</v>
      </c>
      <c r="N433" t="s">
        <v>51</v>
      </c>
      <c r="O433" t="s">
        <v>52</v>
      </c>
      <c r="P433" t="str">
        <f>UPPER(Table1[[#This Row],[CustomerCountry]])</f>
        <v>AUSTRALIA</v>
      </c>
      <c r="Q433" t="s">
        <v>23</v>
      </c>
      <c r="R433" t="s">
        <v>24</v>
      </c>
      <c r="S433" t="s">
        <v>25</v>
      </c>
      <c r="T433" t="s">
        <v>26</v>
      </c>
      <c r="U433" t="s">
        <v>27</v>
      </c>
    </row>
    <row r="434" spans="1:21" x14ac:dyDescent="0.2">
      <c r="A434" t="s">
        <v>1114</v>
      </c>
      <c r="B434" t="str">
        <f>RIGHT(Table1[[#This Row],[OrderNo]],5)</f>
        <v>44264</v>
      </c>
      <c r="C434">
        <v>44264001</v>
      </c>
      <c r="D434">
        <v>1</v>
      </c>
      <c r="E434" s="2">
        <v>2171.29</v>
      </c>
      <c r="F434" s="2">
        <v>3578.27</v>
      </c>
      <c r="G434" s="1">
        <v>42975</v>
      </c>
      <c r="H434" s="6">
        <f>YEAR(Table1[[#This Row],[OrderDate]])</f>
        <v>2017</v>
      </c>
      <c r="I434" s="6">
        <f>MONTH(Table1[[#This Row],[OrderDate]])</f>
        <v>8</v>
      </c>
      <c r="J434" s="1">
        <v>42982</v>
      </c>
      <c r="K434">
        <v>7</v>
      </c>
      <c r="L434" t="s">
        <v>1115</v>
      </c>
      <c r="M434" t="s">
        <v>256</v>
      </c>
      <c r="N434" t="s">
        <v>106</v>
      </c>
      <c r="O434" t="s">
        <v>52</v>
      </c>
      <c r="P434" t="str">
        <f>UPPER(Table1[[#This Row],[CustomerCountry]])</f>
        <v>AUSTRALIA</v>
      </c>
      <c r="Q434" t="s">
        <v>23</v>
      </c>
      <c r="R434" t="s">
        <v>24</v>
      </c>
      <c r="S434" t="s">
        <v>84</v>
      </c>
      <c r="T434" t="s">
        <v>26</v>
      </c>
      <c r="U434" t="s">
        <v>27</v>
      </c>
    </row>
    <row r="435" spans="1:21" x14ac:dyDescent="0.2">
      <c r="A435" t="s">
        <v>1116</v>
      </c>
      <c r="B435" t="str">
        <f>RIGHT(Table1[[#This Row],[OrderNo]],5)</f>
        <v>44265</v>
      </c>
      <c r="C435">
        <v>44265001</v>
      </c>
      <c r="D435">
        <v>1</v>
      </c>
      <c r="E435" s="2">
        <v>413.15</v>
      </c>
      <c r="F435" s="2">
        <v>699.1</v>
      </c>
      <c r="G435" s="1">
        <v>42975</v>
      </c>
      <c r="H435" s="6">
        <f>YEAR(Table1[[#This Row],[OrderDate]])</f>
        <v>2017</v>
      </c>
      <c r="I435" s="6">
        <f>MONTH(Table1[[#This Row],[OrderDate]])</f>
        <v>8</v>
      </c>
      <c r="J435" s="1">
        <v>42977</v>
      </c>
      <c r="K435">
        <v>2</v>
      </c>
      <c r="L435" t="s">
        <v>1117</v>
      </c>
      <c r="M435" t="s">
        <v>422</v>
      </c>
      <c r="N435" t="s">
        <v>63</v>
      </c>
      <c r="O435" t="s">
        <v>52</v>
      </c>
      <c r="P435" t="str">
        <f>UPPER(Table1[[#This Row],[CustomerCountry]])</f>
        <v>AUSTRALIA</v>
      </c>
      <c r="Q435" t="s">
        <v>23</v>
      </c>
      <c r="R435" t="s">
        <v>24</v>
      </c>
      <c r="S435" t="s">
        <v>671</v>
      </c>
      <c r="T435" t="s">
        <v>26</v>
      </c>
      <c r="U435" t="s">
        <v>47</v>
      </c>
    </row>
    <row r="436" spans="1:21" x14ac:dyDescent="0.2">
      <c r="A436" t="s">
        <v>1118</v>
      </c>
      <c r="B436" t="str">
        <f>RIGHT(Table1[[#This Row],[OrderNo]],5)</f>
        <v>44266</v>
      </c>
      <c r="C436">
        <v>44266001</v>
      </c>
      <c r="D436">
        <v>1</v>
      </c>
      <c r="E436" s="2">
        <v>413.15</v>
      </c>
      <c r="F436" s="2">
        <v>699.1</v>
      </c>
      <c r="G436" s="1">
        <v>42975</v>
      </c>
      <c r="H436" s="6">
        <f>YEAR(Table1[[#This Row],[OrderDate]])</f>
        <v>2017</v>
      </c>
      <c r="I436" s="6">
        <f>MONTH(Table1[[#This Row],[OrderDate]])</f>
        <v>8</v>
      </c>
      <c r="J436" s="1">
        <v>42985</v>
      </c>
      <c r="K436">
        <v>10</v>
      </c>
      <c r="L436" t="s">
        <v>1119</v>
      </c>
      <c r="M436" t="s">
        <v>747</v>
      </c>
      <c r="N436" t="s">
        <v>51</v>
      </c>
      <c r="O436" t="s">
        <v>52</v>
      </c>
      <c r="P436" t="str">
        <f>UPPER(Table1[[#This Row],[CustomerCountry]])</f>
        <v>AUSTRALIA</v>
      </c>
      <c r="Q436" t="s">
        <v>23</v>
      </c>
      <c r="R436" t="s">
        <v>24</v>
      </c>
      <c r="S436" t="s">
        <v>46</v>
      </c>
      <c r="T436" t="s">
        <v>1</v>
      </c>
      <c r="U436" t="s">
        <v>47</v>
      </c>
    </row>
    <row r="437" spans="1:21" x14ac:dyDescent="0.2">
      <c r="A437" t="s">
        <v>1120</v>
      </c>
      <c r="B437" t="str">
        <f>RIGHT(Table1[[#This Row],[OrderNo]],5)</f>
        <v>44267</v>
      </c>
      <c r="C437">
        <v>44267001</v>
      </c>
      <c r="D437">
        <v>1</v>
      </c>
      <c r="E437" s="2">
        <v>413.15</v>
      </c>
      <c r="F437" s="2">
        <v>699.1</v>
      </c>
      <c r="G437" s="1">
        <v>42976</v>
      </c>
      <c r="H437" s="6">
        <f>YEAR(Table1[[#This Row],[OrderDate]])</f>
        <v>2017</v>
      </c>
      <c r="I437" s="6">
        <f>MONTH(Table1[[#This Row],[OrderDate]])</f>
        <v>8</v>
      </c>
      <c r="J437" s="1">
        <v>42985</v>
      </c>
      <c r="K437">
        <v>9</v>
      </c>
      <c r="L437" t="s">
        <v>1121</v>
      </c>
      <c r="M437" t="s">
        <v>1122</v>
      </c>
      <c r="N437" t="s">
        <v>95</v>
      </c>
      <c r="O437" t="s">
        <v>96</v>
      </c>
      <c r="P437" t="str">
        <f>UPPER(Table1[[#This Row],[CustomerCountry]])</f>
        <v>GERMANY</v>
      </c>
      <c r="Q437" t="s">
        <v>23</v>
      </c>
      <c r="R437" t="s">
        <v>24</v>
      </c>
      <c r="S437" t="s">
        <v>46</v>
      </c>
      <c r="T437" t="s">
        <v>1</v>
      </c>
      <c r="U437" t="s">
        <v>47</v>
      </c>
    </row>
    <row r="438" spans="1:21" x14ac:dyDescent="0.2">
      <c r="A438" t="s">
        <v>1123</v>
      </c>
      <c r="B438" t="str">
        <f>RIGHT(Table1[[#This Row],[OrderNo]],5)</f>
        <v>44268</v>
      </c>
      <c r="C438">
        <v>44268001</v>
      </c>
      <c r="D438">
        <v>1</v>
      </c>
      <c r="E438" s="2">
        <v>2171.29</v>
      </c>
      <c r="F438" s="2">
        <v>3578.27</v>
      </c>
      <c r="G438" s="1">
        <v>42976</v>
      </c>
      <c r="H438" s="6">
        <f>YEAR(Table1[[#This Row],[OrderDate]])</f>
        <v>2017</v>
      </c>
      <c r="I438" s="6">
        <f>MONTH(Table1[[#This Row],[OrderDate]])</f>
        <v>8</v>
      </c>
      <c r="J438" s="1">
        <v>42981</v>
      </c>
      <c r="K438">
        <v>5</v>
      </c>
      <c r="L438" t="s">
        <v>1124</v>
      </c>
      <c r="M438" t="s">
        <v>190</v>
      </c>
      <c r="N438" t="s">
        <v>78</v>
      </c>
      <c r="O438" t="s">
        <v>79</v>
      </c>
      <c r="P438" t="str">
        <f>UPPER(Table1[[#This Row],[CustomerCountry]])</f>
        <v>UNITED KINGDOM</v>
      </c>
      <c r="Q438" t="s">
        <v>23</v>
      </c>
      <c r="R438" t="s">
        <v>24</v>
      </c>
      <c r="S438" t="s">
        <v>71</v>
      </c>
      <c r="T438" t="s">
        <v>26</v>
      </c>
      <c r="U438" t="s">
        <v>27</v>
      </c>
    </row>
    <row r="439" spans="1:21" x14ac:dyDescent="0.2">
      <c r="A439" t="s">
        <v>1125</v>
      </c>
      <c r="B439" t="str">
        <f>RIGHT(Table1[[#This Row],[OrderNo]],5)</f>
        <v>44269</v>
      </c>
      <c r="C439">
        <v>44269001</v>
      </c>
      <c r="D439">
        <v>1</v>
      </c>
      <c r="E439" s="2">
        <v>413.15</v>
      </c>
      <c r="F439" s="2">
        <v>699.1</v>
      </c>
      <c r="G439" s="1">
        <v>42977</v>
      </c>
      <c r="H439" s="6">
        <f>YEAR(Table1[[#This Row],[OrderDate]])</f>
        <v>2017</v>
      </c>
      <c r="I439" s="6">
        <f>MONTH(Table1[[#This Row],[OrderDate]])</f>
        <v>8</v>
      </c>
      <c r="J439" s="1">
        <v>42983</v>
      </c>
      <c r="K439">
        <v>6</v>
      </c>
      <c r="L439" t="s">
        <v>1126</v>
      </c>
      <c r="M439" t="s">
        <v>477</v>
      </c>
      <c r="N439" t="s">
        <v>45</v>
      </c>
      <c r="O439" t="s">
        <v>41</v>
      </c>
      <c r="P439" t="str">
        <f>UPPER(Table1[[#This Row],[CustomerCountry]])</f>
        <v>UNITED STATES</v>
      </c>
      <c r="Q439" t="s">
        <v>23</v>
      </c>
      <c r="R439" t="s">
        <v>24</v>
      </c>
      <c r="S439" t="s">
        <v>291</v>
      </c>
      <c r="T439" t="s">
        <v>26</v>
      </c>
      <c r="U439" t="s">
        <v>47</v>
      </c>
    </row>
    <row r="440" spans="1:21" x14ac:dyDescent="0.2">
      <c r="A440" t="s">
        <v>1127</v>
      </c>
      <c r="B440" t="str">
        <f>RIGHT(Table1[[#This Row],[OrderNo]],5)</f>
        <v>44270</v>
      </c>
      <c r="C440">
        <v>44270001</v>
      </c>
      <c r="D440">
        <v>1</v>
      </c>
      <c r="E440" s="2">
        <v>2171.29</v>
      </c>
      <c r="F440" s="2">
        <v>3578.27</v>
      </c>
      <c r="G440" s="1">
        <v>42978</v>
      </c>
      <c r="H440" s="6">
        <f>YEAR(Table1[[#This Row],[OrderDate]])</f>
        <v>2017</v>
      </c>
      <c r="I440" s="6">
        <f>MONTH(Table1[[#This Row],[OrderDate]])</f>
        <v>8</v>
      </c>
      <c r="J440" s="1">
        <v>42988</v>
      </c>
      <c r="K440">
        <v>10</v>
      </c>
      <c r="L440" t="s">
        <v>1128</v>
      </c>
      <c r="M440" t="s">
        <v>826</v>
      </c>
      <c r="N440" t="s">
        <v>78</v>
      </c>
      <c r="O440" t="s">
        <v>79</v>
      </c>
      <c r="P440" t="str">
        <f>UPPER(Table1[[#This Row],[CustomerCountry]])</f>
        <v>UNITED KINGDOM</v>
      </c>
      <c r="Q440" t="s">
        <v>23</v>
      </c>
      <c r="R440" t="s">
        <v>24</v>
      </c>
      <c r="S440" t="s">
        <v>88</v>
      </c>
      <c r="T440" t="s">
        <v>26</v>
      </c>
      <c r="U440" t="s">
        <v>27</v>
      </c>
    </row>
    <row r="441" spans="1:21" x14ac:dyDescent="0.2">
      <c r="A441" t="s">
        <v>1129</v>
      </c>
      <c r="B441" t="str">
        <f>RIGHT(Table1[[#This Row],[OrderNo]],5)</f>
        <v>44271</v>
      </c>
      <c r="C441">
        <v>44271001</v>
      </c>
      <c r="D441">
        <v>1</v>
      </c>
      <c r="E441" s="2">
        <v>2171.29</v>
      </c>
      <c r="F441" s="2">
        <v>3578.27</v>
      </c>
      <c r="G441" s="1">
        <v>42978</v>
      </c>
      <c r="H441" s="6">
        <f>YEAR(Table1[[#This Row],[OrderDate]])</f>
        <v>2017</v>
      </c>
      <c r="I441" s="6">
        <f>MONTH(Table1[[#This Row],[OrderDate]])</f>
        <v>8</v>
      </c>
      <c r="J441" s="1">
        <v>42983</v>
      </c>
      <c r="K441">
        <v>5</v>
      </c>
      <c r="L441" t="s">
        <v>1130</v>
      </c>
      <c r="M441" t="s">
        <v>1034</v>
      </c>
      <c r="N441" t="s">
        <v>78</v>
      </c>
      <c r="O441" t="s">
        <v>79</v>
      </c>
      <c r="P441" t="str">
        <f>UPPER(Table1[[#This Row],[CustomerCountry]])</f>
        <v>UNITED KINGDOM</v>
      </c>
      <c r="Q441" t="s">
        <v>23</v>
      </c>
      <c r="R441" t="s">
        <v>24</v>
      </c>
      <c r="S441" t="s">
        <v>88</v>
      </c>
      <c r="T441" t="s">
        <v>26</v>
      </c>
      <c r="U441" t="s">
        <v>27</v>
      </c>
    </row>
    <row r="442" spans="1:21" x14ac:dyDescent="0.2">
      <c r="A442" t="s">
        <v>1131</v>
      </c>
      <c r="B442" t="str">
        <f>RIGHT(Table1[[#This Row],[OrderNo]],5)</f>
        <v>44272</v>
      </c>
      <c r="C442">
        <v>44272001</v>
      </c>
      <c r="D442">
        <v>1</v>
      </c>
      <c r="E442" s="2">
        <v>2171.29</v>
      </c>
      <c r="F442" s="2">
        <v>3578.27</v>
      </c>
      <c r="G442" s="1">
        <v>42978</v>
      </c>
      <c r="H442" s="6">
        <f>YEAR(Table1[[#This Row],[OrderDate]])</f>
        <v>2017</v>
      </c>
      <c r="I442" s="6">
        <f>MONTH(Table1[[#This Row],[OrderDate]])</f>
        <v>8</v>
      </c>
      <c r="J442" s="1">
        <v>42988</v>
      </c>
      <c r="K442">
        <v>10</v>
      </c>
      <c r="L442" t="s">
        <v>1132</v>
      </c>
      <c r="M442" t="s">
        <v>177</v>
      </c>
      <c r="N442" t="s">
        <v>178</v>
      </c>
      <c r="O442" t="s">
        <v>32</v>
      </c>
      <c r="P442" t="str">
        <f>UPPER(Table1[[#This Row],[CustomerCountry]])</f>
        <v>FRANCE</v>
      </c>
      <c r="Q442" t="s">
        <v>23</v>
      </c>
      <c r="R442" t="s">
        <v>24</v>
      </c>
      <c r="S442" t="s">
        <v>55</v>
      </c>
      <c r="T442" t="s">
        <v>26</v>
      </c>
      <c r="U442" t="s">
        <v>27</v>
      </c>
    </row>
    <row r="443" spans="1:21" x14ac:dyDescent="0.2">
      <c r="A443" t="s">
        <v>1133</v>
      </c>
      <c r="B443" t="str">
        <f>RIGHT(Table1[[#This Row],[OrderNo]],5)</f>
        <v>44273</v>
      </c>
      <c r="C443">
        <v>44273001</v>
      </c>
      <c r="D443">
        <v>1</v>
      </c>
      <c r="E443" s="2">
        <v>2171.29</v>
      </c>
      <c r="F443" s="2">
        <v>3578.27</v>
      </c>
      <c r="G443" s="1">
        <v>42978</v>
      </c>
      <c r="H443" s="6">
        <f>YEAR(Table1[[#This Row],[OrderDate]])</f>
        <v>2017</v>
      </c>
      <c r="I443" s="6">
        <f>MONTH(Table1[[#This Row],[OrderDate]])</f>
        <v>8</v>
      </c>
      <c r="J443" s="1">
        <v>42987</v>
      </c>
      <c r="K443">
        <v>9</v>
      </c>
      <c r="L443" t="s">
        <v>1134</v>
      </c>
      <c r="M443" t="s">
        <v>141</v>
      </c>
      <c r="N443" t="s">
        <v>45</v>
      </c>
      <c r="O443" t="s">
        <v>41</v>
      </c>
      <c r="P443" t="str">
        <f>UPPER(Table1[[#This Row],[CustomerCountry]])</f>
        <v>UNITED STATES</v>
      </c>
      <c r="Q443" t="s">
        <v>23</v>
      </c>
      <c r="R443" t="s">
        <v>24</v>
      </c>
      <c r="S443" t="s">
        <v>55</v>
      </c>
      <c r="T443" t="s">
        <v>26</v>
      </c>
      <c r="U443" t="s">
        <v>27</v>
      </c>
    </row>
    <row r="444" spans="1:21" x14ac:dyDescent="0.2">
      <c r="A444" t="s">
        <v>1135</v>
      </c>
      <c r="B444" t="str">
        <f>RIGHT(Table1[[#This Row],[OrderNo]],5)</f>
        <v>44274</v>
      </c>
      <c r="C444">
        <v>44274001</v>
      </c>
      <c r="D444">
        <v>1</v>
      </c>
      <c r="E444" s="2">
        <v>2171.29</v>
      </c>
      <c r="F444" s="2">
        <v>3578.27</v>
      </c>
      <c r="G444" s="1">
        <v>42978</v>
      </c>
      <c r="H444" s="6">
        <f>YEAR(Table1[[#This Row],[OrderDate]])</f>
        <v>2017</v>
      </c>
      <c r="I444" s="6">
        <f>MONTH(Table1[[#This Row],[OrderDate]])</f>
        <v>8</v>
      </c>
      <c r="J444" s="1">
        <v>42987</v>
      </c>
      <c r="K444">
        <v>9</v>
      </c>
      <c r="L444" t="s">
        <v>1136</v>
      </c>
      <c r="M444" t="s">
        <v>1137</v>
      </c>
      <c r="N444" t="s">
        <v>45</v>
      </c>
      <c r="O444" t="s">
        <v>41</v>
      </c>
      <c r="P444" t="str">
        <f>UPPER(Table1[[#This Row],[CustomerCountry]])</f>
        <v>UNITED STATES</v>
      </c>
      <c r="Q444" t="s">
        <v>23</v>
      </c>
      <c r="R444" t="s">
        <v>24</v>
      </c>
      <c r="S444" t="s">
        <v>88</v>
      </c>
      <c r="T444" t="s">
        <v>26</v>
      </c>
      <c r="U444" t="s">
        <v>27</v>
      </c>
    </row>
    <row r="445" spans="1:21" x14ac:dyDescent="0.2">
      <c r="A445" t="s">
        <v>1138</v>
      </c>
      <c r="B445" t="str">
        <f>RIGHT(Table1[[#This Row],[OrderNo]],5)</f>
        <v>44275</v>
      </c>
      <c r="C445">
        <v>44275001</v>
      </c>
      <c r="D445">
        <v>1</v>
      </c>
      <c r="E445" s="2">
        <v>2171.29</v>
      </c>
      <c r="F445" s="2">
        <v>3578.27</v>
      </c>
      <c r="G445" s="1">
        <v>42978</v>
      </c>
      <c r="H445" s="6">
        <f>YEAR(Table1[[#This Row],[OrderDate]])</f>
        <v>2017</v>
      </c>
      <c r="I445" s="6">
        <f>MONTH(Table1[[#This Row],[OrderDate]])</f>
        <v>8</v>
      </c>
      <c r="J445" s="1">
        <v>42985</v>
      </c>
      <c r="K445">
        <v>7</v>
      </c>
      <c r="L445" t="s">
        <v>1139</v>
      </c>
      <c r="M445" t="s">
        <v>170</v>
      </c>
      <c r="N445" t="s">
        <v>171</v>
      </c>
      <c r="O445" t="s">
        <v>52</v>
      </c>
      <c r="P445" t="str">
        <f>UPPER(Table1[[#This Row],[CustomerCountry]])</f>
        <v>AUSTRALIA</v>
      </c>
      <c r="Q445" t="s">
        <v>23</v>
      </c>
      <c r="R445" t="s">
        <v>24</v>
      </c>
      <c r="S445" t="s">
        <v>55</v>
      </c>
      <c r="T445" t="s">
        <v>26</v>
      </c>
      <c r="U445" t="s">
        <v>27</v>
      </c>
    </row>
    <row r="446" spans="1:21" x14ac:dyDescent="0.2">
      <c r="A446" t="s">
        <v>1140</v>
      </c>
      <c r="B446" t="str">
        <f>RIGHT(Table1[[#This Row],[OrderNo]],5)</f>
        <v>44276</v>
      </c>
      <c r="C446">
        <v>44276001</v>
      </c>
      <c r="D446">
        <v>1</v>
      </c>
      <c r="E446" s="2">
        <v>2171.29</v>
      </c>
      <c r="F446" s="2">
        <v>3578.27</v>
      </c>
      <c r="G446" s="1">
        <v>42978</v>
      </c>
      <c r="H446" s="6">
        <f>YEAR(Table1[[#This Row],[OrderDate]])</f>
        <v>2017</v>
      </c>
      <c r="I446" s="6">
        <f>MONTH(Table1[[#This Row],[OrderDate]])</f>
        <v>8</v>
      </c>
      <c r="J446" s="1">
        <v>42982</v>
      </c>
      <c r="K446">
        <v>4</v>
      </c>
      <c r="L446" t="s">
        <v>1141</v>
      </c>
      <c r="M446" t="s">
        <v>50</v>
      </c>
      <c r="N446" t="s">
        <v>51</v>
      </c>
      <c r="O446" t="s">
        <v>52</v>
      </c>
      <c r="P446" t="str">
        <f>UPPER(Table1[[#This Row],[CustomerCountry]])</f>
        <v>AUSTRALIA</v>
      </c>
      <c r="Q446" t="s">
        <v>23</v>
      </c>
      <c r="R446" t="s">
        <v>24</v>
      </c>
      <c r="S446" t="s">
        <v>84</v>
      </c>
      <c r="T446" t="s">
        <v>26</v>
      </c>
      <c r="U446" t="s">
        <v>27</v>
      </c>
    </row>
    <row r="447" spans="1:21" x14ac:dyDescent="0.2">
      <c r="A447" t="s">
        <v>1142</v>
      </c>
      <c r="B447" t="str">
        <f>RIGHT(Table1[[#This Row],[OrderNo]],5)</f>
        <v>44277</v>
      </c>
      <c r="C447">
        <v>44277001</v>
      </c>
      <c r="D447">
        <v>1</v>
      </c>
      <c r="E447" s="2">
        <v>2171.29</v>
      </c>
      <c r="F447" s="2">
        <v>3578.27</v>
      </c>
      <c r="G447" s="1">
        <v>42978</v>
      </c>
      <c r="H447" s="6">
        <f>YEAR(Table1[[#This Row],[OrderDate]])</f>
        <v>2017</v>
      </c>
      <c r="I447" s="6">
        <f>MONTH(Table1[[#This Row],[OrderDate]])</f>
        <v>8</v>
      </c>
      <c r="J447" s="1">
        <v>42982</v>
      </c>
      <c r="K447">
        <v>4</v>
      </c>
      <c r="L447" t="s">
        <v>1143</v>
      </c>
      <c r="M447" t="s">
        <v>325</v>
      </c>
      <c r="N447" t="s">
        <v>51</v>
      </c>
      <c r="O447" t="s">
        <v>52</v>
      </c>
      <c r="P447" t="str">
        <f>UPPER(Table1[[#This Row],[CustomerCountry]])</f>
        <v>AUSTRALIA</v>
      </c>
      <c r="Q447" t="s">
        <v>23</v>
      </c>
      <c r="R447" t="s">
        <v>24</v>
      </c>
      <c r="S447" t="s">
        <v>55</v>
      </c>
      <c r="T447" t="s">
        <v>26</v>
      </c>
      <c r="U447" t="s">
        <v>27</v>
      </c>
    </row>
    <row r="448" spans="1:21" x14ac:dyDescent="0.2">
      <c r="A448" t="s">
        <v>1144</v>
      </c>
      <c r="B448" t="str">
        <f>RIGHT(Table1[[#This Row],[OrderNo]],5)</f>
        <v>44278</v>
      </c>
      <c r="C448">
        <v>44278001</v>
      </c>
      <c r="D448">
        <v>1</v>
      </c>
      <c r="E448" s="2">
        <v>2171.29</v>
      </c>
      <c r="F448" s="2">
        <v>3578.27</v>
      </c>
      <c r="G448" s="1">
        <v>42978</v>
      </c>
      <c r="H448" s="6">
        <f>YEAR(Table1[[#This Row],[OrderDate]])</f>
        <v>2017</v>
      </c>
      <c r="I448" s="6">
        <f>MONTH(Table1[[#This Row],[OrderDate]])</f>
        <v>8</v>
      </c>
      <c r="J448" s="1">
        <v>42986</v>
      </c>
      <c r="K448">
        <v>8</v>
      </c>
      <c r="L448" t="s">
        <v>1145</v>
      </c>
      <c r="M448" t="s">
        <v>193</v>
      </c>
      <c r="N448" t="s">
        <v>106</v>
      </c>
      <c r="O448" t="s">
        <v>52</v>
      </c>
      <c r="P448" t="str">
        <f>UPPER(Table1[[#This Row],[CustomerCountry]])</f>
        <v>AUSTRALIA</v>
      </c>
      <c r="Q448" t="s">
        <v>23</v>
      </c>
      <c r="R448" t="s">
        <v>24</v>
      </c>
      <c r="S448" t="s">
        <v>25</v>
      </c>
      <c r="T448" t="s">
        <v>26</v>
      </c>
      <c r="U448" t="s">
        <v>27</v>
      </c>
    </row>
    <row r="449" spans="1:21" x14ac:dyDescent="0.2">
      <c r="A449" t="s">
        <v>1146</v>
      </c>
      <c r="B449" t="str">
        <f>RIGHT(Table1[[#This Row],[OrderNo]],5)</f>
        <v>44279</v>
      </c>
      <c r="C449">
        <v>44279001</v>
      </c>
      <c r="D449">
        <v>1</v>
      </c>
      <c r="E449" s="2">
        <v>2171.29</v>
      </c>
      <c r="F449" s="2">
        <v>3578.27</v>
      </c>
      <c r="G449" s="1">
        <v>42978</v>
      </c>
      <c r="H449" s="6">
        <f>YEAR(Table1[[#This Row],[OrderDate]])</f>
        <v>2017</v>
      </c>
      <c r="I449" s="6">
        <f>MONTH(Table1[[#This Row],[OrderDate]])</f>
        <v>8</v>
      </c>
      <c r="J449" s="1">
        <v>42988</v>
      </c>
      <c r="K449">
        <v>10</v>
      </c>
      <c r="L449" t="s">
        <v>1147</v>
      </c>
      <c r="M449" t="s">
        <v>167</v>
      </c>
      <c r="N449" t="s">
        <v>63</v>
      </c>
      <c r="O449" t="s">
        <v>52</v>
      </c>
      <c r="P449" t="str">
        <f>UPPER(Table1[[#This Row],[CustomerCountry]])</f>
        <v>AUSTRALIA</v>
      </c>
      <c r="Q449" t="s">
        <v>23</v>
      </c>
      <c r="R449" t="s">
        <v>24</v>
      </c>
      <c r="S449" t="s">
        <v>84</v>
      </c>
      <c r="T449" t="s">
        <v>26</v>
      </c>
      <c r="U449" t="s">
        <v>27</v>
      </c>
    </row>
    <row r="450" spans="1:21" x14ac:dyDescent="0.2">
      <c r="A450" t="s">
        <v>1148</v>
      </c>
      <c r="B450" t="str">
        <f>RIGHT(Table1[[#This Row],[OrderNo]],5)</f>
        <v>44320</v>
      </c>
      <c r="C450">
        <v>44320001</v>
      </c>
      <c r="D450">
        <v>1</v>
      </c>
      <c r="E450" s="2">
        <v>2171.29</v>
      </c>
      <c r="F450" s="2">
        <v>3578.27</v>
      </c>
      <c r="G450" s="1">
        <v>42979</v>
      </c>
      <c r="H450" s="6">
        <f>YEAR(Table1[[#This Row],[OrderDate]])</f>
        <v>2017</v>
      </c>
      <c r="I450" s="6">
        <f>MONTH(Table1[[#This Row],[OrderDate]])</f>
        <v>9</v>
      </c>
      <c r="J450" s="1">
        <v>42985</v>
      </c>
      <c r="K450">
        <v>6</v>
      </c>
      <c r="L450" t="s">
        <v>1149</v>
      </c>
      <c r="M450" t="s">
        <v>190</v>
      </c>
      <c r="N450" t="s">
        <v>78</v>
      </c>
      <c r="O450" t="s">
        <v>79</v>
      </c>
      <c r="P450" t="str">
        <f>UPPER(Table1[[#This Row],[CustomerCountry]])</f>
        <v>UNITED KINGDOM</v>
      </c>
      <c r="Q450" t="s">
        <v>23</v>
      </c>
      <c r="R450" t="s">
        <v>24</v>
      </c>
      <c r="S450" t="s">
        <v>88</v>
      </c>
      <c r="T450" t="s">
        <v>26</v>
      </c>
      <c r="U450" t="s">
        <v>27</v>
      </c>
    </row>
    <row r="451" spans="1:21" x14ac:dyDescent="0.2">
      <c r="A451" t="s">
        <v>1150</v>
      </c>
      <c r="B451" t="str">
        <f>RIGHT(Table1[[#This Row],[OrderNo]],5)</f>
        <v>44321</v>
      </c>
      <c r="C451">
        <v>44321001</v>
      </c>
      <c r="D451">
        <v>1</v>
      </c>
      <c r="E451" s="2">
        <v>2171.29</v>
      </c>
      <c r="F451" s="2">
        <v>3578.27</v>
      </c>
      <c r="G451" s="1">
        <v>42979</v>
      </c>
      <c r="H451" s="6">
        <f>YEAR(Table1[[#This Row],[OrderDate]])</f>
        <v>2017</v>
      </c>
      <c r="I451" s="6">
        <f>MONTH(Table1[[#This Row],[OrderDate]])</f>
        <v>9</v>
      </c>
      <c r="J451" s="1">
        <v>42983</v>
      </c>
      <c r="K451">
        <v>4</v>
      </c>
      <c r="L451" t="s">
        <v>1151</v>
      </c>
      <c r="M451" t="s">
        <v>319</v>
      </c>
      <c r="N451" t="s">
        <v>40</v>
      </c>
      <c r="O451" t="s">
        <v>41</v>
      </c>
      <c r="P451" t="str">
        <f>UPPER(Table1[[#This Row],[CustomerCountry]])</f>
        <v>UNITED STATES</v>
      </c>
      <c r="Q451" t="s">
        <v>23</v>
      </c>
      <c r="R451" t="s">
        <v>24</v>
      </c>
      <c r="S451" t="s">
        <v>55</v>
      </c>
      <c r="T451" t="s">
        <v>26</v>
      </c>
      <c r="U451" t="s">
        <v>27</v>
      </c>
    </row>
    <row r="452" spans="1:21" x14ac:dyDescent="0.2">
      <c r="A452" t="s">
        <v>1152</v>
      </c>
      <c r="B452" t="str">
        <f>RIGHT(Table1[[#This Row],[OrderNo]],5)</f>
        <v>44322</v>
      </c>
      <c r="C452">
        <v>44322001</v>
      </c>
      <c r="D452">
        <v>1</v>
      </c>
      <c r="E452" s="2">
        <v>413.15</v>
      </c>
      <c r="F452" s="2">
        <v>699.1</v>
      </c>
      <c r="G452" s="1">
        <v>42979</v>
      </c>
      <c r="H452" s="6">
        <f>YEAR(Table1[[#This Row],[OrderDate]])</f>
        <v>2017</v>
      </c>
      <c r="I452" s="6">
        <f>MONTH(Table1[[#This Row],[OrderDate]])</f>
        <v>9</v>
      </c>
      <c r="J452" s="1">
        <v>42989</v>
      </c>
      <c r="K452">
        <v>10</v>
      </c>
      <c r="L452" t="s">
        <v>1153</v>
      </c>
      <c r="M452" t="s">
        <v>1154</v>
      </c>
      <c r="N452" t="s">
        <v>1155</v>
      </c>
      <c r="O452" t="s">
        <v>32</v>
      </c>
      <c r="P452" t="str">
        <f>UPPER(Table1[[#This Row],[CustomerCountry]])</f>
        <v>FRANCE</v>
      </c>
      <c r="Q452" t="s">
        <v>23</v>
      </c>
      <c r="R452" t="s">
        <v>24</v>
      </c>
      <c r="S452" t="s">
        <v>364</v>
      </c>
      <c r="T452" t="s">
        <v>26</v>
      </c>
      <c r="U452" t="s">
        <v>47</v>
      </c>
    </row>
    <row r="453" spans="1:21" x14ac:dyDescent="0.2">
      <c r="A453" t="s">
        <v>1156</v>
      </c>
      <c r="B453" t="str">
        <f>RIGHT(Table1[[#This Row],[OrderNo]],5)</f>
        <v>44323</v>
      </c>
      <c r="C453">
        <v>44323001</v>
      </c>
      <c r="D453">
        <v>1</v>
      </c>
      <c r="E453" s="2">
        <v>1912.15</v>
      </c>
      <c r="F453" s="2">
        <v>3399.99</v>
      </c>
      <c r="G453" s="1">
        <v>42979</v>
      </c>
      <c r="H453" s="6">
        <f>YEAR(Table1[[#This Row],[OrderDate]])</f>
        <v>2017</v>
      </c>
      <c r="I453" s="6">
        <f>MONTH(Table1[[#This Row],[OrderDate]])</f>
        <v>9</v>
      </c>
      <c r="J453" s="1">
        <v>42984</v>
      </c>
      <c r="K453">
        <v>5</v>
      </c>
      <c r="L453" t="s">
        <v>1157</v>
      </c>
      <c r="M453" t="s">
        <v>434</v>
      </c>
      <c r="N453" t="s">
        <v>51</v>
      </c>
      <c r="O453" t="s">
        <v>52</v>
      </c>
      <c r="P453" t="str">
        <f>UPPER(Table1[[#This Row],[CustomerCountry]])</f>
        <v>AUSTRALIA</v>
      </c>
      <c r="Q453" t="s">
        <v>23</v>
      </c>
      <c r="R453" t="s">
        <v>33</v>
      </c>
      <c r="S453" t="s">
        <v>67</v>
      </c>
      <c r="T453" t="s">
        <v>35</v>
      </c>
      <c r="U453" t="s">
        <v>36</v>
      </c>
    </row>
    <row r="454" spans="1:21" x14ac:dyDescent="0.2">
      <c r="A454" t="s">
        <v>1158</v>
      </c>
      <c r="B454" t="str">
        <f>RIGHT(Table1[[#This Row],[OrderNo]],5)</f>
        <v>44324</v>
      </c>
      <c r="C454">
        <v>44324001</v>
      </c>
      <c r="D454">
        <v>1</v>
      </c>
      <c r="E454" s="2">
        <v>2171.29</v>
      </c>
      <c r="F454" s="2">
        <v>3578.27</v>
      </c>
      <c r="G454" s="1">
        <v>42980</v>
      </c>
      <c r="H454" s="6">
        <f>YEAR(Table1[[#This Row],[OrderDate]])</f>
        <v>2017</v>
      </c>
      <c r="I454" s="6">
        <f>MONTH(Table1[[#This Row],[OrderDate]])</f>
        <v>9</v>
      </c>
      <c r="J454" s="1">
        <v>42990</v>
      </c>
      <c r="K454">
        <v>10</v>
      </c>
      <c r="L454" t="s">
        <v>1159</v>
      </c>
      <c r="M454" t="s">
        <v>294</v>
      </c>
      <c r="N454" t="s">
        <v>178</v>
      </c>
      <c r="O454" t="s">
        <v>32</v>
      </c>
      <c r="P454" t="str">
        <f>UPPER(Table1[[#This Row],[CustomerCountry]])</f>
        <v>FRANCE</v>
      </c>
      <c r="Q454" t="s">
        <v>23</v>
      </c>
      <c r="R454" t="s">
        <v>24</v>
      </c>
      <c r="S454" t="s">
        <v>55</v>
      </c>
      <c r="T454" t="s">
        <v>26</v>
      </c>
      <c r="U454" t="s">
        <v>27</v>
      </c>
    </row>
    <row r="455" spans="1:21" x14ac:dyDescent="0.2">
      <c r="A455" t="s">
        <v>1160</v>
      </c>
      <c r="B455" t="str">
        <f>RIGHT(Table1[[#This Row],[OrderNo]],5)</f>
        <v>44325</v>
      </c>
      <c r="C455">
        <v>44325001</v>
      </c>
      <c r="D455">
        <v>1</v>
      </c>
      <c r="E455" s="2">
        <v>1898.09</v>
      </c>
      <c r="F455" s="2">
        <v>3374.99</v>
      </c>
      <c r="G455" s="1">
        <v>42980</v>
      </c>
      <c r="H455" s="6">
        <f>YEAR(Table1[[#This Row],[OrderDate]])</f>
        <v>2017</v>
      </c>
      <c r="I455" s="6">
        <f>MONTH(Table1[[#This Row],[OrderDate]])</f>
        <v>9</v>
      </c>
      <c r="J455" s="1">
        <v>42988</v>
      </c>
      <c r="K455">
        <v>8</v>
      </c>
      <c r="L455" t="s">
        <v>1161</v>
      </c>
      <c r="M455" t="s">
        <v>325</v>
      </c>
      <c r="N455" t="s">
        <v>51</v>
      </c>
      <c r="O455" t="s">
        <v>52</v>
      </c>
      <c r="P455" t="str">
        <f>UPPER(Table1[[#This Row],[CustomerCountry]])</f>
        <v>AUSTRALIA</v>
      </c>
      <c r="Q455" t="s">
        <v>23</v>
      </c>
      <c r="R455" t="s">
        <v>33</v>
      </c>
      <c r="S455" t="s">
        <v>64</v>
      </c>
      <c r="T455" t="s">
        <v>1</v>
      </c>
      <c r="U455" t="s">
        <v>36</v>
      </c>
    </row>
    <row r="456" spans="1:21" x14ac:dyDescent="0.2">
      <c r="A456" t="s">
        <v>1162</v>
      </c>
      <c r="B456" t="str">
        <f>RIGHT(Table1[[#This Row],[OrderNo]],5)</f>
        <v>44326</v>
      </c>
      <c r="C456">
        <v>44326001</v>
      </c>
      <c r="D456">
        <v>1</v>
      </c>
      <c r="E456" s="2">
        <v>2171.29</v>
      </c>
      <c r="F456" s="2">
        <v>3578.27</v>
      </c>
      <c r="G456" s="1">
        <v>42980</v>
      </c>
      <c r="H456" s="6">
        <f>YEAR(Table1[[#This Row],[OrderDate]])</f>
        <v>2017</v>
      </c>
      <c r="I456" s="6">
        <f>MONTH(Table1[[#This Row],[OrderDate]])</f>
        <v>9</v>
      </c>
      <c r="J456" s="1">
        <v>42984</v>
      </c>
      <c r="K456">
        <v>4</v>
      </c>
      <c r="L456" t="s">
        <v>1163</v>
      </c>
      <c r="M456" t="s">
        <v>290</v>
      </c>
      <c r="N456" t="s">
        <v>51</v>
      </c>
      <c r="O456" t="s">
        <v>52</v>
      </c>
      <c r="P456" t="str">
        <f>UPPER(Table1[[#This Row],[CustomerCountry]])</f>
        <v>AUSTRALIA</v>
      </c>
      <c r="Q456" t="s">
        <v>23</v>
      </c>
      <c r="R456" t="s">
        <v>24</v>
      </c>
      <c r="S456" t="s">
        <v>71</v>
      </c>
      <c r="T456" t="s">
        <v>26</v>
      </c>
      <c r="U456" t="s">
        <v>27</v>
      </c>
    </row>
    <row r="457" spans="1:21" x14ac:dyDescent="0.2">
      <c r="A457" t="s">
        <v>1164</v>
      </c>
      <c r="B457" t="str">
        <f>RIGHT(Table1[[#This Row],[OrderNo]],5)</f>
        <v>44327</v>
      </c>
      <c r="C457">
        <v>44327001</v>
      </c>
      <c r="D457">
        <v>1</v>
      </c>
      <c r="E457" s="2">
        <v>2171.29</v>
      </c>
      <c r="F457" s="2">
        <v>3578.27</v>
      </c>
      <c r="G457" s="1">
        <v>42981</v>
      </c>
      <c r="H457" s="6">
        <f>YEAR(Table1[[#This Row],[OrderDate]])</f>
        <v>2017</v>
      </c>
      <c r="I457" s="6">
        <f>MONTH(Table1[[#This Row],[OrderDate]])</f>
        <v>9</v>
      </c>
      <c r="J457" s="1">
        <v>42987</v>
      </c>
      <c r="K457">
        <v>6</v>
      </c>
      <c r="L457" t="s">
        <v>1165</v>
      </c>
      <c r="M457" t="s">
        <v>1166</v>
      </c>
      <c r="N457" t="s">
        <v>45</v>
      </c>
      <c r="O457" t="s">
        <v>41</v>
      </c>
      <c r="P457" t="str">
        <f>UPPER(Table1[[#This Row],[CustomerCountry]])</f>
        <v>UNITED STATES</v>
      </c>
      <c r="Q457" t="s">
        <v>23</v>
      </c>
      <c r="R457" t="s">
        <v>24</v>
      </c>
      <c r="S457" t="s">
        <v>88</v>
      </c>
      <c r="T457" t="s">
        <v>26</v>
      </c>
      <c r="U457" t="s">
        <v>27</v>
      </c>
    </row>
    <row r="458" spans="1:21" x14ac:dyDescent="0.2">
      <c r="A458" t="s">
        <v>1167</v>
      </c>
      <c r="B458" t="str">
        <f>RIGHT(Table1[[#This Row],[OrderNo]],5)</f>
        <v>44328</v>
      </c>
      <c r="C458">
        <v>44328001</v>
      </c>
      <c r="D458">
        <v>1</v>
      </c>
      <c r="E458" s="2">
        <v>2171.29</v>
      </c>
      <c r="F458" s="2">
        <v>3578.27</v>
      </c>
      <c r="G458" s="1">
        <v>42981</v>
      </c>
      <c r="H458" s="6">
        <f>YEAR(Table1[[#This Row],[OrderDate]])</f>
        <v>2017</v>
      </c>
      <c r="I458" s="6">
        <f>MONTH(Table1[[#This Row],[OrderDate]])</f>
        <v>9</v>
      </c>
      <c r="J458" s="1">
        <v>42985</v>
      </c>
      <c r="K458">
        <v>4</v>
      </c>
      <c r="L458" t="s">
        <v>1168</v>
      </c>
      <c r="M458" t="s">
        <v>193</v>
      </c>
      <c r="N458" t="s">
        <v>106</v>
      </c>
      <c r="O458" t="s">
        <v>52</v>
      </c>
      <c r="P458" t="str">
        <f>UPPER(Table1[[#This Row],[CustomerCountry]])</f>
        <v>AUSTRALIA</v>
      </c>
      <c r="Q458" t="s">
        <v>23</v>
      </c>
      <c r="R458" t="s">
        <v>24</v>
      </c>
      <c r="S458" t="s">
        <v>25</v>
      </c>
      <c r="T458" t="s">
        <v>26</v>
      </c>
      <c r="U458" t="s">
        <v>27</v>
      </c>
    </row>
    <row r="459" spans="1:21" x14ac:dyDescent="0.2">
      <c r="A459" t="s">
        <v>1169</v>
      </c>
      <c r="B459" t="str">
        <f>RIGHT(Table1[[#This Row],[OrderNo]],5)</f>
        <v>44329</v>
      </c>
      <c r="C459">
        <v>44329001</v>
      </c>
      <c r="D459">
        <v>1</v>
      </c>
      <c r="E459" s="2">
        <v>2171.29</v>
      </c>
      <c r="F459" s="2">
        <v>3578.27</v>
      </c>
      <c r="G459" s="1">
        <v>42981</v>
      </c>
      <c r="H459" s="6">
        <f>YEAR(Table1[[#This Row],[OrderDate]])</f>
        <v>2017</v>
      </c>
      <c r="I459" s="6">
        <f>MONTH(Table1[[#This Row],[OrderDate]])</f>
        <v>9</v>
      </c>
      <c r="J459" s="1">
        <v>42990</v>
      </c>
      <c r="K459">
        <v>9</v>
      </c>
      <c r="L459" t="s">
        <v>1170</v>
      </c>
      <c r="M459" t="s">
        <v>233</v>
      </c>
      <c r="N459" t="s">
        <v>106</v>
      </c>
      <c r="O459" t="s">
        <v>52</v>
      </c>
      <c r="P459" t="str">
        <f>UPPER(Table1[[#This Row],[CustomerCountry]])</f>
        <v>AUSTRALIA</v>
      </c>
      <c r="Q459" t="s">
        <v>23</v>
      </c>
      <c r="R459" t="s">
        <v>24</v>
      </c>
      <c r="S459" t="s">
        <v>55</v>
      </c>
      <c r="T459" t="s">
        <v>26</v>
      </c>
      <c r="U459" t="s">
        <v>27</v>
      </c>
    </row>
    <row r="460" spans="1:21" x14ac:dyDescent="0.2">
      <c r="A460" t="s">
        <v>1171</v>
      </c>
      <c r="B460" t="str">
        <f>RIGHT(Table1[[#This Row],[OrderNo]],5)</f>
        <v>44330</v>
      </c>
      <c r="C460">
        <v>44330001</v>
      </c>
      <c r="D460">
        <v>1</v>
      </c>
      <c r="E460" s="2">
        <v>2171.29</v>
      </c>
      <c r="F460" s="2">
        <v>3578.27</v>
      </c>
      <c r="G460" s="1">
        <v>42981</v>
      </c>
      <c r="H460" s="6">
        <f>YEAR(Table1[[#This Row],[OrderDate]])</f>
        <v>2017</v>
      </c>
      <c r="I460" s="6">
        <f>MONTH(Table1[[#This Row],[OrderDate]])</f>
        <v>9</v>
      </c>
      <c r="J460" s="1">
        <v>42989</v>
      </c>
      <c r="K460">
        <v>8</v>
      </c>
      <c r="L460" t="s">
        <v>1172</v>
      </c>
      <c r="M460" t="s">
        <v>1173</v>
      </c>
      <c r="N460" t="s">
        <v>45</v>
      </c>
      <c r="O460" t="s">
        <v>41</v>
      </c>
      <c r="P460" t="str">
        <f>UPPER(Table1[[#This Row],[CustomerCountry]])</f>
        <v>UNITED STATES</v>
      </c>
      <c r="Q460" t="s">
        <v>23</v>
      </c>
      <c r="R460" t="s">
        <v>24</v>
      </c>
      <c r="S460" t="s">
        <v>71</v>
      </c>
      <c r="T460" t="s">
        <v>26</v>
      </c>
      <c r="U460" t="s">
        <v>27</v>
      </c>
    </row>
    <row r="461" spans="1:21" x14ac:dyDescent="0.2">
      <c r="A461" t="s">
        <v>1174</v>
      </c>
      <c r="B461" t="str">
        <f>RIGHT(Table1[[#This Row],[OrderNo]],5)</f>
        <v>44331</v>
      </c>
      <c r="C461">
        <v>44331001</v>
      </c>
      <c r="D461">
        <v>1</v>
      </c>
      <c r="E461" s="2">
        <v>2171.29</v>
      </c>
      <c r="F461" s="2">
        <v>3578.27</v>
      </c>
      <c r="G461" s="1">
        <v>42982</v>
      </c>
      <c r="H461" s="6">
        <f>YEAR(Table1[[#This Row],[OrderDate]])</f>
        <v>2017</v>
      </c>
      <c r="I461" s="6">
        <f>MONTH(Table1[[#This Row],[OrderDate]])</f>
        <v>9</v>
      </c>
      <c r="J461" s="1">
        <v>42990</v>
      </c>
      <c r="K461">
        <v>8</v>
      </c>
      <c r="L461" t="s">
        <v>1175</v>
      </c>
      <c r="M461" t="s">
        <v>413</v>
      </c>
      <c r="N461" t="s">
        <v>115</v>
      </c>
      <c r="O461" t="s">
        <v>41</v>
      </c>
      <c r="P461" t="str">
        <f>UPPER(Table1[[#This Row],[CustomerCountry]])</f>
        <v>UNITED STATES</v>
      </c>
      <c r="Q461" t="s">
        <v>23</v>
      </c>
      <c r="R461" t="s">
        <v>24</v>
      </c>
      <c r="S461" t="s">
        <v>55</v>
      </c>
      <c r="T461" t="s">
        <v>26</v>
      </c>
      <c r="U461" t="s">
        <v>27</v>
      </c>
    </row>
    <row r="462" spans="1:21" x14ac:dyDescent="0.2">
      <c r="A462" t="s">
        <v>1176</v>
      </c>
      <c r="B462" t="str">
        <f>RIGHT(Table1[[#This Row],[OrderNo]],5)</f>
        <v>44332</v>
      </c>
      <c r="C462">
        <v>44332001</v>
      </c>
      <c r="D462">
        <v>1</v>
      </c>
      <c r="E462" s="2">
        <v>2171.29</v>
      </c>
      <c r="F462" s="2">
        <v>3578.27</v>
      </c>
      <c r="G462" s="1">
        <v>42982</v>
      </c>
      <c r="H462" s="6">
        <f>YEAR(Table1[[#This Row],[OrderDate]])</f>
        <v>2017</v>
      </c>
      <c r="I462" s="6">
        <f>MONTH(Table1[[#This Row],[OrderDate]])</f>
        <v>9</v>
      </c>
      <c r="J462" s="1">
        <v>42988</v>
      </c>
      <c r="K462">
        <v>6</v>
      </c>
      <c r="L462" t="s">
        <v>1177</v>
      </c>
      <c r="M462" t="s">
        <v>233</v>
      </c>
      <c r="N462" t="s">
        <v>106</v>
      </c>
      <c r="O462" t="s">
        <v>52</v>
      </c>
      <c r="P462" t="str">
        <f>UPPER(Table1[[#This Row],[CustomerCountry]])</f>
        <v>AUSTRALIA</v>
      </c>
      <c r="Q462" t="s">
        <v>23</v>
      </c>
      <c r="R462" t="s">
        <v>24</v>
      </c>
      <c r="S462" t="s">
        <v>25</v>
      </c>
      <c r="T462" t="s">
        <v>26</v>
      </c>
      <c r="U462" t="s">
        <v>27</v>
      </c>
    </row>
    <row r="463" spans="1:21" x14ac:dyDescent="0.2">
      <c r="A463" t="s">
        <v>1178</v>
      </c>
      <c r="B463" t="str">
        <f>RIGHT(Table1[[#This Row],[OrderNo]],5)</f>
        <v>44333</v>
      </c>
      <c r="C463">
        <v>44333001</v>
      </c>
      <c r="D463">
        <v>1</v>
      </c>
      <c r="E463" s="2">
        <v>1912.15</v>
      </c>
      <c r="F463" s="2">
        <v>3399.99</v>
      </c>
      <c r="G463" s="1">
        <v>42983</v>
      </c>
      <c r="H463" s="6">
        <f>YEAR(Table1[[#This Row],[OrderDate]])</f>
        <v>2017</v>
      </c>
      <c r="I463" s="6">
        <f>MONTH(Table1[[#This Row],[OrderDate]])</f>
        <v>9</v>
      </c>
      <c r="J463" s="1">
        <v>42990</v>
      </c>
      <c r="K463">
        <v>7</v>
      </c>
      <c r="L463" t="s">
        <v>1179</v>
      </c>
      <c r="M463" t="s">
        <v>410</v>
      </c>
      <c r="N463" t="s">
        <v>78</v>
      </c>
      <c r="O463" t="s">
        <v>79</v>
      </c>
      <c r="P463" t="str">
        <f>UPPER(Table1[[#This Row],[CustomerCountry]])</f>
        <v>UNITED KINGDOM</v>
      </c>
      <c r="Q463" t="s">
        <v>23</v>
      </c>
      <c r="R463" t="s">
        <v>33</v>
      </c>
      <c r="S463" t="s">
        <v>287</v>
      </c>
      <c r="T463" t="s">
        <v>35</v>
      </c>
      <c r="U463" t="s">
        <v>36</v>
      </c>
    </row>
    <row r="464" spans="1:21" x14ac:dyDescent="0.2">
      <c r="A464" t="s">
        <v>1180</v>
      </c>
      <c r="B464" t="str">
        <f>RIGHT(Table1[[#This Row],[OrderNo]],5)</f>
        <v>44334</v>
      </c>
      <c r="C464">
        <v>44334001</v>
      </c>
      <c r="D464">
        <v>1</v>
      </c>
      <c r="E464" s="2">
        <v>2171.29</v>
      </c>
      <c r="F464" s="2">
        <v>3578.27</v>
      </c>
      <c r="G464" s="1">
        <v>42983</v>
      </c>
      <c r="H464" s="6">
        <f>YEAR(Table1[[#This Row],[OrderDate]])</f>
        <v>2017</v>
      </c>
      <c r="I464" s="6">
        <f>MONTH(Table1[[#This Row],[OrderDate]])</f>
        <v>9</v>
      </c>
      <c r="J464" s="1">
        <v>42992</v>
      </c>
      <c r="K464">
        <v>9</v>
      </c>
      <c r="L464" t="s">
        <v>1181</v>
      </c>
      <c r="M464" t="s">
        <v>477</v>
      </c>
      <c r="N464" t="s">
        <v>45</v>
      </c>
      <c r="O464" t="s">
        <v>41</v>
      </c>
      <c r="P464" t="str">
        <f>UPPER(Table1[[#This Row],[CustomerCountry]])</f>
        <v>UNITED STATES</v>
      </c>
      <c r="Q464" t="s">
        <v>23</v>
      </c>
      <c r="R464" t="s">
        <v>24</v>
      </c>
      <c r="S464" t="s">
        <v>55</v>
      </c>
      <c r="T464" t="s">
        <v>26</v>
      </c>
      <c r="U464" t="s">
        <v>27</v>
      </c>
    </row>
    <row r="465" spans="1:21" x14ac:dyDescent="0.2">
      <c r="A465" t="s">
        <v>1182</v>
      </c>
      <c r="B465" t="str">
        <f>RIGHT(Table1[[#This Row],[OrderNo]],5)</f>
        <v>44335</v>
      </c>
      <c r="C465">
        <v>44335001</v>
      </c>
      <c r="D465">
        <v>1</v>
      </c>
      <c r="E465" s="2">
        <v>413.15</v>
      </c>
      <c r="F465" s="2">
        <v>699.1</v>
      </c>
      <c r="G465" s="1">
        <v>42983</v>
      </c>
      <c r="H465" s="6">
        <f>YEAR(Table1[[#This Row],[OrderDate]])</f>
        <v>2017</v>
      </c>
      <c r="I465" s="6">
        <f>MONTH(Table1[[#This Row],[OrderDate]])</f>
        <v>9</v>
      </c>
      <c r="J465" s="1">
        <v>42986</v>
      </c>
      <c r="K465">
        <v>3</v>
      </c>
      <c r="L465" t="s">
        <v>1183</v>
      </c>
      <c r="M465" t="s">
        <v>1184</v>
      </c>
      <c r="N465" t="s">
        <v>78</v>
      </c>
      <c r="O465" t="s">
        <v>79</v>
      </c>
      <c r="P465" t="str">
        <f>UPPER(Table1[[#This Row],[CustomerCountry]])</f>
        <v>UNITED KINGDOM</v>
      </c>
      <c r="Q465" t="s">
        <v>23</v>
      </c>
      <c r="R465" t="s">
        <v>24</v>
      </c>
      <c r="S465" t="s">
        <v>450</v>
      </c>
      <c r="T465" t="s">
        <v>26</v>
      </c>
      <c r="U465" t="s">
        <v>47</v>
      </c>
    </row>
    <row r="466" spans="1:21" x14ac:dyDescent="0.2">
      <c r="A466" t="s">
        <v>1185</v>
      </c>
      <c r="B466" t="str">
        <f>RIGHT(Table1[[#This Row],[OrderNo]],5)</f>
        <v>44336</v>
      </c>
      <c r="C466">
        <v>44336001</v>
      </c>
      <c r="D466">
        <v>1</v>
      </c>
      <c r="E466" s="2">
        <v>1912.15</v>
      </c>
      <c r="F466" s="2">
        <v>3399.99</v>
      </c>
      <c r="G466" s="1">
        <v>42983</v>
      </c>
      <c r="H466" s="6">
        <f>YEAR(Table1[[#This Row],[OrderDate]])</f>
        <v>2017</v>
      </c>
      <c r="I466" s="6">
        <f>MONTH(Table1[[#This Row],[OrderDate]])</f>
        <v>9</v>
      </c>
      <c r="J466" s="1">
        <v>42987</v>
      </c>
      <c r="K466">
        <v>4</v>
      </c>
      <c r="L466" t="s">
        <v>1186</v>
      </c>
      <c r="M466" t="s">
        <v>1187</v>
      </c>
      <c r="N466" t="s">
        <v>40</v>
      </c>
      <c r="O466" t="s">
        <v>41</v>
      </c>
      <c r="P466" t="str">
        <f>UPPER(Table1[[#This Row],[CustomerCountry]])</f>
        <v>UNITED STATES</v>
      </c>
      <c r="Q466" t="s">
        <v>23</v>
      </c>
      <c r="R466" t="s">
        <v>33</v>
      </c>
      <c r="S466" t="s">
        <v>287</v>
      </c>
      <c r="T466" t="s">
        <v>35</v>
      </c>
      <c r="U466" t="s">
        <v>36</v>
      </c>
    </row>
    <row r="467" spans="1:21" x14ac:dyDescent="0.2">
      <c r="A467" t="s">
        <v>1188</v>
      </c>
      <c r="B467" t="str">
        <f>RIGHT(Table1[[#This Row],[OrderNo]],5)</f>
        <v>44337</v>
      </c>
      <c r="C467">
        <v>44337001</v>
      </c>
      <c r="D467">
        <v>1</v>
      </c>
      <c r="E467" s="2">
        <v>1898.09</v>
      </c>
      <c r="F467" s="2">
        <v>3374.99</v>
      </c>
      <c r="G467" s="1">
        <v>42983</v>
      </c>
      <c r="H467" s="6">
        <f>YEAR(Table1[[#This Row],[OrderDate]])</f>
        <v>2017</v>
      </c>
      <c r="I467" s="6">
        <f>MONTH(Table1[[#This Row],[OrderDate]])</f>
        <v>9</v>
      </c>
      <c r="J467" s="1">
        <v>42987</v>
      </c>
      <c r="K467">
        <v>4</v>
      </c>
      <c r="L467" t="s">
        <v>1189</v>
      </c>
      <c r="M467" t="s">
        <v>193</v>
      </c>
      <c r="N467" t="s">
        <v>106</v>
      </c>
      <c r="O467" t="s">
        <v>52</v>
      </c>
      <c r="P467" t="str">
        <f>UPPER(Table1[[#This Row],[CustomerCountry]])</f>
        <v>AUSTRALIA</v>
      </c>
      <c r="Q467" t="s">
        <v>23</v>
      </c>
      <c r="R467" t="s">
        <v>33</v>
      </c>
      <c r="S467" t="s">
        <v>64</v>
      </c>
      <c r="T467" t="s">
        <v>1</v>
      </c>
      <c r="U467" t="s">
        <v>36</v>
      </c>
    </row>
    <row r="468" spans="1:21" x14ac:dyDescent="0.2">
      <c r="A468" t="s">
        <v>1190</v>
      </c>
      <c r="B468" t="str">
        <f>RIGHT(Table1[[#This Row],[OrderNo]],5)</f>
        <v>44338</v>
      </c>
      <c r="C468">
        <v>44338001</v>
      </c>
      <c r="D468">
        <v>1</v>
      </c>
      <c r="E468" s="2">
        <v>2171.29</v>
      </c>
      <c r="F468" s="2">
        <v>3578.27</v>
      </c>
      <c r="G468" s="1">
        <v>42983</v>
      </c>
      <c r="H468" s="6">
        <f>YEAR(Table1[[#This Row],[OrderDate]])</f>
        <v>2017</v>
      </c>
      <c r="I468" s="6">
        <f>MONTH(Table1[[#This Row],[OrderDate]])</f>
        <v>9</v>
      </c>
      <c r="J468" s="1">
        <v>42992</v>
      </c>
      <c r="K468">
        <v>9</v>
      </c>
      <c r="L468" t="s">
        <v>1191</v>
      </c>
      <c r="M468" t="s">
        <v>193</v>
      </c>
      <c r="N468" t="s">
        <v>106</v>
      </c>
      <c r="O468" t="s">
        <v>52</v>
      </c>
      <c r="P468" t="str">
        <f>UPPER(Table1[[#This Row],[CustomerCountry]])</f>
        <v>AUSTRALIA</v>
      </c>
      <c r="Q468" t="s">
        <v>23</v>
      </c>
      <c r="R468" t="s">
        <v>24</v>
      </c>
      <c r="S468" t="s">
        <v>88</v>
      </c>
      <c r="T468" t="s">
        <v>26</v>
      </c>
      <c r="U468" t="s">
        <v>27</v>
      </c>
    </row>
    <row r="469" spans="1:21" x14ac:dyDescent="0.2">
      <c r="A469" t="s">
        <v>1192</v>
      </c>
      <c r="B469" t="str">
        <f>RIGHT(Table1[[#This Row],[OrderNo]],5)</f>
        <v>44339</v>
      </c>
      <c r="C469">
        <v>44339001</v>
      </c>
      <c r="D469">
        <v>1</v>
      </c>
      <c r="E469" s="2">
        <v>2171.29</v>
      </c>
      <c r="F469" s="2">
        <v>3578.27</v>
      </c>
      <c r="G469" s="1">
        <v>42983</v>
      </c>
      <c r="H469" s="6">
        <f>YEAR(Table1[[#This Row],[OrderDate]])</f>
        <v>2017</v>
      </c>
      <c r="I469" s="6">
        <f>MONTH(Table1[[#This Row],[OrderDate]])</f>
        <v>9</v>
      </c>
      <c r="J469" s="1">
        <v>42991</v>
      </c>
      <c r="K469">
        <v>8</v>
      </c>
      <c r="L469" t="s">
        <v>1193</v>
      </c>
      <c r="M469" t="s">
        <v>1194</v>
      </c>
      <c r="N469" t="s">
        <v>51</v>
      </c>
      <c r="O469" t="s">
        <v>52</v>
      </c>
      <c r="P469" t="str">
        <f>UPPER(Table1[[#This Row],[CustomerCountry]])</f>
        <v>AUSTRALIA</v>
      </c>
      <c r="Q469" t="s">
        <v>23</v>
      </c>
      <c r="R469" t="s">
        <v>24</v>
      </c>
      <c r="S469" t="s">
        <v>55</v>
      </c>
      <c r="T469" t="s">
        <v>26</v>
      </c>
      <c r="U469" t="s">
        <v>27</v>
      </c>
    </row>
    <row r="470" spans="1:21" x14ac:dyDescent="0.2">
      <c r="A470" t="s">
        <v>1195</v>
      </c>
      <c r="B470" t="str">
        <f>RIGHT(Table1[[#This Row],[OrderNo]],5)</f>
        <v>44340</v>
      </c>
      <c r="C470">
        <v>44340001</v>
      </c>
      <c r="D470">
        <v>1</v>
      </c>
      <c r="E470" s="2">
        <v>2171.29</v>
      </c>
      <c r="F470" s="2">
        <v>3578.27</v>
      </c>
      <c r="G470" s="1">
        <v>42983</v>
      </c>
      <c r="H470" s="6">
        <f>YEAR(Table1[[#This Row],[OrderDate]])</f>
        <v>2017</v>
      </c>
      <c r="I470" s="6">
        <f>MONTH(Table1[[#This Row],[OrderDate]])</f>
        <v>9</v>
      </c>
      <c r="J470" s="1">
        <v>42987</v>
      </c>
      <c r="K470">
        <v>4</v>
      </c>
      <c r="L470" t="s">
        <v>1196</v>
      </c>
      <c r="M470" t="s">
        <v>233</v>
      </c>
      <c r="N470" t="s">
        <v>106</v>
      </c>
      <c r="O470" t="s">
        <v>52</v>
      </c>
      <c r="P470" t="str">
        <f>UPPER(Table1[[#This Row],[CustomerCountry]])</f>
        <v>AUSTRALIA</v>
      </c>
      <c r="Q470" t="s">
        <v>23</v>
      </c>
      <c r="R470" t="s">
        <v>24</v>
      </c>
      <c r="S470" t="s">
        <v>88</v>
      </c>
      <c r="T470" t="s">
        <v>26</v>
      </c>
      <c r="U470" t="s">
        <v>27</v>
      </c>
    </row>
    <row r="471" spans="1:21" x14ac:dyDescent="0.2">
      <c r="A471" t="s">
        <v>1197</v>
      </c>
      <c r="B471" t="str">
        <f>RIGHT(Table1[[#This Row],[OrderNo]],5)</f>
        <v>44341</v>
      </c>
      <c r="C471">
        <v>44341001</v>
      </c>
      <c r="D471">
        <v>1</v>
      </c>
      <c r="E471" s="2">
        <v>1898.09</v>
      </c>
      <c r="F471" s="2">
        <v>3374.99</v>
      </c>
      <c r="G471" s="1">
        <v>42984</v>
      </c>
      <c r="H471" s="6">
        <f>YEAR(Table1[[#This Row],[OrderDate]])</f>
        <v>2017</v>
      </c>
      <c r="I471" s="6">
        <f>MONTH(Table1[[#This Row],[OrderDate]])</f>
        <v>9</v>
      </c>
      <c r="J471" s="1">
        <v>42989</v>
      </c>
      <c r="K471">
        <v>5</v>
      </c>
      <c r="L471" t="s">
        <v>1198</v>
      </c>
      <c r="M471" t="s">
        <v>987</v>
      </c>
      <c r="N471" t="s">
        <v>45</v>
      </c>
      <c r="O471" t="s">
        <v>41</v>
      </c>
      <c r="P471" t="str">
        <f>UPPER(Table1[[#This Row],[CustomerCountry]])</f>
        <v>UNITED STATES</v>
      </c>
      <c r="Q471" t="s">
        <v>23</v>
      </c>
      <c r="R471" t="s">
        <v>33</v>
      </c>
      <c r="S471" t="s">
        <v>419</v>
      </c>
      <c r="T471" t="s">
        <v>1</v>
      </c>
      <c r="U471" t="s">
        <v>36</v>
      </c>
    </row>
    <row r="472" spans="1:21" x14ac:dyDescent="0.2">
      <c r="A472" t="s">
        <v>1199</v>
      </c>
      <c r="B472" t="str">
        <f>RIGHT(Table1[[#This Row],[OrderNo]],5)</f>
        <v>44342</v>
      </c>
      <c r="C472">
        <v>44342001</v>
      </c>
      <c r="D472">
        <v>1</v>
      </c>
      <c r="E472" s="2">
        <v>413.15</v>
      </c>
      <c r="F472" s="2">
        <v>699.1</v>
      </c>
      <c r="G472" s="1">
        <v>42984</v>
      </c>
      <c r="H472" s="6">
        <f>YEAR(Table1[[#This Row],[OrderDate]])</f>
        <v>2017</v>
      </c>
      <c r="I472" s="6">
        <f>MONTH(Table1[[#This Row],[OrderDate]])</f>
        <v>9</v>
      </c>
      <c r="J472" s="1">
        <v>42992</v>
      </c>
      <c r="K472">
        <v>8</v>
      </c>
      <c r="L472" t="s">
        <v>1200</v>
      </c>
      <c r="M472" t="s">
        <v>363</v>
      </c>
      <c r="N472" t="s">
        <v>115</v>
      </c>
      <c r="O472" t="s">
        <v>41</v>
      </c>
      <c r="P472" t="str">
        <f>UPPER(Table1[[#This Row],[CustomerCountry]])</f>
        <v>UNITED STATES</v>
      </c>
      <c r="Q472" t="s">
        <v>23</v>
      </c>
      <c r="R472" t="s">
        <v>24</v>
      </c>
      <c r="S472" t="s">
        <v>671</v>
      </c>
      <c r="T472" t="s">
        <v>26</v>
      </c>
      <c r="U472" t="s">
        <v>47</v>
      </c>
    </row>
    <row r="473" spans="1:21" x14ac:dyDescent="0.2">
      <c r="A473" t="s">
        <v>1201</v>
      </c>
      <c r="B473" t="str">
        <f>RIGHT(Table1[[#This Row],[OrderNo]],5)</f>
        <v>44343</v>
      </c>
      <c r="C473">
        <v>44343001</v>
      </c>
      <c r="D473">
        <v>1</v>
      </c>
      <c r="E473" s="2">
        <v>2171.29</v>
      </c>
      <c r="F473" s="2">
        <v>3578.27</v>
      </c>
      <c r="G473" s="1">
        <v>42984</v>
      </c>
      <c r="H473" s="6">
        <f>YEAR(Table1[[#This Row],[OrderDate]])</f>
        <v>2017</v>
      </c>
      <c r="I473" s="6">
        <f>MONTH(Table1[[#This Row],[OrderDate]])</f>
        <v>9</v>
      </c>
      <c r="J473" s="1">
        <v>42986</v>
      </c>
      <c r="K473">
        <v>2</v>
      </c>
      <c r="L473" t="s">
        <v>1202</v>
      </c>
      <c r="M473" t="s">
        <v>50</v>
      </c>
      <c r="N473" t="s">
        <v>51</v>
      </c>
      <c r="O473" t="s">
        <v>52</v>
      </c>
      <c r="P473" t="str">
        <f>UPPER(Table1[[#This Row],[CustomerCountry]])</f>
        <v>AUSTRALIA</v>
      </c>
      <c r="Q473" t="s">
        <v>23</v>
      </c>
      <c r="R473" t="s">
        <v>24</v>
      </c>
      <c r="S473" t="s">
        <v>88</v>
      </c>
      <c r="T473" t="s">
        <v>26</v>
      </c>
      <c r="U473" t="s">
        <v>27</v>
      </c>
    </row>
    <row r="474" spans="1:21" x14ac:dyDescent="0.2">
      <c r="A474" t="s">
        <v>1203</v>
      </c>
      <c r="B474" t="str">
        <f>RIGHT(Table1[[#This Row],[OrderNo]],5)</f>
        <v>44344</v>
      </c>
      <c r="C474">
        <v>44344001</v>
      </c>
      <c r="D474">
        <v>1</v>
      </c>
      <c r="E474" s="2">
        <v>2171.29</v>
      </c>
      <c r="F474" s="2">
        <v>3578.27</v>
      </c>
      <c r="G474" s="1">
        <v>42985</v>
      </c>
      <c r="H474" s="6">
        <f>YEAR(Table1[[#This Row],[OrderDate]])</f>
        <v>2017</v>
      </c>
      <c r="I474" s="6">
        <f>MONTH(Table1[[#This Row],[OrderDate]])</f>
        <v>9</v>
      </c>
      <c r="J474" s="1">
        <v>42995</v>
      </c>
      <c r="K474">
        <v>10</v>
      </c>
      <c r="L474" t="s">
        <v>1204</v>
      </c>
      <c r="M474" t="s">
        <v>190</v>
      </c>
      <c r="N474" t="s">
        <v>78</v>
      </c>
      <c r="O474" t="s">
        <v>79</v>
      </c>
      <c r="P474" t="str">
        <f>UPPER(Table1[[#This Row],[CustomerCountry]])</f>
        <v>UNITED KINGDOM</v>
      </c>
      <c r="Q474" t="s">
        <v>23</v>
      </c>
      <c r="R474" t="s">
        <v>24</v>
      </c>
      <c r="S474" t="s">
        <v>25</v>
      </c>
      <c r="T474" t="s">
        <v>26</v>
      </c>
      <c r="U474" t="s">
        <v>27</v>
      </c>
    </row>
    <row r="475" spans="1:21" x14ac:dyDescent="0.2">
      <c r="A475" t="s">
        <v>1205</v>
      </c>
      <c r="B475" t="str">
        <f>RIGHT(Table1[[#This Row],[OrderNo]],5)</f>
        <v>44345</v>
      </c>
      <c r="C475">
        <v>44345001</v>
      </c>
      <c r="D475">
        <v>1</v>
      </c>
      <c r="E475" s="2">
        <v>2171.29</v>
      </c>
      <c r="F475" s="2">
        <v>3578.27</v>
      </c>
      <c r="G475" s="1">
        <v>42985</v>
      </c>
      <c r="H475" s="6">
        <f>YEAR(Table1[[#This Row],[OrderDate]])</f>
        <v>2017</v>
      </c>
      <c r="I475" s="6">
        <f>MONTH(Table1[[#This Row],[OrderDate]])</f>
        <v>9</v>
      </c>
      <c r="J475" s="1">
        <v>42990</v>
      </c>
      <c r="K475">
        <v>5</v>
      </c>
      <c r="L475" t="s">
        <v>1206</v>
      </c>
      <c r="M475" t="s">
        <v>70</v>
      </c>
      <c r="N475" t="s">
        <v>45</v>
      </c>
      <c r="O475" t="s">
        <v>41</v>
      </c>
      <c r="P475" t="str">
        <f>UPPER(Table1[[#This Row],[CustomerCountry]])</f>
        <v>UNITED STATES</v>
      </c>
      <c r="Q475" t="s">
        <v>23</v>
      </c>
      <c r="R475" t="s">
        <v>24</v>
      </c>
      <c r="S475" t="s">
        <v>84</v>
      </c>
      <c r="T475" t="s">
        <v>26</v>
      </c>
      <c r="U475" t="s">
        <v>27</v>
      </c>
    </row>
    <row r="476" spans="1:21" x14ac:dyDescent="0.2">
      <c r="A476" t="s">
        <v>1207</v>
      </c>
      <c r="B476" t="str">
        <f>RIGHT(Table1[[#This Row],[OrderNo]],5)</f>
        <v>44346</v>
      </c>
      <c r="C476">
        <v>44346001</v>
      </c>
      <c r="D476">
        <v>1</v>
      </c>
      <c r="E476" s="2">
        <v>413.15</v>
      </c>
      <c r="F476" s="2">
        <v>699.1</v>
      </c>
      <c r="G476" s="1">
        <v>42985</v>
      </c>
      <c r="H476" s="6">
        <f>YEAR(Table1[[#This Row],[OrderDate]])</f>
        <v>2017</v>
      </c>
      <c r="I476" s="6">
        <f>MONTH(Table1[[#This Row],[OrderDate]])</f>
        <v>9</v>
      </c>
      <c r="J476" s="1">
        <v>42989</v>
      </c>
      <c r="K476">
        <v>4</v>
      </c>
      <c r="L476" t="s">
        <v>1208</v>
      </c>
      <c r="M476" t="s">
        <v>910</v>
      </c>
      <c r="N476" t="s">
        <v>45</v>
      </c>
      <c r="O476" t="s">
        <v>41</v>
      </c>
      <c r="P476" t="str">
        <f>UPPER(Table1[[#This Row],[CustomerCountry]])</f>
        <v>UNITED STATES</v>
      </c>
      <c r="Q476" t="s">
        <v>23</v>
      </c>
      <c r="R476" t="s">
        <v>24</v>
      </c>
      <c r="S476" t="s">
        <v>46</v>
      </c>
      <c r="T476" t="s">
        <v>1</v>
      </c>
      <c r="U476" t="s">
        <v>47</v>
      </c>
    </row>
    <row r="477" spans="1:21" x14ac:dyDescent="0.2">
      <c r="A477" t="s">
        <v>1209</v>
      </c>
      <c r="B477" t="str">
        <f>RIGHT(Table1[[#This Row],[OrderNo]],5)</f>
        <v>44347</v>
      </c>
      <c r="C477">
        <v>44347001</v>
      </c>
      <c r="D477">
        <v>1</v>
      </c>
      <c r="E477" s="2">
        <v>2171.29</v>
      </c>
      <c r="F477" s="2">
        <v>3578.27</v>
      </c>
      <c r="G477" s="1">
        <v>42985</v>
      </c>
      <c r="H477" s="6">
        <f>YEAR(Table1[[#This Row],[OrderDate]])</f>
        <v>2017</v>
      </c>
      <c r="I477" s="6">
        <f>MONTH(Table1[[#This Row],[OrderDate]])</f>
        <v>9</v>
      </c>
      <c r="J477" s="1">
        <v>42990</v>
      </c>
      <c r="K477">
        <v>5</v>
      </c>
      <c r="L477" t="s">
        <v>1210</v>
      </c>
      <c r="M477" t="s">
        <v>290</v>
      </c>
      <c r="N477" t="s">
        <v>51</v>
      </c>
      <c r="O477" t="s">
        <v>52</v>
      </c>
      <c r="P477" t="str">
        <f>UPPER(Table1[[#This Row],[CustomerCountry]])</f>
        <v>AUSTRALIA</v>
      </c>
      <c r="Q477" t="s">
        <v>23</v>
      </c>
      <c r="R477" t="s">
        <v>24</v>
      </c>
      <c r="S477" t="s">
        <v>71</v>
      </c>
      <c r="T477" t="s">
        <v>26</v>
      </c>
      <c r="U477" t="s">
        <v>27</v>
      </c>
    </row>
    <row r="478" spans="1:21" x14ac:dyDescent="0.2">
      <c r="A478" t="s">
        <v>1211</v>
      </c>
      <c r="B478" t="str">
        <f>RIGHT(Table1[[#This Row],[OrderNo]],5)</f>
        <v>44348</v>
      </c>
      <c r="C478">
        <v>44348001</v>
      </c>
      <c r="D478">
        <v>1</v>
      </c>
      <c r="E478" s="2">
        <v>2171.29</v>
      </c>
      <c r="F478" s="2">
        <v>3578.27</v>
      </c>
      <c r="G478" s="1">
        <v>42986</v>
      </c>
      <c r="H478" s="6">
        <f>YEAR(Table1[[#This Row],[OrderDate]])</f>
        <v>2017</v>
      </c>
      <c r="I478" s="6">
        <f>MONTH(Table1[[#This Row],[OrderDate]])</f>
        <v>9</v>
      </c>
      <c r="J478" s="1">
        <v>42992</v>
      </c>
      <c r="K478">
        <v>6</v>
      </c>
      <c r="L478" t="s">
        <v>1212</v>
      </c>
      <c r="M478" t="s">
        <v>945</v>
      </c>
      <c r="N478" t="s">
        <v>78</v>
      </c>
      <c r="O478" t="s">
        <v>79</v>
      </c>
      <c r="P478" t="str">
        <f>UPPER(Table1[[#This Row],[CustomerCountry]])</f>
        <v>UNITED KINGDOM</v>
      </c>
      <c r="Q478" t="s">
        <v>23</v>
      </c>
      <c r="R478" t="s">
        <v>24</v>
      </c>
      <c r="S478" t="s">
        <v>84</v>
      </c>
      <c r="T478" t="s">
        <v>26</v>
      </c>
      <c r="U478" t="s">
        <v>27</v>
      </c>
    </row>
    <row r="479" spans="1:21" x14ac:dyDescent="0.2">
      <c r="A479" t="s">
        <v>1213</v>
      </c>
      <c r="B479" t="str">
        <f>RIGHT(Table1[[#This Row],[OrderNo]],5)</f>
        <v>44349</v>
      </c>
      <c r="C479">
        <v>44349001</v>
      </c>
      <c r="D479">
        <v>1</v>
      </c>
      <c r="E479" s="2">
        <v>2171.29</v>
      </c>
      <c r="F479" s="2">
        <v>3578.27</v>
      </c>
      <c r="G479" s="1">
        <v>42986</v>
      </c>
      <c r="H479" s="6">
        <f>YEAR(Table1[[#This Row],[OrderDate]])</f>
        <v>2017</v>
      </c>
      <c r="I479" s="6">
        <f>MONTH(Table1[[#This Row],[OrderDate]])</f>
        <v>9</v>
      </c>
      <c r="J479" s="1">
        <v>42991</v>
      </c>
      <c r="K479">
        <v>5</v>
      </c>
      <c r="L479" t="s">
        <v>1214</v>
      </c>
      <c r="M479" t="s">
        <v>74</v>
      </c>
      <c r="N479" t="s">
        <v>45</v>
      </c>
      <c r="O479" t="s">
        <v>41</v>
      </c>
      <c r="P479" t="str">
        <f>UPPER(Table1[[#This Row],[CustomerCountry]])</f>
        <v>UNITED STATES</v>
      </c>
      <c r="Q479" t="s">
        <v>23</v>
      </c>
      <c r="R479" t="s">
        <v>24</v>
      </c>
      <c r="S479" t="s">
        <v>55</v>
      </c>
      <c r="T479" t="s">
        <v>26</v>
      </c>
      <c r="U479" t="s">
        <v>27</v>
      </c>
    </row>
    <row r="480" spans="1:21" x14ac:dyDescent="0.2">
      <c r="A480" t="s">
        <v>1215</v>
      </c>
      <c r="B480" t="str">
        <f>RIGHT(Table1[[#This Row],[OrderNo]],5)</f>
        <v>44350</v>
      </c>
      <c r="C480">
        <v>44350001</v>
      </c>
      <c r="D480">
        <v>1</v>
      </c>
      <c r="E480" s="2">
        <v>2171.29</v>
      </c>
      <c r="F480" s="2">
        <v>3578.27</v>
      </c>
      <c r="G480" s="1">
        <v>42986</v>
      </c>
      <c r="H480" s="6">
        <f>YEAR(Table1[[#This Row],[OrderDate]])</f>
        <v>2017</v>
      </c>
      <c r="I480" s="6">
        <f>MONTH(Table1[[#This Row],[OrderDate]])</f>
        <v>9</v>
      </c>
      <c r="J480" s="1">
        <v>42989</v>
      </c>
      <c r="K480">
        <v>3</v>
      </c>
      <c r="L480" t="s">
        <v>1216</v>
      </c>
      <c r="M480" t="s">
        <v>1217</v>
      </c>
      <c r="N480" t="s">
        <v>45</v>
      </c>
      <c r="O480" t="s">
        <v>41</v>
      </c>
      <c r="P480" t="str">
        <f>UPPER(Table1[[#This Row],[CustomerCountry]])</f>
        <v>UNITED STATES</v>
      </c>
      <c r="Q480" t="s">
        <v>23</v>
      </c>
      <c r="R480" t="s">
        <v>24</v>
      </c>
      <c r="S480" t="s">
        <v>71</v>
      </c>
      <c r="T480" t="s">
        <v>26</v>
      </c>
      <c r="U480" t="s">
        <v>27</v>
      </c>
    </row>
    <row r="481" spans="1:21" x14ac:dyDescent="0.2">
      <c r="A481" t="s">
        <v>1218</v>
      </c>
      <c r="B481" t="str">
        <f>RIGHT(Table1[[#This Row],[OrderNo]],5)</f>
        <v>44351</v>
      </c>
      <c r="C481">
        <v>44351001</v>
      </c>
      <c r="D481">
        <v>1</v>
      </c>
      <c r="E481" s="2">
        <v>2171.29</v>
      </c>
      <c r="F481" s="2">
        <v>3578.27</v>
      </c>
      <c r="G481" s="1">
        <v>42986</v>
      </c>
      <c r="H481" s="6">
        <f>YEAR(Table1[[#This Row],[OrderDate]])</f>
        <v>2017</v>
      </c>
      <c r="I481" s="6">
        <f>MONTH(Table1[[#This Row],[OrderDate]])</f>
        <v>9</v>
      </c>
      <c r="J481" s="1">
        <v>42992</v>
      </c>
      <c r="K481">
        <v>6</v>
      </c>
      <c r="L481" t="s">
        <v>1219</v>
      </c>
      <c r="M481" t="s">
        <v>44</v>
      </c>
      <c r="N481" t="s">
        <v>45</v>
      </c>
      <c r="O481" t="s">
        <v>41</v>
      </c>
      <c r="P481" t="str">
        <f>UPPER(Table1[[#This Row],[CustomerCountry]])</f>
        <v>UNITED STATES</v>
      </c>
      <c r="Q481" t="s">
        <v>23</v>
      </c>
      <c r="R481" t="s">
        <v>24</v>
      </c>
      <c r="S481" t="s">
        <v>88</v>
      </c>
      <c r="T481" t="s">
        <v>26</v>
      </c>
      <c r="U481" t="s">
        <v>27</v>
      </c>
    </row>
    <row r="482" spans="1:21" x14ac:dyDescent="0.2">
      <c r="A482" t="s">
        <v>1220</v>
      </c>
      <c r="B482" t="str">
        <f>RIGHT(Table1[[#This Row],[OrderNo]],5)</f>
        <v>44352</v>
      </c>
      <c r="C482">
        <v>44352001</v>
      </c>
      <c r="D482">
        <v>1</v>
      </c>
      <c r="E482" s="2">
        <v>2171.29</v>
      </c>
      <c r="F482" s="2">
        <v>3578.27</v>
      </c>
      <c r="G482" s="1">
        <v>42986</v>
      </c>
      <c r="H482" s="6">
        <f>YEAR(Table1[[#This Row],[OrderDate]])</f>
        <v>2017</v>
      </c>
      <c r="I482" s="6">
        <f>MONTH(Table1[[#This Row],[OrderDate]])</f>
        <v>9</v>
      </c>
      <c r="J482" s="1">
        <v>42992</v>
      </c>
      <c r="K482">
        <v>6</v>
      </c>
      <c r="L482" t="s">
        <v>1221</v>
      </c>
      <c r="M482" t="s">
        <v>91</v>
      </c>
      <c r="N482" t="s">
        <v>40</v>
      </c>
      <c r="O482" t="s">
        <v>41</v>
      </c>
      <c r="P482" t="str">
        <f>UPPER(Table1[[#This Row],[CustomerCountry]])</f>
        <v>UNITED STATES</v>
      </c>
      <c r="Q482" t="s">
        <v>23</v>
      </c>
      <c r="R482" t="s">
        <v>24</v>
      </c>
      <c r="S482" t="s">
        <v>55</v>
      </c>
      <c r="T482" t="s">
        <v>26</v>
      </c>
      <c r="U482" t="s">
        <v>27</v>
      </c>
    </row>
    <row r="483" spans="1:21" x14ac:dyDescent="0.2">
      <c r="A483" t="s">
        <v>1222</v>
      </c>
      <c r="B483" t="str">
        <f>RIGHT(Table1[[#This Row],[OrderNo]],5)</f>
        <v>44353</v>
      </c>
      <c r="C483">
        <v>44353001</v>
      </c>
      <c r="D483">
        <v>1</v>
      </c>
      <c r="E483" s="2">
        <v>413.15</v>
      </c>
      <c r="F483" s="2">
        <v>699.1</v>
      </c>
      <c r="G483" s="1">
        <v>42986</v>
      </c>
      <c r="H483" s="6">
        <f>YEAR(Table1[[#This Row],[OrderDate]])</f>
        <v>2017</v>
      </c>
      <c r="I483" s="6">
        <f>MONTH(Table1[[#This Row],[OrderDate]])</f>
        <v>9</v>
      </c>
      <c r="J483" s="1">
        <v>42992</v>
      </c>
      <c r="K483">
        <v>6</v>
      </c>
      <c r="L483" t="s">
        <v>1223</v>
      </c>
      <c r="M483" t="s">
        <v>74</v>
      </c>
      <c r="N483" t="s">
        <v>45</v>
      </c>
      <c r="O483" t="s">
        <v>41</v>
      </c>
      <c r="P483" t="str">
        <f>UPPER(Table1[[#This Row],[CustomerCountry]])</f>
        <v>UNITED STATES</v>
      </c>
      <c r="Q483" t="s">
        <v>23</v>
      </c>
      <c r="R483" t="s">
        <v>24</v>
      </c>
      <c r="S483" t="s">
        <v>291</v>
      </c>
      <c r="T483" t="s">
        <v>26</v>
      </c>
      <c r="U483" t="s">
        <v>47</v>
      </c>
    </row>
    <row r="484" spans="1:21" x14ac:dyDescent="0.2">
      <c r="A484" t="s">
        <v>1224</v>
      </c>
      <c r="B484" t="str">
        <f>RIGHT(Table1[[#This Row],[OrderNo]],5)</f>
        <v>44354</v>
      </c>
      <c r="C484">
        <v>44354001</v>
      </c>
      <c r="D484">
        <v>1</v>
      </c>
      <c r="E484" s="2">
        <v>413.15</v>
      </c>
      <c r="F484" s="2">
        <v>699.1</v>
      </c>
      <c r="G484" s="1">
        <v>42986</v>
      </c>
      <c r="H484" s="6">
        <f>YEAR(Table1[[#This Row],[OrderDate]])</f>
        <v>2017</v>
      </c>
      <c r="I484" s="6">
        <f>MONTH(Table1[[#This Row],[OrderDate]])</f>
        <v>9</v>
      </c>
      <c r="J484" s="1">
        <v>42990</v>
      </c>
      <c r="K484">
        <v>4</v>
      </c>
      <c r="L484" t="s">
        <v>1225</v>
      </c>
      <c r="M484" t="s">
        <v>477</v>
      </c>
      <c r="N484" t="s">
        <v>45</v>
      </c>
      <c r="O484" t="s">
        <v>41</v>
      </c>
      <c r="P484" t="str">
        <f>UPPER(Table1[[#This Row],[CustomerCountry]])</f>
        <v>UNITED STATES</v>
      </c>
      <c r="Q484" t="s">
        <v>23</v>
      </c>
      <c r="R484" t="s">
        <v>24</v>
      </c>
      <c r="S484" t="s">
        <v>46</v>
      </c>
      <c r="T484" t="s">
        <v>1</v>
      </c>
      <c r="U484" t="s">
        <v>47</v>
      </c>
    </row>
    <row r="485" spans="1:21" x14ac:dyDescent="0.2">
      <c r="A485" t="s">
        <v>1226</v>
      </c>
      <c r="B485" t="str">
        <f>RIGHT(Table1[[#This Row],[OrderNo]],5)</f>
        <v>44355</v>
      </c>
      <c r="C485">
        <v>44355001</v>
      </c>
      <c r="D485">
        <v>1</v>
      </c>
      <c r="E485" s="2">
        <v>1912.15</v>
      </c>
      <c r="F485" s="2">
        <v>3399.99</v>
      </c>
      <c r="G485" s="1">
        <v>42986</v>
      </c>
      <c r="H485" s="6">
        <f>YEAR(Table1[[#This Row],[OrderDate]])</f>
        <v>2017</v>
      </c>
      <c r="I485" s="6">
        <f>MONTH(Table1[[#This Row],[OrderDate]])</f>
        <v>9</v>
      </c>
      <c r="J485" s="1">
        <v>42992</v>
      </c>
      <c r="K485">
        <v>6</v>
      </c>
      <c r="L485" t="s">
        <v>1227</v>
      </c>
      <c r="M485" t="s">
        <v>87</v>
      </c>
      <c r="N485" t="s">
        <v>51</v>
      </c>
      <c r="O485" t="s">
        <v>52</v>
      </c>
      <c r="P485" t="str">
        <f>UPPER(Table1[[#This Row],[CustomerCountry]])</f>
        <v>AUSTRALIA</v>
      </c>
      <c r="Q485" t="s">
        <v>23</v>
      </c>
      <c r="R485" t="s">
        <v>33</v>
      </c>
      <c r="S485" t="s">
        <v>194</v>
      </c>
      <c r="T485" t="s">
        <v>35</v>
      </c>
      <c r="U485" t="s">
        <v>36</v>
      </c>
    </row>
    <row r="486" spans="1:21" x14ac:dyDescent="0.2">
      <c r="A486" t="s">
        <v>1228</v>
      </c>
      <c r="B486" t="str">
        <f>RIGHT(Table1[[#This Row],[OrderNo]],5)</f>
        <v>44356</v>
      </c>
      <c r="C486">
        <v>44356001</v>
      </c>
      <c r="D486">
        <v>1</v>
      </c>
      <c r="E486" s="2">
        <v>1912.15</v>
      </c>
      <c r="F486" s="2">
        <v>3399.99</v>
      </c>
      <c r="G486" s="1">
        <v>42986</v>
      </c>
      <c r="H486" s="6">
        <f>YEAR(Table1[[#This Row],[OrderDate]])</f>
        <v>2017</v>
      </c>
      <c r="I486" s="6">
        <f>MONTH(Table1[[#This Row],[OrderDate]])</f>
        <v>9</v>
      </c>
      <c r="J486" s="1">
        <v>42990</v>
      </c>
      <c r="K486">
        <v>4</v>
      </c>
      <c r="L486" t="s">
        <v>1229</v>
      </c>
      <c r="M486" t="s">
        <v>325</v>
      </c>
      <c r="N486" t="s">
        <v>51</v>
      </c>
      <c r="O486" t="s">
        <v>52</v>
      </c>
      <c r="P486" t="str">
        <f>UPPER(Table1[[#This Row],[CustomerCountry]])</f>
        <v>AUSTRALIA</v>
      </c>
      <c r="Q486" t="s">
        <v>23</v>
      </c>
      <c r="R486" t="s">
        <v>33</v>
      </c>
      <c r="S486" t="s">
        <v>287</v>
      </c>
      <c r="T486" t="s">
        <v>35</v>
      </c>
      <c r="U486" t="s">
        <v>36</v>
      </c>
    </row>
    <row r="487" spans="1:21" x14ac:dyDescent="0.2">
      <c r="A487" t="s">
        <v>1230</v>
      </c>
      <c r="B487" t="str">
        <f>RIGHT(Table1[[#This Row],[OrderNo]],5)</f>
        <v>44357</v>
      </c>
      <c r="C487">
        <v>44357001</v>
      </c>
      <c r="D487">
        <v>1</v>
      </c>
      <c r="E487" s="2">
        <v>2171.29</v>
      </c>
      <c r="F487" s="2">
        <v>3578.27</v>
      </c>
      <c r="G487" s="1">
        <v>42986</v>
      </c>
      <c r="H487" s="6">
        <f>YEAR(Table1[[#This Row],[OrderDate]])</f>
        <v>2017</v>
      </c>
      <c r="I487" s="6">
        <f>MONTH(Table1[[#This Row],[OrderDate]])</f>
        <v>9</v>
      </c>
      <c r="J487" s="1">
        <v>42996</v>
      </c>
      <c r="K487">
        <v>10</v>
      </c>
      <c r="L487" t="s">
        <v>1231</v>
      </c>
      <c r="M487" t="s">
        <v>504</v>
      </c>
      <c r="N487" t="s">
        <v>51</v>
      </c>
      <c r="O487" t="s">
        <v>52</v>
      </c>
      <c r="P487" t="str">
        <f>UPPER(Table1[[#This Row],[CustomerCountry]])</f>
        <v>AUSTRALIA</v>
      </c>
      <c r="Q487" t="s">
        <v>23</v>
      </c>
      <c r="R487" t="s">
        <v>24</v>
      </c>
      <c r="S487" t="s">
        <v>25</v>
      </c>
      <c r="T487" t="s">
        <v>26</v>
      </c>
      <c r="U487" t="s">
        <v>27</v>
      </c>
    </row>
    <row r="488" spans="1:21" x14ac:dyDescent="0.2">
      <c r="A488" t="s">
        <v>1232</v>
      </c>
      <c r="B488" t="str">
        <f>RIGHT(Table1[[#This Row],[OrderNo]],5)</f>
        <v>44358</v>
      </c>
      <c r="C488">
        <v>44358001</v>
      </c>
      <c r="D488">
        <v>1</v>
      </c>
      <c r="E488" s="2">
        <v>2171.29</v>
      </c>
      <c r="F488" s="2">
        <v>3578.27</v>
      </c>
      <c r="G488" s="1">
        <v>42986</v>
      </c>
      <c r="H488" s="6">
        <f>YEAR(Table1[[#This Row],[OrderDate]])</f>
        <v>2017</v>
      </c>
      <c r="I488" s="6">
        <f>MONTH(Table1[[#This Row],[OrderDate]])</f>
        <v>9</v>
      </c>
      <c r="J488" s="1">
        <v>42993</v>
      </c>
      <c r="K488">
        <v>7</v>
      </c>
      <c r="L488" t="s">
        <v>1233</v>
      </c>
      <c r="M488" t="s">
        <v>738</v>
      </c>
      <c r="N488" t="s">
        <v>51</v>
      </c>
      <c r="O488" t="s">
        <v>52</v>
      </c>
      <c r="P488" t="str">
        <f>UPPER(Table1[[#This Row],[CustomerCountry]])</f>
        <v>AUSTRALIA</v>
      </c>
      <c r="Q488" t="s">
        <v>23</v>
      </c>
      <c r="R488" t="s">
        <v>24</v>
      </c>
      <c r="S488" t="s">
        <v>25</v>
      </c>
      <c r="T488" t="s">
        <v>26</v>
      </c>
      <c r="U488" t="s">
        <v>27</v>
      </c>
    </row>
    <row r="489" spans="1:21" x14ac:dyDescent="0.2">
      <c r="A489" t="s">
        <v>1234</v>
      </c>
      <c r="B489" t="str">
        <f>RIGHT(Table1[[#This Row],[OrderNo]],5)</f>
        <v>44359</v>
      </c>
      <c r="C489">
        <v>44359001</v>
      </c>
      <c r="D489">
        <v>1</v>
      </c>
      <c r="E489" s="2">
        <v>2171.29</v>
      </c>
      <c r="F489" s="2">
        <v>3578.27</v>
      </c>
      <c r="G489" s="1">
        <v>42987</v>
      </c>
      <c r="H489" s="6">
        <f>YEAR(Table1[[#This Row],[OrderDate]])</f>
        <v>2017</v>
      </c>
      <c r="I489" s="6">
        <f>MONTH(Table1[[#This Row],[OrderDate]])</f>
        <v>9</v>
      </c>
      <c r="J489" s="1">
        <v>42992</v>
      </c>
      <c r="K489">
        <v>5</v>
      </c>
      <c r="L489" t="s">
        <v>1235</v>
      </c>
      <c r="M489" t="s">
        <v>350</v>
      </c>
      <c r="N489" t="s">
        <v>78</v>
      </c>
      <c r="O489" t="s">
        <v>79</v>
      </c>
      <c r="P489" t="str">
        <f>UPPER(Table1[[#This Row],[CustomerCountry]])</f>
        <v>UNITED KINGDOM</v>
      </c>
      <c r="Q489" t="s">
        <v>23</v>
      </c>
      <c r="R489" t="s">
        <v>24</v>
      </c>
      <c r="S489" t="s">
        <v>55</v>
      </c>
      <c r="T489" t="s">
        <v>26</v>
      </c>
      <c r="U489" t="s">
        <v>27</v>
      </c>
    </row>
    <row r="490" spans="1:21" x14ac:dyDescent="0.2">
      <c r="A490" t="s">
        <v>1236</v>
      </c>
      <c r="B490" t="str">
        <f>RIGHT(Table1[[#This Row],[OrderNo]],5)</f>
        <v>44360</v>
      </c>
      <c r="C490">
        <v>44360001</v>
      </c>
      <c r="D490">
        <v>1</v>
      </c>
      <c r="E490" s="2">
        <v>2171.29</v>
      </c>
      <c r="F490" s="2">
        <v>3578.27</v>
      </c>
      <c r="G490" s="1">
        <v>42987</v>
      </c>
      <c r="H490" s="6">
        <f>YEAR(Table1[[#This Row],[OrderDate]])</f>
        <v>2017</v>
      </c>
      <c r="I490" s="6">
        <f>MONTH(Table1[[#This Row],[OrderDate]])</f>
        <v>9</v>
      </c>
      <c r="J490" s="1">
        <v>42993</v>
      </c>
      <c r="K490">
        <v>6</v>
      </c>
      <c r="L490" t="s">
        <v>1237</v>
      </c>
      <c r="M490" t="s">
        <v>102</v>
      </c>
      <c r="N490" t="s">
        <v>78</v>
      </c>
      <c r="O490" t="s">
        <v>79</v>
      </c>
      <c r="P490" t="str">
        <f>UPPER(Table1[[#This Row],[CustomerCountry]])</f>
        <v>UNITED KINGDOM</v>
      </c>
      <c r="Q490" t="s">
        <v>23</v>
      </c>
      <c r="R490" t="s">
        <v>24</v>
      </c>
      <c r="S490" t="s">
        <v>55</v>
      </c>
      <c r="T490" t="s">
        <v>26</v>
      </c>
      <c r="U490" t="s">
        <v>27</v>
      </c>
    </row>
    <row r="491" spans="1:21" x14ac:dyDescent="0.2">
      <c r="A491" t="s">
        <v>1238</v>
      </c>
      <c r="B491" t="str">
        <f>RIGHT(Table1[[#This Row],[OrderNo]],5)</f>
        <v>44361</v>
      </c>
      <c r="C491">
        <v>44361001</v>
      </c>
      <c r="D491">
        <v>1</v>
      </c>
      <c r="E491" s="2">
        <v>2171.29</v>
      </c>
      <c r="F491" s="2">
        <v>3578.27</v>
      </c>
      <c r="G491" s="1">
        <v>42987</v>
      </c>
      <c r="H491" s="6">
        <f>YEAR(Table1[[#This Row],[OrderDate]])</f>
        <v>2017</v>
      </c>
      <c r="I491" s="6">
        <f>MONTH(Table1[[#This Row],[OrderDate]])</f>
        <v>9</v>
      </c>
      <c r="J491" s="1">
        <v>42989</v>
      </c>
      <c r="K491">
        <v>2</v>
      </c>
      <c r="L491" t="s">
        <v>1239</v>
      </c>
      <c r="M491" t="s">
        <v>1240</v>
      </c>
      <c r="N491" t="s">
        <v>138</v>
      </c>
      <c r="O491" t="s">
        <v>96</v>
      </c>
      <c r="P491" t="str">
        <f>UPPER(Table1[[#This Row],[CustomerCountry]])</f>
        <v>GERMANY</v>
      </c>
      <c r="Q491" t="s">
        <v>23</v>
      </c>
      <c r="R491" t="s">
        <v>24</v>
      </c>
      <c r="S491" t="s">
        <v>25</v>
      </c>
      <c r="T491" t="s">
        <v>26</v>
      </c>
      <c r="U491" t="s">
        <v>27</v>
      </c>
    </row>
    <row r="492" spans="1:21" x14ac:dyDescent="0.2">
      <c r="A492" t="s">
        <v>1241</v>
      </c>
      <c r="B492" t="str">
        <f>RIGHT(Table1[[#This Row],[OrderNo]],5)</f>
        <v>44362</v>
      </c>
      <c r="C492">
        <v>44362001</v>
      </c>
      <c r="D492">
        <v>1</v>
      </c>
      <c r="E492" s="2">
        <v>2171.29</v>
      </c>
      <c r="F492" s="2">
        <v>3578.27</v>
      </c>
      <c r="G492" s="1">
        <v>42987</v>
      </c>
      <c r="H492" s="6">
        <f>YEAR(Table1[[#This Row],[OrderDate]])</f>
        <v>2017</v>
      </c>
      <c r="I492" s="6">
        <f>MONTH(Table1[[#This Row],[OrderDate]])</f>
        <v>9</v>
      </c>
      <c r="J492" s="1">
        <v>42989</v>
      </c>
      <c r="K492">
        <v>2</v>
      </c>
      <c r="L492" t="s">
        <v>1242</v>
      </c>
      <c r="M492" t="s">
        <v>70</v>
      </c>
      <c r="N492" t="s">
        <v>45</v>
      </c>
      <c r="O492" t="s">
        <v>41</v>
      </c>
      <c r="P492" t="str">
        <f>UPPER(Table1[[#This Row],[CustomerCountry]])</f>
        <v>UNITED STATES</v>
      </c>
      <c r="Q492" t="s">
        <v>23</v>
      </c>
      <c r="R492" t="s">
        <v>24</v>
      </c>
      <c r="S492" t="s">
        <v>25</v>
      </c>
      <c r="T492" t="s">
        <v>26</v>
      </c>
      <c r="U492" t="s">
        <v>27</v>
      </c>
    </row>
    <row r="493" spans="1:21" x14ac:dyDescent="0.2">
      <c r="A493" t="s">
        <v>1243</v>
      </c>
      <c r="B493" t="str">
        <f>RIGHT(Table1[[#This Row],[OrderNo]],5)</f>
        <v>44363</v>
      </c>
      <c r="C493">
        <v>44363001</v>
      </c>
      <c r="D493">
        <v>1</v>
      </c>
      <c r="E493" s="2">
        <v>2171.29</v>
      </c>
      <c r="F493" s="2">
        <v>3578.27</v>
      </c>
      <c r="G493" s="1">
        <v>42987</v>
      </c>
      <c r="H493" s="6">
        <f>YEAR(Table1[[#This Row],[OrderDate]])</f>
        <v>2017</v>
      </c>
      <c r="I493" s="6">
        <f>MONTH(Table1[[#This Row],[OrderDate]])</f>
        <v>9</v>
      </c>
      <c r="J493" s="1">
        <v>42990</v>
      </c>
      <c r="K493">
        <v>3</v>
      </c>
      <c r="L493" t="s">
        <v>1244</v>
      </c>
      <c r="M493" t="s">
        <v>1187</v>
      </c>
      <c r="N493" t="s">
        <v>40</v>
      </c>
      <c r="O493" t="s">
        <v>41</v>
      </c>
      <c r="P493" t="str">
        <f>UPPER(Table1[[#This Row],[CustomerCountry]])</f>
        <v>UNITED STATES</v>
      </c>
      <c r="Q493" t="s">
        <v>23</v>
      </c>
      <c r="R493" t="s">
        <v>24</v>
      </c>
      <c r="S493" t="s">
        <v>71</v>
      </c>
      <c r="T493" t="s">
        <v>26</v>
      </c>
      <c r="U493" t="s">
        <v>27</v>
      </c>
    </row>
    <row r="494" spans="1:21" x14ac:dyDescent="0.2">
      <c r="A494" t="s">
        <v>1245</v>
      </c>
      <c r="B494" t="str">
        <f>RIGHT(Table1[[#This Row],[OrderNo]],5)</f>
        <v>44364</v>
      </c>
      <c r="C494">
        <v>44364001</v>
      </c>
      <c r="D494">
        <v>1</v>
      </c>
      <c r="E494" s="2">
        <v>1898.09</v>
      </c>
      <c r="F494" s="2">
        <v>3374.99</v>
      </c>
      <c r="G494" s="1">
        <v>42987</v>
      </c>
      <c r="H494" s="6">
        <f>YEAR(Table1[[#This Row],[OrderDate]])</f>
        <v>2017</v>
      </c>
      <c r="I494" s="6">
        <f>MONTH(Table1[[#This Row],[OrderDate]])</f>
        <v>9</v>
      </c>
      <c r="J494" s="1">
        <v>42997</v>
      </c>
      <c r="K494">
        <v>10</v>
      </c>
      <c r="L494" t="s">
        <v>1246</v>
      </c>
      <c r="M494" t="s">
        <v>62</v>
      </c>
      <c r="N494" t="s">
        <v>63</v>
      </c>
      <c r="O494" t="s">
        <v>52</v>
      </c>
      <c r="P494" t="str">
        <f>UPPER(Table1[[#This Row],[CustomerCountry]])</f>
        <v>AUSTRALIA</v>
      </c>
      <c r="Q494" t="s">
        <v>23</v>
      </c>
      <c r="R494" t="s">
        <v>33</v>
      </c>
      <c r="S494" t="s">
        <v>419</v>
      </c>
      <c r="T494" t="s">
        <v>1</v>
      </c>
      <c r="U494" t="s">
        <v>36</v>
      </c>
    </row>
    <row r="495" spans="1:21" x14ac:dyDescent="0.2">
      <c r="A495" t="s">
        <v>1247</v>
      </c>
      <c r="B495" t="str">
        <f>RIGHT(Table1[[#This Row],[OrderNo]],5)</f>
        <v>44365</v>
      </c>
      <c r="C495">
        <v>44365001</v>
      </c>
      <c r="D495">
        <v>1</v>
      </c>
      <c r="E495" s="2">
        <v>2171.29</v>
      </c>
      <c r="F495" s="2">
        <v>3578.27</v>
      </c>
      <c r="G495" s="1">
        <v>42987</v>
      </c>
      <c r="H495" s="6">
        <f>YEAR(Table1[[#This Row],[OrderDate]])</f>
        <v>2017</v>
      </c>
      <c r="I495" s="6">
        <f>MONTH(Table1[[#This Row],[OrderDate]])</f>
        <v>9</v>
      </c>
      <c r="J495" s="1">
        <v>42997</v>
      </c>
      <c r="K495">
        <v>10</v>
      </c>
      <c r="L495" t="s">
        <v>1248</v>
      </c>
      <c r="M495" t="s">
        <v>747</v>
      </c>
      <c r="N495" t="s">
        <v>51</v>
      </c>
      <c r="O495" t="s">
        <v>52</v>
      </c>
      <c r="P495" t="str">
        <f>UPPER(Table1[[#This Row],[CustomerCountry]])</f>
        <v>AUSTRALIA</v>
      </c>
      <c r="Q495" t="s">
        <v>23</v>
      </c>
      <c r="R495" t="s">
        <v>24</v>
      </c>
      <c r="S495" t="s">
        <v>84</v>
      </c>
      <c r="T495" t="s">
        <v>26</v>
      </c>
      <c r="U495" t="s">
        <v>27</v>
      </c>
    </row>
    <row r="496" spans="1:21" x14ac:dyDescent="0.2">
      <c r="A496" t="s">
        <v>1249</v>
      </c>
      <c r="B496" t="str">
        <f>RIGHT(Table1[[#This Row],[OrderNo]],5)</f>
        <v>44366</v>
      </c>
      <c r="C496">
        <v>44366001</v>
      </c>
      <c r="D496">
        <v>1</v>
      </c>
      <c r="E496" s="2">
        <v>2171.29</v>
      </c>
      <c r="F496" s="2">
        <v>3578.27</v>
      </c>
      <c r="G496" s="1">
        <v>42987</v>
      </c>
      <c r="H496" s="6">
        <f>YEAR(Table1[[#This Row],[OrderDate]])</f>
        <v>2017</v>
      </c>
      <c r="I496" s="6">
        <f>MONTH(Table1[[#This Row],[OrderDate]])</f>
        <v>9</v>
      </c>
      <c r="J496" s="1">
        <v>42997</v>
      </c>
      <c r="K496">
        <v>10</v>
      </c>
      <c r="L496" t="s">
        <v>1250</v>
      </c>
      <c r="M496" t="s">
        <v>144</v>
      </c>
      <c r="N496" t="s">
        <v>63</v>
      </c>
      <c r="O496" t="s">
        <v>52</v>
      </c>
      <c r="P496" t="str">
        <f>UPPER(Table1[[#This Row],[CustomerCountry]])</f>
        <v>AUSTRALIA</v>
      </c>
      <c r="Q496" t="s">
        <v>23</v>
      </c>
      <c r="R496" t="s">
        <v>24</v>
      </c>
      <c r="S496" t="s">
        <v>84</v>
      </c>
      <c r="T496" t="s">
        <v>26</v>
      </c>
      <c r="U496" t="s">
        <v>27</v>
      </c>
    </row>
    <row r="497" spans="1:21" x14ac:dyDescent="0.2">
      <c r="A497" t="s">
        <v>1251</v>
      </c>
      <c r="B497" t="str">
        <f>RIGHT(Table1[[#This Row],[OrderNo]],5)</f>
        <v>44367</v>
      </c>
      <c r="C497">
        <v>44367001</v>
      </c>
      <c r="D497">
        <v>1</v>
      </c>
      <c r="E497" s="2">
        <v>413.15</v>
      </c>
      <c r="F497" s="2">
        <v>699.1</v>
      </c>
      <c r="G497" s="1">
        <v>42987</v>
      </c>
      <c r="H497" s="6">
        <f>YEAR(Table1[[#This Row],[OrderDate]])</f>
        <v>2017</v>
      </c>
      <c r="I497" s="6">
        <f>MONTH(Table1[[#This Row],[OrderDate]])</f>
        <v>9</v>
      </c>
      <c r="J497" s="1">
        <v>42991</v>
      </c>
      <c r="K497">
        <v>4</v>
      </c>
      <c r="L497" t="s">
        <v>1252</v>
      </c>
      <c r="M497" t="s">
        <v>199</v>
      </c>
      <c r="N497" t="s">
        <v>51</v>
      </c>
      <c r="O497" t="s">
        <v>52</v>
      </c>
      <c r="P497" t="str">
        <f>UPPER(Table1[[#This Row],[CustomerCountry]])</f>
        <v>AUSTRALIA</v>
      </c>
      <c r="Q497" t="s">
        <v>23</v>
      </c>
      <c r="R497" t="s">
        <v>24</v>
      </c>
      <c r="S497" t="s">
        <v>364</v>
      </c>
      <c r="T497" t="s">
        <v>26</v>
      </c>
      <c r="U497" t="s">
        <v>47</v>
      </c>
    </row>
    <row r="498" spans="1:21" x14ac:dyDescent="0.2">
      <c r="A498" t="s">
        <v>1253</v>
      </c>
      <c r="B498" t="str">
        <f>RIGHT(Table1[[#This Row],[OrderNo]],5)</f>
        <v>44368</v>
      </c>
      <c r="C498">
        <v>44368001</v>
      </c>
      <c r="D498">
        <v>1</v>
      </c>
      <c r="E498" s="2">
        <v>2171.29</v>
      </c>
      <c r="F498" s="2">
        <v>3578.27</v>
      </c>
      <c r="G498" s="1">
        <v>42988</v>
      </c>
      <c r="H498" s="6">
        <f>YEAR(Table1[[#This Row],[OrderDate]])</f>
        <v>2017</v>
      </c>
      <c r="I498" s="6">
        <f>MONTH(Table1[[#This Row],[OrderDate]])</f>
        <v>9</v>
      </c>
      <c r="J498" s="1">
        <v>42995</v>
      </c>
      <c r="K498">
        <v>7</v>
      </c>
      <c r="L498" t="s">
        <v>1254</v>
      </c>
      <c r="M498" t="s">
        <v>360</v>
      </c>
      <c r="N498" t="s">
        <v>78</v>
      </c>
      <c r="O498" t="s">
        <v>79</v>
      </c>
      <c r="P498" t="str">
        <f>UPPER(Table1[[#This Row],[CustomerCountry]])</f>
        <v>UNITED KINGDOM</v>
      </c>
      <c r="Q498" t="s">
        <v>23</v>
      </c>
      <c r="R498" t="s">
        <v>24</v>
      </c>
      <c r="S498" t="s">
        <v>88</v>
      </c>
      <c r="T498" t="s">
        <v>26</v>
      </c>
      <c r="U498" t="s">
        <v>27</v>
      </c>
    </row>
    <row r="499" spans="1:21" x14ac:dyDescent="0.2">
      <c r="A499" t="s">
        <v>1255</v>
      </c>
      <c r="B499" t="str">
        <f>RIGHT(Table1[[#This Row],[OrderNo]],5)</f>
        <v>44369</v>
      </c>
      <c r="C499">
        <v>44369001</v>
      </c>
      <c r="D499">
        <v>1</v>
      </c>
      <c r="E499" s="2">
        <v>2171.29</v>
      </c>
      <c r="F499" s="2">
        <v>3578.27</v>
      </c>
      <c r="G499" s="1">
        <v>42988</v>
      </c>
      <c r="H499" s="6">
        <f>YEAR(Table1[[#This Row],[OrderDate]])</f>
        <v>2017</v>
      </c>
      <c r="I499" s="6">
        <f>MONTH(Table1[[#This Row],[OrderDate]])</f>
        <v>9</v>
      </c>
      <c r="J499" s="1">
        <v>42994</v>
      </c>
      <c r="K499">
        <v>6</v>
      </c>
      <c r="L499" t="s">
        <v>1256</v>
      </c>
      <c r="M499" t="s">
        <v>141</v>
      </c>
      <c r="N499" t="s">
        <v>45</v>
      </c>
      <c r="O499" t="s">
        <v>41</v>
      </c>
      <c r="P499" t="str">
        <f>UPPER(Table1[[#This Row],[CustomerCountry]])</f>
        <v>UNITED STATES</v>
      </c>
      <c r="Q499" t="s">
        <v>23</v>
      </c>
      <c r="R499" t="s">
        <v>24</v>
      </c>
      <c r="S499" t="s">
        <v>25</v>
      </c>
      <c r="T499" t="s">
        <v>26</v>
      </c>
      <c r="U499" t="s">
        <v>27</v>
      </c>
    </row>
    <row r="500" spans="1:21" x14ac:dyDescent="0.2">
      <c r="A500" t="s">
        <v>1257</v>
      </c>
      <c r="B500" t="str">
        <f>RIGHT(Table1[[#This Row],[OrderNo]],5)</f>
        <v>44370</v>
      </c>
      <c r="C500">
        <v>44370001</v>
      </c>
      <c r="D500">
        <v>1</v>
      </c>
      <c r="E500" s="2">
        <v>2171.29</v>
      </c>
      <c r="F500" s="2">
        <v>3578.27</v>
      </c>
      <c r="G500" s="1">
        <v>42988</v>
      </c>
      <c r="H500" s="6">
        <f>YEAR(Table1[[#This Row],[OrderDate]])</f>
        <v>2017</v>
      </c>
      <c r="I500" s="6">
        <f>MONTH(Table1[[#This Row],[OrderDate]])</f>
        <v>9</v>
      </c>
      <c r="J500" s="1">
        <v>42990</v>
      </c>
      <c r="K500">
        <v>2</v>
      </c>
      <c r="L500" t="s">
        <v>1258</v>
      </c>
      <c r="M500" t="s">
        <v>565</v>
      </c>
      <c r="N500" t="s">
        <v>51</v>
      </c>
      <c r="O500" t="s">
        <v>52</v>
      </c>
      <c r="P500" t="str">
        <f>UPPER(Table1[[#This Row],[CustomerCountry]])</f>
        <v>AUSTRALIA</v>
      </c>
      <c r="Q500" t="s">
        <v>23</v>
      </c>
      <c r="R500" t="s">
        <v>24</v>
      </c>
      <c r="S500" t="s">
        <v>84</v>
      </c>
      <c r="T500" t="s">
        <v>26</v>
      </c>
      <c r="U500" t="s">
        <v>27</v>
      </c>
    </row>
    <row r="501" spans="1:21" x14ac:dyDescent="0.2">
      <c r="A501" t="s">
        <v>1259</v>
      </c>
      <c r="B501" t="str">
        <f>RIGHT(Table1[[#This Row],[OrderNo]],5)</f>
        <v>44371</v>
      </c>
      <c r="C501">
        <v>44371001</v>
      </c>
      <c r="D501">
        <v>1</v>
      </c>
      <c r="E501" s="2">
        <v>2171.29</v>
      </c>
      <c r="F501" s="2">
        <v>3578.27</v>
      </c>
      <c r="G501" s="1">
        <v>42988</v>
      </c>
      <c r="H501" s="6">
        <f>YEAR(Table1[[#This Row],[OrderDate]])</f>
        <v>2017</v>
      </c>
      <c r="I501" s="6">
        <f>MONTH(Table1[[#This Row],[OrderDate]])</f>
        <v>9</v>
      </c>
      <c r="J501" s="1">
        <v>42993</v>
      </c>
      <c r="K501">
        <v>5</v>
      </c>
      <c r="L501" t="s">
        <v>1260</v>
      </c>
      <c r="M501" t="s">
        <v>58</v>
      </c>
      <c r="N501" t="s">
        <v>59</v>
      </c>
      <c r="O501" t="s">
        <v>52</v>
      </c>
      <c r="P501" t="str">
        <f>UPPER(Table1[[#This Row],[CustomerCountry]])</f>
        <v>AUSTRALIA</v>
      </c>
      <c r="Q501" t="s">
        <v>23</v>
      </c>
      <c r="R501" t="s">
        <v>24</v>
      </c>
      <c r="S501" t="s">
        <v>55</v>
      </c>
      <c r="T501" t="s">
        <v>26</v>
      </c>
      <c r="U501" t="s">
        <v>27</v>
      </c>
    </row>
    <row r="502" spans="1:21" x14ac:dyDescent="0.2">
      <c r="A502" t="s">
        <v>1261</v>
      </c>
      <c r="B502" t="str">
        <f>RIGHT(Table1[[#This Row],[OrderNo]],5)</f>
        <v>44372</v>
      </c>
      <c r="C502">
        <v>44372001</v>
      </c>
      <c r="D502">
        <v>1</v>
      </c>
      <c r="E502" s="2">
        <v>2171.29</v>
      </c>
      <c r="F502" s="2">
        <v>3578.27</v>
      </c>
      <c r="G502" s="1">
        <v>42988</v>
      </c>
      <c r="H502" s="6">
        <f>YEAR(Table1[[#This Row],[OrderDate]])</f>
        <v>2017</v>
      </c>
      <c r="I502" s="6">
        <f>MONTH(Table1[[#This Row],[OrderDate]])</f>
        <v>9</v>
      </c>
      <c r="J502" s="1">
        <v>42995</v>
      </c>
      <c r="K502">
        <v>7</v>
      </c>
      <c r="L502" t="s">
        <v>1262</v>
      </c>
      <c r="M502" t="s">
        <v>396</v>
      </c>
      <c r="N502" t="s">
        <v>106</v>
      </c>
      <c r="O502" t="s">
        <v>52</v>
      </c>
      <c r="P502" t="str">
        <f>UPPER(Table1[[#This Row],[CustomerCountry]])</f>
        <v>AUSTRALIA</v>
      </c>
      <c r="Q502" t="s">
        <v>23</v>
      </c>
      <c r="R502" t="s">
        <v>24</v>
      </c>
      <c r="S502" t="s">
        <v>25</v>
      </c>
      <c r="T502" t="s">
        <v>26</v>
      </c>
      <c r="U502" t="s">
        <v>27</v>
      </c>
    </row>
    <row r="503" spans="1:21" x14ac:dyDescent="0.2">
      <c r="A503" t="s">
        <v>1263</v>
      </c>
      <c r="B503" t="str">
        <f>RIGHT(Table1[[#This Row],[OrderNo]],5)</f>
        <v>44373</v>
      </c>
      <c r="C503">
        <v>44373001</v>
      </c>
      <c r="D503">
        <v>1</v>
      </c>
      <c r="E503" s="2">
        <v>2171.29</v>
      </c>
      <c r="F503" s="2">
        <v>3578.27</v>
      </c>
      <c r="G503" s="1">
        <v>42989</v>
      </c>
      <c r="H503" s="6">
        <f>YEAR(Table1[[#This Row],[OrderDate]])</f>
        <v>2017</v>
      </c>
      <c r="I503" s="6">
        <f>MONTH(Table1[[#This Row],[OrderDate]])</f>
        <v>9</v>
      </c>
      <c r="J503" s="1">
        <v>42998</v>
      </c>
      <c r="K503">
        <v>9</v>
      </c>
      <c r="L503" t="s">
        <v>1264</v>
      </c>
      <c r="M503" t="s">
        <v>662</v>
      </c>
      <c r="N503" t="s">
        <v>777</v>
      </c>
      <c r="O503" t="s">
        <v>96</v>
      </c>
      <c r="P503" t="str">
        <f>UPPER(Table1[[#This Row],[CustomerCountry]])</f>
        <v>GERMANY</v>
      </c>
      <c r="Q503" t="s">
        <v>23</v>
      </c>
      <c r="R503" t="s">
        <v>24</v>
      </c>
      <c r="S503" t="s">
        <v>25</v>
      </c>
      <c r="T503" t="s">
        <v>26</v>
      </c>
      <c r="U503" t="s">
        <v>27</v>
      </c>
    </row>
    <row r="504" spans="1:21" x14ac:dyDescent="0.2">
      <c r="A504" t="s">
        <v>1265</v>
      </c>
      <c r="B504" t="str">
        <f>RIGHT(Table1[[#This Row],[OrderNo]],5)</f>
        <v>44374</v>
      </c>
      <c r="C504">
        <v>44374001</v>
      </c>
      <c r="D504">
        <v>1</v>
      </c>
      <c r="E504" s="2">
        <v>2171.29</v>
      </c>
      <c r="F504" s="2">
        <v>3578.27</v>
      </c>
      <c r="G504" s="1">
        <v>42989</v>
      </c>
      <c r="H504" s="6">
        <f>YEAR(Table1[[#This Row],[OrderDate]])</f>
        <v>2017</v>
      </c>
      <c r="I504" s="6">
        <f>MONTH(Table1[[#This Row],[OrderDate]])</f>
        <v>9</v>
      </c>
      <c r="J504" s="1">
        <v>42996</v>
      </c>
      <c r="K504">
        <v>7</v>
      </c>
      <c r="L504" t="s">
        <v>1266</v>
      </c>
      <c r="M504" t="s">
        <v>190</v>
      </c>
      <c r="N504" t="s">
        <v>78</v>
      </c>
      <c r="O504" t="s">
        <v>79</v>
      </c>
      <c r="P504" t="str">
        <f>UPPER(Table1[[#This Row],[CustomerCountry]])</f>
        <v>UNITED KINGDOM</v>
      </c>
      <c r="Q504" t="s">
        <v>23</v>
      </c>
      <c r="R504" t="s">
        <v>24</v>
      </c>
      <c r="S504" t="s">
        <v>25</v>
      </c>
      <c r="T504" t="s">
        <v>26</v>
      </c>
      <c r="U504" t="s">
        <v>27</v>
      </c>
    </row>
    <row r="505" spans="1:21" x14ac:dyDescent="0.2">
      <c r="A505" t="s">
        <v>1267</v>
      </c>
      <c r="B505" t="str">
        <f>RIGHT(Table1[[#This Row],[OrderNo]],5)</f>
        <v>44375</v>
      </c>
      <c r="C505">
        <v>44375001</v>
      </c>
      <c r="D505">
        <v>1</v>
      </c>
      <c r="E505" s="2">
        <v>2171.29</v>
      </c>
      <c r="F505" s="2">
        <v>3578.27</v>
      </c>
      <c r="G505" s="1">
        <v>42989</v>
      </c>
      <c r="H505" s="6">
        <f>YEAR(Table1[[#This Row],[OrderDate]])</f>
        <v>2017</v>
      </c>
      <c r="I505" s="6">
        <f>MONTH(Table1[[#This Row],[OrderDate]])</f>
        <v>9</v>
      </c>
      <c r="J505" s="1">
        <v>42993</v>
      </c>
      <c r="K505">
        <v>4</v>
      </c>
      <c r="L505" t="s">
        <v>1268</v>
      </c>
      <c r="M505" t="s">
        <v>1269</v>
      </c>
      <c r="N505" t="s">
        <v>78</v>
      </c>
      <c r="O505" t="s">
        <v>79</v>
      </c>
      <c r="P505" t="str">
        <f>UPPER(Table1[[#This Row],[CustomerCountry]])</f>
        <v>UNITED KINGDOM</v>
      </c>
      <c r="Q505" t="s">
        <v>23</v>
      </c>
      <c r="R505" t="s">
        <v>24</v>
      </c>
      <c r="S505" t="s">
        <v>25</v>
      </c>
      <c r="T505" t="s">
        <v>26</v>
      </c>
      <c r="U505" t="s">
        <v>27</v>
      </c>
    </row>
    <row r="506" spans="1:21" x14ac:dyDescent="0.2">
      <c r="A506" t="s">
        <v>1270</v>
      </c>
      <c r="B506" t="str">
        <f>RIGHT(Table1[[#This Row],[OrderNo]],5)</f>
        <v>44376</v>
      </c>
      <c r="C506">
        <v>44376001</v>
      </c>
      <c r="D506">
        <v>1</v>
      </c>
      <c r="E506" s="2">
        <v>1898.09</v>
      </c>
      <c r="F506" s="2">
        <v>3374.99</v>
      </c>
      <c r="G506" s="1">
        <v>42989</v>
      </c>
      <c r="H506" s="6">
        <f>YEAR(Table1[[#This Row],[OrderDate]])</f>
        <v>2017</v>
      </c>
      <c r="I506" s="6">
        <f>MONTH(Table1[[#This Row],[OrderDate]])</f>
        <v>9</v>
      </c>
      <c r="J506" s="1">
        <v>42992</v>
      </c>
      <c r="K506">
        <v>3</v>
      </c>
      <c r="L506" t="s">
        <v>1271</v>
      </c>
      <c r="M506" t="s">
        <v>782</v>
      </c>
      <c r="N506" t="s">
        <v>95</v>
      </c>
      <c r="O506" t="s">
        <v>96</v>
      </c>
      <c r="P506" t="str">
        <f>UPPER(Table1[[#This Row],[CustomerCountry]])</f>
        <v>GERMANY</v>
      </c>
      <c r="Q506" t="s">
        <v>23</v>
      </c>
      <c r="R506" t="s">
        <v>33</v>
      </c>
      <c r="S506" t="s">
        <v>435</v>
      </c>
      <c r="T506" t="s">
        <v>1</v>
      </c>
      <c r="U506" t="s">
        <v>36</v>
      </c>
    </row>
    <row r="507" spans="1:21" x14ac:dyDescent="0.2">
      <c r="A507" t="s">
        <v>1272</v>
      </c>
      <c r="B507" t="str">
        <f>RIGHT(Table1[[#This Row],[OrderNo]],5)</f>
        <v>44377</v>
      </c>
      <c r="C507">
        <v>44377001</v>
      </c>
      <c r="D507">
        <v>1</v>
      </c>
      <c r="E507" s="2">
        <v>2171.29</v>
      </c>
      <c r="F507" s="2">
        <v>3578.27</v>
      </c>
      <c r="G507" s="1">
        <v>42989</v>
      </c>
      <c r="H507" s="6">
        <f>YEAR(Table1[[#This Row],[OrderDate]])</f>
        <v>2017</v>
      </c>
      <c r="I507" s="6">
        <f>MONTH(Table1[[#This Row],[OrderDate]])</f>
        <v>9</v>
      </c>
      <c r="J507" s="1">
        <v>42992</v>
      </c>
      <c r="K507">
        <v>3</v>
      </c>
      <c r="L507" t="s">
        <v>1273</v>
      </c>
      <c r="M507" t="s">
        <v>141</v>
      </c>
      <c r="N507" t="s">
        <v>45</v>
      </c>
      <c r="O507" t="s">
        <v>41</v>
      </c>
      <c r="P507" t="str">
        <f>UPPER(Table1[[#This Row],[CustomerCountry]])</f>
        <v>UNITED STATES</v>
      </c>
      <c r="Q507" t="s">
        <v>23</v>
      </c>
      <c r="R507" t="s">
        <v>24</v>
      </c>
      <c r="S507" t="s">
        <v>25</v>
      </c>
      <c r="T507" t="s">
        <v>26</v>
      </c>
      <c r="U507" t="s">
        <v>27</v>
      </c>
    </row>
    <row r="508" spans="1:21" x14ac:dyDescent="0.2">
      <c r="A508" t="s">
        <v>1274</v>
      </c>
      <c r="B508" t="str">
        <f>RIGHT(Table1[[#This Row],[OrderNo]],5)</f>
        <v>44378</v>
      </c>
      <c r="C508">
        <v>44378001</v>
      </c>
      <c r="D508">
        <v>1</v>
      </c>
      <c r="E508" s="2">
        <v>1898.09</v>
      </c>
      <c r="F508" s="2">
        <v>3374.99</v>
      </c>
      <c r="G508" s="1">
        <v>42989</v>
      </c>
      <c r="H508" s="6">
        <f>YEAR(Table1[[#This Row],[OrderDate]])</f>
        <v>2017</v>
      </c>
      <c r="I508" s="6">
        <f>MONTH(Table1[[#This Row],[OrderDate]])</f>
        <v>9</v>
      </c>
      <c r="J508" s="1">
        <v>42995</v>
      </c>
      <c r="K508">
        <v>6</v>
      </c>
      <c r="L508" t="s">
        <v>1275</v>
      </c>
      <c r="M508" t="s">
        <v>267</v>
      </c>
      <c r="N508" t="s">
        <v>115</v>
      </c>
      <c r="O508" t="s">
        <v>41</v>
      </c>
      <c r="P508" t="str">
        <f>UPPER(Table1[[#This Row],[CustomerCountry]])</f>
        <v>UNITED STATES</v>
      </c>
      <c r="Q508" t="s">
        <v>23</v>
      </c>
      <c r="R508" t="s">
        <v>33</v>
      </c>
      <c r="S508" t="s">
        <v>435</v>
      </c>
      <c r="T508" t="s">
        <v>1</v>
      </c>
      <c r="U508" t="s">
        <v>36</v>
      </c>
    </row>
    <row r="509" spans="1:21" x14ac:dyDescent="0.2">
      <c r="A509" t="s">
        <v>1276</v>
      </c>
      <c r="B509" t="str">
        <f>RIGHT(Table1[[#This Row],[OrderNo]],5)</f>
        <v>44379</v>
      </c>
      <c r="C509">
        <v>44379001</v>
      </c>
      <c r="D509">
        <v>1</v>
      </c>
      <c r="E509" s="2">
        <v>1898.09</v>
      </c>
      <c r="F509" s="2">
        <v>3374.99</v>
      </c>
      <c r="G509" s="1">
        <v>42989</v>
      </c>
      <c r="H509" s="6">
        <f>YEAR(Table1[[#This Row],[OrderDate]])</f>
        <v>2017</v>
      </c>
      <c r="I509" s="6">
        <f>MONTH(Table1[[#This Row],[OrderDate]])</f>
        <v>9</v>
      </c>
      <c r="J509" s="1">
        <v>42991</v>
      </c>
      <c r="K509">
        <v>2</v>
      </c>
      <c r="L509" t="s">
        <v>1277</v>
      </c>
      <c r="M509" t="s">
        <v>58</v>
      </c>
      <c r="N509" t="s">
        <v>59</v>
      </c>
      <c r="O509" t="s">
        <v>52</v>
      </c>
      <c r="P509" t="str">
        <f>UPPER(Table1[[#This Row],[CustomerCountry]])</f>
        <v>AUSTRALIA</v>
      </c>
      <c r="Q509" t="s">
        <v>23</v>
      </c>
      <c r="R509" t="s">
        <v>33</v>
      </c>
      <c r="S509" t="s">
        <v>64</v>
      </c>
      <c r="T509" t="s">
        <v>1</v>
      </c>
      <c r="U509" t="s">
        <v>36</v>
      </c>
    </row>
    <row r="510" spans="1:21" x14ac:dyDescent="0.2">
      <c r="A510" t="s">
        <v>1278</v>
      </c>
      <c r="B510" t="str">
        <f>RIGHT(Table1[[#This Row],[OrderNo]],5)</f>
        <v>44380</v>
      </c>
      <c r="C510">
        <v>44380001</v>
      </c>
      <c r="D510">
        <v>1</v>
      </c>
      <c r="E510" s="2">
        <v>2171.29</v>
      </c>
      <c r="F510" s="2">
        <v>3578.27</v>
      </c>
      <c r="G510" s="1">
        <v>42989</v>
      </c>
      <c r="H510" s="6">
        <f>YEAR(Table1[[#This Row],[OrderDate]])</f>
        <v>2017</v>
      </c>
      <c r="I510" s="6">
        <f>MONTH(Table1[[#This Row],[OrderDate]])</f>
        <v>9</v>
      </c>
      <c r="J510" s="1">
        <v>42993</v>
      </c>
      <c r="K510">
        <v>4</v>
      </c>
      <c r="L510" t="s">
        <v>1279</v>
      </c>
      <c r="M510" t="s">
        <v>391</v>
      </c>
      <c r="N510" t="s">
        <v>51</v>
      </c>
      <c r="O510" t="s">
        <v>52</v>
      </c>
      <c r="P510" t="str">
        <f>UPPER(Table1[[#This Row],[CustomerCountry]])</f>
        <v>AUSTRALIA</v>
      </c>
      <c r="Q510" t="s">
        <v>23</v>
      </c>
      <c r="R510" t="s">
        <v>24</v>
      </c>
      <c r="S510" t="s">
        <v>25</v>
      </c>
      <c r="T510" t="s">
        <v>26</v>
      </c>
      <c r="U510" t="s">
        <v>27</v>
      </c>
    </row>
    <row r="511" spans="1:21" x14ac:dyDescent="0.2">
      <c r="A511" t="s">
        <v>1280</v>
      </c>
      <c r="B511" t="str">
        <f>RIGHT(Table1[[#This Row],[OrderNo]],5)</f>
        <v>44381</v>
      </c>
      <c r="C511">
        <v>44381001</v>
      </c>
      <c r="D511">
        <v>1</v>
      </c>
      <c r="E511" s="2">
        <v>2171.29</v>
      </c>
      <c r="F511" s="2">
        <v>3578.27</v>
      </c>
      <c r="G511" s="1">
        <v>42990</v>
      </c>
      <c r="H511" s="6">
        <f>YEAR(Table1[[#This Row],[OrderDate]])</f>
        <v>2017</v>
      </c>
      <c r="I511" s="6">
        <f>MONTH(Table1[[#This Row],[OrderDate]])</f>
        <v>9</v>
      </c>
      <c r="J511" s="1">
        <v>42996</v>
      </c>
      <c r="K511">
        <v>6</v>
      </c>
      <c r="L511" t="s">
        <v>1281</v>
      </c>
      <c r="M511" t="s">
        <v>1184</v>
      </c>
      <c r="N511" t="s">
        <v>78</v>
      </c>
      <c r="O511" t="s">
        <v>79</v>
      </c>
      <c r="P511" t="str">
        <f>UPPER(Table1[[#This Row],[CustomerCountry]])</f>
        <v>UNITED KINGDOM</v>
      </c>
      <c r="Q511" t="s">
        <v>23</v>
      </c>
      <c r="R511" t="s">
        <v>24</v>
      </c>
      <c r="S511" t="s">
        <v>84</v>
      </c>
      <c r="T511" t="s">
        <v>26</v>
      </c>
      <c r="U511" t="s">
        <v>27</v>
      </c>
    </row>
    <row r="512" spans="1:21" x14ac:dyDescent="0.2">
      <c r="A512" t="s">
        <v>1282</v>
      </c>
      <c r="B512" t="str">
        <f>RIGHT(Table1[[#This Row],[OrderNo]],5)</f>
        <v>44382</v>
      </c>
      <c r="C512">
        <v>44382001</v>
      </c>
      <c r="D512">
        <v>1</v>
      </c>
      <c r="E512" s="2">
        <v>1912.15</v>
      </c>
      <c r="F512" s="2">
        <v>3399.99</v>
      </c>
      <c r="G512" s="1">
        <v>42990</v>
      </c>
      <c r="H512" s="6">
        <f>YEAR(Table1[[#This Row],[OrderDate]])</f>
        <v>2017</v>
      </c>
      <c r="I512" s="6">
        <f>MONTH(Table1[[#This Row],[OrderDate]])</f>
        <v>9</v>
      </c>
      <c r="J512" s="1">
        <v>42996</v>
      </c>
      <c r="K512">
        <v>6</v>
      </c>
      <c r="L512" t="s">
        <v>1283</v>
      </c>
      <c r="M512" t="s">
        <v>1284</v>
      </c>
      <c r="N512" t="s">
        <v>78</v>
      </c>
      <c r="O512" t="s">
        <v>79</v>
      </c>
      <c r="P512" t="str">
        <f>UPPER(Table1[[#This Row],[CustomerCountry]])</f>
        <v>UNITED KINGDOM</v>
      </c>
      <c r="Q512" t="s">
        <v>23</v>
      </c>
      <c r="R512" t="s">
        <v>33</v>
      </c>
      <c r="S512" t="s">
        <v>194</v>
      </c>
      <c r="T512" t="s">
        <v>35</v>
      </c>
      <c r="U512" t="s">
        <v>36</v>
      </c>
    </row>
    <row r="513" spans="1:21" x14ac:dyDescent="0.2">
      <c r="A513" t="s">
        <v>1285</v>
      </c>
      <c r="B513" t="str">
        <f>RIGHT(Table1[[#This Row],[OrderNo]],5)</f>
        <v>44383</v>
      </c>
      <c r="C513">
        <v>44383001</v>
      </c>
      <c r="D513">
        <v>1</v>
      </c>
      <c r="E513" s="2">
        <v>2171.29</v>
      </c>
      <c r="F513" s="2">
        <v>3578.27</v>
      </c>
      <c r="G513" s="1">
        <v>42990</v>
      </c>
      <c r="H513" s="6">
        <f>YEAR(Table1[[#This Row],[OrderDate]])</f>
        <v>2017</v>
      </c>
      <c r="I513" s="6">
        <f>MONTH(Table1[[#This Row],[OrderDate]])</f>
        <v>9</v>
      </c>
      <c r="J513" s="1">
        <v>42992</v>
      </c>
      <c r="K513">
        <v>2</v>
      </c>
      <c r="L513" t="s">
        <v>1286</v>
      </c>
      <c r="M513" t="s">
        <v>401</v>
      </c>
      <c r="N513" t="s">
        <v>45</v>
      </c>
      <c r="O513" t="s">
        <v>41</v>
      </c>
      <c r="P513" t="str">
        <f>UPPER(Table1[[#This Row],[CustomerCountry]])</f>
        <v>UNITED STATES</v>
      </c>
      <c r="Q513" t="s">
        <v>23</v>
      </c>
      <c r="R513" t="s">
        <v>24</v>
      </c>
      <c r="S513" t="s">
        <v>25</v>
      </c>
      <c r="T513" t="s">
        <v>26</v>
      </c>
      <c r="U513" t="s">
        <v>27</v>
      </c>
    </row>
    <row r="514" spans="1:21" x14ac:dyDescent="0.2">
      <c r="A514" t="s">
        <v>1287</v>
      </c>
      <c r="B514" t="str">
        <f>RIGHT(Table1[[#This Row],[OrderNo]],5)</f>
        <v>44384</v>
      </c>
      <c r="C514">
        <v>44384001</v>
      </c>
      <c r="D514">
        <v>1</v>
      </c>
      <c r="E514" s="2">
        <v>2171.29</v>
      </c>
      <c r="F514" s="2">
        <v>3578.27</v>
      </c>
      <c r="G514" s="1">
        <v>42990</v>
      </c>
      <c r="H514" s="6">
        <f>YEAR(Table1[[#This Row],[OrderDate]])</f>
        <v>2017</v>
      </c>
      <c r="I514" s="6">
        <f>MONTH(Table1[[#This Row],[OrderDate]])</f>
        <v>9</v>
      </c>
      <c r="J514" s="1">
        <v>42995</v>
      </c>
      <c r="K514">
        <v>5</v>
      </c>
      <c r="L514" t="s">
        <v>1288</v>
      </c>
      <c r="M514" t="s">
        <v>118</v>
      </c>
      <c r="N514" t="s">
        <v>45</v>
      </c>
      <c r="O514" t="s">
        <v>41</v>
      </c>
      <c r="P514" t="str">
        <f>UPPER(Table1[[#This Row],[CustomerCountry]])</f>
        <v>UNITED STATES</v>
      </c>
      <c r="Q514" t="s">
        <v>23</v>
      </c>
      <c r="R514" t="s">
        <v>24</v>
      </c>
      <c r="S514" t="s">
        <v>55</v>
      </c>
      <c r="T514" t="s">
        <v>26</v>
      </c>
      <c r="U514" t="s">
        <v>27</v>
      </c>
    </row>
    <row r="515" spans="1:21" x14ac:dyDescent="0.2">
      <c r="A515" t="s">
        <v>1289</v>
      </c>
      <c r="B515" t="str">
        <f>RIGHT(Table1[[#This Row],[OrderNo]],5)</f>
        <v>44385</v>
      </c>
      <c r="C515">
        <v>44385001</v>
      </c>
      <c r="D515">
        <v>1</v>
      </c>
      <c r="E515" s="2">
        <v>2171.29</v>
      </c>
      <c r="F515" s="2">
        <v>3578.27</v>
      </c>
      <c r="G515" s="1">
        <v>42990</v>
      </c>
      <c r="H515" s="6">
        <f>YEAR(Table1[[#This Row],[OrderDate]])</f>
        <v>2017</v>
      </c>
      <c r="I515" s="6">
        <f>MONTH(Table1[[#This Row],[OrderDate]])</f>
        <v>9</v>
      </c>
      <c r="J515" s="1">
        <v>42993</v>
      </c>
      <c r="K515">
        <v>3</v>
      </c>
      <c r="L515" t="s">
        <v>1290</v>
      </c>
      <c r="M515" t="s">
        <v>74</v>
      </c>
      <c r="N515" t="s">
        <v>45</v>
      </c>
      <c r="O515" t="s">
        <v>41</v>
      </c>
      <c r="P515" t="str">
        <f>UPPER(Table1[[#This Row],[CustomerCountry]])</f>
        <v>UNITED STATES</v>
      </c>
      <c r="Q515" t="s">
        <v>23</v>
      </c>
      <c r="R515" t="s">
        <v>24</v>
      </c>
      <c r="S515" t="s">
        <v>88</v>
      </c>
      <c r="T515" t="s">
        <v>26</v>
      </c>
      <c r="U515" t="s">
        <v>27</v>
      </c>
    </row>
    <row r="516" spans="1:21" x14ac:dyDescent="0.2">
      <c r="A516" t="s">
        <v>1291</v>
      </c>
      <c r="B516" t="str">
        <f>RIGHT(Table1[[#This Row],[OrderNo]],5)</f>
        <v>44386</v>
      </c>
      <c r="C516">
        <v>44386001</v>
      </c>
      <c r="D516">
        <v>1</v>
      </c>
      <c r="E516" s="2">
        <v>2171.29</v>
      </c>
      <c r="F516" s="2">
        <v>3578.27</v>
      </c>
      <c r="G516" s="1">
        <v>42990</v>
      </c>
      <c r="H516" s="6">
        <f>YEAR(Table1[[#This Row],[OrderDate]])</f>
        <v>2017</v>
      </c>
      <c r="I516" s="6">
        <f>MONTH(Table1[[#This Row],[OrderDate]])</f>
        <v>9</v>
      </c>
      <c r="J516" s="1">
        <v>42998</v>
      </c>
      <c r="K516">
        <v>8</v>
      </c>
      <c r="L516" t="s">
        <v>1292</v>
      </c>
      <c r="M516" t="s">
        <v>987</v>
      </c>
      <c r="N516" t="s">
        <v>45</v>
      </c>
      <c r="O516" t="s">
        <v>41</v>
      </c>
      <c r="P516" t="str">
        <f>UPPER(Table1[[#This Row],[CustomerCountry]])</f>
        <v>UNITED STATES</v>
      </c>
      <c r="Q516" t="s">
        <v>23</v>
      </c>
      <c r="R516" t="s">
        <v>24</v>
      </c>
      <c r="S516" t="s">
        <v>71</v>
      </c>
      <c r="T516" t="s">
        <v>26</v>
      </c>
      <c r="U516" t="s">
        <v>27</v>
      </c>
    </row>
    <row r="517" spans="1:21" x14ac:dyDescent="0.2">
      <c r="A517" t="s">
        <v>1293</v>
      </c>
      <c r="B517" t="str">
        <f>RIGHT(Table1[[#This Row],[OrderNo]],5)</f>
        <v>44387</v>
      </c>
      <c r="C517">
        <v>44387001</v>
      </c>
      <c r="D517">
        <v>1</v>
      </c>
      <c r="E517" s="2">
        <v>1898.09</v>
      </c>
      <c r="F517" s="2">
        <v>3374.99</v>
      </c>
      <c r="G517" s="1">
        <v>42990</v>
      </c>
      <c r="H517" s="6">
        <f>YEAR(Table1[[#This Row],[OrderDate]])</f>
        <v>2017</v>
      </c>
      <c r="I517" s="6">
        <f>MONTH(Table1[[#This Row],[OrderDate]])</f>
        <v>9</v>
      </c>
      <c r="J517" s="1">
        <v>42996</v>
      </c>
      <c r="K517">
        <v>6</v>
      </c>
      <c r="L517" t="s">
        <v>1294</v>
      </c>
      <c r="M517" t="s">
        <v>504</v>
      </c>
      <c r="N517" t="s">
        <v>51</v>
      </c>
      <c r="O517" t="s">
        <v>52</v>
      </c>
      <c r="P517" t="str">
        <f>UPPER(Table1[[#This Row],[CustomerCountry]])</f>
        <v>AUSTRALIA</v>
      </c>
      <c r="Q517" t="s">
        <v>23</v>
      </c>
      <c r="R517" t="s">
        <v>33</v>
      </c>
      <c r="S517" t="s">
        <v>64</v>
      </c>
      <c r="T517" t="s">
        <v>1</v>
      </c>
      <c r="U517" t="s">
        <v>36</v>
      </c>
    </row>
    <row r="518" spans="1:21" x14ac:dyDescent="0.2">
      <c r="A518" t="s">
        <v>1295</v>
      </c>
      <c r="B518" t="str">
        <f>RIGHT(Table1[[#This Row],[OrderNo]],5)</f>
        <v>44388</v>
      </c>
      <c r="C518">
        <v>44388001</v>
      </c>
      <c r="D518">
        <v>1</v>
      </c>
      <c r="E518" s="2">
        <v>2171.29</v>
      </c>
      <c r="F518" s="2">
        <v>3578.27</v>
      </c>
      <c r="G518" s="1">
        <v>42990</v>
      </c>
      <c r="H518" s="6">
        <f>YEAR(Table1[[#This Row],[OrderDate]])</f>
        <v>2017</v>
      </c>
      <c r="I518" s="6">
        <f>MONTH(Table1[[#This Row],[OrderDate]])</f>
        <v>9</v>
      </c>
      <c r="J518" s="1">
        <v>42996</v>
      </c>
      <c r="K518">
        <v>6</v>
      </c>
      <c r="L518" t="s">
        <v>1296</v>
      </c>
      <c r="M518" t="s">
        <v>233</v>
      </c>
      <c r="N518" t="s">
        <v>106</v>
      </c>
      <c r="O518" t="s">
        <v>52</v>
      </c>
      <c r="P518" t="str">
        <f>UPPER(Table1[[#This Row],[CustomerCountry]])</f>
        <v>AUSTRALIA</v>
      </c>
      <c r="Q518" t="s">
        <v>23</v>
      </c>
      <c r="R518" t="s">
        <v>24</v>
      </c>
      <c r="S518" t="s">
        <v>25</v>
      </c>
      <c r="T518" t="s">
        <v>26</v>
      </c>
      <c r="U518" t="s">
        <v>27</v>
      </c>
    </row>
    <row r="519" spans="1:21" x14ac:dyDescent="0.2">
      <c r="A519" t="s">
        <v>1297</v>
      </c>
      <c r="B519" t="str">
        <f>RIGHT(Table1[[#This Row],[OrderNo]],5)</f>
        <v>44389</v>
      </c>
      <c r="C519">
        <v>44389001</v>
      </c>
      <c r="D519">
        <v>1</v>
      </c>
      <c r="E519" s="2">
        <v>2171.29</v>
      </c>
      <c r="F519" s="2">
        <v>3578.27</v>
      </c>
      <c r="G519" s="1">
        <v>42990</v>
      </c>
      <c r="H519" s="6">
        <f>YEAR(Table1[[#This Row],[OrderDate]])</f>
        <v>2017</v>
      </c>
      <c r="I519" s="6">
        <f>MONTH(Table1[[#This Row],[OrderDate]])</f>
        <v>9</v>
      </c>
      <c r="J519" s="1">
        <v>42993</v>
      </c>
      <c r="K519">
        <v>3</v>
      </c>
      <c r="L519" t="s">
        <v>1298</v>
      </c>
      <c r="M519" t="s">
        <v>391</v>
      </c>
      <c r="N519" t="s">
        <v>51</v>
      </c>
      <c r="O519" t="s">
        <v>52</v>
      </c>
      <c r="P519" t="str">
        <f>UPPER(Table1[[#This Row],[CustomerCountry]])</f>
        <v>AUSTRALIA</v>
      </c>
      <c r="Q519" t="s">
        <v>23</v>
      </c>
      <c r="R519" t="s">
        <v>24</v>
      </c>
      <c r="S519" t="s">
        <v>84</v>
      </c>
      <c r="T519" t="s">
        <v>26</v>
      </c>
      <c r="U519" t="s">
        <v>27</v>
      </c>
    </row>
    <row r="520" spans="1:21" x14ac:dyDescent="0.2">
      <c r="A520" t="s">
        <v>1299</v>
      </c>
      <c r="B520" t="str">
        <f>RIGHT(Table1[[#This Row],[OrderNo]],5)</f>
        <v>44390</v>
      </c>
      <c r="C520">
        <v>44390001</v>
      </c>
      <c r="D520">
        <v>1</v>
      </c>
      <c r="E520" s="2">
        <v>2171.29</v>
      </c>
      <c r="F520" s="2">
        <v>3578.27</v>
      </c>
      <c r="G520" s="1">
        <v>42990</v>
      </c>
      <c r="H520" s="6">
        <f>YEAR(Table1[[#This Row],[OrderDate]])</f>
        <v>2017</v>
      </c>
      <c r="I520" s="6">
        <f>MONTH(Table1[[#This Row],[OrderDate]])</f>
        <v>9</v>
      </c>
      <c r="J520" s="1">
        <v>42998</v>
      </c>
      <c r="K520">
        <v>8</v>
      </c>
      <c r="L520" t="s">
        <v>1300</v>
      </c>
      <c r="M520" t="s">
        <v>344</v>
      </c>
      <c r="N520" t="s">
        <v>106</v>
      </c>
      <c r="O520" t="s">
        <v>52</v>
      </c>
      <c r="P520" t="str">
        <f>UPPER(Table1[[#This Row],[CustomerCountry]])</f>
        <v>AUSTRALIA</v>
      </c>
      <c r="Q520" t="s">
        <v>23</v>
      </c>
      <c r="R520" t="s">
        <v>24</v>
      </c>
      <c r="S520" t="s">
        <v>88</v>
      </c>
      <c r="T520" t="s">
        <v>26</v>
      </c>
      <c r="U520" t="s">
        <v>27</v>
      </c>
    </row>
    <row r="521" spans="1:21" x14ac:dyDescent="0.2">
      <c r="A521" t="s">
        <v>1301</v>
      </c>
      <c r="B521" t="str">
        <f>RIGHT(Table1[[#This Row],[OrderNo]],5)</f>
        <v>44391</v>
      </c>
      <c r="C521">
        <v>44391001</v>
      </c>
      <c r="D521">
        <v>1</v>
      </c>
      <c r="E521" s="2">
        <v>2171.29</v>
      </c>
      <c r="F521" s="2">
        <v>3578.27</v>
      </c>
      <c r="G521" s="1">
        <v>42990</v>
      </c>
      <c r="H521" s="6">
        <f>YEAR(Table1[[#This Row],[OrderDate]])</f>
        <v>2017</v>
      </c>
      <c r="I521" s="6">
        <f>MONTH(Table1[[#This Row],[OrderDate]])</f>
        <v>9</v>
      </c>
      <c r="J521" s="1">
        <v>42996</v>
      </c>
      <c r="K521">
        <v>6</v>
      </c>
      <c r="L521" t="s">
        <v>1302</v>
      </c>
      <c r="M521" t="s">
        <v>528</v>
      </c>
      <c r="N521" t="s">
        <v>106</v>
      </c>
      <c r="O521" t="s">
        <v>52</v>
      </c>
      <c r="P521" t="str">
        <f>UPPER(Table1[[#This Row],[CustomerCountry]])</f>
        <v>AUSTRALIA</v>
      </c>
      <c r="Q521" t="s">
        <v>23</v>
      </c>
      <c r="R521" t="s">
        <v>24</v>
      </c>
      <c r="S521" t="s">
        <v>84</v>
      </c>
      <c r="T521" t="s">
        <v>26</v>
      </c>
      <c r="U521" t="s">
        <v>27</v>
      </c>
    </row>
    <row r="522" spans="1:21" x14ac:dyDescent="0.2">
      <c r="A522" t="s">
        <v>1303</v>
      </c>
      <c r="B522" t="str">
        <f>RIGHT(Table1[[#This Row],[OrderNo]],5)</f>
        <v>44392</v>
      </c>
      <c r="C522">
        <v>44392001</v>
      </c>
      <c r="D522">
        <v>1</v>
      </c>
      <c r="E522" s="2">
        <v>2171.29</v>
      </c>
      <c r="F522" s="2">
        <v>3578.27</v>
      </c>
      <c r="G522" s="1">
        <v>42990</v>
      </c>
      <c r="H522" s="6">
        <f>YEAR(Table1[[#This Row],[OrderDate]])</f>
        <v>2017</v>
      </c>
      <c r="I522" s="6">
        <f>MONTH(Table1[[#This Row],[OrderDate]])</f>
        <v>9</v>
      </c>
      <c r="J522" s="1">
        <v>42996</v>
      </c>
      <c r="K522">
        <v>6</v>
      </c>
      <c r="L522" t="s">
        <v>1304</v>
      </c>
      <c r="M522" t="s">
        <v>184</v>
      </c>
      <c r="N522" t="s">
        <v>51</v>
      </c>
      <c r="O522" t="s">
        <v>52</v>
      </c>
      <c r="P522" t="str">
        <f>UPPER(Table1[[#This Row],[CustomerCountry]])</f>
        <v>AUSTRALIA</v>
      </c>
      <c r="Q522" t="s">
        <v>23</v>
      </c>
      <c r="R522" t="s">
        <v>24</v>
      </c>
      <c r="S522" t="s">
        <v>88</v>
      </c>
      <c r="T522" t="s">
        <v>26</v>
      </c>
      <c r="U522" t="s">
        <v>27</v>
      </c>
    </row>
    <row r="523" spans="1:21" x14ac:dyDescent="0.2">
      <c r="A523" t="s">
        <v>1305</v>
      </c>
      <c r="B523" t="str">
        <f>RIGHT(Table1[[#This Row],[OrderNo]],5)</f>
        <v>44393</v>
      </c>
      <c r="C523">
        <v>44393001</v>
      </c>
      <c r="D523">
        <v>1</v>
      </c>
      <c r="E523" s="2">
        <v>1912.15</v>
      </c>
      <c r="F523" s="2">
        <v>3399.99</v>
      </c>
      <c r="G523" s="1">
        <v>42991</v>
      </c>
      <c r="H523" s="6">
        <f>YEAR(Table1[[#This Row],[OrderDate]])</f>
        <v>2017</v>
      </c>
      <c r="I523" s="6">
        <f>MONTH(Table1[[#This Row],[OrderDate]])</f>
        <v>9</v>
      </c>
      <c r="J523" s="1">
        <v>42998</v>
      </c>
      <c r="K523">
        <v>7</v>
      </c>
      <c r="L523" t="s">
        <v>1306</v>
      </c>
      <c r="M523" t="s">
        <v>1307</v>
      </c>
      <c r="N523" t="s">
        <v>282</v>
      </c>
      <c r="O523" t="s">
        <v>96</v>
      </c>
      <c r="P523" t="str">
        <f>UPPER(Table1[[#This Row],[CustomerCountry]])</f>
        <v>GERMANY</v>
      </c>
      <c r="Q523" t="s">
        <v>23</v>
      </c>
      <c r="R523" t="s">
        <v>33</v>
      </c>
      <c r="S523" t="s">
        <v>287</v>
      </c>
      <c r="T523" t="s">
        <v>35</v>
      </c>
      <c r="U523" t="s">
        <v>36</v>
      </c>
    </row>
    <row r="524" spans="1:21" x14ac:dyDescent="0.2">
      <c r="A524" t="s">
        <v>1308</v>
      </c>
      <c r="B524" t="str">
        <f>RIGHT(Table1[[#This Row],[OrderNo]],5)</f>
        <v>44394</v>
      </c>
      <c r="C524">
        <v>44394001</v>
      </c>
      <c r="D524">
        <v>1</v>
      </c>
      <c r="E524" s="2">
        <v>2171.29</v>
      </c>
      <c r="F524" s="2">
        <v>3578.27</v>
      </c>
      <c r="G524" s="1">
        <v>42991</v>
      </c>
      <c r="H524" s="6">
        <f>YEAR(Table1[[#This Row],[OrderDate]])</f>
        <v>2017</v>
      </c>
      <c r="I524" s="6">
        <f>MONTH(Table1[[#This Row],[OrderDate]])</f>
        <v>9</v>
      </c>
      <c r="J524" s="1">
        <v>42996</v>
      </c>
      <c r="K524">
        <v>5</v>
      </c>
      <c r="L524" t="s">
        <v>1309</v>
      </c>
      <c r="M524" t="s">
        <v>787</v>
      </c>
      <c r="N524" t="s">
        <v>40</v>
      </c>
      <c r="O524" t="s">
        <v>41</v>
      </c>
      <c r="P524" t="str">
        <f>UPPER(Table1[[#This Row],[CustomerCountry]])</f>
        <v>UNITED STATES</v>
      </c>
      <c r="Q524" t="s">
        <v>23</v>
      </c>
      <c r="R524" t="s">
        <v>24</v>
      </c>
      <c r="S524" t="s">
        <v>84</v>
      </c>
      <c r="T524" t="s">
        <v>26</v>
      </c>
      <c r="U524" t="s">
        <v>27</v>
      </c>
    </row>
    <row r="525" spans="1:21" x14ac:dyDescent="0.2">
      <c r="A525" t="s">
        <v>1310</v>
      </c>
      <c r="B525" t="str">
        <f>RIGHT(Table1[[#This Row],[OrderNo]],5)</f>
        <v>44395</v>
      </c>
      <c r="C525">
        <v>44395001</v>
      </c>
      <c r="D525">
        <v>1</v>
      </c>
      <c r="E525" s="2">
        <v>2171.29</v>
      </c>
      <c r="F525" s="2">
        <v>3578.27</v>
      </c>
      <c r="G525" s="1">
        <v>42991</v>
      </c>
      <c r="H525" s="6">
        <f>YEAR(Table1[[#This Row],[OrderDate]])</f>
        <v>2017</v>
      </c>
      <c r="I525" s="6">
        <f>MONTH(Table1[[#This Row],[OrderDate]])</f>
        <v>9</v>
      </c>
      <c r="J525" s="1">
        <v>42994</v>
      </c>
      <c r="K525">
        <v>3</v>
      </c>
      <c r="L525" t="s">
        <v>1311</v>
      </c>
      <c r="M525" t="s">
        <v>697</v>
      </c>
      <c r="N525" t="s">
        <v>115</v>
      </c>
      <c r="O525" t="s">
        <v>41</v>
      </c>
      <c r="P525" t="str">
        <f>UPPER(Table1[[#This Row],[CustomerCountry]])</f>
        <v>UNITED STATES</v>
      </c>
      <c r="Q525" t="s">
        <v>23</v>
      </c>
      <c r="R525" t="s">
        <v>24</v>
      </c>
      <c r="S525" t="s">
        <v>88</v>
      </c>
      <c r="T525" t="s">
        <v>26</v>
      </c>
      <c r="U525" t="s">
        <v>27</v>
      </c>
    </row>
    <row r="526" spans="1:21" x14ac:dyDescent="0.2">
      <c r="A526" t="s">
        <v>1312</v>
      </c>
      <c r="B526" t="str">
        <f>RIGHT(Table1[[#This Row],[OrderNo]],5)</f>
        <v>44396</v>
      </c>
      <c r="C526">
        <v>44396001</v>
      </c>
      <c r="D526">
        <v>1</v>
      </c>
      <c r="E526" s="2">
        <v>1912.15</v>
      </c>
      <c r="F526" s="2">
        <v>3399.99</v>
      </c>
      <c r="G526" s="1">
        <v>42991</v>
      </c>
      <c r="H526" s="6">
        <f>YEAR(Table1[[#This Row],[OrderDate]])</f>
        <v>2017</v>
      </c>
      <c r="I526" s="6">
        <f>MONTH(Table1[[#This Row],[OrderDate]])</f>
        <v>9</v>
      </c>
      <c r="J526" s="1">
        <v>43000</v>
      </c>
      <c r="K526">
        <v>9</v>
      </c>
      <c r="L526" t="s">
        <v>1313</v>
      </c>
      <c r="M526" t="s">
        <v>270</v>
      </c>
      <c r="N526" t="s">
        <v>45</v>
      </c>
      <c r="O526" t="s">
        <v>41</v>
      </c>
      <c r="P526" t="str">
        <f>UPPER(Table1[[#This Row],[CustomerCountry]])</f>
        <v>UNITED STATES</v>
      </c>
      <c r="Q526" t="s">
        <v>23</v>
      </c>
      <c r="R526" t="s">
        <v>33</v>
      </c>
      <c r="S526" t="s">
        <v>287</v>
      </c>
      <c r="T526" t="s">
        <v>35</v>
      </c>
      <c r="U526" t="s">
        <v>36</v>
      </c>
    </row>
    <row r="527" spans="1:21" x14ac:dyDescent="0.2">
      <c r="A527" t="s">
        <v>1314</v>
      </c>
      <c r="B527" t="str">
        <f>RIGHT(Table1[[#This Row],[OrderNo]],5)</f>
        <v>44397</v>
      </c>
      <c r="C527">
        <v>44397001</v>
      </c>
      <c r="D527">
        <v>1</v>
      </c>
      <c r="E527" s="2">
        <v>413.15</v>
      </c>
      <c r="F527" s="2">
        <v>699.1</v>
      </c>
      <c r="G527" s="1">
        <v>42991</v>
      </c>
      <c r="H527" s="6">
        <f>YEAR(Table1[[#This Row],[OrderDate]])</f>
        <v>2017</v>
      </c>
      <c r="I527" s="6">
        <f>MONTH(Table1[[#This Row],[OrderDate]])</f>
        <v>9</v>
      </c>
      <c r="J527" s="1">
        <v>42996</v>
      </c>
      <c r="K527">
        <v>5</v>
      </c>
      <c r="L527" t="s">
        <v>1315</v>
      </c>
      <c r="M527" t="s">
        <v>984</v>
      </c>
      <c r="N527" t="s">
        <v>45</v>
      </c>
      <c r="O527" t="s">
        <v>41</v>
      </c>
      <c r="P527" t="str">
        <f>UPPER(Table1[[#This Row],[CustomerCountry]])</f>
        <v>UNITED STATES</v>
      </c>
      <c r="Q527" t="s">
        <v>23</v>
      </c>
      <c r="R527" t="s">
        <v>24</v>
      </c>
      <c r="S527" t="s">
        <v>80</v>
      </c>
      <c r="T527" t="s">
        <v>26</v>
      </c>
      <c r="U527" t="s">
        <v>47</v>
      </c>
    </row>
    <row r="528" spans="1:21" x14ac:dyDescent="0.2">
      <c r="A528" t="s">
        <v>1316</v>
      </c>
      <c r="B528" t="str">
        <f>RIGHT(Table1[[#This Row],[OrderNo]],5)</f>
        <v>44398</v>
      </c>
      <c r="C528">
        <v>44398001</v>
      </c>
      <c r="D528">
        <v>1</v>
      </c>
      <c r="E528" s="2">
        <v>2171.29</v>
      </c>
      <c r="F528" s="2">
        <v>3578.27</v>
      </c>
      <c r="G528" s="1">
        <v>42991</v>
      </c>
      <c r="H528" s="6">
        <f>YEAR(Table1[[#This Row],[OrderDate]])</f>
        <v>2017</v>
      </c>
      <c r="I528" s="6">
        <f>MONTH(Table1[[#This Row],[OrderDate]])</f>
        <v>9</v>
      </c>
      <c r="J528" s="1">
        <v>42995</v>
      </c>
      <c r="K528">
        <v>4</v>
      </c>
      <c r="L528" t="s">
        <v>1317</v>
      </c>
      <c r="M528" t="s">
        <v>199</v>
      </c>
      <c r="N528" t="s">
        <v>51</v>
      </c>
      <c r="O528" t="s">
        <v>52</v>
      </c>
      <c r="P528" t="str">
        <f>UPPER(Table1[[#This Row],[CustomerCountry]])</f>
        <v>AUSTRALIA</v>
      </c>
      <c r="Q528" t="s">
        <v>23</v>
      </c>
      <c r="R528" t="s">
        <v>24</v>
      </c>
      <c r="S528" t="s">
        <v>71</v>
      </c>
      <c r="T528" t="s">
        <v>26</v>
      </c>
      <c r="U528" t="s">
        <v>27</v>
      </c>
    </row>
    <row r="529" spans="1:21" x14ac:dyDescent="0.2">
      <c r="A529" t="s">
        <v>1318</v>
      </c>
      <c r="B529" t="str">
        <f>RIGHT(Table1[[#This Row],[OrderNo]],5)</f>
        <v>44399</v>
      </c>
      <c r="C529">
        <v>44399001</v>
      </c>
      <c r="D529">
        <v>1</v>
      </c>
      <c r="E529" s="2">
        <v>2171.29</v>
      </c>
      <c r="F529" s="2">
        <v>3578.27</v>
      </c>
      <c r="G529" s="1">
        <v>42992</v>
      </c>
      <c r="H529" s="6">
        <f>YEAR(Table1[[#This Row],[OrderDate]])</f>
        <v>2017</v>
      </c>
      <c r="I529" s="6">
        <f>MONTH(Table1[[#This Row],[OrderDate]])</f>
        <v>9</v>
      </c>
      <c r="J529" s="1">
        <v>43000</v>
      </c>
      <c r="K529">
        <v>8</v>
      </c>
      <c r="L529" t="s">
        <v>1319</v>
      </c>
      <c r="M529" t="s">
        <v>873</v>
      </c>
      <c r="N529" t="s">
        <v>115</v>
      </c>
      <c r="O529" t="s">
        <v>41</v>
      </c>
      <c r="P529" t="str">
        <f>UPPER(Table1[[#This Row],[CustomerCountry]])</f>
        <v>UNITED STATES</v>
      </c>
      <c r="Q529" t="s">
        <v>23</v>
      </c>
      <c r="R529" t="s">
        <v>24</v>
      </c>
      <c r="S529" t="s">
        <v>55</v>
      </c>
      <c r="T529" t="s">
        <v>26</v>
      </c>
      <c r="U529" t="s">
        <v>27</v>
      </c>
    </row>
    <row r="530" spans="1:21" x14ac:dyDescent="0.2">
      <c r="A530" t="s">
        <v>1320</v>
      </c>
      <c r="B530" t="str">
        <f>RIGHT(Table1[[#This Row],[OrderNo]],5)</f>
        <v>44400</v>
      </c>
      <c r="C530">
        <v>44400001</v>
      </c>
      <c r="D530">
        <v>1</v>
      </c>
      <c r="E530" s="2">
        <v>2171.29</v>
      </c>
      <c r="F530" s="2">
        <v>3578.27</v>
      </c>
      <c r="G530" s="1">
        <v>42992</v>
      </c>
      <c r="H530" s="6">
        <f>YEAR(Table1[[#This Row],[OrderDate]])</f>
        <v>2017</v>
      </c>
      <c r="I530" s="6">
        <f>MONTH(Table1[[#This Row],[OrderDate]])</f>
        <v>9</v>
      </c>
      <c r="J530" s="1">
        <v>43001</v>
      </c>
      <c r="K530">
        <v>9</v>
      </c>
      <c r="L530" t="s">
        <v>1321</v>
      </c>
      <c r="M530" t="s">
        <v>1217</v>
      </c>
      <c r="N530" t="s">
        <v>45</v>
      </c>
      <c r="O530" t="s">
        <v>41</v>
      </c>
      <c r="P530" t="str">
        <f>UPPER(Table1[[#This Row],[CustomerCountry]])</f>
        <v>UNITED STATES</v>
      </c>
      <c r="Q530" t="s">
        <v>23</v>
      </c>
      <c r="R530" t="s">
        <v>24</v>
      </c>
      <c r="S530" t="s">
        <v>71</v>
      </c>
      <c r="T530" t="s">
        <v>26</v>
      </c>
      <c r="U530" t="s">
        <v>27</v>
      </c>
    </row>
    <row r="531" spans="1:21" x14ac:dyDescent="0.2">
      <c r="A531" t="s">
        <v>1322</v>
      </c>
      <c r="B531" t="str">
        <f>RIGHT(Table1[[#This Row],[OrderNo]],5)</f>
        <v>44401</v>
      </c>
      <c r="C531">
        <v>44401001</v>
      </c>
      <c r="D531">
        <v>1</v>
      </c>
      <c r="E531" s="2">
        <v>2171.29</v>
      </c>
      <c r="F531" s="2">
        <v>3578.27</v>
      </c>
      <c r="G531" s="1">
        <v>42992</v>
      </c>
      <c r="H531" s="6">
        <f>YEAR(Table1[[#This Row],[OrderDate]])</f>
        <v>2017</v>
      </c>
      <c r="I531" s="6">
        <f>MONTH(Table1[[#This Row],[OrderDate]])</f>
        <v>9</v>
      </c>
      <c r="J531" s="1">
        <v>42994</v>
      </c>
      <c r="K531">
        <v>2</v>
      </c>
      <c r="L531" t="s">
        <v>1323</v>
      </c>
      <c r="M531" t="s">
        <v>144</v>
      </c>
      <c r="N531" t="s">
        <v>63</v>
      </c>
      <c r="O531" t="s">
        <v>52</v>
      </c>
      <c r="P531" t="str">
        <f>UPPER(Table1[[#This Row],[CustomerCountry]])</f>
        <v>AUSTRALIA</v>
      </c>
      <c r="Q531" t="s">
        <v>23</v>
      </c>
      <c r="R531" t="s">
        <v>24</v>
      </c>
      <c r="S531" t="s">
        <v>71</v>
      </c>
      <c r="T531" t="s">
        <v>26</v>
      </c>
      <c r="U531" t="s">
        <v>27</v>
      </c>
    </row>
    <row r="532" spans="1:21" x14ac:dyDescent="0.2">
      <c r="A532" t="s">
        <v>1324</v>
      </c>
      <c r="B532" t="str">
        <f>RIGHT(Table1[[#This Row],[OrderNo]],5)</f>
        <v>44402</v>
      </c>
      <c r="C532">
        <v>44402001</v>
      </c>
      <c r="D532">
        <v>1</v>
      </c>
      <c r="E532" s="2">
        <v>2171.29</v>
      </c>
      <c r="F532" s="2">
        <v>3578.27</v>
      </c>
      <c r="G532" s="1">
        <v>42993</v>
      </c>
      <c r="H532" s="6">
        <f>YEAR(Table1[[#This Row],[OrderDate]])</f>
        <v>2017</v>
      </c>
      <c r="I532" s="6">
        <f>MONTH(Table1[[#This Row],[OrderDate]])</f>
        <v>9</v>
      </c>
      <c r="J532" s="1">
        <v>43000</v>
      </c>
      <c r="K532">
        <v>7</v>
      </c>
      <c r="L532" t="s">
        <v>1325</v>
      </c>
      <c r="M532" t="s">
        <v>621</v>
      </c>
      <c r="N532" t="s">
        <v>122</v>
      </c>
      <c r="O532" t="s">
        <v>96</v>
      </c>
      <c r="P532" t="str">
        <f>UPPER(Table1[[#This Row],[CustomerCountry]])</f>
        <v>GERMANY</v>
      </c>
      <c r="Q532" t="s">
        <v>23</v>
      </c>
      <c r="R532" t="s">
        <v>24</v>
      </c>
      <c r="S532" t="s">
        <v>88</v>
      </c>
      <c r="T532" t="s">
        <v>26</v>
      </c>
      <c r="U532" t="s">
        <v>27</v>
      </c>
    </row>
    <row r="533" spans="1:21" x14ac:dyDescent="0.2">
      <c r="A533" t="s">
        <v>1326</v>
      </c>
      <c r="B533" t="str">
        <f>RIGHT(Table1[[#This Row],[OrderNo]],5)</f>
        <v>44403</v>
      </c>
      <c r="C533">
        <v>44403001</v>
      </c>
      <c r="D533">
        <v>1</v>
      </c>
      <c r="E533" s="2">
        <v>1898.09</v>
      </c>
      <c r="F533" s="2">
        <v>3374.99</v>
      </c>
      <c r="G533" s="1">
        <v>42993</v>
      </c>
      <c r="H533" s="6">
        <f>YEAR(Table1[[#This Row],[OrderDate]])</f>
        <v>2017</v>
      </c>
      <c r="I533" s="6">
        <f>MONTH(Table1[[#This Row],[OrderDate]])</f>
        <v>9</v>
      </c>
      <c r="J533" s="1">
        <v>43001</v>
      </c>
      <c r="K533">
        <v>8</v>
      </c>
      <c r="L533" t="s">
        <v>1327</v>
      </c>
      <c r="M533" t="s">
        <v>717</v>
      </c>
      <c r="N533" t="s">
        <v>22</v>
      </c>
      <c r="O533" t="s">
        <v>0</v>
      </c>
      <c r="P533" t="str">
        <f>UPPER(Table1[[#This Row],[CustomerCountry]])</f>
        <v>CANADA</v>
      </c>
      <c r="Q533" t="s">
        <v>23</v>
      </c>
      <c r="R533" t="s">
        <v>33</v>
      </c>
      <c r="S533" t="s">
        <v>160</v>
      </c>
      <c r="T533" t="s">
        <v>1</v>
      </c>
      <c r="U533" t="s">
        <v>36</v>
      </c>
    </row>
    <row r="534" spans="1:21" x14ac:dyDescent="0.2">
      <c r="A534" t="s">
        <v>1328</v>
      </c>
      <c r="B534" t="str">
        <f>RIGHT(Table1[[#This Row],[OrderNo]],5)</f>
        <v>44404</v>
      </c>
      <c r="C534">
        <v>44404001</v>
      </c>
      <c r="D534">
        <v>1</v>
      </c>
      <c r="E534" s="2">
        <v>2171.29</v>
      </c>
      <c r="F534" s="2">
        <v>3578.27</v>
      </c>
      <c r="G534" s="1">
        <v>42994</v>
      </c>
      <c r="H534" s="6">
        <f>YEAR(Table1[[#This Row],[OrderDate]])</f>
        <v>2017</v>
      </c>
      <c r="I534" s="6">
        <f>MONTH(Table1[[#This Row],[OrderDate]])</f>
        <v>9</v>
      </c>
      <c r="J534" s="1">
        <v>42999</v>
      </c>
      <c r="K534">
        <v>5</v>
      </c>
      <c r="L534" t="s">
        <v>1329</v>
      </c>
      <c r="M534" t="s">
        <v>1330</v>
      </c>
      <c r="N534" t="s">
        <v>45</v>
      </c>
      <c r="O534" t="s">
        <v>41</v>
      </c>
      <c r="P534" t="str">
        <f>UPPER(Table1[[#This Row],[CustomerCountry]])</f>
        <v>UNITED STATES</v>
      </c>
      <c r="Q534" t="s">
        <v>23</v>
      </c>
      <c r="R534" t="s">
        <v>24</v>
      </c>
      <c r="S534" t="s">
        <v>88</v>
      </c>
      <c r="T534" t="s">
        <v>26</v>
      </c>
      <c r="U534" t="s">
        <v>27</v>
      </c>
    </row>
    <row r="535" spans="1:21" x14ac:dyDescent="0.2">
      <c r="A535" t="s">
        <v>1331</v>
      </c>
      <c r="B535" t="str">
        <f>RIGHT(Table1[[#This Row],[OrderNo]],5)</f>
        <v>44405</v>
      </c>
      <c r="C535">
        <v>44405001</v>
      </c>
      <c r="D535">
        <v>1</v>
      </c>
      <c r="E535" s="2">
        <v>2171.29</v>
      </c>
      <c r="F535" s="2">
        <v>3578.27</v>
      </c>
      <c r="G535" s="1">
        <v>42994</v>
      </c>
      <c r="H535" s="6">
        <f>YEAR(Table1[[#This Row],[OrderDate]])</f>
        <v>2017</v>
      </c>
      <c r="I535" s="6">
        <f>MONTH(Table1[[#This Row],[OrderDate]])</f>
        <v>9</v>
      </c>
      <c r="J535" s="1">
        <v>42996</v>
      </c>
      <c r="K535">
        <v>2</v>
      </c>
      <c r="L535" t="s">
        <v>1332</v>
      </c>
      <c r="M535" t="s">
        <v>558</v>
      </c>
      <c r="N535" t="s">
        <v>45</v>
      </c>
      <c r="O535" t="s">
        <v>41</v>
      </c>
      <c r="P535" t="str">
        <f>UPPER(Table1[[#This Row],[CustomerCountry]])</f>
        <v>UNITED STATES</v>
      </c>
      <c r="Q535" t="s">
        <v>23</v>
      </c>
      <c r="R535" t="s">
        <v>24</v>
      </c>
      <c r="S535" t="s">
        <v>25</v>
      </c>
      <c r="T535" t="s">
        <v>26</v>
      </c>
      <c r="U535" t="s">
        <v>27</v>
      </c>
    </row>
    <row r="536" spans="1:21" x14ac:dyDescent="0.2">
      <c r="A536" t="s">
        <v>1333</v>
      </c>
      <c r="B536" t="str">
        <f>RIGHT(Table1[[#This Row],[OrderNo]],5)</f>
        <v>44406</v>
      </c>
      <c r="C536">
        <v>44406001</v>
      </c>
      <c r="D536">
        <v>1</v>
      </c>
      <c r="E536" s="2">
        <v>2171.29</v>
      </c>
      <c r="F536" s="2">
        <v>3578.27</v>
      </c>
      <c r="G536" s="1">
        <v>42994</v>
      </c>
      <c r="H536" s="6">
        <f>YEAR(Table1[[#This Row],[OrderDate]])</f>
        <v>2017</v>
      </c>
      <c r="I536" s="6">
        <f>MONTH(Table1[[#This Row],[OrderDate]])</f>
        <v>9</v>
      </c>
      <c r="J536" s="1">
        <v>42997</v>
      </c>
      <c r="K536">
        <v>3</v>
      </c>
      <c r="L536" t="s">
        <v>1334</v>
      </c>
      <c r="M536" t="s">
        <v>984</v>
      </c>
      <c r="N536" t="s">
        <v>45</v>
      </c>
      <c r="O536" t="s">
        <v>41</v>
      </c>
      <c r="P536" t="str">
        <f>UPPER(Table1[[#This Row],[CustomerCountry]])</f>
        <v>UNITED STATES</v>
      </c>
      <c r="Q536" t="s">
        <v>23</v>
      </c>
      <c r="R536" t="s">
        <v>24</v>
      </c>
      <c r="S536" t="s">
        <v>84</v>
      </c>
      <c r="T536" t="s">
        <v>26</v>
      </c>
      <c r="U536" t="s">
        <v>27</v>
      </c>
    </row>
    <row r="537" spans="1:21" x14ac:dyDescent="0.2">
      <c r="A537" t="s">
        <v>1335</v>
      </c>
      <c r="B537" t="str">
        <f>RIGHT(Table1[[#This Row],[OrderNo]],5)</f>
        <v>44407</v>
      </c>
      <c r="C537">
        <v>44407001</v>
      </c>
      <c r="D537">
        <v>1</v>
      </c>
      <c r="E537" s="2">
        <v>1898.09</v>
      </c>
      <c r="F537" s="2">
        <v>3374.99</v>
      </c>
      <c r="G537" s="1">
        <v>42994</v>
      </c>
      <c r="H537" s="6">
        <f>YEAR(Table1[[#This Row],[OrderDate]])</f>
        <v>2017</v>
      </c>
      <c r="I537" s="6">
        <f>MONTH(Table1[[#This Row],[OrderDate]])</f>
        <v>9</v>
      </c>
      <c r="J537" s="1">
        <v>43003</v>
      </c>
      <c r="K537">
        <v>9</v>
      </c>
      <c r="L537" t="s">
        <v>1336</v>
      </c>
      <c r="M537" t="s">
        <v>396</v>
      </c>
      <c r="N537" t="s">
        <v>106</v>
      </c>
      <c r="O537" t="s">
        <v>52</v>
      </c>
      <c r="P537" t="str">
        <f>UPPER(Table1[[#This Row],[CustomerCountry]])</f>
        <v>AUSTRALIA</v>
      </c>
      <c r="Q537" t="s">
        <v>23</v>
      </c>
      <c r="R537" t="s">
        <v>33</v>
      </c>
      <c r="S537" t="s">
        <v>64</v>
      </c>
      <c r="T537" t="s">
        <v>1</v>
      </c>
      <c r="U537" t="s">
        <v>36</v>
      </c>
    </row>
    <row r="538" spans="1:21" x14ac:dyDescent="0.2">
      <c r="A538" t="s">
        <v>1337</v>
      </c>
      <c r="B538" t="str">
        <f>RIGHT(Table1[[#This Row],[OrderNo]],5)</f>
        <v>44408</v>
      </c>
      <c r="C538">
        <v>44408001</v>
      </c>
      <c r="D538">
        <v>1</v>
      </c>
      <c r="E538" s="2">
        <v>1898.09</v>
      </c>
      <c r="F538" s="2">
        <v>3374.99</v>
      </c>
      <c r="G538" s="1">
        <v>42994</v>
      </c>
      <c r="H538" s="6">
        <f>YEAR(Table1[[#This Row],[OrderDate]])</f>
        <v>2017</v>
      </c>
      <c r="I538" s="6">
        <f>MONTH(Table1[[#This Row],[OrderDate]])</f>
        <v>9</v>
      </c>
      <c r="J538" s="1">
        <v>42997</v>
      </c>
      <c r="K538">
        <v>3</v>
      </c>
      <c r="L538" t="s">
        <v>1338</v>
      </c>
      <c r="M538" t="s">
        <v>391</v>
      </c>
      <c r="N538" t="s">
        <v>51</v>
      </c>
      <c r="O538" t="s">
        <v>52</v>
      </c>
      <c r="P538" t="str">
        <f>UPPER(Table1[[#This Row],[CustomerCountry]])</f>
        <v>AUSTRALIA</v>
      </c>
      <c r="Q538" t="s">
        <v>23</v>
      </c>
      <c r="R538" t="s">
        <v>33</v>
      </c>
      <c r="S538" t="s">
        <v>64</v>
      </c>
      <c r="T538" t="s">
        <v>1</v>
      </c>
      <c r="U538" t="s">
        <v>36</v>
      </c>
    </row>
    <row r="539" spans="1:21" x14ac:dyDescent="0.2">
      <c r="A539" t="s">
        <v>1339</v>
      </c>
      <c r="B539" t="str">
        <f>RIGHT(Table1[[#This Row],[OrderNo]],5)</f>
        <v>44409</v>
      </c>
      <c r="C539">
        <v>44409001</v>
      </c>
      <c r="D539">
        <v>1</v>
      </c>
      <c r="E539" s="2">
        <v>413.15</v>
      </c>
      <c r="F539" s="2">
        <v>699.1</v>
      </c>
      <c r="G539" s="1">
        <v>42994</v>
      </c>
      <c r="H539" s="6">
        <f>YEAR(Table1[[#This Row],[OrderDate]])</f>
        <v>2017</v>
      </c>
      <c r="I539" s="6">
        <f>MONTH(Table1[[#This Row],[OrderDate]])</f>
        <v>9</v>
      </c>
      <c r="J539" s="1">
        <v>43004</v>
      </c>
      <c r="K539">
        <v>10</v>
      </c>
      <c r="L539" t="s">
        <v>1340</v>
      </c>
      <c r="M539" t="s">
        <v>322</v>
      </c>
      <c r="N539" t="s">
        <v>51</v>
      </c>
      <c r="O539" t="s">
        <v>52</v>
      </c>
      <c r="P539" t="str">
        <f>UPPER(Table1[[#This Row],[CustomerCountry]])</f>
        <v>AUSTRALIA</v>
      </c>
      <c r="Q539" t="s">
        <v>23</v>
      </c>
      <c r="R539" t="s">
        <v>24</v>
      </c>
      <c r="S539" t="s">
        <v>671</v>
      </c>
      <c r="T539" t="s">
        <v>26</v>
      </c>
      <c r="U539" t="s">
        <v>47</v>
      </c>
    </row>
    <row r="540" spans="1:21" x14ac:dyDescent="0.2">
      <c r="A540" t="s">
        <v>1341</v>
      </c>
      <c r="B540" t="str">
        <f>RIGHT(Table1[[#This Row],[OrderNo]],5)</f>
        <v>44410</v>
      </c>
      <c r="C540">
        <v>44410001</v>
      </c>
      <c r="D540">
        <v>1</v>
      </c>
      <c r="E540" s="2">
        <v>2171.29</v>
      </c>
      <c r="F540" s="2">
        <v>3578.27</v>
      </c>
      <c r="G540" s="1">
        <v>42995</v>
      </c>
      <c r="H540" s="6">
        <f>YEAR(Table1[[#This Row],[OrderDate]])</f>
        <v>2017</v>
      </c>
      <c r="I540" s="6">
        <f>MONTH(Table1[[#This Row],[OrderDate]])</f>
        <v>9</v>
      </c>
      <c r="J540" s="1">
        <v>43002</v>
      </c>
      <c r="K540">
        <v>7</v>
      </c>
      <c r="L540" t="s">
        <v>1342</v>
      </c>
      <c r="M540" t="s">
        <v>470</v>
      </c>
      <c r="N540" t="s">
        <v>45</v>
      </c>
      <c r="O540" t="s">
        <v>41</v>
      </c>
      <c r="P540" t="str">
        <f>UPPER(Table1[[#This Row],[CustomerCountry]])</f>
        <v>UNITED STATES</v>
      </c>
      <c r="Q540" t="s">
        <v>23</v>
      </c>
      <c r="R540" t="s">
        <v>24</v>
      </c>
      <c r="S540" t="s">
        <v>25</v>
      </c>
      <c r="T540" t="s">
        <v>26</v>
      </c>
      <c r="U540" t="s">
        <v>27</v>
      </c>
    </row>
    <row r="541" spans="1:21" x14ac:dyDescent="0.2">
      <c r="A541" t="s">
        <v>1343</v>
      </c>
      <c r="B541" t="str">
        <f>RIGHT(Table1[[#This Row],[OrderNo]],5)</f>
        <v>44411</v>
      </c>
      <c r="C541">
        <v>44411001</v>
      </c>
      <c r="D541">
        <v>1</v>
      </c>
      <c r="E541" s="2">
        <v>2171.29</v>
      </c>
      <c r="F541" s="2">
        <v>3578.27</v>
      </c>
      <c r="G541" s="1">
        <v>42995</v>
      </c>
      <c r="H541" s="6">
        <f>YEAR(Table1[[#This Row],[OrderDate]])</f>
        <v>2017</v>
      </c>
      <c r="I541" s="6">
        <f>MONTH(Table1[[#This Row],[OrderDate]])</f>
        <v>9</v>
      </c>
      <c r="J541" s="1">
        <v>43003</v>
      </c>
      <c r="K541">
        <v>8</v>
      </c>
      <c r="L541" t="s">
        <v>1344</v>
      </c>
      <c r="M541" t="s">
        <v>118</v>
      </c>
      <c r="N541" t="s">
        <v>45</v>
      </c>
      <c r="O541" t="s">
        <v>41</v>
      </c>
      <c r="P541" t="str">
        <f>UPPER(Table1[[#This Row],[CustomerCountry]])</f>
        <v>UNITED STATES</v>
      </c>
      <c r="Q541" t="s">
        <v>23</v>
      </c>
      <c r="R541" t="s">
        <v>24</v>
      </c>
      <c r="S541" t="s">
        <v>71</v>
      </c>
      <c r="T541" t="s">
        <v>26</v>
      </c>
      <c r="U541" t="s">
        <v>27</v>
      </c>
    </row>
    <row r="542" spans="1:21" x14ac:dyDescent="0.2">
      <c r="A542" t="s">
        <v>1345</v>
      </c>
      <c r="B542" t="str">
        <f>RIGHT(Table1[[#This Row],[OrderNo]],5)</f>
        <v>44412</v>
      </c>
      <c r="C542">
        <v>44412001</v>
      </c>
      <c r="D542">
        <v>1</v>
      </c>
      <c r="E542" s="2">
        <v>1898.09</v>
      </c>
      <c r="F542" s="2">
        <v>3374.99</v>
      </c>
      <c r="G542" s="1">
        <v>42995</v>
      </c>
      <c r="H542" s="6">
        <f>YEAR(Table1[[#This Row],[OrderDate]])</f>
        <v>2017</v>
      </c>
      <c r="I542" s="6">
        <f>MONTH(Table1[[#This Row],[OrderDate]])</f>
        <v>9</v>
      </c>
      <c r="J542" s="1">
        <v>42999</v>
      </c>
      <c r="K542">
        <v>4</v>
      </c>
      <c r="L542" t="s">
        <v>1346</v>
      </c>
      <c r="M542" t="s">
        <v>555</v>
      </c>
      <c r="N542" t="s">
        <v>59</v>
      </c>
      <c r="O542" t="s">
        <v>52</v>
      </c>
      <c r="P542" t="str">
        <f>UPPER(Table1[[#This Row],[CustomerCountry]])</f>
        <v>AUSTRALIA</v>
      </c>
      <c r="Q542" t="s">
        <v>23</v>
      </c>
      <c r="R542" t="s">
        <v>33</v>
      </c>
      <c r="S542" t="s">
        <v>435</v>
      </c>
      <c r="T542" t="s">
        <v>1</v>
      </c>
      <c r="U542" t="s">
        <v>36</v>
      </c>
    </row>
    <row r="543" spans="1:21" x14ac:dyDescent="0.2">
      <c r="A543" t="s">
        <v>1347</v>
      </c>
      <c r="B543" t="str">
        <f>RIGHT(Table1[[#This Row],[OrderNo]],5)</f>
        <v>44413</v>
      </c>
      <c r="C543">
        <v>44413001</v>
      </c>
      <c r="D543">
        <v>1</v>
      </c>
      <c r="E543" s="2">
        <v>2171.29</v>
      </c>
      <c r="F543" s="2">
        <v>3578.27</v>
      </c>
      <c r="G543" s="1">
        <v>42996</v>
      </c>
      <c r="H543" s="6">
        <f>YEAR(Table1[[#This Row],[OrderDate]])</f>
        <v>2017</v>
      </c>
      <c r="I543" s="6">
        <f>MONTH(Table1[[#This Row],[OrderDate]])</f>
        <v>9</v>
      </c>
      <c r="J543" s="1">
        <v>43005</v>
      </c>
      <c r="K543">
        <v>9</v>
      </c>
      <c r="L543" t="s">
        <v>1348</v>
      </c>
      <c r="M543" t="s">
        <v>497</v>
      </c>
      <c r="N543" t="s">
        <v>122</v>
      </c>
      <c r="O543" t="s">
        <v>96</v>
      </c>
      <c r="P543" t="str">
        <f>UPPER(Table1[[#This Row],[CustomerCountry]])</f>
        <v>GERMANY</v>
      </c>
      <c r="Q543" t="s">
        <v>23</v>
      </c>
      <c r="R543" t="s">
        <v>24</v>
      </c>
      <c r="S543" t="s">
        <v>25</v>
      </c>
      <c r="T543" t="s">
        <v>26</v>
      </c>
      <c r="U543" t="s">
        <v>27</v>
      </c>
    </row>
    <row r="544" spans="1:21" x14ac:dyDescent="0.2">
      <c r="A544" t="s">
        <v>1349</v>
      </c>
      <c r="B544" t="str">
        <f>RIGHT(Table1[[#This Row],[OrderNo]],5)</f>
        <v>44414</v>
      </c>
      <c r="C544">
        <v>44414001</v>
      </c>
      <c r="D544">
        <v>1</v>
      </c>
      <c r="E544" s="2">
        <v>2171.29</v>
      </c>
      <c r="F544" s="2">
        <v>3578.27</v>
      </c>
      <c r="G544" s="1">
        <v>42996</v>
      </c>
      <c r="H544" s="6">
        <f>YEAR(Table1[[#This Row],[OrderDate]])</f>
        <v>2017</v>
      </c>
      <c r="I544" s="6">
        <f>MONTH(Table1[[#This Row],[OrderDate]])</f>
        <v>9</v>
      </c>
      <c r="J544" s="1">
        <v>43000</v>
      </c>
      <c r="K544">
        <v>4</v>
      </c>
      <c r="L544" t="s">
        <v>1350</v>
      </c>
      <c r="M544" t="s">
        <v>404</v>
      </c>
      <c r="N544" t="s">
        <v>45</v>
      </c>
      <c r="O544" t="s">
        <v>41</v>
      </c>
      <c r="P544" t="str">
        <f>UPPER(Table1[[#This Row],[CustomerCountry]])</f>
        <v>UNITED STATES</v>
      </c>
      <c r="Q544" t="s">
        <v>23</v>
      </c>
      <c r="R544" t="s">
        <v>24</v>
      </c>
      <c r="S544" t="s">
        <v>55</v>
      </c>
      <c r="T544" t="s">
        <v>26</v>
      </c>
      <c r="U544" t="s">
        <v>27</v>
      </c>
    </row>
    <row r="545" spans="1:21" x14ac:dyDescent="0.2">
      <c r="A545" t="s">
        <v>1351</v>
      </c>
      <c r="B545" t="str">
        <f>RIGHT(Table1[[#This Row],[OrderNo]],5)</f>
        <v>44415</v>
      </c>
      <c r="C545">
        <v>44415001</v>
      </c>
      <c r="D545">
        <v>1</v>
      </c>
      <c r="E545" s="2">
        <v>2171.29</v>
      </c>
      <c r="F545" s="2">
        <v>3578.27</v>
      </c>
      <c r="G545" s="1">
        <v>42996</v>
      </c>
      <c r="H545" s="6">
        <f>YEAR(Table1[[#This Row],[OrderDate]])</f>
        <v>2017</v>
      </c>
      <c r="I545" s="6">
        <f>MONTH(Table1[[#This Row],[OrderDate]])</f>
        <v>9</v>
      </c>
      <c r="J545" s="1">
        <v>43005</v>
      </c>
      <c r="K545">
        <v>9</v>
      </c>
      <c r="L545" t="s">
        <v>1352</v>
      </c>
      <c r="M545" t="s">
        <v>153</v>
      </c>
      <c r="N545" t="s">
        <v>45</v>
      </c>
      <c r="O545" t="s">
        <v>41</v>
      </c>
      <c r="P545" t="str">
        <f>UPPER(Table1[[#This Row],[CustomerCountry]])</f>
        <v>UNITED STATES</v>
      </c>
      <c r="Q545" t="s">
        <v>23</v>
      </c>
      <c r="R545" t="s">
        <v>24</v>
      </c>
      <c r="S545" t="s">
        <v>71</v>
      </c>
      <c r="T545" t="s">
        <v>26</v>
      </c>
      <c r="U545" t="s">
        <v>27</v>
      </c>
    </row>
    <row r="546" spans="1:21" x14ac:dyDescent="0.2">
      <c r="A546" t="s">
        <v>1353</v>
      </c>
      <c r="B546" t="str">
        <f>RIGHT(Table1[[#This Row],[OrderNo]],5)</f>
        <v>44416</v>
      </c>
      <c r="C546">
        <v>44416001</v>
      </c>
      <c r="D546">
        <v>1</v>
      </c>
      <c r="E546" s="2">
        <v>1912.15</v>
      </c>
      <c r="F546" s="2">
        <v>3399.99</v>
      </c>
      <c r="G546" s="1">
        <v>42996</v>
      </c>
      <c r="H546" s="6">
        <f>YEAR(Table1[[#This Row],[OrderDate]])</f>
        <v>2017</v>
      </c>
      <c r="I546" s="6">
        <f>MONTH(Table1[[#This Row],[OrderDate]])</f>
        <v>9</v>
      </c>
      <c r="J546" s="1">
        <v>43005</v>
      </c>
      <c r="K546">
        <v>9</v>
      </c>
      <c r="L546" t="s">
        <v>1354</v>
      </c>
      <c r="M546" t="s">
        <v>422</v>
      </c>
      <c r="N546" t="s">
        <v>63</v>
      </c>
      <c r="O546" t="s">
        <v>52</v>
      </c>
      <c r="P546" t="str">
        <f>UPPER(Table1[[#This Row],[CustomerCountry]])</f>
        <v>AUSTRALIA</v>
      </c>
      <c r="Q546" t="s">
        <v>23</v>
      </c>
      <c r="R546" t="s">
        <v>33</v>
      </c>
      <c r="S546" t="s">
        <v>287</v>
      </c>
      <c r="T546" t="s">
        <v>35</v>
      </c>
      <c r="U546" t="s">
        <v>36</v>
      </c>
    </row>
    <row r="547" spans="1:21" x14ac:dyDescent="0.2">
      <c r="A547" t="s">
        <v>1355</v>
      </c>
      <c r="B547" t="str">
        <f>RIGHT(Table1[[#This Row],[OrderNo]],5)</f>
        <v>44417</v>
      </c>
      <c r="C547">
        <v>44417001</v>
      </c>
      <c r="D547">
        <v>1</v>
      </c>
      <c r="E547" s="2">
        <v>2171.29</v>
      </c>
      <c r="F547" s="2">
        <v>3578.27</v>
      </c>
      <c r="G547" s="1">
        <v>42996</v>
      </c>
      <c r="H547" s="6">
        <f>YEAR(Table1[[#This Row],[OrderDate]])</f>
        <v>2017</v>
      </c>
      <c r="I547" s="6">
        <f>MONTH(Table1[[#This Row],[OrderDate]])</f>
        <v>9</v>
      </c>
      <c r="J547" s="1">
        <v>42998</v>
      </c>
      <c r="K547">
        <v>2</v>
      </c>
      <c r="L547" t="s">
        <v>1356</v>
      </c>
      <c r="M547" t="s">
        <v>144</v>
      </c>
      <c r="N547" t="s">
        <v>63</v>
      </c>
      <c r="O547" t="s">
        <v>52</v>
      </c>
      <c r="P547" t="str">
        <f>UPPER(Table1[[#This Row],[CustomerCountry]])</f>
        <v>AUSTRALIA</v>
      </c>
      <c r="Q547" t="s">
        <v>23</v>
      </c>
      <c r="R547" t="s">
        <v>24</v>
      </c>
      <c r="S547" t="s">
        <v>55</v>
      </c>
      <c r="T547" t="s">
        <v>26</v>
      </c>
      <c r="U547" t="s">
        <v>27</v>
      </c>
    </row>
    <row r="548" spans="1:21" x14ac:dyDescent="0.2">
      <c r="A548" t="s">
        <v>1357</v>
      </c>
      <c r="B548" t="str">
        <f>RIGHT(Table1[[#This Row],[OrderNo]],5)</f>
        <v>44418</v>
      </c>
      <c r="C548">
        <v>44418001</v>
      </c>
      <c r="D548">
        <v>1</v>
      </c>
      <c r="E548" s="2">
        <v>2171.29</v>
      </c>
      <c r="F548" s="2">
        <v>3578.27</v>
      </c>
      <c r="G548" s="1">
        <v>42996</v>
      </c>
      <c r="H548" s="6">
        <f>YEAR(Table1[[#This Row],[OrderDate]])</f>
        <v>2017</v>
      </c>
      <c r="I548" s="6">
        <f>MONTH(Table1[[#This Row],[OrderDate]])</f>
        <v>9</v>
      </c>
      <c r="J548" s="1">
        <v>43006</v>
      </c>
      <c r="K548">
        <v>10</v>
      </c>
      <c r="L548" t="s">
        <v>1358</v>
      </c>
      <c r="M548" t="s">
        <v>244</v>
      </c>
      <c r="N548" t="s">
        <v>106</v>
      </c>
      <c r="O548" t="s">
        <v>52</v>
      </c>
      <c r="P548" t="str">
        <f>UPPER(Table1[[#This Row],[CustomerCountry]])</f>
        <v>AUSTRALIA</v>
      </c>
      <c r="Q548" t="s">
        <v>23</v>
      </c>
      <c r="R548" t="s">
        <v>24</v>
      </c>
      <c r="S548" t="s">
        <v>55</v>
      </c>
      <c r="T548" t="s">
        <v>26</v>
      </c>
      <c r="U548" t="s">
        <v>27</v>
      </c>
    </row>
    <row r="549" spans="1:21" x14ac:dyDescent="0.2">
      <c r="A549" t="s">
        <v>1359</v>
      </c>
      <c r="B549" t="str">
        <f>RIGHT(Table1[[#This Row],[OrderNo]],5)</f>
        <v>44419</v>
      </c>
      <c r="C549">
        <v>44419001</v>
      </c>
      <c r="D549">
        <v>1</v>
      </c>
      <c r="E549" s="2">
        <v>2171.29</v>
      </c>
      <c r="F549" s="2">
        <v>3578.27</v>
      </c>
      <c r="G549" s="1">
        <v>42996</v>
      </c>
      <c r="H549" s="6">
        <f>YEAR(Table1[[#This Row],[OrderDate]])</f>
        <v>2017</v>
      </c>
      <c r="I549" s="6">
        <f>MONTH(Table1[[#This Row],[OrderDate]])</f>
        <v>9</v>
      </c>
      <c r="J549" s="1">
        <v>43003</v>
      </c>
      <c r="K549">
        <v>7</v>
      </c>
      <c r="L549" t="s">
        <v>1360</v>
      </c>
      <c r="M549" t="s">
        <v>58</v>
      </c>
      <c r="N549" t="s">
        <v>59</v>
      </c>
      <c r="O549" t="s">
        <v>52</v>
      </c>
      <c r="P549" t="str">
        <f>UPPER(Table1[[#This Row],[CustomerCountry]])</f>
        <v>AUSTRALIA</v>
      </c>
      <c r="Q549" t="s">
        <v>23</v>
      </c>
      <c r="R549" t="s">
        <v>24</v>
      </c>
      <c r="S549" t="s">
        <v>25</v>
      </c>
      <c r="T549" t="s">
        <v>26</v>
      </c>
      <c r="U549" t="s">
        <v>27</v>
      </c>
    </row>
    <row r="550" spans="1:21" x14ac:dyDescent="0.2">
      <c r="A550" t="s">
        <v>1361</v>
      </c>
      <c r="B550" t="str">
        <f>RIGHT(Table1[[#This Row],[OrderNo]],5)</f>
        <v>44420</v>
      </c>
      <c r="C550">
        <v>44420001</v>
      </c>
      <c r="D550">
        <v>1</v>
      </c>
      <c r="E550" s="2">
        <v>2171.29</v>
      </c>
      <c r="F550" s="2">
        <v>3578.27</v>
      </c>
      <c r="G550" s="1">
        <v>42996</v>
      </c>
      <c r="H550" s="6">
        <f>YEAR(Table1[[#This Row],[OrderDate]])</f>
        <v>2017</v>
      </c>
      <c r="I550" s="6">
        <f>MONTH(Table1[[#This Row],[OrderDate]])</f>
        <v>9</v>
      </c>
      <c r="J550" s="1">
        <v>43002</v>
      </c>
      <c r="K550">
        <v>6</v>
      </c>
      <c r="L550" t="s">
        <v>1362</v>
      </c>
      <c r="M550" t="s">
        <v>109</v>
      </c>
      <c r="N550" t="s">
        <v>51</v>
      </c>
      <c r="O550" t="s">
        <v>52</v>
      </c>
      <c r="P550" t="str">
        <f>UPPER(Table1[[#This Row],[CustomerCountry]])</f>
        <v>AUSTRALIA</v>
      </c>
      <c r="Q550" t="s">
        <v>23</v>
      </c>
      <c r="R550" t="s">
        <v>24</v>
      </c>
      <c r="S550" t="s">
        <v>55</v>
      </c>
      <c r="T550" t="s">
        <v>26</v>
      </c>
      <c r="U550" t="s">
        <v>27</v>
      </c>
    </row>
    <row r="551" spans="1:21" x14ac:dyDescent="0.2">
      <c r="A551" t="s">
        <v>1363</v>
      </c>
      <c r="B551" t="str">
        <f>RIGHT(Table1[[#This Row],[OrderNo]],5)</f>
        <v>44421</v>
      </c>
      <c r="C551">
        <v>44421001</v>
      </c>
      <c r="D551">
        <v>1</v>
      </c>
      <c r="E551" s="2">
        <v>2171.29</v>
      </c>
      <c r="F551" s="2">
        <v>3578.27</v>
      </c>
      <c r="G551" s="1">
        <v>42997</v>
      </c>
      <c r="H551" s="6">
        <f>YEAR(Table1[[#This Row],[OrderDate]])</f>
        <v>2017</v>
      </c>
      <c r="I551" s="6">
        <f>MONTH(Table1[[#This Row],[OrderDate]])</f>
        <v>9</v>
      </c>
      <c r="J551" s="1">
        <v>43001</v>
      </c>
      <c r="K551">
        <v>4</v>
      </c>
      <c r="L551" t="s">
        <v>1364</v>
      </c>
      <c r="M551" t="s">
        <v>1005</v>
      </c>
      <c r="N551" t="s">
        <v>777</v>
      </c>
      <c r="O551" t="s">
        <v>96</v>
      </c>
      <c r="P551" t="str">
        <f>UPPER(Table1[[#This Row],[CustomerCountry]])</f>
        <v>GERMANY</v>
      </c>
      <c r="Q551" t="s">
        <v>23</v>
      </c>
      <c r="R551" t="s">
        <v>24</v>
      </c>
      <c r="S551" t="s">
        <v>84</v>
      </c>
      <c r="T551" t="s">
        <v>26</v>
      </c>
      <c r="U551" t="s">
        <v>27</v>
      </c>
    </row>
    <row r="552" spans="1:21" x14ac:dyDescent="0.2">
      <c r="A552" t="s">
        <v>1365</v>
      </c>
      <c r="B552" t="str">
        <f>RIGHT(Table1[[#This Row],[OrderNo]],5)</f>
        <v>44422</v>
      </c>
      <c r="C552">
        <v>44422001</v>
      </c>
      <c r="D552">
        <v>1</v>
      </c>
      <c r="E552" s="2">
        <v>413.15</v>
      </c>
      <c r="F552" s="2">
        <v>699.1</v>
      </c>
      <c r="G552" s="1">
        <v>42997</v>
      </c>
      <c r="H552" s="6">
        <f>YEAR(Table1[[#This Row],[OrderDate]])</f>
        <v>2017</v>
      </c>
      <c r="I552" s="6">
        <f>MONTH(Table1[[#This Row],[OrderDate]])</f>
        <v>9</v>
      </c>
      <c r="J552" s="1">
        <v>43001</v>
      </c>
      <c r="K552">
        <v>4</v>
      </c>
      <c r="L552" t="s">
        <v>1366</v>
      </c>
      <c r="M552" t="s">
        <v>600</v>
      </c>
      <c r="N552" t="s">
        <v>122</v>
      </c>
      <c r="O552" t="s">
        <v>96</v>
      </c>
      <c r="P552" t="str">
        <f>UPPER(Table1[[#This Row],[CustomerCountry]])</f>
        <v>GERMANY</v>
      </c>
      <c r="Q552" t="s">
        <v>23</v>
      </c>
      <c r="R552" t="s">
        <v>24</v>
      </c>
      <c r="S552" t="s">
        <v>291</v>
      </c>
      <c r="T552" t="s">
        <v>26</v>
      </c>
      <c r="U552" t="s">
        <v>47</v>
      </c>
    </row>
    <row r="553" spans="1:21" x14ac:dyDescent="0.2">
      <c r="A553" t="s">
        <v>1367</v>
      </c>
      <c r="B553" t="str">
        <f>RIGHT(Table1[[#This Row],[OrderNo]],5)</f>
        <v>44423</v>
      </c>
      <c r="C553">
        <v>44423001</v>
      </c>
      <c r="D553">
        <v>1</v>
      </c>
      <c r="E553" s="2">
        <v>2171.29</v>
      </c>
      <c r="F553" s="2">
        <v>3578.27</v>
      </c>
      <c r="G553" s="1">
        <v>42997</v>
      </c>
      <c r="H553" s="6">
        <f>YEAR(Table1[[#This Row],[OrderDate]])</f>
        <v>2017</v>
      </c>
      <c r="I553" s="6">
        <f>MONTH(Table1[[#This Row],[OrderDate]])</f>
        <v>9</v>
      </c>
      <c r="J553" s="1">
        <v>43004</v>
      </c>
      <c r="K553">
        <v>7</v>
      </c>
      <c r="L553" t="s">
        <v>1368</v>
      </c>
      <c r="M553" t="s">
        <v>74</v>
      </c>
      <c r="N553" t="s">
        <v>45</v>
      </c>
      <c r="O553" t="s">
        <v>41</v>
      </c>
      <c r="P553" t="str">
        <f>UPPER(Table1[[#This Row],[CustomerCountry]])</f>
        <v>UNITED STATES</v>
      </c>
      <c r="Q553" t="s">
        <v>23</v>
      </c>
      <c r="R553" t="s">
        <v>24</v>
      </c>
      <c r="S553" t="s">
        <v>84</v>
      </c>
      <c r="T553" t="s">
        <v>26</v>
      </c>
      <c r="U553" t="s">
        <v>27</v>
      </c>
    </row>
    <row r="554" spans="1:21" x14ac:dyDescent="0.2">
      <c r="A554" t="s">
        <v>1369</v>
      </c>
      <c r="B554" t="str">
        <f>RIGHT(Table1[[#This Row],[OrderNo]],5)</f>
        <v>44424</v>
      </c>
      <c r="C554">
        <v>44424001</v>
      </c>
      <c r="D554">
        <v>1</v>
      </c>
      <c r="E554" s="2">
        <v>2171.29</v>
      </c>
      <c r="F554" s="2">
        <v>3578.27</v>
      </c>
      <c r="G554" s="1">
        <v>42997</v>
      </c>
      <c r="H554" s="6">
        <f>YEAR(Table1[[#This Row],[OrderDate]])</f>
        <v>2017</v>
      </c>
      <c r="I554" s="6">
        <f>MONTH(Table1[[#This Row],[OrderDate]])</f>
        <v>9</v>
      </c>
      <c r="J554" s="1">
        <v>43004</v>
      </c>
      <c r="K554">
        <v>7</v>
      </c>
      <c r="L554" t="s">
        <v>1370</v>
      </c>
      <c r="M554" t="s">
        <v>565</v>
      </c>
      <c r="N554" t="s">
        <v>51</v>
      </c>
      <c r="O554" t="s">
        <v>52</v>
      </c>
      <c r="P554" t="str">
        <f>UPPER(Table1[[#This Row],[CustomerCountry]])</f>
        <v>AUSTRALIA</v>
      </c>
      <c r="Q554" t="s">
        <v>23</v>
      </c>
      <c r="R554" t="s">
        <v>24</v>
      </c>
      <c r="S554" t="s">
        <v>71</v>
      </c>
      <c r="T554" t="s">
        <v>26</v>
      </c>
      <c r="U554" t="s">
        <v>27</v>
      </c>
    </row>
    <row r="555" spans="1:21" x14ac:dyDescent="0.2">
      <c r="A555" t="s">
        <v>1371</v>
      </c>
      <c r="B555" t="str">
        <f>RIGHT(Table1[[#This Row],[OrderNo]],5)</f>
        <v>44425</v>
      </c>
      <c r="C555">
        <v>44425001</v>
      </c>
      <c r="D555">
        <v>1</v>
      </c>
      <c r="E555" s="2">
        <v>2171.29</v>
      </c>
      <c r="F555" s="2">
        <v>3578.27</v>
      </c>
      <c r="G555" s="1">
        <v>42997</v>
      </c>
      <c r="H555" s="6">
        <f>YEAR(Table1[[#This Row],[OrderDate]])</f>
        <v>2017</v>
      </c>
      <c r="I555" s="6">
        <f>MONTH(Table1[[#This Row],[OrderDate]])</f>
        <v>9</v>
      </c>
      <c r="J555" s="1">
        <v>43005</v>
      </c>
      <c r="K555">
        <v>8</v>
      </c>
      <c r="L555" t="s">
        <v>1372</v>
      </c>
      <c r="M555" t="s">
        <v>109</v>
      </c>
      <c r="N555" t="s">
        <v>51</v>
      </c>
      <c r="O555" t="s">
        <v>52</v>
      </c>
      <c r="P555" t="str">
        <f>UPPER(Table1[[#This Row],[CustomerCountry]])</f>
        <v>AUSTRALIA</v>
      </c>
      <c r="Q555" t="s">
        <v>23</v>
      </c>
      <c r="R555" t="s">
        <v>24</v>
      </c>
      <c r="S555" t="s">
        <v>55</v>
      </c>
      <c r="T555" t="s">
        <v>26</v>
      </c>
      <c r="U555" t="s">
        <v>27</v>
      </c>
    </row>
    <row r="556" spans="1:21" x14ac:dyDescent="0.2">
      <c r="A556" t="s">
        <v>1373</v>
      </c>
      <c r="B556" t="str">
        <f>RIGHT(Table1[[#This Row],[OrderNo]],5)</f>
        <v>44426</v>
      </c>
      <c r="C556">
        <v>44426001</v>
      </c>
      <c r="D556">
        <v>1</v>
      </c>
      <c r="E556" s="2">
        <v>2171.29</v>
      </c>
      <c r="F556" s="2">
        <v>3578.27</v>
      </c>
      <c r="G556" s="1">
        <v>42998</v>
      </c>
      <c r="H556" s="6">
        <f>YEAR(Table1[[#This Row],[OrderDate]])</f>
        <v>2017</v>
      </c>
      <c r="I556" s="6">
        <f>MONTH(Table1[[#This Row],[OrderDate]])</f>
        <v>9</v>
      </c>
      <c r="J556" s="1">
        <v>43003</v>
      </c>
      <c r="K556">
        <v>5</v>
      </c>
      <c r="L556" t="s">
        <v>1374</v>
      </c>
      <c r="M556" t="s">
        <v>497</v>
      </c>
      <c r="N556" t="s">
        <v>138</v>
      </c>
      <c r="O556" t="s">
        <v>96</v>
      </c>
      <c r="P556" t="str">
        <f>UPPER(Table1[[#This Row],[CustomerCountry]])</f>
        <v>GERMANY</v>
      </c>
      <c r="Q556" t="s">
        <v>23</v>
      </c>
      <c r="R556" t="s">
        <v>24</v>
      </c>
      <c r="S556" t="s">
        <v>88</v>
      </c>
      <c r="T556" t="s">
        <v>26</v>
      </c>
      <c r="U556" t="s">
        <v>27</v>
      </c>
    </row>
    <row r="557" spans="1:21" x14ac:dyDescent="0.2">
      <c r="A557" t="s">
        <v>1375</v>
      </c>
      <c r="B557" t="str">
        <f>RIGHT(Table1[[#This Row],[OrderNo]],5)</f>
        <v>44427</v>
      </c>
      <c r="C557">
        <v>44427001</v>
      </c>
      <c r="D557">
        <v>1</v>
      </c>
      <c r="E557" s="2">
        <v>2171.29</v>
      </c>
      <c r="F557" s="2">
        <v>3578.27</v>
      </c>
      <c r="G557" s="1">
        <v>42998</v>
      </c>
      <c r="H557" s="6">
        <f>YEAR(Table1[[#This Row],[OrderDate]])</f>
        <v>2017</v>
      </c>
      <c r="I557" s="6">
        <f>MONTH(Table1[[#This Row],[OrderDate]])</f>
        <v>9</v>
      </c>
      <c r="J557" s="1">
        <v>43001</v>
      </c>
      <c r="K557">
        <v>3</v>
      </c>
      <c r="L557" t="s">
        <v>1376</v>
      </c>
      <c r="M557" t="s">
        <v>350</v>
      </c>
      <c r="N557" t="s">
        <v>78</v>
      </c>
      <c r="O557" t="s">
        <v>79</v>
      </c>
      <c r="P557" t="str">
        <f>UPPER(Table1[[#This Row],[CustomerCountry]])</f>
        <v>UNITED KINGDOM</v>
      </c>
      <c r="Q557" t="s">
        <v>23</v>
      </c>
      <c r="R557" t="s">
        <v>24</v>
      </c>
      <c r="S557" t="s">
        <v>88</v>
      </c>
      <c r="T557" t="s">
        <v>26</v>
      </c>
      <c r="U557" t="s">
        <v>27</v>
      </c>
    </row>
    <row r="558" spans="1:21" x14ac:dyDescent="0.2">
      <c r="A558" t="s">
        <v>1377</v>
      </c>
      <c r="B558" t="str">
        <f>RIGHT(Table1[[#This Row],[OrderNo]],5)</f>
        <v>44428</v>
      </c>
      <c r="C558">
        <v>44428001</v>
      </c>
      <c r="D558">
        <v>1</v>
      </c>
      <c r="E558" s="2">
        <v>2171.29</v>
      </c>
      <c r="F558" s="2">
        <v>3578.27</v>
      </c>
      <c r="G558" s="1">
        <v>42998</v>
      </c>
      <c r="H558" s="6">
        <f>YEAR(Table1[[#This Row],[OrderDate]])</f>
        <v>2017</v>
      </c>
      <c r="I558" s="6">
        <f>MONTH(Table1[[#This Row],[OrderDate]])</f>
        <v>9</v>
      </c>
      <c r="J558" s="1">
        <v>43001</v>
      </c>
      <c r="K558">
        <v>3</v>
      </c>
      <c r="L558" t="s">
        <v>1378</v>
      </c>
      <c r="M558" t="s">
        <v>228</v>
      </c>
      <c r="N558" t="s">
        <v>45</v>
      </c>
      <c r="O558" t="s">
        <v>41</v>
      </c>
      <c r="P558" t="str">
        <f>UPPER(Table1[[#This Row],[CustomerCountry]])</f>
        <v>UNITED STATES</v>
      </c>
      <c r="Q558" t="s">
        <v>23</v>
      </c>
      <c r="R558" t="s">
        <v>24</v>
      </c>
      <c r="S558" t="s">
        <v>84</v>
      </c>
      <c r="T558" t="s">
        <v>26</v>
      </c>
      <c r="U558" t="s">
        <v>27</v>
      </c>
    </row>
    <row r="559" spans="1:21" x14ac:dyDescent="0.2">
      <c r="A559" t="s">
        <v>1379</v>
      </c>
      <c r="B559" t="str">
        <f>RIGHT(Table1[[#This Row],[OrderNo]],5)</f>
        <v>44429</v>
      </c>
      <c r="C559">
        <v>44429001</v>
      </c>
      <c r="D559">
        <v>1</v>
      </c>
      <c r="E559" s="2">
        <v>2171.29</v>
      </c>
      <c r="F559" s="2">
        <v>3578.27</v>
      </c>
      <c r="G559" s="1">
        <v>42998</v>
      </c>
      <c r="H559" s="6">
        <f>YEAR(Table1[[#This Row],[OrderDate]])</f>
        <v>2017</v>
      </c>
      <c r="I559" s="6">
        <f>MONTH(Table1[[#This Row],[OrderDate]])</f>
        <v>9</v>
      </c>
      <c r="J559" s="1">
        <v>43004</v>
      </c>
      <c r="K559">
        <v>6</v>
      </c>
      <c r="L559" t="s">
        <v>1380</v>
      </c>
      <c r="M559" t="s">
        <v>697</v>
      </c>
      <c r="N559" t="s">
        <v>115</v>
      </c>
      <c r="O559" t="s">
        <v>41</v>
      </c>
      <c r="P559" t="str">
        <f>UPPER(Table1[[#This Row],[CustomerCountry]])</f>
        <v>UNITED STATES</v>
      </c>
      <c r="Q559" t="s">
        <v>23</v>
      </c>
      <c r="R559" t="s">
        <v>24</v>
      </c>
      <c r="S559" t="s">
        <v>88</v>
      </c>
      <c r="T559" t="s">
        <v>26</v>
      </c>
      <c r="U559" t="s">
        <v>27</v>
      </c>
    </row>
    <row r="560" spans="1:21" x14ac:dyDescent="0.2">
      <c r="A560" t="s">
        <v>1381</v>
      </c>
      <c r="B560" t="str">
        <f>RIGHT(Table1[[#This Row],[OrderNo]],5)</f>
        <v>44430</v>
      </c>
      <c r="C560">
        <v>44430001</v>
      </c>
      <c r="D560">
        <v>1</v>
      </c>
      <c r="E560" s="2">
        <v>2171.29</v>
      </c>
      <c r="F560" s="2">
        <v>3578.27</v>
      </c>
      <c r="G560" s="1">
        <v>42998</v>
      </c>
      <c r="H560" s="6">
        <f>YEAR(Table1[[#This Row],[OrderDate]])</f>
        <v>2017</v>
      </c>
      <c r="I560" s="6">
        <f>MONTH(Table1[[#This Row],[OrderDate]])</f>
        <v>9</v>
      </c>
      <c r="J560" s="1">
        <v>43000</v>
      </c>
      <c r="K560">
        <v>2</v>
      </c>
      <c r="L560" t="s">
        <v>1382</v>
      </c>
      <c r="M560" t="s">
        <v>87</v>
      </c>
      <c r="N560" t="s">
        <v>51</v>
      </c>
      <c r="O560" t="s">
        <v>52</v>
      </c>
      <c r="P560" t="str">
        <f>UPPER(Table1[[#This Row],[CustomerCountry]])</f>
        <v>AUSTRALIA</v>
      </c>
      <c r="Q560" t="s">
        <v>23</v>
      </c>
      <c r="R560" t="s">
        <v>24</v>
      </c>
      <c r="S560" t="s">
        <v>84</v>
      </c>
      <c r="T560" t="s">
        <v>26</v>
      </c>
      <c r="U560" t="s">
        <v>27</v>
      </c>
    </row>
    <row r="561" spans="1:21" x14ac:dyDescent="0.2">
      <c r="A561" t="s">
        <v>1383</v>
      </c>
      <c r="B561" t="str">
        <f>RIGHT(Table1[[#This Row],[OrderNo]],5)</f>
        <v>44431</v>
      </c>
      <c r="C561">
        <v>44431001</v>
      </c>
      <c r="D561">
        <v>1</v>
      </c>
      <c r="E561" s="2">
        <v>2171.29</v>
      </c>
      <c r="F561" s="2">
        <v>3578.27</v>
      </c>
      <c r="G561" s="1">
        <v>42998</v>
      </c>
      <c r="H561" s="6">
        <f>YEAR(Table1[[#This Row],[OrderDate]])</f>
        <v>2017</v>
      </c>
      <c r="I561" s="6">
        <f>MONTH(Table1[[#This Row],[OrderDate]])</f>
        <v>9</v>
      </c>
      <c r="J561" s="1">
        <v>43005</v>
      </c>
      <c r="K561">
        <v>7</v>
      </c>
      <c r="L561" t="s">
        <v>1384</v>
      </c>
      <c r="M561" t="s">
        <v>105</v>
      </c>
      <c r="N561" t="s">
        <v>106</v>
      </c>
      <c r="O561" t="s">
        <v>52</v>
      </c>
      <c r="P561" t="str">
        <f>UPPER(Table1[[#This Row],[CustomerCountry]])</f>
        <v>AUSTRALIA</v>
      </c>
      <c r="Q561" t="s">
        <v>23</v>
      </c>
      <c r="R561" t="s">
        <v>24</v>
      </c>
      <c r="S561" t="s">
        <v>71</v>
      </c>
      <c r="T561" t="s">
        <v>26</v>
      </c>
      <c r="U561" t="s">
        <v>27</v>
      </c>
    </row>
    <row r="562" spans="1:21" x14ac:dyDescent="0.2">
      <c r="A562" t="s">
        <v>1385</v>
      </c>
      <c r="B562" t="str">
        <f>RIGHT(Table1[[#This Row],[OrderNo]],5)</f>
        <v>44432</v>
      </c>
      <c r="C562">
        <v>44432001</v>
      </c>
      <c r="D562">
        <v>1</v>
      </c>
      <c r="E562" s="2">
        <v>2171.29</v>
      </c>
      <c r="F562" s="2">
        <v>3578.27</v>
      </c>
      <c r="G562" s="1">
        <v>42999</v>
      </c>
      <c r="H562" s="6">
        <f>YEAR(Table1[[#This Row],[OrderDate]])</f>
        <v>2017</v>
      </c>
      <c r="I562" s="6">
        <f>MONTH(Table1[[#This Row],[OrderDate]])</f>
        <v>9</v>
      </c>
      <c r="J562" s="1">
        <v>43001</v>
      </c>
      <c r="K562">
        <v>2</v>
      </c>
      <c r="L562" t="s">
        <v>1386</v>
      </c>
      <c r="M562" t="s">
        <v>1034</v>
      </c>
      <c r="N562" t="s">
        <v>78</v>
      </c>
      <c r="O562" t="s">
        <v>79</v>
      </c>
      <c r="P562" t="str">
        <f>UPPER(Table1[[#This Row],[CustomerCountry]])</f>
        <v>UNITED KINGDOM</v>
      </c>
      <c r="Q562" t="s">
        <v>23</v>
      </c>
      <c r="R562" t="s">
        <v>24</v>
      </c>
      <c r="S562" t="s">
        <v>88</v>
      </c>
      <c r="T562" t="s">
        <v>26</v>
      </c>
      <c r="U562" t="s">
        <v>27</v>
      </c>
    </row>
    <row r="563" spans="1:21" x14ac:dyDescent="0.2">
      <c r="A563" t="s">
        <v>1387</v>
      </c>
      <c r="B563" t="str">
        <f>RIGHT(Table1[[#This Row],[OrderNo]],5)</f>
        <v>44433</v>
      </c>
      <c r="C563">
        <v>44433001</v>
      </c>
      <c r="D563">
        <v>1</v>
      </c>
      <c r="E563" s="2">
        <v>2171.29</v>
      </c>
      <c r="F563" s="2">
        <v>3578.27</v>
      </c>
      <c r="G563" s="1">
        <v>42999</v>
      </c>
      <c r="H563" s="6">
        <f>YEAR(Table1[[#This Row],[OrderDate]])</f>
        <v>2017</v>
      </c>
      <c r="I563" s="6">
        <f>MONTH(Table1[[#This Row],[OrderDate]])</f>
        <v>9</v>
      </c>
      <c r="J563" s="1">
        <v>43003</v>
      </c>
      <c r="K563">
        <v>4</v>
      </c>
      <c r="L563" t="s">
        <v>1388</v>
      </c>
      <c r="M563" t="s">
        <v>697</v>
      </c>
      <c r="N563" t="s">
        <v>115</v>
      </c>
      <c r="O563" t="s">
        <v>41</v>
      </c>
      <c r="P563" t="str">
        <f>UPPER(Table1[[#This Row],[CustomerCountry]])</f>
        <v>UNITED STATES</v>
      </c>
      <c r="Q563" t="s">
        <v>23</v>
      </c>
      <c r="R563" t="s">
        <v>24</v>
      </c>
      <c r="S563" t="s">
        <v>71</v>
      </c>
      <c r="T563" t="s">
        <v>26</v>
      </c>
      <c r="U563" t="s">
        <v>27</v>
      </c>
    </row>
    <row r="564" spans="1:21" x14ac:dyDescent="0.2">
      <c r="A564" t="s">
        <v>1389</v>
      </c>
      <c r="B564" t="str">
        <f>RIGHT(Table1[[#This Row],[OrderNo]],5)</f>
        <v>44434</v>
      </c>
      <c r="C564">
        <v>44434001</v>
      </c>
      <c r="D564">
        <v>1</v>
      </c>
      <c r="E564" s="2">
        <v>2171.29</v>
      </c>
      <c r="F564" s="2">
        <v>3578.27</v>
      </c>
      <c r="G564" s="1">
        <v>42999</v>
      </c>
      <c r="H564" s="6">
        <f>YEAR(Table1[[#This Row],[OrderDate]])</f>
        <v>2017</v>
      </c>
      <c r="I564" s="6">
        <f>MONTH(Table1[[#This Row],[OrderDate]])</f>
        <v>9</v>
      </c>
      <c r="J564" s="1">
        <v>43006</v>
      </c>
      <c r="K564">
        <v>7</v>
      </c>
      <c r="L564" t="s">
        <v>1390</v>
      </c>
      <c r="M564" t="s">
        <v>141</v>
      </c>
      <c r="N564" t="s">
        <v>45</v>
      </c>
      <c r="O564" t="s">
        <v>41</v>
      </c>
      <c r="P564" t="str">
        <f>UPPER(Table1[[#This Row],[CustomerCountry]])</f>
        <v>UNITED STATES</v>
      </c>
      <c r="Q564" t="s">
        <v>23</v>
      </c>
      <c r="R564" t="s">
        <v>24</v>
      </c>
      <c r="S564" t="s">
        <v>25</v>
      </c>
      <c r="T564" t="s">
        <v>26</v>
      </c>
      <c r="U564" t="s">
        <v>27</v>
      </c>
    </row>
    <row r="565" spans="1:21" x14ac:dyDescent="0.2">
      <c r="A565" t="s">
        <v>1391</v>
      </c>
      <c r="B565" t="str">
        <f>RIGHT(Table1[[#This Row],[OrderNo]],5)</f>
        <v>44435</v>
      </c>
      <c r="C565">
        <v>44435001</v>
      </c>
      <c r="D565">
        <v>1</v>
      </c>
      <c r="E565" s="2">
        <v>2171.29</v>
      </c>
      <c r="F565" s="2">
        <v>3578.27</v>
      </c>
      <c r="G565" s="1">
        <v>43000</v>
      </c>
      <c r="H565" s="6">
        <f>YEAR(Table1[[#This Row],[OrderDate]])</f>
        <v>2017</v>
      </c>
      <c r="I565" s="6">
        <f>MONTH(Table1[[#This Row],[OrderDate]])</f>
        <v>9</v>
      </c>
      <c r="J565" s="1">
        <v>43005</v>
      </c>
      <c r="K565">
        <v>5</v>
      </c>
      <c r="L565" t="s">
        <v>1392</v>
      </c>
      <c r="M565" t="s">
        <v>1052</v>
      </c>
      <c r="N565" t="s">
        <v>115</v>
      </c>
      <c r="O565" t="s">
        <v>41</v>
      </c>
      <c r="P565" t="str">
        <f>UPPER(Table1[[#This Row],[CustomerCountry]])</f>
        <v>UNITED STATES</v>
      </c>
      <c r="Q565" t="s">
        <v>23</v>
      </c>
      <c r="R565" t="s">
        <v>24</v>
      </c>
      <c r="S565" t="s">
        <v>71</v>
      </c>
      <c r="T565" t="s">
        <v>26</v>
      </c>
      <c r="U565" t="s">
        <v>27</v>
      </c>
    </row>
    <row r="566" spans="1:21" x14ac:dyDescent="0.2">
      <c r="A566" t="s">
        <v>1393</v>
      </c>
      <c r="B566" t="str">
        <f>RIGHT(Table1[[#This Row],[OrderNo]],5)</f>
        <v>44436</v>
      </c>
      <c r="C566">
        <v>44436001</v>
      </c>
      <c r="D566">
        <v>1</v>
      </c>
      <c r="E566" s="2">
        <v>413.15</v>
      </c>
      <c r="F566" s="2">
        <v>699.1</v>
      </c>
      <c r="G566" s="1">
        <v>43000</v>
      </c>
      <c r="H566" s="6">
        <f>YEAR(Table1[[#This Row],[OrderDate]])</f>
        <v>2017</v>
      </c>
      <c r="I566" s="6">
        <f>MONTH(Table1[[#This Row],[OrderDate]])</f>
        <v>9</v>
      </c>
      <c r="J566" s="1">
        <v>43008</v>
      </c>
      <c r="K566">
        <v>8</v>
      </c>
      <c r="L566" t="s">
        <v>1394</v>
      </c>
      <c r="M566" t="s">
        <v>441</v>
      </c>
      <c r="N566" t="s">
        <v>22</v>
      </c>
      <c r="O566" t="s">
        <v>0</v>
      </c>
      <c r="P566" t="str">
        <f>UPPER(Table1[[#This Row],[CustomerCountry]])</f>
        <v>CANADA</v>
      </c>
      <c r="Q566" t="s">
        <v>23</v>
      </c>
      <c r="R566" t="s">
        <v>24</v>
      </c>
      <c r="S566" t="s">
        <v>492</v>
      </c>
      <c r="T566" t="s">
        <v>26</v>
      </c>
      <c r="U566" t="s">
        <v>47</v>
      </c>
    </row>
    <row r="567" spans="1:21" x14ac:dyDescent="0.2">
      <c r="A567" t="s">
        <v>1395</v>
      </c>
      <c r="B567" t="str">
        <f>RIGHT(Table1[[#This Row],[OrderNo]],5)</f>
        <v>44437</v>
      </c>
      <c r="C567">
        <v>44437001</v>
      </c>
      <c r="D567">
        <v>1</v>
      </c>
      <c r="E567" s="2">
        <v>1912.15</v>
      </c>
      <c r="F567" s="2">
        <v>3399.99</v>
      </c>
      <c r="G567" s="1">
        <v>43000</v>
      </c>
      <c r="H567" s="6">
        <f>YEAR(Table1[[#This Row],[OrderDate]])</f>
        <v>2017</v>
      </c>
      <c r="I567" s="6">
        <f>MONTH(Table1[[#This Row],[OrderDate]])</f>
        <v>9</v>
      </c>
      <c r="J567" s="1">
        <v>43010</v>
      </c>
      <c r="K567">
        <v>10</v>
      </c>
      <c r="L567" t="s">
        <v>1396</v>
      </c>
      <c r="M567" t="s">
        <v>87</v>
      </c>
      <c r="N567" t="s">
        <v>51</v>
      </c>
      <c r="O567" t="s">
        <v>52</v>
      </c>
      <c r="P567" t="str">
        <f>UPPER(Table1[[#This Row],[CustomerCountry]])</f>
        <v>AUSTRALIA</v>
      </c>
      <c r="Q567" t="s">
        <v>23</v>
      </c>
      <c r="R567" t="s">
        <v>33</v>
      </c>
      <c r="S567" t="s">
        <v>67</v>
      </c>
      <c r="T567" t="s">
        <v>35</v>
      </c>
      <c r="U567" t="s">
        <v>36</v>
      </c>
    </row>
    <row r="568" spans="1:21" x14ac:dyDescent="0.2">
      <c r="A568" t="s">
        <v>1397</v>
      </c>
      <c r="B568" t="str">
        <f>RIGHT(Table1[[#This Row],[OrderNo]],5)</f>
        <v>44438</v>
      </c>
      <c r="C568">
        <v>44438001</v>
      </c>
      <c r="D568">
        <v>1</v>
      </c>
      <c r="E568" s="2">
        <v>2171.29</v>
      </c>
      <c r="F568" s="2">
        <v>3578.27</v>
      </c>
      <c r="G568" s="1">
        <v>43000</v>
      </c>
      <c r="H568" s="6">
        <f>YEAR(Table1[[#This Row],[OrderDate]])</f>
        <v>2017</v>
      </c>
      <c r="I568" s="6">
        <f>MONTH(Table1[[#This Row],[OrderDate]])</f>
        <v>9</v>
      </c>
      <c r="J568" s="1">
        <v>43003</v>
      </c>
      <c r="K568">
        <v>3</v>
      </c>
      <c r="L568" t="s">
        <v>1398</v>
      </c>
      <c r="M568" t="s">
        <v>738</v>
      </c>
      <c r="N568" t="s">
        <v>51</v>
      </c>
      <c r="O568" t="s">
        <v>52</v>
      </c>
      <c r="P568" t="str">
        <f>UPPER(Table1[[#This Row],[CustomerCountry]])</f>
        <v>AUSTRALIA</v>
      </c>
      <c r="Q568" t="s">
        <v>23</v>
      </c>
      <c r="R568" t="s">
        <v>24</v>
      </c>
      <c r="S568" t="s">
        <v>71</v>
      </c>
      <c r="T568" t="s">
        <v>26</v>
      </c>
      <c r="U568" t="s">
        <v>27</v>
      </c>
    </row>
    <row r="569" spans="1:21" x14ac:dyDescent="0.2">
      <c r="A569" t="s">
        <v>1399</v>
      </c>
      <c r="B569" t="str">
        <f>RIGHT(Table1[[#This Row],[OrderNo]],5)</f>
        <v>44439</v>
      </c>
      <c r="C569">
        <v>44439001</v>
      </c>
      <c r="D569">
        <v>1</v>
      </c>
      <c r="E569" s="2">
        <v>2171.29</v>
      </c>
      <c r="F569" s="2">
        <v>3578.27</v>
      </c>
      <c r="G569" s="1">
        <v>43001</v>
      </c>
      <c r="H569" s="6">
        <f>YEAR(Table1[[#This Row],[OrderDate]])</f>
        <v>2017</v>
      </c>
      <c r="I569" s="6">
        <f>MONTH(Table1[[#This Row],[OrderDate]])</f>
        <v>9</v>
      </c>
      <c r="J569" s="1">
        <v>43004</v>
      </c>
      <c r="K569">
        <v>3</v>
      </c>
      <c r="L569" t="s">
        <v>1400</v>
      </c>
      <c r="M569" t="s">
        <v>190</v>
      </c>
      <c r="N569" t="s">
        <v>78</v>
      </c>
      <c r="O569" t="s">
        <v>79</v>
      </c>
      <c r="P569" t="str">
        <f>UPPER(Table1[[#This Row],[CustomerCountry]])</f>
        <v>UNITED KINGDOM</v>
      </c>
      <c r="Q569" t="s">
        <v>23</v>
      </c>
      <c r="R569" t="s">
        <v>24</v>
      </c>
      <c r="S569" t="s">
        <v>25</v>
      </c>
      <c r="T569" t="s">
        <v>26</v>
      </c>
      <c r="U569" t="s">
        <v>27</v>
      </c>
    </row>
    <row r="570" spans="1:21" x14ac:dyDescent="0.2">
      <c r="A570" t="s">
        <v>1401</v>
      </c>
      <c r="B570" t="str">
        <f>RIGHT(Table1[[#This Row],[OrderNo]],5)</f>
        <v>44440</v>
      </c>
      <c r="C570">
        <v>44440001</v>
      </c>
      <c r="D570">
        <v>1</v>
      </c>
      <c r="E570" s="2">
        <v>2171.29</v>
      </c>
      <c r="F570" s="2">
        <v>3578.27</v>
      </c>
      <c r="G570" s="1">
        <v>43001</v>
      </c>
      <c r="H570" s="6">
        <f>YEAR(Table1[[#This Row],[OrderDate]])</f>
        <v>2017</v>
      </c>
      <c r="I570" s="6">
        <f>MONTH(Table1[[#This Row],[OrderDate]])</f>
        <v>9</v>
      </c>
      <c r="J570" s="1">
        <v>43003</v>
      </c>
      <c r="K570">
        <v>2</v>
      </c>
      <c r="L570" t="s">
        <v>1402</v>
      </c>
      <c r="M570" t="s">
        <v>724</v>
      </c>
      <c r="N570" t="s">
        <v>725</v>
      </c>
      <c r="O570" t="s">
        <v>32</v>
      </c>
      <c r="P570" t="str">
        <f>UPPER(Table1[[#This Row],[CustomerCountry]])</f>
        <v>FRANCE</v>
      </c>
      <c r="Q570" t="s">
        <v>23</v>
      </c>
      <c r="R570" t="s">
        <v>24</v>
      </c>
      <c r="S570" t="s">
        <v>71</v>
      </c>
      <c r="T570" t="s">
        <v>26</v>
      </c>
      <c r="U570" t="s">
        <v>27</v>
      </c>
    </row>
    <row r="571" spans="1:21" x14ac:dyDescent="0.2">
      <c r="A571" t="s">
        <v>1403</v>
      </c>
      <c r="B571" t="str">
        <f>RIGHT(Table1[[#This Row],[OrderNo]],5)</f>
        <v>44441</v>
      </c>
      <c r="C571">
        <v>44441001</v>
      </c>
      <c r="D571">
        <v>1</v>
      </c>
      <c r="E571" s="2">
        <v>2171.29</v>
      </c>
      <c r="F571" s="2">
        <v>3578.27</v>
      </c>
      <c r="G571" s="1">
        <v>43001</v>
      </c>
      <c r="H571" s="6">
        <f>YEAR(Table1[[#This Row],[OrderDate]])</f>
        <v>2017</v>
      </c>
      <c r="I571" s="6">
        <f>MONTH(Table1[[#This Row],[OrderDate]])</f>
        <v>9</v>
      </c>
      <c r="J571" s="1">
        <v>43008</v>
      </c>
      <c r="K571">
        <v>7</v>
      </c>
      <c r="L571" t="s">
        <v>1404</v>
      </c>
      <c r="M571" t="s">
        <v>1010</v>
      </c>
      <c r="N571" t="s">
        <v>22</v>
      </c>
      <c r="O571" t="s">
        <v>0</v>
      </c>
      <c r="P571" t="str">
        <f>UPPER(Table1[[#This Row],[CustomerCountry]])</f>
        <v>CANADA</v>
      </c>
      <c r="Q571" t="s">
        <v>23</v>
      </c>
      <c r="R571" t="s">
        <v>24</v>
      </c>
      <c r="S571" t="s">
        <v>71</v>
      </c>
      <c r="T571" t="s">
        <v>26</v>
      </c>
      <c r="U571" t="s">
        <v>27</v>
      </c>
    </row>
    <row r="572" spans="1:21" x14ac:dyDescent="0.2">
      <c r="A572" t="s">
        <v>1405</v>
      </c>
      <c r="B572" t="str">
        <f>RIGHT(Table1[[#This Row],[OrderNo]],5)</f>
        <v>44442</v>
      </c>
      <c r="C572">
        <v>44442001</v>
      </c>
      <c r="D572">
        <v>1</v>
      </c>
      <c r="E572" s="2">
        <v>413.15</v>
      </c>
      <c r="F572" s="2">
        <v>699.1</v>
      </c>
      <c r="G572" s="1">
        <v>43001</v>
      </c>
      <c r="H572" s="6">
        <f>YEAR(Table1[[#This Row],[OrderDate]])</f>
        <v>2017</v>
      </c>
      <c r="I572" s="6">
        <f>MONTH(Table1[[#This Row],[OrderDate]])</f>
        <v>9</v>
      </c>
      <c r="J572" s="1">
        <v>43010</v>
      </c>
      <c r="K572">
        <v>9</v>
      </c>
      <c r="L572" t="s">
        <v>1406</v>
      </c>
      <c r="M572" t="s">
        <v>39</v>
      </c>
      <c r="N572" t="s">
        <v>40</v>
      </c>
      <c r="O572" t="s">
        <v>41</v>
      </c>
      <c r="P572" t="str">
        <f>UPPER(Table1[[#This Row],[CustomerCountry]])</f>
        <v>UNITED STATES</v>
      </c>
      <c r="Q572" t="s">
        <v>23</v>
      </c>
      <c r="R572" t="s">
        <v>24</v>
      </c>
      <c r="S572" t="s">
        <v>507</v>
      </c>
      <c r="T572" t="s">
        <v>1</v>
      </c>
      <c r="U572" t="s">
        <v>47</v>
      </c>
    </row>
    <row r="573" spans="1:21" x14ac:dyDescent="0.2">
      <c r="A573" t="s">
        <v>1407</v>
      </c>
      <c r="B573" t="str">
        <f>RIGHT(Table1[[#This Row],[OrderNo]],5)</f>
        <v>44443</v>
      </c>
      <c r="C573">
        <v>44443001</v>
      </c>
      <c r="D573">
        <v>1</v>
      </c>
      <c r="E573" s="2">
        <v>2171.29</v>
      </c>
      <c r="F573" s="2">
        <v>3578.27</v>
      </c>
      <c r="G573" s="1">
        <v>43001</v>
      </c>
      <c r="H573" s="6">
        <f>YEAR(Table1[[#This Row],[OrderDate]])</f>
        <v>2017</v>
      </c>
      <c r="I573" s="6">
        <f>MONTH(Table1[[#This Row],[OrderDate]])</f>
        <v>9</v>
      </c>
      <c r="J573" s="1">
        <v>43011</v>
      </c>
      <c r="K573">
        <v>10</v>
      </c>
      <c r="L573" t="s">
        <v>1408</v>
      </c>
      <c r="M573" t="s">
        <v>87</v>
      </c>
      <c r="N573" t="s">
        <v>51</v>
      </c>
      <c r="O573" t="s">
        <v>52</v>
      </c>
      <c r="P573" t="str">
        <f>UPPER(Table1[[#This Row],[CustomerCountry]])</f>
        <v>AUSTRALIA</v>
      </c>
      <c r="Q573" t="s">
        <v>23</v>
      </c>
      <c r="R573" t="s">
        <v>24</v>
      </c>
      <c r="S573" t="s">
        <v>25</v>
      </c>
      <c r="T573" t="s">
        <v>26</v>
      </c>
      <c r="U573" t="s">
        <v>27</v>
      </c>
    </row>
    <row r="574" spans="1:21" x14ac:dyDescent="0.2">
      <c r="A574" t="s">
        <v>1409</v>
      </c>
      <c r="B574" t="str">
        <f>RIGHT(Table1[[#This Row],[OrderNo]],5)</f>
        <v>44444</v>
      </c>
      <c r="C574">
        <v>44444001</v>
      </c>
      <c r="D574">
        <v>1</v>
      </c>
      <c r="E574" s="2">
        <v>2171.29</v>
      </c>
      <c r="F574" s="2">
        <v>3578.27</v>
      </c>
      <c r="G574" s="1">
        <v>43002</v>
      </c>
      <c r="H574" s="6">
        <f>YEAR(Table1[[#This Row],[OrderDate]])</f>
        <v>2017</v>
      </c>
      <c r="I574" s="6">
        <f>MONTH(Table1[[#This Row],[OrderDate]])</f>
        <v>9</v>
      </c>
      <c r="J574" s="1">
        <v>43012</v>
      </c>
      <c r="K574">
        <v>10</v>
      </c>
      <c r="L574" t="s">
        <v>1410</v>
      </c>
      <c r="M574" t="s">
        <v>1061</v>
      </c>
      <c r="N574" t="s">
        <v>282</v>
      </c>
      <c r="O574" t="s">
        <v>96</v>
      </c>
      <c r="P574" t="str">
        <f>UPPER(Table1[[#This Row],[CustomerCountry]])</f>
        <v>GERMANY</v>
      </c>
      <c r="Q574" t="s">
        <v>23</v>
      </c>
      <c r="R574" t="s">
        <v>24</v>
      </c>
      <c r="S574" t="s">
        <v>55</v>
      </c>
      <c r="T574" t="s">
        <v>26</v>
      </c>
      <c r="U574" t="s">
        <v>27</v>
      </c>
    </row>
    <row r="575" spans="1:21" x14ac:dyDescent="0.2">
      <c r="A575" t="s">
        <v>1411</v>
      </c>
      <c r="B575" t="str">
        <f>RIGHT(Table1[[#This Row],[OrderNo]],5)</f>
        <v>44445</v>
      </c>
      <c r="C575">
        <v>44445001</v>
      </c>
      <c r="D575">
        <v>1</v>
      </c>
      <c r="E575" s="2">
        <v>2171.29</v>
      </c>
      <c r="F575" s="2">
        <v>3578.27</v>
      </c>
      <c r="G575" s="1">
        <v>43003</v>
      </c>
      <c r="H575" s="6">
        <f>YEAR(Table1[[#This Row],[OrderDate]])</f>
        <v>2017</v>
      </c>
      <c r="I575" s="6">
        <f>MONTH(Table1[[#This Row],[OrderDate]])</f>
        <v>9</v>
      </c>
      <c r="J575" s="1">
        <v>43005</v>
      </c>
      <c r="K575">
        <v>2</v>
      </c>
      <c r="L575" t="s">
        <v>1412</v>
      </c>
      <c r="M575" t="s">
        <v>144</v>
      </c>
      <c r="N575" t="s">
        <v>63</v>
      </c>
      <c r="O575" t="s">
        <v>52</v>
      </c>
      <c r="P575" t="str">
        <f>UPPER(Table1[[#This Row],[CustomerCountry]])</f>
        <v>AUSTRALIA</v>
      </c>
      <c r="Q575" t="s">
        <v>23</v>
      </c>
      <c r="R575" t="s">
        <v>24</v>
      </c>
      <c r="S575" t="s">
        <v>88</v>
      </c>
      <c r="T575" t="s">
        <v>26</v>
      </c>
      <c r="U575" t="s">
        <v>27</v>
      </c>
    </row>
    <row r="576" spans="1:21" x14ac:dyDescent="0.2">
      <c r="A576" t="s">
        <v>1413</v>
      </c>
      <c r="B576" t="str">
        <f>RIGHT(Table1[[#This Row],[OrderNo]],5)</f>
        <v>44446</v>
      </c>
      <c r="C576">
        <v>44446001</v>
      </c>
      <c r="D576">
        <v>1</v>
      </c>
      <c r="E576" s="2">
        <v>2171.29</v>
      </c>
      <c r="F576" s="2">
        <v>3578.27</v>
      </c>
      <c r="G576" s="1">
        <v>43003</v>
      </c>
      <c r="H576" s="6">
        <f>YEAR(Table1[[#This Row],[OrderDate]])</f>
        <v>2017</v>
      </c>
      <c r="I576" s="6">
        <f>MONTH(Table1[[#This Row],[OrderDate]])</f>
        <v>9</v>
      </c>
      <c r="J576" s="1">
        <v>43012</v>
      </c>
      <c r="K576">
        <v>9</v>
      </c>
      <c r="L576" t="s">
        <v>1414</v>
      </c>
      <c r="M576" t="s">
        <v>491</v>
      </c>
      <c r="N576" t="s">
        <v>59</v>
      </c>
      <c r="O576" t="s">
        <v>52</v>
      </c>
      <c r="P576" t="str">
        <f>UPPER(Table1[[#This Row],[CustomerCountry]])</f>
        <v>AUSTRALIA</v>
      </c>
      <c r="Q576" t="s">
        <v>23</v>
      </c>
      <c r="R576" t="s">
        <v>24</v>
      </c>
      <c r="S576" t="s">
        <v>84</v>
      </c>
      <c r="T576" t="s">
        <v>26</v>
      </c>
      <c r="U576" t="s">
        <v>27</v>
      </c>
    </row>
    <row r="577" spans="1:21" x14ac:dyDescent="0.2">
      <c r="A577" t="s">
        <v>1415</v>
      </c>
      <c r="B577" t="str">
        <f>RIGHT(Table1[[#This Row],[OrderNo]],5)</f>
        <v>44447</v>
      </c>
      <c r="C577">
        <v>44447001</v>
      </c>
      <c r="D577">
        <v>1</v>
      </c>
      <c r="E577" s="2">
        <v>2171.29</v>
      </c>
      <c r="F577" s="2">
        <v>3578.27</v>
      </c>
      <c r="G577" s="1">
        <v>43004</v>
      </c>
      <c r="H577" s="6">
        <f>YEAR(Table1[[#This Row],[OrderDate]])</f>
        <v>2017</v>
      </c>
      <c r="I577" s="6">
        <f>MONTH(Table1[[#This Row],[OrderDate]])</f>
        <v>9</v>
      </c>
      <c r="J577" s="1">
        <v>43012</v>
      </c>
      <c r="K577">
        <v>8</v>
      </c>
      <c r="L577" t="s">
        <v>1416</v>
      </c>
      <c r="M577" t="s">
        <v>1417</v>
      </c>
      <c r="N577" t="s">
        <v>384</v>
      </c>
      <c r="O577" t="s">
        <v>32</v>
      </c>
      <c r="P577" t="str">
        <f>UPPER(Table1[[#This Row],[CustomerCountry]])</f>
        <v>FRANCE</v>
      </c>
      <c r="Q577" t="s">
        <v>23</v>
      </c>
      <c r="R577" t="s">
        <v>24</v>
      </c>
      <c r="S577" t="s">
        <v>71</v>
      </c>
      <c r="T577" t="s">
        <v>26</v>
      </c>
      <c r="U577" t="s">
        <v>27</v>
      </c>
    </row>
    <row r="578" spans="1:21" x14ac:dyDescent="0.2">
      <c r="A578" t="s">
        <v>1418</v>
      </c>
      <c r="B578" t="str">
        <f>RIGHT(Table1[[#This Row],[OrderNo]],5)</f>
        <v>44448</v>
      </c>
      <c r="C578">
        <v>44448001</v>
      </c>
      <c r="D578">
        <v>1</v>
      </c>
      <c r="E578" s="2">
        <v>2171.29</v>
      </c>
      <c r="F578" s="2">
        <v>3578.27</v>
      </c>
      <c r="G578" s="1">
        <v>43004</v>
      </c>
      <c r="H578" s="6">
        <f>YEAR(Table1[[#This Row],[OrderDate]])</f>
        <v>2017</v>
      </c>
      <c r="I578" s="6">
        <f>MONTH(Table1[[#This Row],[OrderDate]])</f>
        <v>9</v>
      </c>
      <c r="J578" s="1">
        <v>43009</v>
      </c>
      <c r="K578">
        <v>5</v>
      </c>
      <c r="L578" t="s">
        <v>1419</v>
      </c>
      <c r="M578" t="s">
        <v>114</v>
      </c>
      <c r="N578" t="s">
        <v>115</v>
      </c>
      <c r="O578" t="s">
        <v>41</v>
      </c>
      <c r="P578" t="str">
        <f>UPPER(Table1[[#This Row],[CustomerCountry]])</f>
        <v>UNITED STATES</v>
      </c>
      <c r="Q578" t="s">
        <v>23</v>
      </c>
      <c r="R578" t="s">
        <v>24</v>
      </c>
      <c r="S578" t="s">
        <v>55</v>
      </c>
      <c r="T578" t="s">
        <v>26</v>
      </c>
      <c r="U578" t="s">
        <v>27</v>
      </c>
    </row>
    <row r="579" spans="1:21" x14ac:dyDescent="0.2">
      <c r="A579" t="s">
        <v>1420</v>
      </c>
      <c r="B579" t="str">
        <f>RIGHT(Table1[[#This Row],[OrderNo]],5)</f>
        <v>44449</v>
      </c>
      <c r="C579">
        <v>44449001</v>
      </c>
      <c r="D579">
        <v>1</v>
      </c>
      <c r="E579" s="2">
        <v>2171.29</v>
      </c>
      <c r="F579" s="2">
        <v>3578.27</v>
      </c>
      <c r="G579" s="1">
        <v>43004</v>
      </c>
      <c r="H579" s="6">
        <f>YEAR(Table1[[#This Row],[OrderDate]])</f>
        <v>2017</v>
      </c>
      <c r="I579" s="6">
        <f>MONTH(Table1[[#This Row],[OrderDate]])</f>
        <v>9</v>
      </c>
      <c r="J579" s="1">
        <v>43006</v>
      </c>
      <c r="K579">
        <v>2</v>
      </c>
      <c r="L579" t="s">
        <v>1421</v>
      </c>
      <c r="M579" t="s">
        <v>70</v>
      </c>
      <c r="N579" t="s">
        <v>45</v>
      </c>
      <c r="O579" t="s">
        <v>41</v>
      </c>
      <c r="P579" t="str">
        <f>UPPER(Table1[[#This Row],[CustomerCountry]])</f>
        <v>UNITED STATES</v>
      </c>
      <c r="Q579" t="s">
        <v>23</v>
      </c>
      <c r="R579" t="s">
        <v>24</v>
      </c>
      <c r="S579" t="s">
        <v>71</v>
      </c>
      <c r="T579" t="s">
        <v>26</v>
      </c>
      <c r="U579" t="s">
        <v>27</v>
      </c>
    </row>
    <row r="580" spans="1:21" x14ac:dyDescent="0.2">
      <c r="A580" t="s">
        <v>1422</v>
      </c>
      <c r="B580" t="str">
        <f>RIGHT(Table1[[#This Row],[OrderNo]],5)</f>
        <v>44450</v>
      </c>
      <c r="C580">
        <v>44450001</v>
      </c>
      <c r="D580">
        <v>1</v>
      </c>
      <c r="E580" s="2">
        <v>2171.29</v>
      </c>
      <c r="F580" s="2">
        <v>3578.27</v>
      </c>
      <c r="G580" s="1">
        <v>43004</v>
      </c>
      <c r="H580" s="6">
        <f>YEAR(Table1[[#This Row],[OrderDate]])</f>
        <v>2017</v>
      </c>
      <c r="I580" s="6">
        <f>MONTH(Table1[[#This Row],[OrderDate]])</f>
        <v>9</v>
      </c>
      <c r="J580" s="1">
        <v>43010</v>
      </c>
      <c r="K580">
        <v>6</v>
      </c>
      <c r="L580" t="s">
        <v>1423</v>
      </c>
      <c r="M580" t="s">
        <v>270</v>
      </c>
      <c r="N580" t="s">
        <v>45</v>
      </c>
      <c r="O580" t="s">
        <v>41</v>
      </c>
      <c r="P580" t="str">
        <f>UPPER(Table1[[#This Row],[CustomerCountry]])</f>
        <v>UNITED STATES</v>
      </c>
      <c r="Q580" t="s">
        <v>23</v>
      </c>
      <c r="R580" t="s">
        <v>24</v>
      </c>
      <c r="S580" t="s">
        <v>25</v>
      </c>
      <c r="T580" t="s">
        <v>26</v>
      </c>
      <c r="U580" t="s">
        <v>27</v>
      </c>
    </row>
    <row r="581" spans="1:21" x14ac:dyDescent="0.2">
      <c r="A581" t="s">
        <v>1424</v>
      </c>
      <c r="B581" t="str">
        <f>RIGHT(Table1[[#This Row],[OrderNo]],5)</f>
        <v>44451</v>
      </c>
      <c r="C581">
        <v>44451001</v>
      </c>
      <c r="D581">
        <v>1</v>
      </c>
      <c r="E581" s="2">
        <v>2171.29</v>
      </c>
      <c r="F581" s="2">
        <v>3578.27</v>
      </c>
      <c r="G581" s="1">
        <v>43004</v>
      </c>
      <c r="H581" s="6">
        <f>YEAR(Table1[[#This Row],[OrderDate]])</f>
        <v>2017</v>
      </c>
      <c r="I581" s="6">
        <f>MONTH(Table1[[#This Row],[OrderDate]])</f>
        <v>9</v>
      </c>
      <c r="J581" s="1">
        <v>43007</v>
      </c>
      <c r="K581">
        <v>3</v>
      </c>
      <c r="L581" t="s">
        <v>1425</v>
      </c>
      <c r="M581" t="s">
        <v>39</v>
      </c>
      <c r="N581" t="s">
        <v>40</v>
      </c>
      <c r="O581" t="s">
        <v>41</v>
      </c>
      <c r="P581" t="str">
        <f>UPPER(Table1[[#This Row],[CustomerCountry]])</f>
        <v>UNITED STATES</v>
      </c>
      <c r="Q581" t="s">
        <v>23</v>
      </c>
      <c r="R581" t="s">
        <v>24</v>
      </c>
      <c r="S581" t="s">
        <v>84</v>
      </c>
      <c r="T581" t="s">
        <v>26</v>
      </c>
      <c r="U581" t="s">
        <v>27</v>
      </c>
    </row>
    <row r="582" spans="1:21" x14ac:dyDescent="0.2">
      <c r="A582" t="s">
        <v>1426</v>
      </c>
      <c r="B582" t="str">
        <f>RIGHT(Table1[[#This Row],[OrderNo]],5)</f>
        <v>44452</v>
      </c>
      <c r="C582">
        <v>44452001</v>
      </c>
      <c r="D582">
        <v>1</v>
      </c>
      <c r="E582" s="2">
        <v>413.15</v>
      </c>
      <c r="F582" s="2">
        <v>699.1</v>
      </c>
      <c r="G582" s="1">
        <v>43004</v>
      </c>
      <c r="H582" s="6">
        <f>YEAR(Table1[[#This Row],[OrderDate]])</f>
        <v>2017</v>
      </c>
      <c r="I582" s="6">
        <f>MONTH(Table1[[#This Row],[OrderDate]])</f>
        <v>9</v>
      </c>
      <c r="J582" s="1">
        <v>43013</v>
      </c>
      <c r="K582">
        <v>9</v>
      </c>
      <c r="L582" t="s">
        <v>1427</v>
      </c>
      <c r="M582" t="s">
        <v>692</v>
      </c>
      <c r="N582" t="s">
        <v>78</v>
      </c>
      <c r="O582" t="s">
        <v>79</v>
      </c>
      <c r="P582" t="str">
        <f>UPPER(Table1[[#This Row],[CustomerCountry]])</f>
        <v>UNITED KINGDOM</v>
      </c>
      <c r="Q582" t="s">
        <v>23</v>
      </c>
      <c r="R582" t="s">
        <v>24</v>
      </c>
      <c r="S582" t="s">
        <v>131</v>
      </c>
      <c r="T582" t="s">
        <v>1</v>
      </c>
      <c r="U582" t="s">
        <v>47</v>
      </c>
    </row>
    <row r="583" spans="1:21" x14ac:dyDescent="0.2">
      <c r="A583" t="s">
        <v>1428</v>
      </c>
      <c r="B583" t="str">
        <f>RIGHT(Table1[[#This Row],[OrderNo]],5)</f>
        <v>44453</v>
      </c>
      <c r="C583">
        <v>44453001</v>
      </c>
      <c r="D583">
        <v>1</v>
      </c>
      <c r="E583" s="2">
        <v>2171.29</v>
      </c>
      <c r="F583" s="2">
        <v>3578.27</v>
      </c>
      <c r="G583" s="1">
        <v>43004</v>
      </c>
      <c r="H583" s="6">
        <f>YEAR(Table1[[#This Row],[OrderDate]])</f>
        <v>2017</v>
      </c>
      <c r="I583" s="6">
        <f>MONTH(Table1[[#This Row],[OrderDate]])</f>
        <v>9</v>
      </c>
      <c r="J583" s="1">
        <v>43010</v>
      </c>
      <c r="K583">
        <v>6</v>
      </c>
      <c r="L583" t="s">
        <v>1429</v>
      </c>
      <c r="M583" t="s">
        <v>422</v>
      </c>
      <c r="N583" t="s">
        <v>63</v>
      </c>
      <c r="O583" t="s">
        <v>52</v>
      </c>
      <c r="P583" t="str">
        <f>UPPER(Table1[[#This Row],[CustomerCountry]])</f>
        <v>AUSTRALIA</v>
      </c>
      <c r="Q583" t="s">
        <v>23</v>
      </c>
      <c r="R583" t="s">
        <v>24</v>
      </c>
      <c r="S583" t="s">
        <v>25</v>
      </c>
      <c r="T583" t="s">
        <v>26</v>
      </c>
      <c r="U583" t="s">
        <v>27</v>
      </c>
    </row>
    <row r="584" spans="1:21" x14ac:dyDescent="0.2">
      <c r="A584" t="s">
        <v>1430</v>
      </c>
      <c r="B584" t="str">
        <f>RIGHT(Table1[[#This Row],[OrderNo]],5)</f>
        <v>44454</v>
      </c>
      <c r="C584">
        <v>44454001</v>
      </c>
      <c r="D584">
        <v>1</v>
      </c>
      <c r="E584" s="2">
        <v>2171.29</v>
      </c>
      <c r="F584" s="2">
        <v>3578.27</v>
      </c>
      <c r="G584" s="1">
        <v>43004</v>
      </c>
      <c r="H584" s="6">
        <f>YEAR(Table1[[#This Row],[OrderDate]])</f>
        <v>2017</v>
      </c>
      <c r="I584" s="6">
        <f>MONTH(Table1[[#This Row],[OrderDate]])</f>
        <v>9</v>
      </c>
      <c r="J584" s="1">
        <v>43011</v>
      </c>
      <c r="K584">
        <v>7</v>
      </c>
      <c r="L584" t="s">
        <v>1431</v>
      </c>
      <c r="M584" t="s">
        <v>322</v>
      </c>
      <c r="N584" t="s">
        <v>51</v>
      </c>
      <c r="O584" t="s">
        <v>52</v>
      </c>
      <c r="P584" t="str">
        <f>UPPER(Table1[[#This Row],[CustomerCountry]])</f>
        <v>AUSTRALIA</v>
      </c>
      <c r="Q584" t="s">
        <v>23</v>
      </c>
      <c r="R584" t="s">
        <v>24</v>
      </c>
      <c r="S584" t="s">
        <v>25</v>
      </c>
      <c r="T584" t="s">
        <v>26</v>
      </c>
      <c r="U584" t="s">
        <v>27</v>
      </c>
    </row>
    <row r="585" spans="1:21" x14ac:dyDescent="0.2">
      <c r="A585" t="s">
        <v>1432</v>
      </c>
      <c r="B585" t="str">
        <f>RIGHT(Table1[[#This Row],[OrderNo]],5)</f>
        <v>44455</v>
      </c>
      <c r="C585">
        <v>44455001</v>
      </c>
      <c r="D585">
        <v>1</v>
      </c>
      <c r="E585" s="2">
        <v>2171.29</v>
      </c>
      <c r="F585" s="2">
        <v>3578.27</v>
      </c>
      <c r="G585" s="1">
        <v>43004</v>
      </c>
      <c r="H585" s="6">
        <f>YEAR(Table1[[#This Row],[OrderDate]])</f>
        <v>2017</v>
      </c>
      <c r="I585" s="6">
        <f>MONTH(Table1[[#This Row],[OrderDate]])</f>
        <v>9</v>
      </c>
      <c r="J585" s="1">
        <v>43014</v>
      </c>
      <c r="K585">
        <v>10</v>
      </c>
      <c r="L585" t="s">
        <v>1433</v>
      </c>
      <c r="M585" t="s">
        <v>83</v>
      </c>
      <c r="N585" t="s">
        <v>63</v>
      </c>
      <c r="O585" t="s">
        <v>52</v>
      </c>
      <c r="P585" t="str">
        <f>UPPER(Table1[[#This Row],[CustomerCountry]])</f>
        <v>AUSTRALIA</v>
      </c>
      <c r="Q585" t="s">
        <v>23</v>
      </c>
      <c r="R585" t="s">
        <v>24</v>
      </c>
      <c r="S585" t="s">
        <v>71</v>
      </c>
      <c r="T585" t="s">
        <v>26</v>
      </c>
      <c r="U585" t="s">
        <v>27</v>
      </c>
    </row>
    <row r="586" spans="1:21" x14ac:dyDescent="0.2">
      <c r="A586" t="s">
        <v>1434</v>
      </c>
      <c r="B586" t="str">
        <f>RIGHT(Table1[[#This Row],[OrderNo]],5)</f>
        <v>44456</v>
      </c>
      <c r="C586">
        <v>44456001</v>
      </c>
      <c r="D586">
        <v>1</v>
      </c>
      <c r="E586" s="2">
        <v>413.15</v>
      </c>
      <c r="F586" s="2">
        <v>699.1</v>
      </c>
      <c r="G586" s="1">
        <v>43004</v>
      </c>
      <c r="H586" s="6">
        <f>YEAR(Table1[[#This Row],[OrderDate]])</f>
        <v>2017</v>
      </c>
      <c r="I586" s="6">
        <f>MONTH(Table1[[#This Row],[OrderDate]])</f>
        <v>9</v>
      </c>
      <c r="J586" s="1">
        <v>43014</v>
      </c>
      <c r="K586">
        <v>10</v>
      </c>
      <c r="L586" t="s">
        <v>1435</v>
      </c>
      <c r="M586" t="s">
        <v>256</v>
      </c>
      <c r="N586" t="s">
        <v>106</v>
      </c>
      <c r="O586" t="s">
        <v>52</v>
      </c>
      <c r="P586" t="str">
        <f>UPPER(Table1[[#This Row],[CustomerCountry]])</f>
        <v>AUSTRALIA</v>
      </c>
      <c r="Q586" t="s">
        <v>23</v>
      </c>
      <c r="R586" t="s">
        <v>24</v>
      </c>
      <c r="S586" t="s">
        <v>671</v>
      </c>
      <c r="T586" t="s">
        <v>26</v>
      </c>
      <c r="U586" t="s">
        <v>47</v>
      </c>
    </row>
    <row r="587" spans="1:21" x14ac:dyDescent="0.2">
      <c r="A587" t="s">
        <v>1436</v>
      </c>
      <c r="B587" t="str">
        <f>RIGHT(Table1[[#This Row],[OrderNo]],5)</f>
        <v>44457</v>
      </c>
      <c r="C587">
        <v>44457001</v>
      </c>
      <c r="D587">
        <v>1</v>
      </c>
      <c r="E587" s="2">
        <v>2171.29</v>
      </c>
      <c r="F587" s="2">
        <v>3578.27</v>
      </c>
      <c r="G587" s="1">
        <v>43005</v>
      </c>
      <c r="H587" s="6">
        <f>YEAR(Table1[[#This Row],[OrderDate]])</f>
        <v>2017</v>
      </c>
      <c r="I587" s="6">
        <f>MONTH(Table1[[#This Row],[OrderDate]])</f>
        <v>9</v>
      </c>
      <c r="J587" s="1">
        <v>43014</v>
      </c>
      <c r="K587">
        <v>9</v>
      </c>
      <c r="L587" t="s">
        <v>1437</v>
      </c>
      <c r="M587" t="s">
        <v>1438</v>
      </c>
      <c r="N587" t="s">
        <v>40</v>
      </c>
      <c r="O587" t="s">
        <v>41</v>
      </c>
      <c r="P587" t="str">
        <f>UPPER(Table1[[#This Row],[CustomerCountry]])</f>
        <v>UNITED STATES</v>
      </c>
      <c r="Q587" t="s">
        <v>23</v>
      </c>
      <c r="R587" t="s">
        <v>24</v>
      </c>
      <c r="S587" t="s">
        <v>55</v>
      </c>
      <c r="T587" t="s">
        <v>26</v>
      </c>
      <c r="U587" t="s">
        <v>27</v>
      </c>
    </row>
    <row r="588" spans="1:21" x14ac:dyDescent="0.2">
      <c r="A588" t="s">
        <v>1439</v>
      </c>
      <c r="B588" t="str">
        <f>RIGHT(Table1[[#This Row],[OrderNo]],5)</f>
        <v>44458</v>
      </c>
      <c r="C588">
        <v>44458001</v>
      </c>
      <c r="D588">
        <v>1</v>
      </c>
      <c r="E588" s="2">
        <v>2171.29</v>
      </c>
      <c r="F588" s="2">
        <v>3578.27</v>
      </c>
      <c r="G588" s="1">
        <v>43005</v>
      </c>
      <c r="H588" s="6">
        <f>YEAR(Table1[[#This Row],[OrderDate]])</f>
        <v>2017</v>
      </c>
      <c r="I588" s="6">
        <f>MONTH(Table1[[#This Row],[OrderDate]])</f>
        <v>9</v>
      </c>
      <c r="J588" s="1">
        <v>43013</v>
      </c>
      <c r="K588">
        <v>8</v>
      </c>
      <c r="L588" t="s">
        <v>1440</v>
      </c>
      <c r="M588" t="s">
        <v>207</v>
      </c>
      <c r="N588" t="s">
        <v>40</v>
      </c>
      <c r="O588" t="s">
        <v>41</v>
      </c>
      <c r="P588" t="str">
        <f>UPPER(Table1[[#This Row],[CustomerCountry]])</f>
        <v>UNITED STATES</v>
      </c>
      <c r="Q588" t="s">
        <v>23</v>
      </c>
      <c r="R588" t="s">
        <v>24</v>
      </c>
      <c r="S588" t="s">
        <v>88</v>
      </c>
      <c r="T588" t="s">
        <v>26</v>
      </c>
      <c r="U588" t="s">
        <v>27</v>
      </c>
    </row>
    <row r="589" spans="1:21" x14ac:dyDescent="0.2">
      <c r="A589" t="s">
        <v>1441</v>
      </c>
      <c r="B589" t="str">
        <f>RIGHT(Table1[[#This Row],[OrderNo]],5)</f>
        <v>44459</v>
      </c>
      <c r="C589">
        <v>44459001</v>
      </c>
      <c r="D589">
        <v>1</v>
      </c>
      <c r="E589" s="2">
        <v>2171.29</v>
      </c>
      <c r="F589" s="2">
        <v>3578.27</v>
      </c>
      <c r="G589" s="1">
        <v>43005</v>
      </c>
      <c r="H589" s="6">
        <f>YEAR(Table1[[#This Row],[OrderDate]])</f>
        <v>2017</v>
      </c>
      <c r="I589" s="6">
        <f>MONTH(Table1[[#This Row],[OrderDate]])</f>
        <v>9</v>
      </c>
      <c r="J589" s="1">
        <v>43014</v>
      </c>
      <c r="K589">
        <v>9</v>
      </c>
      <c r="L589" t="s">
        <v>1442</v>
      </c>
      <c r="M589" t="s">
        <v>401</v>
      </c>
      <c r="N589" t="s">
        <v>45</v>
      </c>
      <c r="O589" t="s">
        <v>41</v>
      </c>
      <c r="P589" t="str">
        <f>UPPER(Table1[[#This Row],[CustomerCountry]])</f>
        <v>UNITED STATES</v>
      </c>
      <c r="Q589" t="s">
        <v>23</v>
      </c>
      <c r="R589" t="s">
        <v>24</v>
      </c>
      <c r="S589" t="s">
        <v>88</v>
      </c>
      <c r="T589" t="s">
        <v>26</v>
      </c>
      <c r="U589" t="s">
        <v>27</v>
      </c>
    </row>
    <row r="590" spans="1:21" x14ac:dyDescent="0.2">
      <c r="A590" t="s">
        <v>1443</v>
      </c>
      <c r="B590" t="str">
        <f>RIGHT(Table1[[#This Row],[OrderNo]],5)</f>
        <v>44460</v>
      </c>
      <c r="C590">
        <v>44460001</v>
      </c>
      <c r="D590">
        <v>1</v>
      </c>
      <c r="E590" s="2">
        <v>413.15</v>
      </c>
      <c r="F590" s="2">
        <v>699.1</v>
      </c>
      <c r="G590" s="1">
        <v>43005</v>
      </c>
      <c r="H590" s="6">
        <f>YEAR(Table1[[#This Row],[OrderDate]])</f>
        <v>2017</v>
      </c>
      <c r="I590" s="6">
        <f>MONTH(Table1[[#This Row],[OrderDate]])</f>
        <v>9</v>
      </c>
      <c r="J590" s="1">
        <v>43013</v>
      </c>
      <c r="K590">
        <v>8</v>
      </c>
      <c r="L590" t="s">
        <v>1444</v>
      </c>
      <c r="M590" t="s">
        <v>102</v>
      </c>
      <c r="N590" t="s">
        <v>78</v>
      </c>
      <c r="O590" t="s">
        <v>79</v>
      </c>
      <c r="P590" t="str">
        <f>UPPER(Table1[[#This Row],[CustomerCountry]])</f>
        <v>UNITED KINGDOM</v>
      </c>
      <c r="Q590" t="s">
        <v>23</v>
      </c>
      <c r="R590" t="s">
        <v>24</v>
      </c>
      <c r="S590" t="s">
        <v>507</v>
      </c>
      <c r="T590" t="s">
        <v>1</v>
      </c>
      <c r="U590" t="s">
        <v>47</v>
      </c>
    </row>
    <row r="591" spans="1:21" x14ac:dyDescent="0.2">
      <c r="A591" t="s">
        <v>1445</v>
      </c>
      <c r="B591" t="str">
        <f>RIGHT(Table1[[#This Row],[OrderNo]],5)</f>
        <v>44461</v>
      </c>
      <c r="C591">
        <v>44461001</v>
      </c>
      <c r="D591">
        <v>1</v>
      </c>
      <c r="E591" s="2">
        <v>2171.29</v>
      </c>
      <c r="F591" s="2">
        <v>3578.27</v>
      </c>
      <c r="G591" s="1">
        <v>43005</v>
      </c>
      <c r="H591" s="6">
        <f>YEAR(Table1[[#This Row],[OrderDate]])</f>
        <v>2017</v>
      </c>
      <c r="I591" s="6">
        <f>MONTH(Table1[[#This Row],[OrderDate]])</f>
        <v>9</v>
      </c>
      <c r="J591" s="1">
        <v>43012</v>
      </c>
      <c r="K591">
        <v>7</v>
      </c>
      <c r="L591" t="s">
        <v>1446</v>
      </c>
      <c r="M591" t="s">
        <v>322</v>
      </c>
      <c r="N591" t="s">
        <v>51</v>
      </c>
      <c r="O591" t="s">
        <v>52</v>
      </c>
      <c r="P591" t="str">
        <f>UPPER(Table1[[#This Row],[CustomerCountry]])</f>
        <v>AUSTRALIA</v>
      </c>
      <c r="Q591" t="s">
        <v>23</v>
      </c>
      <c r="R591" t="s">
        <v>24</v>
      </c>
      <c r="S591" t="s">
        <v>84</v>
      </c>
      <c r="T591" t="s">
        <v>26</v>
      </c>
      <c r="U591" t="s">
        <v>27</v>
      </c>
    </row>
    <row r="592" spans="1:21" x14ac:dyDescent="0.2">
      <c r="A592" t="s">
        <v>1447</v>
      </c>
      <c r="B592" t="str">
        <f>RIGHT(Table1[[#This Row],[OrderNo]],5)</f>
        <v>44462</v>
      </c>
      <c r="C592">
        <v>44462001</v>
      </c>
      <c r="D592">
        <v>1</v>
      </c>
      <c r="E592" s="2">
        <v>2171.29</v>
      </c>
      <c r="F592" s="2">
        <v>3578.27</v>
      </c>
      <c r="G592" s="1">
        <v>43006</v>
      </c>
      <c r="H592" s="6">
        <f>YEAR(Table1[[#This Row],[OrderDate]])</f>
        <v>2017</v>
      </c>
      <c r="I592" s="6">
        <f>MONTH(Table1[[#This Row],[OrderDate]])</f>
        <v>9</v>
      </c>
      <c r="J592" s="1">
        <v>43011</v>
      </c>
      <c r="K592">
        <v>5</v>
      </c>
      <c r="L592" t="s">
        <v>1448</v>
      </c>
      <c r="M592" t="s">
        <v>1034</v>
      </c>
      <c r="N592" t="s">
        <v>78</v>
      </c>
      <c r="O592" t="s">
        <v>79</v>
      </c>
      <c r="P592" t="str">
        <f>UPPER(Table1[[#This Row],[CustomerCountry]])</f>
        <v>UNITED KINGDOM</v>
      </c>
      <c r="Q592" t="s">
        <v>23</v>
      </c>
      <c r="R592" t="s">
        <v>24</v>
      </c>
      <c r="S592" t="s">
        <v>55</v>
      </c>
      <c r="T592" t="s">
        <v>26</v>
      </c>
      <c r="U592" t="s">
        <v>27</v>
      </c>
    </row>
    <row r="593" spans="1:21" x14ac:dyDescent="0.2">
      <c r="A593" t="s">
        <v>1449</v>
      </c>
      <c r="B593" t="str">
        <f>RIGHT(Table1[[#This Row],[OrderNo]],5)</f>
        <v>44463</v>
      </c>
      <c r="C593">
        <v>44463001</v>
      </c>
      <c r="D593">
        <v>1</v>
      </c>
      <c r="E593" s="2">
        <v>413.15</v>
      </c>
      <c r="F593" s="2">
        <v>699.1</v>
      </c>
      <c r="G593" s="1">
        <v>43006</v>
      </c>
      <c r="H593" s="6">
        <f>YEAR(Table1[[#This Row],[OrderDate]])</f>
        <v>2017</v>
      </c>
      <c r="I593" s="6">
        <f>MONTH(Table1[[#This Row],[OrderDate]])</f>
        <v>9</v>
      </c>
      <c r="J593" s="1">
        <v>43015</v>
      </c>
      <c r="K593">
        <v>9</v>
      </c>
      <c r="L593" t="s">
        <v>1450</v>
      </c>
      <c r="M593" t="s">
        <v>372</v>
      </c>
      <c r="N593" t="s">
        <v>282</v>
      </c>
      <c r="O593" t="s">
        <v>96</v>
      </c>
      <c r="P593" t="str">
        <f>UPPER(Table1[[#This Row],[CustomerCountry]])</f>
        <v>GERMANY</v>
      </c>
      <c r="Q593" t="s">
        <v>23</v>
      </c>
      <c r="R593" t="s">
        <v>24</v>
      </c>
      <c r="S593" t="s">
        <v>131</v>
      </c>
      <c r="T593" t="s">
        <v>1</v>
      </c>
      <c r="U593" t="s">
        <v>47</v>
      </c>
    </row>
    <row r="594" spans="1:21" x14ac:dyDescent="0.2">
      <c r="A594" t="s">
        <v>1451</v>
      </c>
      <c r="B594" t="str">
        <f>RIGHT(Table1[[#This Row],[OrderNo]],5)</f>
        <v>44464</v>
      </c>
      <c r="C594">
        <v>44464001</v>
      </c>
      <c r="D594">
        <v>1</v>
      </c>
      <c r="E594" s="2">
        <v>2171.29</v>
      </c>
      <c r="F594" s="2">
        <v>3578.27</v>
      </c>
      <c r="G594" s="1">
        <v>43006</v>
      </c>
      <c r="H594" s="6">
        <f>YEAR(Table1[[#This Row],[OrderDate]])</f>
        <v>2017</v>
      </c>
      <c r="I594" s="6">
        <f>MONTH(Table1[[#This Row],[OrderDate]])</f>
        <v>9</v>
      </c>
      <c r="J594" s="1">
        <v>43012</v>
      </c>
      <c r="K594">
        <v>6</v>
      </c>
      <c r="L594" t="s">
        <v>1452</v>
      </c>
      <c r="M594" t="s">
        <v>106</v>
      </c>
      <c r="N594" t="s">
        <v>22</v>
      </c>
      <c r="O594" t="s">
        <v>0</v>
      </c>
      <c r="P594" t="str">
        <f>UPPER(Table1[[#This Row],[CustomerCountry]])</f>
        <v>CANADA</v>
      </c>
      <c r="Q594" t="s">
        <v>23</v>
      </c>
      <c r="R594" t="s">
        <v>24</v>
      </c>
      <c r="S594" t="s">
        <v>88</v>
      </c>
      <c r="T594" t="s">
        <v>26</v>
      </c>
      <c r="U594" t="s">
        <v>27</v>
      </c>
    </row>
    <row r="595" spans="1:21" x14ac:dyDescent="0.2">
      <c r="A595" t="s">
        <v>1453</v>
      </c>
      <c r="B595" t="str">
        <f>RIGHT(Table1[[#This Row],[OrderNo]],5)</f>
        <v>44465</v>
      </c>
      <c r="C595">
        <v>44465001</v>
      </c>
      <c r="D595">
        <v>1</v>
      </c>
      <c r="E595" s="2">
        <v>413.15</v>
      </c>
      <c r="F595" s="2">
        <v>699.1</v>
      </c>
      <c r="G595" s="1">
        <v>43006</v>
      </c>
      <c r="H595" s="6">
        <f>YEAR(Table1[[#This Row],[OrderDate]])</f>
        <v>2017</v>
      </c>
      <c r="I595" s="6">
        <f>MONTH(Table1[[#This Row],[OrderDate]])</f>
        <v>9</v>
      </c>
      <c r="J595" s="1">
        <v>43016</v>
      </c>
      <c r="K595">
        <v>10</v>
      </c>
      <c r="L595" t="s">
        <v>1454</v>
      </c>
      <c r="M595" t="s">
        <v>130</v>
      </c>
      <c r="N595" t="s">
        <v>115</v>
      </c>
      <c r="O595" t="s">
        <v>41</v>
      </c>
      <c r="P595" t="str">
        <f>UPPER(Table1[[#This Row],[CustomerCountry]])</f>
        <v>UNITED STATES</v>
      </c>
      <c r="Q595" t="s">
        <v>23</v>
      </c>
      <c r="R595" t="s">
        <v>24</v>
      </c>
      <c r="S595" t="s">
        <v>671</v>
      </c>
      <c r="T595" t="s">
        <v>26</v>
      </c>
      <c r="U595" t="s">
        <v>47</v>
      </c>
    </row>
    <row r="596" spans="1:21" x14ac:dyDescent="0.2">
      <c r="A596" t="s">
        <v>1455</v>
      </c>
      <c r="B596" t="str">
        <f>RIGHT(Table1[[#This Row],[OrderNo]],5)</f>
        <v>44466</v>
      </c>
      <c r="C596">
        <v>44466001</v>
      </c>
      <c r="D596">
        <v>1</v>
      </c>
      <c r="E596" s="2">
        <v>413.15</v>
      </c>
      <c r="F596" s="2">
        <v>699.1</v>
      </c>
      <c r="G596" s="1">
        <v>43006</v>
      </c>
      <c r="H596" s="6">
        <f>YEAR(Table1[[#This Row],[OrderDate]])</f>
        <v>2017</v>
      </c>
      <c r="I596" s="6">
        <f>MONTH(Table1[[#This Row],[OrderDate]])</f>
        <v>9</v>
      </c>
      <c r="J596" s="1">
        <v>43013</v>
      </c>
      <c r="K596">
        <v>7</v>
      </c>
      <c r="L596" t="s">
        <v>1456</v>
      </c>
      <c r="M596" t="s">
        <v>706</v>
      </c>
      <c r="N596" t="s">
        <v>22</v>
      </c>
      <c r="O596" t="s">
        <v>0</v>
      </c>
      <c r="P596" t="str">
        <f>UPPER(Table1[[#This Row],[CustomerCountry]])</f>
        <v>CANADA</v>
      </c>
      <c r="Q596" t="s">
        <v>23</v>
      </c>
      <c r="R596" t="s">
        <v>24</v>
      </c>
      <c r="S596" t="s">
        <v>507</v>
      </c>
      <c r="T596" t="s">
        <v>1</v>
      </c>
      <c r="U596" t="s">
        <v>47</v>
      </c>
    </row>
    <row r="597" spans="1:21" x14ac:dyDescent="0.2">
      <c r="A597" t="s">
        <v>1457</v>
      </c>
      <c r="B597" t="str">
        <f>RIGHT(Table1[[#This Row],[OrderNo]],5)</f>
        <v>44467</v>
      </c>
      <c r="C597">
        <v>44467001</v>
      </c>
      <c r="D597">
        <v>1</v>
      </c>
      <c r="E597" s="2">
        <v>1912.15</v>
      </c>
      <c r="F597" s="2">
        <v>3399.99</v>
      </c>
      <c r="G597" s="1">
        <v>43006</v>
      </c>
      <c r="H597" s="6">
        <f>YEAR(Table1[[#This Row],[OrderDate]])</f>
        <v>2017</v>
      </c>
      <c r="I597" s="6">
        <f>MONTH(Table1[[#This Row],[OrderDate]])</f>
        <v>9</v>
      </c>
      <c r="J597" s="1">
        <v>43008</v>
      </c>
      <c r="K597">
        <v>2</v>
      </c>
      <c r="L597" t="s">
        <v>1458</v>
      </c>
      <c r="M597" t="s">
        <v>233</v>
      </c>
      <c r="N597" t="s">
        <v>106</v>
      </c>
      <c r="O597" t="s">
        <v>52</v>
      </c>
      <c r="P597" t="str">
        <f>UPPER(Table1[[#This Row],[CustomerCountry]])</f>
        <v>AUSTRALIA</v>
      </c>
      <c r="Q597" t="s">
        <v>23</v>
      </c>
      <c r="R597" t="s">
        <v>33</v>
      </c>
      <c r="S597" t="s">
        <v>34</v>
      </c>
      <c r="T597" t="s">
        <v>35</v>
      </c>
      <c r="U597" t="s">
        <v>36</v>
      </c>
    </row>
    <row r="598" spans="1:21" x14ac:dyDescent="0.2">
      <c r="A598" t="s">
        <v>1459</v>
      </c>
      <c r="B598" t="str">
        <f>RIGHT(Table1[[#This Row],[OrderNo]],5)</f>
        <v>44468</v>
      </c>
      <c r="C598">
        <v>44468001</v>
      </c>
      <c r="D598">
        <v>1</v>
      </c>
      <c r="E598" s="2">
        <v>1898.09</v>
      </c>
      <c r="F598" s="2">
        <v>3374.99</v>
      </c>
      <c r="G598" s="1">
        <v>43006</v>
      </c>
      <c r="H598" s="6">
        <f>YEAR(Table1[[#This Row],[OrderDate]])</f>
        <v>2017</v>
      </c>
      <c r="I598" s="6">
        <f>MONTH(Table1[[#This Row],[OrderDate]])</f>
        <v>9</v>
      </c>
      <c r="J598" s="1">
        <v>43010</v>
      </c>
      <c r="K598">
        <v>4</v>
      </c>
      <c r="L598" t="s">
        <v>1460</v>
      </c>
      <c r="M598" t="s">
        <v>134</v>
      </c>
      <c r="N598" t="s">
        <v>106</v>
      </c>
      <c r="O598" t="s">
        <v>52</v>
      </c>
      <c r="P598" t="str">
        <f>UPPER(Table1[[#This Row],[CustomerCountry]])</f>
        <v>AUSTRALIA</v>
      </c>
      <c r="Q598" t="s">
        <v>23</v>
      </c>
      <c r="R598" t="s">
        <v>33</v>
      </c>
      <c r="S598" t="s">
        <v>64</v>
      </c>
      <c r="T598" t="s">
        <v>1</v>
      </c>
      <c r="U598" t="s">
        <v>36</v>
      </c>
    </row>
    <row r="599" spans="1:21" x14ac:dyDescent="0.2">
      <c r="A599" t="s">
        <v>1461</v>
      </c>
      <c r="B599" t="str">
        <f>RIGHT(Table1[[#This Row],[OrderNo]],5)</f>
        <v>44469</v>
      </c>
      <c r="C599">
        <v>44469001</v>
      </c>
      <c r="D599">
        <v>1</v>
      </c>
      <c r="E599" s="2">
        <v>2171.29</v>
      </c>
      <c r="F599" s="2">
        <v>3578.27</v>
      </c>
      <c r="G599" s="1">
        <v>43006</v>
      </c>
      <c r="H599" s="6">
        <f>YEAR(Table1[[#This Row],[OrderDate]])</f>
        <v>2017</v>
      </c>
      <c r="I599" s="6">
        <f>MONTH(Table1[[#This Row],[OrderDate]])</f>
        <v>9</v>
      </c>
      <c r="J599" s="1">
        <v>43015</v>
      </c>
      <c r="K599">
        <v>9</v>
      </c>
      <c r="L599" t="s">
        <v>1462</v>
      </c>
      <c r="M599" t="s">
        <v>134</v>
      </c>
      <c r="N599" t="s">
        <v>106</v>
      </c>
      <c r="O599" t="s">
        <v>52</v>
      </c>
      <c r="P599" t="str">
        <f>UPPER(Table1[[#This Row],[CustomerCountry]])</f>
        <v>AUSTRALIA</v>
      </c>
      <c r="Q599" t="s">
        <v>23</v>
      </c>
      <c r="R599" t="s">
        <v>24</v>
      </c>
      <c r="S599" t="s">
        <v>88</v>
      </c>
      <c r="T599" t="s">
        <v>26</v>
      </c>
      <c r="U599" t="s">
        <v>27</v>
      </c>
    </row>
    <row r="600" spans="1:21" x14ac:dyDescent="0.2">
      <c r="A600" t="s">
        <v>1463</v>
      </c>
      <c r="B600" t="str">
        <f>RIGHT(Table1[[#This Row],[OrderNo]],5)</f>
        <v>44470</v>
      </c>
      <c r="C600">
        <v>44470001</v>
      </c>
      <c r="D600">
        <v>1</v>
      </c>
      <c r="E600" s="2">
        <v>2171.29</v>
      </c>
      <c r="F600" s="2">
        <v>3578.27</v>
      </c>
      <c r="G600" s="1">
        <v>43006</v>
      </c>
      <c r="H600" s="6">
        <f>YEAR(Table1[[#This Row],[OrderDate]])</f>
        <v>2017</v>
      </c>
      <c r="I600" s="6">
        <f>MONTH(Table1[[#This Row],[OrderDate]])</f>
        <v>9</v>
      </c>
      <c r="J600" s="1">
        <v>43008</v>
      </c>
      <c r="K600">
        <v>2</v>
      </c>
      <c r="L600" t="s">
        <v>1464</v>
      </c>
      <c r="M600" t="s">
        <v>299</v>
      </c>
      <c r="N600" t="s">
        <v>63</v>
      </c>
      <c r="O600" t="s">
        <v>52</v>
      </c>
      <c r="P600" t="str">
        <f>UPPER(Table1[[#This Row],[CustomerCountry]])</f>
        <v>AUSTRALIA</v>
      </c>
      <c r="Q600" t="s">
        <v>23</v>
      </c>
      <c r="R600" t="s">
        <v>24</v>
      </c>
      <c r="S600" t="s">
        <v>84</v>
      </c>
      <c r="T600" t="s">
        <v>26</v>
      </c>
      <c r="U600" t="s">
        <v>27</v>
      </c>
    </row>
    <row r="601" spans="1:21" x14ac:dyDescent="0.2">
      <c r="A601" t="s">
        <v>1465</v>
      </c>
      <c r="B601" t="str">
        <f>RIGHT(Table1[[#This Row],[OrderNo]],5)</f>
        <v>44471</v>
      </c>
      <c r="C601">
        <v>44471001</v>
      </c>
      <c r="D601">
        <v>1</v>
      </c>
      <c r="E601" s="2">
        <v>413.15</v>
      </c>
      <c r="F601" s="2">
        <v>699.1</v>
      </c>
      <c r="G601" s="1">
        <v>43006</v>
      </c>
      <c r="H601" s="6">
        <f>YEAR(Table1[[#This Row],[OrderDate]])</f>
        <v>2017</v>
      </c>
      <c r="I601" s="6">
        <f>MONTH(Table1[[#This Row],[OrderDate]])</f>
        <v>9</v>
      </c>
      <c r="J601" s="1">
        <v>43016</v>
      </c>
      <c r="K601">
        <v>10</v>
      </c>
      <c r="L601" t="s">
        <v>1466</v>
      </c>
      <c r="M601" t="s">
        <v>322</v>
      </c>
      <c r="N601" t="s">
        <v>51</v>
      </c>
      <c r="O601" t="s">
        <v>52</v>
      </c>
      <c r="P601" t="str">
        <f>UPPER(Table1[[#This Row],[CustomerCountry]])</f>
        <v>AUSTRALIA</v>
      </c>
      <c r="Q601" t="s">
        <v>23</v>
      </c>
      <c r="R601" t="s">
        <v>24</v>
      </c>
      <c r="S601" t="s">
        <v>492</v>
      </c>
      <c r="T601" t="s">
        <v>26</v>
      </c>
      <c r="U601" t="s">
        <v>47</v>
      </c>
    </row>
    <row r="602" spans="1:21" x14ac:dyDescent="0.2">
      <c r="A602" t="s">
        <v>1467</v>
      </c>
      <c r="B602" t="str">
        <f>RIGHT(Table1[[#This Row],[OrderNo]],5)</f>
        <v>44472</v>
      </c>
      <c r="C602">
        <v>44472001</v>
      </c>
      <c r="D602">
        <v>1</v>
      </c>
      <c r="E602" s="2">
        <v>2171.29</v>
      </c>
      <c r="F602" s="2">
        <v>3578.27</v>
      </c>
      <c r="G602" s="1">
        <v>43007</v>
      </c>
      <c r="H602" s="6">
        <f>YEAR(Table1[[#This Row],[OrderDate]])</f>
        <v>2017</v>
      </c>
      <c r="I602" s="6">
        <f>MONTH(Table1[[#This Row],[OrderDate]])</f>
        <v>9</v>
      </c>
      <c r="J602" s="1">
        <v>43013</v>
      </c>
      <c r="K602">
        <v>6</v>
      </c>
      <c r="L602" t="s">
        <v>1468</v>
      </c>
      <c r="M602" t="s">
        <v>312</v>
      </c>
      <c r="N602" t="s">
        <v>138</v>
      </c>
      <c r="O602" t="s">
        <v>96</v>
      </c>
      <c r="P602" t="str">
        <f>UPPER(Table1[[#This Row],[CustomerCountry]])</f>
        <v>GERMANY</v>
      </c>
      <c r="Q602" t="s">
        <v>23</v>
      </c>
      <c r="R602" t="s">
        <v>24</v>
      </c>
      <c r="S602" t="s">
        <v>71</v>
      </c>
      <c r="T602" t="s">
        <v>26</v>
      </c>
      <c r="U602" t="s">
        <v>27</v>
      </c>
    </row>
    <row r="603" spans="1:21" x14ac:dyDescent="0.2">
      <c r="A603" t="s">
        <v>1469</v>
      </c>
      <c r="B603" t="str">
        <f>RIGHT(Table1[[#This Row],[OrderNo]],5)</f>
        <v>44473</v>
      </c>
      <c r="C603">
        <v>44473001</v>
      </c>
      <c r="D603">
        <v>1</v>
      </c>
      <c r="E603" s="2">
        <v>2171.29</v>
      </c>
      <c r="F603" s="2">
        <v>3578.27</v>
      </c>
      <c r="G603" s="1">
        <v>43007</v>
      </c>
      <c r="H603" s="6">
        <f>YEAR(Table1[[#This Row],[OrderDate]])</f>
        <v>2017</v>
      </c>
      <c r="I603" s="6">
        <f>MONTH(Table1[[#This Row],[OrderDate]])</f>
        <v>9</v>
      </c>
      <c r="J603" s="1">
        <v>43017</v>
      </c>
      <c r="K603">
        <v>10</v>
      </c>
      <c r="L603" t="s">
        <v>1470</v>
      </c>
      <c r="M603" t="s">
        <v>187</v>
      </c>
      <c r="N603" t="s">
        <v>115</v>
      </c>
      <c r="O603" t="s">
        <v>41</v>
      </c>
      <c r="P603" t="str">
        <f>UPPER(Table1[[#This Row],[CustomerCountry]])</f>
        <v>UNITED STATES</v>
      </c>
      <c r="Q603" t="s">
        <v>23</v>
      </c>
      <c r="R603" t="s">
        <v>24</v>
      </c>
      <c r="S603" t="s">
        <v>71</v>
      </c>
      <c r="T603" t="s">
        <v>26</v>
      </c>
      <c r="U603" t="s">
        <v>27</v>
      </c>
    </row>
    <row r="604" spans="1:21" x14ac:dyDescent="0.2">
      <c r="A604" t="s">
        <v>1471</v>
      </c>
      <c r="B604" t="str">
        <f>RIGHT(Table1[[#This Row],[OrderNo]],5)</f>
        <v>44474</v>
      </c>
      <c r="C604">
        <v>44474001</v>
      </c>
      <c r="D604">
        <v>1</v>
      </c>
      <c r="E604" s="2">
        <v>413.15</v>
      </c>
      <c r="F604" s="2">
        <v>699.1</v>
      </c>
      <c r="G604" s="1">
        <v>43007</v>
      </c>
      <c r="H604" s="6">
        <f>YEAR(Table1[[#This Row],[OrderDate]])</f>
        <v>2017</v>
      </c>
      <c r="I604" s="6">
        <f>MONTH(Table1[[#This Row],[OrderDate]])</f>
        <v>9</v>
      </c>
      <c r="J604" s="1">
        <v>43011</v>
      </c>
      <c r="K604">
        <v>4</v>
      </c>
      <c r="L604" t="s">
        <v>1472</v>
      </c>
      <c r="M604" t="s">
        <v>401</v>
      </c>
      <c r="N604" t="s">
        <v>45</v>
      </c>
      <c r="O604" t="s">
        <v>41</v>
      </c>
      <c r="P604" t="str">
        <f>UPPER(Table1[[#This Row],[CustomerCountry]])</f>
        <v>UNITED STATES</v>
      </c>
      <c r="Q604" t="s">
        <v>23</v>
      </c>
      <c r="R604" t="s">
        <v>24</v>
      </c>
      <c r="S604" t="s">
        <v>80</v>
      </c>
      <c r="T604" t="s">
        <v>26</v>
      </c>
      <c r="U604" t="s">
        <v>47</v>
      </c>
    </row>
    <row r="605" spans="1:21" x14ac:dyDescent="0.2">
      <c r="A605" t="s">
        <v>1473</v>
      </c>
      <c r="B605" t="str">
        <f>RIGHT(Table1[[#This Row],[OrderNo]],5)</f>
        <v>44475</v>
      </c>
      <c r="C605">
        <v>44475001</v>
      </c>
      <c r="D605">
        <v>1</v>
      </c>
      <c r="E605" s="2">
        <v>1912.15</v>
      </c>
      <c r="F605" s="2">
        <v>3399.99</v>
      </c>
      <c r="G605" s="1">
        <v>43007</v>
      </c>
      <c r="H605" s="6">
        <f>YEAR(Table1[[#This Row],[OrderDate]])</f>
        <v>2017</v>
      </c>
      <c r="I605" s="6">
        <f>MONTH(Table1[[#This Row],[OrderDate]])</f>
        <v>9</v>
      </c>
      <c r="J605" s="1">
        <v>43013</v>
      </c>
      <c r="K605">
        <v>6</v>
      </c>
      <c r="L605" t="s">
        <v>1474</v>
      </c>
      <c r="M605" t="s">
        <v>256</v>
      </c>
      <c r="N605" t="s">
        <v>106</v>
      </c>
      <c r="O605" t="s">
        <v>52</v>
      </c>
      <c r="P605" t="str">
        <f>UPPER(Table1[[#This Row],[CustomerCountry]])</f>
        <v>AUSTRALIA</v>
      </c>
      <c r="Q605" t="s">
        <v>23</v>
      </c>
      <c r="R605" t="s">
        <v>33</v>
      </c>
      <c r="S605" t="s">
        <v>287</v>
      </c>
      <c r="T605" t="s">
        <v>35</v>
      </c>
      <c r="U605" t="s">
        <v>36</v>
      </c>
    </row>
    <row r="606" spans="1:21" x14ac:dyDescent="0.2">
      <c r="A606" t="s">
        <v>1475</v>
      </c>
      <c r="B606" t="str">
        <f>RIGHT(Table1[[#This Row],[OrderNo]],5)</f>
        <v>44476</v>
      </c>
      <c r="C606">
        <v>44476001</v>
      </c>
      <c r="D606">
        <v>1</v>
      </c>
      <c r="E606" s="2">
        <v>2171.29</v>
      </c>
      <c r="F606" s="2">
        <v>3578.27</v>
      </c>
      <c r="G606" s="1">
        <v>43007</v>
      </c>
      <c r="H606" s="6">
        <f>YEAR(Table1[[#This Row],[OrderDate]])</f>
        <v>2017</v>
      </c>
      <c r="I606" s="6">
        <f>MONTH(Table1[[#This Row],[OrderDate]])</f>
        <v>9</v>
      </c>
      <c r="J606" s="1">
        <v>43012</v>
      </c>
      <c r="K606">
        <v>5</v>
      </c>
      <c r="L606" t="s">
        <v>1476</v>
      </c>
      <c r="M606" t="s">
        <v>233</v>
      </c>
      <c r="N606" t="s">
        <v>106</v>
      </c>
      <c r="O606" t="s">
        <v>52</v>
      </c>
      <c r="P606" t="str">
        <f>UPPER(Table1[[#This Row],[CustomerCountry]])</f>
        <v>AUSTRALIA</v>
      </c>
      <c r="Q606" t="s">
        <v>23</v>
      </c>
      <c r="R606" t="s">
        <v>24</v>
      </c>
      <c r="S606" t="s">
        <v>88</v>
      </c>
      <c r="T606" t="s">
        <v>26</v>
      </c>
      <c r="U606" t="s">
        <v>27</v>
      </c>
    </row>
    <row r="607" spans="1:21" x14ac:dyDescent="0.2">
      <c r="A607" t="s">
        <v>1477</v>
      </c>
      <c r="B607" t="str">
        <f>RIGHT(Table1[[#This Row],[OrderNo]],5)</f>
        <v>44477</v>
      </c>
      <c r="C607">
        <v>44477001</v>
      </c>
      <c r="D607">
        <v>1</v>
      </c>
      <c r="E607" s="2">
        <v>2171.29</v>
      </c>
      <c r="F607" s="2">
        <v>3578.27</v>
      </c>
      <c r="G607" s="1">
        <v>43007</v>
      </c>
      <c r="H607" s="6">
        <f>YEAR(Table1[[#This Row],[OrderDate]])</f>
        <v>2017</v>
      </c>
      <c r="I607" s="6">
        <f>MONTH(Table1[[#This Row],[OrderDate]])</f>
        <v>9</v>
      </c>
      <c r="J607" s="1">
        <v>43015</v>
      </c>
      <c r="K607">
        <v>8</v>
      </c>
      <c r="L607" t="s">
        <v>1478</v>
      </c>
      <c r="M607" t="s">
        <v>747</v>
      </c>
      <c r="N607" t="s">
        <v>51</v>
      </c>
      <c r="O607" t="s">
        <v>52</v>
      </c>
      <c r="P607" t="str">
        <f>UPPER(Table1[[#This Row],[CustomerCountry]])</f>
        <v>AUSTRALIA</v>
      </c>
      <c r="Q607" t="s">
        <v>23</v>
      </c>
      <c r="R607" t="s">
        <v>24</v>
      </c>
      <c r="S607" t="s">
        <v>25</v>
      </c>
      <c r="T607" t="s">
        <v>26</v>
      </c>
      <c r="U607" t="s">
        <v>27</v>
      </c>
    </row>
    <row r="608" spans="1:21" x14ac:dyDescent="0.2">
      <c r="A608" t="s">
        <v>1479</v>
      </c>
      <c r="B608" t="str">
        <f>RIGHT(Table1[[#This Row],[OrderNo]],5)</f>
        <v>44478</v>
      </c>
      <c r="C608">
        <v>44478001</v>
      </c>
      <c r="D608">
        <v>1</v>
      </c>
      <c r="E608" s="2">
        <v>2171.29</v>
      </c>
      <c r="F608" s="2">
        <v>3578.27</v>
      </c>
      <c r="G608" s="1">
        <v>43007</v>
      </c>
      <c r="H608" s="6">
        <f>YEAR(Table1[[#This Row],[OrderDate]])</f>
        <v>2017</v>
      </c>
      <c r="I608" s="6">
        <f>MONTH(Table1[[#This Row],[OrderDate]])</f>
        <v>9</v>
      </c>
      <c r="J608" s="1">
        <v>43011</v>
      </c>
      <c r="K608">
        <v>4</v>
      </c>
      <c r="L608" t="s">
        <v>1480</v>
      </c>
      <c r="M608" t="s">
        <v>396</v>
      </c>
      <c r="N608" t="s">
        <v>106</v>
      </c>
      <c r="O608" t="s">
        <v>52</v>
      </c>
      <c r="P608" t="str">
        <f>UPPER(Table1[[#This Row],[CustomerCountry]])</f>
        <v>AUSTRALIA</v>
      </c>
      <c r="Q608" t="s">
        <v>23</v>
      </c>
      <c r="R608" t="s">
        <v>24</v>
      </c>
      <c r="S608" t="s">
        <v>88</v>
      </c>
      <c r="T608" t="s">
        <v>26</v>
      </c>
      <c r="U608" t="s">
        <v>27</v>
      </c>
    </row>
    <row r="609" spans="1:21" x14ac:dyDescent="0.2">
      <c r="A609" t="s">
        <v>1481</v>
      </c>
      <c r="B609" t="str">
        <f>RIGHT(Table1[[#This Row],[OrderNo]],5)</f>
        <v>44479</v>
      </c>
      <c r="C609">
        <v>44479001</v>
      </c>
      <c r="D609">
        <v>1</v>
      </c>
      <c r="E609" s="2">
        <v>1898.09</v>
      </c>
      <c r="F609" s="2">
        <v>3374.99</v>
      </c>
      <c r="G609" s="1">
        <v>43008</v>
      </c>
      <c r="H609" s="6">
        <f>YEAR(Table1[[#This Row],[OrderDate]])</f>
        <v>2017</v>
      </c>
      <c r="I609" s="6">
        <f>MONTH(Table1[[#This Row],[OrderDate]])</f>
        <v>9</v>
      </c>
      <c r="J609" s="1">
        <v>43014</v>
      </c>
      <c r="K609">
        <v>6</v>
      </c>
      <c r="L609" t="s">
        <v>1482</v>
      </c>
      <c r="M609" t="s">
        <v>1483</v>
      </c>
      <c r="N609" t="s">
        <v>95</v>
      </c>
      <c r="O609" t="s">
        <v>96</v>
      </c>
      <c r="P609" t="str">
        <f>UPPER(Table1[[#This Row],[CustomerCountry]])</f>
        <v>GERMANY</v>
      </c>
      <c r="Q609" t="s">
        <v>23</v>
      </c>
      <c r="R609" t="s">
        <v>33</v>
      </c>
      <c r="S609" t="s">
        <v>160</v>
      </c>
      <c r="T609" t="s">
        <v>1</v>
      </c>
      <c r="U609" t="s">
        <v>36</v>
      </c>
    </row>
    <row r="610" spans="1:21" x14ac:dyDescent="0.2">
      <c r="A610" t="s">
        <v>1484</v>
      </c>
      <c r="B610" t="str">
        <f>RIGHT(Table1[[#This Row],[OrderNo]],5)</f>
        <v>44480</v>
      </c>
      <c r="C610">
        <v>44480001</v>
      </c>
      <c r="D610">
        <v>1</v>
      </c>
      <c r="E610" s="2">
        <v>1898.09</v>
      </c>
      <c r="F610" s="2">
        <v>3374.99</v>
      </c>
      <c r="G610" s="1">
        <v>43008</v>
      </c>
      <c r="H610" s="6">
        <f>YEAR(Table1[[#This Row],[OrderDate]])</f>
        <v>2017</v>
      </c>
      <c r="I610" s="6">
        <f>MONTH(Table1[[#This Row],[OrderDate]])</f>
        <v>9</v>
      </c>
      <c r="J610" s="1">
        <v>43015</v>
      </c>
      <c r="K610">
        <v>7</v>
      </c>
      <c r="L610" t="s">
        <v>1485</v>
      </c>
      <c r="M610" t="s">
        <v>153</v>
      </c>
      <c r="N610" t="s">
        <v>45</v>
      </c>
      <c r="O610" t="s">
        <v>41</v>
      </c>
      <c r="P610" t="str">
        <f>UPPER(Table1[[#This Row],[CustomerCountry]])</f>
        <v>UNITED STATES</v>
      </c>
      <c r="Q610" t="s">
        <v>23</v>
      </c>
      <c r="R610" t="s">
        <v>33</v>
      </c>
      <c r="S610" t="s">
        <v>160</v>
      </c>
      <c r="T610" t="s">
        <v>1</v>
      </c>
      <c r="U610" t="s">
        <v>36</v>
      </c>
    </row>
    <row r="611" spans="1:21" x14ac:dyDescent="0.2">
      <c r="A611" t="s">
        <v>1486</v>
      </c>
      <c r="B611" t="str">
        <f>RIGHT(Table1[[#This Row],[OrderNo]],5)</f>
        <v>44571</v>
      </c>
      <c r="C611">
        <v>44571001</v>
      </c>
      <c r="D611">
        <v>1</v>
      </c>
      <c r="E611" s="2">
        <v>1912.15</v>
      </c>
      <c r="F611" s="2">
        <v>3399.99</v>
      </c>
      <c r="G611" s="1">
        <v>43009</v>
      </c>
      <c r="H611" s="6">
        <f>YEAR(Table1[[#This Row],[OrderDate]])</f>
        <v>2017</v>
      </c>
      <c r="I611" s="6">
        <f>MONTH(Table1[[#This Row],[OrderDate]])</f>
        <v>10</v>
      </c>
      <c r="J611" s="1">
        <v>43013</v>
      </c>
      <c r="K611">
        <v>4</v>
      </c>
      <c r="L611" t="s">
        <v>1487</v>
      </c>
      <c r="M611" t="s">
        <v>777</v>
      </c>
      <c r="N611" t="s">
        <v>138</v>
      </c>
      <c r="O611" t="s">
        <v>96</v>
      </c>
      <c r="P611" t="str">
        <f>UPPER(Table1[[#This Row],[CustomerCountry]])</f>
        <v>GERMANY</v>
      </c>
      <c r="Q611" t="s">
        <v>23</v>
      </c>
      <c r="R611" t="s">
        <v>33</v>
      </c>
      <c r="S611" t="s">
        <v>194</v>
      </c>
      <c r="T611" t="s">
        <v>35</v>
      </c>
      <c r="U611" t="s">
        <v>36</v>
      </c>
    </row>
    <row r="612" spans="1:21" x14ac:dyDescent="0.2">
      <c r="A612" t="s">
        <v>1488</v>
      </c>
      <c r="B612" t="str">
        <f>RIGHT(Table1[[#This Row],[OrderNo]],5)</f>
        <v>44572</v>
      </c>
      <c r="C612">
        <v>44572001</v>
      </c>
      <c r="D612">
        <v>1</v>
      </c>
      <c r="E612" s="2">
        <v>2171.29</v>
      </c>
      <c r="F612" s="2">
        <v>3578.27</v>
      </c>
      <c r="G612" s="1">
        <v>43009</v>
      </c>
      <c r="H612" s="6">
        <f>YEAR(Table1[[#This Row],[OrderDate]])</f>
        <v>2017</v>
      </c>
      <c r="I612" s="6">
        <f>MONTH(Table1[[#This Row],[OrderDate]])</f>
        <v>10</v>
      </c>
      <c r="J612" s="1">
        <v>43015</v>
      </c>
      <c r="K612">
        <v>6</v>
      </c>
      <c r="L612" t="s">
        <v>1489</v>
      </c>
      <c r="M612" t="s">
        <v>607</v>
      </c>
      <c r="N612" t="s">
        <v>40</v>
      </c>
      <c r="O612" t="s">
        <v>41</v>
      </c>
      <c r="P612" t="str">
        <f>UPPER(Table1[[#This Row],[CustomerCountry]])</f>
        <v>UNITED STATES</v>
      </c>
      <c r="Q612" t="s">
        <v>23</v>
      </c>
      <c r="R612" t="s">
        <v>24</v>
      </c>
      <c r="S612" t="s">
        <v>88</v>
      </c>
      <c r="T612" t="s">
        <v>26</v>
      </c>
      <c r="U612" t="s">
        <v>27</v>
      </c>
    </row>
    <row r="613" spans="1:21" x14ac:dyDescent="0.2">
      <c r="A613" t="s">
        <v>1490</v>
      </c>
      <c r="B613" t="str">
        <f>RIGHT(Table1[[#This Row],[OrderNo]],5)</f>
        <v>44573</v>
      </c>
      <c r="C613">
        <v>44573001</v>
      </c>
      <c r="D613">
        <v>1</v>
      </c>
      <c r="E613" s="2">
        <v>1912.15</v>
      </c>
      <c r="F613" s="2">
        <v>3399.99</v>
      </c>
      <c r="G613" s="1">
        <v>43009</v>
      </c>
      <c r="H613" s="6">
        <f>YEAR(Table1[[#This Row],[OrderDate]])</f>
        <v>2017</v>
      </c>
      <c r="I613" s="6">
        <f>MONTH(Table1[[#This Row],[OrderDate]])</f>
        <v>10</v>
      </c>
      <c r="J613" s="1">
        <v>43016</v>
      </c>
      <c r="K613">
        <v>7</v>
      </c>
      <c r="L613" t="s">
        <v>1491</v>
      </c>
      <c r="M613" t="s">
        <v>428</v>
      </c>
      <c r="N613" t="s">
        <v>45</v>
      </c>
      <c r="O613" t="s">
        <v>41</v>
      </c>
      <c r="P613" t="str">
        <f>UPPER(Table1[[#This Row],[CustomerCountry]])</f>
        <v>UNITED STATES</v>
      </c>
      <c r="Q613" t="s">
        <v>23</v>
      </c>
      <c r="R613" t="s">
        <v>33</v>
      </c>
      <c r="S613" t="s">
        <v>194</v>
      </c>
      <c r="T613" t="s">
        <v>35</v>
      </c>
      <c r="U613" t="s">
        <v>36</v>
      </c>
    </row>
    <row r="614" spans="1:21" x14ac:dyDescent="0.2">
      <c r="A614" t="s">
        <v>1492</v>
      </c>
      <c r="B614" t="str">
        <f>RIGHT(Table1[[#This Row],[OrderNo]],5)</f>
        <v>44574</v>
      </c>
      <c r="C614">
        <v>44574001</v>
      </c>
      <c r="D614">
        <v>1</v>
      </c>
      <c r="E614" s="2">
        <v>1898.09</v>
      </c>
      <c r="F614" s="2">
        <v>3374.99</v>
      </c>
      <c r="G614" s="1">
        <v>43009</v>
      </c>
      <c r="H614" s="6">
        <f>YEAR(Table1[[#This Row],[OrderDate]])</f>
        <v>2017</v>
      </c>
      <c r="I614" s="6">
        <f>MONTH(Table1[[#This Row],[OrderDate]])</f>
        <v>10</v>
      </c>
      <c r="J614" s="1">
        <v>43018</v>
      </c>
      <c r="K614">
        <v>9</v>
      </c>
      <c r="L614" t="s">
        <v>1493</v>
      </c>
      <c r="M614" t="s">
        <v>434</v>
      </c>
      <c r="N614" t="s">
        <v>51</v>
      </c>
      <c r="O614" t="s">
        <v>52</v>
      </c>
      <c r="P614" t="str">
        <f>UPPER(Table1[[#This Row],[CustomerCountry]])</f>
        <v>AUSTRALIA</v>
      </c>
      <c r="Q614" t="s">
        <v>23</v>
      </c>
      <c r="R614" t="s">
        <v>33</v>
      </c>
      <c r="S614" t="s">
        <v>435</v>
      </c>
      <c r="T614" t="s">
        <v>1</v>
      </c>
      <c r="U614" t="s">
        <v>36</v>
      </c>
    </row>
    <row r="615" spans="1:21" x14ac:dyDescent="0.2">
      <c r="A615" t="s">
        <v>1494</v>
      </c>
      <c r="B615" t="str">
        <f>RIGHT(Table1[[#This Row],[OrderNo]],5)</f>
        <v>44575</v>
      </c>
      <c r="C615">
        <v>44575001</v>
      </c>
      <c r="D615">
        <v>1</v>
      </c>
      <c r="E615" s="2">
        <v>1912.15</v>
      </c>
      <c r="F615" s="2">
        <v>3399.99</v>
      </c>
      <c r="G615" s="1">
        <v>43009</v>
      </c>
      <c r="H615" s="6">
        <f>YEAR(Table1[[#This Row],[OrderDate]])</f>
        <v>2017</v>
      </c>
      <c r="I615" s="6">
        <f>MONTH(Table1[[#This Row],[OrderDate]])</f>
        <v>10</v>
      </c>
      <c r="J615" s="1">
        <v>43019</v>
      </c>
      <c r="K615">
        <v>10</v>
      </c>
      <c r="L615" t="s">
        <v>1495</v>
      </c>
      <c r="M615" t="s">
        <v>391</v>
      </c>
      <c r="N615" t="s">
        <v>51</v>
      </c>
      <c r="O615" t="s">
        <v>52</v>
      </c>
      <c r="P615" t="str">
        <f>UPPER(Table1[[#This Row],[CustomerCountry]])</f>
        <v>AUSTRALIA</v>
      </c>
      <c r="Q615" t="s">
        <v>23</v>
      </c>
      <c r="R615" t="s">
        <v>33</v>
      </c>
      <c r="S615" t="s">
        <v>67</v>
      </c>
      <c r="T615" t="s">
        <v>35</v>
      </c>
      <c r="U615" t="s">
        <v>36</v>
      </c>
    </row>
    <row r="616" spans="1:21" x14ac:dyDescent="0.2">
      <c r="A616" t="s">
        <v>1496</v>
      </c>
      <c r="B616" t="str">
        <f>RIGHT(Table1[[#This Row],[OrderNo]],5)</f>
        <v>44576</v>
      </c>
      <c r="C616">
        <v>44576001</v>
      </c>
      <c r="D616">
        <v>1</v>
      </c>
      <c r="E616" s="2">
        <v>2171.29</v>
      </c>
      <c r="F616" s="2">
        <v>3578.27</v>
      </c>
      <c r="G616" s="1">
        <v>43009</v>
      </c>
      <c r="H616" s="6">
        <f>YEAR(Table1[[#This Row],[OrderDate]])</f>
        <v>2017</v>
      </c>
      <c r="I616" s="6">
        <f>MONTH(Table1[[#This Row],[OrderDate]])</f>
        <v>10</v>
      </c>
      <c r="J616" s="1">
        <v>43016</v>
      </c>
      <c r="K616">
        <v>7</v>
      </c>
      <c r="L616" t="s">
        <v>1497</v>
      </c>
      <c r="M616" t="s">
        <v>607</v>
      </c>
      <c r="N616" t="s">
        <v>40</v>
      </c>
      <c r="O616" t="s">
        <v>41</v>
      </c>
      <c r="P616" t="str">
        <f>UPPER(Table1[[#This Row],[CustomerCountry]])</f>
        <v>UNITED STATES</v>
      </c>
      <c r="Q616" t="s">
        <v>23</v>
      </c>
      <c r="R616" t="s">
        <v>24</v>
      </c>
      <c r="S616" t="s">
        <v>84</v>
      </c>
      <c r="T616" t="s">
        <v>26</v>
      </c>
      <c r="U616" t="s">
        <v>27</v>
      </c>
    </row>
    <row r="617" spans="1:21" x14ac:dyDescent="0.2">
      <c r="A617" t="s">
        <v>1498</v>
      </c>
      <c r="B617" t="str">
        <f>RIGHT(Table1[[#This Row],[OrderNo]],5)</f>
        <v>44577</v>
      </c>
      <c r="C617">
        <v>44577001</v>
      </c>
      <c r="D617">
        <v>1</v>
      </c>
      <c r="E617" s="2">
        <v>2171.29</v>
      </c>
      <c r="F617" s="2">
        <v>3578.27</v>
      </c>
      <c r="G617" s="1">
        <v>43010</v>
      </c>
      <c r="H617" s="6">
        <f>YEAR(Table1[[#This Row],[OrderDate]])</f>
        <v>2017</v>
      </c>
      <c r="I617" s="6">
        <f>MONTH(Table1[[#This Row],[OrderDate]])</f>
        <v>10</v>
      </c>
      <c r="J617" s="1">
        <v>43015</v>
      </c>
      <c r="K617">
        <v>5</v>
      </c>
      <c r="L617" t="s">
        <v>1499</v>
      </c>
      <c r="M617" t="s">
        <v>787</v>
      </c>
      <c r="N617" t="s">
        <v>40</v>
      </c>
      <c r="O617" t="s">
        <v>41</v>
      </c>
      <c r="P617" t="str">
        <f>UPPER(Table1[[#This Row],[CustomerCountry]])</f>
        <v>UNITED STATES</v>
      </c>
      <c r="Q617" t="s">
        <v>23</v>
      </c>
      <c r="R617" t="s">
        <v>24</v>
      </c>
      <c r="S617" t="s">
        <v>88</v>
      </c>
      <c r="T617" t="s">
        <v>26</v>
      </c>
      <c r="U617" t="s">
        <v>27</v>
      </c>
    </row>
    <row r="618" spans="1:21" x14ac:dyDescent="0.2">
      <c r="A618" t="s">
        <v>1500</v>
      </c>
      <c r="B618" t="str">
        <f>RIGHT(Table1[[#This Row],[OrderNo]],5)</f>
        <v>44578</v>
      </c>
      <c r="C618">
        <v>44578001</v>
      </c>
      <c r="D618">
        <v>1</v>
      </c>
      <c r="E618" s="2">
        <v>2171.29</v>
      </c>
      <c r="F618" s="2">
        <v>3578.27</v>
      </c>
      <c r="G618" s="1">
        <v>43010</v>
      </c>
      <c r="H618" s="6">
        <f>YEAR(Table1[[#This Row],[OrderDate]])</f>
        <v>2017</v>
      </c>
      <c r="I618" s="6">
        <f>MONTH(Table1[[#This Row],[OrderDate]])</f>
        <v>10</v>
      </c>
      <c r="J618" s="1">
        <v>43014</v>
      </c>
      <c r="K618">
        <v>4</v>
      </c>
      <c r="L618" t="s">
        <v>1501</v>
      </c>
      <c r="M618" t="s">
        <v>44</v>
      </c>
      <c r="N618" t="s">
        <v>45</v>
      </c>
      <c r="O618" t="s">
        <v>41</v>
      </c>
      <c r="P618" t="str">
        <f>UPPER(Table1[[#This Row],[CustomerCountry]])</f>
        <v>UNITED STATES</v>
      </c>
      <c r="Q618" t="s">
        <v>23</v>
      </c>
      <c r="R618" t="s">
        <v>24</v>
      </c>
      <c r="S618" t="s">
        <v>88</v>
      </c>
      <c r="T618" t="s">
        <v>26</v>
      </c>
      <c r="U618" t="s">
        <v>27</v>
      </c>
    </row>
    <row r="619" spans="1:21" x14ac:dyDescent="0.2">
      <c r="A619" t="s">
        <v>1502</v>
      </c>
      <c r="B619" t="str">
        <f>RIGHT(Table1[[#This Row],[OrderNo]],5)</f>
        <v>44579</v>
      </c>
      <c r="C619">
        <v>44579001</v>
      </c>
      <c r="D619">
        <v>1</v>
      </c>
      <c r="E619" s="2">
        <v>2171.29</v>
      </c>
      <c r="F619" s="2">
        <v>3578.27</v>
      </c>
      <c r="G619" s="1">
        <v>43010</v>
      </c>
      <c r="H619" s="6">
        <f>YEAR(Table1[[#This Row],[OrderDate]])</f>
        <v>2017</v>
      </c>
      <c r="I619" s="6">
        <f>MONTH(Table1[[#This Row],[OrderDate]])</f>
        <v>10</v>
      </c>
      <c r="J619" s="1">
        <v>43020</v>
      </c>
      <c r="K619">
        <v>10</v>
      </c>
      <c r="L619" t="s">
        <v>1503</v>
      </c>
      <c r="M619" t="s">
        <v>332</v>
      </c>
      <c r="N619" t="s">
        <v>45</v>
      </c>
      <c r="O619" t="s">
        <v>41</v>
      </c>
      <c r="P619" t="str">
        <f>UPPER(Table1[[#This Row],[CustomerCountry]])</f>
        <v>UNITED STATES</v>
      </c>
      <c r="Q619" t="s">
        <v>23</v>
      </c>
      <c r="R619" t="s">
        <v>24</v>
      </c>
      <c r="S619" t="s">
        <v>71</v>
      </c>
      <c r="T619" t="s">
        <v>26</v>
      </c>
      <c r="U619" t="s">
        <v>27</v>
      </c>
    </row>
    <row r="620" spans="1:21" x14ac:dyDescent="0.2">
      <c r="A620" t="s">
        <v>1504</v>
      </c>
      <c r="B620" t="str">
        <f>RIGHT(Table1[[#This Row],[OrderNo]],5)</f>
        <v>44580</v>
      </c>
      <c r="C620">
        <v>44580001</v>
      </c>
      <c r="D620">
        <v>1</v>
      </c>
      <c r="E620" s="2">
        <v>2171.29</v>
      </c>
      <c r="F620" s="2">
        <v>3578.27</v>
      </c>
      <c r="G620" s="1">
        <v>43011</v>
      </c>
      <c r="H620" s="6">
        <f>YEAR(Table1[[#This Row],[OrderDate]])</f>
        <v>2017</v>
      </c>
      <c r="I620" s="6">
        <f>MONTH(Table1[[#This Row],[OrderDate]])</f>
        <v>10</v>
      </c>
      <c r="J620" s="1">
        <v>43018</v>
      </c>
      <c r="K620">
        <v>7</v>
      </c>
      <c r="L620" t="s">
        <v>1505</v>
      </c>
      <c r="M620" t="s">
        <v>1506</v>
      </c>
      <c r="N620" t="s">
        <v>777</v>
      </c>
      <c r="O620" t="s">
        <v>96</v>
      </c>
      <c r="P620" t="str">
        <f>UPPER(Table1[[#This Row],[CustomerCountry]])</f>
        <v>GERMANY</v>
      </c>
      <c r="Q620" t="s">
        <v>23</v>
      </c>
      <c r="R620" t="s">
        <v>24</v>
      </c>
      <c r="S620" t="s">
        <v>88</v>
      </c>
      <c r="T620" t="s">
        <v>26</v>
      </c>
      <c r="U620" t="s">
        <v>27</v>
      </c>
    </row>
    <row r="621" spans="1:21" x14ac:dyDescent="0.2">
      <c r="A621" t="s">
        <v>1507</v>
      </c>
      <c r="B621" t="str">
        <f>RIGHT(Table1[[#This Row],[OrderNo]],5)</f>
        <v>44581</v>
      </c>
      <c r="C621">
        <v>44581001</v>
      </c>
      <c r="D621">
        <v>1</v>
      </c>
      <c r="E621" s="2">
        <v>1898.09</v>
      </c>
      <c r="F621" s="2">
        <v>3374.99</v>
      </c>
      <c r="G621" s="1">
        <v>43011</v>
      </c>
      <c r="H621" s="6">
        <f>YEAR(Table1[[#This Row],[OrderDate]])</f>
        <v>2017</v>
      </c>
      <c r="I621" s="6">
        <f>MONTH(Table1[[#This Row],[OrderDate]])</f>
        <v>10</v>
      </c>
      <c r="J621" s="1">
        <v>43015</v>
      </c>
      <c r="K621">
        <v>4</v>
      </c>
      <c r="L621" t="s">
        <v>1508</v>
      </c>
      <c r="M621" t="s">
        <v>325</v>
      </c>
      <c r="N621" t="s">
        <v>51</v>
      </c>
      <c r="O621" t="s">
        <v>52</v>
      </c>
      <c r="P621" t="str">
        <f>UPPER(Table1[[#This Row],[CustomerCountry]])</f>
        <v>AUSTRALIA</v>
      </c>
      <c r="Q621" t="s">
        <v>23</v>
      </c>
      <c r="R621" t="s">
        <v>33</v>
      </c>
      <c r="S621" t="s">
        <v>419</v>
      </c>
      <c r="T621" t="s">
        <v>1</v>
      </c>
      <c r="U621" t="s">
        <v>36</v>
      </c>
    </row>
    <row r="622" spans="1:21" x14ac:dyDescent="0.2">
      <c r="A622" t="s">
        <v>1509</v>
      </c>
      <c r="B622" t="str">
        <f>RIGHT(Table1[[#This Row],[OrderNo]],5)</f>
        <v>44582</v>
      </c>
      <c r="C622">
        <v>44582001</v>
      </c>
      <c r="D622">
        <v>1</v>
      </c>
      <c r="E622" s="2">
        <v>1912.15</v>
      </c>
      <c r="F622" s="2">
        <v>3399.99</v>
      </c>
      <c r="G622" s="1">
        <v>43011</v>
      </c>
      <c r="H622" s="6">
        <f>YEAR(Table1[[#This Row],[OrderDate]])</f>
        <v>2017</v>
      </c>
      <c r="I622" s="6">
        <f>MONTH(Table1[[#This Row],[OrderDate]])</f>
        <v>10</v>
      </c>
      <c r="J622" s="1">
        <v>43019</v>
      </c>
      <c r="K622">
        <v>8</v>
      </c>
      <c r="L622" t="s">
        <v>1510</v>
      </c>
      <c r="M622" t="s">
        <v>58</v>
      </c>
      <c r="N622" t="s">
        <v>59</v>
      </c>
      <c r="O622" t="s">
        <v>52</v>
      </c>
      <c r="P622" t="str">
        <f>UPPER(Table1[[#This Row],[CustomerCountry]])</f>
        <v>AUSTRALIA</v>
      </c>
      <c r="Q622" t="s">
        <v>23</v>
      </c>
      <c r="R622" t="s">
        <v>33</v>
      </c>
      <c r="S622" t="s">
        <v>34</v>
      </c>
      <c r="T622" t="s">
        <v>35</v>
      </c>
      <c r="U622" t="s">
        <v>36</v>
      </c>
    </row>
    <row r="623" spans="1:21" x14ac:dyDescent="0.2">
      <c r="A623" t="s">
        <v>1511</v>
      </c>
      <c r="B623" t="str">
        <f>RIGHT(Table1[[#This Row],[OrderNo]],5)</f>
        <v>44583</v>
      </c>
      <c r="C623">
        <v>44583001</v>
      </c>
      <c r="D623">
        <v>1</v>
      </c>
      <c r="E623" s="2">
        <v>2171.29</v>
      </c>
      <c r="F623" s="2">
        <v>3578.27</v>
      </c>
      <c r="G623" s="1">
        <v>43011</v>
      </c>
      <c r="H623" s="6">
        <f>YEAR(Table1[[#This Row],[OrderDate]])</f>
        <v>2017</v>
      </c>
      <c r="I623" s="6">
        <f>MONTH(Table1[[#This Row],[OrderDate]])</f>
        <v>10</v>
      </c>
      <c r="J623" s="1">
        <v>43018</v>
      </c>
      <c r="K623">
        <v>7</v>
      </c>
      <c r="L623" t="s">
        <v>1512</v>
      </c>
      <c r="M623" t="s">
        <v>1194</v>
      </c>
      <c r="N623" t="s">
        <v>51</v>
      </c>
      <c r="O623" t="s">
        <v>52</v>
      </c>
      <c r="P623" t="str">
        <f>UPPER(Table1[[#This Row],[CustomerCountry]])</f>
        <v>AUSTRALIA</v>
      </c>
      <c r="Q623" t="s">
        <v>23</v>
      </c>
      <c r="R623" t="s">
        <v>24</v>
      </c>
      <c r="S623" t="s">
        <v>25</v>
      </c>
      <c r="T623" t="s">
        <v>26</v>
      </c>
      <c r="U623" t="s">
        <v>27</v>
      </c>
    </row>
    <row r="624" spans="1:21" x14ac:dyDescent="0.2">
      <c r="A624" t="s">
        <v>1513</v>
      </c>
      <c r="B624" t="str">
        <f>RIGHT(Table1[[#This Row],[OrderNo]],5)</f>
        <v>44584</v>
      </c>
      <c r="C624">
        <v>44584001</v>
      </c>
      <c r="D624">
        <v>1</v>
      </c>
      <c r="E624" s="2">
        <v>2171.29</v>
      </c>
      <c r="F624" s="2">
        <v>3578.27</v>
      </c>
      <c r="G624" s="1">
        <v>43012</v>
      </c>
      <c r="H624" s="6">
        <f>YEAR(Table1[[#This Row],[OrderDate]])</f>
        <v>2017</v>
      </c>
      <c r="I624" s="6">
        <f>MONTH(Table1[[#This Row],[OrderDate]])</f>
        <v>10</v>
      </c>
      <c r="J624" s="1">
        <v>43021</v>
      </c>
      <c r="K624">
        <v>9</v>
      </c>
      <c r="L624" t="s">
        <v>1514</v>
      </c>
      <c r="M624" t="s">
        <v>873</v>
      </c>
      <c r="N624" t="s">
        <v>115</v>
      </c>
      <c r="O624" t="s">
        <v>41</v>
      </c>
      <c r="P624" t="str">
        <f>UPPER(Table1[[#This Row],[CustomerCountry]])</f>
        <v>UNITED STATES</v>
      </c>
      <c r="Q624" t="s">
        <v>23</v>
      </c>
      <c r="R624" t="s">
        <v>24</v>
      </c>
      <c r="S624" t="s">
        <v>84</v>
      </c>
      <c r="T624" t="s">
        <v>26</v>
      </c>
      <c r="U624" t="s">
        <v>27</v>
      </c>
    </row>
    <row r="625" spans="1:21" x14ac:dyDescent="0.2">
      <c r="A625" t="s">
        <v>1515</v>
      </c>
      <c r="B625" t="str">
        <f>RIGHT(Table1[[#This Row],[OrderNo]],5)</f>
        <v>44585</v>
      </c>
      <c r="C625">
        <v>44585001</v>
      </c>
      <c r="D625">
        <v>1</v>
      </c>
      <c r="E625" s="2">
        <v>2171.29</v>
      </c>
      <c r="F625" s="2">
        <v>3578.27</v>
      </c>
      <c r="G625" s="1">
        <v>43012</v>
      </c>
      <c r="H625" s="6">
        <f>YEAR(Table1[[#This Row],[OrderDate]])</f>
        <v>2017</v>
      </c>
      <c r="I625" s="6">
        <f>MONTH(Table1[[#This Row],[OrderDate]])</f>
        <v>10</v>
      </c>
      <c r="J625" s="1">
        <v>43017</v>
      </c>
      <c r="K625">
        <v>5</v>
      </c>
      <c r="L625" t="s">
        <v>1516</v>
      </c>
      <c r="M625" t="s">
        <v>207</v>
      </c>
      <c r="N625" t="s">
        <v>40</v>
      </c>
      <c r="O625" t="s">
        <v>41</v>
      </c>
      <c r="P625" t="str">
        <f>UPPER(Table1[[#This Row],[CustomerCountry]])</f>
        <v>UNITED STATES</v>
      </c>
      <c r="Q625" t="s">
        <v>23</v>
      </c>
      <c r="R625" t="s">
        <v>24</v>
      </c>
      <c r="S625" t="s">
        <v>71</v>
      </c>
      <c r="T625" t="s">
        <v>26</v>
      </c>
      <c r="U625" t="s">
        <v>27</v>
      </c>
    </row>
    <row r="626" spans="1:21" x14ac:dyDescent="0.2">
      <c r="A626" t="s">
        <v>1517</v>
      </c>
      <c r="B626" t="str">
        <f>RIGHT(Table1[[#This Row],[OrderNo]],5)</f>
        <v>44586</v>
      </c>
      <c r="C626">
        <v>44586001</v>
      </c>
      <c r="D626">
        <v>1</v>
      </c>
      <c r="E626" s="2">
        <v>2171.29</v>
      </c>
      <c r="F626" s="2">
        <v>3578.27</v>
      </c>
      <c r="G626" s="1">
        <v>43012</v>
      </c>
      <c r="H626" s="6">
        <f>YEAR(Table1[[#This Row],[OrderDate]])</f>
        <v>2017</v>
      </c>
      <c r="I626" s="6">
        <f>MONTH(Table1[[#This Row],[OrderDate]])</f>
        <v>10</v>
      </c>
      <c r="J626" s="1">
        <v>43014</v>
      </c>
      <c r="K626">
        <v>2</v>
      </c>
      <c r="L626" t="s">
        <v>1518</v>
      </c>
      <c r="M626" t="s">
        <v>319</v>
      </c>
      <c r="N626" t="s">
        <v>40</v>
      </c>
      <c r="O626" t="s">
        <v>41</v>
      </c>
      <c r="P626" t="str">
        <f>UPPER(Table1[[#This Row],[CustomerCountry]])</f>
        <v>UNITED STATES</v>
      </c>
      <c r="Q626" t="s">
        <v>23</v>
      </c>
      <c r="R626" t="s">
        <v>24</v>
      </c>
      <c r="S626" t="s">
        <v>88</v>
      </c>
      <c r="T626" t="s">
        <v>26</v>
      </c>
      <c r="U626" t="s">
        <v>27</v>
      </c>
    </row>
    <row r="627" spans="1:21" x14ac:dyDescent="0.2">
      <c r="A627" t="s">
        <v>1519</v>
      </c>
      <c r="B627" t="str">
        <f>RIGHT(Table1[[#This Row],[OrderNo]],5)</f>
        <v>44587</v>
      </c>
      <c r="C627">
        <v>44587001</v>
      </c>
      <c r="D627">
        <v>1</v>
      </c>
      <c r="E627" s="2">
        <v>2171.29</v>
      </c>
      <c r="F627" s="2">
        <v>3578.27</v>
      </c>
      <c r="G627" s="1">
        <v>43012</v>
      </c>
      <c r="H627" s="6">
        <f>YEAR(Table1[[#This Row],[OrderDate]])</f>
        <v>2017</v>
      </c>
      <c r="I627" s="6">
        <f>MONTH(Table1[[#This Row],[OrderDate]])</f>
        <v>10</v>
      </c>
      <c r="J627" s="1">
        <v>43020</v>
      </c>
      <c r="K627">
        <v>8</v>
      </c>
      <c r="L627" t="s">
        <v>1520</v>
      </c>
      <c r="M627" t="s">
        <v>1217</v>
      </c>
      <c r="N627" t="s">
        <v>45</v>
      </c>
      <c r="O627" t="s">
        <v>41</v>
      </c>
      <c r="P627" t="str">
        <f>UPPER(Table1[[#This Row],[CustomerCountry]])</f>
        <v>UNITED STATES</v>
      </c>
      <c r="Q627" t="s">
        <v>23</v>
      </c>
      <c r="R627" t="s">
        <v>24</v>
      </c>
      <c r="S627" t="s">
        <v>55</v>
      </c>
      <c r="T627" t="s">
        <v>26</v>
      </c>
      <c r="U627" t="s">
        <v>27</v>
      </c>
    </row>
    <row r="628" spans="1:21" x14ac:dyDescent="0.2">
      <c r="A628" t="s">
        <v>1521</v>
      </c>
      <c r="B628" t="str">
        <f>RIGHT(Table1[[#This Row],[OrderNo]],5)</f>
        <v>44588</v>
      </c>
      <c r="C628">
        <v>44588001</v>
      </c>
      <c r="D628">
        <v>1</v>
      </c>
      <c r="E628" s="2">
        <v>413.15</v>
      </c>
      <c r="F628" s="2">
        <v>699.1</v>
      </c>
      <c r="G628" s="1">
        <v>43012</v>
      </c>
      <c r="H628" s="6">
        <f>YEAR(Table1[[#This Row],[OrderDate]])</f>
        <v>2017</v>
      </c>
      <c r="I628" s="6">
        <f>MONTH(Table1[[#This Row],[OrderDate]])</f>
        <v>10</v>
      </c>
      <c r="J628" s="1">
        <v>43014</v>
      </c>
      <c r="K628">
        <v>2</v>
      </c>
      <c r="L628" t="s">
        <v>1522</v>
      </c>
      <c r="M628" t="s">
        <v>1010</v>
      </c>
      <c r="N628" t="s">
        <v>22</v>
      </c>
      <c r="O628" t="s">
        <v>0</v>
      </c>
      <c r="P628" t="str">
        <f>UPPER(Table1[[#This Row],[CustomerCountry]])</f>
        <v>CANADA</v>
      </c>
      <c r="Q628" t="s">
        <v>23</v>
      </c>
      <c r="R628" t="s">
        <v>24</v>
      </c>
      <c r="S628" t="s">
        <v>337</v>
      </c>
      <c r="T628" t="s">
        <v>1</v>
      </c>
      <c r="U628" t="s">
        <v>47</v>
      </c>
    </row>
    <row r="629" spans="1:21" x14ac:dyDescent="0.2">
      <c r="A629" t="s">
        <v>1523</v>
      </c>
      <c r="B629" t="str">
        <f>RIGHT(Table1[[#This Row],[OrderNo]],5)</f>
        <v>44589</v>
      </c>
      <c r="C629">
        <v>44589001</v>
      </c>
      <c r="D629">
        <v>1</v>
      </c>
      <c r="E629" s="2">
        <v>1912.15</v>
      </c>
      <c r="F629" s="2">
        <v>3399.99</v>
      </c>
      <c r="G629" s="1">
        <v>43012</v>
      </c>
      <c r="H629" s="6">
        <f>YEAR(Table1[[#This Row],[OrderDate]])</f>
        <v>2017</v>
      </c>
      <c r="I629" s="6">
        <f>MONTH(Table1[[#This Row],[OrderDate]])</f>
        <v>10</v>
      </c>
      <c r="J629" s="1">
        <v>43022</v>
      </c>
      <c r="K629">
        <v>10</v>
      </c>
      <c r="L629" t="s">
        <v>1524</v>
      </c>
      <c r="M629" t="s">
        <v>422</v>
      </c>
      <c r="N629" t="s">
        <v>63</v>
      </c>
      <c r="O629" t="s">
        <v>52</v>
      </c>
      <c r="P629" t="str">
        <f>UPPER(Table1[[#This Row],[CustomerCountry]])</f>
        <v>AUSTRALIA</v>
      </c>
      <c r="Q629" t="s">
        <v>23</v>
      </c>
      <c r="R629" t="s">
        <v>33</v>
      </c>
      <c r="S629" t="s">
        <v>34</v>
      </c>
      <c r="T629" t="s">
        <v>35</v>
      </c>
      <c r="U629" t="s">
        <v>36</v>
      </c>
    </row>
    <row r="630" spans="1:21" x14ac:dyDescent="0.2">
      <c r="A630" t="s">
        <v>1525</v>
      </c>
      <c r="B630" t="str">
        <f>RIGHT(Table1[[#This Row],[OrderNo]],5)</f>
        <v>44590</v>
      </c>
      <c r="C630">
        <v>44590001</v>
      </c>
      <c r="D630">
        <v>1</v>
      </c>
      <c r="E630" s="2">
        <v>2171.29</v>
      </c>
      <c r="F630" s="2">
        <v>3578.27</v>
      </c>
      <c r="G630" s="1">
        <v>43013</v>
      </c>
      <c r="H630" s="6">
        <f>YEAR(Table1[[#This Row],[OrderDate]])</f>
        <v>2017</v>
      </c>
      <c r="I630" s="6">
        <f>MONTH(Table1[[#This Row],[OrderDate]])</f>
        <v>10</v>
      </c>
      <c r="J630" s="1">
        <v>43017</v>
      </c>
      <c r="K630">
        <v>4</v>
      </c>
      <c r="L630" t="s">
        <v>1526</v>
      </c>
      <c r="M630" t="s">
        <v>1005</v>
      </c>
      <c r="N630" t="s">
        <v>777</v>
      </c>
      <c r="O630" t="s">
        <v>96</v>
      </c>
      <c r="P630" t="str">
        <f>UPPER(Table1[[#This Row],[CustomerCountry]])</f>
        <v>GERMANY</v>
      </c>
      <c r="Q630" t="s">
        <v>23</v>
      </c>
      <c r="R630" t="s">
        <v>24</v>
      </c>
      <c r="S630" t="s">
        <v>25</v>
      </c>
      <c r="T630" t="s">
        <v>26</v>
      </c>
      <c r="U630" t="s">
        <v>27</v>
      </c>
    </row>
    <row r="631" spans="1:21" x14ac:dyDescent="0.2">
      <c r="A631" t="s">
        <v>1527</v>
      </c>
      <c r="B631" t="str">
        <f>RIGHT(Table1[[#This Row],[OrderNo]],5)</f>
        <v>44591</v>
      </c>
      <c r="C631">
        <v>44591001</v>
      </c>
      <c r="D631">
        <v>1</v>
      </c>
      <c r="E631" s="2">
        <v>413.15</v>
      </c>
      <c r="F631" s="2">
        <v>699.1</v>
      </c>
      <c r="G631" s="1">
        <v>43013</v>
      </c>
      <c r="H631" s="6">
        <f>YEAR(Table1[[#This Row],[OrderDate]])</f>
        <v>2017</v>
      </c>
      <c r="I631" s="6">
        <f>MONTH(Table1[[#This Row],[OrderDate]])</f>
        <v>10</v>
      </c>
      <c r="J631" s="1">
        <v>43015</v>
      </c>
      <c r="K631">
        <v>2</v>
      </c>
      <c r="L631" t="s">
        <v>1528</v>
      </c>
      <c r="M631" t="s">
        <v>217</v>
      </c>
      <c r="N631" t="s">
        <v>218</v>
      </c>
      <c r="O631" t="s">
        <v>32</v>
      </c>
      <c r="P631" t="str">
        <f>UPPER(Table1[[#This Row],[CustomerCountry]])</f>
        <v>FRANCE</v>
      </c>
      <c r="Q631" t="s">
        <v>23</v>
      </c>
      <c r="R631" t="s">
        <v>24</v>
      </c>
      <c r="S631" t="s">
        <v>80</v>
      </c>
      <c r="T631" t="s">
        <v>26</v>
      </c>
      <c r="U631" t="s">
        <v>47</v>
      </c>
    </row>
    <row r="632" spans="1:21" x14ac:dyDescent="0.2">
      <c r="A632" t="s">
        <v>1529</v>
      </c>
      <c r="B632" t="str">
        <f>RIGHT(Table1[[#This Row],[OrderNo]],5)</f>
        <v>44592</v>
      </c>
      <c r="C632">
        <v>44592001</v>
      </c>
      <c r="D632">
        <v>1</v>
      </c>
      <c r="E632" s="2">
        <v>2171.29</v>
      </c>
      <c r="F632" s="2">
        <v>3578.27</v>
      </c>
      <c r="G632" s="1">
        <v>43013</v>
      </c>
      <c r="H632" s="6">
        <f>YEAR(Table1[[#This Row],[OrderDate]])</f>
        <v>2017</v>
      </c>
      <c r="I632" s="6">
        <f>MONTH(Table1[[#This Row],[OrderDate]])</f>
        <v>10</v>
      </c>
      <c r="J632" s="1">
        <v>43022</v>
      </c>
      <c r="K632">
        <v>9</v>
      </c>
      <c r="L632" t="s">
        <v>1530</v>
      </c>
      <c r="M632" t="s">
        <v>470</v>
      </c>
      <c r="N632" t="s">
        <v>45</v>
      </c>
      <c r="O632" t="s">
        <v>41</v>
      </c>
      <c r="P632" t="str">
        <f>UPPER(Table1[[#This Row],[CustomerCountry]])</f>
        <v>UNITED STATES</v>
      </c>
      <c r="Q632" t="s">
        <v>23</v>
      </c>
      <c r="R632" t="s">
        <v>24</v>
      </c>
      <c r="S632" t="s">
        <v>88</v>
      </c>
      <c r="T632" t="s">
        <v>26</v>
      </c>
      <c r="U632" t="s">
        <v>27</v>
      </c>
    </row>
    <row r="633" spans="1:21" x14ac:dyDescent="0.2">
      <c r="A633" t="s">
        <v>1531</v>
      </c>
      <c r="B633" t="str">
        <f>RIGHT(Table1[[#This Row],[OrderNo]],5)</f>
        <v>44593</v>
      </c>
      <c r="C633">
        <v>44593001</v>
      </c>
      <c r="D633">
        <v>1</v>
      </c>
      <c r="E633" s="2">
        <v>2171.29</v>
      </c>
      <c r="F633" s="2">
        <v>3578.27</v>
      </c>
      <c r="G633" s="1">
        <v>43013</v>
      </c>
      <c r="H633" s="6">
        <f>YEAR(Table1[[#This Row],[OrderDate]])</f>
        <v>2017</v>
      </c>
      <c r="I633" s="6">
        <f>MONTH(Table1[[#This Row],[OrderDate]])</f>
        <v>10</v>
      </c>
      <c r="J633" s="1">
        <v>43020</v>
      </c>
      <c r="K633">
        <v>7</v>
      </c>
      <c r="L633" t="s">
        <v>1532</v>
      </c>
      <c r="M633" t="s">
        <v>655</v>
      </c>
      <c r="N633" t="s">
        <v>45</v>
      </c>
      <c r="O633" t="s">
        <v>41</v>
      </c>
      <c r="P633" t="str">
        <f>UPPER(Table1[[#This Row],[CustomerCountry]])</f>
        <v>UNITED STATES</v>
      </c>
      <c r="Q633" t="s">
        <v>23</v>
      </c>
      <c r="R633" t="s">
        <v>24</v>
      </c>
      <c r="S633" t="s">
        <v>84</v>
      </c>
      <c r="T633" t="s">
        <v>26</v>
      </c>
      <c r="U633" t="s">
        <v>27</v>
      </c>
    </row>
    <row r="634" spans="1:21" x14ac:dyDescent="0.2">
      <c r="A634" t="s">
        <v>1533</v>
      </c>
      <c r="B634" t="str">
        <f>RIGHT(Table1[[#This Row],[OrderNo]],5)</f>
        <v>44594</v>
      </c>
      <c r="C634">
        <v>44594001</v>
      </c>
      <c r="D634">
        <v>1</v>
      </c>
      <c r="E634" s="2">
        <v>2171.29</v>
      </c>
      <c r="F634" s="2">
        <v>3578.27</v>
      </c>
      <c r="G634" s="1">
        <v>43013</v>
      </c>
      <c r="H634" s="6">
        <f>YEAR(Table1[[#This Row],[OrderDate]])</f>
        <v>2017</v>
      </c>
      <c r="I634" s="6">
        <f>MONTH(Table1[[#This Row],[OrderDate]])</f>
        <v>10</v>
      </c>
      <c r="J634" s="1">
        <v>43018</v>
      </c>
      <c r="K634">
        <v>5</v>
      </c>
      <c r="L634" t="s">
        <v>1534</v>
      </c>
      <c r="M634" t="s">
        <v>528</v>
      </c>
      <c r="N634" t="s">
        <v>106</v>
      </c>
      <c r="O634" t="s">
        <v>52</v>
      </c>
      <c r="P634" t="str">
        <f>UPPER(Table1[[#This Row],[CustomerCountry]])</f>
        <v>AUSTRALIA</v>
      </c>
      <c r="Q634" t="s">
        <v>23</v>
      </c>
      <c r="R634" t="s">
        <v>24</v>
      </c>
      <c r="S634" t="s">
        <v>25</v>
      </c>
      <c r="T634" t="s">
        <v>26</v>
      </c>
      <c r="U634" t="s">
        <v>27</v>
      </c>
    </row>
    <row r="635" spans="1:21" x14ac:dyDescent="0.2">
      <c r="A635" t="s">
        <v>1535</v>
      </c>
      <c r="B635" t="str">
        <f>RIGHT(Table1[[#This Row],[OrderNo]],5)</f>
        <v>44595</v>
      </c>
      <c r="C635">
        <v>44595001</v>
      </c>
      <c r="D635">
        <v>1</v>
      </c>
      <c r="E635" s="2">
        <v>1912.15</v>
      </c>
      <c r="F635" s="2">
        <v>3399.99</v>
      </c>
      <c r="G635" s="1">
        <v>43013</v>
      </c>
      <c r="H635" s="6">
        <f>YEAR(Table1[[#This Row],[OrderDate]])</f>
        <v>2017</v>
      </c>
      <c r="I635" s="6">
        <f>MONTH(Table1[[#This Row],[OrderDate]])</f>
        <v>10</v>
      </c>
      <c r="J635" s="1">
        <v>43023</v>
      </c>
      <c r="K635">
        <v>10</v>
      </c>
      <c r="L635" t="s">
        <v>1536</v>
      </c>
      <c r="M635" t="s">
        <v>193</v>
      </c>
      <c r="N635" t="s">
        <v>106</v>
      </c>
      <c r="O635" t="s">
        <v>52</v>
      </c>
      <c r="P635" t="str">
        <f>UPPER(Table1[[#This Row],[CustomerCountry]])</f>
        <v>AUSTRALIA</v>
      </c>
      <c r="Q635" t="s">
        <v>23</v>
      </c>
      <c r="R635" t="s">
        <v>33</v>
      </c>
      <c r="S635" t="s">
        <v>287</v>
      </c>
      <c r="T635" t="s">
        <v>35</v>
      </c>
      <c r="U635" t="s">
        <v>36</v>
      </c>
    </row>
    <row r="636" spans="1:21" x14ac:dyDescent="0.2">
      <c r="A636" t="s">
        <v>1537</v>
      </c>
      <c r="B636" t="str">
        <f>RIGHT(Table1[[#This Row],[OrderNo]],5)</f>
        <v>44596</v>
      </c>
      <c r="C636">
        <v>44596001</v>
      </c>
      <c r="D636">
        <v>1</v>
      </c>
      <c r="E636" s="2">
        <v>2171.29</v>
      </c>
      <c r="F636" s="2">
        <v>3578.27</v>
      </c>
      <c r="G636" s="1">
        <v>43013</v>
      </c>
      <c r="H636" s="6">
        <f>YEAR(Table1[[#This Row],[OrderDate]])</f>
        <v>2017</v>
      </c>
      <c r="I636" s="6">
        <f>MONTH(Table1[[#This Row],[OrderDate]])</f>
        <v>10</v>
      </c>
      <c r="J636" s="1">
        <v>43020</v>
      </c>
      <c r="K636">
        <v>7</v>
      </c>
      <c r="L636" t="s">
        <v>1538</v>
      </c>
      <c r="M636" t="s">
        <v>167</v>
      </c>
      <c r="N636" t="s">
        <v>63</v>
      </c>
      <c r="O636" t="s">
        <v>52</v>
      </c>
      <c r="P636" t="str">
        <f>UPPER(Table1[[#This Row],[CustomerCountry]])</f>
        <v>AUSTRALIA</v>
      </c>
      <c r="Q636" t="s">
        <v>23</v>
      </c>
      <c r="R636" t="s">
        <v>24</v>
      </c>
      <c r="S636" t="s">
        <v>84</v>
      </c>
      <c r="T636" t="s">
        <v>26</v>
      </c>
      <c r="U636" t="s">
        <v>27</v>
      </c>
    </row>
    <row r="637" spans="1:21" x14ac:dyDescent="0.2">
      <c r="A637" t="s">
        <v>1539</v>
      </c>
      <c r="B637" t="str">
        <f>RIGHT(Table1[[#This Row],[OrderNo]],5)</f>
        <v>44597</v>
      </c>
      <c r="C637">
        <v>44597001</v>
      </c>
      <c r="D637">
        <v>1</v>
      </c>
      <c r="E637" s="2">
        <v>2171.29</v>
      </c>
      <c r="F637" s="2">
        <v>3578.27</v>
      </c>
      <c r="G637" s="1">
        <v>43014</v>
      </c>
      <c r="H637" s="6">
        <f>YEAR(Table1[[#This Row],[OrderDate]])</f>
        <v>2017</v>
      </c>
      <c r="I637" s="6">
        <f>MONTH(Table1[[#This Row],[OrderDate]])</f>
        <v>10</v>
      </c>
      <c r="J637" s="1">
        <v>43020</v>
      </c>
      <c r="K637">
        <v>6</v>
      </c>
      <c r="L637" t="s">
        <v>1540</v>
      </c>
      <c r="M637" t="s">
        <v>1541</v>
      </c>
      <c r="N637" t="s">
        <v>725</v>
      </c>
      <c r="O637" t="s">
        <v>32</v>
      </c>
      <c r="P637" t="str">
        <f>UPPER(Table1[[#This Row],[CustomerCountry]])</f>
        <v>FRANCE</v>
      </c>
      <c r="Q637" t="s">
        <v>23</v>
      </c>
      <c r="R637" t="s">
        <v>24</v>
      </c>
      <c r="S637" t="s">
        <v>25</v>
      </c>
      <c r="T637" t="s">
        <v>26</v>
      </c>
      <c r="U637" t="s">
        <v>27</v>
      </c>
    </row>
    <row r="638" spans="1:21" x14ac:dyDescent="0.2">
      <c r="A638" t="s">
        <v>1542</v>
      </c>
      <c r="B638" t="str">
        <f>RIGHT(Table1[[#This Row],[OrderNo]],5)</f>
        <v>44598</v>
      </c>
      <c r="C638">
        <v>44598001</v>
      </c>
      <c r="D638">
        <v>1</v>
      </c>
      <c r="E638" s="2">
        <v>1898.09</v>
      </c>
      <c r="F638" s="2">
        <v>3374.99</v>
      </c>
      <c r="G638" s="1">
        <v>43014</v>
      </c>
      <c r="H638" s="6">
        <f>YEAR(Table1[[#This Row],[OrderDate]])</f>
        <v>2017</v>
      </c>
      <c r="I638" s="6">
        <f>MONTH(Table1[[#This Row],[OrderDate]])</f>
        <v>10</v>
      </c>
      <c r="J638" s="1">
        <v>43023</v>
      </c>
      <c r="K638">
        <v>9</v>
      </c>
      <c r="L638" t="s">
        <v>1543</v>
      </c>
      <c r="M638" t="s">
        <v>174</v>
      </c>
      <c r="N638" t="s">
        <v>777</v>
      </c>
      <c r="O638" t="s">
        <v>96</v>
      </c>
      <c r="P638" t="str">
        <f>UPPER(Table1[[#This Row],[CustomerCountry]])</f>
        <v>GERMANY</v>
      </c>
      <c r="Q638" t="s">
        <v>23</v>
      </c>
      <c r="R638" t="s">
        <v>33</v>
      </c>
      <c r="S638" t="s">
        <v>419</v>
      </c>
      <c r="T638" t="s">
        <v>1</v>
      </c>
      <c r="U638" t="s">
        <v>36</v>
      </c>
    </row>
    <row r="639" spans="1:21" x14ac:dyDescent="0.2">
      <c r="A639" t="s">
        <v>1544</v>
      </c>
      <c r="B639" t="str">
        <f>RIGHT(Table1[[#This Row],[OrderNo]],5)</f>
        <v>44599</v>
      </c>
      <c r="C639">
        <v>44599001</v>
      </c>
      <c r="D639">
        <v>1</v>
      </c>
      <c r="E639" s="2">
        <v>2171.29</v>
      </c>
      <c r="F639" s="2">
        <v>3578.27</v>
      </c>
      <c r="G639" s="1">
        <v>43014</v>
      </c>
      <c r="H639" s="6">
        <f>YEAR(Table1[[#This Row],[OrderDate]])</f>
        <v>2017</v>
      </c>
      <c r="I639" s="6">
        <f>MONTH(Table1[[#This Row],[OrderDate]])</f>
        <v>10</v>
      </c>
      <c r="J639" s="1">
        <v>43016</v>
      </c>
      <c r="K639">
        <v>2</v>
      </c>
      <c r="L639" t="s">
        <v>1545</v>
      </c>
      <c r="M639" t="s">
        <v>1052</v>
      </c>
      <c r="N639" t="s">
        <v>115</v>
      </c>
      <c r="O639" t="s">
        <v>41</v>
      </c>
      <c r="P639" t="str">
        <f>UPPER(Table1[[#This Row],[CustomerCountry]])</f>
        <v>UNITED STATES</v>
      </c>
      <c r="Q639" t="s">
        <v>23</v>
      </c>
      <c r="R639" t="s">
        <v>24</v>
      </c>
      <c r="S639" t="s">
        <v>25</v>
      </c>
      <c r="T639" t="s">
        <v>26</v>
      </c>
      <c r="U639" t="s">
        <v>27</v>
      </c>
    </row>
    <row r="640" spans="1:21" x14ac:dyDescent="0.2">
      <c r="A640" t="s">
        <v>1546</v>
      </c>
      <c r="B640" t="str">
        <f>RIGHT(Table1[[#This Row],[OrderNo]],5)</f>
        <v>44600</v>
      </c>
      <c r="C640">
        <v>44600001</v>
      </c>
      <c r="D640">
        <v>1</v>
      </c>
      <c r="E640" s="2">
        <v>2171.29</v>
      </c>
      <c r="F640" s="2">
        <v>3578.27</v>
      </c>
      <c r="G640" s="1">
        <v>43014</v>
      </c>
      <c r="H640" s="6">
        <f>YEAR(Table1[[#This Row],[OrderDate]])</f>
        <v>2017</v>
      </c>
      <c r="I640" s="6">
        <f>MONTH(Table1[[#This Row],[OrderDate]])</f>
        <v>10</v>
      </c>
      <c r="J640" s="1">
        <v>43020</v>
      </c>
      <c r="K640">
        <v>6</v>
      </c>
      <c r="L640" t="s">
        <v>1547</v>
      </c>
      <c r="M640" t="s">
        <v>184</v>
      </c>
      <c r="N640" t="s">
        <v>51</v>
      </c>
      <c r="O640" t="s">
        <v>52</v>
      </c>
      <c r="P640" t="str">
        <f>UPPER(Table1[[#This Row],[CustomerCountry]])</f>
        <v>AUSTRALIA</v>
      </c>
      <c r="Q640" t="s">
        <v>23</v>
      </c>
      <c r="R640" t="s">
        <v>24</v>
      </c>
      <c r="S640" t="s">
        <v>88</v>
      </c>
      <c r="T640" t="s">
        <v>26</v>
      </c>
      <c r="U640" t="s">
        <v>27</v>
      </c>
    </row>
    <row r="641" spans="1:21" x14ac:dyDescent="0.2">
      <c r="A641" t="s">
        <v>1548</v>
      </c>
      <c r="B641" t="str">
        <f>RIGHT(Table1[[#This Row],[OrderNo]],5)</f>
        <v>44601</v>
      </c>
      <c r="C641">
        <v>44601001</v>
      </c>
      <c r="D641">
        <v>1</v>
      </c>
      <c r="E641" s="2">
        <v>1912.15</v>
      </c>
      <c r="F641" s="2">
        <v>3399.99</v>
      </c>
      <c r="G641" s="1">
        <v>43014</v>
      </c>
      <c r="H641" s="6">
        <f>YEAR(Table1[[#This Row],[OrderDate]])</f>
        <v>2017</v>
      </c>
      <c r="I641" s="6">
        <f>MONTH(Table1[[#This Row],[OrderDate]])</f>
        <v>10</v>
      </c>
      <c r="J641" s="1">
        <v>43022</v>
      </c>
      <c r="K641">
        <v>8</v>
      </c>
      <c r="L641" t="s">
        <v>1549</v>
      </c>
      <c r="M641" t="s">
        <v>156</v>
      </c>
      <c r="N641" t="s">
        <v>51</v>
      </c>
      <c r="O641" t="s">
        <v>52</v>
      </c>
      <c r="P641" t="str">
        <f>UPPER(Table1[[#This Row],[CustomerCountry]])</f>
        <v>AUSTRALIA</v>
      </c>
      <c r="Q641" t="s">
        <v>23</v>
      </c>
      <c r="R641" t="s">
        <v>33</v>
      </c>
      <c r="S641" t="s">
        <v>287</v>
      </c>
      <c r="T641" t="s">
        <v>35</v>
      </c>
      <c r="U641" t="s">
        <v>36</v>
      </c>
    </row>
    <row r="642" spans="1:21" x14ac:dyDescent="0.2">
      <c r="A642" t="s">
        <v>1550</v>
      </c>
      <c r="B642" t="str">
        <f>RIGHT(Table1[[#This Row],[OrderNo]],5)</f>
        <v>44602</v>
      </c>
      <c r="C642">
        <v>44602001</v>
      </c>
      <c r="D642">
        <v>1</v>
      </c>
      <c r="E642" s="2">
        <v>2171.29</v>
      </c>
      <c r="F642" s="2">
        <v>3578.27</v>
      </c>
      <c r="G642" s="1">
        <v>43015</v>
      </c>
      <c r="H642" s="6">
        <f>YEAR(Table1[[#This Row],[OrderDate]])</f>
        <v>2017</v>
      </c>
      <c r="I642" s="6">
        <f>MONTH(Table1[[#This Row],[OrderDate]])</f>
        <v>10</v>
      </c>
      <c r="J642" s="1">
        <v>43018</v>
      </c>
      <c r="K642">
        <v>3</v>
      </c>
      <c r="L642" t="s">
        <v>1551</v>
      </c>
      <c r="M642" t="s">
        <v>597</v>
      </c>
      <c r="N642" t="s">
        <v>78</v>
      </c>
      <c r="O642" t="s">
        <v>79</v>
      </c>
      <c r="P642" t="str">
        <f>UPPER(Table1[[#This Row],[CustomerCountry]])</f>
        <v>UNITED KINGDOM</v>
      </c>
      <c r="Q642" t="s">
        <v>23</v>
      </c>
      <c r="R642" t="s">
        <v>24</v>
      </c>
      <c r="S642" t="s">
        <v>88</v>
      </c>
      <c r="T642" t="s">
        <v>26</v>
      </c>
      <c r="U642" t="s">
        <v>27</v>
      </c>
    </row>
    <row r="643" spans="1:21" x14ac:dyDescent="0.2">
      <c r="A643" t="s">
        <v>1552</v>
      </c>
      <c r="B643" t="str">
        <f>RIGHT(Table1[[#This Row],[OrderNo]],5)</f>
        <v>44603</v>
      </c>
      <c r="C643">
        <v>44603001</v>
      </c>
      <c r="D643">
        <v>1</v>
      </c>
      <c r="E643" s="2">
        <v>413.15</v>
      </c>
      <c r="F643" s="2">
        <v>699.1</v>
      </c>
      <c r="G643" s="1">
        <v>43015</v>
      </c>
      <c r="H643" s="6">
        <f>YEAR(Table1[[#This Row],[OrderDate]])</f>
        <v>2017</v>
      </c>
      <c r="I643" s="6">
        <f>MONTH(Table1[[#This Row],[OrderDate]])</f>
        <v>10</v>
      </c>
      <c r="J643" s="1">
        <v>43020</v>
      </c>
      <c r="K643">
        <v>5</v>
      </c>
      <c r="L643" t="s">
        <v>1553</v>
      </c>
      <c r="M643" t="s">
        <v>190</v>
      </c>
      <c r="N643" t="s">
        <v>78</v>
      </c>
      <c r="O643" t="s">
        <v>79</v>
      </c>
      <c r="P643" t="str">
        <f>UPPER(Table1[[#This Row],[CustomerCountry]])</f>
        <v>UNITED KINGDOM</v>
      </c>
      <c r="Q643" t="s">
        <v>23</v>
      </c>
      <c r="R643" t="s">
        <v>24</v>
      </c>
      <c r="S643" t="s">
        <v>337</v>
      </c>
      <c r="T643" t="s">
        <v>1</v>
      </c>
      <c r="U643" t="s">
        <v>47</v>
      </c>
    </row>
    <row r="644" spans="1:21" x14ac:dyDescent="0.2">
      <c r="A644" t="s">
        <v>1554</v>
      </c>
      <c r="B644" t="str">
        <f>RIGHT(Table1[[#This Row],[OrderNo]],5)</f>
        <v>44604</v>
      </c>
      <c r="C644">
        <v>44604001</v>
      </c>
      <c r="D644">
        <v>1</v>
      </c>
      <c r="E644" s="2">
        <v>413.15</v>
      </c>
      <c r="F644" s="2">
        <v>699.1</v>
      </c>
      <c r="G644" s="1">
        <v>43015</v>
      </c>
      <c r="H644" s="6">
        <f>YEAR(Table1[[#This Row],[OrderDate]])</f>
        <v>2017</v>
      </c>
      <c r="I644" s="6">
        <f>MONTH(Table1[[#This Row],[OrderDate]])</f>
        <v>10</v>
      </c>
      <c r="J644" s="1">
        <v>43019</v>
      </c>
      <c r="K644">
        <v>4</v>
      </c>
      <c r="L644" t="s">
        <v>1555</v>
      </c>
      <c r="M644" t="s">
        <v>1005</v>
      </c>
      <c r="N644" t="s">
        <v>282</v>
      </c>
      <c r="O644" t="s">
        <v>96</v>
      </c>
      <c r="P644" t="str">
        <f>UPPER(Table1[[#This Row],[CustomerCountry]])</f>
        <v>GERMANY</v>
      </c>
      <c r="Q644" t="s">
        <v>23</v>
      </c>
      <c r="R644" t="s">
        <v>24</v>
      </c>
      <c r="S644" t="s">
        <v>492</v>
      </c>
      <c r="T644" t="s">
        <v>26</v>
      </c>
      <c r="U644" t="s">
        <v>47</v>
      </c>
    </row>
    <row r="645" spans="1:21" x14ac:dyDescent="0.2">
      <c r="A645" t="s">
        <v>1556</v>
      </c>
      <c r="B645" t="str">
        <f>RIGHT(Table1[[#This Row],[OrderNo]],5)</f>
        <v>44605</v>
      </c>
      <c r="C645">
        <v>44605001</v>
      </c>
      <c r="D645">
        <v>1</v>
      </c>
      <c r="E645" s="2">
        <v>2171.29</v>
      </c>
      <c r="F645" s="2">
        <v>3578.27</v>
      </c>
      <c r="G645" s="1">
        <v>43015</v>
      </c>
      <c r="H645" s="6">
        <f>YEAR(Table1[[#This Row],[OrderDate]])</f>
        <v>2017</v>
      </c>
      <c r="I645" s="6">
        <f>MONTH(Table1[[#This Row],[OrderDate]])</f>
        <v>10</v>
      </c>
      <c r="J645" s="1">
        <v>43017</v>
      </c>
      <c r="K645">
        <v>2</v>
      </c>
      <c r="L645" t="s">
        <v>1557</v>
      </c>
      <c r="M645" t="s">
        <v>764</v>
      </c>
      <c r="N645" t="s">
        <v>45</v>
      </c>
      <c r="O645" t="s">
        <v>41</v>
      </c>
      <c r="P645" t="str">
        <f>UPPER(Table1[[#This Row],[CustomerCountry]])</f>
        <v>UNITED STATES</v>
      </c>
      <c r="Q645" t="s">
        <v>23</v>
      </c>
      <c r="R645" t="s">
        <v>24</v>
      </c>
      <c r="S645" t="s">
        <v>88</v>
      </c>
      <c r="T645" t="s">
        <v>26</v>
      </c>
      <c r="U645" t="s">
        <v>27</v>
      </c>
    </row>
    <row r="646" spans="1:21" x14ac:dyDescent="0.2">
      <c r="A646" t="s">
        <v>1558</v>
      </c>
      <c r="B646" t="str">
        <f>RIGHT(Table1[[#This Row],[OrderNo]],5)</f>
        <v>44606</v>
      </c>
      <c r="C646">
        <v>44606001</v>
      </c>
      <c r="D646">
        <v>1</v>
      </c>
      <c r="E646" s="2">
        <v>2171.29</v>
      </c>
      <c r="F646" s="2">
        <v>3578.27</v>
      </c>
      <c r="G646" s="1">
        <v>43015</v>
      </c>
      <c r="H646" s="6">
        <f>YEAR(Table1[[#This Row],[OrderDate]])</f>
        <v>2017</v>
      </c>
      <c r="I646" s="6">
        <f>MONTH(Table1[[#This Row],[OrderDate]])</f>
        <v>10</v>
      </c>
      <c r="J646" s="1">
        <v>43019</v>
      </c>
      <c r="K646">
        <v>4</v>
      </c>
      <c r="L646" t="s">
        <v>1559</v>
      </c>
      <c r="M646" t="s">
        <v>319</v>
      </c>
      <c r="N646" t="s">
        <v>40</v>
      </c>
      <c r="O646" t="s">
        <v>41</v>
      </c>
      <c r="P646" t="str">
        <f>UPPER(Table1[[#This Row],[CustomerCountry]])</f>
        <v>UNITED STATES</v>
      </c>
      <c r="Q646" t="s">
        <v>23</v>
      </c>
      <c r="R646" t="s">
        <v>24</v>
      </c>
      <c r="S646" t="s">
        <v>84</v>
      </c>
      <c r="T646" t="s">
        <v>26</v>
      </c>
      <c r="U646" t="s">
        <v>27</v>
      </c>
    </row>
    <row r="647" spans="1:21" x14ac:dyDescent="0.2">
      <c r="A647" t="s">
        <v>1560</v>
      </c>
      <c r="B647" t="str">
        <f>RIGHT(Table1[[#This Row],[OrderNo]],5)</f>
        <v>44607</v>
      </c>
      <c r="C647">
        <v>44607001</v>
      </c>
      <c r="D647">
        <v>1</v>
      </c>
      <c r="E647" s="2">
        <v>2171.29</v>
      </c>
      <c r="F647" s="2">
        <v>3578.27</v>
      </c>
      <c r="G647" s="1">
        <v>43015</v>
      </c>
      <c r="H647" s="6">
        <f>YEAR(Table1[[#This Row],[OrderDate]])</f>
        <v>2017</v>
      </c>
      <c r="I647" s="6">
        <f>MONTH(Table1[[#This Row],[OrderDate]])</f>
        <v>10</v>
      </c>
      <c r="J647" s="1">
        <v>43018</v>
      </c>
      <c r="K647">
        <v>3</v>
      </c>
      <c r="L647" t="s">
        <v>1561</v>
      </c>
      <c r="M647" t="s">
        <v>401</v>
      </c>
      <c r="N647" t="s">
        <v>45</v>
      </c>
      <c r="O647" t="s">
        <v>41</v>
      </c>
      <c r="P647" t="str">
        <f>UPPER(Table1[[#This Row],[CustomerCountry]])</f>
        <v>UNITED STATES</v>
      </c>
      <c r="Q647" t="s">
        <v>23</v>
      </c>
      <c r="R647" t="s">
        <v>24</v>
      </c>
      <c r="S647" t="s">
        <v>25</v>
      </c>
      <c r="T647" t="s">
        <v>26</v>
      </c>
      <c r="U647" t="s">
        <v>27</v>
      </c>
    </row>
    <row r="648" spans="1:21" x14ac:dyDescent="0.2">
      <c r="A648" t="s">
        <v>1562</v>
      </c>
      <c r="B648" t="str">
        <f>RIGHT(Table1[[#This Row],[OrderNo]],5)</f>
        <v>44608</v>
      </c>
      <c r="C648">
        <v>44608001</v>
      </c>
      <c r="D648">
        <v>1</v>
      </c>
      <c r="E648" s="2">
        <v>2171.29</v>
      </c>
      <c r="F648" s="2">
        <v>3578.27</v>
      </c>
      <c r="G648" s="1">
        <v>43015</v>
      </c>
      <c r="H648" s="6">
        <f>YEAR(Table1[[#This Row],[OrderDate]])</f>
        <v>2017</v>
      </c>
      <c r="I648" s="6">
        <f>MONTH(Table1[[#This Row],[OrderDate]])</f>
        <v>10</v>
      </c>
      <c r="J648" s="1">
        <v>43024</v>
      </c>
      <c r="K648">
        <v>9</v>
      </c>
      <c r="L648" t="s">
        <v>1563</v>
      </c>
      <c r="M648" t="s">
        <v>325</v>
      </c>
      <c r="N648" t="s">
        <v>51</v>
      </c>
      <c r="O648" t="s">
        <v>52</v>
      </c>
      <c r="P648" t="str">
        <f>UPPER(Table1[[#This Row],[CustomerCountry]])</f>
        <v>AUSTRALIA</v>
      </c>
      <c r="Q648" t="s">
        <v>23</v>
      </c>
      <c r="R648" t="s">
        <v>24</v>
      </c>
      <c r="S648" t="s">
        <v>84</v>
      </c>
      <c r="T648" t="s">
        <v>26</v>
      </c>
      <c r="U648" t="s">
        <v>27</v>
      </c>
    </row>
    <row r="649" spans="1:21" x14ac:dyDescent="0.2">
      <c r="A649" t="s">
        <v>1564</v>
      </c>
      <c r="B649" t="str">
        <f>RIGHT(Table1[[#This Row],[OrderNo]],5)</f>
        <v>44609</v>
      </c>
      <c r="C649">
        <v>44609001</v>
      </c>
      <c r="D649">
        <v>1</v>
      </c>
      <c r="E649" s="2">
        <v>2171.29</v>
      </c>
      <c r="F649" s="2">
        <v>3578.27</v>
      </c>
      <c r="G649" s="1">
        <v>43015</v>
      </c>
      <c r="H649" s="6">
        <f>YEAR(Table1[[#This Row],[OrderDate]])</f>
        <v>2017</v>
      </c>
      <c r="I649" s="6">
        <f>MONTH(Table1[[#This Row],[OrderDate]])</f>
        <v>10</v>
      </c>
      <c r="J649" s="1">
        <v>43018</v>
      </c>
      <c r="K649">
        <v>3</v>
      </c>
      <c r="L649" t="s">
        <v>1565</v>
      </c>
      <c r="M649" t="s">
        <v>144</v>
      </c>
      <c r="N649" t="s">
        <v>63</v>
      </c>
      <c r="O649" t="s">
        <v>52</v>
      </c>
      <c r="P649" t="str">
        <f>UPPER(Table1[[#This Row],[CustomerCountry]])</f>
        <v>AUSTRALIA</v>
      </c>
      <c r="Q649" t="s">
        <v>23</v>
      </c>
      <c r="R649" t="s">
        <v>24</v>
      </c>
      <c r="S649" t="s">
        <v>55</v>
      </c>
      <c r="T649" t="s">
        <v>26</v>
      </c>
      <c r="U649" t="s">
        <v>27</v>
      </c>
    </row>
    <row r="650" spans="1:21" x14ac:dyDescent="0.2">
      <c r="A650" t="s">
        <v>1566</v>
      </c>
      <c r="B650" t="str">
        <f>RIGHT(Table1[[#This Row],[OrderNo]],5)</f>
        <v>44610</v>
      </c>
      <c r="C650">
        <v>44610001</v>
      </c>
      <c r="D650">
        <v>1</v>
      </c>
      <c r="E650" s="2">
        <v>2171.29</v>
      </c>
      <c r="F650" s="2">
        <v>3578.27</v>
      </c>
      <c r="G650" s="1">
        <v>43015</v>
      </c>
      <c r="H650" s="6">
        <f>YEAR(Table1[[#This Row],[OrderDate]])</f>
        <v>2017</v>
      </c>
      <c r="I650" s="6">
        <f>MONTH(Table1[[#This Row],[OrderDate]])</f>
        <v>10</v>
      </c>
      <c r="J650" s="1">
        <v>43024</v>
      </c>
      <c r="K650">
        <v>9</v>
      </c>
      <c r="L650" t="s">
        <v>1567</v>
      </c>
      <c r="M650" t="s">
        <v>322</v>
      </c>
      <c r="N650" t="s">
        <v>51</v>
      </c>
      <c r="O650" t="s">
        <v>52</v>
      </c>
      <c r="P650" t="str">
        <f>UPPER(Table1[[#This Row],[CustomerCountry]])</f>
        <v>AUSTRALIA</v>
      </c>
      <c r="Q650" t="s">
        <v>23</v>
      </c>
      <c r="R650" t="s">
        <v>24</v>
      </c>
      <c r="S650" t="s">
        <v>84</v>
      </c>
      <c r="T650" t="s">
        <v>26</v>
      </c>
      <c r="U650" t="s">
        <v>27</v>
      </c>
    </row>
    <row r="651" spans="1:21" x14ac:dyDescent="0.2">
      <c r="A651" t="s">
        <v>1568</v>
      </c>
      <c r="B651" t="str">
        <f>RIGHT(Table1[[#This Row],[OrderNo]],5)</f>
        <v>44611</v>
      </c>
      <c r="C651">
        <v>44611001</v>
      </c>
      <c r="D651">
        <v>1</v>
      </c>
      <c r="E651" s="2">
        <v>2171.29</v>
      </c>
      <c r="F651" s="2">
        <v>3578.27</v>
      </c>
      <c r="G651" s="1">
        <v>43016</v>
      </c>
      <c r="H651" s="6">
        <f>YEAR(Table1[[#This Row],[OrderDate]])</f>
        <v>2017</v>
      </c>
      <c r="I651" s="6">
        <f>MONTH(Table1[[#This Row],[OrderDate]])</f>
        <v>10</v>
      </c>
      <c r="J651" s="1">
        <v>43023</v>
      </c>
      <c r="K651">
        <v>7</v>
      </c>
      <c r="L651" t="s">
        <v>1569</v>
      </c>
      <c r="M651" t="s">
        <v>1122</v>
      </c>
      <c r="N651" t="s">
        <v>95</v>
      </c>
      <c r="O651" t="s">
        <v>96</v>
      </c>
      <c r="P651" t="str">
        <f>UPPER(Table1[[#This Row],[CustomerCountry]])</f>
        <v>GERMANY</v>
      </c>
      <c r="Q651" t="s">
        <v>23</v>
      </c>
      <c r="R651" t="s">
        <v>24</v>
      </c>
      <c r="S651" t="s">
        <v>88</v>
      </c>
      <c r="T651" t="s">
        <v>26</v>
      </c>
      <c r="U651" t="s">
        <v>27</v>
      </c>
    </row>
    <row r="652" spans="1:21" x14ac:dyDescent="0.2">
      <c r="A652" t="s">
        <v>1570</v>
      </c>
      <c r="B652" t="str">
        <f>RIGHT(Table1[[#This Row],[OrderNo]],5)</f>
        <v>44612</v>
      </c>
      <c r="C652">
        <v>44612001</v>
      </c>
      <c r="D652">
        <v>1</v>
      </c>
      <c r="E652" s="2">
        <v>2171.29</v>
      </c>
      <c r="F652" s="2">
        <v>3578.27</v>
      </c>
      <c r="G652" s="1">
        <v>43016</v>
      </c>
      <c r="H652" s="6">
        <f>YEAR(Table1[[#This Row],[OrderDate]])</f>
        <v>2017</v>
      </c>
      <c r="I652" s="6">
        <f>MONTH(Table1[[#This Row],[OrderDate]])</f>
        <v>10</v>
      </c>
      <c r="J652" s="1">
        <v>43020</v>
      </c>
      <c r="K652">
        <v>4</v>
      </c>
      <c r="L652" t="s">
        <v>1571</v>
      </c>
      <c r="M652" t="s">
        <v>910</v>
      </c>
      <c r="N652" t="s">
        <v>45</v>
      </c>
      <c r="O652" t="s">
        <v>41</v>
      </c>
      <c r="P652" t="str">
        <f>UPPER(Table1[[#This Row],[CustomerCountry]])</f>
        <v>UNITED STATES</v>
      </c>
      <c r="Q652" t="s">
        <v>23</v>
      </c>
      <c r="R652" t="s">
        <v>24</v>
      </c>
      <c r="S652" t="s">
        <v>55</v>
      </c>
      <c r="T652" t="s">
        <v>26</v>
      </c>
      <c r="U652" t="s">
        <v>27</v>
      </c>
    </row>
    <row r="653" spans="1:21" x14ac:dyDescent="0.2">
      <c r="A653" t="s">
        <v>1572</v>
      </c>
      <c r="B653" t="str">
        <f>RIGHT(Table1[[#This Row],[OrderNo]],5)</f>
        <v>44613</v>
      </c>
      <c r="C653">
        <v>44613001</v>
      </c>
      <c r="D653">
        <v>1</v>
      </c>
      <c r="E653" s="2">
        <v>2171.29</v>
      </c>
      <c r="F653" s="2">
        <v>3578.27</v>
      </c>
      <c r="G653" s="1">
        <v>43016</v>
      </c>
      <c r="H653" s="6">
        <f>YEAR(Table1[[#This Row],[OrderDate]])</f>
        <v>2017</v>
      </c>
      <c r="I653" s="6">
        <f>MONTH(Table1[[#This Row],[OrderDate]])</f>
        <v>10</v>
      </c>
      <c r="J653" s="1">
        <v>43020</v>
      </c>
      <c r="K653">
        <v>4</v>
      </c>
      <c r="L653" t="s">
        <v>1573</v>
      </c>
      <c r="M653" t="s">
        <v>130</v>
      </c>
      <c r="N653" t="s">
        <v>115</v>
      </c>
      <c r="O653" t="s">
        <v>41</v>
      </c>
      <c r="P653" t="str">
        <f>UPPER(Table1[[#This Row],[CustomerCountry]])</f>
        <v>UNITED STATES</v>
      </c>
      <c r="Q653" t="s">
        <v>23</v>
      </c>
      <c r="R653" t="s">
        <v>24</v>
      </c>
      <c r="S653" t="s">
        <v>84</v>
      </c>
      <c r="T653" t="s">
        <v>26</v>
      </c>
      <c r="U653" t="s">
        <v>27</v>
      </c>
    </row>
    <row r="654" spans="1:21" x14ac:dyDescent="0.2">
      <c r="A654" t="s">
        <v>1574</v>
      </c>
      <c r="B654" t="str">
        <f>RIGHT(Table1[[#This Row],[OrderNo]],5)</f>
        <v>44614</v>
      </c>
      <c r="C654">
        <v>44614001</v>
      </c>
      <c r="D654">
        <v>1</v>
      </c>
      <c r="E654" s="2">
        <v>2171.29</v>
      </c>
      <c r="F654" s="2">
        <v>3578.27</v>
      </c>
      <c r="G654" s="1">
        <v>43016</v>
      </c>
      <c r="H654" s="6">
        <f>YEAR(Table1[[#This Row],[OrderDate]])</f>
        <v>2017</v>
      </c>
      <c r="I654" s="6">
        <f>MONTH(Table1[[#This Row],[OrderDate]])</f>
        <v>10</v>
      </c>
      <c r="J654" s="1">
        <v>43025</v>
      </c>
      <c r="K654">
        <v>9</v>
      </c>
      <c r="L654" t="s">
        <v>1575</v>
      </c>
      <c r="M654" t="s">
        <v>228</v>
      </c>
      <c r="N654" t="s">
        <v>45</v>
      </c>
      <c r="O654" t="s">
        <v>41</v>
      </c>
      <c r="P654" t="str">
        <f>UPPER(Table1[[#This Row],[CustomerCountry]])</f>
        <v>UNITED STATES</v>
      </c>
      <c r="Q654" t="s">
        <v>23</v>
      </c>
      <c r="R654" t="s">
        <v>24</v>
      </c>
      <c r="S654" t="s">
        <v>71</v>
      </c>
      <c r="T654" t="s">
        <v>26</v>
      </c>
      <c r="U654" t="s">
        <v>27</v>
      </c>
    </row>
    <row r="655" spans="1:21" x14ac:dyDescent="0.2">
      <c r="A655" t="s">
        <v>1576</v>
      </c>
      <c r="B655" t="str">
        <f>RIGHT(Table1[[#This Row],[OrderNo]],5)</f>
        <v>44615</v>
      </c>
      <c r="C655">
        <v>44615001</v>
      </c>
      <c r="D655">
        <v>1</v>
      </c>
      <c r="E655" s="2">
        <v>2171.29</v>
      </c>
      <c r="F655" s="2">
        <v>3578.27</v>
      </c>
      <c r="G655" s="1">
        <v>43016</v>
      </c>
      <c r="H655" s="6">
        <f>YEAR(Table1[[#This Row],[OrderDate]])</f>
        <v>2017</v>
      </c>
      <c r="I655" s="6">
        <f>MONTH(Table1[[#This Row],[OrderDate]])</f>
        <v>10</v>
      </c>
      <c r="J655" s="1">
        <v>43020</v>
      </c>
      <c r="K655">
        <v>4</v>
      </c>
      <c r="L655" t="s">
        <v>1577</v>
      </c>
      <c r="M655" t="s">
        <v>1438</v>
      </c>
      <c r="N655" t="s">
        <v>40</v>
      </c>
      <c r="O655" t="s">
        <v>41</v>
      </c>
      <c r="P655" t="str">
        <f>UPPER(Table1[[#This Row],[CustomerCountry]])</f>
        <v>UNITED STATES</v>
      </c>
      <c r="Q655" t="s">
        <v>23</v>
      </c>
      <c r="R655" t="s">
        <v>24</v>
      </c>
      <c r="S655" t="s">
        <v>88</v>
      </c>
      <c r="T655" t="s">
        <v>26</v>
      </c>
      <c r="U655" t="s">
        <v>27</v>
      </c>
    </row>
    <row r="656" spans="1:21" x14ac:dyDescent="0.2">
      <c r="A656" t="s">
        <v>1578</v>
      </c>
      <c r="B656" t="str">
        <f>RIGHT(Table1[[#This Row],[OrderNo]],5)</f>
        <v>44616</v>
      </c>
      <c r="C656">
        <v>44616001</v>
      </c>
      <c r="D656">
        <v>1</v>
      </c>
      <c r="E656" s="2">
        <v>2171.29</v>
      </c>
      <c r="F656" s="2">
        <v>3578.27</v>
      </c>
      <c r="G656" s="1">
        <v>43016</v>
      </c>
      <c r="H656" s="6">
        <f>YEAR(Table1[[#This Row],[OrderDate]])</f>
        <v>2017</v>
      </c>
      <c r="I656" s="6">
        <f>MONTH(Table1[[#This Row],[OrderDate]])</f>
        <v>10</v>
      </c>
      <c r="J656" s="1">
        <v>43022</v>
      </c>
      <c r="K656">
        <v>6</v>
      </c>
      <c r="L656" t="s">
        <v>1579</v>
      </c>
      <c r="M656" t="s">
        <v>926</v>
      </c>
      <c r="N656" t="s">
        <v>115</v>
      </c>
      <c r="O656" t="s">
        <v>41</v>
      </c>
      <c r="P656" t="str">
        <f>UPPER(Table1[[#This Row],[CustomerCountry]])</f>
        <v>UNITED STATES</v>
      </c>
      <c r="Q656" t="s">
        <v>23</v>
      </c>
      <c r="R656" t="s">
        <v>24</v>
      </c>
      <c r="S656" t="s">
        <v>88</v>
      </c>
      <c r="T656" t="s">
        <v>26</v>
      </c>
      <c r="U656" t="s">
        <v>27</v>
      </c>
    </row>
    <row r="657" spans="1:21" x14ac:dyDescent="0.2">
      <c r="A657" t="s">
        <v>1580</v>
      </c>
      <c r="B657" t="str">
        <f>RIGHT(Table1[[#This Row],[OrderNo]],5)</f>
        <v>44617</v>
      </c>
      <c r="C657">
        <v>44617001</v>
      </c>
      <c r="D657">
        <v>1</v>
      </c>
      <c r="E657" s="2">
        <v>2171.29</v>
      </c>
      <c r="F657" s="2">
        <v>3578.27</v>
      </c>
      <c r="G657" s="1">
        <v>43016</v>
      </c>
      <c r="H657" s="6">
        <f>YEAR(Table1[[#This Row],[OrderDate]])</f>
        <v>2017</v>
      </c>
      <c r="I657" s="6">
        <f>MONTH(Table1[[#This Row],[OrderDate]])</f>
        <v>10</v>
      </c>
      <c r="J657" s="1">
        <v>43025</v>
      </c>
      <c r="K657">
        <v>9</v>
      </c>
      <c r="L657" t="s">
        <v>1581</v>
      </c>
      <c r="M657" t="s">
        <v>130</v>
      </c>
      <c r="N657" t="s">
        <v>115</v>
      </c>
      <c r="O657" t="s">
        <v>41</v>
      </c>
      <c r="P657" t="str">
        <f>UPPER(Table1[[#This Row],[CustomerCountry]])</f>
        <v>UNITED STATES</v>
      </c>
      <c r="Q657" t="s">
        <v>23</v>
      </c>
      <c r="R657" t="s">
        <v>24</v>
      </c>
      <c r="S657" t="s">
        <v>84</v>
      </c>
      <c r="T657" t="s">
        <v>26</v>
      </c>
      <c r="U657" t="s">
        <v>27</v>
      </c>
    </row>
    <row r="658" spans="1:21" x14ac:dyDescent="0.2">
      <c r="A658" t="s">
        <v>1582</v>
      </c>
      <c r="B658" t="str">
        <f>RIGHT(Table1[[#This Row],[OrderNo]],5)</f>
        <v>44618</v>
      </c>
      <c r="C658">
        <v>44618001</v>
      </c>
      <c r="D658">
        <v>1</v>
      </c>
      <c r="E658" s="2">
        <v>2171.29</v>
      </c>
      <c r="F658" s="2">
        <v>3578.27</v>
      </c>
      <c r="G658" s="1">
        <v>43016</v>
      </c>
      <c r="H658" s="6">
        <f>YEAR(Table1[[#This Row],[OrderDate]])</f>
        <v>2017</v>
      </c>
      <c r="I658" s="6">
        <f>MONTH(Table1[[#This Row],[OrderDate]])</f>
        <v>10</v>
      </c>
      <c r="J658" s="1">
        <v>43019</v>
      </c>
      <c r="K658">
        <v>3</v>
      </c>
      <c r="L658" t="s">
        <v>1583</v>
      </c>
      <c r="M658" t="s">
        <v>325</v>
      </c>
      <c r="N658" t="s">
        <v>51</v>
      </c>
      <c r="O658" t="s">
        <v>52</v>
      </c>
      <c r="P658" t="str">
        <f>UPPER(Table1[[#This Row],[CustomerCountry]])</f>
        <v>AUSTRALIA</v>
      </c>
      <c r="Q658" t="s">
        <v>23</v>
      </c>
      <c r="R658" t="s">
        <v>24</v>
      </c>
      <c r="S658" t="s">
        <v>88</v>
      </c>
      <c r="T658" t="s">
        <v>26</v>
      </c>
      <c r="U658" t="s">
        <v>27</v>
      </c>
    </row>
    <row r="659" spans="1:21" x14ac:dyDescent="0.2">
      <c r="A659" t="s">
        <v>1584</v>
      </c>
      <c r="B659" t="str">
        <f>RIGHT(Table1[[#This Row],[OrderNo]],5)</f>
        <v>44619</v>
      </c>
      <c r="C659">
        <v>44619001</v>
      </c>
      <c r="D659">
        <v>1</v>
      </c>
      <c r="E659" s="2">
        <v>2171.29</v>
      </c>
      <c r="F659" s="2">
        <v>3578.27</v>
      </c>
      <c r="G659" s="1">
        <v>43017</v>
      </c>
      <c r="H659" s="6">
        <f>YEAR(Table1[[#This Row],[OrderDate]])</f>
        <v>2017</v>
      </c>
      <c r="I659" s="6">
        <f>MONTH(Table1[[#This Row],[OrderDate]])</f>
        <v>10</v>
      </c>
      <c r="J659" s="1">
        <v>43019</v>
      </c>
      <c r="K659">
        <v>2</v>
      </c>
      <c r="L659" t="s">
        <v>1585</v>
      </c>
      <c r="M659" t="s">
        <v>1586</v>
      </c>
      <c r="N659" t="s">
        <v>282</v>
      </c>
      <c r="O659" t="s">
        <v>96</v>
      </c>
      <c r="P659" t="str">
        <f>UPPER(Table1[[#This Row],[CustomerCountry]])</f>
        <v>GERMANY</v>
      </c>
      <c r="Q659" t="s">
        <v>23</v>
      </c>
      <c r="R659" t="s">
        <v>24</v>
      </c>
      <c r="S659" t="s">
        <v>71</v>
      </c>
      <c r="T659" t="s">
        <v>26</v>
      </c>
      <c r="U659" t="s">
        <v>27</v>
      </c>
    </row>
    <row r="660" spans="1:21" x14ac:dyDescent="0.2">
      <c r="A660" t="s">
        <v>1587</v>
      </c>
      <c r="B660" t="str">
        <f>RIGHT(Table1[[#This Row],[OrderNo]],5)</f>
        <v>44620</v>
      </c>
      <c r="C660">
        <v>44620001</v>
      </c>
      <c r="D660">
        <v>1</v>
      </c>
      <c r="E660" s="2">
        <v>2171.29</v>
      </c>
      <c r="F660" s="2">
        <v>3578.27</v>
      </c>
      <c r="G660" s="1">
        <v>43017</v>
      </c>
      <c r="H660" s="6">
        <f>YEAR(Table1[[#This Row],[OrderDate]])</f>
        <v>2017</v>
      </c>
      <c r="I660" s="6">
        <f>MONTH(Table1[[#This Row],[OrderDate]])</f>
        <v>10</v>
      </c>
      <c r="J660" s="1">
        <v>43023</v>
      </c>
      <c r="K660">
        <v>6</v>
      </c>
      <c r="L660" t="s">
        <v>1588</v>
      </c>
      <c r="M660" t="s">
        <v>83</v>
      </c>
      <c r="N660" t="s">
        <v>63</v>
      </c>
      <c r="O660" t="s">
        <v>52</v>
      </c>
      <c r="P660" t="str">
        <f>UPPER(Table1[[#This Row],[CustomerCountry]])</f>
        <v>AUSTRALIA</v>
      </c>
      <c r="Q660" t="s">
        <v>23</v>
      </c>
      <c r="R660" t="s">
        <v>24</v>
      </c>
      <c r="S660" t="s">
        <v>71</v>
      </c>
      <c r="T660" t="s">
        <v>26</v>
      </c>
      <c r="U660" t="s">
        <v>27</v>
      </c>
    </row>
    <row r="661" spans="1:21" x14ac:dyDescent="0.2">
      <c r="A661" t="s">
        <v>1589</v>
      </c>
      <c r="B661" t="str">
        <f>RIGHT(Table1[[#This Row],[OrderNo]],5)</f>
        <v>44621</v>
      </c>
      <c r="C661">
        <v>44621001</v>
      </c>
      <c r="D661">
        <v>1</v>
      </c>
      <c r="E661" s="2">
        <v>2171.29</v>
      </c>
      <c r="F661" s="2">
        <v>3578.27</v>
      </c>
      <c r="G661" s="1">
        <v>43017</v>
      </c>
      <c r="H661" s="6">
        <f>YEAR(Table1[[#This Row],[OrderDate]])</f>
        <v>2017</v>
      </c>
      <c r="I661" s="6">
        <f>MONTH(Table1[[#This Row],[OrderDate]])</f>
        <v>10</v>
      </c>
      <c r="J661" s="1">
        <v>43026</v>
      </c>
      <c r="K661">
        <v>9</v>
      </c>
      <c r="L661" t="s">
        <v>1590</v>
      </c>
      <c r="M661" t="s">
        <v>159</v>
      </c>
      <c r="N661" t="s">
        <v>63</v>
      </c>
      <c r="O661" t="s">
        <v>52</v>
      </c>
      <c r="P661" t="str">
        <f>UPPER(Table1[[#This Row],[CustomerCountry]])</f>
        <v>AUSTRALIA</v>
      </c>
      <c r="Q661" t="s">
        <v>23</v>
      </c>
      <c r="R661" t="s">
        <v>24</v>
      </c>
      <c r="S661" t="s">
        <v>84</v>
      </c>
      <c r="T661" t="s">
        <v>26</v>
      </c>
      <c r="U661" t="s">
        <v>27</v>
      </c>
    </row>
    <row r="662" spans="1:21" x14ac:dyDescent="0.2">
      <c r="A662" t="s">
        <v>1591</v>
      </c>
      <c r="B662" t="str">
        <f>RIGHT(Table1[[#This Row],[OrderNo]],5)</f>
        <v>44622</v>
      </c>
      <c r="C662">
        <v>44622001</v>
      </c>
      <c r="D662">
        <v>1</v>
      </c>
      <c r="E662" s="2">
        <v>2171.29</v>
      </c>
      <c r="F662" s="2">
        <v>3578.27</v>
      </c>
      <c r="G662" s="1">
        <v>43017</v>
      </c>
      <c r="H662" s="6">
        <f>YEAR(Table1[[#This Row],[OrderDate]])</f>
        <v>2017</v>
      </c>
      <c r="I662" s="6">
        <f>MONTH(Table1[[#This Row],[OrderDate]])</f>
        <v>10</v>
      </c>
      <c r="J662" s="1">
        <v>43020</v>
      </c>
      <c r="K662">
        <v>3</v>
      </c>
      <c r="L662" t="s">
        <v>1592</v>
      </c>
      <c r="M662" t="s">
        <v>777</v>
      </c>
      <c r="N662" t="s">
        <v>777</v>
      </c>
      <c r="O662" t="s">
        <v>96</v>
      </c>
      <c r="P662" t="str">
        <f>UPPER(Table1[[#This Row],[CustomerCountry]])</f>
        <v>GERMANY</v>
      </c>
      <c r="Q662" t="s">
        <v>23</v>
      </c>
      <c r="R662" t="s">
        <v>24</v>
      </c>
      <c r="S662" t="s">
        <v>55</v>
      </c>
      <c r="T662" t="s">
        <v>26</v>
      </c>
      <c r="U662" t="s">
        <v>27</v>
      </c>
    </row>
    <row r="663" spans="1:21" x14ac:dyDescent="0.2">
      <c r="A663" t="s">
        <v>1593</v>
      </c>
      <c r="B663" t="str">
        <f>RIGHT(Table1[[#This Row],[OrderNo]],5)</f>
        <v>44623</v>
      </c>
      <c r="C663">
        <v>44623001</v>
      </c>
      <c r="D663">
        <v>1</v>
      </c>
      <c r="E663" s="2">
        <v>2171.29</v>
      </c>
      <c r="F663" s="2">
        <v>3578.27</v>
      </c>
      <c r="G663" s="1">
        <v>43018</v>
      </c>
      <c r="H663" s="6">
        <f>YEAR(Table1[[#This Row],[OrderDate]])</f>
        <v>2017</v>
      </c>
      <c r="I663" s="6">
        <f>MONTH(Table1[[#This Row],[OrderDate]])</f>
        <v>10</v>
      </c>
      <c r="J663" s="1">
        <v>43024</v>
      </c>
      <c r="K663">
        <v>6</v>
      </c>
      <c r="L663" t="s">
        <v>1594</v>
      </c>
      <c r="M663" t="s">
        <v>1595</v>
      </c>
      <c r="N663" t="s">
        <v>31</v>
      </c>
      <c r="O663" t="s">
        <v>32</v>
      </c>
      <c r="P663" t="str">
        <f>UPPER(Table1[[#This Row],[CustomerCountry]])</f>
        <v>FRANCE</v>
      </c>
      <c r="Q663" t="s">
        <v>23</v>
      </c>
      <c r="R663" t="s">
        <v>24</v>
      </c>
      <c r="S663" t="s">
        <v>71</v>
      </c>
      <c r="T663" t="s">
        <v>26</v>
      </c>
      <c r="U663" t="s">
        <v>27</v>
      </c>
    </row>
    <row r="664" spans="1:21" x14ac:dyDescent="0.2">
      <c r="A664" t="s">
        <v>1596</v>
      </c>
      <c r="B664" t="str">
        <f>RIGHT(Table1[[#This Row],[OrderNo]],5)</f>
        <v>44624</v>
      </c>
      <c r="C664">
        <v>44624001</v>
      </c>
      <c r="D664">
        <v>1</v>
      </c>
      <c r="E664" s="2">
        <v>413.15</v>
      </c>
      <c r="F664" s="2">
        <v>699.1</v>
      </c>
      <c r="G664" s="1">
        <v>43018</v>
      </c>
      <c r="H664" s="6">
        <f>YEAR(Table1[[#This Row],[OrderDate]])</f>
        <v>2017</v>
      </c>
      <c r="I664" s="6">
        <f>MONTH(Table1[[#This Row],[OrderDate]])</f>
        <v>10</v>
      </c>
      <c r="J664" s="1">
        <v>43025</v>
      </c>
      <c r="K664">
        <v>7</v>
      </c>
      <c r="L664" t="s">
        <v>1597</v>
      </c>
      <c r="M664" t="s">
        <v>121</v>
      </c>
      <c r="N664" t="s">
        <v>122</v>
      </c>
      <c r="O664" t="s">
        <v>96</v>
      </c>
      <c r="P664" t="str">
        <f>UPPER(Table1[[#This Row],[CustomerCountry]])</f>
        <v>GERMANY</v>
      </c>
      <c r="Q664" t="s">
        <v>23</v>
      </c>
      <c r="R664" t="s">
        <v>24</v>
      </c>
      <c r="S664" t="s">
        <v>337</v>
      </c>
      <c r="T664" t="s">
        <v>1</v>
      </c>
      <c r="U664" t="s">
        <v>47</v>
      </c>
    </row>
    <row r="665" spans="1:21" x14ac:dyDescent="0.2">
      <c r="A665" t="s">
        <v>1598</v>
      </c>
      <c r="B665" t="str">
        <f>RIGHT(Table1[[#This Row],[OrderNo]],5)</f>
        <v>44625</v>
      </c>
      <c r="C665">
        <v>44625001</v>
      </c>
      <c r="D665">
        <v>1</v>
      </c>
      <c r="E665" s="2">
        <v>2171.29</v>
      </c>
      <c r="F665" s="2">
        <v>3578.27</v>
      </c>
      <c r="G665" s="1">
        <v>43018</v>
      </c>
      <c r="H665" s="6">
        <f>YEAR(Table1[[#This Row],[OrderDate]])</f>
        <v>2017</v>
      </c>
      <c r="I665" s="6">
        <f>MONTH(Table1[[#This Row],[OrderDate]])</f>
        <v>10</v>
      </c>
      <c r="J665" s="1">
        <v>43022</v>
      </c>
      <c r="K665">
        <v>4</v>
      </c>
      <c r="L665" t="s">
        <v>1599</v>
      </c>
      <c r="M665" t="s">
        <v>247</v>
      </c>
      <c r="N665" t="s">
        <v>45</v>
      </c>
      <c r="O665" t="s">
        <v>41</v>
      </c>
      <c r="P665" t="str">
        <f>UPPER(Table1[[#This Row],[CustomerCountry]])</f>
        <v>UNITED STATES</v>
      </c>
      <c r="Q665" t="s">
        <v>23</v>
      </c>
      <c r="R665" t="s">
        <v>24</v>
      </c>
      <c r="S665" t="s">
        <v>88</v>
      </c>
      <c r="T665" t="s">
        <v>26</v>
      </c>
      <c r="U665" t="s">
        <v>27</v>
      </c>
    </row>
    <row r="666" spans="1:21" x14ac:dyDescent="0.2">
      <c r="A666" t="s">
        <v>1600</v>
      </c>
      <c r="B666" t="str">
        <f>RIGHT(Table1[[#This Row],[OrderNo]],5)</f>
        <v>44626</v>
      </c>
      <c r="C666">
        <v>44626001</v>
      </c>
      <c r="D666">
        <v>1</v>
      </c>
      <c r="E666" s="2">
        <v>2171.29</v>
      </c>
      <c r="F666" s="2">
        <v>3578.27</v>
      </c>
      <c r="G666" s="1">
        <v>43018</v>
      </c>
      <c r="H666" s="6">
        <f>YEAR(Table1[[#This Row],[OrderDate]])</f>
        <v>2017</v>
      </c>
      <c r="I666" s="6">
        <f>MONTH(Table1[[#This Row],[OrderDate]])</f>
        <v>10</v>
      </c>
      <c r="J666" s="1">
        <v>43027</v>
      </c>
      <c r="K666">
        <v>9</v>
      </c>
      <c r="L666" t="s">
        <v>1601</v>
      </c>
      <c r="M666" t="s">
        <v>565</v>
      </c>
      <c r="N666" t="s">
        <v>51</v>
      </c>
      <c r="O666" t="s">
        <v>52</v>
      </c>
      <c r="P666" t="str">
        <f>UPPER(Table1[[#This Row],[CustomerCountry]])</f>
        <v>AUSTRALIA</v>
      </c>
      <c r="Q666" t="s">
        <v>23</v>
      </c>
      <c r="R666" t="s">
        <v>24</v>
      </c>
      <c r="S666" t="s">
        <v>84</v>
      </c>
      <c r="T666" t="s">
        <v>26</v>
      </c>
      <c r="U666" t="s">
        <v>27</v>
      </c>
    </row>
    <row r="667" spans="1:21" x14ac:dyDescent="0.2">
      <c r="A667" t="s">
        <v>1602</v>
      </c>
      <c r="B667" t="str">
        <f>RIGHT(Table1[[#This Row],[OrderNo]],5)</f>
        <v>44627</v>
      </c>
      <c r="C667">
        <v>44627001</v>
      </c>
      <c r="D667">
        <v>1</v>
      </c>
      <c r="E667" s="2">
        <v>1898.09</v>
      </c>
      <c r="F667" s="2">
        <v>3374.99</v>
      </c>
      <c r="G667" s="1">
        <v>43018</v>
      </c>
      <c r="H667" s="6">
        <f>YEAR(Table1[[#This Row],[OrderDate]])</f>
        <v>2017</v>
      </c>
      <c r="I667" s="6">
        <f>MONTH(Table1[[#This Row],[OrderDate]])</f>
        <v>10</v>
      </c>
      <c r="J667" s="1">
        <v>43024</v>
      </c>
      <c r="K667">
        <v>6</v>
      </c>
      <c r="L667" t="s">
        <v>1603</v>
      </c>
      <c r="M667" t="s">
        <v>344</v>
      </c>
      <c r="N667" t="s">
        <v>106</v>
      </c>
      <c r="O667" t="s">
        <v>52</v>
      </c>
      <c r="P667" t="str">
        <f>UPPER(Table1[[#This Row],[CustomerCountry]])</f>
        <v>AUSTRALIA</v>
      </c>
      <c r="Q667" t="s">
        <v>23</v>
      </c>
      <c r="R667" t="s">
        <v>33</v>
      </c>
      <c r="S667" t="s">
        <v>435</v>
      </c>
      <c r="T667" t="s">
        <v>1</v>
      </c>
      <c r="U667" t="s">
        <v>36</v>
      </c>
    </row>
    <row r="668" spans="1:21" x14ac:dyDescent="0.2">
      <c r="A668" t="s">
        <v>1604</v>
      </c>
      <c r="B668" t="str">
        <f>RIGHT(Table1[[#This Row],[OrderNo]],5)</f>
        <v>44628</v>
      </c>
      <c r="C668">
        <v>44628001</v>
      </c>
      <c r="D668">
        <v>1</v>
      </c>
      <c r="E668" s="2">
        <v>1898.09</v>
      </c>
      <c r="F668" s="2">
        <v>3374.99</v>
      </c>
      <c r="G668" s="1">
        <v>43018</v>
      </c>
      <c r="H668" s="6">
        <f>YEAR(Table1[[#This Row],[OrderDate]])</f>
        <v>2017</v>
      </c>
      <c r="I668" s="6">
        <f>MONTH(Table1[[#This Row],[OrderDate]])</f>
        <v>10</v>
      </c>
      <c r="J668" s="1">
        <v>43026</v>
      </c>
      <c r="K668">
        <v>8</v>
      </c>
      <c r="L668" t="s">
        <v>1605</v>
      </c>
      <c r="M668" t="s">
        <v>565</v>
      </c>
      <c r="N668" t="s">
        <v>51</v>
      </c>
      <c r="O668" t="s">
        <v>52</v>
      </c>
      <c r="P668" t="str">
        <f>UPPER(Table1[[#This Row],[CustomerCountry]])</f>
        <v>AUSTRALIA</v>
      </c>
      <c r="Q668" t="s">
        <v>23</v>
      </c>
      <c r="R668" t="s">
        <v>33</v>
      </c>
      <c r="S668" t="s">
        <v>419</v>
      </c>
      <c r="T668" t="s">
        <v>1</v>
      </c>
      <c r="U668" t="s">
        <v>36</v>
      </c>
    </row>
    <row r="669" spans="1:21" x14ac:dyDescent="0.2">
      <c r="A669" t="s">
        <v>1606</v>
      </c>
      <c r="B669" t="str">
        <f>RIGHT(Table1[[#This Row],[OrderNo]],5)</f>
        <v>44629</v>
      </c>
      <c r="C669">
        <v>44629001</v>
      </c>
      <c r="D669">
        <v>1</v>
      </c>
      <c r="E669" s="2">
        <v>2171.29</v>
      </c>
      <c r="F669" s="2">
        <v>3578.27</v>
      </c>
      <c r="G669" s="1">
        <v>43018</v>
      </c>
      <c r="H669" s="6">
        <f>YEAR(Table1[[#This Row],[OrderDate]])</f>
        <v>2017</v>
      </c>
      <c r="I669" s="6">
        <f>MONTH(Table1[[#This Row],[OrderDate]])</f>
        <v>10</v>
      </c>
      <c r="J669" s="1">
        <v>43025</v>
      </c>
      <c r="K669">
        <v>7</v>
      </c>
      <c r="L669" t="s">
        <v>1607</v>
      </c>
      <c r="M669" t="s">
        <v>109</v>
      </c>
      <c r="N669" t="s">
        <v>51</v>
      </c>
      <c r="O669" t="s">
        <v>52</v>
      </c>
      <c r="P669" t="str">
        <f>UPPER(Table1[[#This Row],[CustomerCountry]])</f>
        <v>AUSTRALIA</v>
      </c>
      <c r="Q669" t="s">
        <v>23</v>
      </c>
      <c r="R669" t="s">
        <v>24</v>
      </c>
      <c r="S669" t="s">
        <v>55</v>
      </c>
      <c r="T669" t="s">
        <v>26</v>
      </c>
      <c r="U669" t="s">
        <v>27</v>
      </c>
    </row>
    <row r="670" spans="1:21" x14ac:dyDescent="0.2">
      <c r="A670" t="s">
        <v>1608</v>
      </c>
      <c r="B670" t="str">
        <f>RIGHT(Table1[[#This Row],[OrderNo]],5)</f>
        <v>44630</v>
      </c>
      <c r="C670">
        <v>44630001</v>
      </c>
      <c r="D670">
        <v>1</v>
      </c>
      <c r="E670" s="2">
        <v>2171.29</v>
      </c>
      <c r="F670" s="2">
        <v>3578.27</v>
      </c>
      <c r="G670" s="1">
        <v>43019</v>
      </c>
      <c r="H670" s="6">
        <f>YEAR(Table1[[#This Row],[OrderDate]])</f>
        <v>2017</v>
      </c>
      <c r="I670" s="6">
        <f>MONTH(Table1[[#This Row],[OrderDate]])</f>
        <v>10</v>
      </c>
      <c r="J670" s="1">
        <v>43024</v>
      </c>
      <c r="K670">
        <v>5</v>
      </c>
      <c r="L670" t="s">
        <v>1609</v>
      </c>
      <c r="M670" t="s">
        <v>1137</v>
      </c>
      <c r="N670" t="s">
        <v>45</v>
      </c>
      <c r="O670" t="s">
        <v>41</v>
      </c>
      <c r="P670" t="str">
        <f>UPPER(Table1[[#This Row],[CustomerCountry]])</f>
        <v>UNITED STATES</v>
      </c>
      <c r="Q670" t="s">
        <v>23</v>
      </c>
      <c r="R670" t="s">
        <v>24</v>
      </c>
      <c r="S670" t="s">
        <v>71</v>
      </c>
      <c r="T670" t="s">
        <v>26</v>
      </c>
      <c r="U670" t="s">
        <v>27</v>
      </c>
    </row>
    <row r="671" spans="1:21" x14ac:dyDescent="0.2">
      <c r="A671" t="s">
        <v>1610</v>
      </c>
      <c r="B671" t="str">
        <f>RIGHT(Table1[[#This Row],[OrderNo]],5)</f>
        <v>44631</v>
      </c>
      <c r="C671">
        <v>44631001</v>
      </c>
      <c r="D671">
        <v>1</v>
      </c>
      <c r="E671" s="2">
        <v>2171.29</v>
      </c>
      <c r="F671" s="2">
        <v>3578.27</v>
      </c>
      <c r="G671" s="1">
        <v>43019</v>
      </c>
      <c r="H671" s="6">
        <f>YEAR(Table1[[#This Row],[OrderDate]])</f>
        <v>2017</v>
      </c>
      <c r="I671" s="6">
        <f>MONTH(Table1[[#This Row],[OrderDate]])</f>
        <v>10</v>
      </c>
      <c r="J671" s="1">
        <v>43026</v>
      </c>
      <c r="K671">
        <v>7</v>
      </c>
      <c r="L671" t="s">
        <v>1611</v>
      </c>
      <c r="M671" t="s">
        <v>141</v>
      </c>
      <c r="N671" t="s">
        <v>45</v>
      </c>
      <c r="O671" t="s">
        <v>41</v>
      </c>
      <c r="P671" t="str">
        <f>UPPER(Table1[[#This Row],[CustomerCountry]])</f>
        <v>UNITED STATES</v>
      </c>
      <c r="Q671" t="s">
        <v>23</v>
      </c>
      <c r="R671" t="s">
        <v>24</v>
      </c>
      <c r="S671" t="s">
        <v>25</v>
      </c>
      <c r="T671" t="s">
        <v>26</v>
      </c>
      <c r="U671" t="s">
        <v>27</v>
      </c>
    </row>
    <row r="672" spans="1:21" x14ac:dyDescent="0.2">
      <c r="A672" t="s">
        <v>1612</v>
      </c>
      <c r="B672" t="str">
        <f>RIGHT(Table1[[#This Row],[OrderNo]],5)</f>
        <v>44632</v>
      </c>
      <c r="C672">
        <v>44632001</v>
      </c>
      <c r="D672">
        <v>1</v>
      </c>
      <c r="E672" s="2">
        <v>2171.29</v>
      </c>
      <c r="F672" s="2">
        <v>3578.27</v>
      </c>
      <c r="G672" s="1">
        <v>43019</v>
      </c>
      <c r="H672" s="6">
        <f>YEAR(Table1[[#This Row],[OrderDate]])</f>
        <v>2017</v>
      </c>
      <c r="I672" s="6">
        <f>MONTH(Table1[[#This Row],[OrderDate]])</f>
        <v>10</v>
      </c>
      <c r="J672" s="1">
        <v>43027</v>
      </c>
      <c r="K672">
        <v>8</v>
      </c>
      <c r="L672" t="s">
        <v>1613</v>
      </c>
      <c r="M672" t="s">
        <v>290</v>
      </c>
      <c r="N672" t="s">
        <v>51</v>
      </c>
      <c r="O672" t="s">
        <v>52</v>
      </c>
      <c r="P672" t="str">
        <f>UPPER(Table1[[#This Row],[CustomerCountry]])</f>
        <v>AUSTRALIA</v>
      </c>
      <c r="Q672" t="s">
        <v>23</v>
      </c>
      <c r="R672" t="s">
        <v>24</v>
      </c>
      <c r="S672" t="s">
        <v>88</v>
      </c>
      <c r="T672" t="s">
        <v>26</v>
      </c>
      <c r="U672" t="s">
        <v>27</v>
      </c>
    </row>
    <row r="673" spans="1:21" x14ac:dyDescent="0.2">
      <c r="A673" t="s">
        <v>1614</v>
      </c>
      <c r="B673" t="str">
        <f>RIGHT(Table1[[#This Row],[OrderNo]],5)</f>
        <v>44633</v>
      </c>
      <c r="C673">
        <v>44633001</v>
      </c>
      <c r="D673">
        <v>1</v>
      </c>
      <c r="E673" s="2">
        <v>2171.29</v>
      </c>
      <c r="F673" s="2">
        <v>3578.27</v>
      </c>
      <c r="G673" s="1">
        <v>43019</v>
      </c>
      <c r="H673" s="6">
        <f>YEAR(Table1[[#This Row],[OrderDate]])</f>
        <v>2017</v>
      </c>
      <c r="I673" s="6">
        <f>MONTH(Table1[[#This Row],[OrderDate]])</f>
        <v>10</v>
      </c>
      <c r="J673" s="1">
        <v>43024</v>
      </c>
      <c r="K673">
        <v>5</v>
      </c>
      <c r="L673" t="s">
        <v>1615</v>
      </c>
      <c r="M673" t="s">
        <v>184</v>
      </c>
      <c r="N673" t="s">
        <v>51</v>
      </c>
      <c r="O673" t="s">
        <v>52</v>
      </c>
      <c r="P673" t="str">
        <f>UPPER(Table1[[#This Row],[CustomerCountry]])</f>
        <v>AUSTRALIA</v>
      </c>
      <c r="Q673" t="s">
        <v>23</v>
      </c>
      <c r="R673" t="s">
        <v>24</v>
      </c>
      <c r="S673" t="s">
        <v>25</v>
      </c>
      <c r="T673" t="s">
        <v>26</v>
      </c>
      <c r="U673" t="s">
        <v>27</v>
      </c>
    </row>
    <row r="674" spans="1:21" x14ac:dyDescent="0.2">
      <c r="A674" t="s">
        <v>1616</v>
      </c>
      <c r="B674" t="str">
        <f>RIGHT(Table1[[#This Row],[OrderNo]],5)</f>
        <v>44634</v>
      </c>
      <c r="C674">
        <v>44634001</v>
      </c>
      <c r="D674">
        <v>1</v>
      </c>
      <c r="E674" s="2">
        <v>2171.29</v>
      </c>
      <c r="F674" s="2">
        <v>3578.27</v>
      </c>
      <c r="G674" s="1">
        <v>43019</v>
      </c>
      <c r="H674" s="6">
        <f>YEAR(Table1[[#This Row],[OrderDate]])</f>
        <v>2017</v>
      </c>
      <c r="I674" s="6">
        <f>MONTH(Table1[[#This Row],[OrderDate]])</f>
        <v>10</v>
      </c>
      <c r="J674" s="1">
        <v>43026</v>
      </c>
      <c r="K674">
        <v>7</v>
      </c>
      <c r="L674" t="s">
        <v>1617</v>
      </c>
      <c r="M674" t="s">
        <v>555</v>
      </c>
      <c r="N674" t="s">
        <v>59</v>
      </c>
      <c r="O674" t="s">
        <v>52</v>
      </c>
      <c r="P674" t="str">
        <f>UPPER(Table1[[#This Row],[CustomerCountry]])</f>
        <v>AUSTRALIA</v>
      </c>
      <c r="Q674" t="s">
        <v>23</v>
      </c>
      <c r="R674" t="s">
        <v>24</v>
      </c>
      <c r="S674" t="s">
        <v>55</v>
      </c>
      <c r="T674" t="s">
        <v>26</v>
      </c>
      <c r="U674" t="s">
        <v>27</v>
      </c>
    </row>
    <row r="675" spans="1:21" x14ac:dyDescent="0.2">
      <c r="A675" t="s">
        <v>1618</v>
      </c>
      <c r="B675" t="str">
        <f>RIGHT(Table1[[#This Row],[OrderNo]],5)</f>
        <v>44635</v>
      </c>
      <c r="C675">
        <v>44635001</v>
      </c>
      <c r="D675">
        <v>1</v>
      </c>
      <c r="E675" s="2">
        <v>2171.29</v>
      </c>
      <c r="F675" s="2">
        <v>3578.27</v>
      </c>
      <c r="G675" s="1">
        <v>43019</v>
      </c>
      <c r="H675" s="6">
        <f>YEAR(Table1[[#This Row],[OrderDate]])</f>
        <v>2017</v>
      </c>
      <c r="I675" s="6">
        <f>MONTH(Table1[[#This Row],[OrderDate]])</f>
        <v>10</v>
      </c>
      <c r="J675" s="1">
        <v>43027</v>
      </c>
      <c r="K675">
        <v>8</v>
      </c>
      <c r="L675" t="s">
        <v>1619</v>
      </c>
      <c r="M675" t="s">
        <v>87</v>
      </c>
      <c r="N675" t="s">
        <v>51</v>
      </c>
      <c r="O675" t="s">
        <v>52</v>
      </c>
      <c r="P675" t="str">
        <f>UPPER(Table1[[#This Row],[CustomerCountry]])</f>
        <v>AUSTRALIA</v>
      </c>
      <c r="Q675" t="s">
        <v>23</v>
      </c>
      <c r="R675" t="s">
        <v>24</v>
      </c>
      <c r="S675" t="s">
        <v>25</v>
      </c>
      <c r="T675" t="s">
        <v>26</v>
      </c>
      <c r="U675" t="s">
        <v>27</v>
      </c>
    </row>
    <row r="676" spans="1:21" x14ac:dyDescent="0.2">
      <c r="A676" t="s">
        <v>1620</v>
      </c>
      <c r="B676" t="str">
        <f>RIGHT(Table1[[#This Row],[OrderNo]],5)</f>
        <v>44636</v>
      </c>
      <c r="C676">
        <v>44636001</v>
      </c>
      <c r="D676">
        <v>1</v>
      </c>
      <c r="E676" s="2">
        <v>2171.29</v>
      </c>
      <c r="F676" s="2">
        <v>3578.27</v>
      </c>
      <c r="G676" s="1">
        <v>43020</v>
      </c>
      <c r="H676" s="6">
        <f>YEAR(Table1[[#This Row],[OrderDate]])</f>
        <v>2017</v>
      </c>
      <c r="I676" s="6">
        <f>MONTH(Table1[[#This Row],[OrderDate]])</f>
        <v>10</v>
      </c>
      <c r="J676" s="1">
        <v>43025</v>
      </c>
      <c r="K676">
        <v>5</v>
      </c>
      <c r="L676" t="s">
        <v>1621</v>
      </c>
      <c r="M676" t="s">
        <v>1082</v>
      </c>
      <c r="N676" t="s">
        <v>78</v>
      </c>
      <c r="O676" t="s">
        <v>79</v>
      </c>
      <c r="P676" t="str">
        <f>UPPER(Table1[[#This Row],[CustomerCountry]])</f>
        <v>UNITED KINGDOM</v>
      </c>
      <c r="Q676" t="s">
        <v>23</v>
      </c>
      <c r="R676" t="s">
        <v>24</v>
      </c>
      <c r="S676" t="s">
        <v>88</v>
      </c>
      <c r="T676" t="s">
        <v>26</v>
      </c>
      <c r="U676" t="s">
        <v>27</v>
      </c>
    </row>
    <row r="677" spans="1:21" x14ac:dyDescent="0.2">
      <c r="A677" t="s">
        <v>1622</v>
      </c>
      <c r="B677" t="str">
        <f>RIGHT(Table1[[#This Row],[OrderNo]],5)</f>
        <v>44637</v>
      </c>
      <c r="C677">
        <v>44637001</v>
      </c>
      <c r="D677">
        <v>1</v>
      </c>
      <c r="E677" s="2">
        <v>2171.29</v>
      </c>
      <c r="F677" s="2">
        <v>3578.27</v>
      </c>
      <c r="G677" s="1">
        <v>43020</v>
      </c>
      <c r="H677" s="6">
        <f>YEAR(Table1[[#This Row],[OrderDate]])</f>
        <v>2017</v>
      </c>
      <c r="I677" s="6">
        <f>MONTH(Table1[[#This Row],[OrderDate]])</f>
        <v>10</v>
      </c>
      <c r="J677" s="1">
        <v>43027</v>
      </c>
      <c r="K677">
        <v>7</v>
      </c>
      <c r="L677" t="s">
        <v>1623</v>
      </c>
      <c r="M677" t="s">
        <v>1052</v>
      </c>
      <c r="N677" t="s">
        <v>115</v>
      </c>
      <c r="O677" t="s">
        <v>41</v>
      </c>
      <c r="P677" t="str">
        <f>UPPER(Table1[[#This Row],[CustomerCountry]])</f>
        <v>UNITED STATES</v>
      </c>
      <c r="Q677" t="s">
        <v>23</v>
      </c>
      <c r="R677" t="s">
        <v>24</v>
      </c>
      <c r="S677" t="s">
        <v>55</v>
      </c>
      <c r="T677" t="s">
        <v>26</v>
      </c>
      <c r="U677" t="s">
        <v>27</v>
      </c>
    </row>
    <row r="678" spans="1:21" x14ac:dyDescent="0.2">
      <c r="A678" t="s">
        <v>1624</v>
      </c>
      <c r="B678" t="str">
        <f>RIGHT(Table1[[#This Row],[OrderNo]],5)</f>
        <v>44638</v>
      </c>
      <c r="C678">
        <v>44638001</v>
      </c>
      <c r="D678">
        <v>1</v>
      </c>
      <c r="E678" s="2">
        <v>2171.29</v>
      </c>
      <c r="F678" s="2">
        <v>3578.27</v>
      </c>
      <c r="G678" s="1">
        <v>43020</v>
      </c>
      <c r="H678" s="6">
        <f>YEAR(Table1[[#This Row],[OrderDate]])</f>
        <v>2017</v>
      </c>
      <c r="I678" s="6">
        <f>MONTH(Table1[[#This Row],[OrderDate]])</f>
        <v>10</v>
      </c>
      <c r="J678" s="1">
        <v>43023</v>
      </c>
      <c r="K678">
        <v>3</v>
      </c>
      <c r="L678" t="s">
        <v>1625</v>
      </c>
      <c r="M678" t="s">
        <v>118</v>
      </c>
      <c r="N678" t="s">
        <v>45</v>
      </c>
      <c r="O678" t="s">
        <v>41</v>
      </c>
      <c r="P678" t="str">
        <f>UPPER(Table1[[#This Row],[CustomerCountry]])</f>
        <v>UNITED STATES</v>
      </c>
      <c r="Q678" t="s">
        <v>23</v>
      </c>
      <c r="R678" t="s">
        <v>24</v>
      </c>
      <c r="S678" t="s">
        <v>25</v>
      </c>
      <c r="T678" t="s">
        <v>26</v>
      </c>
      <c r="U678" t="s">
        <v>27</v>
      </c>
    </row>
    <row r="679" spans="1:21" x14ac:dyDescent="0.2">
      <c r="A679" t="s">
        <v>1626</v>
      </c>
      <c r="B679" t="str">
        <f>RIGHT(Table1[[#This Row],[OrderNo]],5)</f>
        <v>44639</v>
      </c>
      <c r="C679">
        <v>44639001</v>
      </c>
      <c r="D679">
        <v>1</v>
      </c>
      <c r="E679" s="2">
        <v>413.15</v>
      </c>
      <c r="F679" s="2">
        <v>699.1</v>
      </c>
      <c r="G679" s="1">
        <v>43020</v>
      </c>
      <c r="H679" s="6">
        <f>YEAR(Table1[[#This Row],[OrderDate]])</f>
        <v>2017</v>
      </c>
      <c r="I679" s="6">
        <f>MONTH(Table1[[#This Row],[OrderDate]])</f>
        <v>10</v>
      </c>
      <c r="J679" s="1">
        <v>43029</v>
      </c>
      <c r="K679">
        <v>9</v>
      </c>
      <c r="L679" t="s">
        <v>1627</v>
      </c>
      <c r="M679" t="s">
        <v>1628</v>
      </c>
      <c r="N679" t="s">
        <v>115</v>
      </c>
      <c r="O679" t="s">
        <v>41</v>
      </c>
      <c r="P679" t="str">
        <f>UPPER(Table1[[#This Row],[CustomerCountry]])</f>
        <v>UNITED STATES</v>
      </c>
      <c r="Q679" t="s">
        <v>23</v>
      </c>
      <c r="R679" t="s">
        <v>24</v>
      </c>
      <c r="S679" t="s">
        <v>80</v>
      </c>
      <c r="T679" t="s">
        <v>26</v>
      </c>
      <c r="U679" t="s">
        <v>47</v>
      </c>
    </row>
    <row r="680" spans="1:21" x14ac:dyDescent="0.2">
      <c r="A680" t="s">
        <v>1629</v>
      </c>
      <c r="B680" t="str">
        <f>RIGHT(Table1[[#This Row],[OrderNo]],5)</f>
        <v>44640</v>
      </c>
      <c r="C680">
        <v>44640001</v>
      </c>
      <c r="D680">
        <v>1</v>
      </c>
      <c r="E680" s="2">
        <v>2171.29</v>
      </c>
      <c r="F680" s="2">
        <v>3578.27</v>
      </c>
      <c r="G680" s="1">
        <v>43020</v>
      </c>
      <c r="H680" s="6">
        <f>YEAR(Table1[[#This Row],[OrderDate]])</f>
        <v>2017</v>
      </c>
      <c r="I680" s="6">
        <f>MONTH(Table1[[#This Row],[OrderDate]])</f>
        <v>10</v>
      </c>
      <c r="J680" s="1">
        <v>43029</v>
      </c>
      <c r="K680">
        <v>9</v>
      </c>
      <c r="L680" t="s">
        <v>1630</v>
      </c>
      <c r="M680" t="s">
        <v>322</v>
      </c>
      <c r="N680" t="s">
        <v>51</v>
      </c>
      <c r="O680" t="s">
        <v>52</v>
      </c>
      <c r="P680" t="str">
        <f>UPPER(Table1[[#This Row],[CustomerCountry]])</f>
        <v>AUSTRALIA</v>
      </c>
      <c r="Q680" t="s">
        <v>23</v>
      </c>
      <c r="R680" t="s">
        <v>24</v>
      </c>
      <c r="S680" t="s">
        <v>84</v>
      </c>
      <c r="T680" t="s">
        <v>26</v>
      </c>
      <c r="U680" t="s">
        <v>27</v>
      </c>
    </row>
    <row r="681" spans="1:21" x14ac:dyDescent="0.2">
      <c r="A681" t="s">
        <v>1631</v>
      </c>
      <c r="B681" t="str">
        <f>RIGHT(Table1[[#This Row],[OrderNo]],5)</f>
        <v>44641</v>
      </c>
      <c r="C681">
        <v>44641001</v>
      </c>
      <c r="D681">
        <v>1</v>
      </c>
      <c r="E681" s="2">
        <v>2171.29</v>
      </c>
      <c r="F681" s="2">
        <v>3578.27</v>
      </c>
      <c r="G681" s="1">
        <v>43020</v>
      </c>
      <c r="H681" s="6">
        <f>YEAR(Table1[[#This Row],[OrderDate]])</f>
        <v>2017</v>
      </c>
      <c r="I681" s="6">
        <f>MONTH(Table1[[#This Row],[OrderDate]])</f>
        <v>10</v>
      </c>
      <c r="J681" s="1">
        <v>43023</v>
      </c>
      <c r="K681">
        <v>3</v>
      </c>
      <c r="L681" t="s">
        <v>1632</v>
      </c>
      <c r="M681" t="s">
        <v>528</v>
      </c>
      <c r="N681" t="s">
        <v>106</v>
      </c>
      <c r="O681" t="s">
        <v>52</v>
      </c>
      <c r="P681" t="str">
        <f>UPPER(Table1[[#This Row],[CustomerCountry]])</f>
        <v>AUSTRALIA</v>
      </c>
      <c r="Q681" t="s">
        <v>23</v>
      </c>
      <c r="R681" t="s">
        <v>24</v>
      </c>
      <c r="S681" t="s">
        <v>84</v>
      </c>
      <c r="T681" t="s">
        <v>26</v>
      </c>
      <c r="U681" t="s">
        <v>27</v>
      </c>
    </row>
    <row r="682" spans="1:21" x14ac:dyDescent="0.2">
      <c r="A682" t="s">
        <v>1633</v>
      </c>
      <c r="B682" t="str">
        <f>RIGHT(Table1[[#This Row],[OrderNo]],5)</f>
        <v>44642</v>
      </c>
      <c r="C682">
        <v>44642001</v>
      </c>
      <c r="D682">
        <v>1</v>
      </c>
      <c r="E682" s="2">
        <v>413.15</v>
      </c>
      <c r="F682" s="2">
        <v>699.1</v>
      </c>
      <c r="G682" s="1">
        <v>43020</v>
      </c>
      <c r="H682" s="6">
        <f>YEAR(Table1[[#This Row],[OrderDate]])</f>
        <v>2017</v>
      </c>
      <c r="I682" s="6">
        <f>MONTH(Table1[[#This Row],[OrderDate]])</f>
        <v>10</v>
      </c>
      <c r="J682" s="1">
        <v>43027</v>
      </c>
      <c r="K682">
        <v>7</v>
      </c>
      <c r="L682" t="s">
        <v>1634</v>
      </c>
      <c r="M682" t="s">
        <v>62</v>
      </c>
      <c r="N682" t="s">
        <v>63</v>
      </c>
      <c r="O682" t="s">
        <v>52</v>
      </c>
      <c r="P682" t="str">
        <f>UPPER(Table1[[#This Row],[CustomerCountry]])</f>
        <v>AUSTRALIA</v>
      </c>
      <c r="Q682" t="s">
        <v>23</v>
      </c>
      <c r="R682" t="s">
        <v>24</v>
      </c>
      <c r="S682" t="s">
        <v>80</v>
      </c>
      <c r="T682" t="s">
        <v>26</v>
      </c>
      <c r="U682" t="s">
        <v>47</v>
      </c>
    </row>
    <row r="683" spans="1:21" x14ac:dyDescent="0.2">
      <c r="A683" t="s">
        <v>1635</v>
      </c>
      <c r="B683" t="str">
        <f>RIGHT(Table1[[#This Row],[OrderNo]],5)</f>
        <v>44643</v>
      </c>
      <c r="C683">
        <v>44643001</v>
      </c>
      <c r="D683">
        <v>1</v>
      </c>
      <c r="E683" s="2">
        <v>2171.29</v>
      </c>
      <c r="F683" s="2">
        <v>3578.27</v>
      </c>
      <c r="G683" s="1">
        <v>43021</v>
      </c>
      <c r="H683" s="6">
        <f>YEAR(Table1[[#This Row],[OrderDate]])</f>
        <v>2017</v>
      </c>
      <c r="I683" s="6">
        <f>MONTH(Table1[[#This Row],[OrderDate]])</f>
        <v>10</v>
      </c>
      <c r="J683" s="1">
        <v>43023</v>
      </c>
      <c r="K683">
        <v>2</v>
      </c>
      <c r="L683" t="s">
        <v>1636</v>
      </c>
      <c r="M683" t="s">
        <v>1637</v>
      </c>
      <c r="N683" t="s">
        <v>1638</v>
      </c>
      <c r="O683" t="s">
        <v>32</v>
      </c>
      <c r="P683" t="str">
        <f>UPPER(Table1[[#This Row],[CustomerCountry]])</f>
        <v>FRANCE</v>
      </c>
      <c r="Q683" t="s">
        <v>23</v>
      </c>
      <c r="R683" t="s">
        <v>24</v>
      </c>
      <c r="S683" t="s">
        <v>88</v>
      </c>
      <c r="T683" t="s">
        <v>26</v>
      </c>
      <c r="U683" t="s">
        <v>27</v>
      </c>
    </row>
    <row r="684" spans="1:21" x14ac:dyDescent="0.2">
      <c r="A684" t="s">
        <v>1639</v>
      </c>
      <c r="B684" t="str">
        <f>RIGHT(Table1[[#This Row],[OrderNo]],5)</f>
        <v>44644</v>
      </c>
      <c r="C684">
        <v>44644001</v>
      </c>
      <c r="D684">
        <v>1</v>
      </c>
      <c r="E684" s="2">
        <v>2171.29</v>
      </c>
      <c r="F684" s="2">
        <v>3578.27</v>
      </c>
      <c r="G684" s="1">
        <v>43021</v>
      </c>
      <c r="H684" s="6">
        <f>YEAR(Table1[[#This Row],[OrderDate]])</f>
        <v>2017</v>
      </c>
      <c r="I684" s="6">
        <f>MONTH(Table1[[#This Row],[OrderDate]])</f>
        <v>10</v>
      </c>
      <c r="J684" s="1">
        <v>43026</v>
      </c>
      <c r="K684">
        <v>5</v>
      </c>
      <c r="L684" t="s">
        <v>1640</v>
      </c>
      <c r="M684" t="s">
        <v>217</v>
      </c>
      <c r="N684" t="s">
        <v>218</v>
      </c>
      <c r="O684" t="s">
        <v>32</v>
      </c>
      <c r="P684" t="str">
        <f>UPPER(Table1[[#This Row],[CustomerCountry]])</f>
        <v>FRANCE</v>
      </c>
      <c r="Q684" t="s">
        <v>23</v>
      </c>
      <c r="R684" t="s">
        <v>24</v>
      </c>
      <c r="S684" t="s">
        <v>55</v>
      </c>
      <c r="T684" t="s">
        <v>26</v>
      </c>
      <c r="U684" t="s">
        <v>27</v>
      </c>
    </row>
    <row r="685" spans="1:21" x14ac:dyDescent="0.2">
      <c r="A685" t="s">
        <v>1641</v>
      </c>
      <c r="B685" t="str">
        <f>RIGHT(Table1[[#This Row],[OrderNo]],5)</f>
        <v>44645</v>
      </c>
      <c r="C685">
        <v>44645001</v>
      </c>
      <c r="D685">
        <v>1</v>
      </c>
      <c r="E685" s="2">
        <v>1912.15</v>
      </c>
      <c r="F685" s="2">
        <v>3399.99</v>
      </c>
      <c r="G685" s="1">
        <v>43021</v>
      </c>
      <c r="H685" s="6">
        <f>YEAR(Table1[[#This Row],[OrderDate]])</f>
        <v>2017</v>
      </c>
      <c r="I685" s="6">
        <f>MONTH(Table1[[#This Row],[OrderDate]])</f>
        <v>10</v>
      </c>
      <c r="J685" s="1">
        <v>43025</v>
      </c>
      <c r="K685">
        <v>4</v>
      </c>
      <c r="L685" t="s">
        <v>1642</v>
      </c>
      <c r="M685" t="s">
        <v>1021</v>
      </c>
      <c r="N685" t="s">
        <v>78</v>
      </c>
      <c r="O685" t="s">
        <v>79</v>
      </c>
      <c r="P685" t="str">
        <f>UPPER(Table1[[#This Row],[CustomerCountry]])</f>
        <v>UNITED KINGDOM</v>
      </c>
      <c r="Q685" t="s">
        <v>23</v>
      </c>
      <c r="R685" t="s">
        <v>33</v>
      </c>
      <c r="S685" t="s">
        <v>67</v>
      </c>
      <c r="T685" t="s">
        <v>35</v>
      </c>
      <c r="U685" t="s">
        <v>36</v>
      </c>
    </row>
    <row r="686" spans="1:21" x14ac:dyDescent="0.2">
      <c r="A686" t="s">
        <v>1643</v>
      </c>
      <c r="B686" t="str">
        <f>RIGHT(Table1[[#This Row],[OrderNo]],5)</f>
        <v>44646</v>
      </c>
      <c r="C686">
        <v>44646001</v>
      </c>
      <c r="D686">
        <v>1</v>
      </c>
      <c r="E686" s="2">
        <v>1912.15</v>
      </c>
      <c r="F686" s="2">
        <v>3399.99</v>
      </c>
      <c r="G686" s="1">
        <v>43021</v>
      </c>
      <c r="H686" s="6">
        <f>YEAR(Table1[[#This Row],[OrderDate]])</f>
        <v>2017</v>
      </c>
      <c r="I686" s="6">
        <f>MONTH(Table1[[#This Row],[OrderDate]])</f>
        <v>10</v>
      </c>
      <c r="J686" s="1">
        <v>43030</v>
      </c>
      <c r="K686">
        <v>9</v>
      </c>
      <c r="L686" t="s">
        <v>1644</v>
      </c>
      <c r="M686" t="s">
        <v>624</v>
      </c>
      <c r="N686" t="s">
        <v>138</v>
      </c>
      <c r="O686" t="s">
        <v>96</v>
      </c>
      <c r="P686" t="str">
        <f>UPPER(Table1[[#This Row],[CustomerCountry]])</f>
        <v>GERMANY</v>
      </c>
      <c r="Q686" t="s">
        <v>23</v>
      </c>
      <c r="R686" t="s">
        <v>33</v>
      </c>
      <c r="S686" t="s">
        <v>67</v>
      </c>
      <c r="T686" t="s">
        <v>35</v>
      </c>
      <c r="U686" t="s">
        <v>36</v>
      </c>
    </row>
    <row r="687" spans="1:21" x14ac:dyDescent="0.2">
      <c r="A687" t="s">
        <v>1645</v>
      </c>
      <c r="B687" t="str">
        <f>RIGHT(Table1[[#This Row],[OrderNo]],5)</f>
        <v>44647</v>
      </c>
      <c r="C687">
        <v>44647001</v>
      </c>
      <c r="D687">
        <v>1</v>
      </c>
      <c r="E687" s="2">
        <v>2171.29</v>
      </c>
      <c r="F687" s="2">
        <v>3578.27</v>
      </c>
      <c r="G687" s="1">
        <v>43021</v>
      </c>
      <c r="H687" s="6">
        <f>YEAR(Table1[[#This Row],[OrderDate]])</f>
        <v>2017</v>
      </c>
      <c r="I687" s="6">
        <f>MONTH(Table1[[#This Row],[OrderDate]])</f>
        <v>10</v>
      </c>
      <c r="J687" s="1">
        <v>43025</v>
      </c>
      <c r="K687">
        <v>4</v>
      </c>
      <c r="L687" t="s">
        <v>1646</v>
      </c>
      <c r="M687" t="s">
        <v>319</v>
      </c>
      <c r="N687" t="s">
        <v>40</v>
      </c>
      <c r="O687" t="s">
        <v>41</v>
      </c>
      <c r="P687" t="str">
        <f>UPPER(Table1[[#This Row],[CustomerCountry]])</f>
        <v>UNITED STATES</v>
      </c>
      <c r="Q687" t="s">
        <v>23</v>
      </c>
      <c r="R687" t="s">
        <v>24</v>
      </c>
      <c r="S687" t="s">
        <v>71</v>
      </c>
      <c r="T687" t="s">
        <v>26</v>
      </c>
      <c r="U687" t="s">
        <v>27</v>
      </c>
    </row>
    <row r="688" spans="1:21" x14ac:dyDescent="0.2">
      <c r="A688" t="s">
        <v>1647</v>
      </c>
      <c r="B688" t="str">
        <f>RIGHT(Table1[[#This Row],[OrderNo]],5)</f>
        <v>44648</v>
      </c>
      <c r="C688">
        <v>44648001</v>
      </c>
      <c r="D688">
        <v>1</v>
      </c>
      <c r="E688" s="2">
        <v>1912.15</v>
      </c>
      <c r="F688" s="2">
        <v>3399.99</v>
      </c>
      <c r="G688" s="1">
        <v>43021</v>
      </c>
      <c r="H688" s="6">
        <f>YEAR(Table1[[#This Row],[OrderDate]])</f>
        <v>2017</v>
      </c>
      <c r="I688" s="6">
        <f>MONTH(Table1[[#This Row],[OrderDate]])</f>
        <v>10</v>
      </c>
      <c r="J688" s="1">
        <v>43028</v>
      </c>
      <c r="K688">
        <v>7</v>
      </c>
      <c r="L688" t="s">
        <v>1648</v>
      </c>
      <c r="M688" t="s">
        <v>99</v>
      </c>
      <c r="N688" t="s">
        <v>45</v>
      </c>
      <c r="O688" t="s">
        <v>41</v>
      </c>
      <c r="P688" t="str">
        <f>UPPER(Table1[[#This Row],[CustomerCountry]])</f>
        <v>UNITED STATES</v>
      </c>
      <c r="Q688" t="s">
        <v>23</v>
      </c>
      <c r="R688" t="s">
        <v>33</v>
      </c>
      <c r="S688" t="s">
        <v>67</v>
      </c>
      <c r="T688" t="s">
        <v>35</v>
      </c>
      <c r="U688" t="s">
        <v>36</v>
      </c>
    </row>
    <row r="689" spans="1:21" x14ac:dyDescent="0.2">
      <c r="A689" t="s">
        <v>1649</v>
      </c>
      <c r="B689" t="str">
        <f>RIGHT(Table1[[#This Row],[OrderNo]],5)</f>
        <v>44649</v>
      </c>
      <c r="C689">
        <v>44649001</v>
      </c>
      <c r="D689">
        <v>1</v>
      </c>
      <c r="E689" s="2">
        <v>1912.15</v>
      </c>
      <c r="F689" s="2">
        <v>3399.99</v>
      </c>
      <c r="G689" s="1">
        <v>43021</v>
      </c>
      <c r="H689" s="6">
        <f>YEAR(Table1[[#This Row],[OrderDate]])</f>
        <v>2017</v>
      </c>
      <c r="I689" s="6">
        <f>MONTH(Table1[[#This Row],[OrderDate]])</f>
        <v>10</v>
      </c>
      <c r="J689" s="1">
        <v>43026</v>
      </c>
      <c r="K689">
        <v>5</v>
      </c>
      <c r="L689" t="s">
        <v>1650</v>
      </c>
      <c r="M689" t="s">
        <v>477</v>
      </c>
      <c r="N689" t="s">
        <v>45</v>
      </c>
      <c r="O689" t="s">
        <v>41</v>
      </c>
      <c r="P689" t="str">
        <f>UPPER(Table1[[#This Row],[CustomerCountry]])</f>
        <v>UNITED STATES</v>
      </c>
      <c r="Q689" t="s">
        <v>23</v>
      </c>
      <c r="R689" t="s">
        <v>33</v>
      </c>
      <c r="S689" t="s">
        <v>67</v>
      </c>
      <c r="T689" t="s">
        <v>35</v>
      </c>
      <c r="U689" t="s">
        <v>36</v>
      </c>
    </row>
    <row r="690" spans="1:21" x14ac:dyDescent="0.2">
      <c r="A690" t="s">
        <v>1651</v>
      </c>
      <c r="B690" t="str">
        <f>RIGHT(Table1[[#This Row],[OrderNo]],5)</f>
        <v>44650</v>
      </c>
      <c r="C690">
        <v>44650001</v>
      </c>
      <c r="D690">
        <v>1</v>
      </c>
      <c r="E690" s="2">
        <v>1898.09</v>
      </c>
      <c r="F690" s="2">
        <v>3374.99</v>
      </c>
      <c r="G690" s="1">
        <v>43021</v>
      </c>
      <c r="H690" s="6">
        <f>YEAR(Table1[[#This Row],[OrderDate]])</f>
        <v>2017</v>
      </c>
      <c r="I690" s="6">
        <f>MONTH(Table1[[#This Row],[OrderDate]])</f>
        <v>10</v>
      </c>
      <c r="J690" s="1">
        <v>43024</v>
      </c>
      <c r="K690">
        <v>3</v>
      </c>
      <c r="L690" t="s">
        <v>1652</v>
      </c>
      <c r="M690" t="s">
        <v>193</v>
      </c>
      <c r="N690" t="s">
        <v>106</v>
      </c>
      <c r="O690" t="s">
        <v>52</v>
      </c>
      <c r="P690" t="str">
        <f>UPPER(Table1[[#This Row],[CustomerCountry]])</f>
        <v>AUSTRALIA</v>
      </c>
      <c r="Q690" t="s">
        <v>23</v>
      </c>
      <c r="R690" t="s">
        <v>33</v>
      </c>
      <c r="S690" t="s">
        <v>64</v>
      </c>
      <c r="T690" t="s">
        <v>1</v>
      </c>
      <c r="U690" t="s">
        <v>36</v>
      </c>
    </row>
    <row r="691" spans="1:21" x14ac:dyDescent="0.2">
      <c r="A691" t="s">
        <v>1653</v>
      </c>
      <c r="B691" t="str">
        <f>RIGHT(Table1[[#This Row],[OrderNo]],5)</f>
        <v>44651</v>
      </c>
      <c r="C691">
        <v>44651001</v>
      </c>
      <c r="D691">
        <v>1</v>
      </c>
      <c r="E691" s="2">
        <v>2171.29</v>
      </c>
      <c r="F691" s="2">
        <v>3578.27</v>
      </c>
      <c r="G691" s="1">
        <v>43022</v>
      </c>
      <c r="H691" s="6">
        <f>YEAR(Table1[[#This Row],[OrderDate]])</f>
        <v>2017</v>
      </c>
      <c r="I691" s="6">
        <f>MONTH(Table1[[#This Row],[OrderDate]])</f>
        <v>10</v>
      </c>
      <c r="J691" s="1">
        <v>43026</v>
      </c>
      <c r="K691">
        <v>4</v>
      </c>
      <c r="L691" t="s">
        <v>1654</v>
      </c>
      <c r="M691" t="s">
        <v>150</v>
      </c>
      <c r="N691" t="s">
        <v>78</v>
      </c>
      <c r="O691" t="s">
        <v>79</v>
      </c>
      <c r="P691" t="str">
        <f>UPPER(Table1[[#This Row],[CustomerCountry]])</f>
        <v>UNITED KINGDOM</v>
      </c>
      <c r="Q691" t="s">
        <v>23</v>
      </c>
      <c r="R691" t="s">
        <v>24</v>
      </c>
      <c r="S691" t="s">
        <v>84</v>
      </c>
      <c r="T691" t="s">
        <v>26</v>
      </c>
      <c r="U691" t="s">
        <v>27</v>
      </c>
    </row>
    <row r="692" spans="1:21" x14ac:dyDescent="0.2">
      <c r="A692" t="s">
        <v>1655</v>
      </c>
      <c r="B692" t="str">
        <f>RIGHT(Table1[[#This Row],[OrderNo]],5)</f>
        <v>44652</v>
      </c>
      <c r="C692">
        <v>44652001</v>
      </c>
      <c r="D692">
        <v>1</v>
      </c>
      <c r="E692" s="2">
        <v>1898.09</v>
      </c>
      <c r="F692" s="2">
        <v>3374.99</v>
      </c>
      <c r="G692" s="1">
        <v>43022</v>
      </c>
      <c r="H692" s="6">
        <f>YEAR(Table1[[#This Row],[OrderDate]])</f>
        <v>2017</v>
      </c>
      <c r="I692" s="6">
        <f>MONTH(Table1[[#This Row],[OrderDate]])</f>
        <v>10</v>
      </c>
      <c r="J692" s="1">
        <v>43025</v>
      </c>
      <c r="K692">
        <v>3</v>
      </c>
      <c r="L692" t="s">
        <v>1656</v>
      </c>
      <c r="M692" t="s">
        <v>1657</v>
      </c>
      <c r="N692" t="s">
        <v>725</v>
      </c>
      <c r="O692" t="s">
        <v>32</v>
      </c>
      <c r="P692" t="str">
        <f>UPPER(Table1[[#This Row],[CustomerCountry]])</f>
        <v>FRANCE</v>
      </c>
      <c r="Q692" t="s">
        <v>23</v>
      </c>
      <c r="R692" t="s">
        <v>33</v>
      </c>
      <c r="S692" t="s">
        <v>160</v>
      </c>
      <c r="T692" t="s">
        <v>1</v>
      </c>
      <c r="U692" t="s">
        <v>36</v>
      </c>
    </row>
    <row r="693" spans="1:21" x14ac:dyDescent="0.2">
      <c r="A693" t="s">
        <v>1658</v>
      </c>
      <c r="B693" t="str">
        <f>RIGHT(Table1[[#This Row],[OrderNo]],5)</f>
        <v>44653</v>
      </c>
      <c r="C693">
        <v>44653001</v>
      </c>
      <c r="D693">
        <v>1</v>
      </c>
      <c r="E693" s="2">
        <v>413.15</v>
      </c>
      <c r="F693" s="2">
        <v>699.1</v>
      </c>
      <c r="G693" s="1">
        <v>43022</v>
      </c>
      <c r="H693" s="6">
        <f>YEAR(Table1[[#This Row],[OrderDate]])</f>
        <v>2017</v>
      </c>
      <c r="I693" s="6">
        <f>MONTH(Table1[[#This Row],[OrderDate]])</f>
        <v>10</v>
      </c>
      <c r="J693" s="1">
        <v>43031</v>
      </c>
      <c r="K693">
        <v>9</v>
      </c>
      <c r="L693" t="s">
        <v>1659</v>
      </c>
      <c r="M693" t="s">
        <v>410</v>
      </c>
      <c r="N693" t="s">
        <v>78</v>
      </c>
      <c r="O693" t="s">
        <v>79</v>
      </c>
      <c r="P693" t="str">
        <f>UPPER(Table1[[#This Row],[CustomerCountry]])</f>
        <v>UNITED KINGDOM</v>
      </c>
      <c r="Q693" t="s">
        <v>23</v>
      </c>
      <c r="R693" t="s">
        <v>24</v>
      </c>
      <c r="S693" t="s">
        <v>291</v>
      </c>
      <c r="T693" t="s">
        <v>26</v>
      </c>
      <c r="U693" t="s">
        <v>47</v>
      </c>
    </row>
    <row r="694" spans="1:21" x14ac:dyDescent="0.2">
      <c r="A694" t="s">
        <v>1660</v>
      </c>
      <c r="B694" t="str">
        <f>RIGHT(Table1[[#This Row],[OrderNo]],5)</f>
        <v>44654</v>
      </c>
      <c r="C694">
        <v>44654001</v>
      </c>
      <c r="D694">
        <v>1</v>
      </c>
      <c r="E694" s="2">
        <v>2171.29</v>
      </c>
      <c r="F694" s="2">
        <v>3578.27</v>
      </c>
      <c r="G694" s="1">
        <v>43022</v>
      </c>
      <c r="H694" s="6">
        <f>YEAR(Table1[[#This Row],[OrderDate]])</f>
        <v>2017</v>
      </c>
      <c r="I694" s="6">
        <f>MONTH(Table1[[#This Row],[OrderDate]])</f>
        <v>10</v>
      </c>
      <c r="J694" s="1">
        <v>43027</v>
      </c>
      <c r="K694">
        <v>5</v>
      </c>
      <c r="L694" t="s">
        <v>1661</v>
      </c>
      <c r="M694" t="s">
        <v>525</v>
      </c>
      <c r="N694" t="s">
        <v>45</v>
      </c>
      <c r="O694" t="s">
        <v>41</v>
      </c>
      <c r="P694" t="str">
        <f>UPPER(Table1[[#This Row],[CustomerCountry]])</f>
        <v>UNITED STATES</v>
      </c>
      <c r="Q694" t="s">
        <v>23</v>
      </c>
      <c r="R694" t="s">
        <v>24</v>
      </c>
      <c r="S694" t="s">
        <v>84</v>
      </c>
      <c r="T694" t="s">
        <v>26</v>
      </c>
      <c r="U694" t="s">
        <v>27</v>
      </c>
    </row>
    <row r="695" spans="1:21" x14ac:dyDescent="0.2">
      <c r="A695" t="s">
        <v>1662</v>
      </c>
      <c r="B695" t="str">
        <f>RIGHT(Table1[[#This Row],[OrderNo]],5)</f>
        <v>44655</v>
      </c>
      <c r="C695">
        <v>44655001</v>
      </c>
      <c r="D695">
        <v>1</v>
      </c>
      <c r="E695" s="2">
        <v>1912.15</v>
      </c>
      <c r="F695" s="2">
        <v>3399.99</v>
      </c>
      <c r="G695" s="1">
        <v>43022</v>
      </c>
      <c r="H695" s="6">
        <f>YEAR(Table1[[#This Row],[OrderDate]])</f>
        <v>2017</v>
      </c>
      <c r="I695" s="6">
        <f>MONTH(Table1[[#This Row],[OrderDate]])</f>
        <v>10</v>
      </c>
      <c r="J695" s="1">
        <v>43030</v>
      </c>
      <c r="K695">
        <v>8</v>
      </c>
      <c r="L695" t="s">
        <v>1663</v>
      </c>
      <c r="M695" t="s">
        <v>156</v>
      </c>
      <c r="N695" t="s">
        <v>51</v>
      </c>
      <c r="O695" t="s">
        <v>52</v>
      </c>
      <c r="P695" t="str">
        <f>UPPER(Table1[[#This Row],[CustomerCountry]])</f>
        <v>AUSTRALIA</v>
      </c>
      <c r="Q695" t="s">
        <v>23</v>
      </c>
      <c r="R695" t="s">
        <v>33</v>
      </c>
      <c r="S695" t="s">
        <v>34</v>
      </c>
      <c r="T695" t="s">
        <v>35</v>
      </c>
      <c r="U695" t="s">
        <v>36</v>
      </c>
    </row>
    <row r="696" spans="1:21" x14ac:dyDescent="0.2">
      <c r="A696" t="s">
        <v>1664</v>
      </c>
      <c r="B696" t="str">
        <f>RIGHT(Table1[[#This Row],[OrderNo]],5)</f>
        <v>44656</v>
      </c>
      <c r="C696">
        <v>44656001</v>
      </c>
      <c r="D696">
        <v>1</v>
      </c>
      <c r="E696" s="2">
        <v>2171.29</v>
      </c>
      <c r="F696" s="2">
        <v>3578.27</v>
      </c>
      <c r="G696" s="1">
        <v>43022</v>
      </c>
      <c r="H696" s="6">
        <f>YEAR(Table1[[#This Row],[OrderDate]])</f>
        <v>2017</v>
      </c>
      <c r="I696" s="6">
        <f>MONTH(Table1[[#This Row],[OrderDate]])</f>
        <v>10</v>
      </c>
      <c r="J696" s="1">
        <v>43025</v>
      </c>
      <c r="K696">
        <v>3</v>
      </c>
      <c r="L696" t="s">
        <v>1665</v>
      </c>
      <c r="M696" t="s">
        <v>422</v>
      </c>
      <c r="N696" t="s">
        <v>63</v>
      </c>
      <c r="O696" t="s">
        <v>52</v>
      </c>
      <c r="P696" t="str">
        <f>UPPER(Table1[[#This Row],[CustomerCountry]])</f>
        <v>AUSTRALIA</v>
      </c>
      <c r="Q696" t="s">
        <v>23</v>
      </c>
      <c r="R696" t="s">
        <v>24</v>
      </c>
      <c r="S696" t="s">
        <v>55</v>
      </c>
      <c r="T696" t="s">
        <v>26</v>
      </c>
      <c r="U696" t="s">
        <v>27</v>
      </c>
    </row>
    <row r="697" spans="1:21" x14ac:dyDescent="0.2">
      <c r="A697" t="s">
        <v>1666</v>
      </c>
      <c r="B697" t="str">
        <f>RIGHT(Table1[[#This Row],[OrderNo]],5)</f>
        <v>44657</v>
      </c>
      <c r="C697">
        <v>44657001</v>
      </c>
      <c r="D697">
        <v>1</v>
      </c>
      <c r="E697" s="2">
        <v>1898.09</v>
      </c>
      <c r="F697" s="2">
        <v>3374.99</v>
      </c>
      <c r="G697" s="1">
        <v>43022</v>
      </c>
      <c r="H697" s="6">
        <f>YEAR(Table1[[#This Row],[OrderDate]])</f>
        <v>2017</v>
      </c>
      <c r="I697" s="6">
        <f>MONTH(Table1[[#This Row],[OrderDate]])</f>
        <v>10</v>
      </c>
      <c r="J697" s="1">
        <v>43032</v>
      </c>
      <c r="K697">
        <v>10</v>
      </c>
      <c r="L697" t="s">
        <v>1667</v>
      </c>
      <c r="M697" t="s">
        <v>302</v>
      </c>
      <c r="N697" t="s">
        <v>51</v>
      </c>
      <c r="O697" t="s">
        <v>52</v>
      </c>
      <c r="P697" t="str">
        <f>UPPER(Table1[[#This Row],[CustomerCountry]])</f>
        <v>AUSTRALIA</v>
      </c>
      <c r="Q697" t="s">
        <v>23</v>
      </c>
      <c r="R697" t="s">
        <v>33</v>
      </c>
      <c r="S697" t="s">
        <v>160</v>
      </c>
      <c r="T697" t="s">
        <v>1</v>
      </c>
      <c r="U697" t="s">
        <v>36</v>
      </c>
    </row>
    <row r="698" spans="1:21" x14ac:dyDescent="0.2">
      <c r="A698" t="s">
        <v>1668</v>
      </c>
      <c r="B698" t="str">
        <f>RIGHT(Table1[[#This Row],[OrderNo]],5)</f>
        <v>44658</v>
      </c>
      <c r="C698">
        <v>44658001</v>
      </c>
      <c r="D698">
        <v>1</v>
      </c>
      <c r="E698" s="2">
        <v>2171.29</v>
      </c>
      <c r="F698" s="2">
        <v>3578.27</v>
      </c>
      <c r="G698" s="1">
        <v>43022</v>
      </c>
      <c r="H698" s="6">
        <f>YEAR(Table1[[#This Row],[OrderDate]])</f>
        <v>2017</v>
      </c>
      <c r="I698" s="6">
        <f>MONTH(Table1[[#This Row],[OrderDate]])</f>
        <v>10</v>
      </c>
      <c r="J698" s="1">
        <v>43030</v>
      </c>
      <c r="K698">
        <v>8</v>
      </c>
      <c r="L698" t="s">
        <v>1669</v>
      </c>
      <c r="M698" t="s">
        <v>325</v>
      </c>
      <c r="N698" t="s">
        <v>51</v>
      </c>
      <c r="O698" t="s">
        <v>52</v>
      </c>
      <c r="P698" t="str">
        <f>UPPER(Table1[[#This Row],[CustomerCountry]])</f>
        <v>AUSTRALIA</v>
      </c>
      <c r="Q698" t="s">
        <v>23</v>
      </c>
      <c r="R698" t="s">
        <v>24</v>
      </c>
      <c r="S698" t="s">
        <v>71</v>
      </c>
      <c r="T698" t="s">
        <v>26</v>
      </c>
      <c r="U698" t="s">
        <v>27</v>
      </c>
    </row>
    <row r="699" spans="1:21" x14ac:dyDescent="0.2">
      <c r="A699" t="s">
        <v>1670</v>
      </c>
      <c r="B699" t="str">
        <f>RIGHT(Table1[[#This Row],[OrderNo]],5)</f>
        <v>44659</v>
      </c>
      <c r="C699">
        <v>44659001</v>
      </c>
      <c r="D699">
        <v>1</v>
      </c>
      <c r="E699" s="2">
        <v>2171.29</v>
      </c>
      <c r="F699" s="2">
        <v>3578.27</v>
      </c>
      <c r="G699" s="1">
        <v>43022</v>
      </c>
      <c r="H699" s="6">
        <f>YEAR(Table1[[#This Row],[OrderDate]])</f>
        <v>2017</v>
      </c>
      <c r="I699" s="6">
        <f>MONTH(Table1[[#This Row],[OrderDate]])</f>
        <v>10</v>
      </c>
      <c r="J699" s="1">
        <v>43025</v>
      </c>
      <c r="K699">
        <v>3</v>
      </c>
      <c r="L699" t="s">
        <v>1671</v>
      </c>
      <c r="M699" t="s">
        <v>565</v>
      </c>
      <c r="N699" t="s">
        <v>51</v>
      </c>
      <c r="O699" t="s">
        <v>52</v>
      </c>
      <c r="P699" t="str">
        <f>UPPER(Table1[[#This Row],[CustomerCountry]])</f>
        <v>AUSTRALIA</v>
      </c>
      <c r="Q699" t="s">
        <v>23</v>
      </c>
      <c r="R699" t="s">
        <v>24</v>
      </c>
      <c r="S699" t="s">
        <v>84</v>
      </c>
      <c r="T699" t="s">
        <v>26</v>
      </c>
      <c r="U699" t="s">
        <v>27</v>
      </c>
    </row>
    <row r="700" spans="1:21" x14ac:dyDescent="0.2">
      <c r="A700" t="s">
        <v>1672</v>
      </c>
      <c r="B700" t="str">
        <f>RIGHT(Table1[[#This Row],[OrderNo]],5)</f>
        <v>44660</v>
      </c>
      <c r="C700">
        <v>44660001</v>
      </c>
      <c r="D700">
        <v>1</v>
      </c>
      <c r="E700" s="2">
        <v>2171.29</v>
      </c>
      <c r="F700" s="2">
        <v>3578.27</v>
      </c>
      <c r="G700" s="1">
        <v>43023</v>
      </c>
      <c r="H700" s="6">
        <f>YEAR(Table1[[#This Row],[OrderDate]])</f>
        <v>2017</v>
      </c>
      <c r="I700" s="6">
        <f>MONTH(Table1[[#This Row],[OrderDate]])</f>
        <v>10</v>
      </c>
      <c r="J700" s="1">
        <v>43033</v>
      </c>
      <c r="K700">
        <v>10</v>
      </c>
      <c r="L700" t="s">
        <v>1673</v>
      </c>
      <c r="M700" t="s">
        <v>74</v>
      </c>
      <c r="N700" t="s">
        <v>45</v>
      </c>
      <c r="O700" t="s">
        <v>41</v>
      </c>
      <c r="P700" t="str">
        <f>UPPER(Table1[[#This Row],[CustomerCountry]])</f>
        <v>UNITED STATES</v>
      </c>
      <c r="Q700" t="s">
        <v>23</v>
      </c>
      <c r="R700" t="s">
        <v>24</v>
      </c>
      <c r="S700" t="s">
        <v>25</v>
      </c>
      <c r="T700" t="s">
        <v>26</v>
      </c>
      <c r="U700" t="s">
        <v>27</v>
      </c>
    </row>
    <row r="701" spans="1:21" x14ac:dyDescent="0.2">
      <c r="A701" t="s">
        <v>1674</v>
      </c>
      <c r="B701" t="str">
        <f>RIGHT(Table1[[#This Row],[OrderNo]],5)</f>
        <v>44661</v>
      </c>
      <c r="C701">
        <v>44661001</v>
      </c>
      <c r="D701">
        <v>1</v>
      </c>
      <c r="E701" s="2">
        <v>413.15</v>
      </c>
      <c r="F701" s="2">
        <v>699.1</v>
      </c>
      <c r="G701" s="1">
        <v>43023</v>
      </c>
      <c r="H701" s="6">
        <f>YEAR(Table1[[#This Row],[OrderDate]])</f>
        <v>2017</v>
      </c>
      <c r="I701" s="6">
        <f>MONTH(Table1[[#This Row],[OrderDate]])</f>
        <v>10</v>
      </c>
      <c r="J701" s="1">
        <v>43028</v>
      </c>
      <c r="K701">
        <v>5</v>
      </c>
      <c r="L701" t="s">
        <v>1675</v>
      </c>
      <c r="M701" t="s">
        <v>470</v>
      </c>
      <c r="N701" t="s">
        <v>45</v>
      </c>
      <c r="O701" t="s">
        <v>41</v>
      </c>
      <c r="P701" t="str">
        <f>UPPER(Table1[[#This Row],[CustomerCountry]])</f>
        <v>UNITED STATES</v>
      </c>
      <c r="Q701" t="s">
        <v>23</v>
      </c>
      <c r="R701" t="s">
        <v>24</v>
      </c>
      <c r="S701" t="s">
        <v>46</v>
      </c>
      <c r="T701" t="s">
        <v>1</v>
      </c>
      <c r="U701" t="s">
        <v>47</v>
      </c>
    </row>
    <row r="702" spans="1:21" x14ac:dyDescent="0.2">
      <c r="A702" t="s">
        <v>1676</v>
      </c>
      <c r="B702" t="str">
        <f>RIGHT(Table1[[#This Row],[OrderNo]],5)</f>
        <v>44662</v>
      </c>
      <c r="C702">
        <v>44662001</v>
      </c>
      <c r="D702">
        <v>1</v>
      </c>
      <c r="E702" s="2">
        <v>1898.09</v>
      </c>
      <c r="F702" s="2">
        <v>3374.99</v>
      </c>
      <c r="G702" s="1">
        <v>43023</v>
      </c>
      <c r="H702" s="6">
        <f>YEAR(Table1[[#This Row],[OrderDate]])</f>
        <v>2017</v>
      </c>
      <c r="I702" s="6">
        <f>MONTH(Table1[[#This Row],[OrderDate]])</f>
        <v>10</v>
      </c>
      <c r="J702" s="1">
        <v>43028</v>
      </c>
      <c r="K702">
        <v>5</v>
      </c>
      <c r="L702" t="s">
        <v>1677</v>
      </c>
      <c r="M702" t="s">
        <v>302</v>
      </c>
      <c r="N702" t="s">
        <v>51</v>
      </c>
      <c r="O702" t="s">
        <v>52</v>
      </c>
      <c r="P702" t="str">
        <f>UPPER(Table1[[#This Row],[CustomerCountry]])</f>
        <v>AUSTRALIA</v>
      </c>
      <c r="Q702" t="s">
        <v>23</v>
      </c>
      <c r="R702" t="s">
        <v>33</v>
      </c>
      <c r="S702" t="s">
        <v>435</v>
      </c>
      <c r="T702" t="s">
        <v>1</v>
      </c>
      <c r="U702" t="s">
        <v>36</v>
      </c>
    </row>
    <row r="703" spans="1:21" x14ac:dyDescent="0.2">
      <c r="A703" t="s">
        <v>1678</v>
      </c>
      <c r="B703" t="str">
        <f>RIGHT(Table1[[#This Row],[OrderNo]],5)</f>
        <v>44663</v>
      </c>
      <c r="C703">
        <v>44663001</v>
      </c>
      <c r="D703">
        <v>1</v>
      </c>
      <c r="E703" s="2">
        <v>2171.29</v>
      </c>
      <c r="F703" s="2">
        <v>3578.27</v>
      </c>
      <c r="G703" s="1">
        <v>43023</v>
      </c>
      <c r="H703" s="6">
        <f>YEAR(Table1[[#This Row],[OrderDate]])</f>
        <v>2017</v>
      </c>
      <c r="I703" s="6">
        <f>MONTH(Table1[[#This Row],[OrderDate]])</f>
        <v>10</v>
      </c>
      <c r="J703" s="1">
        <v>43033</v>
      </c>
      <c r="K703">
        <v>10</v>
      </c>
      <c r="L703" t="s">
        <v>1679</v>
      </c>
      <c r="M703" t="s">
        <v>434</v>
      </c>
      <c r="N703" t="s">
        <v>51</v>
      </c>
      <c r="O703" t="s">
        <v>52</v>
      </c>
      <c r="P703" t="str">
        <f>UPPER(Table1[[#This Row],[CustomerCountry]])</f>
        <v>AUSTRALIA</v>
      </c>
      <c r="Q703" t="s">
        <v>23</v>
      </c>
      <c r="R703" t="s">
        <v>24</v>
      </c>
      <c r="S703" t="s">
        <v>84</v>
      </c>
      <c r="T703" t="s">
        <v>26</v>
      </c>
      <c r="U703" t="s">
        <v>27</v>
      </c>
    </row>
    <row r="704" spans="1:21" x14ac:dyDescent="0.2">
      <c r="A704" t="s">
        <v>1680</v>
      </c>
      <c r="B704" t="str">
        <f>RIGHT(Table1[[#This Row],[OrderNo]],5)</f>
        <v>44664</v>
      </c>
      <c r="C704">
        <v>44664001</v>
      </c>
      <c r="D704">
        <v>1</v>
      </c>
      <c r="E704" s="2">
        <v>2171.29</v>
      </c>
      <c r="F704" s="2">
        <v>3578.27</v>
      </c>
      <c r="G704" s="1">
        <v>43023</v>
      </c>
      <c r="H704" s="6">
        <f>YEAR(Table1[[#This Row],[OrderDate]])</f>
        <v>2017</v>
      </c>
      <c r="I704" s="6">
        <f>MONTH(Table1[[#This Row],[OrderDate]])</f>
        <v>10</v>
      </c>
      <c r="J704" s="1">
        <v>43033</v>
      </c>
      <c r="K704">
        <v>10</v>
      </c>
      <c r="L704" t="s">
        <v>1681</v>
      </c>
      <c r="M704" t="s">
        <v>434</v>
      </c>
      <c r="N704" t="s">
        <v>51</v>
      </c>
      <c r="O704" t="s">
        <v>52</v>
      </c>
      <c r="P704" t="str">
        <f>UPPER(Table1[[#This Row],[CustomerCountry]])</f>
        <v>AUSTRALIA</v>
      </c>
      <c r="Q704" t="s">
        <v>23</v>
      </c>
      <c r="R704" t="s">
        <v>24</v>
      </c>
      <c r="S704" t="s">
        <v>55</v>
      </c>
      <c r="T704" t="s">
        <v>26</v>
      </c>
      <c r="U704" t="s">
        <v>27</v>
      </c>
    </row>
    <row r="705" spans="1:21" x14ac:dyDescent="0.2">
      <c r="A705" t="s">
        <v>1682</v>
      </c>
      <c r="B705" t="str">
        <f>RIGHT(Table1[[#This Row],[OrderNo]],5)</f>
        <v>44665</v>
      </c>
      <c r="C705">
        <v>44665001</v>
      </c>
      <c r="D705">
        <v>1</v>
      </c>
      <c r="E705" s="2">
        <v>413.15</v>
      </c>
      <c r="F705" s="2">
        <v>699.1</v>
      </c>
      <c r="G705" s="1">
        <v>43023</v>
      </c>
      <c r="H705" s="6">
        <f>YEAR(Table1[[#This Row],[OrderDate]])</f>
        <v>2017</v>
      </c>
      <c r="I705" s="6">
        <f>MONTH(Table1[[#This Row],[OrderDate]])</f>
        <v>10</v>
      </c>
      <c r="J705" s="1">
        <v>43032</v>
      </c>
      <c r="K705">
        <v>9</v>
      </c>
      <c r="L705" t="s">
        <v>1683</v>
      </c>
      <c r="M705" t="s">
        <v>87</v>
      </c>
      <c r="N705" t="s">
        <v>51</v>
      </c>
      <c r="O705" t="s">
        <v>52</v>
      </c>
      <c r="P705" t="str">
        <f>UPPER(Table1[[#This Row],[CustomerCountry]])</f>
        <v>AUSTRALIA</v>
      </c>
      <c r="Q705" t="s">
        <v>23</v>
      </c>
      <c r="R705" t="s">
        <v>24</v>
      </c>
      <c r="S705" t="s">
        <v>507</v>
      </c>
      <c r="T705" t="s">
        <v>1</v>
      </c>
      <c r="U705" t="s">
        <v>47</v>
      </c>
    </row>
    <row r="706" spans="1:21" x14ac:dyDescent="0.2">
      <c r="A706" t="s">
        <v>1684</v>
      </c>
      <c r="B706" t="str">
        <f>RIGHT(Table1[[#This Row],[OrderNo]],5)</f>
        <v>44666</v>
      </c>
      <c r="C706">
        <v>44666001</v>
      </c>
      <c r="D706">
        <v>1</v>
      </c>
      <c r="E706" s="2">
        <v>2171.29</v>
      </c>
      <c r="F706" s="2">
        <v>3578.27</v>
      </c>
      <c r="G706" s="1">
        <v>43024</v>
      </c>
      <c r="H706" s="6">
        <f>YEAR(Table1[[#This Row],[OrderDate]])</f>
        <v>2017</v>
      </c>
      <c r="I706" s="6">
        <f>MONTH(Table1[[#This Row],[OrderDate]])</f>
        <v>10</v>
      </c>
      <c r="J706" s="1">
        <v>43032</v>
      </c>
      <c r="K706">
        <v>8</v>
      </c>
      <c r="L706" t="s">
        <v>1685</v>
      </c>
      <c r="M706" t="s">
        <v>655</v>
      </c>
      <c r="N706" t="s">
        <v>45</v>
      </c>
      <c r="O706" t="s">
        <v>41</v>
      </c>
      <c r="P706" t="str">
        <f>UPPER(Table1[[#This Row],[CustomerCountry]])</f>
        <v>UNITED STATES</v>
      </c>
      <c r="Q706" t="s">
        <v>23</v>
      </c>
      <c r="R706" t="s">
        <v>24</v>
      </c>
      <c r="S706" t="s">
        <v>84</v>
      </c>
      <c r="T706" t="s">
        <v>26</v>
      </c>
      <c r="U706" t="s">
        <v>27</v>
      </c>
    </row>
    <row r="707" spans="1:21" x14ac:dyDescent="0.2">
      <c r="A707" t="s">
        <v>1686</v>
      </c>
      <c r="B707" t="str">
        <f>RIGHT(Table1[[#This Row],[OrderNo]],5)</f>
        <v>44667</v>
      </c>
      <c r="C707">
        <v>44667001</v>
      </c>
      <c r="D707">
        <v>1</v>
      </c>
      <c r="E707" s="2">
        <v>2171.29</v>
      </c>
      <c r="F707" s="2">
        <v>3578.27</v>
      </c>
      <c r="G707" s="1">
        <v>43024</v>
      </c>
      <c r="H707" s="6">
        <f>YEAR(Table1[[#This Row],[OrderDate]])</f>
        <v>2017</v>
      </c>
      <c r="I707" s="6">
        <f>MONTH(Table1[[#This Row],[OrderDate]])</f>
        <v>10</v>
      </c>
      <c r="J707" s="1">
        <v>43027</v>
      </c>
      <c r="K707">
        <v>3</v>
      </c>
      <c r="L707" t="s">
        <v>1687</v>
      </c>
      <c r="M707" t="s">
        <v>558</v>
      </c>
      <c r="N707" t="s">
        <v>45</v>
      </c>
      <c r="O707" t="s">
        <v>41</v>
      </c>
      <c r="P707" t="str">
        <f>UPPER(Table1[[#This Row],[CustomerCountry]])</f>
        <v>UNITED STATES</v>
      </c>
      <c r="Q707" t="s">
        <v>23</v>
      </c>
      <c r="R707" t="s">
        <v>24</v>
      </c>
      <c r="S707" t="s">
        <v>25</v>
      </c>
      <c r="T707" t="s">
        <v>26</v>
      </c>
      <c r="U707" t="s">
        <v>27</v>
      </c>
    </row>
    <row r="708" spans="1:21" x14ac:dyDescent="0.2">
      <c r="A708" t="s">
        <v>1688</v>
      </c>
      <c r="B708" t="str">
        <f>RIGHT(Table1[[#This Row],[OrderNo]],5)</f>
        <v>44668</v>
      </c>
      <c r="C708">
        <v>44668001</v>
      </c>
      <c r="D708">
        <v>1</v>
      </c>
      <c r="E708" s="2">
        <v>2171.29</v>
      </c>
      <c r="F708" s="2">
        <v>3578.27</v>
      </c>
      <c r="G708" s="1">
        <v>43024</v>
      </c>
      <c r="H708" s="6">
        <f>YEAR(Table1[[#This Row],[OrderDate]])</f>
        <v>2017</v>
      </c>
      <c r="I708" s="6">
        <f>MONTH(Table1[[#This Row],[OrderDate]])</f>
        <v>10</v>
      </c>
      <c r="J708" s="1">
        <v>43027</v>
      </c>
      <c r="K708">
        <v>3</v>
      </c>
      <c r="L708" t="s">
        <v>1689</v>
      </c>
      <c r="M708" t="s">
        <v>1690</v>
      </c>
      <c r="N708" t="s">
        <v>45</v>
      </c>
      <c r="O708" t="s">
        <v>41</v>
      </c>
      <c r="P708" t="str">
        <f>UPPER(Table1[[#This Row],[CustomerCountry]])</f>
        <v>UNITED STATES</v>
      </c>
      <c r="Q708" t="s">
        <v>23</v>
      </c>
      <c r="R708" t="s">
        <v>24</v>
      </c>
      <c r="S708" t="s">
        <v>84</v>
      </c>
      <c r="T708" t="s">
        <v>26</v>
      </c>
      <c r="U708" t="s">
        <v>27</v>
      </c>
    </row>
    <row r="709" spans="1:21" x14ac:dyDescent="0.2">
      <c r="A709" t="s">
        <v>1691</v>
      </c>
      <c r="B709" t="str">
        <f>RIGHT(Table1[[#This Row],[OrderNo]],5)</f>
        <v>44669</v>
      </c>
      <c r="C709">
        <v>44669001</v>
      </c>
      <c r="D709">
        <v>1</v>
      </c>
      <c r="E709" s="2">
        <v>1898.09</v>
      </c>
      <c r="F709" s="2">
        <v>3374.99</v>
      </c>
      <c r="G709" s="1">
        <v>43024</v>
      </c>
      <c r="H709" s="6">
        <f>YEAR(Table1[[#This Row],[OrderDate]])</f>
        <v>2017</v>
      </c>
      <c r="I709" s="6">
        <f>MONTH(Table1[[#This Row],[OrderDate]])</f>
        <v>10</v>
      </c>
      <c r="J709" s="1">
        <v>43029</v>
      </c>
      <c r="K709">
        <v>5</v>
      </c>
      <c r="L709" t="s">
        <v>1692</v>
      </c>
      <c r="M709" t="s">
        <v>1166</v>
      </c>
      <c r="N709" t="s">
        <v>45</v>
      </c>
      <c r="O709" t="s">
        <v>41</v>
      </c>
      <c r="P709" t="str">
        <f>UPPER(Table1[[#This Row],[CustomerCountry]])</f>
        <v>UNITED STATES</v>
      </c>
      <c r="Q709" t="s">
        <v>23</v>
      </c>
      <c r="R709" t="s">
        <v>33</v>
      </c>
      <c r="S709" t="s">
        <v>160</v>
      </c>
      <c r="T709" t="s">
        <v>1</v>
      </c>
      <c r="U709" t="s">
        <v>36</v>
      </c>
    </row>
    <row r="710" spans="1:21" x14ac:dyDescent="0.2">
      <c r="A710" t="s">
        <v>1693</v>
      </c>
      <c r="B710" t="str">
        <f>RIGHT(Table1[[#This Row],[OrderNo]],5)</f>
        <v>44670</v>
      </c>
      <c r="C710">
        <v>44670001</v>
      </c>
      <c r="D710">
        <v>1</v>
      </c>
      <c r="E710" s="2">
        <v>2171.29</v>
      </c>
      <c r="F710" s="2">
        <v>3578.27</v>
      </c>
      <c r="G710" s="1">
        <v>43024</v>
      </c>
      <c r="H710" s="6">
        <f>YEAR(Table1[[#This Row],[OrderDate]])</f>
        <v>2017</v>
      </c>
      <c r="I710" s="6">
        <f>MONTH(Table1[[#This Row],[OrderDate]])</f>
        <v>10</v>
      </c>
      <c r="J710" s="1">
        <v>43027</v>
      </c>
      <c r="K710">
        <v>3</v>
      </c>
      <c r="L710" t="s">
        <v>1694</v>
      </c>
      <c r="M710" t="s">
        <v>144</v>
      </c>
      <c r="N710" t="s">
        <v>63</v>
      </c>
      <c r="O710" t="s">
        <v>52</v>
      </c>
      <c r="P710" t="str">
        <f>UPPER(Table1[[#This Row],[CustomerCountry]])</f>
        <v>AUSTRALIA</v>
      </c>
      <c r="Q710" t="s">
        <v>23</v>
      </c>
      <c r="R710" t="s">
        <v>24</v>
      </c>
      <c r="S710" t="s">
        <v>84</v>
      </c>
      <c r="T710" t="s">
        <v>26</v>
      </c>
      <c r="U710" t="s">
        <v>27</v>
      </c>
    </row>
    <row r="711" spans="1:21" x14ac:dyDescent="0.2">
      <c r="A711" t="s">
        <v>1695</v>
      </c>
      <c r="B711" t="str">
        <f>RIGHT(Table1[[#This Row],[OrderNo]],5)</f>
        <v>44671</v>
      </c>
      <c r="C711">
        <v>44671001</v>
      </c>
      <c r="D711">
        <v>1</v>
      </c>
      <c r="E711" s="2">
        <v>2171.29</v>
      </c>
      <c r="F711" s="2">
        <v>3578.27</v>
      </c>
      <c r="G711" s="1">
        <v>43024</v>
      </c>
      <c r="H711" s="6">
        <f>YEAR(Table1[[#This Row],[OrderDate]])</f>
        <v>2017</v>
      </c>
      <c r="I711" s="6">
        <f>MONTH(Table1[[#This Row],[OrderDate]])</f>
        <v>10</v>
      </c>
      <c r="J711" s="1">
        <v>43030</v>
      </c>
      <c r="K711">
        <v>6</v>
      </c>
      <c r="L711" t="s">
        <v>1696</v>
      </c>
      <c r="M711" t="s">
        <v>344</v>
      </c>
      <c r="N711" t="s">
        <v>106</v>
      </c>
      <c r="O711" t="s">
        <v>52</v>
      </c>
      <c r="P711" t="str">
        <f>UPPER(Table1[[#This Row],[CustomerCountry]])</f>
        <v>AUSTRALIA</v>
      </c>
      <c r="Q711" t="s">
        <v>23</v>
      </c>
      <c r="R711" t="s">
        <v>24</v>
      </c>
      <c r="S711" t="s">
        <v>55</v>
      </c>
      <c r="T711" t="s">
        <v>26</v>
      </c>
      <c r="U711" t="s">
        <v>27</v>
      </c>
    </row>
    <row r="712" spans="1:21" x14ac:dyDescent="0.2">
      <c r="A712" t="s">
        <v>1697</v>
      </c>
      <c r="B712" t="str">
        <f>RIGHT(Table1[[#This Row],[OrderNo]],5)</f>
        <v>44672</v>
      </c>
      <c r="C712">
        <v>44672001</v>
      </c>
      <c r="D712">
        <v>1</v>
      </c>
      <c r="E712" s="2">
        <v>2171.29</v>
      </c>
      <c r="F712" s="2">
        <v>3578.27</v>
      </c>
      <c r="G712" s="1">
        <v>43024</v>
      </c>
      <c r="H712" s="6">
        <f>YEAR(Table1[[#This Row],[OrderDate]])</f>
        <v>2017</v>
      </c>
      <c r="I712" s="6">
        <f>MONTH(Table1[[#This Row],[OrderDate]])</f>
        <v>10</v>
      </c>
      <c r="J712" s="1">
        <v>43030</v>
      </c>
      <c r="K712">
        <v>6</v>
      </c>
      <c r="L712" t="s">
        <v>1698</v>
      </c>
      <c r="M712" t="s">
        <v>1194</v>
      </c>
      <c r="N712" t="s">
        <v>51</v>
      </c>
      <c r="O712" t="s">
        <v>52</v>
      </c>
      <c r="P712" t="str">
        <f>UPPER(Table1[[#This Row],[CustomerCountry]])</f>
        <v>AUSTRALIA</v>
      </c>
      <c r="Q712" t="s">
        <v>23</v>
      </c>
      <c r="R712" t="s">
        <v>24</v>
      </c>
      <c r="S712" t="s">
        <v>25</v>
      </c>
      <c r="T712" t="s">
        <v>26</v>
      </c>
      <c r="U712" t="s">
        <v>27</v>
      </c>
    </row>
    <row r="713" spans="1:21" x14ac:dyDescent="0.2">
      <c r="A713" t="s">
        <v>1699</v>
      </c>
      <c r="B713" t="str">
        <f>RIGHT(Table1[[#This Row],[OrderNo]],5)</f>
        <v>44673</v>
      </c>
      <c r="C713">
        <v>44673001</v>
      </c>
      <c r="D713">
        <v>1</v>
      </c>
      <c r="E713" s="2">
        <v>2171.29</v>
      </c>
      <c r="F713" s="2">
        <v>3578.27</v>
      </c>
      <c r="G713" s="1">
        <v>43025</v>
      </c>
      <c r="H713" s="6">
        <f>YEAR(Table1[[#This Row],[OrderDate]])</f>
        <v>2017</v>
      </c>
      <c r="I713" s="6">
        <f>MONTH(Table1[[#This Row],[OrderDate]])</f>
        <v>10</v>
      </c>
      <c r="J713" s="1">
        <v>43034</v>
      </c>
      <c r="K713">
        <v>9</v>
      </c>
      <c r="L713" t="s">
        <v>1700</v>
      </c>
      <c r="M713" t="s">
        <v>372</v>
      </c>
      <c r="N713" t="s">
        <v>282</v>
      </c>
      <c r="O713" t="s">
        <v>96</v>
      </c>
      <c r="P713" t="str">
        <f>UPPER(Table1[[#This Row],[CustomerCountry]])</f>
        <v>GERMANY</v>
      </c>
      <c r="Q713" t="s">
        <v>23</v>
      </c>
      <c r="R713" t="s">
        <v>24</v>
      </c>
      <c r="S713" t="s">
        <v>88</v>
      </c>
      <c r="T713" t="s">
        <v>26</v>
      </c>
      <c r="U713" t="s">
        <v>27</v>
      </c>
    </row>
    <row r="714" spans="1:21" x14ac:dyDescent="0.2">
      <c r="A714" t="s">
        <v>1701</v>
      </c>
      <c r="B714" t="str">
        <f>RIGHT(Table1[[#This Row],[OrderNo]],5)</f>
        <v>44674</v>
      </c>
      <c r="C714">
        <v>44674001</v>
      </c>
      <c r="D714">
        <v>1</v>
      </c>
      <c r="E714" s="2">
        <v>2171.29</v>
      </c>
      <c r="F714" s="2">
        <v>3578.27</v>
      </c>
      <c r="G714" s="1">
        <v>43025</v>
      </c>
      <c r="H714" s="6">
        <f>YEAR(Table1[[#This Row],[OrderDate]])</f>
        <v>2017</v>
      </c>
      <c r="I714" s="6">
        <f>MONTH(Table1[[#This Row],[OrderDate]])</f>
        <v>10</v>
      </c>
      <c r="J714" s="1">
        <v>43035</v>
      </c>
      <c r="K714">
        <v>10</v>
      </c>
      <c r="L714" t="s">
        <v>1702</v>
      </c>
      <c r="M714" t="s">
        <v>141</v>
      </c>
      <c r="N714" t="s">
        <v>45</v>
      </c>
      <c r="O714" t="s">
        <v>41</v>
      </c>
      <c r="P714" t="str">
        <f>UPPER(Table1[[#This Row],[CustomerCountry]])</f>
        <v>UNITED STATES</v>
      </c>
      <c r="Q714" t="s">
        <v>23</v>
      </c>
      <c r="R714" t="s">
        <v>24</v>
      </c>
      <c r="S714" t="s">
        <v>88</v>
      </c>
      <c r="T714" t="s">
        <v>26</v>
      </c>
      <c r="U714" t="s">
        <v>27</v>
      </c>
    </row>
    <row r="715" spans="1:21" x14ac:dyDescent="0.2">
      <c r="A715" t="s">
        <v>1703</v>
      </c>
      <c r="B715" t="str">
        <f>RIGHT(Table1[[#This Row],[OrderNo]],5)</f>
        <v>44675</v>
      </c>
      <c r="C715">
        <v>44675001</v>
      </c>
      <c r="D715">
        <v>1</v>
      </c>
      <c r="E715" s="2">
        <v>413.15</v>
      </c>
      <c r="F715" s="2">
        <v>699.1</v>
      </c>
      <c r="G715" s="1">
        <v>43025</v>
      </c>
      <c r="H715" s="6">
        <f>YEAR(Table1[[#This Row],[OrderDate]])</f>
        <v>2017</v>
      </c>
      <c r="I715" s="6">
        <f>MONTH(Table1[[#This Row],[OrderDate]])</f>
        <v>10</v>
      </c>
      <c r="J715" s="1">
        <v>43034</v>
      </c>
      <c r="K715">
        <v>9</v>
      </c>
      <c r="L715" t="s">
        <v>1704</v>
      </c>
      <c r="M715" t="s">
        <v>184</v>
      </c>
      <c r="N715" t="s">
        <v>51</v>
      </c>
      <c r="O715" t="s">
        <v>52</v>
      </c>
      <c r="P715" t="str">
        <f>UPPER(Table1[[#This Row],[CustomerCountry]])</f>
        <v>AUSTRALIA</v>
      </c>
      <c r="Q715" t="s">
        <v>23</v>
      </c>
      <c r="R715" t="s">
        <v>24</v>
      </c>
      <c r="S715" t="s">
        <v>46</v>
      </c>
      <c r="T715" t="s">
        <v>1</v>
      </c>
      <c r="U715" t="s">
        <v>47</v>
      </c>
    </row>
    <row r="716" spans="1:21" x14ac:dyDescent="0.2">
      <c r="A716" t="s">
        <v>1705</v>
      </c>
      <c r="B716" t="str">
        <f>RIGHT(Table1[[#This Row],[OrderNo]],5)</f>
        <v>44676</v>
      </c>
      <c r="C716">
        <v>44676001</v>
      </c>
      <c r="D716">
        <v>1</v>
      </c>
      <c r="E716" s="2">
        <v>2171.29</v>
      </c>
      <c r="F716" s="2">
        <v>3578.27</v>
      </c>
      <c r="G716" s="1">
        <v>43025</v>
      </c>
      <c r="H716" s="6">
        <f>YEAR(Table1[[#This Row],[OrderDate]])</f>
        <v>2017</v>
      </c>
      <c r="I716" s="6">
        <f>MONTH(Table1[[#This Row],[OrderDate]])</f>
        <v>10</v>
      </c>
      <c r="J716" s="1">
        <v>43031</v>
      </c>
      <c r="K716">
        <v>6</v>
      </c>
      <c r="L716" t="s">
        <v>1706</v>
      </c>
      <c r="M716" t="s">
        <v>391</v>
      </c>
      <c r="N716" t="s">
        <v>51</v>
      </c>
      <c r="O716" t="s">
        <v>52</v>
      </c>
      <c r="P716" t="str">
        <f>UPPER(Table1[[#This Row],[CustomerCountry]])</f>
        <v>AUSTRALIA</v>
      </c>
      <c r="Q716" t="s">
        <v>23</v>
      </c>
      <c r="R716" t="s">
        <v>24</v>
      </c>
      <c r="S716" t="s">
        <v>71</v>
      </c>
      <c r="T716" t="s">
        <v>26</v>
      </c>
      <c r="U716" t="s">
        <v>27</v>
      </c>
    </row>
    <row r="717" spans="1:21" x14ac:dyDescent="0.2">
      <c r="A717" t="s">
        <v>1707</v>
      </c>
      <c r="B717" t="str">
        <f>RIGHT(Table1[[#This Row],[OrderNo]],5)</f>
        <v>44677</v>
      </c>
      <c r="C717">
        <v>44677001</v>
      </c>
      <c r="D717">
        <v>1</v>
      </c>
      <c r="E717" s="2">
        <v>2171.29</v>
      </c>
      <c r="F717" s="2">
        <v>3578.27</v>
      </c>
      <c r="G717" s="1">
        <v>43026</v>
      </c>
      <c r="H717" s="6">
        <f>YEAR(Table1[[#This Row],[OrderDate]])</f>
        <v>2017</v>
      </c>
      <c r="I717" s="6">
        <f>MONTH(Table1[[#This Row],[OrderDate]])</f>
        <v>10</v>
      </c>
      <c r="J717" s="1">
        <v>43035</v>
      </c>
      <c r="K717">
        <v>9</v>
      </c>
      <c r="L717" t="s">
        <v>1708</v>
      </c>
      <c r="M717" t="s">
        <v>264</v>
      </c>
      <c r="N717" t="s">
        <v>22</v>
      </c>
      <c r="O717" t="s">
        <v>0</v>
      </c>
      <c r="P717" t="str">
        <f>UPPER(Table1[[#This Row],[CustomerCountry]])</f>
        <v>CANADA</v>
      </c>
      <c r="Q717" t="s">
        <v>23</v>
      </c>
      <c r="R717" t="s">
        <v>24</v>
      </c>
      <c r="S717" t="s">
        <v>25</v>
      </c>
      <c r="T717" t="s">
        <v>26</v>
      </c>
      <c r="U717" t="s">
        <v>27</v>
      </c>
    </row>
    <row r="718" spans="1:21" x14ac:dyDescent="0.2">
      <c r="A718" t="s">
        <v>1709</v>
      </c>
      <c r="B718" t="str">
        <f>RIGHT(Table1[[#This Row],[OrderNo]],5)</f>
        <v>44678</v>
      </c>
      <c r="C718">
        <v>44678001</v>
      </c>
      <c r="D718">
        <v>1</v>
      </c>
      <c r="E718" s="2">
        <v>2171.29</v>
      </c>
      <c r="F718" s="2">
        <v>3578.27</v>
      </c>
      <c r="G718" s="1">
        <v>43026</v>
      </c>
      <c r="H718" s="6">
        <f>YEAR(Table1[[#This Row],[OrderDate]])</f>
        <v>2017</v>
      </c>
      <c r="I718" s="6">
        <f>MONTH(Table1[[#This Row],[OrderDate]])</f>
        <v>10</v>
      </c>
      <c r="J718" s="1">
        <v>43033</v>
      </c>
      <c r="K718">
        <v>7</v>
      </c>
      <c r="L718" t="s">
        <v>1710</v>
      </c>
      <c r="M718" t="s">
        <v>264</v>
      </c>
      <c r="N718" t="s">
        <v>22</v>
      </c>
      <c r="O718" t="s">
        <v>0</v>
      </c>
      <c r="P718" t="str">
        <f>UPPER(Table1[[#This Row],[CustomerCountry]])</f>
        <v>CANADA</v>
      </c>
      <c r="Q718" t="s">
        <v>23</v>
      </c>
      <c r="R718" t="s">
        <v>24</v>
      </c>
      <c r="S718" t="s">
        <v>25</v>
      </c>
      <c r="T718" t="s">
        <v>26</v>
      </c>
      <c r="U718" t="s">
        <v>27</v>
      </c>
    </row>
    <row r="719" spans="1:21" x14ac:dyDescent="0.2">
      <c r="A719" t="s">
        <v>1711</v>
      </c>
      <c r="B719" t="str">
        <f>RIGHT(Table1[[#This Row],[OrderNo]],5)</f>
        <v>44679</v>
      </c>
      <c r="C719">
        <v>44679001</v>
      </c>
      <c r="D719">
        <v>1</v>
      </c>
      <c r="E719" s="2">
        <v>1912.15</v>
      </c>
      <c r="F719" s="2">
        <v>3399.99</v>
      </c>
      <c r="G719" s="1">
        <v>43026</v>
      </c>
      <c r="H719" s="6">
        <f>YEAR(Table1[[#This Row],[OrderDate]])</f>
        <v>2017</v>
      </c>
      <c r="I719" s="6">
        <f>MONTH(Table1[[#This Row],[OrderDate]])</f>
        <v>10</v>
      </c>
      <c r="J719" s="1">
        <v>43032</v>
      </c>
      <c r="K719">
        <v>6</v>
      </c>
      <c r="L719" t="s">
        <v>1712</v>
      </c>
      <c r="M719" t="s">
        <v>193</v>
      </c>
      <c r="N719" t="s">
        <v>106</v>
      </c>
      <c r="O719" t="s">
        <v>52</v>
      </c>
      <c r="P719" t="str">
        <f>UPPER(Table1[[#This Row],[CustomerCountry]])</f>
        <v>AUSTRALIA</v>
      </c>
      <c r="Q719" t="s">
        <v>23</v>
      </c>
      <c r="R719" t="s">
        <v>33</v>
      </c>
      <c r="S719" t="s">
        <v>34</v>
      </c>
      <c r="T719" t="s">
        <v>35</v>
      </c>
      <c r="U719" t="s">
        <v>36</v>
      </c>
    </row>
    <row r="720" spans="1:21" x14ac:dyDescent="0.2">
      <c r="A720" t="s">
        <v>1713</v>
      </c>
      <c r="B720" t="str">
        <f>RIGHT(Table1[[#This Row],[OrderNo]],5)</f>
        <v>44680</v>
      </c>
      <c r="C720">
        <v>44680001</v>
      </c>
      <c r="D720">
        <v>1</v>
      </c>
      <c r="E720" s="2">
        <v>2171.29</v>
      </c>
      <c r="F720" s="2">
        <v>3578.27</v>
      </c>
      <c r="G720" s="1">
        <v>43027</v>
      </c>
      <c r="H720" s="6">
        <f>YEAR(Table1[[#This Row],[OrderDate]])</f>
        <v>2017</v>
      </c>
      <c r="I720" s="6">
        <f>MONTH(Table1[[#This Row],[OrderDate]])</f>
        <v>10</v>
      </c>
      <c r="J720" s="1">
        <v>43035</v>
      </c>
      <c r="K720">
        <v>8</v>
      </c>
      <c r="L720" t="s">
        <v>1714</v>
      </c>
      <c r="M720" t="s">
        <v>294</v>
      </c>
      <c r="N720" t="s">
        <v>178</v>
      </c>
      <c r="O720" t="s">
        <v>32</v>
      </c>
      <c r="P720" t="str">
        <f>UPPER(Table1[[#This Row],[CustomerCountry]])</f>
        <v>FRANCE</v>
      </c>
      <c r="Q720" t="s">
        <v>23</v>
      </c>
      <c r="R720" t="s">
        <v>24</v>
      </c>
      <c r="S720" t="s">
        <v>71</v>
      </c>
      <c r="T720" t="s">
        <v>26</v>
      </c>
      <c r="U720" t="s">
        <v>27</v>
      </c>
    </row>
    <row r="721" spans="1:21" x14ac:dyDescent="0.2">
      <c r="A721" t="s">
        <v>1715</v>
      </c>
      <c r="B721" t="str">
        <f>RIGHT(Table1[[#This Row],[OrderNo]],5)</f>
        <v>44681</v>
      </c>
      <c r="C721">
        <v>44681001</v>
      </c>
      <c r="D721">
        <v>1</v>
      </c>
      <c r="E721" s="2">
        <v>413.15</v>
      </c>
      <c r="F721" s="2">
        <v>699.1</v>
      </c>
      <c r="G721" s="1">
        <v>43027</v>
      </c>
      <c r="H721" s="6">
        <f>YEAR(Table1[[#This Row],[OrderDate]])</f>
        <v>2017</v>
      </c>
      <c r="I721" s="6">
        <f>MONTH(Table1[[#This Row],[OrderDate]])</f>
        <v>10</v>
      </c>
      <c r="J721" s="1">
        <v>43036</v>
      </c>
      <c r="K721">
        <v>9</v>
      </c>
      <c r="L721" t="s">
        <v>1716</v>
      </c>
      <c r="M721" t="s">
        <v>1637</v>
      </c>
      <c r="N721" t="s">
        <v>1717</v>
      </c>
      <c r="O721" t="s">
        <v>32</v>
      </c>
      <c r="P721" t="str">
        <f>UPPER(Table1[[#This Row],[CustomerCountry]])</f>
        <v>FRANCE</v>
      </c>
      <c r="Q721" t="s">
        <v>23</v>
      </c>
      <c r="R721" t="s">
        <v>24</v>
      </c>
      <c r="S721" t="s">
        <v>337</v>
      </c>
      <c r="T721" t="s">
        <v>1</v>
      </c>
      <c r="U721" t="s">
        <v>47</v>
      </c>
    </row>
    <row r="722" spans="1:21" x14ac:dyDescent="0.2">
      <c r="A722" t="s">
        <v>1718</v>
      </c>
      <c r="B722" t="str">
        <f>RIGHT(Table1[[#This Row],[OrderNo]],5)</f>
        <v>44682</v>
      </c>
      <c r="C722">
        <v>44682001</v>
      </c>
      <c r="D722">
        <v>1</v>
      </c>
      <c r="E722" s="2">
        <v>2171.29</v>
      </c>
      <c r="F722" s="2">
        <v>3578.27</v>
      </c>
      <c r="G722" s="1">
        <v>43027</v>
      </c>
      <c r="H722" s="6">
        <f>YEAR(Table1[[#This Row],[OrderDate]])</f>
        <v>2017</v>
      </c>
      <c r="I722" s="6">
        <f>MONTH(Table1[[#This Row],[OrderDate]])</f>
        <v>10</v>
      </c>
      <c r="J722" s="1">
        <v>43032</v>
      </c>
      <c r="K722">
        <v>5</v>
      </c>
      <c r="L722" t="s">
        <v>1719</v>
      </c>
      <c r="M722" t="s">
        <v>1720</v>
      </c>
      <c r="N722" t="s">
        <v>45</v>
      </c>
      <c r="O722" t="s">
        <v>41</v>
      </c>
      <c r="P722" t="str">
        <f>UPPER(Table1[[#This Row],[CustomerCountry]])</f>
        <v>UNITED STATES</v>
      </c>
      <c r="Q722" t="s">
        <v>23</v>
      </c>
      <c r="R722" t="s">
        <v>24</v>
      </c>
      <c r="S722" t="s">
        <v>25</v>
      </c>
      <c r="T722" t="s">
        <v>26</v>
      </c>
      <c r="U722" t="s">
        <v>27</v>
      </c>
    </row>
    <row r="723" spans="1:21" x14ac:dyDescent="0.2">
      <c r="A723" t="s">
        <v>1721</v>
      </c>
      <c r="B723" t="str">
        <f>RIGHT(Table1[[#This Row],[OrderNo]],5)</f>
        <v>44683</v>
      </c>
      <c r="C723">
        <v>44683001</v>
      </c>
      <c r="D723">
        <v>1</v>
      </c>
      <c r="E723" s="2">
        <v>2171.29</v>
      </c>
      <c r="F723" s="2">
        <v>3578.27</v>
      </c>
      <c r="G723" s="1">
        <v>43027</v>
      </c>
      <c r="H723" s="6">
        <f>YEAR(Table1[[#This Row],[OrderDate]])</f>
        <v>2017</v>
      </c>
      <c r="I723" s="6">
        <f>MONTH(Table1[[#This Row],[OrderDate]])</f>
        <v>10</v>
      </c>
      <c r="J723" s="1">
        <v>43029</v>
      </c>
      <c r="K723">
        <v>2</v>
      </c>
      <c r="L723" t="s">
        <v>1722</v>
      </c>
      <c r="M723" t="s">
        <v>996</v>
      </c>
      <c r="N723" t="s">
        <v>45</v>
      </c>
      <c r="O723" t="s">
        <v>41</v>
      </c>
      <c r="P723" t="str">
        <f>UPPER(Table1[[#This Row],[CustomerCountry]])</f>
        <v>UNITED STATES</v>
      </c>
      <c r="Q723" t="s">
        <v>23</v>
      </c>
      <c r="R723" t="s">
        <v>24</v>
      </c>
      <c r="S723" t="s">
        <v>71</v>
      </c>
      <c r="T723" t="s">
        <v>26</v>
      </c>
      <c r="U723" t="s">
        <v>27</v>
      </c>
    </row>
    <row r="724" spans="1:21" x14ac:dyDescent="0.2">
      <c r="A724" t="s">
        <v>1723</v>
      </c>
      <c r="B724" t="str">
        <f>RIGHT(Table1[[#This Row],[OrderNo]],5)</f>
        <v>44684</v>
      </c>
      <c r="C724">
        <v>44684001</v>
      </c>
      <c r="D724">
        <v>1</v>
      </c>
      <c r="E724" s="2">
        <v>2171.29</v>
      </c>
      <c r="F724" s="2">
        <v>3578.27</v>
      </c>
      <c r="G724" s="1">
        <v>43027</v>
      </c>
      <c r="H724" s="6">
        <f>YEAR(Table1[[#This Row],[OrderDate]])</f>
        <v>2017</v>
      </c>
      <c r="I724" s="6">
        <f>MONTH(Table1[[#This Row],[OrderDate]])</f>
        <v>10</v>
      </c>
      <c r="J724" s="1">
        <v>43033</v>
      </c>
      <c r="K724">
        <v>6</v>
      </c>
      <c r="L724" t="s">
        <v>1724</v>
      </c>
      <c r="M724" t="s">
        <v>1725</v>
      </c>
      <c r="N724" t="s">
        <v>45</v>
      </c>
      <c r="O724" t="s">
        <v>41</v>
      </c>
      <c r="P724" t="str">
        <f>UPPER(Table1[[#This Row],[CustomerCountry]])</f>
        <v>UNITED STATES</v>
      </c>
      <c r="Q724" t="s">
        <v>23</v>
      </c>
      <c r="R724" t="s">
        <v>24</v>
      </c>
      <c r="S724" t="s">
        <v>25</v>
      </c>
      <c r="T724" t="s">
        <v>26</v>
      </c>
      <c r="U724" t="s">
        <v>27</v>
      </c>
    </row>
    <row r="725" spans="1:21" x14ac:dyDescent="0.2">
      <c r="A725" t="s">
        <v>1726</v>
      </c>
      <c r="B725" t="str">
        <f>RIGHT(Table1[[#This Row],[OrderNo]],5)</f>
        <v>44685</v>
      </c>
      <c r="C725">
        <v>44685001</v>
      </c>
      <c r="D725">
        <v>1</v>
      </c>
      <c r="E725" s="2">
        <v>2171.29</v>
      </c>
      <c r="F725" s="2">
        <v>3578.27</v>
      </c>
      <c r="G725" s="1">
        <v>43027</v>
      </c>
      <c r="H725" s="6">
        <f>YEAR(Table1[[#This Row],[OrderDate]])</f>
        <v>2017</v>
      </c>
      <c r="I725" s="6">
        <f>MONTH(Table1[[#This Row],[OrderDate]])</f>
        <v>10</v>
      </c>
      <c r="J725" s="1">
        <v>43029</v>
      </c>
      <c r="K725">
        <v>2</v>
      </c>
      <c r="L725" t="s">
        <v>1727</v>
      </c>
      <c r="M725" t="s">
        <v>58</v>
      </c>
      <c r="N725" t="s">
        <v>59</v>
      </c>
      <c r="O725" t="s">
        <v>52</v>
      </c>
      <c r="P725" t="str">
        <f>UPPER(Table1[[#This Row],[CustomerCountry]])</f>
        <v>AUSTRALIA</v>
      </c>
      <c r="Q725" t="s">
        <v>23</v>
      </c>
      <c r="R725" t="s">
        <v>24</v>
      </c>
      <c r="S725" t="s">
        <v>25</v>
      </c>
      <c r="T725" t="s">
        <v>26</v>
      </c>
      <c r="U725" t="s">
        <v>27</v>
      </c>
    </row>
    <row r="726" spans="1:21" x14ac:dyDescent="0.2">
      <c r="A726" t="s">
        <v>1728</v>
      </c>
      <c r="B726" t="str">
        <f>RIGHT(Table1[[#This Row],[OrderNo]],5)</f>
        <v>44686</v>
      </c>
      <c r="C726">
        <v>44686001</v>
      </c>
      <c r="D726">
        <v>1</v>
      </c>
      <c r="E726" s="2">
        <v>2171.29</v>
      </c>
      <c r="F726" s="2">
        <v>3578.27</v>
      </c>
      <c r="G726" s="1">
        <v>43028</v>
      </c>
      <c r="H726" s="6">
        <f>YEAR(Table1[[#This Row],[OrderDate]])</f>
        <v>2017</v>
      </c>
      <c r="I726" s="6">
        <f>MONTH(Table1[[#This Row],[OrderDate]])</f>
        <v>10</v>
      </c>
      <c r="J726" s="1">
        <v>43031</v>
      </c>
      <c r="K726">
        <v>3</v>
      </c>
      <c r="L726" t="s">
        <v>1729</v>
      </c>
      <c r="M726" t="s">
        <v>190</v>
      </c>
      <c r="N726" t="s">
        <v>78</v>
      </c>
      <c r="O726" t="s">
        <v>79</v>
      </c>
      <c r="P726" t="str">
        <f>UPPER(Table1[[#This Row],[CustomerCountry]])</f>
        <v>UNITED KINGDOM</v>
      </c>
      <c r="Q726" t="s">
        <v>23</v>
      </c>
      <c r="R726" t="s">
        <v>24</v>
      </c>
      <c r="S726" t="s">
        <v>84</v>
      </c>
      <c r="T726" t="s">
        <v>26</v>
      </c>
      <c r="U726" t="s">
        <v>27</v>
      </c>
    </row>
    <row r="727" spans="1:21" x14ac:dyDescent="0.2">
      <c r="A727" t="s">
        <v>1730</v>
      </c>
      <c r="B727" t="str">
        <f>RIGHT(Table1[[#This Row],[OrderNo]],5)</f>
        <v>44687</v>
      </c>
      <c r="C727">
        <v>44687001</v>
      </c>
      <c r="D727">
        <v>1</v>
      </c>
      <c r="E727" s="2">
        <v>413.15</v>
      </c>
      <c r="F727" s="2">
        <v>699.1</v>
      </c>
      <c r="G727" s="1">
        <v>43028</v>
      </c>
      <c r="H727" s="6">
        <f>YEAR(Table1[[#This Row],[OrderDate]])</f>
        <v>2017</v>
      </c>
      <c r="I727" s="6">
        <f>MONTH(Table1[[#This Row],[OrderDate]])</f>
        <v>10</v>
      </c>
      <c r="J727" s="1">
        <v>43036</v>
      </c>
      <c r="K727">
        <v>8</v>
      </c>
      <c r="L727" t="s">
        <v>1731</v>
      </c>
      <c r="M727" t="s">
        <v>1021</v>
      </c>
      <c r="N727" t="s">
        <v>78</v>
      </c>
      <c r="O727" t="s">
        <v>79</v>
      </c>
      <c r="P727" t="str">
        <f>UPPER(Table1[[#This Row],[CustomerCountry]])</f>
        <v>UNITED KINGDOM</v>
      </c>
      <c r="Q727" t="s">
        <v>23</v>
      </c>
      <c r="R727" t="s">
        <v>24</v>
      </c>
      <c r="S727" t="s">
        <v>337</v>
      </c>
      <c r="T727" t="s">
        <v>1</v>
      </c>
      <c r="U727" t="s">
        <v>47</v>
      </c>
    </row>
    <row r="728" spans="1:21" x14ac:dyDescent="0.2">
      <c r="A728" t="s">
        <v>1732</v>
      </c>
      <c r="B728" t="str">
        <f>RIGHT(Table1[[#This Row],[OrderNo]],5)</f>
        <v>44688</v>
      </c>
      <c r="C728">
        <v>44688001</v>
      </c>
      <c r="D728">
        <v>1</v>
      </c>
      <c r="E728" s="2">
        <v>2171.29</v>
      </c>
      <c r="F728" s="2">
        <v>3578.27</v>
      </c>
      <c r="G728" s="1">
        <v>43028</v>
      </c>
      <c r="H728" s="6">
        <f>YEAR(Table1[[#This Row],[OrderDate]])</f>
        <v>2017</v>
      </c>
      <c r="I728" s="6">
        <f>MONTH(Table1[[#This Row],[OrderDate]])</f>
        <v>10</v>
      </c>
      <c r="J728" s="1">
        <v>43030</v>
      </c>
      <c r="K728">
        <v>2</v>
      </c>
      <c r="L728" t="s">
        <v>1733</v>
      </c>
      <c r="M728" t="s">
        <v>62</v>
      </c>
      <c r="N728" t="s">
        <v>63</v>
      </c>
      <c r="O728" t="s">
        <v>52</v>
      </c>
      <c r="P728" t="str">
        <f>UPPER(Table1[[#This Row],[CustomerCountry]])</f>
        <v>AUSTRALIA</v>
      </c>
      <c r="Q728" t="s">
        <v>23</v>
      </c>
      <c r="R728" t="s">
        <v>24</v>
      </c>
      <c r="S728" t="s">
        <v>25</v>
      </c>
      <c r="T728" t="s">
        <v>26</v>
      </c>
      <c r="U728" t="s">
        <v>27</v>
      </c>
    </row>
    <row r="729" spans="1:21" x14ac:dyDescent="0.2">
      <c r="A729" t="s">
        <v>1734</v>
      </c>
      <c r="B729" t="str">
        <f>RIGHT(Table1[[#This Row],[OrderNo]],5)</f>
        <v>44689</v>
      </c>
      <c r="C729">
        <v>44689001</v>
      </c>
      <c r="D729">
        <v>1</v>
      </c>
      <c r="E729" s="2">
        <v>2171.29</v>
      </c>
      <c r="F729" s="2">
        <v>3578.27</v>
      </c>
      <c r="G729" s="1">
        <v>43028</v>
      </c>
      <c r="H729" s="6">
        <f>YEAR(Table1[[#This Row],[OrderDate]])</f>
        <v>2017</v>
      </c>
      <c r="I729" s="6">
        <f>MONTH(Table1[[#This Row],[OrderDate]])</f>
        <v>10</v>
      </c>
      <c r="J729" s="1">
        <v>43036</v>
      </c>
      <c r="K729">
        <v>8</v>
      </c>
      <c r="L729" t="s">
        <v>1735</v>
      </c>
      <c r="M729" t="s">
        <v>159</v>
      </c>
      <c r="N729" t="s">
        <v>63</v>
      </c>
      <c r="O729" t="s">
        <v>52</v>
      </c>
      <c r="P729" t="str">
        <f>UPPER(Table1[[#This Row],[CustomerCountry]])</f>
        <v>AUSTRALIA</v>
      </c>
      <c r="Q729" t="s">
        <v>23</v>
      </c>
      <c r="R729" t="s">
        <v>24</v>
      </c>
      <c r="S729" t="s">
        <v>25</v>
      </c>
      <c r="T729" t="s">
        <v>26</v>
      </c>
      <c r="U729" t="s">
        <v>27</v>
      </c>
    </row>
    <row r="730" spans="1:21" x14ac:dyDescent="0.2">
      <c r="A730" t="s">
        <v>1736</v>
      </c>
      <c r="B730" t="str">
        <f>RIGHT(Table1[[#This Row],[OrderNo]],5)</f>
        <v>44690</v>
      </c>
      <c r="C730">
        <v>44690001</v>
      </c>
      <c r="D730">
        <v>1</v>
      </c>
      <c r="E730" s="2">
        <v>1912.15</v>
      </c>
      <c r="F730" s="2">
        <v>3399.99</v>
      </c>
      <c r="G730" s="1">
        <v>43028</v>
      </c>
      <c r="H730" s="6">
        <f>YEAR(Table1[[#This Row],[OrderDate]])</f>
        <v>2017</v>
      </c>
      <c r="I730" s="6">
        <f>MONTH(Table1[[#This Row],[OrderDate]])</f>
        <v>10</v>
      </c>
      <c r="J730" s="1">
        <v>43038</v>
      </c>
      <c r="K730">
        <v>10</v>
      </c>
      <c r="L730" t="s">
        <v>1737</v>
      </c>
      <c r="M730" t="s">
        <v>528</v>
      </c>
      <c r="N730" t="s">
        <v>106</v>
      </c>
      <c r="O730" t="s">
        <v>52</v>
      </c>
      <c r="P730" t="str">
        <f>UPPER(Table1[[#This Row],[CustomerCountry]])</f>
        <v>AUSTRALIA</v>
      </c>
      <c r="Q730" t="s">
        <v>23</v>
      </c>
      <c r="R730" t="s">
        <v>33</v>
      </c>
      <c r="S730" t="s">
        <v>67</v>
      </c>
      <c r="T730" t="s">
        <v>35</v>
      </c>
      <c r="U730" t="s">
        <v>36</v>
      </c>
    </row>
    <row r="731" spans="1:21" x14ac:dyDescent="0.2">
      <c r="A731" t="s">
        <v>1738</v>
      </c>
      <c r="B731" t="str">
        <f>RIGHT(Table1[[#This Row],[OrderNo]],5)</f>
        <v>44691</v>
      </c>
      <c r="C731">
        <v>44691001</v>
      </c>
      <c r="D731">
        <v>1</v>
      </c>
      <c r="E731" s="2">
        <v>1912.15</v>
      </c>
      <c r="F731" s="2">
        <v>3399.99</v>
      </c>
      <c r="G731" s="1">
        <v>43029</v>
      </c>
      <c r="H731" s="6">
        <f>YEAR(Table1[[#This Row],[OrderDate]])</f>
        <v>2017</v>
      </c>
      <c r="I731" s="6">
        <f>MONTH(Table1[[#This Row],[OrderDate]])</f>
        <v>10</v>
      </c>
      <c r="J731" s="1">
        <v>43039</v>
      </c>
      <c r="K731">
        <v>10</v>
      </c>
      <c r="L731" t="s">
        <v>1739</v>
      </c>
      <c r="M731" t="s">
        <v>335</v>
      </c>
      <c r="N731" t="s">
        <v>336</v>
      </c>
      <c r="O731" t="s">
        <v>32</v>
      </c>
      <c r="P731" t="str">
        <f>UPPER(Table1[[#This Row],[CustomerCountry]])</f>
        <v>FRANCE</v>
      </c>
      <c r="Q731" t="s">
        <v>23</v>
      </c>
      <c r="R731" t="s">
        <v>33</v>
      </c>
      <c r="S731" t="s">
        <v>34</v>
      </c>
      <c r="T731" t="s">
        <v>35</v>
      </c>
      <c r="U731" t="s">
        <v>36</v>
      </c>
    </row>
    <row r="732" spans="1:21" x14ac:dyDescent="0.2">
      <c r="A732" t="s">
        <v>1740</v>
      </c>
      <c r="B732" t="str">
        <f>RIGHT(Table1[[#This Row],[OrderNo]],5)</f>
        <v>44692</v>
      </c>
      <c r="C732">
        <v>44692001</v>
      </c>
      <c r="D732">
        <v>1</v>
      </c>
      <c r="E732" s="2">
        <v>2171.29</v>
      </c>
      <c r="F732" s="2">
        <v>3578.27</v>
      </c>
      <c r="G732" s="1">
        <v>43029</v>
      </c>
      <c r="H732" s="6">
        <f>YEAR(Table1[[#This Row],[OrderDate]])</f>
        <v>2017</v>
      </c>
      <c r="I732" s="6">
        <f>MONTH(Table1[[#This Row],[OrderDate]])</f>
        <v>10</v>
      </c>
      <c r="J732" s="1">
        <v>43031</v>
      </c>
      <c r="K732">
        <v>2</v>
      </c>
      <c r="L732" t="s">
        <v>1741</v>
      </c>
      <c r="M732" t="s">
        <v>1037</v>
      </c>
      <c r="N732" t="s">
        <v>115</v>
      </c>
      <c r="O732" t="s">
        <v>41</v>
      </c>
      <c r="P732" t="str">
        <f>UPPER(Table1[[#This Row],[CustomerCountry]])</f>
        <v>UNITED STATES</v>
      </c>
      <c r="Q732" t="s">
        <v>23</v>
      </c>
      <c r="R732" t="s">
        <v>24</v>
      </c>
      <c r="S732" t="s">
        <v>55</v>
      </c>
      <c r="T732" t="s">
        <v>26</v>
      </c>
      <c r="U732" t="s">
        <v>27</v>
      </c>
    </row>
    <row r="733" spans="1:21" x14ac:dyDescent="0.2">
      <c r="A733" t="s">
        <v>1742</v>
      </c>
      <c r="B733" t="str">
        <f>RIGHT(Table1[[#This Row],[OrderNo]],5)</f>
        <v>44693</v>
      </c>
      <c r="C733">
        <v>44693001</v>
      </c>
      <c r="D733">
        <v>1</v>
      </c>
      <c r="E733" s="2">
        <v>2171.29</v>
      </c>
      <c r="F733" s="2">
        <v>3578.27</v>
      </c>
      <c r="G733" s="1">
        <v>43029</v>
      </c>
      <c r="H733" s="6">
        <f>YEAR(Table1[[#This Row],[OrderDate]])</f>
        <v>2017</v>
      </c>
      <c r="I733" s="6">
        <f>MONTH(Table1[[#This Row],[OrderDate]])</f>
        <v>10</v>
      </c>
      <c r="J733" s="1">
        <v>43036</v>
      </c>
      <c r="K733">
        <v>7</v>
      </c>
      <c r="L733" t="s">
        <v>1743</v>
      </c>
      <c r="M733" t="s">
        <v>99</v>
      </c>
      <c r="N733" t="s">
        <v>45</v>
      </c>
      <c r="O733" t="s">
        <v>41</v>
      </c>
      <c r="P733" t="str">
        <f>UPPER(Table1[[#This Row],[CustomerCountry]])</f>
        <v>UNITED STATES</v>
      </c>
      <c r="Q733" t="s">
        <v>23</v>
      </c>
      <c r="R733" t="s">
        <v>24</v>
      </c>
      <c r="S733" t="s">
        <v>55</v>
      </c>
      <c r="T733" t="s">
        <v>26</v>
      </c>
      <c r="U733" t="s">
        <v>27</v>
      </c>
    </row>
    <row r="734" spans="1:21" x14ac:dyDescent="0.2">
      <c r="A734" t="s">
        <v>1744</v>
      </c>
      <c r="B734" t="str">
        <f>RIGHT(Table1[[#This Row],[OrderNo]],5)</f>
        <v>44694</v>
      </c>
      <c r="C734">
        <v>44694001</v>
      </c>
      <c r="D734">
        <v>1</v>
      </c>
      <c r="E734" s="2">
        <v>2171.29</v>
      </c>
      <c r="F734" s="2">
        <v>3578.27</v>
      </c>
      <c r="G734" s="1">
        <v>43029</v>
      </c>
      <c r="H734" s="6">
        <f>YEAR(Table1[[#This Row],[OrderDate]])</f>
        <v>2017</v>
      </c>
      <c r="I734" s="6">
        <f>MONTH(Table1[[#This Row],[OrderDate]])</f>
        <v>10</v>
      </c>
      <c r="J734" s="1">
        <v>43036</v>
      </c>
      <c r="K734">
        <v>7</v>
      </c>
      <c r="L734" t="s">
        <v>1745</v>
      </c>
      <c r="M734" t="s">
        <v>264</v>
      </c>
      <c r="N734" t="s">
        <v>22</v>
      </c>
      <c r="O734" t="s">
        <v>0</v>
      </c>
      <c r="P734" t="str">
        <f>UPPER(Table1[[#This Row],[CustomerCountry]])</f>
        <v>CANADA</v>
      </c>
      <c r="Q734" t="s">
        <v>23</v>
      </c>
      <c r="R734" t="s">
        <v>24</v>
      </c>
      <c r="S734" t="s">
        <v>55</v>
      </c>
      <c r="T734" t="s">
        <v>26</v>
      </c>
      <c r="U734" t="s">
        <v>27</v>
      </c>
    </row>
    <row r="735" spans="1:21" x14ac:dyDescent="0.2">
      <c r="A735" t="s">
        <v>1746</v>
      </c>
      <c r="B735" t="str">
        <f>RIGHT(Table1[[#This Row],[OrderNo]],5)</f>
        <v>44695</v>
      </c>
      <c r="C735">
        <v>44695001</v>
      </c>
      <c r="D735">
        <v>1</v>
      </c>
      <c r="E735" s="2">
        <v>1912.15</v>
      </c>
      <c r="F735" s="2">
        <v>3399.99</v>
      </c>
      <c r="G735" s="1">
        <v>43029</v>
      </c>
      <c r="H735" s="6">
        <f>YEAR(Table1[[#This Row],[OrderDate]])</f>
        <v>2017</v>
      </c>
      <c r="I735" s="6">
        <f>MONTH(Table1[[#This Row],[OrderDate]])</f>
        <v>10</v>
      </c>
      <c r="J735" s="1">
        <v>43033</v>
      </c>
      <c r="K735">
        <v>4</v>
      </c>
      <c r="L735" t="s">
        <v>1747</v>
      </c>
      <c r="M735" t="s">
        <v>1108</v>
      </c>
      <c r="N735" t="s">
        <v>22</v>
      </c>
      <c r="O735" t="s">
        <v>0</v>
      </c>
      <c r="P735" t="str">
        <f>UPPER(Table1[[#This Row],[CustomerCountry]])</f>
        <v>CANADA</v>
      </c>
      <c r="Q735" t="s">
        <v>23</v>
      </c>
      <c r="R735" t="s">
        <v>33</v>
      </c>
      <c r="S735" t="s">
        <v>34</v>
      </c>
      <c r="T735" t="s">
        <v>35</v>
      </c>
      <c r="U735" t="s">
        <v>36</v>
      </c>
    </row>
    <row r="736" spans="1:21" x14ac:dyDescent="0.2">
      <c r="A736" t="s">
        <v>1748</v>
      </c>
      <c r="B736" t="str">
        <f>RIGHT(Table1[[#This Row],[OrderNo]],5)</f>
        <v>44696</v>
      </c>
      <c r="C736">
        <v>44696001</v>
      </c>
      <c r="D736">
        <v>1</v>
      </c>
      <c r="E736" s="2">
        <v>2171.29</v>
      </c>
      <c r="F736" s="2">
        <v>3578.27</v>
      </c>
      <c r="G736" s="1">
        <v>43029</v>
      </c>
      <c r="H736" s="6">
        <f>YEAR(Table1[[#This Row],[OrderDate]])</f>
        <v>2017</v>
      </c>
      <c r="I736" s="6">
        <f>MONTH(Table1[[#This Row],[OrderDate]])</f>
        <v>10</v>
      </c>
      <c r="J736" s="1">
        <v>43033</v>
      </c>
      <c r="K736">
        <v>4</v>
      </c>
      <c r="L736" t="s">
        <v>1749</v>
      </c>
      <c r="M736" t="s">
        <v>747</v>
      </c>
      <c r="N736" t="s">
        <v>51</v>
      </c>
      <c r="O736" t="s">
        <v>52</v>
      </c>
      <c r="P736" t="str">
        <f>UPPER(Table1[[#This Row],[CustomerCountry]])</f>
        <v>AUSTRALIA</v>
      </c>
      <c r="Q736" t="s">
        <v>23</v>
      </c>
      <c r="R736" t="s">
        <v>24</v>
      </c>
      <c r="S736" t="s">
        <v>84</v>
      </c>
      <c r="T736" t="s">
        <v>26</v>
      </c>
      <c r="U736" t="s">
        <v>27</v>
      </c>
    </row>
    <row r="737" spans="1:21" x14ac:dyDescent="0.2">
      <c r="A737" t="s">
        <v>1750</v>
      </c>
      <c r="B737" t="str">
        <f>RIGHT(Table1[[#This Row],[OrderNo]],5)</f>
        <v>44697</v>
      </c>
      <c r="C737">
        <v>44697001</v>
      </c>
      <c r="D737">
        <v>1</v>
      </c>
      <c r="E737" s="2">
        <v>2171.29</v>
      </c>
      <c r="F737" s="2">
        <v>3578.27</v>
      </c>
      <c r="G737" s="1">
        <v>43030</v>
      </c>
      <c r="H737" s="6">
        <f>YEAR(Table1[[#This Row],[OrderDate]])</f>
        <v>2017</v>
      </c>
      <c r="I737" s="6">
        <f>MONTH(Table1[[#This Row],[OrderDate]])</f>
        <v>10</v>
      </c>
      <c r="J737" s="1">
        <v>43037</v>
      </c>
      <c r="K737">
        <v>7</v>
      </c>
      <c r="L737" t="s">
        <v>1751</v>
      </c>
      <c r="M737" t="s">
        <v>87</v>
      </c>
      <c r="N737" t="s">
        <v>51</v>
      </c>
      <c r="O737" t="s">
        <v>52</v>
      </c>
      <c r="P737" t="str">
        <f>UPPER(Table1[[#This Row],[CustomerCountry]])</f>
        <v>AUSTRALIA</v>
      </c>
      <c r="Q737" t="s">
        <v>23</v>
      </c>
      <c r="R737" t="s">
        <v>24</v>
      </c>
      <c r="S737" t="s">
        <v>25</v>
      </c>
      <c r="T737" t="s">
        <v>26</v>
      </c>
      <c r="U737" t="s">
        <v>27</v>
      </c>
    </row>
    <row r="738" spans="1:21" x14ac:dyDescent="0.2">
      <c r="A738" t="s">
        <v>1752</v>
      </c>
      <c r="B738" t="str">
        <f>RIGHT(Table1[[#This Row],[OrderNo]],5)</f>
        <v>44698</v>
      </c>
      <c r="C738">
        <v>44698001</v>
      </c>
      <c r="D738">
        <v>1</v>
      </c>
      <c r="E738" s="2">
        <v>413.15</v>
      </c>
      <c r="F738" s="2">
        <v>699.1</v>
      </c>
      <c r="G738" s="1">
        <v>43030</v>
      </c>
      <c r="H738" s="6">
        <f>YEAR(Table1[[#This Row],[OrderDate]])</f>
        <v>2017</v>
      </c>
      <c r="I738" s="6">
        <f>MONTH(Table1[[#This Row],[OrderDate]])</f>
        <v>10</v>
      </c>
      <c r="J738" s="1">
        <v>43036</v>
      </c>
      <c r="K738">
        <v>6</v>
      </c>
      <c r="L738" t="s">
        <v>1753</v>
      </c>
      <c r="M738" t="s">
        <v>233</v>
      </c>
      <c r="N738" t="s">
        <v>106</v>
      </c>
      <c r="O738" t="s">
        <v>52</v>
      </c>
      <c r="P738" t="str">
        <f>UPPER(Table1[[#This Row],[CustomerCountry]])</f>
        <v>AUSTRALIA</v>
      </c>
      <c r="Q738" t="s">
        <v>23</v>
      </c>
      <c r="R738" t="s">
        <v>24</v>
      </c>
      <c r="S738" t="s">
        <v>291</v>
      </c>
      <c r="T738" t="s">
        <v>26</v>
      </c>
      <c r="U738" t="s">
        <v>47</v>
      </c>
    </row>
    <row r="739" spans="1:21" x14ac:dyDescent="0.2">
      <c r="A739" t="s">
        <v>1754</v>
      </c>
      <c r="B739" t="str">
        <f>RIGHT(Table1[[#This Row],[OrderNo]],5)</f>
        <v>44699</v>
      </c>
      <c r="C739">
        <v>44699001</v>
      </c>
      <c r="D739">
        <v>1</v>
      </c>
      <c r="E739" s="2">
        <v>2171.29</v>
      </c>
      <c r="F739" s="2">
        <v>3578.27</v>
      </c>
      <c r="G739" s="1">
        <v>43031</v>
      </c>
      <c r="H739" s="6">
        <f>YEAR(Table1[[#This Row],[OrderDate]])</f>
        <v>2017</v>
      </c>
      <c r="I739" s="6">
        <f>MONTH(Table1[[#This Row],[OrderDate]])</f>
        <v>10</v>
      </c>
      <c r="J739" s="1">
        <v>43033</v>
      </c>
      <c r="K739">
        <v>2</v>
      </c>
      <c r="L739" t="s">
        <v>1755</v>
      </c>
      <c r="M739" t="s">
        <v>441</v>
      </c>
      <c r="N739" t="s">
        <v>22</v>
      </c>
      <c r="O739" t="s">
        <v>0</v>
      </c>
      <c r="P739" t="str">
        <f>UPPER(Table1[[#This Row],[CustomerCountry]])</f>
        <v>CANADA</v>
      </c>
      <c r="Q739" t="s">
        <v>23</v>
      </c>
      <c r="R739" t="s">
        <v>24</v>
      </c>
      <c r="S739" t="s">
        <v>84</v>
      </c>
      <c r="T739" t="s">
        <v>26</v>
      </c>
      <c r="U739" t="s">
        <v>27</v>
      </c>
    </row>
    <row r="740" spans="1:21" x14ac:dyDescent="0.2">
      <c r="A740" t="s">
        <v>1756</v>
      </c>
      <c r="B740" t="str">
        <f>RIGHT(Table1[[#This Row],[OrderNo]],5)</f>
        <v>44700</v>
      </c>
      <c r="C740">
        <v>44700001</v>
      </c>
      <c r="D740">
        <v>1</v>
      </c>
      <c r="E740" s="2">
        <v>2171.29</v>
      </c>
      <c r="F740" s="2">
        <v>3578.27</v>
      </c>
      <c r="G740" s="1">
        <v>43031</v>
      </c>
      <c r="H740" s="6">
        <f>YEAR(Table1[[#This Row],[OrderDate]])</f>
        <v>2017</v>
      </c>
      <c r="I740" s="6">
        <f>MONTH(Table1[[#This Row],[OrderDate]])</f>
        <v>10</v>
      </c>
      <c r="J740" s="1">
        <v>43037</v>
      </c>
      <c r="K740">
        <v>6</v>
      </c>
      <c r="L740" t="s">
        <v>1757</v>
      </c>
      <c r="M740" t="s">
        <v>363</v>
      </c>
      <c r="N740" t="s">
        <v>115</v>
      </c>
      <c r="O740" t="s">
        <v>41</v>
      </c>
      <c r="P740" t="str">
        <f>UPPER(Table1[[#This Row],[CustomerCountry]])</f>
        <v>UNITED STATES</v>
      </c>
      <c r="Q740" t="s">
        <v>23</v>
      </c>
      <c r="R740" t="s">
        <v>24</v>
      </c>
      <c r="S740" t="s">
        <v>88</v>
      </c>
      <c r="T740" t="s">
        <v>26</v>
      </c>
      <c r="U740" t="s">
        <v>27</v>
      </c>
    </row>
    <row r="741" spans="1:21" x14ac:dyDescent="0.2">
      <c r="A741" t="s">
        <v>1758</v>
      </c>
      <c r="B741" t="str">
        <f>RIGHT(Table1[[#This Row],[OrderNo]],5)</f>
        <v>44701</v>
      </c>
      <c r="C741">
        <v>44701001</v>
      </c>
      <c r="D741">
        <v>1</v>
      </c>
      <c r="E741" s="2">
        <v>413.15</v>
      </c>
      <c r="F741" s="2">
        <v>699.1</v>
      </c>
      <c r="G741" s="1">
        <v>43031</v>
      </c>
      <c r="H741" s="6">
        <f>YEAR(Table1[[#This Row],[OrderDate]])</f>
        <v>2017</v>
      </c>
      <c r="I741" s="6">
        <f>MONTH(Table1[[#This Row],[OrderDate]])</f>
        <v>10</v>
      </c>
      <c r="J741" s="1">
        <v>43039</v>
      </c>
      <c r="K741">
        <v>8</v>
      </c>
      <c r="L741" t="s">
        <v>1759</v>
      </c>
      <c r="M741" t="s">
        <v>207</v>
      </c>
      <c r="N741" t="s">
        <v>40</v>
      </c>
      <c r="O741" t="s">
        <v>41</v>
      </c>
      <c r="P741" t="str">
        <f>UPPER(Table1[[#This Row],[CustomerCountry]])</f>
        <v>UNITED STATES</v>
      </c>
      <c r="Q741" t="s">
        <v>23</v>
      </c>
      <c r="R741" t="s">
        <v>24</v>
      </c>
      <c r="S741" t="s">
        <v>46</v>
      </c>
      <c r="T741" t="s">
        <v>1</v>
      </c>
      <c r="U741" t="s">
        <v>47</v>
      </c>
    </row>
    <row r="742" spans="1:21" x14ac:dyDescent="0.2">
      <c r="A742" t="s">
        <v>1760</v>
      </c>
      <c r="B742" t="str">
        <f>RIGHT(Table1[[#This Row],[OrderNo]],5)</f>
        <v>44702</v>
      </c>
      <c r="C742">
        <v>44702001</v>
      </c>
      <c r="D742">
        <v>1</v>
      </c>
      <c r="E742" s="2">
        <v>2171.29</v>
      </c>
      <c r="F742" s="2">
        <v>3578.27</v>
      </c>
      <c r="G742" s="1">
        <v>43031</v>
      </c>
      <c r="H742" s="6">
        <f>YEAR(Table1[[#This Row],[OrderDate]])</f>
        <v>2017</v>
      </c>
      <c r="I742" s="6">
        <f>MONTH(Table1[[#This Row],[OrderDate]])</f>
        <v>10</v>
      </c>
      <c r="J742" s="1">
        <v>43035</v>
      </c>
      <c r="K742">
        <v>4</v>
      </c>
      <c r="L742" t="s">
        <v>1761</v>
      </c>
      <c r="M742" t="s">
        <v>193</v>
      </c>
      <c r="N742" t="s">
        <v>106</v>
      </c>
      <c r="O742" t="s">
        <v>52</v>
      </c>
      <c r="P742" t="str">
        <f>UPPER(Table1[[#This Row],[CustomerCountry]])</f>
        <v>AUSTRALIA</v>
      </c>
      <c r="Q742" t="s">
        <v>23</v>
      </c>
      <c r="R742" t="s">
        <v>24</v>
      </c>
      <c r="S742" t="s">
        <v>88</v>
      </c>
      <c r="T742" t="s">
        <v>26</v>
      </c>
      <c r="U742" t="s">
        <v>27</v>
      </c>
    </row>
    <row r="743" spans="1:21" x14ac:dyDescent="0.2">
      <c r="A743" t="s">
        <v>1762</v>
      </c>
      <c r="B743" t="str">
        <f>RIGHT(Table1[[#This Row],[OrderNo]],5)</f>
        <v>44703</v>
      </c>
      <c r="C743">
        <v>44703001</v>
      </c>
      <c r="D743">
        <v>1</v>
      </c>
      <c r="E743" s="2">
        <v>2171.29</v>
      </c>
      <c r="F743" s="2">
        <v>3578.27</v>
      </c>
      <c r="G743" s="1">
        <v>43032</v>
      </c>
      <c r="H743" s="6">
        <f>YEAR(Table1[[#This Row],[OrderDate]])</f>
        <v>2017</v>
      </c>
      <c r="I743" s="6">
        <f>MONTH(Table1[[#This Row],[OrderDate]])</f>
        <v>10</v>
      </c>
      <c r="J743" s="1">
        <v>43036</v>
      </c>
      <c r="K743">
        <v>4</v>
      </c>
      <c r="L743" t="s">
        <v>1763</v>
      </c>
      <c r="M743" t="s">
        <v>1028</v>
      </c>
      <c r="N743" t="s">
        <v>1029</v>
      </c>
      <c r="O743" t="s">
        <v>32</v>
      </c>
      <c r="P743" t="str">
        <f>UPPER(Table1[[#This Row],[CustomerCountry]])</f>
        <v>FRANCE</v>
      </c>
      <c r="Q743" t="s">
        <v>23</v>
      </c>
      <c r="R743" t="s">
        <v>24</v>
      </c>
      <c r="S743" t="s">
        <v>55</v>
      </c>
      <c r="T743" t="s">
        <v>26</v>
      </c>
      <c r="U743" t="s">
        <v>27</v>
      </c>
    </row>
    <row r="744" spans="1:21" x14ac:dyDescent="0.2">
      <c r="A744" t="s">
        <v>1764</v>
      </c>
      <c r="B744" t="str">
        <f>RIGHT(Table1[[#This Row],[OrderNo]],5)</f>
        <v>44704</v>
      </c>
      <c r="C744">
        <v>44704001</v>
      </c>
      <c r="D744">
        <v>1</v>
      </c>
      <c r="E744" s="2">
        <v>1898.09</v>
      </c>
      <c r="F744" s="2">
        <v>3374.99</v>
      </c>
      <c r="G744" s="1">
        <v>43032</v>
      </c>
      <c r="H744" s="6">
        <f>YEAR(Table1[[#This Row],[OrderDate]])</f>
        <v>2017</v>
      </c>
      <c r="I744" s="6">
        <f>MONTH(Table1[[#This Row],[OrderDate]])</f>
        <v>10</v>
      </c>
      <c r="J744" s="1">
        <v>43042</v>
      </c>
      <c r="K744">
        <v>10</v>
      </c>
      <c r="L744" t="s">
        <v>1765</v>
      </c>
      <c r="M744" t="s">
        <v>174</v>
      </c>
      <c r="N744" t="s">
        <v>95</v>
      </c>
      <c r="O744" t="s">
        <v>96</v>
      </c>
      <c r="P744" t="str">
        <f>UPPER(Table1[[#This Row],[CustomerCountry]])</f>
        <v>GERMANY</v>
      </c>
      <c r="Q744" t="s">
        <v>23</v>
      </c>
      <c r="R744" t="s">
        <v>33</v>
      </c>
      <c r="S744" t="s">
        <v>160</v>
      </c>
      <c r="T744" t="s">
        <v>1</v>
      </c>
      <c r="U744" t="s">
        <v>36</v>
      </c>
    </row>
    <row r="745" spans="1:21" x14ac:dyDescent="0.2">
      <c r="A745" t="s">
        <v>1766</v>
      </c>
      <c r="B745" t="str">
        <f>RIGHT(Table1[[#This Row],[OrderNo]],5)</f>
        <v>44705</v>
      </c>
      <c r="C745">
        <v>44705001</v>
      </c>
      <c r="D745">
        <v>1</v>
      </c>
      <c r="E745" s="2">
        <v>2171.29</v>
      </c>
      <c r="F745" s="2">
        <v>3578.27</v>
      </c>
      <c r="G745" s="1">
        <v>43032</v>
      </c>
      <c r="H745" s="6">
        <f>YEAR(Table1[[#This Row],[OrderDate]])</f>
        <v>2017</v>
      </c>
      <c r="I745" s="6">
        <f>MONTH(Table1[[#This Row],[OrderDate]])</f>
        <v>10</v>
      </c>
      <c r="J745" s="1">
        <v>43042</v>
      </c>
      <c r="K745">
        <v>10</v>
      </c>
      <c r="L745" t="s">
        <v>1767</v>
      </c>
      <c r="M745" t="s">
        <v>130</v>
      </c>
      <c r="N745" t="s">
        <v>115</v>
      </c>
      <c r="O745" t="s">
        <v>41</v>
      </c>
      <c r="P745" t="str">
        <f>UPPER(Table1[[#This Row],[CustomerCountry]])</f>
        <v>UNITED STATES</v>
      </c>
      <c r="Q745" t="s">
        <v>23</v>
      </c>
      <c r="R745" t="s">
        <v>24</v>
      </c>
      <c r="S745" t="s">
        <v>55</v>
      </c>
      <c r="T745" t="s">
        <v>26</v>
      </c>
      <c r="U745" t="s">
        <v>27</v>
      </c>
    </row>
    <row r="746" spans="1:21" x14ac:dyDescent="0.2">
      <c r="A746" t="s">
        <v>1768</v>
      </c>
      <c r="B746" t="str">
        <f>RIGHT(Table1[[#This Row],[OrderNo]],5)</f>
        <v>44706</v>
      </c>
      <c r="C746">
        <v>44706001</v>
      </c>
      <c r="D746">
        <v>1</v>
      </c>
      <c r="E746" s="2">
        <v>2171.29</v>
      </c>
      <c r="F746" s="2">
        <v>3578.27</v>
      </c>
      <c r="G746" s="1">
        <v>43032</v>
      </c>
      <c r="H746" s="6">
        <f>YEAR(Table1[[#This Row],[OrderDate]])</f>
        <v>2017</v>
      </c>
      <c r="I746" s="6">
        <f>MONTH(Table1[[#This Row],[OrderDate]])</f>
        <v>10</v>
      </c>
      <c r="J746" s="1">
        <v>43041</v>
      </c>
      <c r="K746">
        <v>9</v>
      </c>
      <c r="L746" t="s">
        <v>1769</v>
      </c>
      <c r="M746" t="s">
        <v>261</v>
      </c>
      <c r="N746" t="s">
        <v>115</v>
      </c>
      <c r="O746" t="s">
        <v>41</v>
      </c>
      <c r="P746" t="str">
        <f>UPPER(Table1[[#This Row],[CustomerCountry]])</f>
        <v>UNITED STATES</v>
      </c>
      <c r="Q746" t="s">
        <v>23</v>
      </c>
      <c r="R746" t="s">
        <v>24</v>
      </c>
      <c r="S746" t="s">
        <v>55</v>
      </c>
      <c r="T746" t="s">
        <v>26</v>
      </c>
      <c r="U746" t="s">
        <v>27</v>
      </c>
    </row>
    <row r="747" spans="1:21" x14ac:dyDescent="0.2">
      <c r="A747" t="s">
        <v>1770</v>
      </c>
      <c r="B747" t="str">
        <f>RIGHT(Table1[[#This Row],[OrderNo]],5)</f>
        <v>44707</v>
      </c>
      <c r="C747">
        <v>44707001</v>
      </c>
      <c r="D747">
        <v>1</v>
      </c>
      <c r="E747" s="2">
        <v>2171.29</v>
      </c>
      <c r="F747" s="2">
        <v>3578.27</v>
      </c>
      <c r="G747" s="1">
        <v>43032</v>
      </c>
      <c r="H747" s="6">
        <f>YEAR(Table1[[#This Row],[OrderDate]])</f>
        <v>2017</v>
      </c>
      <c r="I747" s="6">
        <f>MONTH(Table1[[#This Row],[OrderDate]])</f>
        <v>10</v>
      </c>
      <c r="J747" s="1">
        <v>43036</v>
      </c>
      <c r="K747">
        <v>4</v>
      </c>
      <c r="L747" t="s">
        <v>1771</v>
      </c>
      <c r="M747" t="s">
        <v>655</v>
      </c>
      <c r="N747" t="s">
        <v>45</v>
      </c>
      <c r="O747" t="s">
        <v>41</v>
      </c>
      <c r="P747" t="str">
        <f>UPPER(Table1[[#This Row],[CustomerCountry]])</f>
        <v>UNITED STATES</v>
      </c>
      <c r="Q747" t="s">
        <v>23</v>
      </c>
      <c r="R747" t="s">
        <v>24</v>
      </c>
      <c r="S747" t="s">
        <v>55</v>
      </c>
      <c r="T747" t="s">
        <v>26</v>
      </c>
      <c r="U747" t="s">
        <v>27</v>
      </c>
    </row>
    <row r="748" spans="1:21" x14ac:dyDescent="0.2">
      <c r="A748" t="s">
        <v>1772</v>
      </c>
      <c r="B748" t="str">
        <f>RIGHT(Table1[[#This Row],[OrderNo]],5)</f>
        <v>44708</v>
      </c>
      <c r="C748">
        <v>44708001</v>
      </c>
      <c r="D748">
        <v>1</v>
      </c>
      <c r="E748" s="2">
        <v>1898.09</v>
      </c>
      <c r="F748" s="2">
        <v>3374.99</v>
      </c>
      <c r="G748" s="1">
        <v>43032</v>
      </c>
      <c r="H748" s="6">
        <f>YEAR(Table1[[#This Row],[OrderDate]])</f>
        <v>2017</v>
      </c>
      <c r="I748" s="6">
        <f>MONTH(Table1[[#This Row],[OrderDate]])</f>
        <v>10</v>
      </c>
      <c r="J748" s="1">
        <v>43034</v>
      </c>
      <c r="K748">
        <v>2</v>
      </c>
      <c r="L748" t="s">
        <v>1773</v>
      </c>
      <c r="M748" t="s">
        <v>525</v>
      </c>
      <c r="N748" t="s">
        <v>45</v>
      </c>
      <c r="O748" t="s">
        <v>41</v>
      </c>
      <c r="P748" t="str">
        <f>UPPER(Table1[[#This Row],[CustomerCountry]])</f>
        <v>UNITED STATES</v>
      </c>
      <c r="Q748" t="s">
        <v>23</v>
      </c>
      <c r="R748" t="s">
        <v>33</v>
      </c>
      <c r="S748" t="s">
        <v>160</v>
      </c>
      <c r="T748" t="s">
        <v>1</v>
      </c>
      <c r="U748" t="s">
        <v>36</v>
      </c>
    </row>
    <row r="749" spans="1:21" x14ac:dyDescent="0.2">
      <c r="A749" t="s">
        <v>1774</v>
      </c>
      <c r="B749" t="str">
        <f>RIGHT(Table1[[#This Row],[OrderNo]],5)</f>
        <v>44709</v>
      </c>
      <c r="C749">
        <v>44709001</v>
      </c>
      <c r="D749">
        <v>1</v>
      </c>
      <c r="E749" s="2">
        <v>2171.29</v>
      </c>
      <c r="F749" s="2">
        <v>3578.27</v>
      </c>
      <c r="G749" s="1">
        <v>43032</v>
      </c>
      <c r="H749" s="6">
        <f>YEAR(Table1[[#This Row],[OrderDate]])</f>
        <v>2017</v>
      </c>
      <c r="I749" s="6">
        <f>MONTH(Table1[[#This Row],[OrderDate]])</f>
        <v>10</v>
      </c>
      <c r="J749" s="1">
        <v>43037</v>
      </c>
      <c r="K749">
        <v>5</v>
      </c>
      <c r="L749" t="s">
        <v>1775</v>
      </c>
      <c r="M749" t="s">
        <v>396</v>
      </c>
      <c r="N749" t="s">
        <v>106</v>
      </c>
      <c r="O749" t="s">
        <v>52</v>
      </c>
      <c r="P749" t="str">
        <f>UPPER(Table1[[#This Row],[CustomerCountry]])</f>
        <v>AUSTRALIA</v>
      </c>
      <c r="Q749" t="s">
        <v>23</v>
      </c>
      <c r="R749" t="s">
        <v>24</v>
      </c>
      <c r="S749" t="s">
        <v>55</v>
      </c>
      <c r="T749" t="s">
        <v>26</v>
      </c>
      <c r="U749" t="s">
        <v>27</v>
      </c>
    </row>
    <row r="750" spans="1:21" x14ac:dyDescent="0.2">
      <c r="A750" t="s">
        <v>1776</v>
      </c>
      <c r="B750" t="str">
        <f>RIGHT(Table1[[#This Row],[OrderNo]],5)</f>
        <v>44710</v>
      </c>
      <c r="C750">
        <v>44710001</v>
      </c>
      <c r="D750">
        <v>1</v>
      </c>
      <c r="E750" s="2">
        <v>2171.29</v>
      </c>
      <c r="F750" s="2">
        <v>3578.27</v>
      </c>
      <c r="G750" s="1">
        <v>43033</v>
      </c>
      <c r="H750" s="6">
        <f>YEAR(Table1[[#This Row],[OrderDate]])</f>
        <v>2017</v>
      </c>
      <c r="I750" s="6">
        <f>MONTH(Table1[[#This Row],[OrderDate]])</f>
        <v>10</v>
      </c>
      <c r="J750" s="1">
        <v>43036</v>
      </c>
      <c r="K750">
        <v>3</v>
      </c>
      <c r="L750" t="s">
        <v>1777</v>
      </c>
      <c r="M750" t="s">
        <v>70</v>
      </c>
      <c r="N750" t="s">
        <v>45</v>
      </c>
      <c r="O750" t="s">
        <v>41</v>
      </c>
      <c r="P750" t="str">
        <f>UPPER(Table1[[#This Row],[CustomerCountry]])</f>
        <v>UNITED STATES</v>
      </c>
      <c r="Q750" t="s">
        <v>23</v>
      </c>
      <c r="R750" t="s">
        <v>24</v>
      </c>
      <c r="S750" t="s">
        <v>84</v>
      </c>
      <c r="T750" t="s">
        <v>26</v>
      </c>
      <c r="U750" t="s">
        <v>27</v>
      </c>
    </row>
    <row r="751" spans="1:21" x14ac:dyDescent="0.2">
      <c r="A751" t="s">
        <v>1778</v>
      </c>
      <c r="B751" t="str">
        <f>RIGHT(Table1[[#This Row],[OrderNo]],5)</f>
        <v>44711</v>
      </c>
      <c r="C751">
        <v>44711001</v>
      </c>
      <c r="D751">
        <v>1</v>
      </c>
      <c r="E751" s="2">
        <v>2171.29</v>
      </c>
      <c r="F751" s="2">
        <v>3578.27</v>
      </c>
      <c r="G751" s="1">
        <v>43033</v>
      </c>
      <c r="H751" s="6">
        <f>YEAR(Table1[[#This Row],[OrderDate]])</f>
        <v>2017</v>
      </c>
      <c r="I751" s="6">
        <f>MONTH(Table1[[#This Row],[OrderDate]])</f>
        <v>10</v>
      </c>
      <c r="J751" s="1">
        <v>43040</v>
      </c>
      <c r="K751">
        <v>7</v>
      </c>
      <c r="L751" t="s">
        <v>1779</v>
      </c>
      <c r="M751" t="s">
        <v>167</v>
      </c>
      <c r="N751" t="s">
        <v>63</v>
      </c>
      <c r="O751" t="s">
        <v>52</v>
      </c>
      <c r="P751" t="str">
        <f>UPPER(Table1[[#This Row],[CustomerCountry]])</f>
        <v>AUSTRALIA</v>
      </c>
      <c r="Q751" t="s">
        <v>23</v>
      </c>
      <c r="R751" t="s">
        <v>24</v>
      </c>
      <c r="S751" t="s">
        <v>25</v>
      </c>
      <c r="T751" t="s">
        <v>26</v>
      </c>
      <c r="U751" t="s">
        <v>27</v>
      </c>
    </row>
    <row r="752" spans="1:21" x14ac:dyDescent="0.2">
      <c r="A752" t="s">
        <v>1780</v>
      </c>
      <c r="B752" t="str">
        <f>RIGHT(Table1[[#This Row],[OrderNo]],5)</f>
        <v>44712</v>
      </c>
      <c r="C752">
        <v>44712001</v>
      </c>
      <c r="D752">
        <v>1</v>
      </c>
      <c r="E752" s="2">
        <v>1898.09</v>
      </c>
      <c r="F752" s="2">
        <v>3374.99</v>
      </c>
      <c r="G752" s="1">
        <v>43033</v>
      </c>
      <c r="H752" s="6">
        <f>YEAR(Table1[[#This Row],[OrderDate]])</f>
        <v>2017</v>
      </c>
      <c r="I752" s="6">
        <f>MONTH(Table1[[#This Row],[OrderDate]])</f>
        <v>10</v>
      </c>
      <c r="J752" s="1">
        <v>43042</v>
      </c>
      <c r="K752">
        <v>9</v>
      </c>
      <c r="L752" t="s">
        <v>1781</v>
      </c>
      <c r="M752" t="s">
        <v>367</v>
      </c>
      <c r="N752" t="s">
        <v>63</v>
      </c>
      <c r="O752" t="s">
        <v>52</v>
      </c>
      <c r="P752" t="str">
        <f>UPPER(Table1[[#This Row],[CustomerCountry]])</f>
        <v>AUSTRALIA</v>
      </c>
      <c r="Q752" t="s">
        <v>23</v>
      </c>
      <c r="R752" t="s">
        <v>33</v>
      </c>
      <c r="S752" t="s">
        <v>419</v>
      </c>
      <c r="T752" t="s">
        <v>1</v>
      </c>
      <c r="U752" t="s">
        <v>36</v>
      </c>
    </row>
    <row r="753" spans="1:21" x14ac:dyDescent="0.2">
      <c r="A753" t="s">
        <v>1782</v>
      </c>
      <c r="B753" t="str">
        <f>RIGHT(Table1[[#This Row],[OrderNo]],5)</f>
        <v>44713</v>
      </c>
      <c r="C753">
        <v>44713001</v>
      </c>
      <c r="D753">
        <v>1</v>
      </c>
      <c r="E753" s="2">
        <v>2171.29</v>
      </c>
      <c r="F753" s="2">
        <v>3578.27</v>
      </c>
      <c r="G753" s="1">
        <v>43034</v>
      </c>
      <c r="H753" s="6">
        <f>YEAR(Table1[[#This Row],[OrderDate]])</f>
        <v>2017</v>
      </c>
      <c r="I753" s="6">
        <f>MONTH(Table1[[#This Row],[OrderDate]])</f>
        <v>10</v>
      </c>
      <c r="J753" s="1">
        <v>43043</v>
      </c>
      <c r="K753">
        <v>9</v>
      </c>
      <c r="L753" t="s">
        <v>1783</v>
      </c>
      <c r="M753" t="s">
        <v>591</v>
      </c>
      <c r="N753" t="s">
        <v>22</v>
      </c>
      <c r="O753" t="s">
        <v>0</v>
      </c>
      <c r="P753" t="str">
        <f>UPPER(Table1[[#This Row],[CustomerCountry]])</f>
        <v>CANADA</v>
      </c>
      <c r="Q753" t="s">
        <v>23</v>
      </c>
      <c r="R753" t="s">
        <v>24</v>
      </c>
      <c r="S753" t="s">
        <v>84</v>
      </c>
      <c r="T753" t="s">
        <v>26</v>
      </c>
      <c r="U753" t="s">
        <v>27</v>
      </c>
    </row>
    <row r="754" spans="1:21" x14ac:dyDescent="0.2">
      <c r="A754" t="s">
        <v>1784</v>
      </c>
      <c r="B754" t="str">
        <f>RIGHT(Table1[[#This Row],[OrderNo]],5)</f>
        <v>44714</v>
      </c>
      <c r="C754">
        <v>44714001</v>
      </c>
      <c r="D754">
        <v>1</v>
      </c>
      <c r="E754" s="2">
        <v>2171.29</v>
      </c>
      <c r="F754" s="2">
        <v>3578.27</v>
      </c>
      <c r="G754" s="1">
        <v>43034</v>
      </c>
      <c r="H754" s="6">
        <f>YEAR(Table1[[#This Row],[OrderDate]])</f>
        <v>2017</v>
      </c>
      <c r="I754" s="6">
        <f>MONTH(Table1[[#This Row],[OrderDate]])</f>
        <v>10</v>
      </c>
      <c r="J754" s="1">
        <v>43036</v>
      </c>
      <c r="K754">
        <v>2</v>
      </c>
      <c r="L754" t="s">
        <v>1785</v>
      </c>
      <c r="M754" t="s">
        <v>91</v>
      </c>
      <c r="N754" t="s">
        <v>40</v>
      </c>
      <c r="O754" t="s">
        <v>41</v>
      </c>
      <c r="P754" t="str">
        <f>UPPER(Table1[[#This Row],[CustomerCountry]])</f>
        <v>UNITED STATES</v>
      </c>
      <c r="Q754" t="s">
        <v>23</v>
      </c>
      <c r="R754" t="s">
        <v>24</v>
      </c>
      <c r="S754" t="s">
        <v>84</v>
      </c>
      <c r="T754" t="s">
        <v>26</v>
      </c>
      <c r="U754" t="s">
        <v>27</v>
      </c>
    </row>
    <row r="755" spans="1:21" x14ac:dyDescent="0.2">
      <c r="A755" t="s">
        <v>1786</v>
      </c>
      <c r="B755" t="str">
        <f>RIGHT(Table1[[#This Row],[OrderNo]],5)</f>
        <v>44715</v>
      </c>
      <c r="C755">
        <v>44715001</v>
      </c>
      <c r="D755">
        <v>1</v>
      </c>
      <c r="E755" s="2">
        <v>2171.29</v>
      </c>
      <c r="F755" s="2">
        <v>3578.27</v>
      </c>
      <c r="G755" s="1">
        <v>43034</v>
      </c>
      <c r="H755" s="6">
        <f>YEAR(Table1[[#This Row],[OrderDate]])</f>
        <v>2017</v>
      </c>
      <c r="I755" s="6">
        <f>MONTH(Table1[[#This Row],[OrderDate]])</f>
        <v>10</v>
      </c>
      <c r="J755" s="1">
        <v>43043</v>
      </c>
      <c r="K755">
        <v>9</v>
      </c>
      <c r="L755" t="s">
        <v>1787</v>
      </c>
      <c r="M755" t="s">
        <v>1788</v>
      </c>
      <c r="N755" t="s">
        <v>22</v>
      </c>
      <c r="O755" t="s">
        <v>0</v>
      </c>
      <c r="P755" t="str">
        <f>UPPER(Table1[[#This Row],[CustomerCountry]])</f>
        <v>CANADA</v>
      </c>
      <c r="Q755" t="s">
        <v>23</v>
      </c>
      <c r="R755" t="s">
        <v>24</v>
      </c>
      <c r="S755" t="s">
        <v>88</v>
      </c>
      <c r="T755" t="s">
        <v>26</v>
      </c>
      <c r="U755" t="s">
        <v>27</v>
      </c>
    </row>
    <row r="756" spans="1:21" x14ac:dyDescent="0.2">
      <c r="A756" t="s">
        <v>1789</v>
      </c>
      <c r="B756" t="str">
        <f>RIGHT(Table1[[#This Row],[OrderNo]],5)</f>
        <v>44716</v>
      </c>
      <c r="C756">
        <v>44716001</v>
      </c>
      <c r="D756">
        <v>1</v>
      </c>
      <c r="E756" s="2">
        <v>2171.29</v>
      </c>
      <c r="F756" s="2">
        <v>3578.27</v>
      </c>
      <c r="G756" s="1">
        <v>43034</v>
      </c>
      <c r="H756" s="6">
        <f>YEAR(Table1[[#This Row],[OrderDate]])</f>
        <v>2017</v>
      </c>
      <c r="I756" s="6">
        <f>MONTH(Table1[[#This Row],[OrderDate]])</f>
        <v>10</v>
      </c>
      <c r="J756" s="1">
        <v>43038</v>
      </c>
      <c r="K756">
        <v>4</v>
      </c>
      <c r="L756" t="s">
        <v>1790</v>
      </c>
      <c r="M756" t="s">
        <v>357</v>
      </c>
      <c r="N756" t="s">
        <v>22</v>
      </c>
      <c r="O756" t="s">
        <v>0</v>
      </c>
      <c r="P756" t="str">
        <f>UPPER(Table1[[#This Row],[CustomerCountry]])</f>
        <v>CANADA</v>
      </c>
      <c r="Q756" t="s">
        <v>23</v>
      </c>
      <c r="R756" t="s">
        <v>24</v>
      </c>
      <c r="S756" t="s">
        <v>88</v>
      </c>
      <c r="T756" t="s">
        <v>26</v>
      </c>
      <c r="U756" t="s">
        <v>27</v>
      </c>
    </row>
    <row r="757" spans="1:21" x14ac:dyDescent="0.2">
      <c r="A757" t="s">
        <v>1791</v>
      </c>
      <c r="B757" t="str">
        <f>RIGHT(Table1[[#This Row],[OrderNo]],5)</f>
        <v>44717</v>
      </c>
      <c r="C757">
        <v>44717001</v>
      </c>
      <c r="D757">
        <v>1</v>
      </c>
      <c r="E757" s="2">
        <v>413.15</v>
      </c>
      <c r="F757" s="2">
        <v>699.1</v>
      </c>
      <c r="G757" s="1">
        <v>43034</v>
      </c>
      <c r="H757" s="6">
        <f>YEAR(Table1[[#This Row],[OrderDate]])</f>
        <v>2017</v>
      </c>
      <c r="I757" s="6">
        <f>MONTH(Table1[[#This Row],[OrderDate]])</f>
        <v>10</v>
      </c>
      <c r="J757" s="1">
        <v>43038</v>
      </c>
      <c r="K757">
        <v>4</v>
      </c>
      <c r="L757" t="s">
        <v>1792</v>
      </c>
      <c r="M757" t="s">
        <v>401</v>
      </c>
      <c r="N757" t="s">
        <v>45</v>
      </c>
      <c r="O757" t="s">
        <v>41</v>
      </c>
      <c r="P757" t="str">
        <f>UPPER(Table1[[#This Row],[CustomerCountry]])</f>
        <v>UNITED STATES</v>
      </c>
      <c r="Q757" t="s">
        <v>23</v>
      </c>
      <c r="R757" t="s">
        <v>24</v>
      </c>
      <c r="S757" t="s">
        <v>46</v>
      </c>
      <c r="T757" t="s">
        <v>1</v>
      </c>
      <c r="U757" t="s">
        <v>47</v>
      </c>
    </row>
    <row r="758" spans="1:21" x14ac:dyDescent="0.2">
      <c r="A758" t="s">
        <v>1793</v>
      </c>
      <c r="B758" t="str">
        <f>RIGHT(Table1[[#This Row],[OrderNo]],5)</f>
        <v>44718</v>
      </c>
      <c r="C758">
        <v>44718001</v>
      </c>
      <c r="D758">
        <v>1</v>
      </c>
      <c r="E758" s="2">
        <v>2171.29</v>
      </c>
      <c r="F758" s="2">
        <v>3578.27</v>
      </c>
      <c r="G758" s="1">
        <v>43034</v>
      </c>
      <c r="H758" s="6">
        <f>YEAR(Table1[[#This Row],[OrderDate]])</f>
        <v>2017</v>
      </c>
      <c r="I758" s="6">
        <f>MONTH(Table1[[#This Row],[OrderDate]])</f>
        <v>10</v>
      </c>
      <c r="J758" s="1">
        <v>43043</v>
      </c>
      <c r="K758">
        <v>9</v>
      </c>
      <c r="L758" t="s">
        <v>1794</v>
      </c>
      <c r="M758" t="s">
        <v>199</v>
      </c>
      <c r="N758" t="s">
        <v>51</v>
      </c>
      <c r="O758" t="s">
        <v>52</v>
      </c>
      <c r="P758" t="str">
        <f>UPPER(Table1[[#This Row],[CustomerCountry]])</f>
        <v>AUSTRALIA</v>
      </c>
      <c r="Q758" t="s">
        <v>23</v>
      </c>
      <c r="R758" t="s">
        <v>24</v>
      </c>
      <c r="S758" t="s">
        <v>88</v>
      </c>
      <c r="T758" t="s">
        <v>26</v>
      </c>
      <c r="U758" t="s">
        <v>27</v>
      </c>
    </row>
    <row r="759" spans="1:21" x14ac:dyDescent="0.2">
      <c r="A759" t="s">
        <v>1795</v>
      </c>
      <c r="B759" t="str">
        <f>RIGHT(Table1[[#This Row],[OrderNo]],5)</f>
        <v>44719</v>
      </c>
      <c r="C759">
        <v>44719001</v>
      </c>
      <c r="D759">
        <v>1</v>
      </c>
      <c r="E759" s="2">
        <v>2171.29</v>
      </c>
      <c r="F759" s="2">
        <v>3578.27</v>
      </c>
      <c r="G759" s="1">
        <v>43035</v>
      </c>
      <c r="H759" s="6">
        <f>YEAR(Table1[[#This Row],[OrderDate]])</f>
        <v>2017</v>
      </c>
      <c r="I759" s="6">
        <f>MONTH(Table1[[#This Row],[OrderDate]])</f>
        <v>10</v>
      </c>
      <c r="J759" s="1">
        <v>43038</v>
      </c>
      <c r="K759">
        <v>3</v>
      </c>
      <c r="L759" t="s">
        <v>1796</v>
      </c>
      <c r="M759" t="s">
        <v>350</v>
      </c>
      <c r="N759" t="s">
        <v>78</v>
      </c>
      <c r="O759" t="s">
        <v>79</v>
      </c>
      <c r="P759" t="str">
        <f>UPPER(Table1[[#This Row],[CustomerCountry]])</f>
        <v>UNITED KINGDOM</v>
      </c>
      <c r="Q759" t="s">
        <v>23</v>
      </c>
      <c r="R759" t="s">
        <v>24</v>
      </c>
      <c r="S759" t="s">
        <v>84</v>
      </c>
      <c r="T759" t="s">
        <v>26</v>
      </c>
      <c r="U759" t="s">
        <v>27</v>
      </c>
    </row>
    <row r="760" spans="1:21" x14ac:dyDescent="0.2">
      <c r="A760" t="s">
        <v>1797</v>
      </c>
      <c r="B760" t="str">
        <f>RIGHT(Table1[[#This Row],[OrderNo]],5)</f>
        <v>44720</v>
      </c>
      <c r="C760">
        <v>44720001</v>
      </c>
      <c r="D760">
        <v>1</v>
      </c>
      <c r="E760" s="2">
        <v>2171.29</v>
      </c>
      <c r="F760" s="2">
        <v>3578.27</v>
      </c>
      <c r="G760" s="1">
        <v>43035</v>
      </c>
      <c r="H760" s="6">
        <f>YEAR(Table1[[#This Row],[OrderDate]])</f>
        <v>2017</v>
      </c>
      <c r="I760" s="6">
        <f>MONTH(Table1[[#This Row],[OrderDate]])</f>
        <v>10</v>
      </c>
      <c r="J760" s="1">
        <v>43044</v>
      </c>
      <c r="K760">
        <v>9</v>
      </c>
      <c r="L760" t="s">
        <v>1798</v>
      </c>
      <c r="M760" t="s">
        <v>425</v>
      </c>
      <c r="N760" t="s">
        <v>115</v>
      </c>
      <c r="O760" t="s">
        <v>41</v>
      </c>
      <c r="P760" t="str">
        <f>UPPER(Table1[[#This Row],[CustomerCountry]])</f>
        <v>UNITED STATES</v>
      </c>
      <c r="Q760" t="s">
        <v>23</v>
      </c>
      <c r="R760" t="s">
        <v>24</v>
      </c>
      <c r="S760" t="s">
        <v>55</v>
      </c>
      <c r="T760" t="s">
        <v>26</v>
      </c>
      <c r="U760" t="s">
        <v>27</v>
      </c>
    </row>
    <row r="761" spans="1:21" x14ac:dyDescent="0.2">
      <c r="A761" t="s">
        <v>1799</v>
      </c>
      <c r="B761" t="str">
        <f>RIGHT(Table1[[#This Row],[OrderNo]],5)</f>
        <v>44721</v>
      </c>
      <c r="C761">
        <v>44721001</v>
      </c>
      <c r="D761">
        <v>1</v>
      </c>
      <c r="E761" s="2">
        <v>413.15</v>
      </c>
      <c r="F761" s="2">
        <v>699.1</v>
      </c>
      <c r="G761" s="1">
        <v>43035</v>
      </c>
      <c r="H761" s="6">
        <f>YEAR(Table1[[#This Row],[OrderDate]])</f>
        <v>2017</v>
      </c>
      <c r="I761" s="6">
        <f>MONTH(Table1[[#This Row],[OrderDate]])</f>
        <v>10</v>
      </c>
      <c r="J761" s="1">
        <v>43040</v>
      </c>
      <c r="K761">
        <v>5</v>
      </c>
      <c r="L761" t="s">
        <v>1800</v>
      </c>
      <c r="M761" t="s">
        <v>1788</v>
      </c>
      <c r="N761" t="s">
        <v>22</v>
      </c>
      <c r="O761" t="s">
        <v>0</v>
      </c>
      <c r="P761" t="str">
        <f>UPPER(Table1[[#This Row],[CustomerCountry]])</f>
        <v>CANADA</v>
      </c>
      <c r="Q761" t="s">
        <v>23</v>
      </c>
      <c r="R761" t="s">
        <v>24</v>
      </c>
      <c r="S761" t="s">
        <v>337</v>
      </c>
      <c r="T761" t="s">
        <v>1</v>
      </c>
      <c r="U761" t="s">
        <v>47</v>
      </c>
    </row>
    <row r="762" spans="1:21" x14ac:dyDescent="0.2">
      <c r="A762" t="s">
        <v>1801</v>
      </c>
      <c r="B762" t="str">
        <f>RIGHT(Table1[[#This Row],[OrderNo]],5)</f>
        <v>44722</v>
      </c>
      <c r="C762">
        <v>44722001</v>
      </c>
      <c r="D762">
        <v>1</v>
      </c>
      <c r="E762" s="2">
        <v>2171.29</v>
      </c>
      <c r="F762" s="2">
        <v>3578.27</v>
      </c>
      <c r="G762" s="1">
        <v>43036</v>
      </c>
      <c r="H762" s="6">
        <f>YEAR(Table1[[#This Row],[OrderDate]])</f>
        <v>2017</v>
      </c>
      <c r="I762" s="6">
        <f>MONTH(Table1[[#This Row],[OrderDate]])</f>
        <v>10</v>
      </c>
      <c r="J762" s="1">
        <v>43045</v>
      </c>
      <c r="K762">
        <v>9</v>
      </c>
      <c r="L762" t="s">
        <v>1802</v>
      </c>
      <c r="M762" t="s">
        <v>777</v>
      </c>
      <c r="N762" t="s">
        <v>138</v>
      </c>
      <c r="O762" t="s">
        <v>96</v>
      </c>
      <c r="P762" t="str">
        <f>UPPER(Table1[[#This Row],[CustomerCountry]])</f>
        <v>GERMANY</v>
      </c>
      <c r="Q762" t="s">
        <v>23</v>
      </c>
      <c r="R762" t="s">
        <v>24</v>
      </c>
      <c r="S762" t="s">
        <v>25</v>
      </c>
      <c r="T762" t="s">
        <v>26</v>
      </c>
      <c r="U762" t="s">
        <v>27</v>
      </c>
    </row>
    <row r="763" spans="1:21" x14ac:dyDescent="0.2">
      <c r="A763" t="s">
        <v>1803</v>
      </c>
      <c r="B763" t="str">
        <f>RIGHT(Table1[[#This Row],[OrderNo]],5)</f>
        <v>44723</v>
      </c>
      <c r="C763">
        <v>44723001</v>
      </c>
      <c r="D763">
        <v>1</v>
      </c>
      <c r="E763" s="2">
        <v>1912.15</v>
      </c>
      <c r="F763" s="2">
        <v>3399.99</v>
      </c>
      <c r="G763" s="1">
        <v>43036</v>
      </c>
      <c r="H763" s="6">
        <f>YEAR(Table1[[#This Row],[OrderDate]])</f>
        <v>2017</v>
      </c>
      <c r="I763" s="6">
        <f>MONTH(Table1[[#This Row],[OrderDate]])</f>
        <v>10</v>
      </c>
      <c r="J763" s="1">
        <v>43044</v>
      </c>
      <c r="K763">
        <v>8</v>
      </c>
      <c r="L763" t="s">
        <v>1804</v>
      </c>
      <c r="M763" t="s">
        <v>239</v>
      </c>
      <c r="N763" t="s">
        <v>122</v>
      </c>
      <c r="O763" t="s">
        <v>96</v>
      </c>
      <c r="P763" t="str">
        <f>UPPER(Table1[[#This Row],[CustomerCountry]])</f>
        <v>GERMANY</v>
      </c>
      <c r="Q763" t="s">
        <v>23</v>
      </c>
      <c r="R763" t="s">
        <v>33</v>
      </c>
      <c r="S763" t="s">
        <v>287</v>
      </c>
      <c r="T763" t="s">
        <v>35</v>
      </c>
      <c r="U763" t="s">
        <v>36</v>
      </c>
    </row>
    <row r="764" spans="1:21" x14ac:dyDescent="0.2">
      <c r="A764" t="s">
        <v>1805</v>
      </c>
      <c r="B764" t="str">
        <f>RIGHT(Table1[[#This Row],[OrderNo]],5)</f>
        <v>44724</v>
      </c>
      <c r="C764">
        <v>44724001</v>
      </c>
      <c r="D764">
        <v>1</v>
      </c>
      <c r="E764" s="2">
        <v>2171.29</v>
      </c>
      <c r="F764" s="2">
        <v>3578.27</v>
      </c>
      <c r="G764" s="1">
        <v>43036</v>
      </c>
      <c r="H764" s="6">
        <f>YEAR(Table1[[#This Row],[OrderDate]])</f>
        <v>2017</v>
      </c>
      <c r="I764" s="6">
        <f>MONTH(Table1[[#This Row],[OrderDate]])</f>
        <v>10</v>
      </c>
      <c r="J764" s="1">
        <v>43043</v>
      </c>
      <c r="K764">
        <v>7</v>
      </c>
      <c r="L764" t="s">
        <v>1806</v>
      </c>
      <c r="M764" t="s">
        <v>267</v>
      </c>
      <c r="N764" t="s">
        <v>115</v>
      </c>
      <c r="O764" t="s">
        <v>41</v>
      </c>
      <c r="P764" t="str">
        <f>UPPER(Table1[[#This Row],[CustomerCountry]])</f>
        <v>UNITED STATES</v>
      </c>
      <c r="Q764" t="s">
        <v>23</v>
      </c>
      <c r="R764" t="s">
        <v>24</v>
      </c>
      <c r="S764" t="s">
        <v>88</v>
      </c>
      <c r="T764" t="s">
        <v>26</v>
      </c>
      <c r="U764" t="s">
        <v>27</v>
      </c>
    </row>
    <row r="765" spans="1:21" x14ac:dyDescent="0.2">
      <c r="A765" t="s">
        <v>1807</v>
      </c>
      <c r="B765" t="str">
        <f>RIGHT(Table1[[#This Row],[OrderNo]],5)</f>
        <v>44725</v>
      </c>
      <c r="C765">
        <v>44725001</v>
      </c>
      <c r="D765">
        <v>1</v>
      </c>
      <c r="E765" s="2">
        <v>1912.15</v>
      </c>
      <c r="F765" s="2">
        <v>3399.99</v>
      </c>
      <c r="G765" s="1">
        <v>43036</v>
      </c>
      <c r="H765" s="6">
        <f>YEAR(Table1[[#This Row],[OrderDate]])</f>
        <v>2017</v>
      </c>
      <c r="I765" s="6">
        <f>MONTH(Table1[[#This Row],[OrderDate]])</f>
        <v>10</v>
      </c>
      <c r="J765" s="1">
        <v>43044</v>
      </c>
      <c r="K765">
        <v>8</v>
      </c>
      <c r="L765" t="s">
        <v>1808</v>
      </c>
      <c r="M765" t="s">
        <v>525</v>
      </c>
      <c r="N765" t="s">
        <v>45</v>
      </c>
      <c r="O765" t="s">
        <v>41</v>
      </c>
      <c r="P765" t="str">
        <f>UPPER(Table1[[#This Row],[CustomerCountry]])</f>
        <v>UNITED STATES</v>
      </c>
      <c r="Q765" t="s">
        <v>23</v>
      </c>
      <c r="R765" t="s">
        <v>33</v>
      </c>
      <c r="S765" t="s">
        <v>287</v>
      </c>
      <c r="T765" t="s">
        <v>35</v>
      </c>
      <c r="U765" t="s">
        <v>36</v>
      </c>
    </row>
    <row r="766" spans="1:21" x14ac:dyDescent="0.2">
      <c r="A766" t="s">
        <v>1809</v>
      </c>
      <c r="B766" t="str">
        <f>RIGHT(Table1[[#This Row],[OrderNo]],5)</f>
        <v>44726</v>
      </c>
      <c r="C766">
        <v>44726001</v>
      </c>
      <c r="D766">
        <v>1</v>
      </c>
      <c r="E766" s="2">
        <v>413.15</v>
      </c>
      <c r="F766" s="2">
        <v>699.1</v>
      </c>
      <c r="G766" s="1">
        <v>43036</v>
      </c>
      <c r="H766" s="6">
        <f>YEAR(Table1[[#This Row],[OrderDate]])</f>
        <v>2017</v>
      </c>
      <c r="I766" s="6">
        <f>MONTH(Table1[[#This Row],[OrderDate]])</f>
        <v>10</v>
      </c>
      <c r="J766" s="1">
        <v>43045</v>
      </c>
      <c r="K766">
        <v>9</v>
      </c>
      <c r="L766" t="s">
        <v>1810</v>
      </c>
      <c r="M766" t="s">
        <v>1811</v>
      </c>
      <c r="N766" t="s">
        <v>45</v>
      </c>
      <c r="O766" t="s">
        <v>41</v>
      </c>
      <c r="P766" t="str">
        <f>UPPER(Table1[[#This Row],[CustomerCountry]])</f>
        <v>UNITED STATES</v>
      </c>
      <c r="Q766" t="s">
        <v>23</v>
      </c>
      <c r="R766" t="s">
        <v>24</v>
      </c>
      <c r="S766" t="s">
        <v>131</v>
      </c>
      <c r="T766" t="s">
        <v>1</v>
      </c>
      <c r="U766" t="s">
        <v>47</v>
      </c>
    </row>
    <row r="767" spans="1:21" x14ac:dyDescent="0.2">
      <c r="A767" t="s">
        <v>1812</v>
      </c>
      <c r="B767" t="str">
        <f>RIGHT(Table1[[#This Row],[OrderNo]],5)</f>
        <v>44727</v>
      </c>
      <c r="C767">
        <v>44727001</v>
      </c>
      <c r="D767">
        <v>1</v>
      </c>
      <c r="E767" s="2">
        <v>2171.29</v>
      </c>
      <c r="F767" s="2">
        <v>3578.27</v>
      </c>
      <c r="G767" s="1">
        <v>43036</v>
      </c>
      <c r="H767" s="6">
        <f>YEAR(Table1[[#This Row],[OrderDate]])</f>
        <v>2017</v>
      </c>
      <c r="I767" s="6">
        <f>MONTH(Table1[[#This Row],[OrderDate]])</f>
        <v>10</v>
      </c>
      <c r="J767" s="1">
        <v>43044</v>
      </c>
      <c r="K767">
        <v>8</v>
      </c>
      <c r="L767" t="s">
        <v>1813</v>
      </c>
      <c r="M767" t="s">
        <v>105</v>
      </c>
      <c r="N767" t="s">
        <v>106</v>
      </c>
      <c r="O767" t="s">
        <v>52</v>
      </c>
      <c r="P767" t="str">
        <f>UPPER(Table1[[#This Row],[CustomerCountry]])</f>
        <v>AUSTRALIA</v>
      </c>
      <c r="Q767" t="s">
        <v>23</v>
      </c>
      <c r="R767" t="s">
        <v>24</v>
      </c>
      <c r="S767" t="s">
        <v>84</v>
      </c>
      <c r="T767" t="s">
        <v>26</v>
      </c>
      <c r="U767" t="s">
        <v>27</v>
      </c>
    </row>
    <row r="768" spans="1:21" x14ac:dyDescent="0.2">
      <c r="A768" t="s">
        <v>1814</v>
      </c>
      <c r="B768" t="str">
        <f>RIGHT(Table1[[#This Row],[OrderNo]],5)</f>
        <v>44728</v>
      </c>
      <c r="C768">
        <v>44728001</v>
      </c>
      <c r="D768">
        <v>1</v>
      </c>
      <c r="E768" s="2">
        <v>1912.15</v>
      </c>
      <c r="F768" s="2">
        <v>3399.99</v>
      </c>
      <c r="G768" s="1">
        <v>43036</v>
      </c>
      <c r="H768" s="6">
        <f>YEAR(Table1[[#This Row],[OrderDate]])</f>
        <v>2017</v>
      </c>
      <c r="I768" s="6">
        <f>MONTH(Table1[[#This Row],[OrderDate]])</f>
        <v>10</v>
      </c>
      <c r="J768" s="1">
        <v>43040</v>
      </c>
      <c r="K768">
        <v>4</v>
      </c>
      <c r="L768" t="s">
        <v>1815</v>
      </c>
      <c r="M768" t="s">
        <v>50</v>
      </c>
      <c r="N768" t="s">
        <v>51</v>
      </c>
      <c r="O768" t="s">
        <v>52</v>
      </c>
      <c r="P768" t="str">
        <f>UPPER(Table1[[#This Row],[CustomerCountry]])</f>
        <v>AUSTRALIA</v>
      </c>
      <c r="Q768" t="s">
        <v>23</v>
      </c>
      <c r="R768" t="s">
        <v>33</v>
      </c>
      <c r="S768" t="s">
        <v>67</v>
      </c>
      <c r="T768" t="s">
        <v>35</v>
      </c>
      <c r="U768" t="s">
        <v>36</v>
      </c>
    </row>
    <row r="769" spans="1:21" x14ac:dyDescent="0.2">
      <c r="A769" t="s">
        <v>1816</v>
      </c>
      <c r="B769" t="str">
        <f>RIGHT(Table1[[#This Row],[OrderNo]],5)</f>
        <v>44729</v>
      </c>
      <c r="C769">
        <v>44729001</v>
      </c>
      <c r="D769">
        <v>1</v>
      </c>
      <c r="E769" s="2">
        <v>2171.29</v>
      </c>
      <c r="F769" s="2">
        <v>3578.27</v>
      </c>
      <c r="G769" s="1">
        <v>43037</v>
      </c>
      <c r="H769" s="6">
        <f>YEAR(Table1[[#This Row],[OrderDate]])</f>
        <v>2017</v>
      </c>
      <c r="I769" s="6">
        <f>MONTH(Table1[[#This Row],[OrderDate]])</f>
        <v>10</v>
      </c>
      <c r="J769" s="1">
        <v>43042</v>
      </c>
      <c r="K769">
        <v>5</v>
      </c>
      <c r="L769" t="s">
        <v>1817</v>
      </c>
      <c r="M769" t="s">
        <v>1154</v>
      </c>
      <c r="N769" t="s">
        <v>1155</v>
      </c>
      <c r="O769" t="s">
        <v>32</v>
      </c>
      <c r="P769" t="str">
        <f>UPPER(Table1[[#This Row],[CustomerCountry]])</f>
        <v>FRANCE</v>
      </c>
      <c r="Q769" t="s">
        <v>23</v>
      </c>
      <c r="R769" t="s">
        <v>24</v>
      </c>
      <c r="S769" t="s">
        <v>25</v>
      </c>
      <c r="T769" t="s">
        <v>26</v>
      </c>
      <c r="U769" t="s">
        <v>27</v>
      </c>
    </row>
    <row r="770" spans="1:21" x14ac:dyDescent="0.2">
      <c r="A770" t="s">
        <v>1818</v>
      </c>
      <c r="B770" t="str">
        <f>RIGHT(Table1[[#This Row],[OrderNo]],5)</f>
        <v>44730</v>
      </c>
      <c r="C770">
        <v>44730001</v>
      </c>
      <c r="D770">
        <v>1</v>
      </c>
      <c r="E770" s="2">
        <v>2171.29</v>
      </c>
      <c r="F770" s="2">
        <v>3578.27</v>
      </c>
      <c r="G770" s="1">
        <v>43037</v>
      </c>
      <c r="H770" s="6">
        <f>YEAR(Table1[[#This Row],[OrderDate]])</f>
        <v>2017</v>
      </c>
      <c r="I770" s="6">
        <f>MONTH(Table1[[#This Row],[OrderDate]])</f>
        <v>10</v>
      </c>
      <c r="J770" s="1">
        <v>43044</v>
      </c>
      <c r="K770">
        <v>7</v>
      </c>
      <c r="L770" t="s">
        <v>1819</v>
      </c>
      <c r="M770" t="s">
        <v>190</v>
      </c>
      <c r="N770" t="s">
        <v>78</v>
      </c>
      <c r="O770" t="s">
        <v>79</v>
      </c>
      <c r="P770" t="str">
        <f>UPPER(Table1[[#This Row],[CustomerCountry]])</f>
        <v>UNITED KINGDOM</v>
      </c>
      <c r="Q770" t="s">
        <v>23</v>
      </c>
      <c r="R770" t="s">
        <v>24</v>
      </c>
      <c r="S770" t="s">
        <v>55</v>
      </c>
      <c r="T770" t="s">
        <v>26</v>
      </c>
      <c r="U770" t="s">
        <v>27</v>
      </c>
    </row>
    <row r="771" spans="1:21" x14ac:dyDescent="0.2">
      <c r="A771" t="s">
        <v>1820</v>
      </c>
      <c r="B771" t="str">
        <f>RIGHT(Table1[[#This Row],[OrderNo]],5)</f>
        <v>44731</v>
      </c>
      <c r="C771">
        <v>44731001</v>
      </c>
      <c r="D771">
        <v>1</v>
      </c>
      <c r="E771" s="2">
        <v>2171.29</v>
      </c>
      <c r="F771" s="2">
        <v>3578.27</v>
      </c>
      <c r="G771" s="1">
        <v>43037</v>
      </c>
      <c r="H771" s="6">
        <f>YEAR(Table1[[#This Row],[OrderDate]])</f>
        <v>2017</v>
      </c>
      <c r="I771" s="6">
        <f>MONTH(Table1[[#This Row],[OrderDate]])</f>
        <v>10</v>
      </c>
      <c r="J771" s="1">
        <v>43042</v>
      </c>
      <c r="K771">
        <v>5</v>
      </c>
      <c r="L771" t="s">
        <v>1821</v>
      </c>
      <c r="M771" t="s">
        <v>1822</v>
      </c>
      <c r="N771" t="s">
        <v>115</v>
      </c>
      <c r="O771" t="s">
        <v>41</v>
      </c>
      <c r="P771" t="str">
        <f>UPPER(Table1[[#This Row],[CustomerCountry]])</f>
        <v>UNITED STATES</v>
      </c>
      <c r="Q771" t="s">
        <v>23</v>
      </c>
      <c r="R771" t="s">
        <v>24</v>
      </c>
      <c r="S771" t="s">
        <v>71</v>
      </c>
      <c r="T771" t="s">
        <v>26</v>
      </c>
      <c r="U771" t="s">
        <v>27</v>
      </c>
    </row>
    <row r="772" spans="1:21" x14ac:dyDescent="0.2">
      <c r="A772" t="s">
        <v>1823</v>
      </c>
      <c r="B772" t="str">
        <f>RIGHT(Table1[[#This Row],[OrderNo]],5)</f>
        <v>44732</v>
      </c>
      <c r="C772">
        <v>44732001</v>
      </c>
      <c r="D772">
        <v>1</v>
      </c>
      <c r="E772" s="2">
        <v>2171.29</v>
      </c>
      <c r="F772" s="2">
        <v>3578.27</v>
      </c>
      <c r="G772" s="1">
        <v>43037</v>
      </c>
      <c r="H772" s="6">
        <f>YEAR(Table1[[#This Row],[OrderDate]])</f>
        <v>2017</v>
      </c>
      <c r="I772" s="6">
        <f>MONTH(Table1[[#This Row],[OrderDate]])</f>
        <v>10</v>
      </c>
      <c r="J772" s="1">
        <v>43044</v>
      </c>
      <c r="K772">
        <v>7</v>
      </c>
      <c r="L772" t="s">
        <v>1824</v>
      </c>
      <c r="M772" t="s">
        <v>528</v>
      </c>
      <c r="N772" t="s">
        <v>106</v>
      </c>
      <c r="O772" t="s">
        <v>52</v>
      </c>
      <c r="P772" t="str">
        <f>UPPER(Table1[[#This Row],[CustomerCountry]])</f>
        <v>AUSTRALIA</v>
      </c>
      <c r="Q772" t="s">
        <v>23</v>
      </c>
      <c r="R772" t="s">
        <v>24</v>
      </c>
      <c r="S772" t="s">
        <v>71</v>
      </c>
      <c r="T772" t="s">
        <v>26</v>
      </c>
      <c r="U772" t="s">
        <v>27</v>
      </c>
    </row>
    <row r="773" spans="1:21" x14ac:dyDescent="0.2">
      <c r="A773" t="s">
        <v>1825</v>
      </c>
      <c r="B773" t="str">
        <f>RIGHT(Table1[[#This Row],[OrderNo]],5)</f>
        <v>44733</v>
      </c>
      <c r="C773">
        <v>44733001</v>
      </c>
      <c r="D773">
        <v>1</v>
      </c>
      <c r="E773" s="2">
        <v>2171.29</v>
      </c>
      <c r="F773" s="2">
        <v>3578.27</v>
      </c>
      <c r="G773" s="1">
        <v>43037</v>
      </c>
      <c r="H773" s="6">
        <f>YEAR(Table1[[#This Row],[OrderDate]])</f>
        <v>2017</v>
      </c>
      <c r="I773" s="6">
        <f>MONTH(Table1[[#This Row],[OrderDate]])</f>
        <v>10</v>
      </c>
      <c r="J773" s="1">
        <v>43040</v>
      </c>
      <c r="K773">
        <v>3</v>
      </c>
      <c r="L773" t="s">
        <v>1826</v>
      </c>
      <c r="M773" t="s">
        <v>105</v>
      </c>
      <c r="N773" t="s">
        <v>106</v>
      </c>
      <c r="O773" t="s">
        <v>52</v>
      </c>
      <c r="P773" t="str">
        <f>UPPER(Table1[[#This Row],[CustomerCountry]])</f>
        <v>AUSTRALIA</v>
      </c>
      <c r="Q773" t="s">
        <v>23</v>
      </c>
      <c r="R773" t="s">
        <v>24</v>
      </c>
      <c r="S773" t="s">
        <v>84</v>
      </c>
      <c r="T773" t="s">
        <v>26</v>
      </c>
      <c r="U773" t="s">
        <v>27</v>
      </c>
    </row>
    <row r="774" spans="1:21" x14ac:dyDescent="0.2">
      <c r="A774" t="s">
        <v>1827</v>
      </c>
      <c r="B774" t="str">
        <f>RIGHT(Table1[[#This Row],[OrderNo]],5)</f>
        <v>44734</v>
      </c>
      <c r="C774">
        <v>44734001</v>
      </c>
      <c r="D774">
        <v>1</v>
      </c>
      <c r="E774" s="2">
        <v>2171.29</v>
      </c>
      <c r="F774" s="2">
        <v>3578.27</v>
      </c>
      <c r="G774" s="1">
        <v>43038</v>
      </c>
      <c r="H774" s="6">
        <f>YEAR(Table1[[#This Row],[OrderDate]])</f>
        <v>2017</v>
      </c>
      <c r="I774" s="6">
        <f>MONTH(Table1[[#This Row],[OrderDate]])</f>
        <v>10</v>
      </c>
      <c r="J774" s="1">
        <v>43047</v>
      </c>
      <c r="K774">
        <v>9</v>
      </c>
      <c r="L774" t="s">
        <v>1828</v>
      </c>
      <c r="M774" t="s">
        <v>1829</v>
      </c>
      <c r="N774" t="s">
        <v>31</v>
      </c>
      <c r="O774" t="s">
        <v>32</v>
      </c>
      <c r="P774" t="str">
        <f>UPPER(Table1[[#This Row],[CustomerCountry]])</f>
        <v>FRANCE</v>
      </c>
      <c r="Q774" t="s">
        <v>23</v>
      </c>
      <c r="R774" t="s">
        <v>24</v>
      </c>
      <c r="S774" t="s">
        <v>84</v>
      </c>
      <c r="T774" t="s">
        <v>26</v>
      </c>
      <c r="U774" t="s">
        <v>27</v>
      </c>
    </row>
    <row r="775" spans="1:21" x14ac:dyDescent="0.2">
      <c r="A775" t="s">
        <v>1830</v>
      </c>
      <c r="B775" t="str">
        <f>RIGHT(Table1[[#This Row],[OrderNo]],5)</f>
        <v>44735</v>
      </c>
      <c r="C775">
        <v>44735001</v>
      </c>
      <c r="D775">
        <v>1</v>
      </c>
      <c r="E775" s="2">
        <v>2171.29</v>
      </c>
      <c r="F775" s="2">
        <v>3578.27</v>
      </c>
      <c r="G775" s="1">
        <v>43038</v>
      </c>
      <c r="H775" s="6">
        <f>YEAR(Table1[[#This Row],[OrderDate]])</f>
        <v>2017</v>
      </c>
      <c r="I775" s="6">
        <f>MONTH(Table1[[#This Row],[OrderDate]])</f>
        <v>10</v>
      </c>
      <c r="J775" s="1">
        <v>43047</v>
      </c>
      <c r="K775">
        <v>9</v>
      </c>
      <c r="L775" t="s">
        <v>1831</v>
      </c>
      <c r="M775" t="s">
        <v>987</v>
      </c>
      <c r="N775" t="s">
        <v>45</v>
      </c>
      <c r="O775" t="s">
        <v>41</v>
      </c>
      <c r="P775" t="str">
        <f>UPPER(Table1[[#This Row],[CustomerCountry]])</f>
        <v>UNITED STATES</v>
      </c>
      <c r="Q775" t="s">
        <v>23</v>
      </c>
      <c r="R775" t="s">
        <v>24</v>
      </c>
      <c r="S775" t="s">
        <v>55</v>
      </c>
      <c r="T775" t="s">
        <v>26</v>
      </c>
      <c r="U775" t="s">
        <v>27</v>
      </c>
    </row>
    <row r="776" spans="1:21" x14ac:dyDescent="0.2">
      <c r="A776" t="s">
        <v>1832</v>
      </c>
      <c r="B776" t="str">
        <f>RIGHT(Table1[[#This Row],[OrderNo]],5)</f>
        <v>44736</v>
      </c>
      <c r="C776">
        <v>44736001</v>
      </c>
      <c r="D776">
        <v>1</v>
      </c>
      <c r="E776" s="2">
        <v>413.15</v>
      </c>
      <c r="F776" s="2">
        <v>699.1</v>
      </c>
      <c r="G776" s="1">
        <v>43038</v>
      </c>
      <c r="H776" s="6">
        <f>YEAR(Table1[[#This Row],[OrderDate]])</f>
        <v>2017</v>
      </c>
      <c r="I776" s="6">
        <f>MONTH(Table1[[#This Row],[OrderDate]])</f>
        <v>10</v>
      </c>
      <c r="J776" s="1">
        <v>43045</v>
      </c>
      <c r="K776">
        <v>7</v>
      </c>
      <c r="L776" t="s">
        <v>1833</v>
      </c>
      <c r="M776" t="s">
        <v>319</v>
      </c>
      <c r="N776" t="s">
        <v>40</v>
      </c>
      <c r="O776" t="s">
        <v>41</v>
      </c>
      <c r="P776" t="str">
        <f>UPPER(Table1[[#This Row],[CustomerCountry]])</f>
        <v>UNITED STATES</v>
      </c>
      <c r="Q776" t="s">
        <v>23</v>
      </c>
      <c r="R776" t="s">
        <v>24</v>
      </c>
      <c r="S776" t="s">
        <v>364</v>
      </c>
      <c r="T776" t="s">
        <v>26</v>
      </c>
      <c r="U776" t="s">
        <v>47</v>
      </c>
    </row>
    <row r="777" spans="1:21" x14ac:dyDescent="0.2">
      <c r="A777" t="s">
        <v>1834</v>
      </c>
      <c r="B777" t="str">
        <f>RIGHT(Table1[[#This Row],[OrderNo]],5)</f>
        <v>44737</v>
      </c>
      <c r="C777">
        <v>44737001</v>
      </c>
      <c r="D777">
        <v>1</v>
      </c>
      <c r="E777" s="2">
        <v>2171.29</v>
      </c>
      <c r="F777" s="2">
        <v>3578.27</v>
      </c>
      <c r="G777" s="1">
        <v>43038</v>
      </c>
      <c r="H777" s="6">
        <f>YEAR(Table1[[#This Row],[OrderDate]])</f>
        <v>2017</v>
      </c>
      <c r="I777" s="6">
        <f>MONTH(Table1[[#This Row],[OrderDate]])</f>
        <v>10</v>
      </c>
      <c r="J777" s="1">
        <v>43043</v>
      </c>
      <c r="K777">
        <v>5</v>
      </c>
      <c r="L777" t="s">
        <v>1835</v>
      </c>
      <c r="M777" t="s">
        <v>738</v>
      </c>
      <c r="N777" t="s">
        <v>51</v>
      </c>
      <c r="O777" t="s">
        <v>52</v>
      </c>
      <c r="P777" t="str">
        <f>UPPER(Table1[[#This Row],[CustomerCountry]])</f>
        <v>AUSTRALIA</v>
      </c>
      <c r="Q777" t="s">
        <v>23</v>
      </c>
      <c r="R777" t="s">
        <v>24</v>
      </c>
      <c r="S777" t="s">
        <v>88</v>
      </c>
      <c r="T777" t="s">
        <v>26</v>
      </c>
      <c r="U777" t="s">
        <v>27</v>
      </c>
    </row>
    <row r="778" spans="1:21" x14ac:dyDescent="0.2">
      <c r="A778" t="s">
        <v>1836</v>
      </c>
      <c r="B778" t="str">
        <f>RIGHT(Table1[[#This Row],[OrderNo]],5)</f>
        <v>44738</v>
      </c>
      <c r="C778">
        <v>44738001</v>
      </c>
      <c r="D778">
        <v>1</v>
      </c>
      <c r="E778" s="2">
        <v>2171.29</v>
      </c>
      <c r="F778" s="2">
        <v>3578.27</v>
      </c>
      <c r="G778" s="1">
        <v>43038</v>
      </c>
      <c r="H778" s="6">
        <f>YEAR(Table1[[#This Row],[OrderDate]])</f>
        <v>2017</v>
      </c>
      <c r="I778" s="6">
        <f>MONTH(Table1[[#This Row],[OrderDate]])</f>
        <v>10</v>
      </c>
      <c r="J778" s="1">
        <v>43042</v>
      </c>
      <c r="K778">
        <v>4</v>
      </c>
      <c r="L778" t="s">
        <v>1837</v>
      </c>
      <c r="M778" t="s">
        <v>134</v>
      </c>
      <c r="N778" t="s">
        <v>106</v>
      </c>
      <c r="O778" t="s">
        <v>52</v>
      </c>
      <c r="P778" t="str">
        <f>UPPER(Table1[[#This Row],[CustomerCountry]])</f>
        <v>AUSTRALIA</v>
      </c>
      <c r="Q778" t="s">
        <v>23</v>
      </c>
      <c r="R778" t="s">
        <v>24</v>
      </c>
      <c r="S778" t="s">
        <v>84</v>
      </c>
      <c r="T778" t="s">
        <v>26</v>
      </c>
      <c r="U778" t="s">
        <v>27</v>
      </c>
    </row>
    <row r="779" spans="1:21" x14ac:dyDescent="0.2">
      <c r="A779" t="s">
        <v>1838</v>
      </c>
      <c r="B779" t="str">
        <f>RIGHT(Table1[[#This Row],[OrderNo]],5)</f>
        <v>44739</v>
      </c>
      <c r="C779">
        <v>44739001</v>
      </c>
      <c r="D779">
        <v>1</v>
      </c>
      <c r="E779" s="2">
        <v>2171.29</v>
      </c>
      <c r="F779" s="2">
        <v>3578.27</v>
      </c>
      <c r="G779" s="1">
        <v>43038</v>
      </c>
      <c r="H779" s="6">
        <f>YEAR(Table1[[#This Row],[OrderDate]])</f>
        <v>2017</v>
      </c>
      <c r="I779" s="6">
        <f>MONTH(Table1[[#This Row],[OrderDate]])</f>
        <v>10</v>
      </c>
      <c r="J779" s="1">
        <v>43041</v>
      </c>
      <c r="K779">
        <v>3</v>
      </c>
      <c r="L779" t="s">
        <v>1839</v>
      </c>
      <c r="M779" t="s">
        <v>299</v>
      </c>
      <c r="N779" t="s">
        <v>63</v>
      </c>
      <c r="O779" t="s">
        <v>52</v>
      </c>
      <c r="P779" t="str">
        <f>UPPER(Table1[[#This Row],[CustomerCountry]])</f>
        <v>AUSTRALIA</v>
      </c>
      <c r="Q779" t="s">
        <v>23</v>
      </c>
      <c r="R779" t="s">
        <v>24</v>
      </c>
      <c r="S779" t="s">
        <v>71</v>
      </c>
      <c r="T779" t="s">
        <v>26</v>
      </c>
      <c r="U779" t="s">
        <v>27</v>
      </c>
    </row>
    <row r="780" spans="1:21" x14ac:dyDescent="0.2">
      <c r="A780" t="s">
        <v>1840</v>
      </c>
      <c r="B780" t="str">
        <f>RIGHT(Table1[[#This Row],[OrderNo]],5)</f>
        <v>44803</v>
      </c>
      <c r="C780">
        <v>44803001</v>
      </c>
      <c r="D780">
        <v>1</v>
      </c>
      <c r="E780" s="2">
        <v>2171.29</v>
      </c>
      <c r="F780" s="2">
        <v>3578.27</v>
      </c>
      <c r="G780" s="1">
        <v>43039</v>
      </c>
      <c r="H780" s="6">
        <f>YEAR(Table1[[#This Row],[OrderDate]])</f>
        <v>2017</v>
      </c>
      <c r="I780" s="6">
        <f>MONTH(Table1[[#This Row],[OrderDate]])</f>
        <v>10</v>
      </c>
      <c r="J780" s="1">
        <v>43047</v>
      </c>
      <c r="K780">
        <v>8</v>
      </c>
      <c r="L780" t="s">
        <v>1841</v>
      </c>
      <c r="M780" t="s">
        <v>217</v>
      </c>
      <c r="N780" t="s">
        <v>218</v>
      </c>
      <c r="O780" t="s">
        <v>32</v>
      </c>
      <c r="P780" t="str">
        <f>UPPER(Table1[[#This Row],[CustomerCountry]])</f>
        <v>FRANCE</v>
      </c>
      <c r="Q780" t="s">
        <v>23</v>
      </c>
      <c r="R780" t="s">
        <v>24</v>
      </c>
      <c r="S780" t="s">
        <v>25</v>
      </c>
      <c r="T780" t="s">
        <v>26</v>
      </c>
      <c r="U780" t="s">
        <v>27</v>
      </c>
    </row>
    <row r="781" spans="1:21" x14ac:dyDescent="0.2">
      <c r="A781" t="s">
        <v>1842</v>
      </c>
      <c r="B781" t="str">
        <f>RIGHT(Table1[[#This Row],[OrderNo]],5)</f>
        <v>44804</v>
      </c>
      <c r="C781">
        <v>44804001</v>
      </c>
      <c r="D781">
        <v>1</v>
      </c>
      <c r="E781" s="2">
        <v>2171.29</v>
      </c>
      <c r="F781" s="2">
        <v>3578.27</v>
      </c>
      <c r="G781" s="1">
        <v>43039</v>
      </c>
      <c r="H781" s="6">
        <f>YEAR(Table1[[#This Row],[OrderDate]])</f>
        <v>2017</v>
      </c>
      <c r="I781" s="6">
        <f>MONTH(Table1[[#This Row],[OrderDate]])</f>
        <v>10</v>
      </c>
      <c r="J781" s="1">
        <v>43043</v>
      </c>
      <c r="K781">
        <v>4</v>
      </c>
      <c r="L781" t="s">
        <v>1843</v>
      </c>
      <c r="M781" t="s">
        <v>118</v>
      </c>
      <c r="N781" t="s">
        <v>45</v>
      </c>
      <c r="O781" t="s">
        <v>41</v>
      </c>
      <c r="P781" t="str">
        <f>UPPER(Table1[[#This Row],[CustomerCountry]])</f>
        <v>UNITED STATES</v>
      </c>
      <c r="Q781" t="s">
        <v>23</v>
      </c>
      <c r="R781" t="s">
        <v>24</v>
      </c>
      <c r="S781" t="s">
        <v>25</v>
      </c>
      <c r="T781" t="s">
        <v>26</v>
      </c>
      <c r="U781" t="s">
        <v>27</v>
      </c>
    </row>
    <row r="782" spans="1:21" x14ac:dyDescent="0.2">
      <c r="A782" t="s">
        <v>1844</v>
      </c>
      <c r="B782" t="str">
        <f>RIGHT(Table1[[#This Row],[OrderNo]],5)</f>
        <v>44805</v>
      </c>
      <c r="C782">
        <v>44805001</v>
      </c>
      <c r="D782">
        <v>1</v>
      </c>
      <c r="E782" s="2">
        <v>2171.29</v>
      </c>
      <c r="F782" s="2">
        <v>3578.27</v>
      </c>
      <c r="G782" s="1">
        <v>43039</v>
      </c>
      <c r="H782" s="6">
        <f>YEAR(Table1[[#This Row],[OrderDate]])</f>
        <v>2017</v>
      </c>
      <c r="I782" s="6">
        <f>MONTH(Table1[[#This Row],[OrderDate]])</f>
        <v>10</v>
      </c>
      <c r="J782" s="1">
        <v>43042</v>
      </c>
      <c r="K782">
        <v>3</v>
      </c>
      <c r="L782" t="s">
        <v>1845</v>
      </c>
      <c r="M782" t="s">
        <v>1173</v>
      </c>
      <c r="N782" t="s">
        <v>45</v>
      </c>
      <c r="O782" t="s">
        <v>41</v>
      </c>
      <c r="P782" t="str">
        <f>UPPER(Table1[[#This Row],[CustomerCountry]])</f>
        <v>UNITED STATES</v>
      </c>
      <c r="Q782" t="s">
        <v>23</v>
      </c>
      <c r="R782" t="s">
        <v>24</v>
      </c>
      <c r="S782" t="s">
        <v>88</v>
      </c>
      <c r="T782" t="s">
        <v>26</v>
      </c>
      <c r="U782" t="s">
        <v>27</v>
      </c>
    </row>
    <row r="783" spans="1:21" x14ac:dyDescent="0.2">
      <c r="A783" t="s">
        <v>1846</v>
      </c>
      <c r="B783" t="str">
        <f>RIGHT(Table1[[#This Row],[OrderNo]],5)</f>
        <v>44806</v>
      </c>
      <c r="C783">
        <v>44806001</v>
      </c>
      <c r="D783">
        <v>1</v>
      </c>
      <c r="E783" s="2">
        <v>2171.29</v>
      </c>
      <c r="F783" s="2">
        <v>3578.27</v>
      </c>
      <c r="G783" s="1">
        <v>43039</v>
      </c>
      <c r="H783" s="6">
        <f>YEAR(Table1[[#This Row],[OrderDate]])</f>
        <v>2017</v>
      </c>
      <c r="I783" s="6">
        <f>MONTH(Table1[[#This Row],[OrderDate]])</f>
        <v>10</v>
      </c>
      <c r="J783" s="1">
        <v>43047</v>
      </c>
      <c r="K783">
        <v>8</v>
      </c>
      <c r="L783" t="s">
        <v>1847</v>
      </c>
      <c r="M783" t="s">
        <v>134</v>
      </c>
      <c r="N783" t="s">
        <v>106</v>
      </c>
      <c r="O783" t="s">
        <v>52</v>
      </c>
      <c r="P783" t="str">
        <f>UPPER(Table1[[#This Row],[CustomerCountry]])</f>
        <v>AUSTRALIA</v>
      </c>
      <c r="Q783" t="s">
        <v>23</v>
      </c>
      <c r="R783" t="s">
        <v>24</v>
      </c>
      <c r="S783" t="s">
        <v>55</v>
      </c>
      <c r="T783" t="s">
        <v>26</v>
      </c>
      <c r="U783" t="s">
        <v>27</v>
      </c>
    </row>
    <row r="784" spans="1:21" x14ac:dyDescent="0.2">
      <c r="A784" t="s">
        <v>1848</v>
      </c>
      <c r="B784" t="str">
        <f>RIGHT(Table1[[#This Row],[OrderNo]],5)</f>
        <v>44807</v>
      </c>
      <c r="C784">
        <v>44807001</v>
      </c>
      <c r="D784">
        <v>1</v>
      </c>
      <c r="E784" s="2">
        <v>1898.09</v>
      </c>
      <c r="F784" s="2">
        <v>3374.99</v>
      </c>
      <c r="G784" s="1">
        <v>43039</v>
      </c>
      <c r="H784" s="6">
        <f>YEAR(Table1[[#This Row],[OrderDate]])</f>
        <v>2017</v>
      </c>
      <c r="I784" s="6">
        <f>MONTH(Table1[[#This Row],[OrderDate]])</f>
        <v>10</v>
      </c>
      <c r="J784" s="1">
        <v>43045</v>
      </c>
      <c r="K784">
        <v>6</v>
      </c>
      <c r="L784" t="s">
        <v>1849</v>
      </c>
      <c r="M784" t="s">
        <v>491</v>
      </c>
      <c r="N784" t="s">
        <v>59</v>
      </c>
      <c r="O784" t="s">
        <v>52</v>
      </c>
      <c r="P784" t="str">
        <f>UPPER(Table1[[#This Row],[CustomerCountry]])</f>
        <v>AUSTRALIA</v>
      </c>
      <c r="Q784" t="s">
        <v>23</v>
      </c>
      <c r="R784" t="s">
        <v>33</v>
      </c>
      <c r="S784" t="s">
        <v>160</v>
      </c>
      <c r="T784" t="s">
        <v>1</v>
      </c>
      <c r="U784" t="s">
        <v>36</v>
      </c>
    </row>
    <row r="785" spans="1:21" x14ac:dyDescent="0.2">
      <c r="A785" t="s">
        <v>1850</v>
      </c>
      <c r="B785" t="str">
        <f>RIGHT(Table1[[#This Row],[OrderNo]],5)</f>
        <v>44808</v>
      </c>
      <c r="C785">
        <v>44808001</v>
      </c>
      <c r="D785">
        <v>1</v>
      </c>
      <c r="E785" s="2">
        <v>2171.29</v>
      </c>
      <c r="F785" s="2">
        <v>3578.27</v>
      </c>
      <c r="G785" s="1">
        <v>43040</v>
      </c>
      <c r="H785" s="6">
        <f>YEAR(Table1[[#This Row],[OrderDate]])</f>
        <v>2017</v>
      </c>
      <c r="I785" s="6">
        <f>MONTH(Table1[[#This Row],[OrderDate]])</f>
        <v>11</v>
      </c>
      <c r="J785" s="1">
        <v>43047</v>
      </c>
      <c r="K785">
        <v>7</v>
      </c>
      <c r="L785" t="s">
        <v>1851</v>
      </c>
      <c r="M785" t="s">
        <v>239</v>
      </c>
      <c r="N785" t="s">
        <v>122</v>
      </c>
      <c r="O785" t="s">
        <v>96</v>
      </c>
      <c r="P785" t="str">
        <f>UPPER(Table1[[#This Row],[CustomerCountry]])</f>
        <v>GERMANY</v>
      </c>
      <c r="Q785" t="s">
        <v>23</v>
      </c>
      <c r="R785" t="s">
        <v>24</v>
      </c>
      <c r="S785" t="s">
        <v>55</v>
      </c>
      <c r="T785" t="s">
        <v>26</v>
      </c>
      <c r="U785" t="s">
        <v>27</v>
      </c>
    </row>
    <row r="786" spans="1:21" x14ac:dyDescent="0.2">
      <c r="A786" t="s">
        <v>1852</v>
      </c>
      <c r="B786" t="str">
        <f>RIGHT(Table1[[#This Row],[OrderNo]],5)</f>
        <v>44809</v>
      </c>
      <c r="C786">
        <v>44809001</v>
      </c>
      <c r="D786">
        <v>1</v>
      </c>
      <c r="E786" s="2">
        <v>413.15</v>
      </c>
      <c r="F786" s="2">
        <v>699.1</v>
      </c>
      <c r="G786" s="1">
        <v>43040</v>
      </c>
      <c r="H786" s="6">
        <f>YEAR(Table1[[#This Row],[OrderDate]])</f>
        <v>2017</v>
      </c>
      <c r="I786" s="6">
        <f>MONTH(Table1[[#This Row],[OrderDate]])</f>
        <v>11</v>
      </c>
      <c r="J786" s="1">
        <v>43048</v>
      </c>
      <c r="K786">
        <v>8</v>
      </c>
      <c r="L786" t="s">
        <v>1853</v>
      </c>
      <c r="M786" t="s">
        <v>1269</v>
      </c>
      <c r="N786" t="s">
        <v>78</v>
      </c>
      <c r="O786" t="s">
        <v>79</v>
      </c>
      <c r="P786" t="str">
        <f>UPPER(Table1[[#This Row],[CustomerCountry]])</f>
        <v>UNITED KINGDOM</v>
      </c>
      <c r="Q786" t="s">
        <v>23</v>
      </c>
      <c r="R786" t="s">
        <v>24</v>
      </c>
      <c r="S786" t="s">
        <v>337</v>
      </c>
      <c r="T786" t="s">
        <v>1</v>
      </c>
      <c r="U786" t="s">
        <v>47</v>
      </c>
    </row>
    <row r="787" spans="1:21" x14ac:dyDescent="0.2">
      <c r="A787" t="s">
        <v>1854</v>
      </c>
      <c r="B787" t="str">
        <f>RIGHT(Table1[[#This Row],[OrderNo]],5)</f>
        <v>44810</v>
      </c>
      <c r="C787">
        <v>44810001</v>
      </c>
      <c r="D787">
        <v>1</v>
      </c>
      <c r="E787" s="2">
        <v>2171.29</v>
      </c>
      <c r="F787" s="2">
        <v>3578.27</v>
      </c>
      <c r="G787" s="1">
        <v>43040</v>
      </c>
      <c r="H787" s="6">
        <f>YEAR(Table1[[#This Row],[OrderDate]])</f>
        <v>2017</v>
      </c>
      <c r="I787" s="6">
        <f>MONTH(Table1[[#This Row],[OrderDate]])</f>
        <v>11</v>
      </c>
      <c r="J787" s="1">
        <v>43049</v>
      </c>
      <c r="K787">
        <v>9</v>
      </c>
      <c r="L787" t="s">
        <v>1855</v>
      </c>
      <c r="M787" t="s">
        <v>99</v>
      </c>
      <c r="N787" t="s">
        <v>45</v>
      </c>
      <c r="O787" t="s">
        <v>41</v>
      </c>
      <c r="P787" t="str">
        <f>UPPER(Table1[[#This Row],[CustomerCountry]])</f>
        <v>UNITED STATES</v>
      </c>
      <c r="Q787" t="s">
        <v>23</v>
      </c>
      <c r="R787" t="s">
        <v>24</v>
      </c>
      <c r="S787" t="s">
        <v>55</v>
      </c>
      <c r="T787" t="s">
        <v>26</v>
      </c>
      <c r="U787" t="s">
        <v>27</v>
      </c>
    </row>
    <row r="788" spans="1:21" x14ac:dyDescent="0.2">
      <c r="A788" t="s">
        <v>1856</v>
      </c>
      <c r="B788" t="str">
        <f>RIGHT(Table1[[#This Row],[OrderNo]],5)</f>
        <v>44811</v>
      </c>
      <c r="C788">
        <v>44811001</v>
      </c>
      <c r="D788">
        <v>1</v>
      </c>
      <c r="E788" s="2">
        <v>2171.29</v>
      </c>
      <c r="F788" s="2">
        <v>3578.27</v>
      </c>
      <c r="G788" s="1">
        <v>43040</v>
      </c>
      <c r="H788" s="6">
        <f>YEAR(Table1[[#This Row],[OrderDate]])</f>
        <v>2017</v>
      </c>
      <c r="I788" s="6">
        <f>MONTH(Table1[[#This Row],[OrderDate]])</f>
        <v>11</v>
      </c>
      <c r="J788" s="1">
        <v>43046</v>
      </c>
      <c r="K788">
        <v>6</v>
      </c>
      <c r="L788" t="s">
        <v>1857</v>
      </c>
      <c r="M788" t="s">
        <v>1788</v>
      </c>
      <c r="N788" t="s">
        <v>22</v>
      </c>
      <c r="O788" t="s">
        <v>0</v>
      </c>
      <c r="P788" t="str">
        <f>UPPER(Table1[[#This Row],[CustomerCountry]])</f>
        <v>CANADA</v>
      </c>
      <c r="Q788" t="s">
        <v>23</v>
      </c>
      <c r="R788" t="s">
        <v>24</v>
      </c>
      <c r="S788" t="s">
        <v>55</v>
      </c>
      <c r="T788" t="s">
        <v>26</v>
      </c>
      <c r="U788" t="s">
        <v>27</v>
      </c>
    </row>
    <row r="789" spans="1:21" x14ac:dyDescent="0.2">
      <c r="A789" t="s">
        <v>1858</v>
      </c>
      <c r="B789" t="str">
        <f>RIGHT(Table1[[#This Row],[OrderNo]],5)</f>
        <v>44812</v>
      </c>
      <c r="C789">
        <v>44812001</v>
      </c>
      <c r="D789">
        <v>1</v>
      </c>
      <c r="E789" s="2">
        <v>2171.29</v>
      </c>
      <c r="F789" s="2">
        <v>3578.27</v>
      </c>
      <c r="G789" s="1">
        <v>43040</v>
      </c>
      <c r="H789" s="6">
        <f>YEAR(Table1[[#This Row],[OrderDate]])</f>
        <v>2017</v>
      </c>
      <c r="I789" s="6">
        <f>MONTH(Table1[[#This Row],[OrderDate]])</f>
        <v>11</v>
      </c>
      <c r="J789" s="1">
        <v>43050</v>
      </c>
      <c r="K789">
        <v>10</v>
      </c>
      <c r="L789" t="s">
        <v>1859</v>
      </c>
      <c r="M789" t="s">
        <v>1811</v>
      </c>
      <c r="N789" t="s">
        <v>45</v>
      </c>
      <c r="O789" t="s">
        <v>41</v>
      </c>
      <c r="P789" t="str">
        <f>UPPER(Table1[[#This Row],[CustomerCountry]])</f>
        <v>UNITED STATES</v>
      </c>
      <c r="Q789" t="s">
        <v>23</v>
      </c>
      <c r="R789" t="s">
        <v>24</v>
      </c>
      <c r="S789" t="s">
        <v>88</v>
      </c>
      <c r="T789" t="s">
        <v>26</v>
      </c>
      <c r="U789" t="s">
        <v>27</v>
      </c>
    </row>
    <row r="790" spans="1:21" x14ac:dyDescent="0.2">
      <c r="A790" t="s">
        <v>1860</v>
      </c>
      <c r="B790" t="str">
        <f>RIGHT(Table1[[#This Row],[OrderNo]],5)</f>
        <v>44813</v>
      </c>
      <c r="C790">
        <v>44813001</v>
      </c>
      <c r="D790">
        <v>1</v>
      </c>
      <c r="E790" s="2">
        <v>2171.29</v>
      </c>
      <c r="F790" s="2">
        <v>3578.27</v>
      </c>
      <c r="G790" s="1">
        <v>43040</v>
      </c>
      <c r="H790" s="6">
        <f>YEAR(Table1[[#This Row],[OrderDate]])</f>
        <v>2017</v>
      </c>
      <c r="I790" s="6">
        <f>MONTH(Table1[[#This Row],[OrderDate]])</f>
        <v>11</v>
      </c>
      <c r="J790" s="1">
        <v>43047</v>
      </c>
      <c r="K790">
        <v>7</v>
      </c>
      <c r="L790" t="s">
        <v>1861</v>
      </c>
      <c r="M790" t="s">
        <v>396</v>
      </c>
      <c r="N790" t="s">
        <v>106</v>
      </c>
      <c r="O790" t="s">
        <v>52</v>
      </c>
      <c r="P790" t="str">
        <f>UPPER(Table1[[#This Row],[CustomerCountry]])</f>
        <v>AUSTRALIA</v>
      </c>
      <c r="Q790" t="s">
        <v>23</v>
      </c>
      <c r="R790" t="s">
        <v>24</v>
      </c>
      <c r="S790" t="s">
        <v>71</v>
      </c>
      <c r="T790" t="s">
        <v>26</v>
      </c>
      <c r="U790" t="s">
        <v>27</v>
      </c>
    </row>
    <row r="791" spans="1:21" x14ac:dyDescent="0.2">
      <c r="A791" t="s">
        <v>1862</v>
      </c>
      <c r="B791" t="str">
        <f>RIGHT(Table1[[#This Row],[OrderNo]],5)</f>
        <v>44814</v>
      </c>
      <c r="C791">
        <v>44814001</v>
      </c>
      <c r="D791">
        <v>1</v>
      </c>
      <c r="E791" s="2">
        <v>2171.29</v>
      </c>
      <c r="F791" s="2">
        <v>3578.27</v>
      </c>
      <c r="G791" s="1">
        <v>43040</v>
      </c>
      <c r="H791" s="6">
        <f>YEAR(Table1[[#This Row],[OrderDate]])</f>
        <v>2017</v>
      </c>
      <c r="I791" s="6">
        <f>MONTH(Table1[[#This Row],[OrderDate]])</f>
        <v>11</v>
      </c>
      <c r="J791" s="1">
        <v>43042</v>
      </c>
      <c r="K791">
        <v>2</v>
      </c>
      <c r="L791" t="s">
        <v>1863</v>
      </c>
      <c r="M791" t="s">
        <v>184</v>
      </c>
      <c r="N791" t="s">
        <v>51</v>
      </c>
      <c r="O791" t="s">
        <v>52</v>
      </c>
      <c r="P791" t="str">
        <f>UPPER(Table1[[#This Row],[CustomerCountry]])</f>
        <v>AUSTRALIA</v>
      </c>
      <c r="Q791" t="s">
        <v>23</v>
      </c>
      <c r="R791" t="s">
        <v>24</v>
      </c>
      <c r="S791" t="s">
        <v>84</v>
      </c>
      <c r="T791" t="s">
        <v>26</v>
      </c>
      <c r="U791" t="s">
        <v>27</v>
      </c>
    </row>
    <row r="792" spans="1:21" x14ac:dyDescent="0.2">
      <c r="A792" t="s">
        <v>1864</v>
      </c>
      <c r="B792" t="str">
        <f>RIGHT(Table1[[#This Row],[OrderNo]],5)</f>
        <v>44815</v>
      </c>
      <c r="C792">
        <v>44815001</v>
      </c>
      <c r="D792">
        <v>1</v>
      </c>
      <c r="E792" s="2">
        <v>1898.09</v>
      </c>
      <c r="F792" s="2">
        <v>3374.99</v>
      </c>
      <c r="G792" s="1">
        <v>43040</v>
      </c>
      <c r="H792" s="6">
        <f>YEAR(Table1[[#This Row],[OrderDate]])</f>
        <v>2017</v>
      </c>
      <c r="I792" s="6">
        <f>MONTH(Table1[[#This Row],[OrderDate]])</f>
        <v>11</v>
      </c>
      <c r="J792" s="1">
        <v>43044</v>
      </c>
      <c r="K792">
        <v>4</v>
      </c>
      <c r="L792" t="s">
        <v>1865</v>
      </c>
      <c r="M792" t="s">
        <v>134</v>
      </c>
      <c r="N792" t="s">
        <v>106</v>
      </c>
      <c r="O792" t="s">
        <v>52</v>
      </c>
      <c r="P792" t="str">
        <f>UPPER(Table1[[#This Row],[CustomerCountry]])</f>
        <v>AUSTRALIA</v>
      </c>
      <c r="Q792" t="s">
        <v>23</v>
      </c>
      <c r="R792" t="s">
        <v>33</v>
      </c>
      <c r="S792" t="s">
        <v>64</v>
      </c>
      <c r="T792" t="s">
        <v>1</v>
      </c>
      <c r="U792" t="s">
        <v>36</v>
      </c>
    </row>
    <row r="793" spans="1:21" x14ac:dyDescent="0.2">
      <c r="A793" t="s">
        <v>1866</v>
      </c>
      <c r="B793" t="str">
        <f>RIGHT(Table1[[#This Row],[OrderNo]],5)</f>
        <v>44816</v>
      </c>
      <c r="C793">
        <v>44816001</v>
      </c>
      <c r="D793">
        <v>1</v>
      </c>
      <c r="E793" s="2">
        <v>2171.29</v>
      </c>
      <c r="F793" s="2">
        <v>3578.27</v>
      </c>
      <c r="G793" s="1">
        <v>43041</v>
      </c>
      <c r="H793" s="6">
        <f>YEAR(Table1[[#This Row],[OrderDate]])</f>
        <v>2017</v>
      </c>
      <c r="I793" s="6">
        <f>MONTH(Table1[[#This Row],[OrderDate]])</f>
        <v>11</v>
      </c>
      <c r="J793" s="1">
        <v>43045</v>
      </c>
      <c r="K793">
        <v>4</v>
      </c>
      <c r="L793" t="s">
        <v>1867</v>
      </c>
      <c r="M793" t="s">
        <v>294</v>
      </c>
      <c r="N793" t="s">
        <v>178</v>
      </c>
      <c r="O793" t="s">
        <v>32</v>
      </c>
      <c r="P793" t="str">
        <f>UPPER(Table1[[#This Row],[CustomerCountry]])</f>
        <v>FRANCE</v>
      </c>
      <c r="Q793" t="s">
        <v>23</v>
      </c>
      <c r="R793" t="s">
        <v>24</v>
      </c>
      <c r="S793" t="s">
        <v>71</v>
      </c>
      <c r="T793" t="s">
        <v>26</v>
      </c>
      <c r="U793" t="s">
        <v>27</v>
      </c>
    </row>
    <row r="794" spans="1:21" x14ac:dyDescent="0.2">
      <c r="A794" t="s">
        <v>1868</v>
      </c>
      <c r="B794" t="str">
        <f>RIGHT(Table1[[#This Row],[OrderNo]],5)</f>
        <v>44817</v>
      </c>
      <c r="C794">
        <v>44817001</v>
      </c>
      <c r="D794">
        <v>1</v>
      </c>
      <c r="E794" s="2">
        <v>2171.29</v>
      </c>
      <c r="F794" s="2">
        <v>3578.27</v>
      </c>
      <c r="G794" s="1">
        <v>43041</v>
      </c>
      <c r="H794" s="6">
        <f>YEAR(Table1[[#This Row],[OrderDate]])</f>
        <v>2017</v>
      </c>
      <c r="I794" s="6">
        <f>MONTH(Table1[[#This Row],[OrderDate]])</f>
        <v>11</v>
      </c>
      <c r="J794" s="1">
        <v>43048</v>
      </c>
      <c r="K794">
        <v>7</v>
      </c>
      <c r="L794" t="s">
        <v>1869</v>
      </c>
      <c r="M794" t="s">
        <v>438</v>
      </c>
      <c r="N794" t="s">
        <v>78</v>
      </c>
      <c r="O794" t="s">
        <v>79</v>
      </c>
      <c r="P794" t="str">
        <f>UPPER(Table1[[#This Row],[CustomerCountry]])</f>
        <v>UNITED KINGDOM</v>
      </c>
      <c r="Q794" t="s">
        <v>23</v>
      </c>
      <c r="R794" t="s">
        <v>24</v>
      </c>
      <c r="S794" t="s">
        <v>71</v>
      </c>
      <c r="T794" t="s">
        <v>26</v>
      </c>
      <c r="U794" t="s">
        <v>27</v>
      </c>
    </row>
    <row r="795" spans="1:21" x14ac:dyDescent="0.2">
      <c r="A795" t="s">
        <v>1870</v>
      </c>
      <c r="B795" t="str">
        <f>RIGHT(Table1[[#This Row],[OrderNo]],5)</f>
        <v>44818</v>
      </c>
      <c r="C795">
        <v>44818001</v>
      </c>
      <c r="D795">
        <v>1</v>
      </c>
      <c r="E795" s="2">
        <v>2171.29</v>
      </c>
      <c r="F795" s="2">
        <v>3578.27</v>
      </c>
      <c r="G795" s="1">
        <v>43041</v>
      </c>
      <c r="H795" s="6">
        <f>YEAR(Table1[[#This Row],[OrderDate]])</f>
        <v>2017</v>
      </c>
      <c r="I795" s="6">
        <f>MONTH(Table1[[#This Row],[OrderDate]])</f>
        <v>11</v>
      </c>
      <c r="J795" s="1">
        <v>43047</v>
      </c>
      <c r="K795">
        <v>6</v>
      </c>
      <c r="L795" t="s">
        <v>1871</v>
      </c>
      <c r="M795" t="s">
        <v>407</v>
      </c>
      <c r="N795" t="s">
        <v>45</v>
      </c>
      <c r="O795" t="s">
        <v>41</v>
      </c>
      <c r="P795" t="str">
        <f>UPPER(Table1[[#This Row],[CustomerCountry]])</f>
        <v>UNITED STATES</v>
      </c>
      <c r="Q795" t="s">
        <v>23</v>
      </c>
      <c r="R795" t="s">
        <v>24</v>
      </c>
      <c r="S795" t="s">
        <v>84</v>
      </c>
      <c r="T795" t="s">
        <v>26</v>
      </c>
      <c r="U795" t="s">
        <v>27</v>
      </c>
    </row>
    <row r="796" spans="1:21" x14ac:dyDescent="0.2">
      <c r="A796" t="s">
        <v>1872</v>
      </c>
      <c r="B796" t="str">
        <f>RIGHT(Table1[[#This Row],[OrderNo]],5)</f>
        <v>44819</v>
      </c>
      <c r="C796">
        <v>44819001</v>
      </c>
      <c r="D796">
        <v>1</v>
      </c>
      <c r="E796" s="2">
        <v>2171.29</v>
      </c>
      <c r="F796" s="2">
        <v>3578.27</v>
      </c>
      <c r="G796" s="1">
        <v>43041</v>
      </c>
      <c r="H796" s="6">
        <f>YEAR(Table1[[#This Row],[OrderDate]])</f>
        <v>2017</v>
      </c>
      <c r="I796" s="6">
        <f>MONTH(Table1[[#This Row],[OrderDate]])</f>
        <v>11</v>
      </c>
      <c r="J796" s="1">
        <v>43050</v>
      </c>
      <c r="K796">
        <v>9</v>
      </c>
      <c r="L796" t="s">
        <v>1873</v>
      </c>
      <c r="M796" t="s">
        <v>1037</v>
      </c>
      <c r="N796" t="s">
        <v>115</v>
      </c>
      <c r="O796" t="s">
        <v>41</v>
      </c>
      <c r="P796" t="str">
        <f>UPPER(Table1[[#This Row],[CustomerCountry]])</f>
        <v>UNITED STATES</v>
      </c>
      <c r="Q796" t="s">
        <v>23</v>
      </c>
      <c r="R796" t="s">
        <v>24</v>
      </c>
      <c r="S796" t="s">
        <v>84</v>
      </c>
      <c r="T796" t="s">
        <v>26</v>
      </c>
      <c r="U796" t="s">
        <v>27</v>
      </c>
    </row>
    <row r="797" spans="1:21" x14ac:dyDescent="0.2">
      <c r="A797" t="s">
        <v>1874</v>
      </c>
      <c r="B797" t="str">
        <f>RIGHT(Table1[[#This Row],[OrderNo]],5)</f>
        <v>44820</v>
      </c>
      <c r="C797">
        <v>44820001</v>
      </c>
      <c r="D797">
        <v>1</v>
      </c>
      <c r="E797" s="2">
        <v>1898.09</v>
      </c>
      <c r="F797" s="2">
        <v>3374.99</v>
      </c>
      <c r="G797" s="1">
        <v>43041</v>
      </c>
      <c r="H797" s="6">
        <f>YEAR(Table1[[#This Row],[OrderDate]])</f>
        <v>2017</v>
      </c>
      <c r="I797" s="6">
        <f>MONTH(Table1[[#This Row],[OrderDate]])</f>
        <v>11</v>
      </c>
      <c r="J797" s="1">
        <v>43048</v>
      </c>
      <c r="K797">
        <v>7</v>
      </c>
      <c r="L797" t="s">
        <v>1875</v>
      </c>
      <c r="M797" t="s">
        <v>319</v>
      </c>
      <c r="N797" t="s">
        <v>40</v>
      </c>
      <c r="O797" t="s">
        <v>41</v>
      </c>
      <c r="P797" t="str">
        <f>UPPER(Table1[[#This Row],[CustomerCountry]])</f>
        <v>UNITED STATES</v>
      </c>
      <c r="Q797" t="s">
        <v>23</v>
      </c>
      <c r="R797" t="s">
        <v>33</v>
      </c>
      <c r="S797" t="s">
        <v>160</v>
      </c>
      <c r="T797" t="s">
        <v>1</v>
      </c>
      <c r="U797" t="s">
        <v>36</v>
      </c>
    </row>
    <row r="798" spans="1:21" x14ac:dyDescent="0.2">
      <c r="A798" t="s">
        <v>1876</v>
      </c>
      <c r="B798" t="str">
        <f>RIGHT(Table1[[#This Row],[OrderNo]],5)</f>
        <v>44821</v>
      </c>
      <c r="C798">
        <v>44821001</v>
      </c>
      <c r="D798">
        <v>1</v>
      </c>
      <c r="E798" s="2">
        <v>1912.15</v>
      </c>
      <c r="F798" s="2">
        <v>3399.99</v>
      </c>
      <c r="G798" s="1">
        <v>43041</v>
      </c>
      <c r="H798" s="6">
        <f>YEAR(Table1[[#This Row],[OrderDate]])</f>
        <v>2017</v>
      </c>
      <c r="I798" s="6">
        <f>MONTH(Table1[[#This Row],[OrderDate]])</f>
        <v>11</v>
      </c>
      <c r="J798" s="1">
        <v>43049</v>
      </c>
      <c r="K798">
        <v>8</v>
      </c>
      <c r="L798" t="s">
        <v>1877</v>
      </c>
      <c r="M798" t="s">
        <v>130</v>
      </c>
      <c r="N798" t="s">
        <v>115</v>
      </c>
      <c r="O798" t="s">
        <v>41</v>
      </c>
      <c r="P798" t="str">
        <f>UPPER(Table1[[#This Row],[CustomerCountry]])</f>
        <v>UNITED STATES</v>
      </c>
      <c r="Q798" t="s">
        <v>23</v>
      </c>
      <c r="R798" t="s">
        <v>33</v>
      </c>
      <c r="S798" t="s">
        <v>287</v>
      </c>
      <c r="T798" t="s">
        <v>35</v>
      </c>
      <c r="U798" t="s">
        <v>36</v>
      </c>
    </row>
    <row r="799" spans="1:21" x14ac:dyDescent="0.2">
      <c r="A799" t="s">
        <v>1878</v>
      </c>
      <c r="B799" t="str">
        <f>RIGHT(Table1[[#This Row],[OrderNo]],5)</f>
        <v>44822</v>
      </c>
      <c r="C799">
        <v>44822001</v>
      </c>
      <c r="D799">
        <v>1</v>
      </c>
      <c r="E799" s="2">
        <v>2171.29</v>
      </c>
      <c r="F799" s="2">
        <v>3578.27</v>
      </c>
      <c r="G799" s="1">
        <v>43041</v>
      </c>
      <c r="H799" s="6">
        <f>YEAR(Table1[[#This Row],[OrderDate]])</f>
        <v>2017</v>
      </c>
      <c r="I799" s="6">
        <f>MONTH(Table1[[#This Row],[OrderDate]])</f>
        <v>11</v>
      </c>
      <c r="J799" s="1">
        <v>43046</v>
      </c>
      <c r="K799">
        <v>5</v>
      </c>
      <c r="L799" t="s">
        <v>1879</v>
      </c>
      <c r="M799" t="s">
        <v>434</v>
      </c>
      <c r="N799" t="s">
        <v>51</v>
      </c>
      <c r="O799" t="s">
        <v>52</v>
      </c>
      <c r="P799" t="str">
        <f>UPPER(Table1[[#This Row],[CustomerCountry]])</f>
        <v>AUSTRALIA</v>
      </c>
      <c r="Q799" t="s">
        <v>23</v>
      </c>
      <c r="R799" t="s">
        <v>24</v>
      </c>
      <c r="S799" t="s">
        <v>55</v>
      </c>
      <c r="T799" t="s">
        <v>26</v>
      </c>
      <c r="U799" t="s">
        <v>27</v>
      </c>
    </row>
    <row r="800" spans="1:21" x14ac:dyDescent="0.2">
      <c r="A800" t="s">
        <v>1880</v>
      </c>
      <c r="B800" t="str">
        <f>RIGHT(Table1[[#This Row],[OrderNo]],5)</f>
        <v>44823</v>
      </c>
      <c r="C800">
        <v>44823001</v>
      </c>
      <c r="D800">
        <v>1</v>
      </c>
      <c r="E800" s="2">
        <v>2171.29</v>
      </c>
      <c r="F800" s="2">
        <v>3578.27</v>
      </c>
      <c r="G800" s="1">
        <v>43041</v>
      </c>
      <c r="H800" s="6">
        <f>YEAR(Table1[[#This Row],[OrderDate]])</f>
        <v>2017</v>
      </c>
      <c r="I800" s="6">
        <f>MONTH(Table1[[#This Row],[OrderDate]])</f>
        <v>11</v>
      </c>
      <c r="J800" s="1">
        <v>43043</v>
      </c>
      <c r="K800">
        <v>2</v>
      </c>
      <c r="L800" t="s">
        <v>1881</v>
      </c>
      <c r="M800" t="s">
        <v>299</v>
      </c>
      <c r="N800" t="s">
        <v>63</v>
      </c>
      <c r="O800" t="s">
        <v>52</v>
      </c>
      <c r="P800" t="str">
        <f>UPPER(Table1[[#This Row],[CustomerCountry]])</f>
        <v>AUSTRALIA</v>
      </c>
      <c r="Q800" t="s">
        <v>23</v>
      </c>
      <c r="R800" t="s">
        <v>24</v>
      </c>
      <c r="S800" t="s">
        <v>84</v>
      </c>
      <c r="T800" t="s">
        <v>26</v>
      </c>
      <c r="U800" t="s">
        <v>27</v>
      </c>
    </row>
    <row r="801" spans="1:21" x14ac:dyDescent="0.2">
      <c r="A801" t="s">
        <v>1882</v>
      </c>
      <c r="B801" t="str">
        <f>RIGHT(Table1[[#This Row],[OrderNo]],5)</f>
        <v>44824</v>
      </c>
      <c r="C801">
        <v>44824001</v>
      </c>
      <c r="D801">
        <v>1</v>
      </c>
      <c r="E801" s="2">
        <v>2171.29</v>
      </c>
      <c r="F801" s="2">
        <v>3578.27</v>
      </c>
      <c r="G801" s="1">
        <v>43041</v>
      </c>
      <c r="H801" s="6">
        <f>YEAR(Table1[[#This Row],[OrderDate]])</f>
        <v>2017</v>
      </c>
      <c r="I801" s="6">
        <f>MONTH(Table1[[#This Row],[OrderDate]])</f>
        <v>11</v>
      </c>
      <c r="J801" s="1">
        <v>43047</v>
      </c>
      <c r="K801">
        <v>6</v>
      </c>
      <c r="L801" t="s">
        <v>1883</v>
      </c>
      <c r="M801" t="s">
        <v>738</v>
      </c>
      <c r="N801" t="s">
        <v>51</v>
      </c>
      <c r="O801" t="s">
        <v>52</v>
      </c>
      <c r="P801" t="str">
        <f>UPPER(Table1[[#This Row],[CustomerCountry]])</f>
        <v>AUSTRALIA</v>
      </c>
      <c r="Q801" t="s">
        <v>23</v>
      </c>
      <c r="R801" t="s">
        <v>24</v>
      </c>
      <c r="S801" t="s">
        <v>71</v>
      </c>
      <c r="T801" t="s">
        <v>26</v>
      </c>
      <c r="U801" t="s">
        <v>27</v>
      </c>
    </row>
    <row r="802" spans="1:21" x14ac:dyDescent="0.2">
      <c r="A802" t="s">
        <v>1884</v>
      </c>
      <c r="B802" t="str">
        <f>RIGHT(Table1[[#This Row],[OrderNo]],5)</f>
        <v>44825</v>
      </c>
      <c r="C802">
        <v>44825001</v>
      </c>
      <c r="D802">
        <v>1</v>
      </c>
      <c r="E802" s="2">
        <v>2171.29</v>
      </c>
      <c r="F802" s="2">
        <v>3578.27</v>
      </c>
      <c r="G802" s="1">
        <v>43041</v>
      </c>
      <c r="H802" s="6">
        <f>YEAR(Table1[[#This Row],[OrderDate]])</f>
        <v>2017</v>
      </c>
      <c r="I802" s="6">
        <f>MONTH(Table1[[#This Row],[OrderDate]])</f>
        <v>11</v>
      </c>
      <c r="J802" s="1">
        <v>43047</v>
      </c>
      <c r="K802">
        <v>6</v>
      </c>
      <c r="L802" t="s">
        <v>1885</v>
      </c>
      <c r="M802" t="s">
        <v>325</v>
      </c>
      <c r="N802" t="s">
        <v>51</v>
      </c>
      <c r="O802" t="s">
        <v>52</v>
      </c>
      <c r="P802" t="str">
        <f>UPPER(Table1[[#This Row],[CustomerCountry]])</f>
        <v>AUSTRALIA</v>
      </c>
      <c r="Q802" t="s">
        <v>23</v>
      </c>
      <c r="R802" t="s">
        <v>24</v>
      </c>
      <c r="S802" t="s">
        <v>71</v>
      </c>
      <c r="T802" t="s">
        <v>26</v>
      </c>
      <c r="U802" t="s">
        <v>27</v>
      </c>
    </row>
    <row r="803" spans="1:21" x14ac:dyDescent="0.2">
      <c r="A803" t="s">
        <v>1886</v>
      </c>
      <c r="B803" t="str">
        <f>RIGHT(Table1[[#This Row],[OrderNo]],5)</f>
        <v>44826</v>
      </c>
      <c r="C803">
        <v>44826001</v>
      </c>
      <c r="D803">
        <v>1</v>
      </c>
      <c r="E803" s="2">
        <v>2171.29</v>
      </c>
      <c r="F803" s="2">
        <v>3578.27</v>
      </c>
      <c r="G803" s="1">
        <v>43042</v>
      </c>
      <c r="H803" s="6">
        <f>YEAR(Table1[[#This Row],[OrderDate]])</f>
        <v>2017</v>
      </c>
      <c r="I803" s="6">
        <f>MONTH(Table1[[#This Row],[OrderDate]])</f>
        <v>11</v>
      </c>
      <c r="J803" s="1">
        <v>43052</v>
      </c>
      <c r="K803">
        <v>10</v>
      </c>
      <c r="L803" t="s">
        <v>1887</v>
      </c>
      <c r="M803" t="s">
        <v>335</v>
      </c>
      <c r="N803" t="s">
        <v>336</v>
      </c>
      <c r="O803" t="s">
        <v>32</v>
      </c>
      <c r="P803" t="str">
        <f>UPPER(Table1[[#This Row],[CustomerCountry]])</f>
        <v>FRANCE</v>
      </c>
      <c r="Q803" t="s">
        <v>23</v>
      </c>
      <c r="R803" t="s">
        <v>24</v>
      </c>
      <c r="S803" t="s">
        <v>88</v>
      </c>
      <c r="T803" t="s">
        <v>26</v>
      </c>
      <c r="U803" t="s">
        <v>27</v>
      </c>
    </row>
    <row r="804" spans="1:21" x14ac:dyDescent="0.2">
      <c r="A804" t="s">
        <v>1888</v>
      </c>
      <c r="B804" t="str">
        <f>RIGHT(Table1[[#This Row],[OrderNo]],5)</f>
        <v>44827</v>
      </c>
      <c r="C804">
        <v>44827001</v>
      </c>
      <c r="D804">
        <v>1</v>
      </c>
      <c r="E804" s="2">
        <v>1912.15</v>
      </c>
      <c r="F804" s="2">
        <v>3399.99</v>
      </c>
      <c r="G804" s="1">
        <v>43042</v>
      </c>
      <c r="H804" s="6">
        <f>YEAR(Table1[[#This Row],[OrderDate]])</f>
        <v>2017</v>
      </c>
      <c r="I804" s="6">
        <f>MONTH(Table1[[#This Row],[OrderDate]])</f>
        <v>11</v>
      </c>
      <c r="J804" s="1">
        <v>43045</v>
      </c>
      <c r="K804">
        <v>3</v>
      </c>
      <c r="L804" t="s">
        <v>1889</v>
      </c>
      <c r="M804" t="s">
        <v>39</v>
      </c>
      <c r="N804" t="s">
        <v>40</v>
      </c>
      <c r="O804" t="s">
        <v>41</v>
      </c>
      <c r="P804" t="str">
        <f>UPPER(Table1[[#This Row],[CustomerCountry]])</f>
        <v>UNITED STATES</v>
      </c>
      <c r="Q804" t="s">
        <v>23</v>
      </c>
      <c r="R804" t="s">
        <v>33</v>
      </c>
      <c r="S804" t="s">
        <v>67</v>
      </c>
      <c r="T804" t="s">
        <v>35</v>
      </c>
      <c r="U804" t="s">
        <v>36</v>
      </c>
    </row>
    <row r="805" spans="1:21" x14ac:dyDescent="0.2">
      <c r="A805" t="s">
        <v>1890</v>
      </c>
      <c r="B805" t="str">
        <f>RIGHT(Table1[[#This Row],[OrderNo]],5)</f>
        <v>44828</v>
      </c>
      <c r="C805">
        <v>44828001</v>
      </c>
      <c r="D805">
        <v>1</v>
      </c>
      <c r="E805" s="2">
        <v>2171.29</v>
      </c>
      <c r="F805" s="2">
        <v>3578.27</v>
      </c>
      <c r="G805" s="1">
        <v>43042</v>
      </c>
      <c r="H805" s="6">
        <f>YEAR(Table1[[#This Row],[OrderDate]])</f>
        <v>2017</v>
      </c>
      <c r="I805" s="6">
        <f>MONTH(Table1[[#This Row],[OrderDate]])</f>
        <v>11</v>
      </c>
      <c r="J805" s="1">
        <v>43049</v>
      </c>
      <c r="K805">
        <v>7</v>
      </c>
      <c r="L805" t="s">
        <v>1891</v>
      </c>
      <c r="M805" t="s">
        <v>568</v>
      </c>
      <c r="N805" t="s">
        <v>45</v>
      </c>
      <c r="O805" t="s">
        <v>41</v>
      </c>
      <c r="P805" t="str">
        <f>UPPER(Table1[[#This Row],[CustomerCountry]])</f>
        <v>UNITED STATES</v>
      </c>
      <c r="Q805" t="s">
        <v>23</v>
      </c>
      <c r="R805" t="s">
        <v>24</v>
      </c>
      <c r="S805" t="s">
        <v>71</v>
      </c>
      <c r="T805" t="s">
        <v>26</v>
      </c>
      <c r="U805" t="s">
        <v>27</v>
      </c>
    </row>
    <row r="806" spans="1:21" x14ac:dyDescent="0.2">
      <c r="A806" t="s">
        <v>1892</v>
      </c>
      <c r="B806" t="str">
        <f>RIGHT(Table1[[#This Row],[OrderNo]],5)</f>
        <v>44829</v>
      </c>
      <c r="C806">
        <v>44829001</v>
      </c>
      <c r="D806">
        <v>1</v>
      </c>
      <c r="E806" s="2">
        <v>413.15</v>
      </c>
      <c r="F806" s="2">
        <v>699.1</v>
      </c>
      <c r="G806" s="1">
        <v>43042</v>
      </c>
      <c r="H806" s="6">
        <f>YEAR(Table1[[#This Row],[OrderDate]])</f>
        <v>2017</v>
      </c>
      <c r="I806" s="6">
        <f>MONTH(Table1[[#This Row],[OrderDate]])</f>
        <v>11</v>
      </c>
      <c r="J806" s="1">
        <v>43049</v>
      </c>
      <c r="K806">
        <v>7</v>
      </c>
      <c r="L806" t="s">
        <v>1893</v>
      </c>
      <c r="M806" t="s">
        <v>363</v>
      </c>
      <c r="N806" t="s">
        <v>115</v>
      </c>
      <c r="O806" t="s">
        <v>41</v>
      </c>
      <c r="P806" t="str">
        <f>UPPER(Table1[[#This Row],[CustomerCountry]])</f>
        <v>UNITED STATES</v>
      </c>
      <c r="Q806" t="s">
        <v>23</v>
      </c>
      <c r="R806" t="s">
        <v>24</v>
      </c>
      <c r="S806" t="s">
        <v>507</v>
      </c>
      <c r="T806" t="s">
        <v>1</v>
      </c>
      <c r="U806" t="s">
        <v>47</v>
      </c>
    </row>
    <row r="807" spans="1:21" x14ac:dyDescent="0.2">
      <c r="A807" t="s">
        <v>1894</v>
      </c>
      <c r="B807" t="str">
        <f>RIGHT(Table1[[#This Row],[OrderNo]],5)</f>
        <v>44830</v>
      </c>
      <c r="C807">
        <v>44830001</v>
      </c>
      <c r="D807">
        <v>1</v>
      </c>
      <c r="E807" s="2">
        <v>2171.29</v>
      </c>
      <c r="F807" s="2">
        <v>3578.27</v>
      </c>
      <c r="G807" s="1">
        <v>43042</v>
      </c>
      <c r="H807" s="6">
        <f>YEAR(Table1[[#This Row],[OrderDate]])</f>
        <v>2017</v>
      </c>
      <c r="I807" s="6">
        <f>MONTH(Table1[[#This Row],[OrderDate]])</f>
        <v>11</v>
      </c>
      <c r="J807" s="1">
        <v>43044</v>
      </c>
      <c r="K807">
        <v>2</v>
      </c>
      <c r="L807" t="s">
        <v>1895</v>
      </c>
      <c r="M807" t="s">
        <v>299</v>
      </c>
      <c r="N807" t="s">
        <v>63</v>
      </c>
      <c r="O807" t="s">
        <v>52</v>
      </c>
      <c r="P807" t="str">
        <f>UPPER(Table1[[#This Row],[CustomerCountry]])</f>
        <v>AUSTRALIA</v>
      </c>
      <c r="Q807" t="s">
        <v>23</v>
      </c>
      <c r="R807" t="s">
        <v>24</v>
      </c>
      <c r="S807" t="s">
        <v>88</v>
      </c>
      <c r="T807" t="s">
        <v>26</v>
      </c>
      <c r="U807" t="s">
        <v>27</v>
      </c>
    </row>
    <row r="808" spans="1:21" x14ac:dyDescent="0.2">
      <c r="A808" t="s">
        <v>1896</v>
      </c>
      <c r="B808" t="str">
        <f>RIGHT(Table1[[#This Row],[OrderNo]],5)</f>
        <v>44831</v>
      </c>
      <c r="C808">
        <v>44831001</v>
      </c>
      <c r="D808">
        <v>1</v>
      </c>
      <c r="E808" s="2">
        <v>1898.09</v>
      </c>
      <c r="F808" s="2">
        <v>3374.99</v>
      </c>
      <c r="G808" s="1">
        <v>43043</v>
      </c>
      <c r="H808" s="6">
        <f>YEAR(Table1[[#This Row],[OrderDate]])</f>
        <v>2017</v>
      </c>
      <c r="I808" s="6">
        <f>MONTH(Table1[[#This Row],[OrderDate]])</f>
        <v>11</v>
      </c>
      <c r="J808" s="1">
        <v>43045</v>
      </c>
      <c r="K808">
        <v>2</v>
      </c>
      <c r="L808" t="s">
        <v>1897</v>
      </c>
      <c r="M808" t="s">
        <v>1898</v>
      </c>
      <c r="N808" t="s">
        <v>282</v>
      </c>
      <c r="O808" t="s">
        <v>96</v>
      </c>
      <c r="P808" t="str">
        <f>UPPER(Table1[[#This Row],[CustomerCountry]])</f>
        <v>GERMANY</v>
      </c>
      <c r="Q808" t="s">
        <v>23</v>
      </c>
      <c r="R808" t="s">
        <v>33</v>
      </c>
      <c r="S808" t="s">
        <v>160</v>
      </c>
      <c r="T808" t="s">
        <v>1</v>
      </c>
      <c r="U808" t="s">
        <v>36</v>
      </c>
    </row>
    <row r="809" spans="1:21" x14ac:dyDescent="0.2">
      <c r="A809" t="s">
        <v>1899</v>
      </c>
      <c r="B809" t="str">
        <f>RIGHT(Table1[[#This Row],[OrderNo]],5)</f>
        <v>44832</v>
      </c>
      <c r="C809">
        <v>44832001</v>
      </c>
      <c r="D809">
        <v>1</v>
      </c>
      <c r="E809" s="2">
        <v>2171.29</v>
      </c>
      <c r="F809" s="2">
        <v>3578.27</v>
      </c>
      <c r="G809" s="1">
        <v>43043</v>
      </c>
      <c r="H809" s="6">
        <f>YEAR(Table1[[#This Row],[OrderDate]])</f>
        <v>2017</v>
      </c>
      <c r="I809" s="6">
        <f>MONTH(Table1[[#This Row],[OrderDate]])</f>
        <v>11</v>
      </c>
      <c r="J809" s="1">
        <v>43045</v>
      </c>
      <c r="K809">
        <v>2</v>
      </c>
      <c r="L809" t="s">
        <v>1900</v>
      </c>
      <c r="M809" t="s">
        <v>99</v>
      </c>
      <c r="N809" t="s">
        <v>45</v>
      </c>
      <c r="O809" t="s">
        <v>41</v>
      </c>
      <c r="P809" t="str">
        <f>UPPER(Table1[[#This Row],[CustomerCountry]])</f>
        <v>UNITED STATES</v>
      </c>
      <c r="Q809" t="s">
        <v>23</v>
      </c>
      <c r="R809" t="s">
        <v>24</v>
      </c>
      <c r="S809" t="s">
        <v>55</v>
      </c>
      <c r="T809" t="s">
        <v>26</v>
      </c>
      <c r="U809" t="s">
        <v>27</v>
      </c>
    </row>
    <row r="810" spans="1:21" x14ac:dyDescent="0.2">
      <c r="A810" t="s">
        <v>1901</v>
      </c>
      <c r="B810" t="str">
        <f>RIGHT(Table1[[#This Row],[OrderNo]],5)</f>
        <v>44833</v>
      </c>
      <c r="C810">
        <v>44833001</v>
      </c>
      <c r="D810">
        <v>1</v>
      </c>
      <c r="E810" s="2">
        <v>2171.29</v>
      </c>
      <c r="F810" s="2">
        <v>3578.27</v>
      </c>
      <c r="G810" s="1">
        <v>43043</v>
      </c>
      <c r="H810" s="6">
        <f>YEAR(Table1[[#This Row],[OrderDate]])</f>
        <v>2017</v>
      </c>
      <c r="I810" s="6">
        <f>MONTH(Table1[[#This Row],[OrderDate]])</f>
        <v>11</v>
      </c>
      <c r="J810" s="1">
        <v>43048</v>
      </c>
      <c r="K810">
        <v>5</v>
      </c>
      <c r="L810" t="s">
        <v>1902</v>
      </c>
      <c r="M810" t="s">
        <v>270</v>
      </c>
      <c r="N810" t="s">
        <v>45</v>
      </c>
      <c r="O810" t="s">
        <v>41</v>
      </c>
      <c r="P810" t="str">
        <f>UPPER(Table1[[#This Row],[CustomerCountry]])</f>
        <v>UNITED STATES</v>
      </c>
      <c r="Q810" t="s">
        <v>23</v>
      </c>
      <c r="R810" t="s">
        <v>24</v>
      </c>
      <c r="S810" t="s">
        <v>25</v>
      </c>
      <c r="T810" t="s">
        <v>26</v>
      </c>
      <c r="U810" t="s">
        <v>27</v>
      </c>
    </row>
    <row r="811" spans="1:21" x14ac:dyDescent="0.2">
      <c r="A811" t="s">
        <v>1903</v>
      </c>
      <c r="B811" t="str">
        <f>RIGHT(Table1[[#This Row],[OrderNo]],5)</f>
        <v>44834</v>
      </c>
      <c r="C811">
        <v>44834001</v>
      </c>
      <c r="D811">
        <v>1</v>
      </c>
      <c r="E811" s="2">
        <v>1898.09</v>
      </c>
      <c r="F811" s="2">
        <v>3374.99</v>
      </c>
      <c r="G811" s="1">
        <v>43043</v>
      </c>
      <c r="H811" s="6">
        <f>YEAR(Table1[[#This Row],[OrderDate]])</f>
        <v>2017</v>
      </c>
      <c r="I811" s="6">
        <f>MONTH(Table1[[#This Row],[OrderDate]])</f>
        <v>11</v>
      </c>
      <c r="J811" s="1">
        <v>43050</v>
      </c>
      <c r="K811">
        <v>7</v>
      </c>
      <c r="L811" t="s">
        <v>1904</v>
      </c>
      <c r="M811" t="s">
        <v>1811</v>
      </c>
      <c r="N811" t="s">
        <v>45</v>
      </c>
      <c r="O811" t="s">
        <v>41</v>
      </c>
      <c r="P811" t="str">
        <f>UPPER(Table1[[#This Row],[CustomerCountry]])</f>
        <v>UNITED STATES</v>
      </c>
      <c r="Q811" t="s">
        <v>23</v>
      </c>
      <c r="R811" t="s">
        <v>33</v>
      </c>
      <c r="S811" t="s">
        <v>160</v>
      </c>
      <c r="T811" t="s">
        <v>1</v>
      </c>
      <c r="U811" t="s">
        <v>36</v>
      </c>
    </row>
    <row r="812" spans="1:21" x14ac:dyDescent="0.2">
      <c r="A812" t="s">
        <v>1905</v>
      </c>
      <c r="B812" t="str">
        <f>RIGHT(Table1[[#This Row],[OrderNo]],5)</f>
        <v>44835</v>
      </c>
      <c r="C812">
        <v>44835001</v>
      </c>
      <c r="D812">
        <v>1</v>
      </c>
      <c r="E812" s="2">
        <v>2171.29</v>
      </c>
      <c r="F812" s="2">
        <v>3578.27</v>
      </c>
      <c r="G812" s="1">
        <v>43043</v>
      </c>
      <c r="H812" s="6">
        <f>YEAR(Table1[[#This Row],[OrderDate]])</f>
        <v>2017</v>
      </c>
      <c r="I812" s="6">
        <f>MONTH(Table1[[#This Row],[OrderDate]])</f>
        <v>11</v>
      </c>
      <c r="J812" s="1">
        <v>43049</v>
      </c>
      <c r="K812">
        <v>6</v>
      </c>
      <c r="L812" t="s">
        <v>1906</v>
      </c>
      <c r="M812" t="s">
        <v>193</v>
      </c>
      <c r="N812" t="s">
        <v>106</v>
      </c>
      <c r="O812" t="s">
        <v>52</v>
      </c>
      <c r="P812" t="str">
        <f>UPPER(Table1[[#This Row],[CustomerCountry]])</f>
        <v>AUSTRALIA</v>
      </c>
      <c r="Q812" t="s">
        <v>23</v>
      </c>
      <c r="R812" t="s">
        <v>24</v>
      </c>
      <c r="S812" t="s">
        <v>55</v>
      </c>
      <c r="T812" t="s">
        <v>26</v>
      </c>
      <c r="U812" t="s">
        <v>27</v>
      </c>
    </row>
    <row r="813" spans="1:21" x14ac:dyDescent="0.2">
      <c r="A813" t="s">
        <v>1907</v>
      </c>
      <c r="B813" t="str">
        <f>RIGHT(Table1[[#This Row],[OrderNo]],5)</f>
        <v>44836</v>
      </c>
      <c r="C813">
        <v>44836001</v>
      </c>
      <c r="D813">
        <v>1</v>
      </c>
      <c r="E813" s="2">
        <v>2171.29</v>
      </c>
      <c r="F813" s="2">
        <v>3578.27</v>
      </c>
      <c r="G813" s="1">
        <v>43043</v>
      </c>
      <c r="H813" s="6">
        <f>YEAR(Table1[[#This Row],[OrderDate]])</f>
        <v>2017</v>
      </c>
      <c r="I813" s="6">
        <f>MONTH(Table1[[#This Row],[OrderDate]])</f>
        <v>11</v>
      </c>
      <c r="J813" s="1">
        <v>43053</v>
      </c>
      <c r="K813">
        <v>10</v>
      </c>
      <c r="L813" t="s">
        <v>1908</v>
      </c>
      <c r="M813" t="s">
        <v>233</v>
      </c>
      <c r="N813" t="s">
        <v>106</v>
      </c>
      <c r="O813" t="s">
        <v>52</v>
      </c>
      <c r="P813" t="str">
        <f>UPPER(Table1[[#This Row],[CustomerCountry]])</f>
        <v>AUSTRALIA</v>
      </c>
      <c r="Q813" t="s">
        <v>23</v>
      </c>
      <c r="R813" t="s">
        <v>24</v>
      </c>
      <c r="S813" t="s">
        <v>88</v>
      </c>
      <c r="T813" t="s">
        <v>26</v>
      </c>
      <c r="U813" t="s">
        <v>27</v>
      </c>
    </row>
    <row r="814" spans="1:21" x14ac:dyDescent="0.2">
      <c r="A814" t="s">
        <v>1909</v>
      </c>
      <c r="B814" t="str">
        <f>RIGHT(Table1[[#This Row],[OrderNo]],5)</f>
        <v>44837</v>
      </c>
      <c r="C814">
        <v>44837001</v>
      </c>
      <c r="D814">
        <v>1</v>
      </c>
      <c r="E814" s="2">
        <v>2171.29</v>
      </c>
      <c r="F814" s="2">
        <v>3578.27</v>
      </c>
      <c r="G814" s="1">
        <v>43044</v>
      </c>
      <c r="H814" s="6">
        <f>YEAR(Table1[[#This Row],[OrderDate]])</f>
        <v>2017</v>
      </c>
      <c r="I814" s="6">
        <f>MONTH(Table1[[#This Row],[OrderDate]])</f>
        <v>11</v>
      </c>
      <c r="J814" s="1">
        <v>43047</v>
      </c>
      <c r="K814">
        <v>3</v>
      </c>
      <c r="L814" t="s">
        <v>1910</v>
      </c>
      <c r="M814" t="s">
        <v>600</v>
      </c>
      <c r="N814" t="s">
        <v>122</v>
      </c>
      <c r="O814" t="s">
        <v>96</v>
      </c>
      <c r="P814" t="str">
        <f>UPPER(Table1[[#This Row],[CustomerCountry]])</f>
        <v>GERMANY</v>
      </c>
      <c r="Q814" t="s">
        <v>23</v>
      </c>
      <c r="R814" t="s">
        <v>24</v>
      </c>
      <c r="S814" t="s">
        <v>71</v>
      </c>
      <c r="T814" t="s">
        <v>26</v>
      </c>
      <c r="U814" t="s">
        <v>27</v>
      </c>
    </row>
    <row r="815" spans="1:21" x14ac:dyDescent="0.2">
      <c r="A815" t="s">
        <v>1911</v>
      </c>
      <c r="B815" t="str">
        <f>RIGHT(Table1[[#This Row],[OrderNo]],5)</f>
        <v>44838</v>
      </c>
      <c r="C815">
        <v>44838001</v>
      </c>
      <c r="D815">
        <v>1</v>
      </c>
      <c r="E815" s="2">
        <v>2171.29</v>
      </c>
      <c r="F815" s="2">
        <v>3578.27</v>
      </c>
      <c r="G815" s="1">
        <v>43044</v>
      </c>
      <c r="H815" s="6">
        <f>YEAR(Table1[[#This Row],[OrderDate]])</f>
        <v>2017</v>
      </c>
      <c r="I815" s="6">
        <f>MONTH(Table1[[#This Row],[OrderDate]])</f>
        <v>11</v>
      </c>
      <c r="J815" s="1">
        <v>43046</v>
      </c>
      <c r="K815">
        <v>2</v>
      </c>
      <c r="L815" t="s">
        <v>1912</v>
      </c>
      <c r="M815" t="s">
        <v>137</v>
      </c>
      <c r="N815" t="s">
        <v>138</v>
      </c>
      <c r="O815" t="s">
        <v>96</v>
      </c>
      <c r="P815" t="str">
        <f>UPPER(Table1[[#This Row],[CustomerCountry]])</f>
        <v>GERMANY</v>
      </c>
      <c r="Q815" t="s">
        <v>23</v>
      </c>
      <c r="R815" t="s">
        <v>24</v>
      </c>
      <c r="S815" t="s">
        <v>55</v>
      </c>
      <c r="T815" t="s">
        <v>26</v>
      </c>
      <c r="U815" t="s">
        <v>27</v>
      </c>
    </row>
    <row r="816" spans="1:21" x14ac:dyDescent="0.2">
      <c r="A816" t="s">
        <v>1913</v>
      </c>
      <c r="B816" t="str">
        <f>RIGHT(Table1[[#This Row],[OrderNo]],5)</f>
        <v>44839</v>
      </c>
      <c r="C816">
        <v>44839001</v>
      </c>
      <c r="D816">
        <v>1</v>
      </c>
      <c r="E816" s="2">
        <v>2171.29</v>
      </c>
      <c r="F816" s="2">
        <v>3578.27</v>
      </c>
      <c r="G816" s="1">
        <v>43044</v>
      </c>
      <c r="H816" s="6">
        <f>YEAR(Table1[[#This Row],[OrderDate]])</f>
        <v>2017</v>
      </c>
      <c r="I816" s="6">
        <f>MONTH(Table1[[#This Row],[OrderDate]])</f>
        <v>11</v>
      </c>
      <c r="J816" s="1">
        <v>43053</v>
      </c>
      <c r="K816">
        <v>9</v>
      </c>
      <c r="L816" t="s">
        <v>1914</v>
      </c>
      <c r="M816" t="s">
        <v>610</v>
      </c>
      <c r="N816" t="s">
        <v>115</v>
      </c>
      <c r="O816" t="s">
        <v>41</v>
      </c>
      <c r="P816" t="str">
        <f>UPPER(Table1[[#This Row],[CustomerCountry]])</f>
        <v>UNITED STATES</v>
      </c>
      <c r="Q816" t="s">
        <v>23</v>
      </c>
      <c r="R816" t="s">
        <v>24</v>
      </c>
      <c r="S816" t="s">
        <v>88</v>
      </c>
      <c r="T816" t="s">
        <v>26</v>
      </c>
      <c r="U816" t="s">
        <v>27</v>
      </c>
    </row>
    <row r="817" spans="1:21" x14ac:dyDescent="0.2">
      <c r="A817" t="s">
        <v>1915</v>
      </c>
      <c r="B817" t="str">
        <f>RIGHT(Table1[[#This Row],[OrderNo]],5)</f>
        <v>44840</v>
      </c>
      <c r="C817">
        <v>44840001</v>
      </c>
      <c r="D817">
        <v>1</v>
      </c>
      <c r="E817" s="2">
        <v>2171.29</v>
      </c>
      <c r="F817" s="2">
        <v>3578.27</v>
      </c>
      <c r="G817" s="1">
        <v>43044</v>
      </c>
      <c r="H817" s="6">
        <f>YEAR(Table1[[#This Row],[OrderDate]])</f>
        <v>2017</v>
      </c>
      <c r="I817" s="6">
        <f>MONTH(Table1[[#This Row],[OrderDate]])</f>
        <v>11</v>
      </c>
      <c r="J817" s="1">
        <v>43054</v>
      </c>
      <c r="K817">
        <v>10</v>
      </c>
      <c r="L817" t="s">
        <v>1916</v>
      </c>
      <c r="M817" t="s">
        <v>470</v>
      </c>
      <c r="N817" t="s">
        <v>45</v>
      </c>
      <c r="O817" t="s">
        <v>41</v>
      </c>
      <c r="P817" t="str">
        <f>UPPER(Table1[[#This Row],[CustomerCountry]])</f>
        <v>UNITED STATES</v>
      </c>
      <c r="Q817" t="s">
        <v>23</v>
      </c>
      <c r="R817" t="s">
        <v>24</v>
      </c>
      <c r="S817" t="s">
        <v>88</v>
      </c>
      <c r="T817" t="s">
        <v>26</v>
      </c>
      <c r="U817" t="s">
        <v>27</v>
      </c>
    </row>
    <row r="818" spans="1:21" x14ac:dyDescent="0.2">
      <c r="A818" t="s">
        <v>1917</v>
      </c>
      <c r="B818" t="str">
        <f>RIGHT(Table1[[#This Row],[OrderNo]],5)</f>
        <v>44841</v>
      </c>
      <c r="C818">
        <v>44841001</v>
      </c>
      <c r="D818">
        <v>1</v>
      </c>
      <c r="E818" s="2">
        <v>2171.29</v>
      </c>
      <c r="F818" s="2">
        <v>3578.27</v>
      </c>
      <c r="G818" s="1">
        <v>43044</v>
      </c>
      <c r="H818" s="6">
        <f>YEAR(Table1[[#This Row],[OrderDate]])</f>
        <v>2017</v>
      </c>
      <c r="I818" s="6">
        <f>MONTH(Table1[[#This Row],[OrderDate]])</f>
        <v>11</v>
      </c>
      <c r="J818" s="1">
        <v>43053</v>
      </c>
      <c r="K818">
        <v>9</v>
      </c>
      <c r="L818" t="s">
        <v>1918</v>
      </c>
      <c r="M818" t="s">
        <v>422</v>
      </c>
      <c r="N818" t="s">
        <v>63</v>
      </c>
      <c r="O818" t="s">
        <v>52</v>
      </c>
      <c r="P818" t="str">
        <f>UPPER(Table1[[#This Row],[CustomerCountry]])</f>
        <v>AUSTRALIA</v>
      </c>
      <c r="Q818" t="s">
        <v>23</v>
      </c>
      <c r="R818" t="s">
        <v>24</v>
      </c>
      <c r="S818" t="s">
        <v>88</v>
      </c>
      <c r="T818" t="s">
        <v>26</v>
      </c>
      <c r="U818" t="s">
        <v>27</v>
      </c>
    </row>
    <row r="819" spans="1:21" x14ac:dyDescent="0.2">
      <c r="A819" t="s">
        <v>1919</v>
      </c>
      <c r="B819" t="str">
        <f>RIGHT(Table1[[#This Row],[OrderNo]],5)</f>
        <v>44842</v>
      </c>
      <c r="C819">
        <v>44842001</v>
      </c>
      <c r="D819">
        <v>1</v>
      </c>
      <c r="E819" s="2">
        <v>2171.29</v>
      </c>
      <c r="F819" s="2">
        <v>3578.27</v>
      </c>
      <c r="G819" s="1">
        <v>43045</v>
      </c>
      <c r="H819" s="6">
        <f>YEAR(Table1[[#This Row],[OrderDate]])</f>
        <v>2017</v>
      </c>
      <c r="I819" s="6">
        <f>MONTH(Table1[[#This Row],[OrderDate]])</f>
        <v>11</v>
      </c>
      <c r="J819" s="1">
        <v>43051</v>
      </c>
      <c r="K819">
        <v>6</v>
      </c>
      <c r="L819" t="s">
        <v>1920</v>
      </c>
      <c r="M819" t="s">
        <v>174</v>
      </c>
      <c r="N819" t="s">
        <v>95</v>
      </c>
      <c r="O819" t="s">
        <v>96</v>
      </c>
      <c r="P819" t="str">
        <f>UPPER(Table1[[#This Row],[CustomerCountry]])</f>
        <v>GERMANY</v>
      </c>
      <c r="Q819" t="s">
        <v>23</v>
      </c>
      <c r="R819" t="s">
        <v>24</v>
      </c>
      <c r="S819" t="s">
        <v>25</v>
      </c>
      <c r="T819" t="s">
        <v>26</v>
      </c>
      <c r="U819" t="s">
        <v>27</v>
      </c>
    </row>
    <row r="820" spans="1:21" x14ac:dyDescent="0.2">
      <c r="A820" t="s">
        <v>1921</v>
      </c>
      <c r="B820" t="str">
        <f>RIGHT(Table1[[#This Row],[OrderNo]],5)</f>
        <v>44843</v>
      </c>
      <c r="C820">
        <v>44843001</v>
      </c>
      <c r="D820">
        <v>1</v>
      </c>
      <c r="E820" s="2">
        <v>2171.29</v>
      </c>
      <c r="F820" s="2">
        <v>3578.27</v>
      </c>
      <c r="G820" s="1">
        <v>43045</v>
      </c>
      <c r="H820" s="6">
        <f>YEAR(Table1[[#This Row],[OrderDate]])</f>
        <v>2017</v>
      </c>
      <c r="I820" s="6">
        <f>MONTH(Table1[[#This Row],[OrderDate]])</f>
        <v>11</v>
      </c>
      <c r="J820" s="1">
        <v>43052</v>
      </c>
      <c r="K820">
        <v>7</v>
      </c>
      <c r="L820" t="s">
        <v>1922</v>
      </c>
      <c r="M820" t="s">
        <v>407</v>
      </c>
      <c r="N820" t="s">
        <v>45</v>
      </c>
      <c r="O820" t="s">
        <v>41</v>
      </c>
      <c r="P820" t="str">
        <f>UPPER(Table1[[#This Row],[CustomerCountry]])</f>
        <v>UNITED STATES</v>
      </c>
      <c r="Q820" t="s">
        <v>23</v>
      </c>
      <c r="R820" t="s">
        <v>24</v>
      </c>
      <c r="S820" t="s">
        <v>71</v>
      </c>
      <c r="T820" t="s">
        <v>26</v>
      </c>
      <c r="U820" t="s">
        <v>27</v>
      </c>
    </row>
    <row r="821" spans="1:21" x14ac:dyDescent="0.2">
      <c r="A821" t="s">
        <v>1923</v>
      </c>
      <c r="B821" t="str">
        <f>RIGHT(Table1[[#This Row],[OrderNo]],5)</f>
        <v>44844</v>
      </c>
      <c r="C821">
        <v>44844001</v>
      </c>
      <c r="D821">
        <v>1</v>
      </c>
      <c r="E821" s="2">
        <v>2171.29</v>
      </c>
      <c r="F821" s="2">
        <v>3578.27</v>
      </c>
      <c r="G821" s="1">
        <v>43045</v>
      </c>
      <c r="H821" s="6">
        <f>YEAR(Table1[[#This Row],[OrderDate]])</f>
        <v>2017</v>
      </c>
      <c r="I821" s="6">
        <f>MONTH(Table1[[#This Row],[OrderDate]])</f>
        <v>11</v>
      </c>
      <c r="J821" s="1">
        <v>43052</v>
      </c>
      <c r="K821">
        <v>7</v>
      </c>
      <c r="L821" t="s">
        <v>1924</v>
      </c>
      <c r="M821" t="s">
        <v>1217</v>
      </c>
      <c r="N821" t="s">
        <v>45</v>
      </c>
      <c r="O821" t="s">
        <v>41</v>
      </c>
      <c r="P821" t="str">
        <f>UPPER(Table1[[#This Row],[CustomerCountry]])</f>
        <v>UNITED STATES</v>
      </c>
      <c r="Q821" t="s">
        <v>23</v>
      </c>
      <c r="R821" t="s">
        <v>24</v>
      </c>
      <c r="S821" t="s">
        <v>88</v>
      </c>
      <c r="T821" t="s">
        <v>26</v>
      </c>
      <c r="U821" t="s">
        <v>27</v>
      </c>
    </row>
    <row r="822" spans="1:21" x14ac:dyDescent="0.2">
      <c r="A822" t="s">
        <v>1925</v>
      </c>
      <c r="B822" t="str">
        <f>RIGHT(Table1[[#This Row],[OrderNo]],5)</f>
        <v>44845</v>
      </c>
      <c r="C822">
        <v>44845001</v>
      </c>
      <c r="D822">
        <v>1</v>
      </c>
      <c r="E822" s="2">
        <v>2171.29</v>
      </c>
      <c r="F822" s="2">
        <v>3578.27</v>
      </c>
      <c r="G822" s="1">
        <v>43045</v>
      </c>
      <c r="H822" s="6">
        <f>YEAR(Table1[[#This Row],[OrderDate]])</f>
        <v>2017</v>
      </c>
      <c r="I822" s="6">
        <f>MONTH(Table1[[#This Row],[OrderDate]])</f>
        <v>11</v>
      </c>
      <c r="J822" s="1">
        <v>43050</v>
      </c>
      <c r="K822">
        <v>5</v>
      </c>
      <c r="L822" t="s">
        <v>1926</v>
      </c>
      <c r="M822" t="s">
        <v>1052</v>
      </c>
      <c r="N822" t="s">
        <v>115</v>
      </c>
      <c r="O822" t="s">
        <v>41</v>
      </c>
      <c r="P822" t="str">
        <f>UPPER(Table1[[#This Row],[CustomerCountry]])</f>
        <v>UNITED STATES</v>
      </c>
      <c r="Q822" t="s">
        <v>23</v>
      </c>
      <c r="R822" t="s">
        <v>24</v>
      </c>
      <c r="S822" t="s">
        <v>84</v>
      </c>
      <c r="T822" t="s">
        <v>26</v>
      </c>
      <c r="U822" t="s">
        <v>27</v>
      </c>
    </row>
    <row r="823" spans="1:21" x14ac:dyDescent="0.2">
      <c r="A823" t="s">
        <v>1927</v>
      </c>
      <c r="B823" t="str">
        <f>RIGHT(Table1[[#This Row],[OrderNo]],5)</f>
        <v>44846</v>
      </c>
      <c r="C823">
        <v>44846001</v>
      </c>
      <c r="D823">
        <v>1</v>
      </c>
      <c r="E823" s="2">
        <v>2171.29</v>
      </c>
      <c r="F823" s="2">
        <v>3578.27</v>
      </c>
      <c r="G823" s="1">
        <v>43045</v>
      </c>
      <c r="H823" s="6">
        <f>YEAR(Table1[[#This Row],[OrderDate]])</f>
        <v>2017</v>
      </c>
      <c r="I823" s="6">
        <f>MONTH(Table1[[#This Row],[OrderDate]])</f>
        <v>11</v>
      </c>
      <c r="J823" s="1">
        <v>43049</v>
      </c>
      <c r="K823">
        <v>4</v>
      </c>
      <c r="L823" t="s">
        <v>1928</v>
      </c>
      <c r="M823" t="s">
        <v>555</v>
      </c>
      <c r="N823" t="s">
        <v>59</v>
      </c>
      <c r="O823" t="s">
        <v>52</v>
      </c>
      <c r="P823" t="str">
        <f>UPPER(Table1[[#This Row],[CustomerCountry]])</f>
        <v>AUSTRALIA</v>
      </c>
      <c r="Q823" t="s">
        <v>23</v>
      </c>
      <c r="R823" t="s">
        <v>24</v>
      </c>
      <c r="S823" t="s">
        <v>88</v>
      </c>
      <c r="T823" t="s">
        <v>26</v>
      </c>
      <c r="U823" t="s">
        <v>27</v>
      </c>
    </row>
    <row r="824" spans="1:21" x14ac:dyDescent="0.2">
      <c r="A824" t="s">
        <v>1929</v>
      </c>
      <c r="B824" t="str">
        <f>RIGHT(Table1[[#This Row],[OrderNo]],5)</f>
        <v>44847</v>
      </c>
      <c r="C824">
        <v>44847001</v>
      </c>
      <c r="D824">
        <v>1</v>
      </c>
      <c r="E824" s="2">
        <v>1912.15</v>
      </c>
      <c r="F824" s="2">
        <v>3399.99</v>
      </c>
      <c r="G824" s="1">
        <v>43045</v>
      </c>
      <c r="H824" s="6">
        <f>YEAR(Table1[[#This Row],[OrderDate]])</f>
        <v>2017</v>
      </c>
      <c r="I824" s="6">
        <f>MONTH(Table1[[#This Row],[OrderDate]])</f>
        <v>11</v>
      </c>
      <c r="J824" s="1">
        <v>43054</v>
      </c>
      <c r="K824">
        <v>9</v>
      </c>
      <c r="L824" t="s">
        <v>1930</v>
      </c>
      <c r="M824" t="s">
        <v>1194</v>
      </c>
      <c r="N824" t="s">
        <v>51</v>
      </c>
      <c r="O824" t="s">
        <v>52</v>
      </c>
      <c r="P824" t="str">
        <f>UPPER(Table1[[#This Row],[CustomerCountry]])</f>
        <v>AUSTRALIA</v>
      </c>
      <c r="Q824" t="s">
        <v>23</v>
      </c>
      <c r="R824" t="s">
        <v>33</v>
      </c>
      <c r="S824" t="s">
        <v>34</v>
      </c>
      <c r="T824" t="s">
        <v>35</v>
      </c>
      <c r="U824" t="s">
        <v>36</v>
      </c>
    </row>
    <row r="825" spans="1:21" x14ac:dyDescent="0.2">
      <c r="A825" t="s">
        <v>1931</v>
      </c>
      <c r="B825" t="str">
        <f>RIGHT(Table1[[#This Row],[OrderNo]],5)</f>
        <v>44848</v>
      </c>
      <c r="C825">
        <v>44848001</v>
      </c>
      <c r="D825">
        <v>1</v>
      </c>
      <c r="E825" s="2">
        <v>1898.09</v>
      </c>
      <c r="F825" s="2">
        <v>3374.99</v>
      </c>
      <c r="G825" s="1">
        <v>43046</v>
      </c>
      <c r="H825" s="6">
        <f>YEAR(Table1[[#This Row],[OrderDate]])</f>
        <v>2017</v>
      </c>
      <c r="I825" s="6">
        <f>MONTH(Table1[[#This Row],[OrderDate]])</f>
        <v>11</v>
      </c>
      <c r="J825" s="1">
        <v>43053</v>
      </c>
      <c r="K825">
        <v>7</v>
      </c>
      <c r="L825" t="s">
        <v>1932</v>
      </c>
      <c r="M825" t="s">
        <v>217</v>
      </c>
      <c r="N825" t="s">
        <v>218</v>
      </c>
      <c r="O825" t="s">
        <v>32</v>
      </c>
      <c r="P825" t="str">
        <f>UPPER(Table1[[#This Row],[CustomerCountry]])</f>
        <v>FRANCE</v>
      </c>
      <c r="Q825" t="s">
        <v>23</v>
      </c>
      <c r="R825" t="s">
        <v>33</v>
      </c>
      <c r="S825" t="s">
        <v>419</v>
      </c>
      <c r="T825" t="s">
        <v>1</v>
      </c>
      <c r="U825" t="s">
        <v>36</v>
      </c>
    </row>
    <row r="826" spans="1:21" x14ac:dyDescent="0.2">
      <c r="A826" t="s">
        <v>1933</v>
      </c>
      <c r="B826" t="str">
        <f>RIGHT(Table1[[#This Row],[OrderNo]],5)</f>
        <v>44849</v>
      </c>
      <c r="C826">
        <v>44849001</v>
      </c>
      <c r="D826">
        <v>1</v>
      </c>
      <c r="E826" s="2">
        <v>413.15</v>
      </c>
      <c r="F826" s="2">
        <v>699.1</v>
      </c>
      <c r="G826" s="1">
        <v>43046</v>
      </c>
      <c r="H826" s="6">
        <f>YEAR(Table1[[#This Row],[OrderDate]])</f>
        <v>2017</v>
      </c>
      <c r="I826" s="6">
        <f>MONTH(Table1[[#This Row],[OrderDate]])</f>
        <v>11</v>
      </c>
      <c r="J826" s="1">
        <v>43053</v>
      </c>
      <c r="K826">
        <v>7</v>
      </c>
      <c r="L826" t="s">
        <v>1934</v>
      </c>
      <c r="M826" t="s">
        <v>294</v>
      </c>
      <c r="N826" t="s">
        <v>178</v>
      </c>
      <c r="O826" t="s">
        <v>32</v>
      </c>
      <c r="P826" t="str">
        <f>UPPER(Table1[[#This Row],[CustomerCountry]])</f>
        <v>FRANCE</v>
      </c>
      <c r="Q826" t="s">
        <v>23</v>
      </c>
      <c r="R826" t="s">
        <v>24</v>
      </c>
      <c r="S826" t="s">
        <v>492</v>
      </c>
      <c r="T826" t="s">
        <v>26</v>
      </c>
      <c r="U826" t="s">
        <v>47</v>
      </c>
    </row>
    <row r="827" spans="1:21" x14ac:dyDescent="0.2">
      <c r="A827" t="s">
        <v>1935</v>
      </c>
      <c r="B827" t="str">
        <f>RIGHT(Table1[[#This Row],[OrderNo]],5)</f>
        <v>44850</v>
      </c>
      <c r="C827">
        <v>44850001</v>
      </c>
      <c r="D827">
        <v>1</v>
      </c>
      <c r="E827" s="2">
        <v>413.15</v>
      </c>
      <c r="F827" s="2">
        <v>699.1</v>
      </c>
      <c r="G827" s="1">
        <v>43046</v>
      </c>
      <c r="H827" s="6">
        <f>YEAR(Table1[[#This Row],[OrderDate]])</f>
        <v>2017</v>
      </c>
      <c r="I827" s="6">
        <f>MONTH(Table1[[#This Row],[OrderDate]])</f>
        <v>11</v>
      </c>
      <c r="J827" s="1">
        <v>43054</v>
      </c>
      <c r="K827">
        <v>8</v>
      </c>
      <c r="L827" t="s">
        <v>1936</v>
      </c>
      <c r="M827" t="s">
        <v>497</v>
      </c>
      <c r="N827" t="s">
        <v>138</v>
      </c>
      <c r="O827" t="s">
        <v>96</v>
      </c>
      <c r="P827" t="str">
        <f>UPPER(Table1[[#This Row],[CustomerCountry]])</f>
        <v>GERMANY</v>
      </c>
      <c r="Q827" t="s">
        <v>23</v>
      </c>
      <c r="R827" t="s">
        <v>24</v>
      </c>
      <c r="S827" t="s">
        <v>46</v>
      </c>
      <c r="T827" t="s">
        <v>1</v>
      </c>
      <c r="U827" t="s">
        <v>47</v>
      </c>
    </row>
    <row r="828" spans="1:21" x14ac:dyDescent="0.2">
      <c r="A828" t="s">
        <v>1937</v>
      </c>
      <c r="B828" t="str">
        <f>RIGHT(Table1[[#This Row],[OrderNo]],5)</f>
        <v>44851</v>
      </c>
      <c r="C828">
        <v>44851001</v>
      </c>
      <c r="D828">
        <v>1</v>
      </c>
      <c r="E828" s="2">
        <v>2171.29</v>
      </c>
      <c r="F828" s="2">
        <v>3578.27</v>
      </c>
      <c r="G828" s="1">
        <v>43046</v>
      </c>
      <c r="H828" s="6">
        <f>YEAR(Table1[[#This Row],[OrderDate]])</f>
        <v>2017</v>
      </c>
      <c r="I828" s="6">
        <f>MONTH(Table1[[#This Row],[OrderDate]])</f>
        <v>11</v>
      </c>
      <c r="J828" s="1">
        <v>43051</v>
      </c>
      <c r="K828">
        <v>5</v>
      </c>
      <c r="L828" t="s">
        <v>1938</v>
      </c>
      <c r="M828" t="s">
        <v>717</v>
      </c>
      <c r="N828" t="s">
        <v>22</v>
      </c>
      <c r="O828" t="s">
        <v>0</v>
      </c>
      <c r="P828" t="str">
        <f>UPPER(Table1[[#This Row],[CustomerCountry]])</f>
        <v>CANADA</v>
      </c>
      <c r="Q828" t="s">
        <v>23</v>
      </c>
      <c r="R828" t="s">
        <v>24</v>
      </c>
      <c r="S828" t="s">
        <v>25</v>
      </c>
      <c r="T828" t="s">
        <v>26</v>
      </c>
      <c r="U828" t="s">
        <v>27</v>
      </c>
    </row>
    <row r="829" spans="1:21" x14ac:dyDescent="0.2">
      <c r="A829" t="s">
        <v>1939</v>
      </c>
      <c r="B829" t="str">
        <f>RIGHT(Table1[[#This Row],[OrderNo]],5)</f>
        <v>44852</v>
      </c>
      <c r="C829">
        <v>44852001</v>
      </c>
      <c r="D829">
        <v>1</v>
      </c>
      <c r="E829" s="2">
        <v>2171.29</v>
      </c>
      <c r="F829" s="2">
        <v>3578.27</v>
      </c>
      <c r="G829" s="1">
        <v>43046</v>
      </c>
      <c r="H829" s="6">
        <f>YEAR(Table1[[#This Row],[OrderDate]])</f>
        <v>2017</v>
      </c>
      <c r="I829" s="6">
        <f>MONTH(Table1[[#This Row],[OrderDate]])</f>
        <v>11</v>
      </c>
      <c r="J829" s="1">
        <v>43051</v>
      </c>
      <c r="K829">
        <v>5</v>
      </c>
      <c r="L829" t="s">
        <v>1940</v>
      </c>
      <c r="M829" t="s">
        <v>984</v>
      </c>
      <c r="N829" t="s">
        <v>45</v>
      </c>
      <c r="O829" t="s">
        <v>41</v>
      </c>
      <c r="P829" t="str">
        <f>UPPER(Table1[[#This Row],[CustomerCountry]])</f>
        <v>UNITED STATES</v>
      </c>
      <c r="Q829" t="s">
        <v>23</v>
      </c>
      <c r="R829" t="s">
        <v>24</v>
      </c>
      <c r="S829" t="s">
        <v>55</v>
      </c>
      <c r="T829" t="s">
        <v>26</v>
      </c>
      <c r="U829" t="s">
        <v>27</v>
      </c>
    </row>
    <row r="830" spans="1:21" x14ac:dyDescent="0.2">
      <c r="A830" t="s">
        <v>1941</v>
      </c>
      <c r="B830" t="str">
        <f>RIGHT(Table1[[#This Row],[OrderNo]],5)</f>
        <v>44853</v>
      </c>
      <c r="C830">
        <v>44853001</v>
      </c>
      <c r="D830">
        <v>1</v>
      </c>
      <c r="E830" s="2">
        <v>1898.09</v>
      </c>
      <c r="F830" s="2">
        <v>3374.99</v>
      </c>
      <c r="G830" s="1">
        <v>43046</v>
      </c>
      <c r="H830" s="6">
        <f>YEAR(Table1[[#This Row],[OrderDate]])</f>
        <v>2017</v>
      </c>
      <c r="I830" s="6">
        <f>MONTH(Table1[[#This Row],[OrderDate]])</f>
        <v>11</v>
      </c>
      <c r="J830" s="1">
        <v>43053</v>
      </c>
      <c r="K830">
        <v>7</v>
      </c>
      <c r="L830" t="s">
        <v>1942</v>
      </c>
      <c r="M830" t="s">
        <v>1943</v>
      </c>
      <c r="N830" t="s">
        <v>22</v>
      </c>
      <c r="O830" t="s">
        <v>0</v>
      </c>
      <c r="P830" t="str">
        <f>UPPER(Table1[[#This Row],[CustomerCountry]])</f>
        <v>CANADA</v>
      </c>
      <c r="Q830" t="s">
        <v>23</v>
      </c>
      <c r="R830" t="s">
        <v>33</v>
      </c>
      <c r="S830" t="s">
        <v>419</v>
      </c>
      <c r="T830" t="s">
        <v>1</v>
      </c>
      <c r="U830" t="s">
        <v>36</v>
      </c>
    </row>
    <row r="831" spans="1:21" x14ac:dyDescent="0.2">
      <c r="A831" t="s">
        <v>1944</v>
      </c>
      <c r="B831" t="str">
        <f>RIGHT(Table1[[#This Row],[OrderNo]],5)</f>
        <v>44854</v>
      </c>
      <c r="C831">
        <v>44854001</v>
      </c>
      <c r="D831">
        <v>1</v>
      </c>
      <c r="E831" s="2">
        <v>2171.29</v>
      </c>
      <c r="F831" s="2">
        <v>3578.27</v>
      </c>
      <c r="G831" s="1">
        <v>43046</v>
      </c>
      <c r="H831" s="6">
        <f>YEAR(Table1[[#This Row],[OrderDate]])</f>
        <v>2017</v>
      </c>
      <c r="I831" s="6">
        <f>MONTH(Table1[[#This Row],[OrderDate]])</f>
        <v>11</v>
      </c>
      <c r="J831" s="1">
        <v>43052</v>
      </c>
      <c r="K831">
        <v>6</v>
      </c>
      <c r="L831" t="s">
        <v>1945</v>
      </c>
      <c r="M831" t="s">
        <v>70</v>
      </c>
      <c r="N831" t="s">
        <v>45</v>
      </c>
      <c r="O831" t="s">
        <v>41</v>
      </c>
      <c r="P831" t="str">
        <f>UPPER(Table1[[#This Row],[CustomerCountry]])</f>
        <v>UNITED STATES</v>
      </c>
      <c r="Q831" t="s">
        <v>23</v>
      </c>
      <c r="R831" t="s">
        <v>24</v>
      </c>
      <c r="S831" t="s">
        <v>55</v>
      </c>
      <c r="T831" t="s">
        <v>26</v>
      </c>
      <c r="U831" t="s">
        <v>27</v>
      </c>
    </row>
    <row r="832" spans="1:21" x14ac:dyDescent="0.2">
      <c r="A832" t="s">
        <v>1946</v>
      </c>
      <c r="B832" t="str">
        <f>RIGHT(Table1[[#This Row],[OrderNo]],5)</f>
        <v>44855</v>
      </c>
      <c r="C832">
        <v>44855001</v>
      </c>
      <c r="D832">
        <v>1</v>
      </c>
      <c r="E832" s="2">
        <v>413.15</v>
      </c>
      <c r="F832" s="2">
        <v>699.1</v>
      </c>
      <c r="G832" s="1">
        <v>43046</v>
      </c>
      <c r="H832" s="6">
        <f>YEAR(Table1[[#This Row],[OrderDate]])</f>
        <v>2017</v>
      </c>
      <c r="I832" s="6">
        <f>MONTH(Table1[[#This Row],[OrderDate]])</f>
        <v>11</v>
      </c>
      <c r="J832" s="1">
        <v>43051</v>
      </c>
      <c r="K832">
        <v>5</v>
      </c>
      <c r="L832" t="s">
        <v>1947</v>
      </c>
      <c r="M832" t="s">
        <v>1108</v>
      </c>
      <c r="N832" t="s">
        <v>22</v>
      </c>
      <c r="O832" t="s">
        <v>0</v>
      </c>
      <c r="P832" t="str">
        <f>UPPER(Table1[[#This Row],[CustomerCountry]])</f>
        <v>CANADA</v>
      </c>
      <c r="Q832" t="s">
        <v>23</v>
      </c>
      <c r="R832" t="s">
        <v>24</v>
      </c>
      <c r="S832" t="s">
        <v>671</v>
      </c>
      <c r="T832" t="s">
        <v>26</v>
      </c>
      <c r="U832" t="s">
        <v>47</v>
      </c>
    </row>
    <row r="833" spans="1:21" x14ac:dyDescent="0.2">
      <c r="A833" t="s">
        <v>1948</v>
      </c>
      <c r="B833" t="str">
        <f>RIGHT(Table1[[#This Row],[OrderNo]],5)</f>
        <v>44856</v>
      </c>
      <c r="C833">
        <v>44856001</v>
      </c>
      <c r="D833">
        <v>1</v>
      </c>
      <c r="E833" s="2">
        <v>413.15</v>
      </c>
      <c r="F833" s="2">
        <v>699.1</v>
      </c>
      <c r="G833" s="1">
        <v>43046</v>
      </c>
      <c r="H833" s="6">
        <f>YEAR(Table1[[#This Row],[OrderDate]])</f>
        <v>2017</v>
      </c>
      <c r="I833" s="6">
        <f>MONTH(Table1[[#This Row],[OrderDate]])</f>
        <v>11</v>
      </c>
      <c r="J833" s="1">
        <v>43048</v>
      </c>
      <c r="K833">
        <v>2</v>
      </c>
      <c r="L833" t="s">
        <v>1949</v>
      </c>
      <c r="M833" t="s">
        <v>319</v>
      </c>
      <c r="N833" t="s">
        <v>40</v>
      </c>
      <c r="O833" t="s">
        <v>41</v>
      </c>
      <c r="P833" t="str">
        <f>UPPER(Table1[[#This Row],[CustomerCountry]])</f>
        <v>UNITED STATES</v>
      </c>
      <c r="Q833" t="s">
        <v>23</v>
      </c>
      <c r="R833" t="s">
        <v>24</v>
      </c>
      <c r="S833" t="s">
        <v>364</v>
      </c>
      <c r="T833" t="s">
        <v>26</v>
      </c>
      <c r="U833" t="s">
        <v>47</v>
      </c>
    </row>
    <row r="834" spans="1:21" x14ac:dyDescent="0.2">
      <c r="A834" t="s">
        <v>1950</v>
      </c>
      <c r="B834" t="str">
        <f>RIGHT(Table1[[#This Row],[OrderNo]],5)</f>
        <v>44857</v>
      </c>
      <c r="C834">
        <v>44857001</v>
      </c>
      <c r="D834">
        <v>1</v>
      </c>
      <c r="E834" s="2">
        <v>2171.29</v>
      </c>
      <c r="F834" s="2">
        <v>3578.27</v>
      </c>
      <c r="G834" s="1">
        <v>43046</v>
      </c>
      <c r="H834" s="6">
        <f>YEAR(Table1[[#This Row],[OrderDate]])</f>
        <v>2017</v>
      </c>
      <c r="I834" s="6">
        <f>MONTH(Table1[[#This Row],[OrderDate]])</f>
        <v>11</v>
      </c>
      <c r="J834" s="1">
        <v>43055</v>
      </c>
      <c r="K834">
        <v>9</v>
      </c>
      <c r="L834" t="s">
        <v>1951</v>
      </c>
      <c r="M834" t="s">
        <v>391</v>
      </c>
      <c r="N834" t="s">
        <v>51</v>
      </c>
      <c r="O834" t="s">
        <v>52</v>
      </c>
      <c r="P834" t="str">
        <f>UPPER(Table1[[#This Row],[CustomerCountry]])</f>
        <v>AUSTRALIA</v>
      </c>
      <c r="Q834" t="s">
        <v>23</v>
      </c>
      <c r="R834" t="s">
        <v>24</v>
      </c>
      <c r="S834" t="s">
        <v>25</v>
      </c>
      <c r="T834" t="s">
        <v>26</v>
      </c>
      <c r="U834" t="s">
        <v>27</v>
      </c>
    </row>
    <row r="835" spans="1:21" x14ac:dyDescent="0.2">
      <c r="A835" t="s">
        <v>1952</v>
      </c>
      <c r="B835" t="str">
        <f>RIGHT(Table1[[#This Row],[OrderNo]],5)</f>
        <v>44858</v>
      </c>
      <c r="C835">
        <v>44858001</v>
      </c>
      <c r="D835">
        <v>1</v>
      </c>
      <c r="E835" s="2">
        <v>2171.29</v>
      </c>
      <c r="F835" s="2">
        <v>3578.27</v>
      </c>
      <c r="G835" s="1">
        <v>43046</v>
      </c>
      <c r="H835" s="6">
        <f>YEAR(Table1[[#This Row],[OrderDate]])</f>
        <v>2017</v>
      </c>
      <c r="I835" s="6">
        <f>MONTH(Table1[[#This Row],[OrderDate]])</f>
        <v>11</v>
      </c>
      <c r="J835" s="1">
        <v>43055</v>
      </c>
      <c r="K835">
        <v>9</v>
      </c>
      <c r="L835" t="s">
        <v>1953</v>
      </c>
      <c r="M835" t="s">
        <v>233</v>
      </c>
      <c r="N835" t="s">
        <v>106</v>
      </c>
      <c r="O835" t="s">
        <v>52</v>
      </c>
      <c r="P835" t="str">
        <f>UPPER(Table1[[#This Row],[CustomerCountry]])</f>
        <v>AUSTRALIA</v>
      </c>
      <c r="Q835" t="s">
        <v>23</v>
      </c>
      <c r="R835" t="s">
        <v>24</v>
      </c>
      <c r="S835" t="s">
        <v>71</v>
      </c>
      <c r="T835" t="s">
        <v>26</v>
      </c>
      <c r="U835" t="s">
        <v>27</v>
      </c>
    </row>
    <row r="836" spans="1:21" x14ac:dyDescent="0.2">
      <c r="A836" t="s">
        <v>1954</v>
      </c>
      <c r="B836" t="str">
        <f>RIGHT(Table1[[#This Row],[OrderNo]],5)</f>
        <v>44859</v>
      </c>
      <c r="C836">
        <v>44859001</v>
      </c>
      <c r="D836">
        <v>1</v>
      </c>
      <c r="E836" s="2">
        <v>2171.29</v>
      </c>
      <c r="F836" s="2">
        <v>3578.27</v>
      </c>
      <c r="G836" s="1">
        <v>43046</v>
      </c>
      <c r="H836" s="6">
        <f>YEAR(Table1[[#This Row],[OrderDate]])</f>
        <v>2017</v>
      </c>
      <c r="I836" s="6">
        <f>MONTH(Table1[[#This Row],[OrderDate]])</f>
        <v>11</v>
      </c>
      <c r="J836" s="1">
        <v>43049</v>
      </c>
      <c r="K836">
        <v>3</v>
      </c>
      <c r="L836" t="s">
        <v>1955</v>
      </c>
      <c r="M836" t="s">
        <v>105</v>
      </c>
      <c r="N836" t="s">
        <v>106</v>
      </c>
      <c r="O836" t="s">
        <v>52</v>
      </c>
      <c r="P836" t="str">
        <f>UPPER(Table1[[#This Row],[CustomerCountry]])</f>
        <v>AUSTRALIA</v>
      </c>
      <c r="Q836" t="s">
        <v>23</v>
      </c>
      <c r="R836" t="s">
        <v>24</v>
      </c>
      <c r="S836" t="s">
        <v>25</v>
      </c>
      <c r="T836" t="s">
        <v>26</v>
      </c>
      <c r="U836" t="s">
        <v>27</v>
      </c>
    </row>
    <row r="837" spans="1:21" x14ac:dyDescent="0.2">
      <c r="A837" t="s">
        <v>1956</v>
      </c>
      <c r="B837" t="str">
        <f>RIGHT(Table1[[#This Row],[OrderNo]],5)</f>
        <v>44860</v>
      </c>
      <c r="C837">
        <v>44860001</v>
      </c>
      <c r="D837">
        <v>1</v>
      </c>
      <c r="E837" s="2">
        <v>2171.29</v>
      </c>
      <c r="F837" s="2">
        <v>3578.27</v>
      </c>
      <c r="G837" s="1">
        <v>43046</v>
      </c>
      <c r="H837" s="6">
        <f>YEAR(Table1[[#This Row],[OrderDate]])</f>
        <v>2017</v>
      </c>
      <c r="I837" s="6">
        <f>MONTH(Table1[[#This Row],[OrderDate]])</f>
        <v>11</v>
      </c>
      <c r="J837" s="1">
        <v>43052</v>
      </c>
      <c r="K837">
        <v>6</v>
      </c>
      <c r="L837" t="s">
        <v>1957</v>
      </c>
      <c r="M837" t="s">
        <v>167</v>
      </c>
      <c r="N837" t="s">
        <v>63</v>
      </c>
      <c r="O837" t="s">
        <v>52</v>
      </c>
      <c r="P837" t="str">
        <f>UPPER(Table1[[#This Row],[CustomerCountry]])</f>
        <v>AUSTRALIA</v>
      </c>
      <c r="Q837" t="s">
        <v>23</v>
      </c>
      <c r="R837" t="s">
        <v>24</v>
      </c>
      <c r="S837" t="s">
        <v>25</v>
      </c>
      <c r="T837" t="s">
        <v>26</v>
      </c>
      <c r="U837" t="s">
        <v>27</v>
      </c>
    </row>
    <row r="838" spans="1:21" x14ac:dyDescent="0.2">
      <c r="A838" t="s">
        <v>1958</v>
      </c>
      <c r="B838" t="str">
        <f>RIGHT(Table1[[#This Row],[OrderNo]],5)</f>
        <v>44861</v>
      </c>
      <c r="C838">
        <v>44861001</v>
      </c>
      <c r="D838">
        <v>1</v>
      </c>
      <c r="E838" s="2">
        <v>2171.29</v>
      </c>
      <c r="F838" s="2">
        <v>3578.27</v>
      </c>
      <c r="G838" s="1">
        <v>43046</v>
      </c>
      <c r="H838" s="6">
        <f>YEAR(Table1[[#This Row],[OrderDate]])</f>
        <v>2017</v>
      </c>
      <c r="I838" s="6">
        <f>MONTH(Table1[[#This Row],[OrderDate]])</f>
        <v>11</v>
      </c>
      <c r="J838" s="1">
        <v>43053</v>
      </c>
      <c r="K838">
        <v>7</v>
      </c>
      <c r="L838" t="s">
        <v>1959</v>
      </c>
      <c r="M838" t="s">
        <v>109</v>
      </c>
      <c r="N838" t="s">
        <v>51</v>
      </c>
      <c r="O838" t="s">
        <v>52</v>
      </c>
      <c r="P838" t="str">
        <f>UPPER(Table1[[#This Row],[CustomerCountry]])</f>
        <v>AUSTRALIA</v>
      </c>
      <c r="Q838" t="s">
        <v>23</v>
      </c>
      <c r="R838" t="s">
        <v>24</v>
      </c>
      <c r="S838" t="s">
        <v>88</v>
      </c>
      <c r="T838" t="s">
        <v>26</v>
      </c>
      <c r="U838" t="s">
        <v>27</v>
      </c>
    </row>
    <row r="839" spans="1:21" x14ac:dyDescent="0.2">
      <c r="A839" t="s">
        <v>1960</v>
      </c>
      <c r="B839" t="str">
        <f>RIGHT(Table1[[#This Row],[OrderNo]],5)</f>
        <v>44862</v>
      </c>
      <c r="C839">
        <v>44862001</v>
      </c>
      <c r="D839">
        <v>1</v>
      </c>
      <c r="E839" s="2">
        <v>2171.29</v>
      </c>
      <c r="F839" s="2">
        <v>3578.27</v>
      </c>
      <c r="G839" s="1">
        <v>43046</v>
      </c>
      <c r="H839" s="6">
        <f>YEAR(Table1[[#This Row],[OrderDate]])</f>
        <v>2017</v>
      </c>
      <c r="I839" s="6">
        <f>MONTH(Table1[[#This Row],[OrderDate]])</f>
        <v>11</v>
      </c>
      <c r="J839" s="1">
        <v>43052</v>
      </c>
      <c r="K839">
        <v>6</v>
      </c>
      <c r="L839" t="s">
        <v>1961</v>
      </c>
      <c r="M839" t="s">
        <v>87</v>
      </c>
      <c r="N839" t="s">
        <v>51</v>
      </c>
      <c r="O839" t="s">
        <v>52</v>
      </c>
      <c r="P839" t="str">
        <f>UPPER(Table1[[#This Row],[CustomerCountry]])</f>
        <v>AUSTRALIA</v>
      </c>
      <c r="Q839" t="s">
        <v>23</v>
      </c>
      <c r="R839" t="s">
        <v>24</v>
      </c>
      <c r="S839" t="s">
        <v>84</v>
      </c>
      <c r="T839" t="s">
        <v>26</v>
      </c>
      <c r="U839" t="s">
        <v>27</v>
      </c>
    </row>
    <row r="840" spans="1:21" x14ac:dyDescent="0.2">
      <c r="A840" t="s">
        <v>1962</v>
      </c>
      <c r="B840" t="str">
        <f>RIGHT(Table1[[#This Row],[OrderNo]],5)</f>
        <v>44863</v>
      </c>
      <c r="C840">
        <v>44863001</v>
      </c>
      <c r="D840">
        <v>1</v>
      </c>
      <c r="E840" s="2">
        <v>2171.29</v>
      </c>
      <c r="F840" s="2">
        <v>3578.27</v>
      </c>
      <c r="G840" s="1">
        <v>43046</v>
      </c>
      <c r="H840" s="6">
        <f>YEAR(Table1[[#This Row],[OrderDate]])</f>
        <v>2017</v>
      </c>
      <c r="I840" s="6">
        <f>MONTH(Table1[[#This Row],[OrderDate]])</f>
        <v>11</v>
      </c>
      <c r="J840" s="1">
        <v>43049</v>
      </c>
      <c r="K840">
        <v>3</v>
      </c>
      <c r="L840" t="s">
        <v>1963</v>
      </c>
      <c r="M840" t="s">
        <v>422</v>
      </c>
      <c r="N840" t="s">
        <v>63</v>
      </c>
      <c r="O840" t="s">
        <v>52</v>
      </c>
      <c r="P840" t="str">
        <f>UPPER(Table1[[#This Row],[CustomerCountry]])</f>
        <v>AUSTRALIA</v>
      </c>
      <c r="Q840" t="s">
        <v>23</v>
      </c>
      <c r="R840" t="s">
        <v>24</v>
      </c>
      <c r="S840" t="s">
        <v>25</v>
      </c>
      <c r="T840" t="s">
        <v>26</v>
      </c>
      <c r="U840" t="s">
        <v>27</v>
      </c>
    </row>
    <row r="841" spans="1:21" x14ac:dyDescent="0.2">
      <c r="A841" t="s">
        <v>1964</v>
      </c>
      <c r="B841" t="str">
        <f>RIGHT(Table1[[#This Row],[OrderNo]],5)</f>
        <v>44864</v>
      </c>
      <c r="C841">
        <v>44864001</v>
      </c>
      <c r="D841">
        <v>1</v>
      </c>
      <c r="E841" s="2">
        <v>1898.09</v>
      </c>
      <c r="F841" s="2">
        <v>3374.99</v>
      </c>
      <c r="G841" s="1">
        <v>43046</v>
      </c>
      <c r="H841" s="6">
        <f>YEAR(Table1[[#This Row],[OrderDate]])</f>
        <v>2017</v>
      </c>
      <c r="I841" s="6">
        <f>MONTH(Table1[[#This Row],[OrderDate]])</f>
        <v>11</v>
      </c>
      <c r="J841" s="1">
        <v>43054</v>
      </c>
      <c r="K841">
        <v>8</v>
      </c>
      <c r="L841" t="s">
        <v>1965</v>
      </c>
      <c r="M841" t="s">
        <v>528</v>
      </c>
      <c r="N841" t="s">
        <v>106</v>
      </c>
      <c r="O841" t="s">
        <v>52</v>
      </c>
      <c r="P841" t="str">
        <f>UPPER(Table1[[#This Row],[CustomerCountry]])</f>
        <v>AUSTRALIA</v>
      </c>
      <c r="Q841" t="s">
        <v>23</v>
      </c>
      <c r="R841" t="s">
        <v>33</v>
      </c>
      <c r="S841" t="s">
        <v>419</v>
      </c>
      <c r="T841" t="s">
        <v>1</v>
      </c>
      <c r="U841" t="s">
        <v>36</v>
      </c>
    </row>
    <row r="842" spans="1:21" x14ac:dyDescent="0.2">
      <c r="A842" t="s">
        <v>1966</v>
      </c>
      <c r="B842" t="str">
        <f>RIGHT(Table1[[#This Row],[OrderNo]],5)</f>
        <v>44865</v>
      </c>
      <c r="C842">
        <v>44865001</v>
      </c>
      <c r="D842">
        <v>1</v>
      </c>
      <c r="E842" s="2">
        <v>1898.09</v>
      </c>
      <c r="F842" s="2">
        <v>3374.99</v>
      </c>
      <c r="G842" s="1">
        <v>43046</v>
      </c>
      <c r="H842" s="6">
        <f>YEAR(Table1[[#This Row],[OrderDate]])</f>
        <v>2017</v>
      </c>
      <c r="I842" s="6">
        <f>MONTH(Table1[[#This Row],[OrderDate]])</f>
        <v>11</v>
      </c>
      <c r="J842" s="1">
        <v>43052</v>
      </c>
      <c r="K842">
        <v>6</v>
      </c>
      <c r="L842" t="s">
        <v>1967</v>
      </c>
      <c r="M842" t="s">
        <v>144</v>
      </c>
      <c r="N842" t="s">
        <v>63</v>
      </c>
      <c r="O842" t="s">
        <v>52</v>
      </c>
      <c r="P842" t="str">
        <f>UPPER(Table1[[#This Row],[CustomerCountry]])</f>
        <v>AUSTRALIA</v>
      </c>
      <c r="Q842" t="s">
        <v>23</v>
      </c>
      <c r="R842" t="s">
        <v>33</v>
      </c>
      <c r="S842" t="s">
        <v>64</v>
      </c>
      <c r="T842" t="s">
        <v>1</v>
      </c>
      <c r="U842" t="s">
        <v>36</v>
      </c>
    </row>
    <row r="843" spans="1:21" x14ac:dyDescent="0.2">
      <c r="A843" t="s">
        <v>1968</v>
      </c>
      <c r="B843" t="str">
        <f>RIGHT(Table1[[#This Row],[OrderNo]],5)</f>
        <v>44866</v>
      </c>
      <c r="C843">
        <v>44866001</v>
      </c>
      <c r="D843">
        <v>1</v>
      </c>
      <c r="E843" s="2">
        <v>1898.09</v>
      </c>
      <c r="F843" s="2">
        <v>3374.99</v>
      </c>
      <c r="G843" s="1">
        <v>43046</v>
      </c>
      <c r="H843" s="6">
        <f>YEAR(Table1[[#This Row],[OrderDate]])</f>
        <v>2017</v>
      </c>
      <c r="I843" s="6">
        <f>MONTH(Table1[[#This Row],[OrderDate]])</f>
        <v>11</v>
      </c>
      <c r="J843" s="1">
        <v>43048</v>
      </c>
      <c r="K843">
        <v>2</v>
      </c>
      <c r="L843" t="s">
        <v>1969</v>
      </c>
      <c r="M843" t="s">
        <v>170</v>
      </c>
      <c r="N843" t="s">
        <v>171</v>
      </c>
      <c r="O843" t="s">
        <v>52</v>
      </c>
      <c r="P843" t="str">
        <f>UPPER(Table1[[#This Row],[CustomerCountry]])</f>
        <v>AUSTRALIA</v>
      </c>
      <c r="Q843" t="s">
        <v>23</v>
      </c>
      <c r="R843" t="s">
        <v>33</v>
      </c>
      <c r="S843" t="s">
        <v>160</v>
      </c>
      <c r="T843" t="s">
        <v>1</v>
      </c>
      <c r="U843" t="s">
        <v>36</v>
      </c>
    </row>
    <row r="844" spans="1:21" x14ac:dyDescent="0.2">
      <c r="A844" t="s">
        <v>1970</v>
      </c>
      <c r="B844" t="str">
        <f>RIGHT(Table1[[#This Row],[OrderNo]],5)</f>
        <v>44867</v>
      </c>
      <c r="C844">
        <v>44867001</v>
      </c>
      <c r="D844">
        <v>1</v>
      </c>
      <c r="E844" s="2">
        <v>2171.29</v>
      </c>
      <c r="F844" s="2">
        <v>3578.27</v>
      </c>
      <c r="G844" s="1">
        <v>43047</v>
      </c>
      <c r="H844" s="6">
        <f>YEAR(Table1[[#This Row],[OrderDate]])</f>
        <v>2017</v>
      </c>
      <c r="I844" s="6">
        <f>MONTH(Table1[[#This Row],[OrderDate]])</f>
        <v>11</v>
      </c>
      <c r="J844" s="1">
        <v>43057</v>
      </c>
      <c r="K844">
        <v>10</v>
      </c>
      <c r="L844" t="s">
        <v>1971</v>
      </c>
      <c r="M844" t="s">
        <v>190</v>
      </c>
      <c r="N844" t="s">
        <v>78</v>
      </c>
      <c r="O844" t="s">
        <v>79</v>
      </c>
      <c r="P844" t="str">
        <f>UPPER(Table1[[#This Row],[CustomerCountry]])</f>
        <v>UNITED KINGDOM</v>
      </c>
      <c r="Q844" t="s">
        <v>23</v>
      </c>
      <c r="R844" t="s">
        <v>24</v>
      </c>
      <c r="S844" t="s">
        <v>84</v>
      </c>
      <c r="T844" t="s">
        <v>26</v>
      </c>
      <c r="U844" t="s">
        <v>27</v>
      </c>
    </row>
    <row r="845" spans="1:21" x14ac:dyDescent="0.2">
      <c r="A845" t="s">
        <v>1972</v>
      </c>
      <c r="B845" t="str">
        <f>RIGHT(Table1[[#This Row],[OrderNo]],5)</f>
        <v>44868</v>
      </c>
      <c r="C845">
        <v>44868001</v>
      </c>
      <c r="D845">
        <v>1</v>
      </c>
      <c r="E845" s="2">
        <v>2171.29</v>
      </c>
      <c r="F845" s="2">
        <v>3578.27</v>
      </c>
      <c r="G845" s="1">
        <v>43047</v>
      </c>
      <c r="H845" s="6">
        <f>YEAR(Table1[[#This Row],[OrderDate]])</f>
        <v>2017</v>
      </c>
      <c r="I845" s="6">
        <f>MONTH(Table1[[#This Row],[OrderDate]])</f>
        <v>11</v>
      </c>
      <c r="J845" s="1">
        <v>43055</v>
      </c>
      <c r="K845">
        <v>8</v>
      </c>
      <c r="L845" t="s">
        <v>1973</v>
      </c>
      <c r="M845" t="s">
        <v>207</v>
      </c>
      <c r="N845" t="s">
        <v>40</v>
      </c>
      <c r="O845" t="s">
        <v>41</v>
      </c>
      <c r="P845" t="str">
        <f>UPPER(Table1[[#This Row],[CustomerCountry]])</f>
        <v>UNITED STATES</v>
      </c>
      <c r="Q845" t="s">
        <v>23</v>
      </c>
      <c r="R845" t="s">
        <v>24</v>
      </c>
      <c r="S845" t="s">
        <v>84</v>
      </c>
      <c r="T845" t="s">
        <v>26</v>
      </c>
      <c r="U845" t="s">
        <v>27</v>
      </c>
    </row>
    <row r="846" spans="1:21" x14ac:dyDescent="0.2">
      <c r="A846" t="s">
        <v>1974</v>
      </c>
      <c r="B846" t="str">
        <f>RIGHT(Table1[[#This Row],[OrderNo]],5)</f>
        <v>44869</v>
      </c>
      <c r="C846">
        <v>44869001</v>
      </c>
      <c r="D846">
        <v>1</v>
      </c>
      <c r="E846" s="2">
        <v>2171.29</v>
      </c>
      <c r="F846" s="2">
        <v>3578.27</v>
      </c>
      <c r="G846" s="1">
        <v>43047</v>
      </c>
      <c r="H846" s="6">
        <f>YEAR(Table1[[#This Row],[OrderDate]])</f>
        <v>2017</v>
      </c>
      <c r="I846" s="6">
        <f>MONTH(Table1[[#This Row],[OrderDate]])</f>
        <v>11</v>
      </c>
      <c r="J846" s="1">
        <v>43051</v>
      </c>
      <c r="K846">
        <v>4</v>
      </c>
      <c r="L846" t="s">
        <v>1975</v>
      </c>
      <c r="M846" t="s">
        <v>244</v>
      </c>
      <c r="N846" t="s">
        <v>106</v>
      </c>
      <c r="O846" t="s">
        <v>52</v>
      </c>
      <c r="P846" t="str">
        <f>UPPER(Table1[[#This Row],[CustomerCountry]])</f>
        <v>AUSTRALIA</v>
      </c>
      <c r="Q846" t="s">
        <v>23</v>
      </c>
      <c r="R846" t="s">
        <v>24</v>
      </c>
      <c r="S846" t="s">
        <v>71</v>
      </c>
      <c r="T846" t="s">
        <v>26</v>
      </c>
      <c r="U846" t="s">
        <v>27</v>
      </c>
    </row>
    <row r="847" spans="1:21" x14ac:dyDescent="0.2">
      <c r="A847" t="s">
        <v>1976</v>
      </c>
      <c r="B847" t="str">
        <f>RIGHT(Table1[[#This Row],[OrderNo]],5)</f>
        <v>44870</v>
      </c>
      <c r="C847">
        <v>44870001</v>
      </c>
      <c r="D847">
        <v>1</v>
      </c>
      <c r="E847" s="2">
        <v>2171.29</v>
      </c>
      <c r="F847" s="2">
        <v>3578.27</v>
      </c>
      <c r="G847" s="1">
        <v>43047</v>
      </c>
      <c r="H847" s="6">
        <f>YEAR(Table1[[#This Row],[OrderDate]])</f>
        <v>2017</v>
      </c>
      <c r="I847" s="6">
        <f>MONTH(Table1[[#This Row],[OrderDate]])</f>
        <v>11</v>
      </c>
      <c r="J847" s="1">
        <v>43054</v>
      </c>
      <c r="K847">
        <v>7</v>
      </c>
      <c r="L847" t="s">
        <v>1977</v>
      </c>
      <c r="M847" t="s">
        <v>233</v>
      </c>
      <c r="N847" t="s">
        <v>106</v>
      </c>
      <c r="O847" t="s">
        <v>52</v>
      </c>
      <c r="P847" t="str">
        <f>UPPER(Table1[[#This Row],[CustomerCountry]])</f>
        <v>AUSTRALIA</v>
      </c>
      <c r="Q847" t="s">
        <v>23</v>
      </c>
      <c r="R847" t="s">
        <v>24</v>
      </c>
      <c r="S847" t="s">
        <v>55</v>
      </c>
      <c r="T847" t="s">
        <v>26</v>
      </c>
      <c r="U847" t="s">
        <v>27</v>
      </c>
    </row>
    <row r="848" spans="1:21" x14ac:dyDescent="0.2">
      <c r="A848" t="s">
        <v>1978</v>
      </c>
      <c r="B848" t="str">
        <f>RIGHT(Table1[[#This Row],[OrderNo]],5)</f>
        <v>44871</v>
      </c>
      <c r="C848">
        <v>44871001</v>
      </c>
      <c r="D848">
        <v>1</v>
      </c>
      <c r="E848" s="2">
        <v>1912.15</v>
      </c>
      <c r="F848" s="2">
        <v>3399.99</v>
      </c>
      <c r="G848" s="1">
        <v>43047</v>
      </c>
      <c r="H848" s="6">
        <f>YEAR(Table1[[#This Row],[OrderDate]])</f>
        <v>2017</v>
      </c>
      <c r="I848" s="6">
        <f>MONTH(Table1[[#This Row],[OrderDate]])</f>
        <v>11</v>
      </c>
      <c r="J848" s="1">
        <v>43056</v>
      </c>
      <c r="K848">
        <v>9</v>
      </c>
      <c r="L848" t="s">
        <v>1979</v>
      </c>
      <c r="M848" t="s">
        <v>105</v>
      </c>
      <c r="N848" t="s">
        <v>106</v>
      </c>
      <c r="O848" t="s">
        <v>52</v>
      </c>
      <c r="P848" t="str">
        <f>UPPER(Table1[[#This Row],[CustomerCountry]])</f>
        <v>AUSTRALIA</v>
      </c>
      <c r="Q848" t="s">
        <v>23</v>
      </c>
      <c r="R848" t="s">
        <v>33</v>
      </c>
      <c r="S848" t="s">
        <v>287</v>
      </c>
      <c r="T848" t="s">
        <v>35</v>
      </c>
      <c r="U848" t="s">
        <v>36</v>
      </c>
    </row>
    <row r="849" spans="1:21" x14ac:dyDescent="0.2">
      <c r="A849" t="s">
        <v>1980</v>
      </c>
      <c r="B849" t="str">
        <f>RIGHT(Table1[[#This Row],[OrderNo]],5)</f>
        <v>44872</v>
      </c>
      <c r="C849">
        <v>44872001</v>
      </c>
      <c r="D849">
        <v>1</v>
      </c>
      <c r="E849" s="2">
        <v>2171.29</v>
      </c>
      <c r="F849" s="2">
        <v>3578.27</v>
      </c>
      <c r="G849" s="1">
        <v>43048</v>
      </c>
      <c r="H849" s="6">
        <f>YEAR(Table1[[#This Row],[OrderDate]])</f>
        <v>2017</v>
      </c>
      <c r="I849" s="6">
        <f>MONTH(Table1[[#This Row],[OrderDate]])</f>
        <v>11</v>
      </c>
      <c r="J849" s="1">
        <v>43053</v>
      </c>
      <c r="K849">
        <v>5</v>
      </c>
      <c r="L849" t="s">
        <v>1981</v>
      </c>
      <c r="M849" t="s">
        <v>99</v>
      </c>
      <c r="N849" t="s">
        <v>45</v>
      </c>
      <c r="O849" t="s">
        <v>41</v>
      </c>
      <c r="P849" t="str">
        <f>UPPER(Table1[[#This Row],[CustomerCountry]])</f>
        <v>UNITED STATES</v>
      </c>
      <c r="Q849" t="s">
        <v>23</v>
      </c>
      <c r="R849" t="s">
        <v>24</v>
      </c>
      <c r="S849" t="s">
        <v>71</v>
      </c>
      <c r="T849" t="s">
        <v>26</v>
      </c>
      <c r="U849" t="s">
        <v>27</v>
      </c>
    </row>
    <row r="850" spans="1:21" x14ac:dyDescent="0.2">
      <c r="A850" t="s">
        <v>1982</v>
      </c>
      <c r="B850" t="str">
        <f>RIGHT(Table1[[#This Row],[OrderNo]],5)</f>
        <v>44873</v>
      </c>
      <c r="C850">
        <v>44873001</v>
      </c>
      <c r="D850">
        <v>1</v>
      </c>
      <c r="E850" s="2">
        <v>2171.29</v>
      </c>
      <c r="F850" s="2">
        <v>3578.27</v>
      </c>
      <c r="G850" s="1">
        <v>43048</v>
      </c>
      <c r="H850" s="6">
        <f>YEAR(Table1[[#This Row],[OrderDate]])</f>
        <v>2017</v>
      </c>
      <c r="I850" s="6">
        <f>MONTH(Table1[[#This Row],[OrderDate]])</f>
        <v>11</v>
      </c>
      <c r="J850" s="1">
        <v>43053</v>
      </c>
      <c r="K850">
        <v>5</v>
      </c>
      <c r="L850" t="s">
        <v>1983</v>
      </c>
      <c r="M850" t="s">
        <v>70</v>
      </c>
      <c r="N850" t="s">
        <v>45</v>
      </c>
      <c r="O850" t="s">
        <v>41</v>
      </c>
      <c r="P850" t="str">
        <f>UPPER(Table1[[#This Row],[CustomerCountry]])</f>
        <v>UNITED STATES</v>
      </c>
      <c r="Q850" t="s">
        <v>23</v>
      </c>
      <c r="R850" t="s">
        <v>24</v>
      </c>
      <c r="S850" t="s">
        <v>71</v>
      </c>
      <c r="T850" t="s">
        <v>26</v>
      </c>
      <c r="U850" t="s">
        <v>27</v>
      </c>
    </row>
    <row r="851" spans="1:21" x14ac:dyDescent="0.2">
      <c r="A851" t="s">
        <v>1984</v>
      </c>
      <c r="B851" t="str">
        <f>RIGHT(Table1[[#This Row],[OrderNo]],5)</f>
        <v>44874</v>
      </c>
      <c r="C851">
        <v>44874001</v>
      </c>
      <c r="D851">
        <v>1</v>
      </c>
      <c r="E851" s="2">
        <v>413.15</v>
      </c>
      <c r="F851" s="2">
        <v>699.1</v>
      </c>
      <c r="G851" s="1">
        <v>43049</v>
      </c>
      <c r="H851" s="6">
        <f>YEAR(Table1[[#This Row],[OrderDate]])</f>
        <v>2017</v>
      </c>
      <c r="I851" s="6">
        <f>MONTH(Table1[[#This Row],[OrderDate]])</f>
        <v>11</v>
      </c>
      <c r="J851" s="1">
        <v>43058</v>
      </c>
      <c r="K851">
        <v>9</v>
      </c>
      <c r="L851" t="s">
        <v>1985</v>
      </c>
      <c r="M851" t="s">
        <v>217</v>
      </c>
      <c r="N851" t="s">
        <v>218</v>
      </c>
      <c r="O851" t="s">
        <v>32</v>
      </c>
      <c r="P851" t="str">
        <f>UPPER(Table1[[#This Row],[CustomerCountry]])</f>
        <v>FRANCE</v>
      </c>
      <c r="Q851" t="s">
        <v>23</v>
      </c>
      <c r="R851" t="s">
        <v>24</v>
      </c>
      <c r="S851" t="s">
        <v>671</v>
      </c>
      <c r="T851" t="s">
        <v>26</v>
      </c>
      <c r="U851" t="s">
        <v>47</v>
      </c>
    </row>
    <row r="852" spans="1:21" x14ac:dyDescent="0.2">
      <c r="A852" t="s">
        <v>1986</v>
      </c>
      <c r="B852" t="str">
        <f>RIGHT(Table1[[#This Row],[OrderNo]],5)</f>
        <v>44875</v>
      </c>
      <c r="C852">
        <v>44875001</v>
      </c>
      <c r="D852">
        <v>1</v>
      </c>
      <c r="E852" s="2">
        <v>2171.29</v>
      </c>
      <c r="F852" s="2">
        <v>3578.27</v>
      </c>
      <c r="G852" s="1">
        <v>43049</v>
      </c>
      <c r="H852" s="6">
        <f>YEAR(Table1[[#This Row],[OrderDate]])</f>
        <v>2017</v>
      </c>
      <c r="I852" s="6">
        <f>MONTH(Table1[[#This Row],[OrderDate]])</f>
        <v>11</v>
      </c>
      <c r="J852" s="1">
        <v>43054</v>
      </c>
      <c r="K852">
        <v>5</v>
      </c>
      <c r="L852" t="s">
        <v>1987</v>
      </c>
      <c r="M852" t="s">
        <v>118</v>
      </c>
      <c r="N852" t="s">
        <v>45</v>
      </c>
      <c r="O852" t="s">
        <v>41</v>
      </c>
      <c r="P852" t="str">
        <f>UPPER(Table1[[#This Row],[CustomerCountry]])</f>
        <v>UNITED STATES</v>
      </c>
      <c r="Q852" t="s">
        <v>23</v>
      </c>
      <c r="R852" t="s">
        <v>24</v>
      </c>
      <c r="S852" t="s">
        <v>84</v>
      </c>
      <c r="T852" t="s">
        <v>26</v>
      </c>
      <c r="U852" t="s">
        <v>27</v>
      </c>
    </row>
    <row r="853" spans="1:21" x14ac:dyDescent="0.2">
      <c r="A853" t="s">
        <v>1988</v>
      </c>
      <c r="B853" t="str">
        <f>RIGHT(Table1[[#This Row],[OrderNo]],5)</f>
        <v>44876</v>
      </c>
      <c r="C853">
        <v>44876001</v>
      </c>
      <c r="D853">
        <v>1</v>
      </c>
      <c r="E853" s="2">
        <v>2171.29</v>
      </c>
      <c r="F853" s="2">
        <v>3578.27</v>
      </c>
      <c r="G853" s="1">
        <v>43049</v>
      </c>
      <c r="H853" s="6">
        <f>YEAR(Table1[[#This Row],[OrderDate]])</f>
        <v>2017</v>
      </c>
      <c r="I853" s="6">
        <f>MONTH(Table1[[#This Row],[OrderDate]])</f>
        <v>11</v>
      </c>
      <c r="J853" s="1">
        <v>43051</v>
      </c>
      <c r="K853">
        <v>2</v>
      </c>
      <c r="L853" t="s">
        <v>1989</v>
      </c>
      <c r="M853" t="s">
        <v>910</v>
      </c>
      <c r="N853" t="s">
        <v>45</v>
      </c>
      <c r="O853" t="s">
        <v>41</v>
      </c>
      <c r="P853" t="str">
        <f>UPPER(Table1[[#This Row],[CustomerCountry]])</f>
        <v>UNITED STATES</v>
      </c>
      <c r="Q853" t="s">
        <v>23</v>
      </c>
      <c r="R853" t="s">
        <v>24</v>
      </c>
      <c r="S853" t="s">
        <v>71</v>
      </c>
      <c r="T853" t="s">
        <v>26</v>
      </c>
      <c r="U853" t="s">
        <v>27</v>
      </c>
    </row>
    <row r="854" spans="1:21" x14ac:dyDescent="0.2">
      <c r="A854" t="s">
        <v>1990</v>
      </c>
      <c r="B854" t="str">
        <f>RIGHT(Table1[[#This Row],[OrderNo]],5)</f>
        <v>44877</v>
      </c>
      <c r="C854">
        <v>44877001</v>
      </c>
      <c r="D854">
        <v>1</v>
      </c>
      <c r="E854" s="2">
        <v>2171.29</v>
      </c>
      <c r="F854" s="2">
        <v>3578.27</v>
      </c>
      <c r="G854" s="1">
        <v>43049</v>
      </c>
      <c r="H854" s="6">
        <f>YEAR(Table1[[#This Row],[OrderDate]])</f>
        <v>2017</v>
      </c>
      <c r="I854" s="6">
        <f>MONTH(Table1[[#This Row],[OrderDate]])</f>
        <v>11</v>
      </c>
      <c r="J854" s="1">
        <v>43058</v>
      </c>
      <c r="K854">
        <v>9</v>
      </c>
      <c r="L854" t="s">
        <v>1991</v>
      </c>
      <c r="M854" t="s">
        <v>141</v>
      </c>
      <c r="N854" t="s">
        <v>45</v>
      </c>
      <c r="O854" t="s">
        <v>41</v>
      </c>
      <c r="P854" t="str">
        <f>UPPER(Table1[[#This Row],[CustomerCountry]])</f>
        <v>UNITED STATES</v>
      </c>
      <c r="Q854" t="s">
        <v>23</v>
      </c>
      <c r="R854" t="s">
        <v>24</v>
      </c>
      <c r="S854" t="s">
        <v>55</v>
      </c>
      <c r="T854" t="s">
        <v>26</v>
      </c>
      <c r="U854" t="s">
        <v>27</v>
      </c>
    </row>
    <row r="855" spans="1:21" x14ac:dyDescent="0.2">
      <c r="A855" t="s">
        <v>1992</v>
      </c>
      <c r="B855" t="str">
        <f>RIGHT(Table1[[#This Row],[OrderNo]],5)</f>
        <v>44878</v>
      </c>
      <c r="C855">
        <v>44878001</v>
      </c>
      <c r="D855">
        <v>1</v>
      </c>
      <c r="E855" s="2">
        <v>2171.29</v>
      </c>
      <c r="F855" s="2">
        <v>3578.27</v>
      </c>
      <c r="G855" s="1">
        <v>43049</v>
      </c>
      <c r="H855" s="6">
        <f>YEAR(Table1[[#This Row],[OrderDate]])</f>
        <v>2017</v>
      </c>
      <c r="I855" s="6">
        <f>MONTH(Table1[[#This Row],[OrderDate]])</f>
        <v>11</v>
      </c>
      <c r="J855" s="1">
        <v>43054</v>
      </c>
      <c r="K855">
        <v>5</v>
      </c>
      <c r="L855" t="s">
        <v>1993</v>
      </c>
      <c r="M855" t="s">
        <v>787</v>
      </c>
      <c r="N855" t="s">
        <v>40</v>
      </c>
      <c r="O855" t="s">
        <v>41</v>
      </c>
      <c r="P855" t="str">
        <f>UPPER(Table1[[#This Row],[CustomerCountry]])</f>
        <v>UNITED STATES</v>
      </c>
      <c r="Q855" t="s">
        <v>23</v>
      </c>
      <c r="R855" t="s">
        <v>24</v>
      </c>
      <c r="S855" t="s">
        <v>55</v>
      </c>
      <c r="T855" t="s">
        <v>26</v>
      </c>
      <c r="U855" t="s">
        <v>27</v>
      </c>
    </row>
    <row r="856" spans="1:21" x14ac:dyDescent="0.2">
      <c r="A856" t="s">
        <v>1994</v>
      </c>
      <c r="B856" t="str">
        <f>RIGHT(Table1[[#This Row],[OrderNo]],5)</f>
        <v>44879</v>
      </c>
      <c r="C856">
        <v>44879001</v>
      </c>
      <c r="D856">
        <v>1</v>
      </c>
      <c r="E856" s="2">
        <v>2171.29</v>
      </c>
      <c r="F856" s="2">
        <v>3578.27</v>
      </c>
      <c r="G856" s="1">
        <v>43049</v>
      </c>
      <c r="H856" s="6">
        <f>YEAR(Table1[[#This Row],[OrderDate]])</f>
        <v>2017</v>
      </c>
      <c r="I856" s="6">
        <f>MONTH(Table1[[#This Row],[OrderDate]])</f>
        <v>11</v>
      </c>
      <c r="J856" s="1">
        <v>43051</v>
      </c>
      <c r="K856">
        <v>2</v>
      </c>
      <c r="L856" t="s">
        <v>1995</v>
      </c>
      <c r="M856" t="s">
        <v>1628</v>
      </c>
      <c r="N856" t="s">
        <v>115</v>
      </c>
      <c r="O856" t="s">
        <v>41</v>
      </c>
      <c r="P856" t="str">
        <f>UPPER(Table1[[#This Row],[CustomerCountry]])</f>
        <v>UNITED STATES</v>
      </c>
      <c r="Q856" t="s">
        <v>23</v>
      </c>
      <c r="R856" t="s">
        <v>24</v>
      </c>
      <c r="S856" t="s">
        <v>25</v>
      </c>
      <c r="T856" t="s">
        <v>26</v>
      </c>
      <c r="U856" t="s">
        <v>27</v>
      </c>
    </row>
    <row r="857" spans="1:21" x14ac:dyDescent="0.2">
      <c r="A857" t="s">
        <v>1996</v>
      </c>
      <c r="B857" t="str">
        <f>RIGHT(Table1[[#This Row],[OrderNo]],5)</f>
        <v>44880</v>
      </c>
      <c r="C857">
        <v>44880001</v>
      </c>
      <c r="D857">
        <v>1</v>
      </c>
      <c r="E857" s="2">
        <v>2171.29</v>
      </c>
      <c r="F857" s="2">
        <v>3578.27</v>
      </c>
      <c r="G857" s="1">
        <v>43049</v>
      </c>
      <c r="H857" s="6">
        <f>YEAR(Table1[[#This Row],[OrderDate]])</f>
        <v>2017</v>
      </c>
      <c r="I857" s="6">
        <f>MONTH(Table1[[#This Row],[OrderDate]])</f>
        <v>11</v>
      </c>
      <c r="J857" s="1">
        <v>43058</v>
      </c>
      <c r="K857">
        <v>9</v>
      </c>
      <c r="L857" t="s">
        <v>1997</v>
      </c>
      <c r="M857" t="s">
        <v>396</v>
      </c>
      <c r="N857" t="s">
        <v>106</v>
      </c>
      <c r="O857" t="s">
        <v>52</v>
      </c>
      <c r="P857" t="str">
        <f>UPPER(Table1[[#This Row],[CustomerCountry]])</f>
        <v>AUSTRALIA</v>
      </c>
      <c r="Q857" t="s">
        <v>23</v>
      </c>
      <c r="R857" t="s">
        <v>24</v>
      </c>
      <c r="S857" t="s">
        <v>55</v>
      </c>
      <c r="T857" t="s">
        <v>26</v>
      </c>
      <c r="U857" t="s">
        <v>27</v>
      </c>
    </row>
    <row r="858" spans="1:21" x14ac:dyDescent="0.2">
      <c r="A858" t="s">
        <v>1998</v>
      </c>
      <c r="B858" t="str">
        <f>RIGHT(Table1[[#This Row],[OrderNo]],5)</f>
        <v>44881</v>
      </c>
      <c r="C858">
        <v>44881001</v>
      </c>
      <c r="D858">
        <v>1</v>
      </c>
      <c r="E858" s="2">
        <v>2171.29</v>
      </c>
      <c r="F858" s="2">
        <v>3578.27</v>
      </c>
      <c r="G858" s="1">
        <v>43049</v>
      </c>
      <c r="H858" s="6">
        <f>YEAR(Table1[[#This Row],[OrderDate]])</f>
        <v>2017</v>
      </c>
      <c r="I858" s="6">
        <f>MONTH(Table1[[#This Row],[OrderDate]])</f>
        <v>11</v>
      </c>
      <c r="J858" s="1">
        <v>43055</v>
      </c>
      <c r="K858">
        <v>6</v>
      </c>
      <c r="L858" t="s">
        <v>1999</v>
      </c>
      <c r="M858" t="s">
        <v>367</v>
      </c>
      <c r="N858" t="s">
        <v>63</v>
      </c>
      <c r="O858" t="s">
        <v>52</v>
      </c>
      <c r="P858" t="str">
        <f>UPPER(Table1[[#This Row],[CustomerCountry]])</f>
        <v>AUSTRALIA</v>
      </c>
      <c r="Q858" t="s">
        <v>23</v>
      </c>
      <c r="R858" t="s">
        <v>24</v>
      </c>
      <c r="S858" t="s">
        <v>84</v>
      </c>
      <c r="T858" t="s">
        <v>26</v>
      </c>
      <c r="U858" t="s">
        <v>27</v>
      </c>
    </row>
    <row r="859" spans="1:21" x14ac:dyDescent="0.2">
      <c r="A859" t="s">
        <v>2000</v>
      </c>
      <c r="B859" t="str">
        <f>RIGHT(Table1[[#This Row],[OrderNo]],5)</f>
        <v>44882</v>
      </c>
      <c r="C859">
        <v>44882001</v>
      </c>
      <c r="D859">
        <v>1</v>
      </c>
      <c r="E859" s="2">
        <v>2171.29</v>
      </c>
      <c r="F859" s="2">
        <v>3578.27</v>
      </c>
      <c r="G859" s="1">
        <v>43049</v>
      </c>
      <c r="H859" s="6">
        <f>YEAR(Table1[[#This Row],[OrderDate]])</f>
        <v>2017</v>
      </c>
      <c r="I859" s="6">
        <f>MONTH(Table1[[#This Row],[OrderDate]])</f>
        <v>11</v>
      </c>
      <c r="J859" s="1">
        <v>43051</v>
      </c>
      <c r="K859">
        <v>2</v>
      </c>
      <c r="L859" t="s">
        <v>2001</v>
      </c>
      <c r="M859" t="s">
        <v>159</v>
      </c>
      <c r="N859" t="s">
        <v>63</v>
      </c>
      <c r="O859" t="s">
        <v>52</v>
      </c>
      <c r="P859" t="str">
        <f>UPPER(Table1[[#This Row],[CustomerCountry]])</f>
        <v>AUSTRALIA</v>
      </c>
      <c r="Q859" t="s">
        <v>23</v>
      </c>
      <c r="R859" t="s">
        <v>24</v>
      </c>
      <c r="S859" t="s">
        <v>55</v>
      </c>
      <c r="T859" t="s">
        <v>26</v>
      </c>
      <c r="U859" t="s">
        <v>27</v>
      </c>
    </row>
    <row r="860" spans="1:21" x14ac:dyDescent="0.2">
      <c r="A860" t="s">
        <v>2002</v>
      </c>
      <c r="B860" t="str">
        <f>RIGHT(Table1[[#This Row],[OrderNo]],5)</f>
        <v>44883</v>
      </c>
      <c r="C860">
        <v>44883001</v>
      </c>
      <c r="D860">
        <v>1</v>
      </c>
      <c r="E860" s="2">
        <v>2171.29</v>
      </c>
      <c r="F860" s="2">
        <v>3578.27</v>
      </c>
      <c r="G860" s="1">
        <v>43049</v>
      </c>
      <c r="H860" s="6">
        <f>YEAR(Table1[[#This Row],[OrderDate]])</f>
        <v>2017</v>
      </c>
      <c r="I860" s="6">
        <f>MONTH(Table1[[#This Row],[OrderDate]])</f>
        <v>11</v>
      </c>
      <c r="J860" s="1">
        <v>43052</v>
      </c>
      <c r="K860">
        <v>3</v>
      </c>
      <c r="L860" t="s">
        <v>2003</v>
      </c>
      <c r="M860" t="s">
        <v>290</v>
      </c>
      <c r="N860" t="s">
        <v>51</v>
      </c>
      <c r="O860" t="s">
        <v>52</v>
      </c>
      <c r="P860" t="str">
        <f>UPPER(Table1[[#This Row],[CustomerCountry]])</f>
        <v>AUSTRALIA</v>
      </c>
      <c r="Q860" t="s">
        <v>23</v>
      </c>
      <c r="R860" t="s">
        <v>24</v>
      </c>
      <c r="S860" t="s">
        <v>88</v>
      </c>
      <c r="T860" t="s">
        <v>26</v>
      </c>
      <c r="U860" t="s">
        <v>27</v>
      </c>
    </row>
    <row r="861" spans="1:21" x14ac:dyDescent="0.2">
      <c r="A861" t="s">
        <v>2004</v>
      </c>
      <c r="B861" t="str">
        <f>RIGHT(Table1[[#This Row],[OrderNo]],5)</f>
        <v>44884</v>
      </c>
      <c r="C861">
        <v>44884001</v>
      </c>
      <c r="D861">
        <v>1</v>
      </c>
      <c r="E861" s="2">
        <v>2171.29</v>
      </c>
      <c r="F861" s="2">
        <v>3578.27</v>
      </c>
      <c r="G861" s="1">
        <v>43049</v>
      </c>
      <c r="H861" s="6">
        <f>YEAR(Table1[[#This Row],[OrderDate]])</f>
        <v>2017</v>
      </c>
      <c r="I861" s="6">
        <f>MONTH(Table1[[#This Row],[OrderDate]])</f>
        <v>11</v>
      </c>
      <c r="J861" s="1">
        <v>43053</v>
      </c>
      <c r="K861">
        <v>4</v>
      </c>
      <c r="L861" t="s">
        <v>2005</v>
      </c>
      <c r="M861" t="s">
        <v>344</v>
      </c>
      <c r="N861" t="s">
        <v>106</v>
      </c>
      <c r="O861" t="s">
        <v>52</v>
      </c>
      <c r="P861" t="str">
        <f>UPPER(Table1[[#This Row],[CustomerCountry]])</f>
        <v>AUSTRALIA</v>
      </c>
      <c r="Q861" t="s">
        <v>23</v>
      </c>
      <c r="R861" t="s">
        <v>24</v>
      </c>
      <c r="S861" t="s">
        <v>71</v>
      </c>
      <c r="T861" t="s">
        <v>26</v>
      </c>
      <c r="U861" t="s">
        <v>27</v>
      </c>
    </row>
    <row r="862" spans="1:21" x14ac:dyDescent="0.2">
      <c r="A862" t="s">
        <v>2006</v>
      </c>
      <c r="B862" t="str">
        <f>RIGHT(Table1[[#This Row],[OrderNo]],5)</f>
        <v>44885</v>
      </c>
      <c r="C862">
        <v>44885001</v>
      </c>
      <c r="D862">
        <v>1</v>
      </c>
      <c r="E862" s="2">
        <v>2171.29</v>
      </c>
      <c r="F862" s="2">
        <v>3578.27</v>
      </c>
      <c r="G862" s="1">
        <v>43050</v>
      </c>
      <c r="H862" s="6">
        <f>YEAR(Table1[[#This Row],[OrderDate]])</f>
        <v>2017</v>
      </c>
      <c r="I862" s="6">
        <f>MONTH(Table1[[#This Row],[OrderDate]])</f>
        <v>11</v>
      </c>
      <c r="J862" s="1">
        <v>43053</v>
      </c>
      <c r="K862">
        <v>3</v>
      </c>
      <c r="L862" t="s">
        <v>2007</v>
      </c>
      <c r="M862" t="s">
        <v>1082</v>
      </c>
      <c r="N862" t="s">
        <v>78</v>
      </c>
      <c r="O862" t="s">
        <v>79</v>
      </c>
      <c r="P862" t="str">
        <f>UPPER(Table1[[#This Row],[CustomerCountry]])</f>
        <v>UNITED KINGDOM</v>
      </c>
      <c r="Q862" t="s">
        <v>23</v>
      </c>
      <c r="R862" t="s">
        <v>24</v>
      </c>
      <c r="S862" t="s">
        <v>25</v>
      </c>
      <c r="T862" t="s">
        <v>26</v>
      </c>
      <c r="U862" t="s">
        <v>27</v>
      </c>
    </row>
    <row r="863" spans="1:21" x14ac:dyDescent="0.2">
      <c r="A863" t="s">
        <v>2008</v>
      </c>
      <c r="B863" t="str">
        <f>RIGHT(Table1[[#This Row],[OrderNo]],5)</f>
        <v>44886</v>
      </c>
      <c r="C863">
        <v>44886001</v>
      </c>
      <c r="D863">
        <v>1</v>
      </c>
      <c r="E863" s="2">
        <v>2171.29</v>
      </c>
      <c r="F863" s="2">
        <v>3578.27</v>
      </c>
      <c r="G863" s="1">
        <v>43050</v>
      </c>
      <c r="H863" s="6">
        <f>YEAR(Table1[[#This Row],[OrderDate]])</f>
        <v>2017</v>
      </c>
      <c r="I863" s="6">
        <f>MONTH(Table1[[#This Row],[OrderDate]])</f>
        <v>11</v>
      </c>
      <c r="J863" s="1">
        <v>43058</v>
      </c>
      <c r="K863">
        <v>8</v>
      </c>
      <c r="L863" t="s">
        <v>2009</v>
      </c>
      <c r="M863" t="s">
        <v>428</v>
      </c>
      <c r="N863" t="s">
        <v>45</v>
      </c>
      <c r="O863" t="s">
        <v>41</v>
      </c>
      <c r="P863" t="str">
        <f>UPPER(Table1[[#This Row],[CustomerCountry]])</f>
        <v>UNITED STATES</v>
      </c>
      <c r="Q863" t="s">
        <v>23</v>
      </c>
      <c r="R863" t="s">
        <v>24</v>
      </c>
      <c r="S863" t="s">
        <v>88</v>
      </c>
      <c r="T863" t="s">
        <v>26</v>
      </c>
      <c r="U863" t="s">
        <v>27</v>
      </c>
    </row>
    <row r="864" spans="1:21" x14ac:dyDescent="0.2">
      <c r="A864" t="s">
        <v>2010</v>
      </c>
      <c r="B864" t="str">
        <f>RIGHT(Table1[[#This Row],[OrderNo]],5)</f>
        <v>44887</v>
      </c>
      <c r="C864">
        <v>44887001</v>
      </c>
      <c r="D864">
        <v>1</v>
      </c>
      <c r="E864" s="2">
        <v>2171.29</v>
      </c>
      <c r="F864" s="2">
        <v>3578.27</v>
      </c>
      <c r="G864" s="1">
        <v>43050</v>
      </c>
      <c r="H864" s="6">
        <f>YEAR(Table1[[#This Row],[OrderDate]])</f>
        <v>2017</v>
      </c>
      <c r="I864" s="6">
        <f>MONTH(Table1[[#This Row],[OrderDate]])</f>
        <v>11</v>
      </c>
      <c r="J864" s="1">
        <v>43053</v>
      </c>
      <c r="K864">
        <v>3</v>
      </c>
      <c r="L864" t="s">
        <v>2011</v>
      </c>
      <c r="M864" t="s">
        <v>210</v>
      </c>
      <c r="N864" t="s">
        <v>115</v>
      </c>
      <c r="O864" t="s">
        <v>41</v>
      </c>
      <c r="P864" t="str">
        <f>UPPER(Table1[[#This Row],[CustomerCountry]])</f>
        <v>UNITED STATES</v>
      </c>
      <c r="Q864" t="s">
        <v>23</v>
      </c>
      <c r="R864" t="s">
        <v>24</v>
      </c>
      <c r="S864" t="s">
        <v>25</v>
      </c>
      <c r="T864" t="s">
        <v>26</v>
      </c>
      <c r="U864" t="s">
        <v>27</v>
      </c>
    </row>
    <row r="865" spans="1:21" x14ac:dyDescent="0.2">
      <c r="A865" t="s">
        <v>2012</v>
      </c>
      <c r="B865" t="str">
        <f>RIGHT(Table1[[#This Row],[OrderNo]],5)</f>
        <v>44888</v>
      </c>
      <c r="C865">
        <v>44888001</v>
      </c>
      <c r="D865">
        <v>1</v>
      </c>
      <c r="E865" s="2">
        <v>2171.29</v>
      </c>
      <c r="F865" s="2">
        <v>3578.27</v>
      </c>
      <c r="G865" s="1">
        <v>43050</v>
      </c>
      <c r="H865" s="6">
        <f>YEAR(Table1[[#This Row],[OrderDate]])</f>
        <v>2017</v>
      </c>
      <c r="I865" s="6">
        <f>MONTH(Table1[[#This Row],[OrderDate]])</f>
        <v>11</v>
      </c>
      <c r="J865" s="1">
        <v>43053</v>
      </c>
      <c r="K865">
        <v>3</v>
      </c>
      <c r="L865" t="s">
        <v>2013</v>
      </c>
      <c r="M865" t="s">
        <v>130</v>
      </c>
      <c r="N865" t="s">
        <v>115</v>
      </c>
      <c r="O865" t="s">
        <v>41</v>
      </c>
      <c r="P865" t="str">
        <f>UPPER(Table1[[#This Row],[CustomerCountry]])</f>
        <v>UNITED STATES</v>
      </c>
      <c r="Q865" t="s">
        <v>23</v>
      </c>
      <c r="R865" t="s">
        <v>24</v>
      </c>
      <c r="S865" t="s">
        <v>25</v>
      </c>
      <c r="T865" t="s">
        <v>26</v>
      </c>
      <c r="U865" t="s">
        <v>27</v>
      </c>
    </row>
    <row r="866" spans="1:21" x14ac:dyDescent="0.2">
      <c r="A866" t="s">
        <v>2014</v>
      </c>
      <c r="B866" t="str">
        <f>RIGHT(Table1[[#This Row],[OrderNo]],5)</f>
        <v>44889</v>
      </c>
      <c r="C866">
        <v>44889001</v>
      </c>
      <c r="D866">
        <v>1</v>
      </c>
      <c r="E866" s="2">
        <v>1898.09</v>
      </c>
      <c r="F866" s="2">
        <v>3374.99</v>
      </c>
      <c r="G866" s="1">
        <v>43051</v>
      </c>
      <c r="H866" s="6">
        <f>YEAR(Table1[[#This Row],[OrderDate]])</f>
        <v>2017</v>
      </c>
      <c r="I866" s="6">
        <f>MONTH(Table1[[#This Row],[OrderDate]])</f>
        <v>11</v>
      </c>
      <c r="J866" s="1">
        <v>43056</v>
      </c>
      <c r="K866">
        <v>5</v>
      </c>
      <c r="L866" t="s">
        <v>2015</v>
      </c>
      <c r="M866" t="s">
        <v>190</v>
      </c>
      <c r="N866" t="s">
        <v>78</v>
      </c>
      <c r="O866" t="s">
        <v>79</v>
      </c>
      <c r="P866" t="str">
        <f>UPPER(Table1[[#This Row],[CustomerCountry]])</f>
        <v>UNITED KINGDOM</v>
      </c>
      <c r="Q866" t="s">
        <v>23</v>
      </c>
      <c r="R866" t="s">
        <v>33</v>
      </c>
      <c r="S866" t="s">
        <v>419</v>
      </c>
      <c r="T866" t="s">
        <v>1</v>
      </c>
      <c r="U866" t="s">
        <v>36</v>
      </c>
    </row>
    <row r="867" spans="1:21" x14ac:dyDescent="0.2">
      <c r="A867" t="s">
        <v>2016</v>
      </c>
      <c r="B867" t="str">
        <f>RIGHT(Table1[[#This Row],[OrderNo]],5)</f>
        <v>44890</v>
      </c>
      <c r="C867">
        <v>44890001</v>
      </c>
      <c r="D867">
        <v>1</v>
      </c>
      <c r="E867" s="2">
        <v>1912.15</v>
      </c>
      <c r="F867" s="2">
        <v>3399.99</v>
      </c>
      <c r="G867" s="1">
        <v>43051</v>
      </c>
      <c r="H867" s="6">
        <f>YEAR(Table1[[#This Row],[OrderDate]])</f>
        <v>2017</v>
      </c>
      <c r="I867" s="6">
        <f>MONTH(Table1[[#This Row],[OrderDate]])</f>
        <v>11</v>
      </c>
      <c r="J867" s="1">
        <v>43055</v>
      </c>
      <c r="K867">
        <v>4</v>
      </c>
      <c r="L867" t="s">
        <v>2017</v>
      </c>
      <c r="M867" t="s">
        <v>190</v>
      </c>
      <c r="N867" t="s">
        <v>78</v>
      </c>
      <c r="O867" t="s">
        <v>79</v>
      </c>
      <c r="P867" t="str">
        <f>UPPER(Table1[[#This Row],[CustomerCountry]])</f>
        <v>UNITED KINGDOM</v>
      </c>
      <c r="Q867" t="s">
        <v>23</v>
      </c>
      <c r="R867" t="s">
        <v>33</v>
      </c>
      <c r="S867" t="s">
        <v>34</v>
      </c>
      <c r="T867" t="s">
        <v>35</v>
      </c>
      <c r="U867" t="s">
        <v>36</v>
      </c>
    </row>
    <row r="868" spans="1:21" x14ac:dyDescent="0.2">
      <c r="A868" t="s">
        <v>2018</v>
      </c>
      <c r="B868" t="str">
        <f>RIGHT(Table1[[#This Row],[OrderNo]],5)</f>
        <v>44891</v>
      </c>
      <c r="C868">
        <v>44891001</v>
      </c>
      <c r="D868">
        <v>1</v>
      </c>
      <c r="E868" s="2">
        <v>2171.29</v>
      </c>
      <c r="F868" s="2">
        <v>3578.27</v>
      </c>
      <c r="G868" s="1">
        <v>43051</v>
      </c>
      <c r="H868" s="6">
        <f>YEAR(Table1[[#This Row],[OrderDate]])</f>
        <v>2017</v>
      </c>
      <c r="I868" s="6">
        <f>MONTH(Table1[[#This Row],[OrderDate]])</f>
        <v>11</v>
      </c>
      <c r="J868" s="1">
        <v>43057</v>
      </c>
      <c r="K868">
        <v>6</v>
      </c>
      <c r="L868" t="s">
        <v>2019</v>
      </c>
      <c r="M868" t="s">
        <v>401</v>
      </c>
      <c r="N868" t="s">
        <v>45</v>
      </c>
      <c r="O868" t="s">
        <v>41</v>
      </c>
      <c r="P868" t="str">
        <f>UPPER(Table1[[#This Row],[CustomerCountry]])</f>
        <v>UNITED STATES</v>
      </c>
      <c r="Q868" t="s">
        <v>23</v>
      </c>
      <c r="R868" t="s">
        <v>24</v>
      </c>
      <c r="S868" t="s">
        <v>25</v>
      </c>
      <c r="T868" t="s">
        <v>26</v>
      </c>
      <c r="U868" t="s">
        <v>27</v>
      </c>
    </row>
    <row r="869" spans="1:21" x14ac:dyDescent="0.2">
      <c r="A869" t="s">
        <v>2020</v>
      </c>
      <c r="B869" t="str">
        <f>RIGHT(Table1[[#This Row],[OrderNo]],5)</f>
        <v>44892</v>
      </c>
      <c r="C869">
        <v>44892001</v>
      </c>
      <c r="D869">
        <v>1</v>
      </c>
      <c r="E869" s="2">
        <v>2171.29</v>
      </c>
      <c r="F869" s="2">
        <v>3578.27</v>
      </c>
      <c r="G869" s="1">
        <v>43051</v>
      </c>
      <c r="H869" s="6">
        <f>YEAR(Table1[[#This Row],[OrderDate]])</f>
        <v>2017</v>
      </c>
      <c r="I869" s="6">
        <f>MONTH(Table1[[#This Row],[OrderDate]])</f>
        <v>11</v>
      </c>
      <c r="J869" s="1">
        <v>43057</v>
      </c>
      <c r="K869">
        <v>6</v>
      </c>
      <c r="L869" t="s">
        <v>2021</v>
      </c>
      <c r="M869" t="s">
        <v>447</v>
      </c>
      <c r="N869" t="s">
        <v>22</v>
      </c>
      <c r="O869" t="s">
        <v>0</v>
      </c>
      <c r="P869" t="str">
        <f>UPPER(Table1[[#This Row],[CustomerCountry]])</f>
        <v>CANADA</v>
      </c>
      <c r="Q869" t="s">
        <v>23</v>
      </c>
      <c r="R869" t="s">
        <v>24</v>
      </c>
      <c r="S869" t="s">
        <v>84</v>
      </c>
      <c r="T869" t="s">
        <v>26</v>
      </c>
      <c r="U869" t="s">
        <v>27</v>
      </c>
    </row>
    <row r="870" spans="1:21" x14ac:dyDescent="0.2">
      <c r="A870" t="s">
        <v>2022</v>
      </c>
      <c r="B870" t="str">
        <f>RIGHT(Table1[[#This Row],[OrderNo]],5)</f>
        <v>44893</v>
      </c>
      <c r="C870">
        <v>44893001</v>
      </c>
      <c r="D870">
        <v>1</v>
      </c>
      <c r="E870" s="2">
        <v>2171.29</v>
      </c>
      <c r="F870" s="2">
        <v>3578.27</v>
      </c>
      <c r="G870" s="1">
        <v>43051</v>
      </c>
      <c r="H870" s="6">
        <f>YEAR(Table1[[#This Row],[OrderDate]])</f>
        <v>2017</v>
      </c>
      <c r="I870" s="6">
        <f>MONTH(Table1[[#This Row],[OrderDate]])</f>
        <v>11</v>
      </c>
      <c r="J870" s="1">
        <v>43061</v>
      </c>
      <c r="K870">
        <v>10</v>
      </c>
      <c r="L870" t="s">
        <v>2023</v>
      </c>
      <c r="M870" t="s">
        <v>2024</v>
      </c>
      <c r="N870" t="s">
        <v>115</v>
      </c>
      <c r="O870" t="s">
        <v>41</v>
      </c>
      <c r="P870" t="str">
        <f>UPPER(Table1[[#This Row],[CustomerCountry]])</f>
        <v>UNITED STATES</v>
      </c>
      <c r="Q870" t="s">
        <v>23</v>
      </c>
      <c r="R870" t="s">
        <v>24</v>
      </c>
      <c r="S870" t="s">
        <v>88</v>
      </c>
      <c r="T870" t="s">
        <v>26</v>
      </c>
      <c r="U870" t="s">
        <v>27</v>
      </c>
    </row>
    <row r="871" spans="1:21" x14ac:dyDescent="0.2">
      <c r="A871" t="s">
        <v>2025</v>
      </c>
      <c r="B871" t="str">
        <f>RIGHT(Table1[[#This Row],[OrderNo]],5)</f>
        <v>44894</v>
      </c>
      <c r="C871">
        <v>44894001</v>
      </c>
      <c r="D871">
        <v>1</v>
      </c>
      <c r="E871" s="2">
        <v>1898.09</v>
      </c>
      <c r="F871" s="2">
        <v>3374.99</v>
      </c>
      <c r="G871" s="1">
        <v>43051</v>
      </c>
      <c r="H871" s="6">
        <f>YEAR(Table1[[#This Row],[OrderDate]])</f>
        <v>2017</v>
      </c>
      <c r="I871" s="6">
        <f>MONTH(Table1[[#This Row],[OrderDate]])</f>
        <v>11</v>
      </c>
      <c r="J871" s="1">
        <v>43059</v>
      </c>
      <c r="K871">
        <v>8</v>
      </c>
      <c r="L871" t="s">
        <v>2026</v>
      </c>
      <c r="M871" t="s">
        <v>228</v>
      </c>
      <c r="N871" t="s">
        <v>45</v>
      </c>
      <c r="O871" t="s">
        <v>41</v>
      </c>
      <c r="P871" t="str">
        <f>UPPER(Table1[[#This Row],[CustomerCountry]])</f>
        <v>UNITED STATES</v>
      </c>
      <c r="Q871" t="s">
        <v>23</v>
      </c>
      <c r="R871" t="s">
        <v>33</v>
      </c>
      <c r="S871" t="s">
        <v>419</v>
      </c>
      <c r="T871" t="s">
        <v>1</v>
      </c>
      <c r="U871" t="s">
        <v>36</v>
      </c>
    </row>
    <row r="872" spans="1:21" x14ac:dyDescent="0.2">
      <c r="A872" t="s">
        <v>2027</v>
      </c>
      <c r="B872" t="str">
        <f>RIGHT(Table1[[#This Row],[OrderNo]],5)</f>
        <v>44895</v>
      </c>
      <c r="C872">
        <v>44895001</v>
      </c>
      <c r="D872">
        <v>1</v>
      </c>
      <c r="E872" s="2">
        <v>1898.09</v>
      </c>
      <c r="F872" s="2">
        <v>3374.99</v>
      </c>
      <c r="G872" s="1">
        <v>43051</v>
      </c>
      <c r="H872" s="6">
        <f>YEAR(Table1[[#This Row],[OrderDate]])</f>
        <v>2017</v>
      </c>
      <c r="I872" s="6">
        <f>MONTH(Table1[[#This Row],[OrderDate]])</f>
        <v>11</v>
      </c>
      <c r="J872" s="1">
        <v>43057</v>
      </c>
      <c r="K872">
        <v>6</v>
      </c>
      <c r="L872" t="s">
        <v>2028</v>
      </c>
      <c r="M872" t="s">
        <v>44</v>
      </c>
      <c r="N872" t="s">
        <v>45</v>
      </c>
      <c r="O872" t="s">
        <v>41</v>
      </c>
      <c r="P872" t="str">
        <f>UPPER(Table1[[#This Row],[CustomerCountry]])</f>
        <v>UNITED STATES</v>
      </c>
      <c r="Q872" t="s">
        <v>23</v>
      </c>
      <c r="R872" t="s">
        <v>33</v>
      </c>
      <c r="S872" t="s">
        <v>64</v>
      </c>
      <c r="T872" t="s">
        <v>1</v>
      </c>
      <c r="U872" t="s">
        <v>36</v>
      </c>
    </row>
    <row r="873" spans="1:21" x14ac:dyDescent="0.2">
      <c r="A873" t="s">
        <v>2029</v>
      </c>
      <c r="B873" t="str">
        <f>RIGHT(Table1[[#This Row],[OrderNo]],5)</f>
        <v>44896</v>
      </c>
      <c r="C873">
        <v>44896001</v>
      </c>
      <c r="D873">
        <v>1</v>
      </c>
      <c r="E873" s="2">
        <v>1912.15</v>
      </c>
      <c r="F873" s="2">
        <v>3399.99</v>
      </c>
      <c r="G873" s="1">
        <v>43051</v>
      </c>
      <c r="H873" s="6">
        <f>YEAR(Table1[[#This Row],[OrderDate]])</f>
        <v>2017</v>
      </c>
      <c r="I873" s="6">
        <f>MONTH(Table1[[#This Row],[OrderDate]])</f>
        <v>11</v>
      </c>
      <c r="J873" s="1">
        <v>43058</v>
      </c>
      <c r="K873">
        <v>7</v>
      </c>
      <c r="L873" t="s">
        <v>2030</v>
      </c>
      <c r="M873" t="s">
        <v>207</v>
      </c>
      <c r="N873" t="s">
        <v>40</v>
      </c>
      <c r="O873" t="s">
        <v>41</v>
      </c>
      <c r="P873" t="str">
        <f>UPPER(Table1[[#This Row],[CustomerCountry]])</f>
        <v>UNITED STATES</v>
      </c>
      <c r="Q873" t="s">
        <v>23</v>
      </c>
      <c r="R873" t="s">
        <v>33</v>
      </c>
      <c r="S873" t="s">
        <v>34</v>
      </c>
      <c r="T873" t="s">
        <v>35</v>
      </c>
      <c r="U873" t="s">
        <v>36</v>
      </c>
    </row>
    <row r="874" spans="1:21" x14ac:dyDescent="0.2">
      <c r="A874" t="s">
        <v>2031</v>
      </c>
      <c r="B874" t="str">
        <f>RIGHT(Table1[[#This Row],[OrderNo]],5)</f>
        <v>44897</v>
      </c>
      <c r="C874">
        <v>44897001</v>
      </c>
      <c r="D874">
        <v>1</v>
      </c>
      <c r="E874" s="2">
        <v>2171.29</v>
      </c>
      <c r="F874" s="2">
        <v>3578.27</v>
      </c>
      <c r="G874" s="1">
        <v>43051</v>
      </c>
      <c r="H874" s="6">
        <f>YEAR(Table1[[#This Row],[OrderDate]])</f>
        <v>2017</v>
      </c>
      <c r="I874" s="6">
        <f>MONTH(Table1[[#This Row],[OrderDate]])</f>
        <v>11</v>
      </c>
      <c r="J874" s="1">
        <v>43060</v>
      </c>
      <c r="K874">
        <v>9</v>
      </c>
      <c r="L874" t="s">
        <v>2032</v>
      </c>
      <c r="M874" t="s">
        <v>367</v>
      </c>
      <c r="N874" t="s">
        <v>63</v>
      </c>
      <c r="O874" t="s">
        <v>52</v>
      </c>
      <c r="P874" t="str">
        <f>UPPER(Table1[[#This Row],[CustomerCountry]])</f>
        <v>AUSTRALIA</v>
      </c>
      <c r="Q874" t="s">
        <v>23</v>
      </c>
      <c r="R874" t="s">
        <v>24</v>
      </c>
      <c r="S874" t="s">
        <v>88</v>
      </c>
      <c r="T874" t="s">
        <v>26</v>
      </c>
      <c r="U874" t="s">
        <v>27</v>
      </c>
    </row>
    <row r="875" spans="1:21" x14ac:dyDescent="0.2">
      <c r="A875" t="s">
        <v>2033</v>
      </c>
      <c r="B875" t="str">
        <f>RIGHT(Table1[[#This Row],[OrderNo]],5)</f>
        <v>44898</v>
      </c>
      <c r="C875">
        <v>44898001</v>
      </c>
      <c r="D875">
        <v>1</v>
      </c>
      <c r="E875" s="2">
        <v>2171.29</v>
      </c>
      <c r="F875" s="2">
        <v>3578.27</v>
      </c>
      <c r="G875" s="1">
        <v>43051</v>
      </c>
      <c r="H875" s="6">
        <f>YEAR(Table1[[#This Row],[OrderDate]])</f>
        <v>2017</v>
      </c>
      <c r="I875" s="6">
        <f>MONTH(Table1[[#This Row],[OrderDate]])</f>
        <v>11</v>
      </c>
      <c r="J875" s="1">
        <v>43058</v>
      </c>
      <c r="K875">
        <v>7</v>
      </c>
      <c r="L875" t="s">
        <v>2034</v>
      </c>
      <c r="M875" t="s">
        <v>109</v>
      </c>
      <c r="N875" t="s">
        <v>51</v>
      </c>
      <c r="O875" t="s">
        <v>52</v>
      </c>
      <c r="P875" t="str">
        <f>UPPER(Table1[[#This Row],[CustomerCountry]])</f>
        <v>AUSTRALIA</v>
      </c>
      <c r="Q875" t="s">
        <v>23</v>
      </c>
      <c r="R875" t="s">
        <v>24</v>
      </c>
      <c r="S875" t="s">
        <v>25</v>
      </c>
      <c r="T875" t="s">
        <v>26</v>
      </c>
      <c r="U875" t="s">
        <v>27</v>
      </c>
    </row>
    <row r="876" spans="1:21" x14ac:dyDescent="0.2">
      <c r="A876" t="s">
        <v>2035</v>
      </c>
      <c r="B876" t="str">
        <f>RIGHT(Table1[[#This Row],[OrderNo]],5)</f>
        <v>44899</v>
      </c>
      <c r="C876">
        <v>44899001</v>
      </c>
      <c r="D876">
        <v>1</v>
      </c>
      <c r="E876" s="2">
        <v>1898.09</v>
      </c>
      <c r="F876" s="2">
        <v>3374.99</v>
      </c>
      <c r="G876" s="1">
        <v>43051</v>
      </c>
      <c r="H876" s="6">
        <f>YEAR(Table1[[#This Row],[OrderDate]])</f>
        <v>2017</v>
      </c>
      <c r="I876" s="6">
        <f>MONTH(Table1[[#This Row],[OrderDate]])</f>
        <v>11</v>
      </c>
      <c r="J876" s="1">
        <v>43053</v>
      </c>
      <c r="K876">
        <v>2</v>
      </c>
      <c r="L876" t="s">
        <v>2036</v>
      </c>
      <c r="M876" t="s">
        <v>547</v>
      </c>
      <c r="N876" t="s">
        <v>78</v>
      </c>
      <c r="O876" t="s">
        <v>79</v>
      </c>
      <c r="P876" t="str">
        <f>UPPER(Table1[[#This Row],[CustomerCountry]])</f>
        <v>UNITED KINGDOM</v>
      </c>
      <c r="Q876" t="s">
        <v>23</v>
      </c>
      <c r="R876" t="s">
        <v>33</v>
      </c>
      <c r="S876" t="s">
        <v>64</v>
      </c>
      <c r="T876" t="s">
        <v>1</v>
      </c>
      <c r="U876" t="s">
        <v>36</v>
      </c>
    </row>
    <row r="877" spans="1:21" x14ac:dyDescent="0.2">
      <c r="A877" t="s">
        <v>2037</v>
      </c>
      <c r="B877" t="str">
        <f>RIGHT(Table1[[#This Row],[OrderNo]],5)</f>
        <v>44900</v>
      </c>
      <c r="C877">
        <v>44900001</v>
      </c>
      <c r="D877">
        <v>1</v>
      </c>
      <c r="E877" s="2">
        <v>2171.29</v>
      </c>
      <c r="F877" s="2">
        <v>3578.27</v>
      </c>
      <c r="G877" s="1">
        <v>43052</v>
      </c>
      <c r="H877" s="6">
        <f>YEAR(Table1[[#This Row],[OrderDate]])</f>
        <v>2017</v>
      </c>
      <c r="I877" s="6">
        <f>MONTH(Table1[[#This Row],[OrderDate]])</f>
        <v>11</v>
      </c>
      <c r="J877" s="1">
        <v>43060</v>
      </c>
      <c r="K877">
        <v>8</v>
      </c>
      <c r="L877" t="s">
        <v>2038</v>
      </c>
      <c r="M877" t="s">
        <v>692</v>
      </c>
      <c r="N877" t="s">
        <v>78</v>
      </c>
      <c r="O877" t="s">
        <v>79</v>
      </c>
      <c r="P877" t="str">
        <f>UPPER(Table1[[#This Row],[CustomerCountry]])</f>
        <v>UNITED KINGDOM</v>
      </c>
      <c r="Q877" t="s">
        <v>23</v>
      </c>
      <c r="R877" t="s">
        <v>24</v>
      </c>
      <c r="S877" t="s">
        <v>88</v>
      </c>
      <c r="T877" t="s">
        <v>26</v>
      </c>
      <c r="U877" t="s">
        <v>27</v>
      </c>
    </row>
    <row r="878" spans="1:21" x14ac:dyDescent="0.2">
      <c r="A878" t="s">
        <v>2039</v>
      </c>
      <c r="B878" t="str">
        <f>RIGHT(Table1[[#This Row],[OrderNo]],5)</f>
        <v>44901</v>
      </c>
      <c r="C878">
        <v>44901001</v>
      </c>
      <c r="D878">
        <v>1</v>
      </c>
      <c r="E878" s="2">
        <v>2171.29</v>
      </c>
      <c r="F878" s="2">
        <v>3578.27</v>
      </c>
      <c r="G878" s="1">
        <v>43052</v>
      </c>
      <c r="H878" s="6">
        <f>YEAR(Table1[[#This Row],[OrderDate]])</f>
        <v>2017</v>
      </c>
      <c r="I878" s="6">
        <f>MONTH(Table1[[#This Row],[OrderDate]])</f>
        <v>11</v>
      </c>
      <c r="J878" s="1">
        <v>43055</v>
      </c>
      <c r="K878">
        <v>3</v>
      </c>
      <c r="L878" t="s">
        <v>2040</v>
      </c>
      <c r="M878" t="s">
        <v>217</v>
      </c>
      <c r="N878" t="s">
        <v>218</v>
      </c>
      <c r="O878" t="s">
        <v>32</v>
      </c>
      <c r="P878" t="str">
        <f>UPPER(Table1[[#This Row],[CustomerCountry]])</f>
        <v>FRANCE</v>
      </c>
      <c r="Q878" t="s">
        <v>23</v>
      </c>
      <c r="R878" t="s">
        <v>24</v>
      </c>
      <c r="S878" t="s">
        <v>84</v>
      </c>
      <c r="T878" t="s">
        <v>26</v>
      </c>
      <c r="U878" t="s">
        <v>27</v>
      </c>
    </row>
    <row r="879" spans="1:21" x14ac:dyDescent="0.2">
      <c r="A879" t="s">
        <v>2041</v>
      </c>
      <c r="B879" t="str">
        <f>RIGHT(Table1[[#This Row],[OrderNo]],5)</f>
        <v>44902</v>
      </c>
      <c r="C879">
        <v>44902001</v>
      </c>
      <c r="D879">
        <v>1</v>
      </c>
      <c r="E879" s="2">
        <v>2171.29</v>
      </c>
      <c r="F879" s="2">
        <v>3578.27</v>
      </c>
      <c r="G879" s="1">
        <v>43052</v>
      </c>
      <c r="H879" s="6">
        <f>YEAR(Table1[[#This Row],[OrderDate]])</f>
        <v>2017</v>
      </c>
      <c r="I879" s="6">
        <f>MONTH(Table1[[#This Row],[OrderDate]])</f>
        <v>11</v>
      </c>
      <c r="J879" s="1">
        <v>43056</v>
      </c>
      <c r="K879">
        <v>4</v>
      </c>
      <c r="L879" t="s">
        <v>2042</v>
      </c>
      <c r="M879" t="s">
        <v>621</v>
      </c>
      <c r="N879" t="s">
        <v>122</v>
      </c>
      <c r="O879" t="s">
        <v>96</v>
      </c>
      <c r="P879" t="str">
        <f>UPPER(Table1[[#This Row],[CustomerCountry]])</f>
        <v>GERMANY</v>
      </c>
      <c r="Q879" t="s">
        <v>23</v>
      </c>
      <c r="R879" t="s">
        <v>24</v>
      </c>
      <c r="S879" t="s">
        <v>88</v>
      </c>
      <c r="T879" t="s">
        <v>26</v>
      </c>
      <c r="U879" t="s">
        <v>27</v>
      </c>
    </row>
    <row r="880" spans="1:21" x14ac:dyDescent="0.2">
      <c r="A880" t="s">
        <v>2043</v>
      </c>
      <c r="B880" t="str">
        <f>RIGHT(Table1[[#This Row],[OrderNo]],5)</f>
        <v>44903</v>
      </c>
      <c r="C880">
        <v>44903001</v>
      </c>
      <c r="D880">
        <v>1</v>
      </c>
      <c r="E880" s="2">
        <v>2171.29</v>
      </c>
      <c r="F880" s="2">
        <v>3578.27</v>
      </c>
      <c r="G880" s="1">
        <v>43052</v>
      </c>
      <c r="H880" s="6">
        <f>YEAR(Table1[[#This Row],[OrderDate]])</f>
        <v>2017</v>
      </c>
      <c r="I880" s="6">
        <f>MONTH(Table1[[#This Row],[OrderDate]])</f>
        <v>11</v>
      </c>
      <c r="J880" s="1">
        <v>43058</v>
      </c>
      <c r="K880">
        <v>6</v>
      </c>
      <c r="L880" t="s">
        <v>2044</v>
      </c>
      <c r="M880" t="s">
        <v>170</v>
      </c>
      <c r="N880" t="s">
        <v>171</v>
      </c>
      <c r="O880" t="s">
        <v>52</v>
      </c>
      <c r="P880" t="str">
        <f>UPPER(Table1[[#This Row],[CustomerCountry]])</f>
        <v>AUSTRALIA</v>
      </c>
      <c r="Q880" t="s">
        <v>23</v>
      </c>
      <c r="R880" t="s">
        <v>24</v>
      </c>
      <c r="S880" t="s">
        <v>84</v>
      </c>
      <c r="T880" t="s">
        <v>26</v>
      </c>
      <c r="U880" t="s">
        <v>27</v>
      </c>
    </row>
    <row r="881" spans="1:21" x14ac:dyDescent="0.2">
      <c r="A881" t="s">
        <v>2045</v>
      </c>
      <c r="B881" t="str">
        <f>RIGHT(Table1[[#This Row],[OrderNo]],5)</f>
        <v>44904</v>
      </c>
      <c r="C881">
        <v>44904001</v>
      </c>
      <c r="D881">
        <v>1</v>
      </c>
      <c r="E881" s="2">
        <v>1898.09</v>
      </c>
      <c r="F881" s="2">
        <v>3374.99</v>
      </c>
      <c r="G881" s="1">
        <v>43052</v>
      </c>
      <c r="H881" s="6">
        <f>YEAR(Table1[[#This Row],[OrderDate]])</f>
        <v>2017</v>
      </c>
      <c r="I881" s="6">
        <f>MONTH(Table1[[#This Row],[OrderDate]])</f>
        <v>11</v>
      </c>
      <c r="J881" s="1">
        <v>43054</v>
      </c>
      <c r="K881">
        <v>2</v>
      </c>
      <c r="L881" t="s">
        <v>2046</v>
      </c>
      <c r="M881" t="s">
        <v>199</v>
      </c>
      <c r="N881" t="s">
        <v>51</v>
      </c>
      <c r="O881" t="s">
        <v>52</v>
      </c>
      <c r="P881" t="str">
        <f>UPPER(Table1[[#This Row],[CustomerCountry]])</f>
        <v>AUSTRALIA</v>
      </c>
      <c r="Q881" t="s">
        <v>23</v>
      </c>
      <c r="R881" t="s">
        <v>33</v>
      </c>
      <c r="S881" t="s">
        <v>160</v>
      </c>
      <c r="T881" t="s">
        <v>1</v>
      </c>
      <c r="U881" t="s">
        <v>36</v>
      </c>
    </row>
    <row r="882" spans="1:21" x14ac:dyDescent="0.2">
      <c r="A882" t="s">
        <v>2047</v>
      </c>
      <c r="B882" t="str">
        <f>RIGHT(Table1[[#This Row],[OrderNo]],5)</f>
        <v>44905</v>
      </c>
      <c r="C882">
        <v>44905001</v>
      </c>
      <c r="D882">
        <v>1</v>
      </c>
      <c r="E882" s="2">
        <v>2171.29</v>
      </c>
      <c r="F882" s="2">
        <v>3578.27</v>
      </c>
      <c r="G882" s="1">
        <v>43053</v>
      </c>
      <c r="H882" s="6">
        <f>YEAR(Table1[[#This Row],[OrderDate]])</f>
        <v>2017</v>
      </c>
      <c r="I882" s="6">
        <f>MONTH(Table1[[#This Row],[OrderDate]])</f>
        <v>11</v>
      </c>
      <c r="J882" s="1">
        <v>43063</v>
      </c>
      <c r="K882">
        <v>10</v>
      </c>
      <c r="L882" t="s">
        <v>2048</v>
      </c>
      <c r="M882" t="s">
        <v>600</v>
      </c>
      <c r="N882" t="s">
        <v>122</v>
      </c>
      <c r="O882" t="s">
        <v>96</v>
      </c>
      <c r="P882" t="str">
        <f>UPPER(Table1[[#This Row],[CustomerCountry]])</f>
        <v>GERMANY</v>
      </c>
      <c r="Q882" t="s">
        <v>23</v>
      </c>
      <c r="R882" t="s">
        <v>24</v>
      </c>
      <c r="S882" t="s">
        <v>71</v>
      </c>
      <c r="T882" t="s">
        <v>26</v>
      </c>
      <c r="U882" t="s">
        <v>27</v>
      </c>
    </row>
    <row r="883" spans="1:21" x14ac:dyDescent="0.2">
      <c r="A883" t="s">
        <v>2049</v>
      </c>
      <c r="B883" t="str">
        <f>RIGHT(Table1[[#This Row],[OrderNo]],5)</f>
        <v>44906</v>
      </c>
      <c r="C883">
        <v>44906001</v>
      </c>
      <c r="D883">
        <v>1</v>
      </c>
      <c r="E883" s="2">
        <v>2171.29</v>
      </c>
      <c r="F883" s="2">
        <v>3578.27</v>
      </c>
      <c r="G883" s="1">
        <v>43053</v>
      </c>
      <c r="H883" s="6">
        <f>YEAR(Table1[[#This Row],[OrderDate]])</f>
        <v>2017</v>
      </c>
      <c r="I883" s="6">
        <f>MONTH(Table1[[#This Row],[OrderDate]])</f>
        <v>11</v>
      </c>
      <c r="J883" s="1">
        <v>43058</v>
      </c>
      <c r="K883">
        <v>5</v>
      </c>
      <c r="L883" t="s">
        <v>2050</v>
      </c>
      <c r="M883" t="s">
        <v>150</v>
      </c>
      <c r="N883" t="s">
        <v>78</v>
      </c>
      <c r="O883" t="s">
        <v>79</v>
      </c>
      <c r="P883" t="str">
        <f>UPPER(Table1[[#This Row],[CustomerCountry]])</f>
        <v>UNITED KINGDOM</v>
      </c>
      <c r="Q883" t="s">
        <v>23</v>
      </c>
      <c r="R883" t="s">
        <v>24</v>
      </c>
      <c r="S883" t="s">
        <v>55</v>
      </c>
      <c r="T883" t="s">
        <v>26</v>
      </c>
      <c r="U883" t="s">
        <v>27</v>
      </c>
    </row>
    <row r="884" spans="1:21" x14ac:dyDescent="0.2">
      <c r="A884" t="s">
        <v>2051</v>
      </c>
      <c r="B884" t="str">
        <f>RIGHT(Table1[[#This Row],[OrderNo]],5)</f>
        <v>44907</v>
      </c>
      <c r="C884">
        <v>44907001</v>
      </c>
      <c r="D884">
        <v>1</v>
      </c>
      <c r="E884" s="2">
        <v>413.15</v>
      </c>
      <c r="F884" s="2">
        <v>699.1</v>
      </c>
      <c r="G884" s="1">
        <v>43053</v>
      </c>
      <c r="H884" s="6">
        <f>YEAR(Table1[[#This Row],[OrderDate]])</f>
        <v>2017</v>
      </c>
      <c r="I884" s="6">
        <f>MONTH(Table1[[#This Row],[OrderDate]])</f>
        <v>11</v>
      </c>
      <c r="J884" s="1">
        <v>43058</v>
      </c>
      <c r="K884">
        <v>5</v>
      </c>
      <c r="L884" t="s">
        <v>2052</v>
      </c>
      <c r="M884" t="s">
        <v>497</v>
      </c>
      <c r="N884" t="s">
        <v>138</v>
      </c>
      <c r="O884" t="s">
        <v>96</v>
      </c>
      <c r="P884" t="str">
        <f>UPPER(Table1[[#This Row],[CustomerCountry]])</f>
        <v>GERMANY</v>
      </c>
      <c r="Q884" t="s">
        <v>23</v>
      </c>
      <c r="R884" t="s">
        <v>24</v>
      </c>
      <c r="S884" t="s">
        <v>450</v>
      </c>
      <c r="T884" t="s">
        <v>26</v>
      </c>
      <c r="U884" t="s">
        <v>47</v>
      </c>
    </row>
    <row r="885" spans="1:21" x14ac:dyDescent="0.2">
      <c r="A885" t="s">
        <v>2053</v>
      </c>
      <c r="B885" t="str">
        <f>RIGHT(Table1[[#This Row],[OrderNo]],5)</f>
        <v>44908</v>
      </c>
      <c r="C885">
        <v>44908001</v>
      </c>
      <c r="D885">
        <v>1</v>
      </c>
      <c r="E885" s="2">
        <v>2171.29</v>
      </c>
      <c r="F885" s="2">
        <v>3578.27</v>
      </c>
      <c r="G885" s="1">
        <v>43053</v>
      </c>
      <c r="H885" s="6">
        <f>YEAR(Table1[[#This Row],[OrderDate]])</f>
        <v>2017</v>
      </c>
      <c r="I885" s="6">
        <f>MONTH(Table1[[#This Row],[OrderDate]])</f>
        <v>11</v>
      </c>
      <c r="J885" s="1">
        <v>43062</v>
      </c>
      <c r="K885">
        <v>9</v>
      </c>
      <c r="L885" t="s">
        <v>2054</v>
      </c>
      <c r="M885" t="s">
        <v>987</v>
      </c>
      <c r="N885" t="s">
        <v>45</v>
      </c>
      <c r="O885" t="s">
        <v>41</v>
      </c>
      <c r="P885" t="str">
        <f>UPPER(Table1[[#This Row],[CustomerCountry]])</f>
        <v>UNITED STATES</v>
      </c>
      <c r="Q885" t="s">
        <v>23</v>
      </c>
      <c r="R885" t="s">
        <v>24</v>
      </c>
      <c r="S885" t="s">
        <v>88</v>
      </c>
      <c r="T885" t="s">
        <v>26</v>
      </c>
      <c r="U885" t="s">
        <v>27</v>
      </c>
    </row>
    <row r="886" spans="1:21" x14ac:dyDescent="0.2">
      <c r="A886" t="s">
        <v>2055</v>
      </c>
      <c r="B886" t="str">
        <f>RIGHT(Table1[[#This Row],[OrderNo]],5)</f>
        <v>44909</v>
      </c>
      <c r="C886">
        <v>44909001</v>
      </c>
      <c r="D886">
        <v>1</v>
      </c>
      <c r="E886" s="2">
        <v>2171.29</v>
      </c>
      <c r="F886" s="2">
        <v>3578.27</v>
      </c>
      <c r="G886" s="1">
        <v>43053</v>
      </c>
      <c r="H886" s="6">
        <f>YEAR(Table1[[#This Row],[OrderDate]])</f>
        <v>2017</v>
      </c>
      <c r="I886" s="6">
        <f>MONTH(Table1[[#This Row],[OrderDate]])</f>
        <v>11</v>
      </c>
      <c r="J886" s="1">
        <v>43058</v>
      </c>
      <c r="K886">
        <v>5</v>
      </c>
      <c r="L886" t="s">
        <v>2056</v>
      </c>
      <c r="M886" t="s">
        <v>99</v>
      </c>
      <c r="N886" t="s">
        <v>45</v>
      </c>
      <c r="O886" t="s">
        <v>41</v>
      </c>
      <c r="P886" t="str">
        <f>UPPER(Table1[[#This Row],[CustomerCountry]])</f>
        <v>UNITED STATES</v>
      </c>
      <c r="Q886" t="s">
        <v>23</v>
      </c>
      <c r="R886" t="s">
        <v>24</v>
      </c>
      <c r="S886" t="s">
        <v>25</v>
      </c>
      <c r="T886" t="s">
        <v>26</v>
      </c>
      <c r="U886" t="s">
        <v>27</v>
      </c>
    </row>
    <row r="887" spans="1:21" x14ac:dyDescent="0.2">
      <c r="A887" t="s">
        <v>2057</v>
      </c>
      <c r="B887" t="str">
        <f>RIGHT(Table1[[#This Row],[OrderNo]],5)</f>
        <v>44910</v>
      </c>
      <c r="C887">
        <v>44910001</v>
      </c>
      <c r="D887">
        <v>1</v>
      </c>
      <c r="E887" s="2">
        <v>1912.15</v>
      </c>
      <c r="F887" s="2">
        <v>3399.99</v>
      </c>
      <c r="G887" s="1">
        <v>43053</v>
      </c>
      <c r="H887" s="6">
        <f>YEAR(Table1[[#This Row],[OrderDate]])</f>
        <v>2017</v>
      </c>
      <c r="I887" s="6">
        <f>MONTH(Table1[[#This Row],[OrderDate]])</f>
        <v>11</v>
      </c>
      <c r="J887" s="1">
        <v>43061</v>
      </c>
      <c r="K887">
        <v>8</v>
      </c>
      <c r="L887" t="s">
        <v>2058</v>
      </c>
      <c r="M887" t="s">
        <v>996</v>
      </c>
      <c r="N887" t="s">
        <v>45</v>
      </c>
      <c r="O887" t="s">
        <v>41</v>
      </c>
      <c r="P887" t="str">
        <f>UPPER(Table1[[#This Row],[CustomerCountry]])</f>
        <v>UNITED STATES</v>
      </c>
      <c r="Q887" t="s">
        <v>23</v>
      </c>
      <c r="R887" t="s">
        <v>33</v>
      </c>
      <c r="S887" t="s">
        <v>67</v>
      </c>
      <c r="T887" t="s">
        <v>35</v>
      </c>
      <c r="U887" t="s">
        <v>36</v>
      </c>
    </row>
    <row r="888" spans="1:21" x14ac:dyDescent="0.2">
      <c r="A888" t="s">
        <v>2059</v>
      </c>
      <c r="B888" t="str">
        <f>RIGHT(Table1[[#This Row],[OrderNo]],5)</f>
        <v>44911</v>
      </c>
      <c r="C888">
        <v>44911001</v>
      </c>
      <c r="D888">
        <v>1</v>
      </c>
      <c r="E888" s="2">
        <v>1898.09</v>
      </c>
      <c r="F888" s="2">
        <v>3374.99</v>
      </c>
      <c r="G888" s="1">
        <v>43053</v>
      </c>
      <c r="H888" s="6">
        <f>YEAR(Table1[[#This Row],[OrderDate]])</f>
        <v>2017</v>
      </c>
      <c r="I888" s="6">
        <f>MONTH(Table1[[#This Row],[OrderDate]])</f>
        <v>11</v>
      </c>
      <c r="J888" s="1">
        <v>43055</v>
      </c>
      <c r="K888">
        <v>2</v>
      </c>
      <c r="L888" t="s">
        <v>2060</v>
      </c>
      <c r="M888" t="s">
        <v>428</v>
      </c>
      <c r="N888" t="s">
        <v>45</v>
      </c>
      <c r="O888" t="s">
        <v>41</v>
      </c>
      <c r="P888" t="str">
        <f>UPPER(Table1[[#This Row],[CustomerCountry]])</f>
        <v>UNITED STATES</v>
      </c>
      <c r="Q888" t="s">
        <v>23</v>
      </c>
      <c r="R888" t="s">
        <v>33</v>
      </c>
      <c r="S888" t="s">
        <v>435</v>
      </c>
      <c r="T888" t="s">
        <v>1</v>
      </c>
      <c r="U888" t="s">
        <v>36</v>
      </c>
    </row>
    <row r="889" spans="1:21" x14ac:dyDescent="0.2">
      <c r="A889" t="s">
        <v>2061</v>
      </c>
      <c r="B889" t="str">
        <f>RIGHT(Table1[[#This Row],[OrderNo]],5)</f>
        <v>44912</v>
      </c>
      <c r="C889">
        <v>44912001</v>
      </c>
      <c r="D889">
        <v>1</v>
      </c>
      <c r="E889" s="2">
        <v>2171.29</v>
      </c>
      <c r="F889" s="2">
        <v>3578.27</v>
      </c>
      <c r="G889" s="1">
        <v>43053</v>
      </c>
      <c r="H889" s="6">
        <f>YEAR(Table1[[#This Row],[OrderDate]])</f>
        <v>2017</v>
      </c>
      <c r="I889" s="6">
        <f>MONTH(Table1[[#This Row],[OrderDate]])</f>
        <v>11</v>
      </c>
      <c r="J889" s="1">
        <v>43062</v>
      </c>
      <c r="K889">
        <v>9</v>
      </c>
      <c r="L889" t="s">
        <v>2062</v>
      </c>
      <c r="M889" t="s">
        <v>401</v>
      </c>
      <c r="N889" t="s">
        <v>45</v>
      </c>
      <c r="O889" t="s">
        <v>41</v>
      </c>
      <c r="P889" t="str">
        <f>UPPER(Table1[[#This Row],[CustomerCountry]])</f>
        <v>UNITED STATES</v>
      </c>
      <c r="Q889" t="s">
        <v>23</v>
      </c>
      <c r="R889" t="s">
        <v>24</v>
      </c>
      <c r="S889" t="s">
        <v>25</v>
      </c>
      <c r="T889" t="s">
        <v>26</v>
      </c>
      <c r="U889" t="s">
        <v>27</v>
      </c>
    </row>
    <row r="890" spans="1:21" x14ac:dyDescent="0.2">
      <c r="A890" t="s">
        <v>2063</v>
      </c>
      <c r="B890" t="str">
        <f>RIGHT(Table1[[#This Row],[OrderNo]],5)</f>
        <v>44913</v>
      </c>
      <c r="C890">
        <v>44913001</v>
      </c>
      <c r="D890">
        <v>1</v>
      </c>
      <c r="E890" s="2">
        <v>2171.29</v>
      </c>
      <c r="F890" s="2">
        <v>3578.27</v>
      </c>
      <c r="G890" s="1">
        <v>43053</v>
      </c>
      <c r="H890" s="6">
        <f>YEAR(Table1[[#This Row],[OrderDate]])</f>
        <v>2017</v>
      </c>
      <c r="I890" s="6">
        <f>MONTH(Table1[[#This Row],[OrderDate]])</f>
        <v>11</v>
      </c>
      <c r="J890" s="1">
        <v>43059</v>
      </c>
      <c r="K890">
        <v>6</v>
      </c>
      <c r="L890" t="s">
        <v>2064</v>
      </c>
      <c r="M890" t="s">
        <v>109</v>
      </c>
      <c r="N890" t="s">
        <v>51</v>
      </c>
      <c r="O890" t="s">
        <v>52</v>
      </c>
      <c r="P890" t="str">
        <f>UPPER(Table1[[#This Row],[CustomerCountry]])</f>
        <v>AUSTRALIA</v>
      </c>
      <c r="Q890" t="s">
        <v>23</v>
      </c>
      <c r="R890" t="s">
        <v>24</v>
      </c>
      <c r="S890" t="s">
        <v>55</v>
      </c>
      <c r="T890" t="s">
        <v>26</v>
      </c>
      <c r="U890" t="s">
        <v>27</v>
      </c>
    </row>
    <row r="891" spans="1:21" x14ac:dyDescent="0.2">
      <c r="A891" t="s">
        <v>2065</v>
      </c>
      <c r="B891" t="str">
        <f>RIGHT(Table1[[#This Row],[OrderNo]],5)</f>
        <v>44914</v>
      </c>
      <c r="C891">
        <v>44914001</v>
      </c>
      <c r="D891">
        <v>1</v>
      </c>
      <c r="E891" s="2">
        <v>2171.29</v>
      </c>
      <c r="F891" s="2">
        <v>3578.27</v>
      </c>
      <c r="G891" s="1">
        <v>43053</v>
      </c>
      <c r="H891" s="6">
        <f>YEAR(Table1[[#This Row],[OrderDate]])</f>
        <v>2017</v>
      </c>
      <c r="I891" s="6">
        <f>MONTH(Table1[[#This Row],[OrderDate]])</f>
        <v>11</v>
      </c>
      <c r="J891" s="1">
        <v>43062</v>
      </c>
      <c r="K891">
        <v>9</v>
      </c>
      <c r="L891" t="s">
        <v>2066</v>
      </c>
      <c r="M891" t="s">
        <v>391</v>
      </c>
      <c r="N891" t="s">
        <v>51</v>
      </c>
      <c r="O891" t="s">
        <v>52</v>
      </c>
      <c r="P891" t="str">
        <f>UPPER(Table1[[#This Row],[CustomerCountry]])</f>
        <v>AUSTRALIA</v>
      </c>
      <c r="Q891" t="s">
        <v>23</v>
      </c>
      <c r="R891" t="s">
        <v>24</v>
      </c>
      <c r="S891" t="s">
        <v>55</v>
      </c>
      <c r="T891" t="s">
        <v>26</v>
      </c>
      <c r="U891" t="s">
        <v>27</v>
      </c>
    </row>
    <row r="892" spans="1:21" x14ac:dyDescent="0.2">
      <c r="A892" t="s">
        <v>2067</v>
      </c>
      <c r="B892" t="str">
        <f>RIGHT(Table1[[#This Row],[OrderNo]],5)</f>
        <v>44915</v>
      </c>
      <c r="C892">
        <v>44915001</v>
      </c>
      <c r="D892">
        <v>1</v>
      </c>
      <c r="E892" s="2">
        <v>2171.29</v>
      </c>
      <c r="F892" s="2">
        <v>3578.27</v>
      </c>
      <c r="G892" s="1">
        <v>43053</v>
      </c>
      <c r="H892" s="6">
        <f>YEAR(Table1[[#This Row],[OrderDate]])</f>
        <v>2017</v>
      </c>
      <c r="I892" s="6">
        <f>MONTH(Table1[[#This Row],[OrderDate]])</f>
        <v>11</v>
      </c>
      <c r="J892" s="1">
        <v>43063</v>
      </c>
      <c r="K892">
        <v>10</v>
      </c>
      <c r="L892" t="s">
        <v>2068</v>
      </c>
      <c r="M892" t="s">
        <v>322</v>
      </c>
      <c r="N892" t="s">
        <v>51</v>
      </c>
      <c r="O892" t="s">
        <v>52</v>
      </c>
      <c r="P892" t="str">
        <f>UPPER(Table1[[#This Row],[CustomerCountry]])</f>
        <v>AUSTRALIA</v>
      </c>
      <c r="Q892" t="s">
        <v>23</v>
      </c>
      <c r="R892" t="s">
        <v>24</v>
      </c>
      <c r="S892" t="s">
        <v>71</v>
      </c>
      <c r="T892" t="s">
        <v>26</v>
      </c>
      <c r="U892" t="s">
        <v>27</v>
      </c>
    </row>
    <row r="893" spans="1:21" x14ac:dyDescent="0.2">
      <c r="A893" t="s">
        <v>2069</v>
      </c>
      <c r="B893" t="str">
        <f>RIGHT(Table1[[#This Row],[OrderNo]],5)</f>
        <v>44916</v>
      </c>
      <c r="C893">
        <v>44916001</v>
      </c>
      <c r="D893">
        <v>1</v>
      </c>
      <c r="E893" s="2">
        <v>2171.29</v>
      </c>
      <c r="F893" s="2">
        <v>3578.27</v>
      </c>
      <c r="G893" s="1">
        <v>43053</v>
      </c>
      <c r="H893" s="6">
        <f>YEAR(Table1[[#This Row],[OrderDate]])</f>
        <v>2017</v>
      </c>
      <c r="I893" s="6">
        <f>MONTH(Table1[[#This Row],[OrderDate]])</f>
        <v>11</v>
      </c>
      <c r="J893" s="1">
        <v>43061</v>
      </c>
      <c r="K893">
        <v>8</v>
      </c>
      <c r="L893" t="s">
        <v>2070</v>
      </c>
      <c r="M893" t="s">
        <v>747</v>
      </c>
      <c r="N893" t="s">
        <v>51</v>
      </c>
      <c r="O893" t="s">
        <v>52</v>
      </c>
      <c r="P893" t="str">
        <f>UPPER(Table1[[#This Row],[CustomerCountry]])</f>
        <v>AUSTRALIA</v>
      </c>
      <c r="Q893" t="s">
        <v>23</v>
      </c>
      <c r="R893" t="s">
        <v>24</v>
      </c>
      <c r="S893" t="s">
        <v>55</v>
      </c>
      <c r="T893" t="s">
        <v>26</v>
      </c>
      <c r="U893" t="s">
        <v>27</v>
      </c>
    </row>
    <row r="894" spans="1:21" x14ac:dyDescent="0.2">
      <c r="A894" t="s">
        <v>2071</v>
      </c>
      <c r="B894" t="str">
        <f>RIGHT(Table1[[#This Row],[OrderNo]],5)</f>
        <v>44917</v>
      </c>
      <c r="C894">
        <v>44917001</v>
      </c>
      <c r="D894">
        <v>1</v>
      </c>
      <c r="E894" s="2">
        <v>2171.29</v>
      </c>
      <c r="F894" s="2">
        <v>3578.27</v>
      </c>
      <c r="G894" s="1">
        <v>43054</v>
      </c>
      <c r="H894" s="6">
        <f>YEAR(Table1[[#This Row],[OrderDate]])</f>
        <v>2017</v>
      </c>
      <c r="I894" s="6">
        <f>MONTH(Table1[[#This Row],[OrderDate]])</f>
        <v>11</v>
      </c>
      <c r="J894" s="1">
        <v>43063</v>
      </c>
      <c r="K894">
        <v>9</v>
      </c>
      <c r="L894" t="s">
        <v>2072</v>
      </c>
      <c r="M894" t="s">
        <v>1122</v>
      </c>
      <c r="N894" t="s">
        <v>95</v>
      </c>
      <c r="O894" t="s">
        <v>96</v>
      </c>
      <c r="P894" t="str">
        <f>UPPER(Table1[[#This Row],[CustomerCountry]])</f>
        <v>GERMANY</v>
      </c>
      <c r="Q894" t="s">
        <v>23</v>
      </c>
      <c r="R894" t="s">
        <v>24</v>
      </c>
      <c r="S894" t="s">
        <v>25</v>
      </c>
      <c r="T894" t="s">
        <v>26</v>
      </c>
      <c r="U894" t="s">
        <v>27</v>
      </c>
    </row>
    <row r="895" spans="1:21" x14ac:dyDescent="0.2">
      <c r="A895" t="s">
        <v>2073</v>
      </c>
      <c r="B895" t="str">
        <f>RIGHT(Table1[[#This Row],[OrderNo]],5)</f>
        <v>44918</v>
      </c>
      <c r="C895">
        <v>44918001</v>
      </c>
      <c r="D895">
        <v>1</v>
      </c>
      <c r="E895" s="2">
        <v>1898.09</v>
      </c>
      <c r="F895" s="2">
        <v>3374.99</v>
      </c>
      <c r="G895" s="1">
        <v>43054</v>
      </c>
      <c r="H895" s="6">
        <f>YEAR(Table1[[#This Row],[OrderDate]])</f>
        <v>2017</v>
      </c>
      <c r="I895" s="6">
        <f>MONTH(Table1[[#This Row],[OrderDate]])</f>
        <v>11</v>
      </c>
      <c r="J895" s="1">
        <v>43056</v>
      </c>
      <c r="K895">
        <v>2</v>
      </c>
      <c r="L895" t="s">
        <v>2074</v>
      </c>
      <c r="M895" t="s">
        <v>2075</v>
      </c>
      <c r="N895" t="s">
        <v>95</v>
      </c>
      <c r="O895" t="s">
        <v>96</v>
      </c>
      <c r="P895" t="str">
        <f>UPPER(Table1[[#This Row],[CustomerCountry]])</f>
        <v>GERMANY</v>
      </c>
      <c r="Q895" t="s">
        <v>23</v>
      </c>
      <c r="R895" t="s">
        <v>33</v>
      </c>
      <c r="S895" t="s">
        <v>160</v>
      </c>
      <c r="T895" t="s">
        <v>1</v>
      </c>
      <c r="U895" t="s">
        <v>36</v>
      </c>
    </row>
    <row r="896" spans="1:21" x14ac:dyDescent="0.2">
      <c r="A896" t="s">
        <v>2076</v>
      </c>
      <c r="B896" t="str">
        <f>RIGHT(Table1[[#This Row],[OrderNo]],5)</f>
        <v>44919</v>
      </c>
      <c r="C896">
        <v>44919001</v>
      </c>
      <c r="D896">
        <v>1</v>
      </c>
      <c r="E896" s="2">
        <v>2171.29</v>
      </c>
      <c r="F896" s="2">
        <v>3578.27</v>
      </c>
      <c r="G896" s="1">
        <v>43054</v>
      </c>
      <c r="H896" s="6">
        <f>YEAR(Table1[[#This Row],[OrderDate]])</f>
        <v>2017</v>
      </c>
      <c r="I896" s="6">
        <f>MONTH(Table1[[#This Row],[OrderDate]])</f>
        <v>11</v>
      </c>
      <c r="J896" s="1">
        <v>43063</v>
      </c>
      <c r="K896">
        <v>9</v>
      </c>
      <c r="L896" t="s">
        <v>2077</v>
      </c>
      <c r="M896" t="s">
        <v>1066</v>
      </c>
      <c r="N896" t="s">
        <v>40</v>
      </c>
      <c r="O896" t="s">
        <v>41</v>
      </c>
      <c r="P896" t="str">
        <f>UPPER(Table1[[#This Row],[CustomerCountry]])</f>
        <v>UNITED STATES</v>
      </c>
      <c r="Q896" t="s">
        <v>23</v>
      </c>
      <c r="R896" t="s">
        <v>24</v>
      </c>
      <c r="S896" t="s">
        <v>25</v>
      </c>
      <c r="T896" t="s">
        <v>26</v>
      </c>
      <c r="U896" t="s">
        <v>27</v>
      </c>
    </row>
    <row r="897" spans="1:21" x14ac:dyDescent="0.2">
      <c r="A897" t="s">
        <v>2078</v>
      </c>
      <c r="B897" t="str">
        <f>RIGHT(Table1[[#This Row],[OrderNo]],5)</f>
        <v>44920</v>
      </c>
      <c r="C897">
        <v>44920001</v>
      </c>
      <c r="D897">
        <v>1</v>
      </c>
      <c r="E897" s="2">
        <v>413.15</v>
      </c>
      <c r="F897" s="2">
        <v>699.1</v>
      </c>
      <c r="G897" s="1">
        <v>43054</v>
      </c>
      <c r="H897" s="6">
        <f>YEAR(Table1[[#This Row],[OrderDate]])</f>
        <v>2017</v>
      </c>
      <c r="I897" s="6">
        <f>MONTH(Table1[[#This Row],[OrderDate]])</f>
        <v>11</v>
      </c>
      <c r="J897" s="1">
        <v>43057</v>
      </c>
      <c r="K897">
        <v>3</v>
      </c>
      <c r="L897" t="s">
        <v>2079</v>
      </c>
      <c r="M897" t="s">
        <v>525</v>
      </c>
      <c r="N897" t="s">
        <v>45</v>
      </c>
      <c r="O897" t="s">
        <v>41</v>
      </c>
      <c r="P897" t="str">
        <f>UPPER(Table1[[#This Row],[CustomerCountry]])</f>
        <v>UNITED STATES</v>
      </c>
      <c r="Q897" t="s">
        <v>23</v>
      </c>
      <c r="R897" t="s">
        <v>24</v>
      </c>
      <c r="S897" t="s">
        <v>414</v>
      </c>
      <c r="T897" t="s">
        <v>1</v>
      </c>
      <c r="U897" t="s">
        <v>47</v>
      </c>
    </row>
    <row r="898" spans="1:21" x14ac:dyDescent="0.2">
      <c r="A898" t="s">
        <v>2080</v>
      </c>
      <c r="B898" t="str">
        <f>RIGHT(Table1[[#This Row],[OrderNo]],5)</f>
        <v>44921</v>
      </c>
      <c r="C898">
        <v>44921001</v>
      </c>
      <c r="D898">
        <v>1</v>
      </c>
      <c r="E898" s="2">
        <v>2171.29</v>
      </c>
      <c r="F898" s="2">
        <v>3578.27</v>
      </c>
      <c r="G898" s="1">
        <v>43054</v>
      </c>
      <c r="H898" s="6">
        <f>YEAR(Table1[[#This Row],[OrderDate]])</f>
        <v>2017</v>
      </c>
      <c r="I898" s="6">
        <f>MONTH(Table1[[#This Row],[OrderDate]])</f>
        <v>11</v>
      </c>
      <c r="J898" s="1">
        <v>43062</v>
      </c>
      <c r="K898">
        <v>8</v>
      </c>
      <c r="L898" t="s">
        <v>2081</v>
      </c>
      <c r="M898" t="s">
        <v>1194</v>
      </c>
      <c r="N898" t="s">
        <v>51</v>
      </c>
      <c r="O898" t="s">
        <v>52</v>
      </c>
      <c r="P898" t="str">
        <f>UPPER(Table1[[#This Row],[CustomerCountry]])</f>
        <v>AUSTRALIA</v>
      </c>
      <c r="Q898" t="s">
        <v>23</v>
      </c>
      <c r="R898" t="s">
        <v>24</v>
      </c>
      <c r="S898" t="s">
        <v>71</v>
      </c>
      <c r="T898" t="s">
        <v>26</v>
      </c>
      <c r="U898" t="s">
        <v>27</v>
      </c>
    </row>
    <row r="899" spans="1:21" x14ac:dyDescent="0.2">
      <c r="A899" t="s">
        <v>2082</v>
      </c>
      <c r="B899" t="str">
        <f>RIGHT(Table1[[#This Row],[OrderNo]],5)</f>
        <v>44922</v>
      </c>
      <c r="C899">
        <v>44922001</v>
      </c>
      <c r="D899">
        <v>1</v>
      </c>
      <c r="E899" s="2">
        <v>2171.29</v>
      </c>
      <c r="F899" s="2">
        <v>3578.27</v>
      </c>
      <c r="G899" s="1">
        <v>43054</v>
      </c>
      <c r="H899" s="6">
        <f>YEAR(Table1[[#This Row],[OrderDate]])</f>
        <v>2017</v>
      </c>
      <c r="I899" s="6">
        <f>MONTH(Table1[[#This Row],[OrderDate]])</f>
        <v>11</v>
      </c>
      <c r="J899" s="1">
        <v>43060</v>
      </c>
      <c r="K899">
        <v>6</v>
      </c>
      <c r="L899" t="s">
        <v>2083</v>
      </c>
      <c r="M899" t="s">
        <v>159</v>
      </c>
      <c r="N899" t="s">
        <v>63</v>
      </c>
      <c r="O899" t="s">
        <v>52</v>
      </c>
      <c r="P899" t="str">
        <f>UPPER(Table1[[#This Row],[CustomerCountry]])</f>
        <v>AUSTRALIA</v>
      </c>
      <c r="Q899" t="s">
        <v>23</v>
      </c>
      <c r="R899" t="s">
        <v>24</v>
      </c>
      <c r="S899" t="s">
        <v>88</v>
      </c>
      <c r="T899" t="s">
        <v>26</v>
      </c>
      <c r="U899" t="s">
        <v>27</v>
      </c>
    </row>
    <row r="900" spans="1:21" x14ac:dyDescent="0.2">
      <c r="A900" t="s">
        <v>2084</v>
      </c>
      <c r="B900" t="str">
        <f>RIGHT(Table1[[#This Row],[OrderNo]],5)</f>
        <v>44923</v>
      </c>
      <c r="C900">
        <v>44923001</v>
      </c>
      <c r="D900">
        <v>1</v>
      </c>
      <c r="E900" s="2">
        <v>2171.29</v>
      </c>
      <c r="F900" s="2">
        <v>3578.27</v>
      </c>
      <c r="G900" s="1">
        <v>43054</v>
      </c>
      <c r="H900" s="6">
        <f>YEAR(Table1[[#This Row],[OrderDate]])</f>
        <v>2017</v>
      </c>
      <c r="I900" s="6">
        <f>MONTH(Table1[[#This Row],[OrderDate]])</f>
        <v>11</v>
      </c>
      <c r="J900" s="1">
        <v>43062</v>
      </c>
      <c r="K900">
        <v>8</v>
      </c>
      <c r="L900" t="s">
        <v>2085</v>
      </c>
      <c r="M900" t="s">
        <v>199</v>
      </c>
      <c r="N900" t="s">
        <v>51</v>
      </c>
      <c r="O900" t="s">
        <v>52</v>
      </c>
      <c r="P900" t="str">
        <f>UPPER(Table1[[#This Row],[CustomerCountry]])</f>
        <v>AUSTRALIA</v>
      </c>
      <c r="Q900" t="s">
        <v>23</v>
      </c>
      <c r="R900" t="s">
        <v>24</v>
      </c>
      <c r="S900" t="s">
        <v>71</v>
      </c>
      <c r="T900" t="s">
        <v>26</v>
      </c>
      <c r="U900" t="s">
        <v>27</v>
      </c>
    </row>
    <row r="901" spans="1:21" x14ac:dyDescent="0.2">
      <c r="A901" t="s">
        <v>2086</v>
      </c>
      <c r="B901" t="str">
        <f>RIGHT(Table1[[#This Row],[OrderNo]],5)</f>
        <v>44924</v>
      </c>
      <c r="C901">
        <v>44924001</v>
      </c>
      <c r="D901">
        <v>1</v>
      </c>
      <c r="E901" s="2">
        <v>2171.29</v>
      </c>
      <c r="F901" s="2">
        <v>3578.27</v>
      </c>
      <c r="G901" s="1">
        <v>43055</v>
      </c>
      <c r="H901" s="6">
        <f>YEAR(Table1[[#This Row],[OrderDate]])</f>
        <v>2017</v>
      </c>
      <c r="I901" s="6">
        <f>MONTH(Table1[[#This Row],[OrderDate]])</f>
        <v>11</v>
      </c>
      <c r="J901" s="1">
        <v>43059</v>
      </c>
      <c r="K901">
        <v>4</v>
      </c>
      <c r="L901" t="s">
        <v>2087</v>
      </c>
      <c r="M901" t="s">
        <v>163</v>
      </c>
      <c r="N901" t="s">
        <v>115</v>
      </c>
      <c r="O901" t="s">
        <v>41</v>
      </c>
      <c r="P901" t="str">
        <f>UPPER(Table1[[#This Row],[CustomerCountry]])</f>
        <v>UNITED STATES</v>
      </c>
      <c r="Q901" t="s">
        <v>23</v>
      </c>
      <c r="R901" t="s">
        <v>24</v>
      </c>
      <c r="S901" t="s">
        <v>25</v>
      </c>
      <c r="T901" t="s">
        <v>26</v>
      </c>
      <c r="U901" t="s">
        <v>27</v>
      </c>
    </row>
    <row r="902" spans="1:21" x14ac:dyDescent="0.2">
      <c r="A902" t="s">
        <v>2088</v>
      </c>
      <c r="B902" t="str">
        <f>RIGHT(Table1[[#This Row],[OrderNo]],5)</f>
        <v>44925</v>
      </c>
      <c r="C902">
        <v>44925001</v>
      </c>
      <c r="D902">
        <v>1</v>
      </c>
      <c r="E902" s="2">
        <v>2171.29</v>
      </c>
      <c r="F902" s="2">
        <v>3578.27</v>
      </c>
      <c r="G902" s="1">
        <v>43055</v>
      </c>
      <c r="H902" s="6">
        <f>YEAR(Table1[[#This Row],[OrderDate]])</f>
        <v>2017</v>
      </c>
      <c r="I902" s="6">
        <f>MONTH(Table1[[#This Row],[OrderDate]])</f>
        <v>11</v>
      </c>
      <c r="J902" s="1">
        <v>43060</v>
      </c>
      <c r="K902">
        <v>5</v>
      </c>
      <c r="L902" t="s">
        <v>2089</v>
      </c>
      <c r="M902" t="s">
        <v>199</v>
      </c>
      <c r="N902" t="s">
        <v>51</v>
      </c>
      <c r="O902" t="s">
        <v>52</v>
      </c>
      <c r="P902" t="str">
        <f>UPPER(Table1[[#This Row],[CustomerCountry]])</f>
        <v>AUSTRALIA</v>
      </c>
      <c r="Q902" t="s">
        <v>23</v>
      </c>
      <c r="R902" t="s">
        <v>24</v>
      </c>
      <c r="S902" t="s">
        <v>84</v>
      </c>
      <c r="T902" t="s">
        <v>26</v>
      </c>
      <c r="U902" t="s">
        <v>27</v>
      </c>
    </row>
    <row r="903" spans="1:21" x14ac:dyDescent="0.2">
      <c r="A903" t="s">
        <v>2090</v>
      </c>
      <c r="B903" t="str">
        <f>RIGHT(Table1[[#This Row],[OrderNo]],5)</f>
        <v>44926</v>
      </c>
      <c r="C903">
        <v>44926001</v>
      </c>
      <c r="D903">
        <v>1</v>
      </c>
      <c r="E903" s="2">
        <v>413.15</v>
      </c>
      <c r="F903" s="2">
        <v>699.1</v>
      </c>
      <c r="G903" s="1">
        <v>43055</v>
      </c>
      <c r="H903" s="6">
        <f>YEAR(Table1[[#This Row],[OrderDate]])</f>
        <v>2017</v>
      </c>
      <c r="I903" s="6">
        <f>MONTH(Table1[[#This Row],[OrderDate]])</f>
        <v>11</v>
      </c>
      <c r="J903" s="1">
        <v>43064</v>
      </c>
      <c r="K903">
        <v>9</v>
      </c>
      <c r="L903" t="s">
        <v>2091</v>
      </c>
      <c r="M903" t="s">
        <v>167</v>
      </c>
      <c r="N903" t="s">
        <v>63</v>
      </c>
      <c r="O903" t="s">
        <v>52</v>
      </c>
      <c r="P903" t="str">
        <f>UPPER(Table1[[#This Row],[CustomerCountry]])</f>
        <v>AUSTRALIA</v>
      </c>
      <c r="Q903" t="s">
        <v>23</v>
      </c>
      <c r="R903" t="s">
        <v>24</v>
      </c>
      <c r="S903" t="s">
        <v>364</v>
      </c>
      <c r="T903" t="s">
        <v>26</v>
      </c>
      <c r="U903" t="s">
        <v>47</v>
      </c>
    </row>
    <row r="904" spans="1:21" x14ac:dyDescent="0.2">
      <c r="A904" t="s">
        <v>2092</v>
      </c>
      <c r="B904" t="str">
        <f>RIGHT(Table1[[#This Row],[OrderNo]],5)</f>
        <v>44927</v>
      </c>
      <c r="C904">
        <v>44927001</v>
      </c>
      <c r="D904">
        <v>1</v>
      </c>
      <c r="E904" s="2">
        <v>1898.09</v>
      </c>
      <c r="F904" s="2">
        <v>3374.99</v>
      </c>
      <c r="G904" s="1">
        <v>43055</v>
      </c>
      <c r="H904" s="6">
        <f>YEAR(Table1[[#This Row],[OrderDate]])</f>
        <v>2017</v>
      </c>
      <c r="I904" s="6">
        <f>MONTH(Table1[[#This Row],[OrderDate]])</f>
        <v>11</v>
      </c>
      <c r="J904" s="1">
        <v>43057</v>
      </c>
      <c r="K904">
        <v>2</v>
      </c>
      <c r="L904" t="s">
        <v>2093</v>
      </c>
      <c r="M904" t="s">
        <v>105</v>
      </c>
      <c r="N904" t="s">
        <v>106</v>
      </c>
      <c r="O904" t="s">
        <v>52</v>
      </c>
      <c r="P904" t="str">
        <f>UPPER(Table1[[#This Row],[CustomerCountry]])</f>
        <v>AUSTRALIA</v>
      </c>
      <c r="Q904" t="s">
        <v>23</v>
      </c>
      <c r="R904" t="s">
        <v>33</v>
      </c>
      <c r="S904" t="s">
        <v>419</v>
      </c>
      <c r="T904" t="s">
        <v>1</v>
      </c>
      <c r="U904" t="s">
        <v>36</v>
      </c>
    </row>
    <row r="905" spans="1:21" x14ac:dyDescent="0.2">
      <c r="A905" t="s">
        <v>2094</v>
      </c>
      <c r="B905" t="str">
        <f>RIGHT(Table1[[#This Row],[OrderNo]],5)</f>
        <v>44928</v>
      </c>
      <c r="C905">
        <v>44928001</v>
      </c>
      <c r="D905">
        <v>1</v>
      </c>
      <c r="E905" s="2">
        <v>2171.29</v>
      </c>
      <c r="F905" s="2">
        <v>3578.27</v>
      </c>
      <c r="G905" s="1">
        <v>43056</v>
      </c>
      <c r="H905" s="6">
        <f>YEAR(Table1[[#This Row],[OrderDate]])</f>
        <v>2017</v>
      </c>
      <c r="I905" s="6">
        <f>MONTH(Table1[[#This Row],[OrderDate]])</f>
        <v>11</v>
      </c>
      <c r="J905" s="1">
        <v>43059</v>
      </c>
      <c r="K905">
        <v>3</v>
      </c>
      <c r="L905" t="s">
        <v>2095</v>
      </c>
      <c r="M905" t="s">
        <v>360</v>
      </c>
      <c r="N905" t="s">
        <v>78</v>
      </c>
      <c r="O905" t="s">
        <v>79</v>
      </c>
      <c r="P905" t="str">
        <f>UPPER(Table1[[#This Row],[CustomerCountry]])</f>
        <v>UNITED KINGDOM</v>
      </c>
      <c r="Q905" t="s">
        <v>23</v>
      </c>
      <c r="R905" t="s">
        <v>24</v>
      </c>
      <c r="S905" t="s">
        <v>88</v>
      </c>
      <c r="T905" t="s">
        <v>26</v>
      </c>
      <c r="U905" t="s">
        <v>27</v>
      </c>
    </row>
    <row r="906" spans="1:21" x14ac:dyDescent="0.2">
      <c r="A906" t="s">
        <v>2096</v>
      </c>
      <c r="B906" t="str">
        <f>RIGHT(Table1[[#This Row],[OrderNo]],5)</f>
        <v>44929</v>
      </c>
      <c r="C906">
        <v>44929001</v>
      </c>
      <c r="D906">
        <v>1</v>
      </c>
      <c r="E906" s="2">
        <v>2171.29</v>
      </c>
      <c r="F906" s="2">
        <v>3578.27</v>
      </c>
      <c r="G906" s="1">
        <v>43056</v>
      </c>
      <c r="H906" s="6">
        <f>YEAR(Table1[[#This Row],[OrderDate]])</f>
        <v>2017</v>
      </c>
      <c r="I906" s="6">
        <f>MONTH(Table1[[#This Row],[OrderDate]])</f>
        <v>11</v>
      </c>
      <c r="J906" s="1">
        <v>43058</v>
      </c>
      <c r="K906">
        <v>2</v>
      </c>
      <c r="L906" t="s">
        <v>2097</v>
      </c>
      <c r="M906" t="s">
        <v>1541</v>
      </c>
      <c r="N906" t="s">
        <v>725</v>
      </c>
      <c r="O906" t="s">
        <v>32</v>
      </c>
      <c r="P906" t="str">
        <f>UPPER(Table1[[#This Row],[CustomerCountry]])</f>
        <v>FRANCE</v>
      </c>
      <c r="Q906" t="s">
        <v>23</v>
      </c>
      <c r="R906" t="s">
        <v>24</v>
      </c>
      <c r="S906" t="s">
        <v>71</v>
      </c>
      <c r="T906" t="s">
        <v>26</v>
      </c>
      <c r="U906" t="s">
        <v>27</v>
      </c>
    </row>
    <row r="907" spans="1:21" x14ac:dyDescent="0.2">
      <c r="A907" t="s">
        <v>2098</v>
      </c>
      <c r="B907" t="str">
        <f>RIGHT(Table1[[#This Row],[OrderNo]],5)</f>
        <v>44930</v>
      </c>
      <c r="C907">
        <v>44930001</v>
      </c>
      <c r="D907">
        <v>1</v>
      </c>
      <c r="E907" s="2">
        <v>2171.29</v>
      </c>
      <c r="F907" s="2">
        <v>3578.27</v>
      </c>
      <c r="G907" s="1">
        <v>43056</v>
      </c>
      <c r="H907" s="6">
        <f>YEAR(Table1[[#This Row],[OrderDate]])</f>
        <v>2017</v>
      </c>
      <c r="I907" s="6">
        <f>MONTH(Table1[[#This Row],[OrderDate]])</f>
        <v>11</v>
      </c>
      <c r="J907" s="1">
        <v>43061</v>
      </c>
      <c r="K907">
        <v>5</v>
      </c>
      <c r="L907" t="s">
        <v>2099</v>
      </c>
      <c r="M907" t="s">
        <v>764</v>
      </c>
      <c r="N907" t="s">
        <v>45</v>
      </c>
      <c r="O907" t="s">
        <v>41</v>
      </c>
      <c r="P907" t="str">
        <f>UPPER(Table1[[#This Row],[CustomerCountry]])</f>
        <v>UNITED STATES</v>
      </c>
      <c r="Q907" t="s">
        <v>23</v>
      </c>
      <c r="R907" t="s">
        <v>24</v>
      </c>
      <c r="S907" t="s">
        <v>71</v>
      </c>
      <c r="T907" t="s">
        <v>26</v>
      </c>
      <c r="U907" t="s">
        <v>27</v>
      </c>
    </row>
    <row r="908" spans="1:21" x14ac:dyDescent="0.2">
      <c r="A908" t="s">
        <v>2100</v>
      </c>
      <c r="B908" t="str">
        <f>RIGHT(Table1[[#This Row],[OrderNo]],5)</f>
        <v>44931</v>
      </c>
      <c r="C908">
        <v>44931001</v>
      </c>
      <c r="D908">
        <v>1</v>
      </c>
      <c r="E908" s="2">
        <v>2171.29</v>
      </c>
      <c r="F908" s="2">
        <v>3578.27</v>
      </c>
      <c r="G908" s="1">
        <v>43056</v>
      </c>
      <c r="H908" s="6">
        <f>YEAR(Table1[[#This Row],[OrderDate]])</f>
        <v>2017</v>
      </c>
      <c r="I908" s="6">
        <f>MONTH(Table1[[#This Row],[OrderDate]])</f>
        <v>11</v>
      </c>
      <c r="J908" s="1">
        <v>43059</v>
      </c>
      <c r="K908">
        <v>3</v>
      </c>
      <c r="L908" t="s">
        <v>2101</v>
      </c>
      <c r="M908" t="s">
        <v>2024</v>
      </c>
      <c r="N908" t="s">
        <v>115</v>
      </c>
      <c r="O908" t="s">
        <v>41</v>
      </c>
      <c r="P908" t="str">
        <f>UPPER(Table1[[#This Row],[CustomerCountry]])</f>
        <v>UNITED STATES</v>
      </c>
      <c r="Q908" t="s">
        <v>23</v>
      </c>
      <c r="R908" t="s">
        <v>24</v>
      </c>
      <c r="S908" t="s">
        <v>71</v>
      </c>
      <c r="T908" t="s">
        <v>26</v>
      </c>
      <c r="U908" t="s">
        <v>27</v>
      </c>
    </row>
    <row r="909" spans="1:21" x14ac:dyDescent="0.2">
      <c r="A909" t="s">
        <v>2102</v>
      </c>
      <c r="B909" t="str">
        <f>RIGHT(Table1[[#This Row],[OrderNo]],5)</f>
        <v>44932</v>
      </c>
      <c r="C909">
        <v>44932001</v>
      </c>
      <c r="D909">
        <v>1</v>
      </c>
      <c r="E909" s="2">
        <v>2171.29</v>
      </c>
      <c r="F909" s="2">
        <v>3578.27</v>
      </c>
      <c r="G909" s="1">
        <v>43056</v>
      </c>
      <c r="H909" s="6">
        <f>YEAR(Table1[[#This Row],[OrderDate]])</f>
        <v>2017</v>
      </c>
      <c r="I909" s="6">
        <f>MONTH(Table1[[#This Row],[OrderDate]])</f>
        <v>11</v>
      </c>
      <c r="J909" s="1">
        <v>43065</v>
      </c>
      <c r="K909">
        <v>9</v>
      </c>
      <c r="L909" t="s">
        <v>2103</v>
      </c>
      <c r="M909" t="s">
        <v>504</v>
      </c>
      <c r="N909" t="s">
        <v>51</v>
      </c>
      <c r="O909" t="s">
        <v>52</v>
      </c>
      <c r="P909" t="str">
        <f>UPPER(Table1[[#This Row],[CustomerCountry]])</f>
        <v>AUSTRALIA</v>
      </c>
      <c r="Q909" t="s">
        <v>23</v>
      </c>
      <c r="R909" t="s">
        <v>24</v>
      </c>
      <c r="S909" t="s">
        <v>71</v>
      </c>
      <c r="T909" t="s">
        <v>26</v>
      </c>
      <c r="U909" t="s">
        <v>27</v>
      </c>
    </row>
    <row r="910" spans="1:21" x14ac:dyDescent="0.2">
      <c r="A910" t="s">
        <v>2104</v>
      </c>
      <c r="B910" t="str">
        <f>RIGHT(Table1[[#This Row],[OrderNo]],5)</f>
        <v>44933</v>
      </c>
      <c r="C910">
        <v>44933001</v>
      </c>
      <c r="D910">
        <v>1</v>
      </c>
      <c r="E910" s="2">
        <v>2171.29</v>
      </c>
      <c r="F910" s="2">
        <v>3578.27</v>
      </c>
      <c r="G910" s="1">
        <v>43056</v>
      </c>
      <c r="H910" s="6">
        <f>YEAR(Table1[[#This Row],[OrderDate]])</f>
        <v>2017</v>
      </c>
      <c r="I910" s="6">
        <f>MONTH(Table1[[#This Row],[OrderDate]])</f>
        <v>11</v>
      </c>
      <c r="J910" s="1">
        <v>43062</v>
      </c>
      <c r="K910">
        <v>6</v>
      </c>
      <c r="L910" t="s">
        <v>2105</v>
      </c>
      <c r="M910" t="s">
        <v>256</v>
      </c>
      <c r="N910" t="s">
        <v>106</v>
      </c>
      <c r="O910" t="s">
        <v>52</v>
      </c>
      <c r="P910" t="str">
        <f>UPPER(Table1[[#This Row],[CustomerCountry]])</f>
        <v>AUSTRALIA</v>
      </c>
      <c r="Q910" t="s">
        <v>23</v>
      </c>
      <c r="R910" t="s">
        <v>24</v>
      </c>
      <c r="S910" t="s">
        <v>71</v>
      </c>
      <c r="T910" t="s">
        <v>26</v>
      </c>
      <c r="U910" t="s">
        <v>27</v>
      </c>
    </row>
    <row r="911" spans="1:21" x14ac:dyDescent="0.2">
      <c r="A911" t="s">
        <v>2106</v>
      </c>
      <c r="B911" t="str">
        <f>RIGHT(Table1[[#This Row],[OrderNo]],5)</f>
        <v>44934</v>
      </c>
      <c r="C911">
        <v>44934001</v>
      </c>
      <c r="D911">
        <v>1</v>
      </c>
      <c r="E911" s="2">
        <v>2171.29</v>
      </c>
      <c r="F911" s="2">
        <v>3578.27</v>
      </c>
      <c r="G911" s="1">
        <v>43057</v>
      </c>
      <c r="H911" s="6">
        <f>YEAR(Table1[[#This Row],[OrderDate]])</f>
        <v>2017</v>
      </c>
      <c r="I911" s="6">
        <f>MONTH(Table1[[#This Row],[OrderDate]])</f>
        <v>11</v>
      </c>
      <c r="J911" s="1">
        <v>43064</v>
      </c>
      <c r="K911">
        <v>7</v>
      </c>
      <c r="L911" t="s">
        <v>2107</v>
      </c>
      <c r="M911" t="s">
        <v>190</v>
      </c>
      <c r="N911" t="s">
        <v>78</v>
      </c>
      <c r="O911" t="s">
        <v>79</v>
      </c>
      <c r="P911" t="str">
        <f>UPPER(Table1[[#This Row],[CustomerCountry]])</f>
        <v>UNITED KINGDOM</v>
      </c>
      <c r="Q911" t="s">
        <v>23</v>
      </c>
      <c r="R911" t="s">
        <v>24</v>
      </c>
      <c r="S911" t="s">
        <v>71</v>
      </c>
      <c r="T911" t="s">
        <v>26</v>
      </c>
      <c r="U911" t="s">
        <v>27</v>
      </c>
    </row>
    <row r="912" spans="1:21" x14ac:dyDescent="0.2">
      <c r="A912" t="s">
        <v>2108</v>
      </c>
      <c r="B912" t="str">
        <f>RIGHT(Table1[[#This Row],[OrderNo]],5)</f>
        <v>44935</v>
      </c>
      <c r="C912">
        <v>44935001</v>
      </c>
      <c r="D912">
        <v>1</v>
      </c>
      <c r="E912" s="2">
        <v>2171.29</v>
      </c>
      <c r="F912" s="2">
        <v>3578.27</v>
      </c>
      <c r="G912" s="1">
        <v>43057</v>
      </c>
      <c r="H912" s="6">
        <f>YEAR(Table1[[#This Row],[OrderDate]])</f>
        <v>2017</v>
      </c>
      <c r="I912" s="6">
        <f>MONTH(Table1[[#This Row],[OrderDate]])</f>
        <v>11</v>
      </c>
      <c r="J912" s="1">
        <v>43064</v>
      </c>
      <c r="K912">
        <v>7</v>
      </c>
      <c r="L912" t="s">
        <v>2109</v>
      </c>
      <c r="M912" t="s">
        <v>1657</v>
      </c>
      <c r="N912" t="s">
        <v>725</v>
      </c>
      <c r="O912" t="s">
        <v>32</v>
      </c>
      <c r="P912" t="str">
        <f>UPPER(Table1[[#This Row],[CustomerCountry]])</f>
        <v>FRANCE</v>
      </c>
      <c r="Q912" t="s">
        <v>23</v>
      </c>
      <c r="R912" t="s">
        <v>24</v>
      </c>
      <c r="S912" t="s">
        <v>71</v>
      </c>
      <c r="T912" t="s">
        <v>26</v>
      </c>
      <c r="U912" t="s">
        <v>27</v>
      </c>
    </row>
    <row r="913" spans="1:21" x14ac:dyDescent="0.2">
      <c r="A913" t="s">
        <v>2110</v>
      </c>
      <c r="B913" t="str">
        <f>RIGHT(Table1[[#This Row],[OrderNo]],5)</f>
        <v>44936</v>
      </c>
      <c r="C913">
        <v>44936001</v>
      </c>
      <c r="D913">
        <v>1</v>
      </c>
      <c r="E913" s="2">
        <v>2171.29</v>
      </c>
      <c r="F913" s="2">
        <v>3578.27</v>
      </c>
      <c r="G913" s="1">
        <v>43057</v>
      </c>
      <c r="H913" s="6">
        <f>YEAR(Table1[[#This Row],[OrderDate]])</f>
        <v>2017</v>
      </c>
      <c r="I913" s="6">
        <f>MONTH(Table1[[#This Row],[OrderDate]])</f>
        <v>11</v>
      </c>
      <c r="J913" s="1">
        <v>43062</v>
      </c>
      <c r="K913">
        <v>5</v>
      </c>
      <c r="L913" t="s">
        <v>2111</v>
      </c>
      <c r="M913" t="s">
        <v>895</v>
      </c>
      <c r="N913" t="s">
        <v>40</v>
      </c>
      <c r="O913" t="s">
        <v>41</v>
      </c>
      <c r="P913" t="str">
        <f>UPPER(Table1[[#This Row],[CustomerCountry]])</f>
        <v>UNITED STATES</v>
      </c>
      <c r="Q913" t="s">
        <v>23</v>
      </c>
      <c r="R913" t="s">
        <v>24</v>
      </c>
      <c r="S913" t="s">
        <v>71</v>
      </c>
      <c r="T913" t="s">
        <v>26</v>
      </c>
      <c r="U913" t="s">
        <v>27</v>
      </c>
    </row>
    <row r="914" spans="1:21" x14ac:dyDescent="0.2">
      <c r="A914" t="s">
        <v>2112</v>
      </c>
      <c r="B914" t="str">
        <f>RIGHT(Table1[[#This Row],[OrderNo]],5)</f>
        <v>44937</v>
      </c>
      <c r="C914">
        <v>44937001</v>
      </c>
      <c r="D914">
        <v>1</v>
      </c>
      <c r="E914" s="2">
        <v>2171.29</v>
      </c>
      <c r="F914" s="2">
        <v>3578.27</v>
      </c>
      <c r="G914" s="1">
        <v>43057</v>
      </c>
      <c r="H914" s="6">
        <f>YEAR(Table1[[#This Row],[OrderDate]])</f>
        <v>2017</v>
      </c>
      <c r="I914" s="6">
        <f>MONTH(Table1[[#This Row],[OrderDate]])</f>
        <v>11</v>
      </c>
      <c r="J914" s="1">
        <v>43064</v>
      </c>
      <c r="K914">
        <v>7</v>
      </c>
      <c r="L914" t="s">
        <v>2113</v>
      </c>
      <c r="M914" t="s">
        <v>2114</v>
      </c>
      <c r="N914" t="s">
        <v>2115</v>
      </c>
      <c r="O914" t="s">
        <v>0</v>
      </c>
      <c r="P914" t="str">
        <f>UPPER(Table1[[#This Row],[CustomerCountry]])</f>
        <v>CANADA</v>
      </c>
      <c r="Q914" t="s">
        <v>23</v>
      </c>
      <c r="R914" t="s">
        <v>24</v>
      </c>
      <c r="S914" t="s">
        <v>55</v>
      </c>
      <c r="T914" t="s">
        <v>26</v>
      </c>
      <c r="U914" t="s">
        <v>27</v>
      </c>
    </row>
    <row r="915" spans="1:21" x14ac:dyDescent="0.2">
      <c r="A915" t="s">
        <v>2116</v>
      </c>
      <c r="B915" t="str">
        <f>RIGHT(Table1[[#This Row],[OrderNo]],5)</f>
        <v>44938</v>
      </c>
      <c r="C915">
        <v>44938001</v>
      </c>
      <c r="D915">
        <v>1</v>
      </c>
      <c r="E915" s="2">
        <v>2171.29</v>
      </c>
      <c r="F915" s="2">
        <v>3578.27</v>
      </c>
      <c r="G915" s="1">
        <v>43057</v>
      </c>
      <c r="H915" s="6">
        <f>YEAR(Table1[[#This Row],[OrderDate]])</f>
        <v>2017</v>
      </c>
      <c r="I915" s="6">
        <f>MONTH(Table1[[#This Row],[OrderDate]])</f>
        <v>11</v>
      </c>
      <c r="J915" s="1">
        <v>43062</v>
      </c>
      <c r="K915">
        <v>5</v>
      </c>
      <c r="L915" t="s">
        <v>2117</v>
      </c>
      <c r="M915" t="s">
        <v>363</v>
      </c>
      <c r="N915" t="s">
        <v>115</v>
      </c>
      <c r="O915" t="s">
        <v>41</v>
      </c>
      <c r="P915" t="str">
        <f>UPPER(Table1[[#This Row],[CustomerCountry]])</f>
        <v>UNITED STATES</v>
      </c>
      <c r="Q915" t="s">
        <v>23</v>
      </c>
      <c r="R915" t="s">
        <v>24</v>
      </c>
      <c r="S915" t="s">
        <v>88</v>
      </c>
      <c r="T915" t="s">
        <v>26</v>
      </c>
      <c r="U915" t="s">
        <v>27</v>
      </c>
    </row>
    <row r="916" spans="1:21" x14ac:dyDescent="0.2">
      <c r="A916" t="s">
        <v>2118</v>
      </c>
      <c r="B916" t="str">
        <f>RIGHT(Table1[[#This Row],[OrderNo]],5)</f>
        <v>44939</v>
      </c>
      <c r="C916">
        <v>44939001</v>
      </c>
      <c r="D916">
        <v>1</v>
      </c>
      <c r="E916" s="2">
        <v>2171.29</v>
      </c>
      <c r="F916" s="2">
        <v>3578.27</v>
      </c>
      <c r="G916" s="1">
        <v>43057</v>
      </c>
      <c r="H916" s="6">
        <f>YEAR(Table1[[#This Row],[OrderDate]])</f>
        <v>2017</v>
      </c>
      <c r="I916" s="6">
        <f>MONTH(Table1[[#This Row],[OrderDate]])</f>
        <v>11</v>
      </c>
      <c r="J916" s="1">
        <v>43061</v>
      </c>
      <c r="K916">
        <v>4</v>
      </c>
      <c r="L916" t="s">
        <v>2119</v>
      </c>
      <c r="M916" t="s">
        <v>91</v>
      </c>
      <c r="N916" t="s">
        <v>40</v>
      </c>
      <c r="O916" t="s">
        <v>41</v>
      </c>
      <c r="P916" t="str">
        <f>UPPER(Table1[[#This Row],[CustomerCountry]])</f>
        <v>UNITED STATES</v>
      </c>
      <c r="Q916" t="s">
        <v>23</v>
      </c>
      <c r="R916" t="s">
        <v>24</v>
      </c>
      <c r="S916" t="s">
        <v>88</v>
      </c>
      <c r="T916" t="s">
        <v>26</v>
      </c>
      <c r="U916" t="s">
        <v>27</v>
      </c>
    </row>
    <row r="917" spans="1:21" x14ac:dyDescent="0.2">
      <c r="A917" t="s">
        <v>2120</v>
      </c>
      <c r="B917" t="str">
        <f>RIGHT(Table1[[#This Row],[OrderNo]],5)</f>
        <v>44940</v>
      </c>
      <c r="C917">
        <v>44940001</v>
      </c>
      <c r="D917">
        <v>1</v>
      </c>
      <c r="E917" s="2">
        <v>2171.29</v>
      </c>
      <c r="F917" s="2">
        <v>3578.27</v>
      </c>
      <c r="G917" s="1">
        <v>43057</v>
      </c>
      <c r="H917" s="6">
        <f>YEAR(Table1[[#This Row],[OrderDate]])</f>
        <v>2017</v>
      </c>
      <c r="I917" s="6">
        <f>MONTH(Table1[[#This Row],[OrderDate]])</f>
        <v>11</v>
      </c>
      <c r="J917" s="1">
        <v>43067</v>
      </c>
      <c r="K917">
        <v>10</v>
      </c>
      <c r="L917" t="s">
        <v>2121</v>
      </c>
      <c r="M917" t="s">
        <v>367</v>
      </c>
      <c r="N917" t="s">
        <v>63</v>
      </c>
      <c r="O917" t="s">
        <v>52</v>
      </c>
      <c r="P917" t="str">
        <f>UPPER(Table1[[#This Row],[CustomerCountry]])</f>
        <v>AUSTRALIA</v>
      </c>
      <c r="Q917" t="s">
        <v>23</v>
      </c>
      <c r="R917" t="s">
        <v>24</v>
      </c>
      <c r="S917" t="s">
        <v>55</v>
      </c>
      <c r="T917" t="s">
        <v>26</v>
      </c>
      <c r="U917" t="s">
        <v>27</v>
      </c>
    </row>
    <row r="918" spans="1:21" x14ac:dyDescent="0.2">
      <c r="A918" t="s">
        <v>2122</v>
      </c>
      <c r="B918" t="str">
        <f>RIGHT(Table1[[#This Row],[OrderNo]],5)</f>
        <v>44941</v>
      </c>
      <c r="C918">
        <v>44941001</v>
      </c>
      <c r="D918">
        <v>1</v>
      </c>
      <c r="E918" s="2">
        <v>2171.29</v>
      </c>
      <c r="F918" s="2">
        <v>3578.27</v>
      </c>
      <c r="G918" s="1">
        <v>43057</v>
      </c>
      <c r="H918" s="6">
        <f>YEAR(Table1[[#This Row],[OrderDate]])</f>
        <v>2017</v>
      </c>
      <c r="I918" s="6">
        <f>MONTH(Table1[[#This Row],[OrderDate]])</f>
        <v>11</v>
      </c>
      <c r="J918" s="1">
        <v>43063</v>
      </c>
      <c r="K918">
        <v>6</v>
      </c>
      <c r="L918" t="s">
        <v>2123</v>
      </c>
      <c r="M918" t="s">
        <v>747</v>
      </c>
      <c r="N918" t="s">
        <v>51</v>
      </c>
      <c r="O918" t="s">
        <v>52</v>
      </c>
      <c r="P918" t="str">
        <f>UPPER(Table1[[#This Row],[CustomerCountry]])</f>
        <v>AUSTRALIA</v>
      </c>
      <c r="Q918" t="s">
        <v>23</v>
      </c>
      <c r="R918" t="s">
        <v>24</v>
      </c>
      <c r="S918" t="s">
        <v>25</v>
      </c>
      <c r="T918" t="s">
        <v>26</v>
      </c>
      <c r="U918" t="s">
        <v>27</v>
      </c>
    </row>
    <row r="919" spans="1:21" x14ac:dyDescent="0.2">
      <c r="A919" t="s">
        <v>2124</v>
      </c>
      <c r="B919" t="str">
        <f>RIGHT(Table1[[#This Row],[OrderNo]],5)</f>
        <v>44942</v>
      </c>
      <c r="C919">
        <v>44942001</v>
      </c>
      <c r="D919">
        <v>1</v>
      </c>
      <c r="E919" s="2">
        <v>2171.29</v>
      </c>
      <c r="F919" s="2">
        <v>3578.27</v>
      </c>
      <c r="G919" s="1">
        <v>43057</v>
      </c>
      <c r="H919" s="6">
        <f>YEAR(Table1[[#This Row],[OrderDate]])</f>
        <v>2017</v>
      </c>
      <c r="I919" s="6">
        <f>MONTH(Table1[[#This Row],[OrderDate]])</f>
        <v>11</v>
      </c>
      <c r="J919" s="1">
        <v>43065</v>
      </c>
      <c r="K919">
        <v>8</v>
      </c>
      <c r="L919" t="s">
        <v>2125</v>
      </c>
      <c r="M919" t="s">
        <v>233</v>
      </c>
      <c r="N919" t="s">
        <v>106</v>
      </c>
      <c r="O919" t="s">
        <v>52</v>
      </c>
      <c r="P919" t="str">
        <f>UPPER(Table1[[#This Row],[CustomerCountry]])</f>
        <v>AUSTRALIA</v>
      </c>
      <c r="Q919" t="s">
        <v>23</v>
      </c>
      <c r="R919" t="s">
        <v>24</v>
      </c>
      <c r="S919" t="s">
        <v>25</v>
      </c>
      <c r="T919" t="s">
        <v>26</v>
      </c>
      <c r="U919" t="s">
        <v>27</v>
      </c>
    </row>
    <row r="920" spans="1:21" x14ac:dyDescent="0.2">
      <c r="A920" t="s">
        <v>2126</v>
      </c>
      <c r="B920" t="str">
        <f>RIGHT(Table1[[#This Row],[OrderNo]],5)</f>
        <v>44943</v>
      </c>
      <c r="C920">
        <v>44943001</v>
      </c>
      <c r="D920">
        <v>1</v>
      </c>
      <c r="E920" s="2">
        <v>413.15</v>
      </c>
      <c r="F920" s="2">
        <v>699.1</v>
      </c>
      <c r="G920" s="1">
        <v>43057</v>
      </c>
      <c r="H920" s="6">
        <f>YEAR(Table1[[#This Row],[OrderDate]])</f>
        <v>2017</v>
      </c>
      <c r="I920" s="6">
        <f>MONTH(Table1[[#This Row],[OrderDate]])</f>
        <v>11</v>
      </c>
      <c r="J920" s="1">
        <v>43061</v>
      </c>
      <c r="K920">
        <v>4</v>
      </c>
      <c r="L920" t="s">
        <v>2127</v>
      </c>
      <c r="M920" t="s">
        <v>62</v>
      </c>
      <c r="N920" t="s">
        <v>63</v>
      </c>
      <c r="O920" t="s">
        <v>52</v>
      </c>
      <c r="P920" t="str">
        <f>UPPER(Table1[[#This Row],[CustomerCountry]])</f>
        <v>AUSTRALIA</v>
      </c>
      <c r="Q920" t="s">
        <v>23</v>
      </c>
      <c r="R920" t="s">
        <v>24</v>
      </c>
      <c r="S920" t="s">
        <v>80</v>
      </c>
      <c r="T920" t="s">
        <v>26</v>
      </c>
      <c r="U920" t="s">
        <v>47</v>
      </c>
    </row>
    <row r="921" spans="1:21" x14ac:dyDescent="0.2">
      <c r="A921" t="s">
        <v>2128</v>
      </c>
      <c r="B921" t="str">
        <f>RIGHT(Table1[[#This Row],[OrderNo]],5)</f>
        <v>44944</v>
      </c>
      <c r="C921">
        <v>44944001</v>
      </c>
      <c r="D921">
        <v>1</v>
      </c>
      <c r="E921" s="2">
        <v>413.15</v>
      </c>
      <c r="F921" s="2">
        <v>699.1</v>
      </c>
      <c r="G921" s="1">
        <v>43057</v>
      </c>
      <c r="H921" s="6">
        <f>YEAR(Table1[[#This Row],[OrderDate]])</f>
        <v>2017</v>
      </c>
      <c r="I921" s="6">
        <f>MONTH(Table1[[#This Row],[OrderDate]])</f>
        <v>11</v>
      </c>
      <c r="J921" s="1">
        <v>43066</v>
      </c>
      <c r="K921">
        <v>9</v>
      </c>
      <c r="L921" t="s">
        <v>2129</v>
      </c>
      <c r="M921" t="s">
        <v>491</v>
      </c>
      <c r="N921" t="s">
        <v>59</v>
      </c>
      <c r="O921" t="s">
        <v>52</v>
      </c>
      <c r="P921" t="str">
        <f>UPPER(Table1[[#This Row],[CustomerCountry]])</f>
        <v>AUSTRALIA</v>
      </c>
      <c r="Q921" t="s">
        <v>23</v>
      </c>
      <c r="R921" t="s">
        <v>24</v>
      </c>
      <c r="S921" t="s">
        <v>131</v>
      </c>
      <c r="T921" t="s">
        <v>1</v>
      </c>
      <c r="U921" t="s">
        <v>47</v>
      </c>
    </row>
    <row r="922" spans="1:21" x14ac:dyDescent="0.2">
      <c r="A922" t="s">
        <v>2130</v>
      </c>
      <c r="B922" t="str">
        <f>RIGHT(Table1[[#This Row],[OrderNo]],5)</f>
        <v>44945</v>
      </c>
      <c r="C922">
        <v>44945001</v>
      </c>
      <c r="D922">
        <v>1</v>
      </c>
      <c r="E922" s="2">
        <v>413.15</v>
      </c>
      <c r="F922" s="2">
        <v>699.1</v>
      </c>
      <c r="G922" s="1">
        <v>43057</v>
      </c>
      <c r="H922" s="6">
        <f>YEAR(Table1[[#This Row],[OrderDate]])</f>
        <v>2017</v>
      </c>
      <c r="I922" s="6">
        <f>MONTH(Table1[[#This Row],[OrderDate]])</f>
        <v>11</v>
      </c>
      <c r="J922" s="1">
        <v>43063</v>
      </c>
      <c r="K922">
        <v>6</v>
      </c>
      <c r="L922" t="s">
        <v>2131</v>
      </c>
      <c r="M922" t="s">
        <v>565</v>
      </c>
      <c r="N922" t="s">
        <v>51</v>
      </c>
      <c r="O922" t="s">
        <v>52</v>
      </c>
      <c r="P922" t="str">
        <f>UPPER(Table1[[#This Row],[CustomerCountry]])</f>
        <v>AUSTRALIA</v>
      </c>
      <c r="Q922" t="s">
        <v>23</v>
      </c>
      <c r="R922" t="s">
        <v>24</v>
      </c>
      <c r="S922" t="s">
        <v>492</v>
      </c>
      <c r="T922" t="s">
        <v>26</v>
      </c>
      <c r="U922" t="s">
        <v>47</v>
      </c>
    </row>
    <row r="923" spans="1:21" x14ac:dyDescent="0.2">
      <c r="A923" t="s">
        <v>2132</v>
      </c>
      <c r="B923" t="str">
        <f>RIGHT(Table1[[#This Row],[OrderNo]],5)</f>
        <v>44946</v>
      </c>
      <c r="C923">
        <v>44946001</v>
      </c>
      <c r="D923">
        <v>1</v>
      </c>
      <c r="E923" s="2">
        <v>1898.09</v>
      </c>
      <c r="F923" s="2">
        <v>3374.99</v>
      </c>
      <c r="G923" s="1">
        <v>43057</v>
      </c>
      <c r="H923" s="6">
        <f>YEAR(Table1[[#This Row],[OrderDate]])</f>
        <v>2017</v>
      </c>
      <c r="I923" s="6">
        <f>MONTH(Table1[[#This Row],[OrderDate]])</f>
        <v>11</v>
      </c>
      <c r="J923" s="1">
        <v>43063</v>
      </c>
      <c r="K923">
        <v>6</v>
      </c>
      <c r="L923" t="s">
        <v>2133</v>
      </c>
      <c r="M923" t="s">
        <v>167</v>
      </c>
      <c r="N923" t="s">
        <v>63</v>
      </c>
      <c r="O923" t="s">
        <v>52</v>
      </c>
      <c r="P923" t="str">
        <f>UPPER(Table1[[#This Row],[CustomerCountry]])</f>
        <v>AUSTRALIA</v>
      </c>
      <c r="Q923" t="s">
        <v>23</v>
      </c>
      <c r="R923" t="s">
        <v>33</v>
      </c>
      <c r="S923" t="s">
        <v>435</v>
      </c>
      <c r="T923" t="s">
        <v>1</v>
      </c>
      <c r="U923" t="s">
        <v>36</v>
      </c>
    </row>
    <row r="924" spans="1:21" x14ac:dyDescent="0.2">
      <c r="A924" t="s">
        <v>2134</v>
      </c>
      <c r="B924" t="str">
        <f>RIGHT(Table1[[#This Row],[OrderNo]],5)</f>
        <v>44947</v>
      </c>
      <c r="C924">
        <v>44947001</v>
      </c>
      <c r="D924">
        <v>1</v>
      </c>
      <c r="E924" s="2">
        <v>1912.15</v>
      </c>
      <c r="F924" s="2">
        <v>3399.99</v>
      </c>
      <c r="G924" s="1">
        <v>43057</v>
      </c>
      <c r="H924" s="6">
        <f>YEAR(Table1[[#This Row],[OrderDate]])</f>
        <v>2017</v>
      </c>
      <c r="I924" s="6">
        <f>MONTH(Table1[[#This Row],[OrderDate]])</f>
        <v>11</v>
      </c>
      <c r="J924" s="1">
        <v>43063</v>
      </c>
      <c r="K924">
        <v>6</v>
      </c>
      <c r="L924" t="s">
        <v>2135</v>
      </c>
      <c r="M924" t="s">
        <v>747</v>
      </c>
      <c r="N924" t="s">
        <v>51</v>
      </c>
      <c r="O924" t="s">
        <v>52</v>
      </c>
      <c r="P924" t="str">
        <f>UPPER(Table1[[#This Row],[CustomerCountry]])</f>
        <v>AUSTRALIA</v>
      </c>
      <c r="Q924" t="s">
        <v>23</v>
      </c>
      <c r="R924" t="s">
        <v>33</v>
      </c>
      <c r="S924" t="s">
        <v>34</v>
      </c>
      <c r="T924" t="s">
        <v>35</v>
      </c>
      <c r="U924" t="s">
        <v>36</v>
      </c>
    </row>
    <row r="925" spans="1:21" x14ac:dyDescent="0.2">
      <c r="A925" t="s">
        <v>2136</v>
      </c>
      <c r="B925" t="str">
        <f>RIGHT(Table1[[#This Row],[OrderNo]],5)</f>
        <v>44948</v>
      </c>
      <c r="C925">
        <v>44948001</v>
      </c>
      <c r="D925">
        <v>1</v>
      </c>
      <c r="E925" s="2">
        <v>2171.29</v>
      </c>
      <c r="F925" s="2">
        <v>3578.27</v>
      </c>
      <c r="G925" s="1">
        <v>43058</v>
      </c>
      <c r="H925" s="6">
        <f>YEAR(Table1[[#This Row],[OrderDate]])</f>
        <v>2017</v>
      </c>
      <c r="I925" s="6">
        <f>MONTH(Table1[[#This Row],[OrderDate]])</f>
        <v>11</v>
      </c>
      <c r="J925" s="1">
        <v>43063</v>
      </c>
      <c r="K925">
        <v>5</v>
      </c>
      <c r="L925" t="s">
        <v>2137</v>
      </c>
      <c r="M925" t="s">
        <v>2138</v>
      </c>
      <c r="N925" t="s">
        <v>214</v>
      </c>
      <c r="O925" t="s">
        <v>32</v>
      </c>
      <c r="P925" t="str">
        <f>UPPER(Table1[[#This Row],[CustomerCountry]])</f>
        <v>FRANCE</v>
      </c>
      <c r="Q925" t="s">
        <v>23</v>
      </c>
      <c r="R925" t="s">
        <v>24</v>
      </c>
      <c r="S925" t="s">
        <v>71</v>
      </c>
      <c r="T925" t="s">
        <v>26</v>
      </c>
      <c r="U925" t="s">
        <v>27</v>
      </c>
    </row>
    <row r="926" spans="1:21" x14ac:dyDescent="0.2">
      <c r="A926" t="s">
        <v>2139</v>
      </c>
      <c r="B926" t="str">
        <f>RIGHT(Table1[[#This Row],[OrderNo]],5)</f>
        <v>44949</v>
      </c>
      <c r="C926">
        <v>44949001</v>
      </c>
      <c r="D926">
        <v>1</v>
      </c>
      <c r="E926" s="2">
        <v>1898.09</v>
      </c>
      <c r="F926" s="2">
        <v>3374.99</v>
      </c>
      <c r="G926" s="1">
        <v>43058</v>
      </c>
      <c r="H926" s="6">
        <f>YEAR(Table1[[#This Row],[OrderDate]])</f>
        <v>2017</v>
      </c>
      <c r="I926" s="6">
        <f>MONTH(Table1[[#This Row],[OrderDate]])</f>
        <v>11</v>
      </c>
      <c r="J926" s="1">
        <v>43064</v>
      </c>
      <c r="K926">
        <v>6</v>
      </c>
      <c r="L926" t="s">
        <v>2140</v>
      </c>
      <c r="M926" t="s">
        <v>1586</v>
      </c>
      <c r="N926" t="s">
        <v>282</v>
      </c>
      <c r="O926" t="s">
        <v>96</v>
      </c>
      <c r="P926" t="str">
        <f>UPPER(Table1[[#This Row],[CustomerCountry]])</f>
        <v>GERMANY</v>
      </c>
      <c r="Q926" t="s">
        <v>23</v>
      </c>
      <c r="R926" t="s">
        <v>33</v>
      </c>
      <c r="S926" t="s">
        <v>435</v>
      </c>
      <c r="T926" t="s">
        <v>1</v>
      </c>
      <c r="U926" t="s">
        <v>36</v>
      </c>
    </row>
    <row r="927" spans="1:21" x14ac:dyDescent="0.2">
      <c r="A927" t="s">
        <v>2141</v>
      </c>
      <c r="B927" t="str">
        <f>RIGHT(Table1[[#This Row],[OrderNo]],5)</f>
        <v>44950</v>
      </c>
      <c r="C927">
        <v>44950001</v>
      </c>
      <c r="D927">
        <v>1</v>
      </c>
      <c r="E927" s="2">
        <v>2171.29</v>
      </c>
      <c r="F927" s="2">
        <v>3578.27</v>
      </c>
      <c r="G927" s="1">
        <v>43058</v>
      </c>
      <c r="H927" s="6">
        <f>YEAR(Table1[[#This Row],[OrderDate]])</f>
        <v>2017</v>
      </c>
      <c r="I927" s="6">
        <f>MONTH(Table1[[#This Row],[OrderDate]])</f>
        <v>11</v>
      </c>
      <c r="J927" s="1">
        <v>43063</v>
      </c>
      <c r="K927">
        <v>5</v>
      </c>
      <c r="L927" t="s">
        <v>2142</v>
      </c>
      <c r="M927" t="s">
        <v>407</v>
      </c>
      <c r="N927" t="s">
        <v>45</v>
      </c>
      <c r="O927" t="s">
        <v>41</v>
      </c>
      <c r="P927" t="str">
        <f>UPPER(Table1[[#This Row],[CustomerCountry]])</f>
        <v>UNITED STATES</v>
      </c>
      <c r="Q927" t="s">
        <v>23</v>
      </c>
      <c r="R927" t="s">
        <v>24</v>
      </c>
      <c r="S927" t="s">
        <v>84</v>
      </c>
      <c r="T927" t="s">
        <v>26</v>
      </c>
      <c r="U927" t="s">
        <v>27</v>
      </c>
    </row>
    <row r="928" spans="1:21" x14ac:dyDescent="0.2">
      <c r="A928" t="s">
        <v>2143</v>
      </c>
      <c r="B928" t="str">
        <f>RIGHT(Table1[[#This Row],[OrderNo]],5)</f>
        <v>44951</v>
      </c>
      <c r="C928">
        <v>44951001</v>
      </c>
      <c r="D928">
        <v>1</v>
      </c>
      <c r="E928" s="2">
        <v>2171.29</v>
      </c>
      <c r="F928" s="2">
        <v>3578.27</v>
      </c>
      <c r="G928" s="1">
        <v>43058</v>
      </c>
      <c r="H928" s="6">
        <f>YEAR(Table1[[#This Row],[OrderDate]])</f>
        <v>2017</v>
      </c>
      <c r="I928" s="6">
        <f>MONTH(Table1[[#This Row],[OrderDate]])</f>
        <v>11</v>
      </c>
      <c r="J928" s="1">
        <v>43062</v>
      </c>
      <c r="K928">
        <v>4</v>
      </c>
      <c r="L928" t="s">
        <v>2144</v>
      </c>
      <c r="M928" t="s">
        <v>44</v>
      </c>
      <c r="N928" t="s">
        <v>45</v>
      </c>
      <c r="O928" t="s">
        <v>41</v>
      </c>
      <c r="P928" t="str">
        <f>UPPER(Table1[[#This Row],[CustomerCountry]])</f>
        <v>UNITED STATES</v>
      </c>
      <c r="Q928" t="s">
        <v>23</v>
      </c>
      <c r="R928" t="s">
        <v>24</v>
      </c>
      <c r="S928" t="s">
        <v>55</v>
      </c>
      <c r="T928" t="s">
        <v>26</v>
      </c>
      <c r="U928" t="s">
        <v>27</v>
      </c>
    </row>
    <row r="929" spans="1:21" x14ac:dyDescent="0.2">
      <c r="A929" t="s">
        <v>2145</v>
      </c>
      <c r="B929" t="str">
        <f>RIGHT(Table1[[#This Row],[OrderNo]],5)</f>
        <v>44952</v>
      </c>
      <c r="C929">
        <v>44952001</v>
      </c>
      <c r="D929">
        <v>1</v>
      </c>
      <c r="E929" s="2">
        <v>1898.09</v>
      </c>
      <c r="F929" s="2">
        <v>3374.99</v>
      </c>
      <c r="G929" s="1">
        <v>43058</v>
      </c>
      <c r="H929" s="6">
        <f>YEAR(Table1[[#This Row],[OrderDate]])</f>
        <v>2017</v>
      </c>
      <c r="I929" s="6">
        <f>MONTH(Table1[[#This Row],[OrderDate]])</f>
        <v>11</v>
      </c>
      <c r="J929" s="1">
        <v>43066</v>
      </c>
      <c r="K929">
        <v>8</v>
      </c>
      <c r="L929" t="s">
        <v>2146</v>
      </c>
      <c r="M929" t="s">
        <v>70</v>
      </c>
      <c r="N929" t="s">
        <v>45</v>
      </c>
      <c r="O929" t="s">
        <v>41</v>
      </c>
      <c r="P929" t="str">
        <f>UPPER(Table1[[#This Row],[CustomerCountry]])</f>
        <v>UNITED STATES</v>
      </c>
      <c r="Q929" t="s">
        <v>23</v>
      </c>
      <c r="R929" t="s">
        <v>33</v>
      </c>
      <c r="S929" t="s">
        <v>435</v>
      </c>
      <c r="T929" t="s">
        <v>1</v>
      </c>
      <c r="U929" t="s">
        <v>36</v>
      </c>
    </row>
    <row r="930" spans="1:21" x14ac:dyDescent="0.2">
      <c r="A930" t="s">
        <v>2147</v>
      </c>
      <c r="B930" t="str">
        <f>RIGHT(Table1[[#This Row],[OrderNo]],5)</f>
        <v>44953</v>
      </c>
      <c r="C930">
        <v>44953001</v>
      </c>
      <c r="D930">
        <v>1</v>
      </c>
      <c r="E930" s="2">
        <v>2171.29</v>
      </c>
      <c r="F930" s="2">
        <v>3578.27</v>
      </c>
      <c r="G930" s="1">
        <v>43058</v>
      </c>
      <c r="H930" s="6">
        <f>YEAR(Table1[[#This Row],[OrderDate]])</f>
        <v>2017</v>
      </c>
      <c r="I930" s="6">
        <f>MONTH(Table1[[#This Row],[OrderDate]])</f>
        <v>11</v>
      </c>
      <c r="J930" s="1">
        <v>43060</v>
      </c>
      <c r="K930">
        <v>2</v>
      </c>
      <c r="L930" t="s">
        <v>2148</v>
      </c>
      <c r="M930" t="s">
        <v>2149</v>
      </c>
      <c r="N930" t="s">
        <v>2150</v>
      </c>
      <c r="O930" t="s">
        <v>41</v>
      </c>
      <c r="P930" t="str">
        <f>UPPER(Table1[[#This Row],[CustomerCountry]])</f>
        <v>UNITED STATES</v>
      </c>
      <c r="Q930" t="s">
        <v>23</v>
      </c>
      <c r="R930" t="s">
        <v>24</v>
      </c>
      <c r="S930" t="s">
        <v>71</v>
      </c>
      <c r="T930" t="s">
        <v>26</v>
      </c>
      <c r="U930" t="s">
        <v>27</v>
      </c>
    </row>
    <row r="931" spans="1:21" x14ac:dyDescent="0.2">
      <c r="A931" t="s">
        <v>2151</v>
      </c>
      <c r="B931" t="str">
        <f>RIGHT(Table1[[#This Row],[OrderNo]],5)</f>
        <v>44954</v>
      </c>
      <c r="C931">
        <v>44954001</v>
      </c>
      <c r="D931">
        <v>1</v>
      </c>
      <c r="E931" s="2">
        <v>2171.29</v>
      </c>
      <c r="F931" s="2">
        <v>3578.27</v>
      </c>
      <c r="G931" s="1">
        <v>43058</v>
      </c>
      <c r="H931" s="6">
        <f>YEAR(Table1[[#This Row],[OrderDate]])</f>
        <v>2017</v>
      </c>
      <c r="I931" s="6">
        <f>MONTH(Table1[[#This Row],[OrderDate]])</f>
        <v>11</v>
      </c>
      <c r="J931" s="1">
        <v>43060</v>
      </c>
      <c r="K931">
        <v>2</v>
      </c>
      <c r="L931" t="s">
        <v>2152</v>
      </c>
      <c r="M931" t="s">
        <v>401</v>
      </c>
      <c r="N931" t="s">
        <v>45</v>
      </c>
      <c r="O931" t="s">
        <v>41</v>
      </c>
      <c r="P931" t="str">
        <f>UPPER(Table1[[#This Row],[CustomerCountry]])</f>
        <v>UNITED STATES</v>
      </c>
      <c r="Q931" t="s">
        <v>23</v>
      </c>
      <c r="R931" t="s">
        <v>24</v>
      </c>
      <c r="S931" t="s">
        <v>25</v>
      </c>
      <c r="T931" t="s">
        <v>26</v>
      </c>
      <c r="U931" t="s">
        <v>27</v>
      </c>
    </row>
    <row r="932" spans="1:21" x14ac:dyDescent="0.2">
      <c r="A932" t="s">
        <v>2153</v>
      </c>
      <c r="B932" t="str">
        <f>RIGHT(Table1[[#This Row],[OrderNo]],5)</f>
        <v>44955</v>
      </c>
      <c r="C932">
        <v>44955001</v>
      </c>
      <c r="D932">
        <v>1</v>
      </c>
      <c r="E932" s="2">
        <v>413.15</v>
      </c>
      <c r="F932" s="2">
        <v>699.1</v>
      </c>
      <c r="G932" s="1">
        <v>43058</v>
      </c>
      <c r="H932" s="6">
        <f>YEAR(Table1[[#This Row],[OrderDate]])</f>
        <v>2017</v>
      </c>
      <c r="I932" s="6">
        <f>MONTH(Table1[[#This Row],[OrderDate]])</f>
        <v>11</v>
      </c>
      <c r="J932" s="1">
        <v>43063</v>
      </c>
      <c r="K932">
        <v>5</v>
      </c>
      <c r="L932" t="s">
        <v>2154</v>
      </c>
      <c r="M932" t="s">
        <v>105</v>
      </c>
      <c r="N932" t="s">
        <v>106</v>
      </c>
      <c r="O932" t="s">
        <v>52</v>
      </c>
      <c r="P932" t="str">
        <f>UPPER(Table1[[#This Row],[CustomerCountry]])</f>
        <v>AUSTRALIA</v>
      </c>
      <c r="Q932" t="s">
        <v>23</v>
      </c>
      <c r="R932" t="s">
        <v>24</v>
      </c>
      <c r="S932" t="s">
        <v>337</v>
      </c>
      <c r="T932" t="s">
        <v>1</v>
      </c>
      <c r="U932" t="s">
        <v>47</v>
      </c>
    </row>
    <row r="933" spans="1:21" x14ac:dyDescent="0.2">
      <c r="A933" t="s">
        <v>2155</v>
      </c>
      <c r="B933" t="str">
        <f>RIGHT(Table1[[#This Row],[OrderNo]],5)</f>
        <v>44956</v>
      </c>
      <c r="C933">
        <v>44956001</v>
      </c>
      <c r="D933">
        <v>1</v>
      </c>
      <c r="E933" s="2">
        <v>1898.09</v>
      </c>
      <c r="F933" s="2">
        <v>3374.99</v>
      </c>
      <c r="G933" s="1">
        <v>43058</v>
      </c>
      <c r="H933" s="6">
        <f>YEAR(Table1[[#This Row],[OrderDate]])</f>
        <v>2017</v>
      </c>
      <c r="I933" s="6">
        <f>MONTH(Table1[[#This Row],[OrderDate]])</f>
        <v>11</v>
      </c>
      <c r="J933" s="1">
        <v>43065</v>
      </c>
      <c r="K933">
        <v>7</v>
      </c>
      <c r="L933" t="s">
        <v>2156</v>
      </c>
      <c r="M933" t="s">
        <v>244</v>
      </c>
      <c r="N933" t="s">
        <v>106</v>
      </c>
      <c r="O933" t="s">
        <v>52</v>
      </c>
      <c r="P933" t="str">
        <f>UPPER(Table1[[#This Row],[CustomerCountry]])</f>
        <v>AUSTRALIA</v>
      </c>
      <c r="Q933" t="s">
        <v>23</v>
      </c>
      <c r="R933" t="s">
        <v>33</v>
      </c>
      <c r="S933" t="s">
        <v>64</v>
      </c>
      <c r="T933" t="s">
        <v>1</v>
      </c>
      <c r="U933" t="s">
        <v>36</v>
      </c>
    </row>
    <row r="934" spans="1:21" x14ac:dyDescent="0.2">
      <c r="A934" t="s">
        <v>2157</v>
      </c>
      <c r="B934" t="str">
        <f>RIGHT(Table1[[#This Row],[OrderNo]],5)</f>
        <v>44957</v>
      </c>
      <c r="C934">
        <v>44957001</v>
      </c>
      <c r="D934">
        <v>1</v>
      </c>
      <c r="E934" s="2">
        <v>2171.29</v>
      </c>
      <c r="F934" s="2">
        <v>3578.27</v>
      </c>
      <c r="G934" s="1">
        <v>43059</v>
      </c>
      <c r="H934" s="6">
        <f>YEAR(Table1[[#This Row],[OrderDate]])</f>
        <v>2017</v>
      </c>
      <c r="I934" s="6">
        <f>MONTH(Table1[[#This Row],[OrderDate]])</f>
        <v>11</v>
      </c>
      <c r="J934" s="1">
        <v>43063</v>
      </c>
      <c r="K934">
        <v>4</v>
      </c>
      <c r="L934" t="s">
        <v>2158</v>
      </c>
      <c r="M934" t="s">
        <v>347</v>
      </c>
      <c r="N934" t="s">
        <v>22</v>
      </c>
      <c r="O934" t="s">
        <v>0</v>
      </c>
      <c r="P934" t="str">
        <f>UPPER(Table1[[#This Row],[CustomerCountry]])</f>
        <v>CANADA</v>
      </c>
      <c r="Q934" t="s">
        <v>23</v>
      </c>
      <c r="R934" t="s">
        <v>24</v>
      </c>
      <c r="S934" t="s">
        <v>25</v>
      </c>
      <c r="T934" t="s">
        <v>26</v>
      </c>
      <c r="U934" t="s">
        <v>27</v>
      </c>
    </row>
    <row r="935" spans="1:21" x14ac:dyDescent="0.2">
      <c r="A935" t="s">
        <v>2159</v>
      </c>
      <c r="B935" t="str">
        <f>RIGHT(Table1[[#This Row],[OrderNo]],5)</f>
        <v>44958</v>
      </c>
      <c r="C935">
        <v>44958001</v>
      </c>
      <c r="D935">
        <v>1</v>
      </c>
      <c r="E935" s="2">
        <v>413.15</v>
      </c>
      <c r="F935" s="2">
        <v>699.1</v>
      </c>
      <c r="G935" s="1">
        <v>43059</v>
      </c>
      <c r="H935" s="6">
        <f>YEAR(Table1[[#This Row],[OrderDate]])</f>
        <v>2017</v>
      </c>
      <c r="I935" s="6">
        <f>MONTH(Table1[[#This Row],[OrderDate]])</f>
        <v>11</v>
      </c>
      <c r="J935" s="1">
        <v>43062</v>
      </c>
      <c r="K935">
        <v>3</v>
      </c>
      <c r="L935" t="s">
        <v>2160</v>
      </c>
      <c r="M935" t="s">
        <v>190</v>
      </c>
      <c r="N935" t="s">
        <v>78</v>
      </c>
      <c r="O935" t="s">
        <v>79</v>
      </c>
      <c r="P935" t="str">
        <f>UPPER(Table1[[#This Row],[CustomerCountry]])</f>
        <v>UNITED KINGDOM</v>
      </c>
      <c r="Q935" t="s">
        <v>23</v>
      </c>
      <c r="R935" t="s">
        <v>24</v>
      </c>
      <c r="S935" t="s">
        <v>131</v>
      </c>
      <c r="T935" t="s">
        <v>1</v>
      </c>
      <c r="U935" t="s">
        <v>47</v>
      </c>
    </row>
    <row r="936" spans="1:21" x14ac:dyDescent="0.2">
      <c r="A936" t="s">
        <v>2161</v>
      </c>
      <c r="B936" t="str">
        <f>RIGHT(Table1[[#This Row],[OrderNo]],5)</f>
        <v>44959</v>
      </c>
      <c r="C936">
        <v>44959001</v>
      </c>
      <c r="D936">
        <v>1</v>
      </c>
      <c r="E936" s="2">
        <v>2171.29</v>
      </c>
      <c r="F936" s="2">
        <v>3578.27</v>
      </c>
      <c r="G936" s="1">
        <v>43059</v>
      </c>
      <c r="H936" s="6">
        <f>YEAR(Table1[[#This Row],[OrderDate]])</f>
        <v>2017</v>
      </c>
      <c r="I936" s="6">
        <f>MONTH(Table1[[#This Row],[OrderDate]])</f>
        <v>11</v>
      </c>
      <c r="J936" s="1">
        <v>43062</v>
      </c>
      <c r="K936">
        <v>3</v>
      </c>
      <c r="L936" t="s">
        <v>2162</v>
      </c>
      <c r="M936" t="s">
        <v>247</v>
      </c>
      <c r="N936" t="s">
        <v>45</v>
      </c>
      <c r="O936" t="s">
        <v>41</v>
      </c>
      <c r="P936" t="str">
        <f>UPPER(Table1[[#This Row],[CustomerCountry]])</f>
        <v>UNITED STATES</v>
      </c>
      <c r="Q936" t="s">
        <v>23</v>
      </c>
      <c r="R936" t="s">
        <v>24</v>
      </c>
      <c r="S936" t="s">
        <v>71</v>
      </c>
      <c r="T936" t="s">
        <v>26</v>
      </c>
      <c r="U936" t="s">
        <v>27</v>
      </c>
    </row>
    <row r="937" spans="1:21" x14ac:dyDescent="0.2">
      <c r="A937" t="s">
        <v>2163</v>
      </c>
      <c r="B937" t="str">
        <f>RIGHT(Table1[[#This Row],[OrderNo]],5)</f>
        <v>44960</v>
      </c>
      <c r="C937">
        <v>44960001</v>
      </c>
      <c r="D937">
        <v>1</v>
      </c>
      <c r="E937" s="2">
        <v>2171.29</v>
      </c>
      <c r="F937" s="2">
        <v>3578.27</v>
      </c>
      <c r="G937" s="1">
        <v>43059</v>
      </c>
      <c r="H937" s="6">
        <f>YEAR(Table1[[#This Row],[OrderDate]])</f>
        <v>2017</v>
      </c>
      <c r="I937" s="6">
        <f>MONTH(Table1[[#This Row],[OrderDate]])</f>
        <v>11</v>
      </c>
      <c r="J937" s="1">
        <v>43062</v>
      </c>
      <c r="K937">
        <v>3</v>
      </c>
      <c r="L937" t="s">
        <v>2164</v>
      </c>
      <c r="M937" t="s">
        <v>1108</v>
      </c>
      <c r="N937" t="s">
        <v>22</v>
      </c>
      <c r="O937" t="s">
        <v>0</v>
      </c>
      <c r="P937" t="str">
        <f>UPPER(Table1[[#This Row],[CustomerCountry]])</f>
        <v>CANADA</v>
      </c>
      <c r="Q937" t="s">
        <v>23</v>
      </c>
      <c r="R937" t="s">
        <v>24</v>
      </c>
      <c r="S937" t="s">
        <v>88</v>
      </c>
      <c r="T937" t="s">
        <v>26</v>
      </c>
      <c r="U937" t="s">
        <v>27</v>
      </c>
    </row>
    <row r="938" spans="1:21" x14ac:dyDescent="0.2">
      <c r="A938" t="s">
        <v>2165</v>
      </c>
      <c r="B938" t="str">
        <f>RIGHT(Table1[[#This Row],[OrderNo]],5)</f>
        <v>44961</v>
      </c>
      <c r="C938">
        <v>44961001</v>
      </c>
      <c r="D938">
        <v>1</v>
      </c>
      <c r="E938" s="2">
        <v>2171.29</v>
      </c>
      <c r="F938" s="2">
        <v>3578.27</v>
      </c>
      <c r="G938" s="1">
        <v>43059</v>
      </c>
      <c r="H938" s="6">
        <f>YEAR(Table1[[#This Row],[OrderDate]])</f>
        <v>2017</v>
      </c>
      <c r="I938" s="6">
        <f>MONTH(Table1[[#This Row],[OrderDate]])</f>
        <v>11</v>
      </c>
      <c r="J938" s="1">
        <v>43067</v>
      </c>
      <c r="K938">
        <v>8</v>
      </c>
      <c r="L938" t="s">
        <v>2166</v>
      </c>
      <c r="M938" t="s">
        <v>332</v>
      </c>
      <c r="N938" t="s">
        <v>45</v>
      </c>
      <c r="O938" t="s">
        <v>41</v>
      </c>
      <c r="P938" t="str">
        <f>UPPER(Table1[[#This Row],[CustomerCountry]])</f>
        <v>UNITED STATES</v>
      </c>
      <c r="Q938" t="s">
        <v>23</v>
      </c>
      <c r="R938" t="s">
        <v>24</v>
      </c>
      <c r="S938" t="s">
        <v>84</v>
      </c>
      <c r="T938" t="s">
        <v>26</v>
      </c>
      <c r="U938" t="s">
        <v>27</v>
      </c>
    </row>
    <row r="939" spans="1:21" x14ac:dyDescent="0.2">
      <c r="A939" t="s">
        <v>2167</v>
      </c>
      <c r="B939" t="str">
        <f>RIGHT(Table1[[#This Row],[OrderNo]],5)</f>
        <v>44962</v>
      </c>
      <c r="C939">
        <v>44962001</v>
      </c>
      <c r="D939">
        <v>1</v>
      </c>
      <c r="E939" s="2">
        <v>2171.29</v>
      </c>
      <c r="F939" s="2">
        <v>3578.27</v>
      </c>
      <c r="G939" s="1">
        <v>43059</v>
      </c>
      <c r="H939" s="6">
        <f>YEAR(Table1[[#This Row],[OrderDate]])</f>
        <v>2017</v>
      </c>
      <c r="I939" s="6">
        <f>MONTH(Table1[[#This Row],[OrderDate]])</f>
        <v>11</v>
      </c>
      <c r="J939" s="1">
        <v>43063</v>
      </c>
      <c r="K939">
        <v>4</v>
      </c>
      <c r="L939" t="s">
        <v>2168</v>
      </c>
      <c r="M939" t="s">
        <v>236</v>
      </c>
      <c r="N939" t="s">
        <v>45</v>
      </c>
      <c r="O939" t="s">
        <v>41</v>
      </c>
      <c r="P939" t="str">
        <f>UPPER(Table1[[#This Row],[CustomerCountry]])</f>
        <v>UNITED STATES</v>
      </c>
      <c r="Q939" t="s">
        <v>23</v>
      </c>
      <c r="R939" t="s">
        <v>24</v>
      </c>
      <c r="S939" t="s">
        <v>25</v>
      </c>
      <c r="T939" t="s">
        <v>26</v>
      </c>
      <c r="U939" t="s">
        <v>27</v>
      </c>
    </row>
    <row r="940" spans="1:21" x14ac:dyDescent="0.2">
      <c r="A940" t="s">
        <v>2169</v>
      </c>
      <c r="B940" t="str">
        <f>RIGHT(Table1[[#This Row],[OrderNo]],5)</f>
        <v>44963</v>
      </c>
      <c r="C940">
        <v>44963001</v>
      </c>
      <c r="D940">
        <v>1</v>
      </c>
      <c r="E940" s="2">
        <v>1912.15</v>
      </c>
      <c r="F940" s="2">
        <v>3399.99</v>
      </c>
      <c r="G940" s="1">
        <v>43059</v>
      </c>
      <c r="H940" s="6">
        <f>YEAR(Table1[[#This Row],[OrderDate]])</f>
        <v>2017</v>
      </c>
      <c r="I940" s="6">
        <f>MONTH(Table1[[#This Row],[OrderDate]])</f>
        <v>11</v>
      </c>
      <c r="J940" s="1">
        <v>43064</v>
      </c>
      <c r="K940">
        <v>5</v>
      </c>
      <c r="L940" t="s">
        <v>2170</v>
      </c>
      <c r="M940" t="s">
        <v>996</v>
      </c>
      <c r="N940" t="s">
        <v>45</v>
      </c>
      <c r="O940" t="s">
        <v>41</v>
      </c>
      <c r="P940" t="str">
        <f>UPPER(Table1[[#This Row],[CustomerCountry]])</f>
        <v>UNITED STATES</v>
      </c>
      <c r="Q940" t="s">
        <v>23</v>
      </c>
      <c r="R940" t="s">
        <v>33</v>
      </c>
      <c r="S940" t="s">
        <v>34</v>
      </c>
      <c r="T940" t="s">
        <v>35</v>
      </c>
      <c r="U940" t="s">
        <v>36</v>
      </c>
    </row>
    <row r="941" spans="1:21" x14ac:dyDescent="0.2">
      <c r="A941" t="s">
        <v>2171</v>
      </c>
      <c r="B941" t="str">
        <f>RIGHT(Table1[[#This Row],[OrderNo]],5)</f>
        <v>44964</v>
      </c>
      <c r="C941">
        <v>44964001</v>
      </c>
      <c r="D941">
        <v>1</v>
      </c>
      <c r="E941" s="2">
        <v>413.15</v>
      </c>
      <c r="F941" s="2">
        <v>699.1</v>
      </c>
      <c r="G941" s="1">
        <v>43059</v>
      </c>
      <c r="H941" s="6">
        <f>YEAR(Table1[[#This Row],[OrderDate]])</f>
        <v>2017</v>
      </c>
      <c r="I941" s="6">
        <f>MONTH(Table1[[#This Row],[OrderDate]])</f>
        <v>11</v>
      </c>
      <c r="J941" s="1">
        <v>43062</v>
      </c>
      <c r="K941">
        <v>3</v>
      </c>
      <c r="L941" t="s">
        <v>2172</v>
      </c>
      <c r="M941" t="s">
        <v>228</v>
      </c>
      <c r="N941" t="s">
        <v>45</v>
      </c>
      <c r="O941" t="s">
        <v>41</v>
      </c>
      <c r="P941" t="str">
        <f>UPPER(Table1[[#This Row],[CustomerCountry]])</f>
        <v>UNITED STATES</v>
      </c>
      <c r="Q941" t="s">
        <v>23</v>
      </c>
      <c r="R941" t="s">
        <v>24</v>
      </c>
      <c r="S941" t="s">
        <v>507</v>
      </c>
      <c r="T941" t="s">
        <v>1</v>
      </c>
      <c r="U941" t="s">
        <v>47</v>
      </c>
    </row>
    <row r="942" spans="1:21" x14ac:dyDescent="0.2">
      <c r="A942" t="s">
        <v>2173</v>
      </c>
      <c r="B942" t="str">
        <f>RIGHT(Table1[[#This Row],[OrderNo]],5)</f>
        <v>44965</v>
      </c>
      <c r="C942">
        <v>44965001</v>
      </c>
      <c r="D942">
        <v>1</v>
      </c>
      <c r="E942" s="2">
        <v>413.15</v>
      </c>
      <c r="F942" s="2">
        <v>699.1</v>
      </c>
      <c r="G942" s="1">
        <v>43059</v>
      </c>
      <c r="H942" s="6">
        <f>YEAR(Table1[[#This Row],[OrderDate]])</f>
        <v>2017</v>
      </c>
      <c r="I942" s="6">
        <f>MONTH(Table1[[#This Row],[OrderDate]])</f>
        <v>11</v>
      </c>
      <c r="J942" s="1">
        <v>43065</v>
      </c>
      <c r="K942">
        <v>6</v>
      </c>
      <c r="L942" t="s">
        <v>2174</v>
      </c>
      <c r="M942" t="s">
        <v>1217</v>
      </c>
      <c r="N942" t="s">
        <v>45</v>
      </c>
      <c r="O942" t="s">
        <v>41</v>
      </c>
      <c r="P942" t="str">
        <f>UPPER(Table1[[#This Row],[CustomerCountry]])</f>
        <v>UNITED STATES</v>
      </c>
      <c r="Q942" t="s">
        <v>23</v>
      </c>
      <c r="R942" t="s">
        <v>24</v>
      </c>
      <c r="S942" t="s">
        <v>131</v>
      </c>
      <c r="T942" t="s">
        <v>1</v>
      </c>
      <c r="U942" t="s">
        <v>47</v>
      </c>
    </row>
    <row r="943" spans="1:21" x14ac:dyDescent="0.2">
      <c r="A943" t="s">
        <v>2175</v>
      </c>
      <c r="B943" t="str">
        <f>RIGHT(Table1[[#This Row],[OrderNo]],5)</f>
        <v>44966</v>
      </c>
      <c r="C943">
        <v>44966001</v>
      </c>
      <c r="D943">
        <v>1</v>
      </c>
      <c r="E943" s="2">
        <v>2171.29</v>
      </c>
      <c r="F943" s="2">
        <v>3578.27</v>
      </c>
      <c r="G943" s="1">
        <v>43059</v>
      </c>
      <c r="H943" s="6">
        <f>YEAR(Table1[[#This Row],[OrderDate]])</f>
        <v>2017</v>
      </c>
      <c r="I943" s="6">
        <f>MONTH(Table1[[#This Row],[OrderDate]])</f>
        <v>11</v>
      </c>
      <c r="J943" s="1">
        <v>43067</v>
      </c>
      <c r="K943">
        <v>8</v>
      </c>
      <c r="L943" t="s">
        <v>2176</v>
      </c>
      <c r="M943" t="s">
        <v>105</v>
      </c>
      <c r="N943" t="s">
        <v>106</v>
      </c>
      <c r="O943" t="s">
        <v>52</v>
      </c>
      <c r="P943" t="str">
        <f>UPPER(Table1[[#This Row],[CustomerCountry]])</f>
        <v>AUSTRALIA</v>
      </c>
      <c r="Q943" t="s">
        <v>23</v>
      </c>
      <c r="R943" t="s">
        <v>24</v>
      </c>
      <c r="S943" t="s">
        <v>88</v>
      </c>
      <c r="T943" t="s">
        <v>26</v>
      </c>
      <c r="U943" t="s">
        <v>27</v>
      </c>
    </row>
    <row r="944" spans="1:21" x14ac:dyDescent="0.2">
      <c r="A944" t="s">
        <v>2177</v>
      </c>
      <c r="B944" t="str">
        <f>RIGHT(Table1[[#This Row],[OrderNo]],5)</f>
        <v>44967</v>
      </c>
      <c r="C944">
        <v>44967001</v>
      </c>
      <c r="D944">
        <v>1</v>
      </c>
      <c r="E944" s="2">
        <v>2171.29</v>
      </c>
      <c r="F944" s="2">
        <v>3578.27</v>
      </c>
      <c r="G944" s="1">
        <v>43060</v>
      </c>
      <c r="H944" s="6">
        <f>YEAR(Table1[[#This Row],[OrderDate]])</f>
        <v>2017</v>
      </c>
      <c r="I944" s="6">
        <f>MONTH(Table1[[#This Row],[OrderDate]])</f>
        <v>11</v>
      </c>
      <c r="J944" s="1">
        <v>43066</v>
      </c>
      <c r="K944">
        <v>6</v>
      </c>
      <c r="L944" t="s">
        <v>2178</v>
      </c>
      <c r="M944" t="s">
        <v>1021</v>
      </c>
      <c r="N944" t="s">
        <v>78</v>
      </c>
      <c r="O944" t="s">
        <v>79</v>
      </c>
      <c r="P944" t="str">
        <f>UPPER(Table1[[#This Row],[CustomerCountry]])</f>
        <v>UNITED KINGDOM</v>
      </c>
      <c r="Q944" t="s">
        <v>23</v>
      </c>
      <c r="R944" t="s">
        <v>24</v>
      </c>
      <c r="S944" t="s">
        <v>25</v>
      </c>
      <c r="T944" t="s">
        <v>26</v>
      </c>
      <c r="U944" t="s">
        <v>27</v>
      </c>
    </row>
    <row r="945" spans="1:21" x14ac:dyDescent="0.2">
      <c r="A945" t="s">
        <v>2179</v>
      </c>
      <c r="B945" t="str">
        <f>RIGHT(Table1[[#This Row],[OrderNo]],5)</f>
        <v>44968</v>
      </c>
      <c r="C945">
        <v>44968001</v>
      </c>
      <c r="D945">
        <v>1</v>
      </c>
      <c r="E945" s="2">
        <v>413.15</v>
      </c>
      <c r="F945" s="2">
        <v>699.1</v>
      </c>
      <c r="G945" s="1">
        <v>43060</v>
      </c>
      <c r="H945" s="6">
        <f>YEAR(Table1[[#This Row],[OrderDate]])</f>
        <v>2017</v>
      </c>
      <c r="I945" s="6">
        <f>MONTH(Table1[[#This Row],[OrderDate]])</f>
        <v>11</v>
      </c>
      <c r="J945" s="1">
        <v>43063</v>
      </c>
      <c r="K945">
        <v>3</v>
      </c>
      <c r="L945" t="s">
        <v>2180</v>
      </c>
      <c r="M945" t="s">
        <v>2075</v>
      </c>
      <c r="N945" t="s">
        <v>95</v>
      </c>
      <c r="O945" t="s">
        <v>96</v>
      </c>
      <c r="P945" t="str">
        <f>UPPER(Table1[[#This Row],[CustomerCountry]])</f>
        <v>GERMANY</v>
      </c>
      <c r="Q945" t="s">
        <v>23</v>
      </c>
      <c r="R945" t="s">
        <v>24</v>
      </c>
      <c r="S945" t="s">
        <v>337</v>
      </c>
      <c r="T945" t="s">
        <v>1</v>
      </c>
      <c r="U945" t="s">
        <v>47</v>
      </c>
    </row>
    <row r="946" spans="1:21" x14ac:dyDescent="0.2">
      <c r="A946" t="s">
        <v>2181</v>
      </c>
      <c r="B946" t="str">
        <f>RIGHT(Table1[[#This Row],[OrderNo]],5)</f>
        <v>44969</v>
      </c>
      <c r="C946">
        <v>44969001</v>
      </c>
      <c r="D946">
        <v>1</v>
      </c>
      <c r="E946" s="2">
        <v>2171.29</v>
      </c>
      <c r="F946" s="2">
        <v>3578.27</v>
      </c>
      <c r="G946" s="1">
        <v>43060</v>
      </c>
      <c r="H946" s="6">
        <f>YEAR(Table1[[#This Row],[OrderDate]])</f>
        <v>2017</v>
      </c>
      <c r="I946" s="6">
        <f>MONTH(Table1[[#This Row],[OrderDate]])</f>
        <v>11</v>
      </c>
      <c r="J946" s="1">
        <v>43067</v>
      </c>
      <c r="K946">
        <v>7</v>
      </c>
      <c r="L946" t="s">
        <v>2182</v>
      </c>
      <c r="M946" t="s">
        <v>706</v>
      </c>
      <c r="N946" t="s">
        <v>22</v>
      </c>
      <c r="O946" t="s">
        <v>0</v>
      </c>
      <c r="P946" t="str">
        <f>UPPER(Table1[[#This Row],[CustomerCountry]])</f>
        <v>CANADA</v>
      </c>
      <c r="Q946" t="s">
        <v>23</v>
      </c>
      <c r="R946" t="s">
        <v>24</v>
      </c>
      <c r="S946" t="s">
        <v>71</v>
      </c>
      <c r="T946" t="s">
        <v>26</v>
      </c>
      <c r="U946" t="s">
        <v>27</v>
      </c>
    </row>
    <row r="947" spans="1:21" x14ac:dyDescent="0.2">
      <c r="A947" t="s">
        <v>2183</v>
      </c>
      <c r="B947" t="str">
        <f>RIGHT(Table1[[#This Row],[OrderNo]],5)</f>
        <v>44970</v>
      </c>
      <c r="C947">
        <v>44970001</v>
      </c>
      <c r="D947">
        <v>1</v>
      </c>
      <c r="E947" s="2">
        <v>2171.29</v>
      </c>
      <c r="F947" s="2">
        <v>3578.27</v>
      </c>
      <c r="G947" s="1">
        <v>43060</v>
      </c>
      <c r="H947" s="6">
        <f>YEAR(Table1[[#This Row],[OrderDate]])</f>
        <v>2017</v>
      </c>
      <c r="I947" s="6">
        <f>MONTH(Table1[[#This Row],[OrderDate]])</f>
        <v>11</v>
      </c>
      <c r="J947" s="1">
        <v>43065</v>
      </c>
      <c r="K947">
        <v>5</v>
      </c>
      <c r="L947" t="s">
        <v>2184</v>
      </c>
      <c r="M947" t="s">
        <v>267</v>
      </c>
      <c r="N947" t="s">
        <v>115</v>
      </c>
      <c r="O947" t="s">
        <v>41</v>
      </c>
      <c r="P947" t="str">
        <f>UPPER(Table1[[#This Row],[CustomerCountry]])</f>
        <v>UNITED STATES</v>
      </c>
      <c r="Q947" t="s">
        <v>23</v>
      </c>
      <c r="R947" t="s">
        <v>24</v>
      </c>
      <c r="S947" t="s">
        <v>71</v>
      </c>
      <c r="T947" t="s">
        <v>26</v>
      </c>
      <c r="U947" t="s">
        <v>27</v>
      </c>
    </row>
    <row r="948" spans="1:21" x14ac:dyDescent="0.2">
      <c r="A948" t="s">
        <v>2185</v>
      </c>
      <c r="B948" t="str">
        <f>RIGHT(Table1[[#This Row],[OrderNo]],5)</f>
        <v>44971</v>
      </c>
      <c r="C948">
        <v>44971001</v>
      </c>
      <c r="D948">
        <v>1</v>
      </c>
      <c r="E948" s="2">
        <v>2171.29</v>
      </c>
      <c r="F948" s="2">
        <v>3578.27</v>
      </c>
      <c r="G948" s="1">
        <v>43060</v>
      </c>
      <c r="H948" s="6">
        <f>YEAR(Table1[[#This Row],[OrderDate]])</f>
        <v>2017</v>
      </c>
      <c r="I948" s="6">
        <f>MONTH(Table1[[#This Row],[OrderDate]])</f>
        <v>11</v>
      </c>
      <c r="J948" s="1">
        <v>43063</v>
      </c>
      <c r="K948">
        <v>3</v>
      </c>
      <c r="L948" t="s">
        <v>2186</v>
      </c>
      <c r="M948" t="s">
        <v>91</v>
      </c>
      <c r="N948" t="s">
        <v>40</v>
      </c>
      <c r="O948" t="s">
        <v>41</v>
      </c>
      <c r="P948" t="str">
        <f>UPPER(Table1[[#This Row],[CustomerCountry]])</f>
        <v>UNITED STATES</v>
      </c>
      <c r="Q948" t="s">
        <v>23</v>
      </c>
      <c r="R948" t="s">
        <v>24</v>
      </c>
      <c r="S948" t="s">
        <v>84</v>
      </c>
      <c r="T948" t="s">
        <v>26</v>
      </c>
      <c r="U948" t="s">
        <v>27</v>
      </c>
    </row>
    <row r="949" spans="1:21" x14ac:dyDescent="0.2">
      <c r="A949" t="s">
        <v>2187</v>
      </c>
      <c r="B949" t="str">
        <f>RIGHT(Table1[[#This Row],[OrderNo]],5)</f>
        <v>44972</v>
      </c>
      <c r="C949">
        <v>44972001</v>
      </c>
      <c r="D949">
        <v>1</v>
      </c>
      <c r="E949" s="2">
        <v>2171.29</v>
      </c>
      <c r="F949" s="2">
        <v>3578.27</v>
      </c>
      <c r="G949" s="1">
        <v>43060</v>
      </c>
      <c r="H949" s="6">
        <f>YEAR(Table1[[#This Row],[OrderDate]])</f>
        <v>2017</v>
      </c>
      <c r="I949" s="6">
        <f>MONTH(Table1[[#This Row],[OrderDate]])</f>
        <v>11</v>
      </c>
      <c r="J949" s="1">
        <v>43066</v>
      </c>
      <c r="K949">
        <v>6</v>
      </c>
      <c r="L949" t="s">
        <v>2188</v>
      </c>
      <c r="M949" t="s">
        <v>1037</v>
      </c>
      <c r="N949" t="s">
        <v>115</v>
      </c>
      <c r="O949" t="s">
        <v>41</v>
      </c>
      <c r="P949" t="str">
        <f>UPPER(Table1[[#This Row],[CustomerCountry]])</f>
        <v>UNITED STATES</v>
      </c>
      <c r="Q949" t="s">
        <v>23</v>
      </c>
      <c r="R949" t="s">
        <v>24</v>
      </c>
      <c r="S949" t="s">
        <v>55</v>
      </c>
      <c r="T949" t="s">
        <v>26</v>
      </c>
      <c r="U949" t="s">
        <v>27</v>
      </c>
    </row>
    <row r="950" spans="1:21" x14ac:dyDescent="0.2">
      <c r="A950" t="s">
        <v>2189</v>
      </c>
      <c r="B950" t="str">
        <f>RIGHT(Table1[[#This Row],[OrderNo]],5)</f>
        <v>44973</v>
      </c>
      <c r="C950">
        <v>44973001</v>
      </c>
      <c r="D950">
        <v>1</v>
      </c>
      <c r="E950" s="2">
        <v>2171.29</v>
      </c>
      <c r="F950" s="2">
        <v>3578.27</v>
      </c>
      <c r="G950" s="1">
        <v>43060</v>
      </c>
      <c r="H950" s="6">
        <f>YEAR(Table1[[#This Row],[OrderDate]])</f>
        <v>2017</v>
      </c>
      <c r="I950" s="6">
        <f>MONTH(Table1[[#This Row],[OrderDate]])</f>
        <v>11</v>
      </c>
      <c r="J950" s="1">
        <v>43069</v>
      </c>
      <c r="K950">
        <v>9</v>
      </c>
      <c r="L950" t="s">
        <v>2190</v>
      </c>
      <c r="M950" t="s">
        <v>290</v>
      </c>
      <c r="N950" t="s">
        <v>51</v>
      </c>
      <c r="O950" t="s">
        <v>52</v>
      </c>
      <c r="P950" t="str">
        <f>UPPER(Table1[[#This Row],[CustomerCountry]])</f>
        <v>AUSTRALIA</v>
      </c>
      <c r="Q950" t="s">
        <v>23</v>
      </c>
      <c r="R950" t="s">
        <v>24</v>
      </c>
      <c r="S950" t="s">
        <v>88</v>
      </c>
      <c r="T950" t="s">
        <v>26</v>
      </c>
      <c r="U950" t="s">
        <v>27</v>
      </c>
    </row>
    <row r="951" spans="1:21" x14ac:dyDescent="0.2">
      <c r="A951" t="s">
        <v>2191</v>
      </c>
      <c r="B951" t="str">
        <f>RIGHT(Table1[[#This Row],[OrderNo]],5)</f>
        <v>44974</v>
      </c>
      <c r="C951">
        <v>44974001</v>
      </c>
      <c r="D951">
        <v>1</v>
      </c>
      <c r="E951" s="2">
        <v>2171.29</v>
      </c>
      <c r="F951" s="2">
        <v>3578.27</v>
      </c>
      <c r="G951" s="1">
        <v>43061</v>
      </c>
      <c r="H951" s="6">
        <f>YEAR(Table1[[#This Row],[OrderDate]])</f>
        <v>2017</v>
      </c>
      <c r="I951" s="6">
        <f>MONTH(Table1[[#This Row],[OrderDate]])</f>
        <v>11</v>
      </c>
      <c r="J951" s="1">
        <v>43066</v>
      </c>
      <c r="K951">
        <v>5</v>
      </c>
      <c r="L951" t="s">
        <v>2192</v>
      </c>
      <c r="M951" t="s">
        <v>190</v>
      </c>
      <c r="N951" t="s">
        <v>78</v>
      </c>
      <c r="O951" t="s">
        <v>79</v>
      </c>
      <c r="P951" t="str">
        <f>UPPER(Table1[[#This Row],[CustomerCountry]])</f>
        <v>UNITED KINGDOM</v>
      </c>
      <c r="Q951" t="s">
        <v>23</v>
      </c>
      <c r="R951" t="s">
        <v>24</v>
      </c>
      <c r="S951" t="s">
        <v>71</v>
      </c>
      <c r="T951" t="s">
        <v>26</v>
      </c>
      <c r="U951" t="s">
        <v>27</v>
      </c>
    </row>
    <row r="952" spans="1:21" x14ac:dyDescent="0.2">
      <c r="A952" t="s">
        <v>2193</v>
      </c>
      <c r="B952" t="str">
        <f>RIGHT(Table1[[#This Row],[OrderNo]],5)</f>
        <v>44975</v>
      </c>
      <c r="C952">
        <v>44975001</v>
      </c>
      <c r="D952">
        <v>1</v>
      </c>
      <c r="E952" s="2">
        <v>2171.29</v>
      </c>
      <c r="F952" s="2">
        <v>3578.27</v>
      </c>
      <c r="G952" s="1">
        <v>43061</v>
      </c>
      <c r="H952" s="6">
        <f>YEAR(Table1[[#This Row],[OrderDate]])</f>
        <v>2017</v>
      </c>
      <c r="I952" s="6">
        <f>MONTH(Table1[[#This Row],[OrderDate]])</f>
        <v>11</v>
      </c>
      <c r="J952" s="1">
        <v>43065</v>
      </c>
      <c r="K952">
        <v>4</v>
      </c>
      <c r="L952" t="s">
        <v>2194</v>
      </c>
      <c r="M952" t="s">
        <v>225</v>
      </c>
      <c r="N952" t="s">
        <v>115</v>
      </c>
      <c r="O952" t="s">
        <v>41</v>
      </c>
      <c r="P952" t="str">
        <f>UPPER(Table1[[#This Row],[CustomerCountry]])</f>
        <v>UNITED STATES</v>
      </c>
      <c r="Q952" t="s">
        <v>23</v>
      </c>
      <c r="R952" t="s">
        <v>24</v>
      </c>
      <c r="S952" t="s">
        <v>55</v>
      </c>
      <c r="T952" t="s">
        <v>26</v>
      </c>
      <c r="U952" t="s">
        <v>27</v>
      </c>
    </row>
    <row r="953" spans="1:21" x14ac:dyDescent="0.2">
      <c r="A953" t="s">
        <v>2195</v>
      </c>
      <c r="B953" t="str">
        <f>RIGHT(Table1[[#This Row],[OrderNo]],5)</f>
        <v>44976</v>
      </c>
      <c r="C953">
        <v>44976001</v>
      </c>
      <c r="D953">
        <v>1</v>
      </c>
      <c r="E953" s="2">
        <v>2171.29</v>
      </c>
      <c r="F953" s="2">
        <v>3578.27</v>
      </c>
      <c r="G953" s="1">
        <v>43061</v>
      </c>
      <c r="H953" s="6">
        <f>YEAR(Table1[[#This Row],[OrderDate]])</f>
        <v>2017</v>
      </c>
      <c r="I953" s="6">
        <f>MONTH(Table1[[#This Row],[OrderDate]])</f>
        <v>11</v>
      </c>
      <c r="J953" s="1">
        <v>43065</v>
      </c>
      <c r="K953">
        <v>4</v>
      </c>
      <c r="L953" t="s">
        <v>2196</v>
      </c>
      <c r="M953" t="s">
        <v>2197</v>
      </c>
      <c r="N953" t="s">
        <v>115</v>
      </c>
      <c r="O953" t="s">
        <v>41</v>
      </c>
      <c r="P953" t="str">
        <f>UPPER(Table1[[#This Row],[CustomerCountry]])</f>
        <v>UNITED STATES</v>
      </c>
      <c r="Q953" t="s">
        <v>23</v>
      </c>
      <c r="R953" t="s">
        <v>24</v>
      </c>
      <c r="S953" t="s">
        <v>55</v>
      </c>
      <c r="T953" t="s">
        <v>26</v>
      </c>
      <c r="U953" t="s">
        <v>27</v>
      </c>
    </row>
    <row r="954" spans="1:21" x14ac:dyDescent="0.2">
      <c r="A954" t="s">
        <v>2198</v>
      </c>
      <c r="B954" t="str">
        <f>RIGHT(Table1[[#This Row],[OrderNo]],5)</f>
        <v>44977</v>
      </c>
      <c r="C954">
        <v>44977001</v>
      </c>
      <c r="D954">
        <v>1</v>
      </c>
      <c r="E954" s="2">
        <v>2171.29</v>
      </c>
      <c r="F954" s="2">
        <v>3578.27</v>
      </c>
      <c r="G954" s="1">
        <v>43061</v>
      </c>
      <c r="H954" s="6">
        <f>YEAR(Table1[[#This Row],[OrderDate]])</f>
        <v>2017</v>
      </c>
      <c r="I954" s="6">
        <f>MONTH(Table1[[#This Row],[OrderDate]])</f>
        <v>11</v>
      </c>
      <c r="J954" s="1">
        <v>43066</v>
      </c>
      <c r="K954">
        <v>5</v>
      </c>
      <c r="L954" t="s">
        <v>2199</v>
      </c>
      <c r="M954" t="s">
        <v>1811</v>
      </c>
      <c r="N954" t="s">
        <v>45</v>
      </c>
      <c r="O954" t="s">
        <v>41</v>
      </c>
      <c r="P954" t="str">
        <f>UPPER(Table1[[#This Row],[CustomerCountry]])</f>
        <v>UNITED STATES</v>
      </c>
      <c r="Q954" t="s">
        <v>23</v>
      </c>
      <c r="R954" t="s">
        <v>24</v>
      </c>
      <c r="S954" t="s">
        <v>84</v>
      </c>
      <c r="T954" t="s">
        <v>26</v>
      </c>
      <c r="U954" t="s">
        <v>27</v>
      </c>
    </row>
    <row r="955" spans="1:21" x14ac:dyDescent="0.2">
      <c r="A955" t="s">
        <v>2200</v>
      </c>
      <c r="B955" t="str">
        <f>RIGHT(Table1[[#This Row],[OrderNo]],5)</f>
        <v>44978</v>
      </c>
      <c r="C955">
        <v>44978001</v>
      </c>
      <c r="D955">
        <v>1</v>
      </c>
      <c r="E955" s="2">
        <v>413.15</v>
      </c>
      <c r="F955" s="2">
        <v>699.1</v>
      </c>
      <c r="G955" s="1">
        <v>43061</v>
      </c>
      <c r="H955" s="6">
        <f>YEAR(Table1[[#This Row],[OrderDate]])</f>
        <v>2017</v>
      </c>
      <c r="I955" s="6">
        <f>MONTH(Table1[[#This Row],[OrderDate]])</f>
        <v>11</v>
      </c>
      <c r="J955" s="1">
        <v>43067</v>
      </c>
      <c r="K955">
        <v>6</v>
      </c>
      <c r="L955" t="s">
        <v>2201</v>
      </c>
      <c r="M955" t="s">
        <v>44</v>
      </c>
      <c r="N955" t="s">
        <v>45</v>
      </c>
      <c r="O955" t="s">
        <v>41</v>
      </c>
      <c r="P955" t="str">
        <f>UPPER(Table1[[#This Row],[CustomerCountry]])</f>
        <v>UNITED STATES</v>
      </c>
      <c r="Q955" t="s">
        <v>23</v>
      </c>
      <c r="R955" t="s">
        <v>24</v>
      </c>
      <c r="S955" t="s">
        <v>492</v>
      </c>
      <c r="T955" t="s">
        <v>26</v>
      </c>
      <c r="U955" t="s">
        <v>47</v>
      </c>
    </row>
    <row r="956" spans="1:21" x14ac:dyDescent="0.2">
      <c r="A956" t="s">
        <v>2202</v>
      </c>
      <c r="B956" t="str">
        <f>RIGHT(Table1[[#This Row],[OrderNo]],5)</f>
        <v>44979</v>
      </c>
      <c r="C956">
        <v>44979001</v>
      </c>
      <c r="D956">
        <v>1</v>
      </c>
      <c r="E956" s="2">
        <v>2171.29</v>
      </c>
      <c r="F956" s="2">
        <v>3578.27</v>
      </c>
      <c r="G956" s="1">
        <v>43061</v>
      </c>
      <c r="H956" s="6">
        <f>YEAR(Table1[[#This Row],[OrderDate]])</f>
        <v>2017</v>
      </c>
      <c r="I956" s="6">
        <f>MONTH(Table1[[#This Row],[OrderDate]])</f>
        <v>11</v>
      </c>
      <c r="J956" s="1">
        <v>43068</v>
      </c>
      <c r="K956">
        <v>7</v>
      </c>
      <c r="L956" t="s">
        <v>2203</v>
      </c>
      <c r="M956" t="s">
        <v>105</v>
      </c>
      <c r="N956" t="s">
        <v>106</v>
      </c>
      <c r="O956" t="s">
        <v>52</v>
      </c>
      <c r="P956" t="str">
        <f>UPPER(Table1[[#This Row],[CustomerCountry]])</f>
        <v>AUSTRALIA</v>
      </c>
      <c r="Q956" t="s">
        <v>23</v>
      </c>
      <c r="R956" t="s">
        <v>24</v>
      </c>
      <c r="S956" t="s">
        <v>25</v>
      </c>
      <c r="T956" t="s">
        <v>26</v>
      </c>
      <c r="U956" t="s">
        <v>27</v>
      </c>
    </row>
    <row r="957" spans="1:21" x14ac:dyDescent="0.2">
      <c r="A957" t="s">
        <v>2204</v>
      </c>
      <c r="B957" t="str">
        <f>RIGHT(Table1[[#This Row],[OrderNo]],5)</f>
        <v>44980</v>
      </c>
      <c r="C957">
        <v>44980001</v>
      </c>
      <c r="D957">
        <v>1</v>
      </c>
      <c r="E957" s="2">
        <v>2171.29</v>
      </c>
      <c r="F957" s="2">
        <v>3578.27</v>
      </c>
      <c r="G957" s="1">
        <v>43061</v>
      </c>
      <c r="H957" s="6">
        <f>YEAR(Table1[[#This Row],[OrderDate]])</f>
        <v>2017</v>
      </c>
      <c r="I957" s="6">
        <f>MONTH(Table1[[#This Row],[OrderDate]])</f>
        <v>11</v>
      </c>
      <c r="J957" s="1">
        <v>43067</v>
      </c>
      <c r="K957">
        <v>6</v>
      </c>
      <c r="L957" t="s">
        <v>2205</v>
      </c>
      <c r="M957" t="s">
        <v>422</v>
      </c>
      <c r="N957" t="s">
        <v>63</v>
      </c>
      <c r="O957" t="s">
        <v>52</v>
      </c>
      <c r="P957" t="str">
        <f>UPPER(Table1[[#This Row],[CustomerCountry]])</f>
        <v>AUSTRALIA</v>
      </c>
      <c r="Q957" t="s">
        <v>23</v>
      </c>
      <c r="R957" t="s">
        <v>24</v>
      </c>
      <c r="S957" t="s">
        <v>25</v>
      </c>
      <c r="T957" t="s">
        <v>26</v>
      </c>
      <c r="U957" t="s">
        <v>27</v>
      </c>
    </row>
    <row r="958" spans="1:21" x14ac:dyDescent="0.2">
      <c r="A958" t="s">
        <v>2206</v>
      </c>
      <c r="B958" t="str">
        <f>RIGHT(Table1[[#This Row],[OrderNo]],5)</f>
        <v>44981</v>
      </c>
      <c r="C958">
        <v>44981001</v>
      </c>
      <c r="D958">
        <v>1</v>
      </c>
      <c r="E958" s="2">
        <v>2171.29</v>
      </c>
      <c r="F958" s="2">
        <v>3578.27</v>
      </c>
      <c r="G958" s="1">
        <v>43061</v>
      </c>
      <c r="H958" s="6">
        <f>YEAR(Table1[[#This Row],[OrderDate]])</f>
        <v>2017</v>
      </c>
      <c r="I958" s="6">
        <f>MONTH(Table1[[#This Row],[OrderDate]])</f>
        <v>11</v>
      </c>
      <c r="J958" s="1">
        <v>43067</v>
      </c>
      <c r="K958">
        <v>6</v>
      </c>
      <c r="L958" t="s">
        <v>2207</v>
      </c>
      <c r="M958" t="s">
        <v>233</v>
      </c>
      <c r="N958" t="s">
        <v>106</v>
      </c>
      <c r="O958" t="s">
        <v>52</v>
      </c>
      <c r="P958" t="str">
        <f>UPPER(Table1[[#This Row],[CustomerCountry]])</f>
        <v>AUSTRALIA</v>
      </c>
      <c r="Q958" t="s">
        <v>23</v>
      </c>
      <c r="R958" t="s">
        <v>24</v>
      </c>
      <c r="S958" t="s">
        <v>25</v>
      </c>
      <c r="T958" t="s">
        <v>26</v>
      </c>
      <c r="U958" t="s">
        <v>27</v>
      </c>
    </row>
    <row r="959" spans="1:21" x14ac:dyDescent="0.2">
      <c r="A959" t="s">
        <v>2208</v>
      </c>
      <c r="B959" t="str">
        <f>RIGHT(Table1[[#This Row],[OrderNo]],5)</f>
        <v>44982</v>
      </c>
      <c r="C959">
        <v>44982001</v>
      </c>
      <c r="D959">
        <v>1</v>
      </c>
      <c r="E959" s="2">
        <v>2171.29</v>
      </c>
      <c r="F959" s="2">
        <v>3578.27</v>
      </c>
      <c r="G959" s="1">
        <v>43062</v>
      </c>
      <c r="H959" s="6">
        <f>YEAR(Table1[[#This Row],[OrderDate]])</f>
        <v>2017</v>
      </c>
      <c r="I959" s="6">
        <f>MONTH(Table1[[#This Row],[OrderDate]])</f>
        <v>11</v>
      </c>
      <c r="J959" s="1">
        <v>43066</v>
      </c>
      <c r="K959">
        <v>4</v>
      </c>
      <c r="L959" t="s">
        <v>2209</v>
      </c>
      <c r="M959" t="s">
        <v>305</v>
      </c>
      <c r="N959" t="s">
        <v>45</v>
      </c>
      <c r="O959" t="s">
        <v>41</v>
      </c>
      <c r="P959" t="str">
        <f>UPPER(Table1[[#This Row],[CustomerCountry]])</f>
        <v>UNITED STATES</v>
      </c>
      <c r="Q959" t="s">
        <v>23</v>
      </c>
      <c r="R959" t="s">
        <v>24</v>
      </c>
      <c r="S959" t="s">
        <v>71</v>
      </c>
      <c r="T959" t="s">
        <v>26</v>
      </c>
      <c r="U959" t="s">
        <v>27</v>
      </c>
    </row>
    <row r="960" spans="1:21" x14ac:dyDescent="0.2">
      <c r="A960" t="s">
        <v>2210</v>
      </c>
      <c r="B960" t="str">
        <f>RIGHT(Table1[[#This Row],[OrderNo]],5)</f>
        <v>44983</v>
      </c>
      <c r="C960">
        <v>44983001</v>
      </c>
      <c r="D960">
        <v>1</v>
      </c>
      <c r="E960" s="2">
        <v>2171.29</v>
      </c>
      <c r="F960" s="2">
        <v>3578.27</v>
      </c>
      <c r="G960" s="1">
        <v>43062</v>
      </c>
      <c r="H960" s="6">
        <f>YEAR(Table1[[#This Row],[OrderDate]])</f>
        <v>2017</v>
      </c>
      <c r="I960" s="6">
        <f>MONTH(Table1[[#This Row],[OrderDate]])</f>
        <v>11</v>
      </c>
      <c r="J960" s="1">
        <v>43067</v>
      </c>
      <c r="K960">
        <v>5</v>
      </c>
      <c r="L960" t="s">
        <v>2211</v>
      </c>
      <c r="M960" t="s">
        <v>717</v>
      </c>
      <c r="N960" t="s">
        <v>22</v>
      </c>
      <c r="O960" t="s">
        <v>0</v>
      </c>
      <c r="P960" t="str">
        <f>UPPER(Table1[[#This Row],[CustomerCountry]])</f>
        <v>CANADA</v>
      </c>
      <c r="Q960" t="s">
        <v>23</v>
      </c>
      <c r="R960" t="s">
        <v>24</v>
      </c>
      <c r="S960" t="s">
        <v>25</v>
      </c>
      <c r="T960" t="s">
        <v>26</v>
      </c>
      <c r="U960" t="s">
        <v>27</v>
      </c>
    </row>
    <row r="961" spans="1:21" x14ac:dyDescent="0.2">
      <c r="A961" t="s">
        <v>2212</v>
      </c>
      <c r="B961" t="str">
        <f>RIGHT(Table1[[#This Row],[OrderNo]],5)</f>
        <v>44984</v>
      </c>
      <c r="C961">
        <v>44984001</v>
      </c>
      <c r="D961">
        <v>1</v>
      </c>
      <c r="E961" s="2">
        <v>2171.29</v>
      </c>
      <c r="F961" s="2">
        <v>3578.27</v>
      </c>
      <c r="G961" s="1">
        <v>43062</v>
      </c>
      <c r="H961" s="6">
        <f>YEAR(Table1[[#This Row],[OrderDate]])</f>
        <v>2017</v>
      </c>
      <c r="I961" s="6">
        <f>MONTH(Table1[[#This Row],[OrderDate]])</f>
        <v>11</v>
      </c>
      <c r="J961" s="1">
        <v>43066</v>
      </c>
      <c r="K961">
        <v>4</v>
      </c>
      <c r="L961" t="s">
        <v>2213</v>
      </c>
      <c r="M961" t="s">
        <v>99</v>
      </c>
      <c r="N961" t="s">
        <v>45</v>
      </c>
      <c r="O961" t="s">
        <v>41</v>
      </c>
      <c r="P961" t="str">
        <f>UPPER(Table1[[#This Row],[CustomerCountry]])</f>
        <v>UNITED STATES</v>
      </c>
      <c r="Q961" t="s">
        <v>23</v>
      </c>
      <c r="R961" t="s">
        <v>24</v>
      </c>
      <c r="S961" t="s">
        <v>88</v>
      </c>
      <c r="T961" t="s">
        <v>26</v>
      </c>
      <c r="U961" t="s">
        <v>27</v>
      </c>
    </row>
    <row r="962" spans="1:21" x14ac:dyDescent="0.2">
      <c r="A962" t="s">
        <v>2214</v>
      </c>
      <c r="B962" t="str">
        <f>RIGHT(Table1[[#This Row],[OrderNo]],5)</f>
        <v>44985</v>
      </c>
      <c r="C962">
        <v>44985001</v>
      </c>
      <c r="D962">
        <v>1</v>
      </c>
      <c r="E962" s="2">
        <v>2171.29</v>
      </c>
      <c r="F962" s="2">
        <v>3578.27</v>
      </c>
      <c r="G962" s="1">
        <v>43062</v>
      </c>
      <c r="H962" s="6">
        <f>YEAR(Table1[[#This Row],[OrderDate]])</f>
        <v>2017</v>
      </c>
      <c r="I962" s="6">
        <f>MONTH(Table1[[#This Row],[OrderDate]])</f>
        <v>11</v>
      </c>
      <c r="J962" s="1">
        <v>43069</v>
      </c>
      <c r="K962">
        <v>7</v>
      </c>
      <c r="L962" t="s">
        <v>2215</v>
      </c>
      <c r="M962" t="s">
        <v>565</v>
      </c>
      <c r="N962" t="s">
        <v>51</v>
      </c>
      <c r="O962" t="s">
        <v>52</v>
      </c>
      <c r="P962" t="str">
        <f>UPPER(Table1[[#This Row],[CustomerCountry]])</f>
        <v>AUSTRALIA</v>
      </c>
      <c r="Q962" t="s">
        <v>23</v>
      </c>
      <c r="R962" t="s">
        <v>24</v>
      </c>
      <c r="S962" t="s">
        <v>55</v>
      </c>
      <c r="T962" t="s">
        <v>26</v>
      </c>
      <c r="U962" t="s">
        <v>27</v>
      </c>
    </row>
    <row r="963" spans="1:21" x14ac:dyDescent="0.2">
      <c r="A963" t="s">
        <v>2216</v>
      </c>
      <c r="B963" t="str">
        <f>RIGHT(Table1[[#This Row],[OrderNo]],5)</f>
        <v>44986</v>
      </c>
      <c r="C963">
        <v>44986001</v>
      </c>
      <c r="D963">
        <v>1</v>
      </c>
      <c r="E963" s="2">
        <v>413.15</v>
      </c>
      <c r="F963" s="2">
        <v>699.1</v>
      </c>
      <c r="G963" s="1">
        <v>43062</v>
      </c>
      <c r="H963" s="6">
        <f>YEAR(Table1[[#This Row],[OrderDate]])</f>
        <v>2017</v>
      </c>
      <c r="I963" s="6">
        <f>MONTH(Table1[[#This Row],[OrderDate]])</f>
        <v>11</v>
      </c>
      <c r="J963" s="1">
        <v>43068</v>
      </c>
      <c r="K963">
        <v>6</v>
      </c>
      <c r="L963" t="s">
        <v>2217</v>
      </c>
      <c r="M963" t="s">
        <v>422</v>
      </c>
      <c r="N963" t="s">
        <v>63</v>
      </c>
      <c r="O963" t="s">
        <v>52</v>
      </c>
      <c r="P963" t="str">
        <f>UPPER(Table1[[#This Row],[CustomerCountry]])</f>
        <v>AUSTRALIA</v>
      </c>
      <c r="Q963" t="s">
        <v>23</v>
      </c>
      <c r="R963" t="s">
        <v>24</v>
      </c>
      <c r="S963" t="s">
        <v>364</v>
      </c>
      <c r="T963" t="s">
        <v>26</v>
      </c>
      <c r="U963" t="s">
        <v>47</v>
      </c>
    </row>
    <row r="964" spans="1:21" x14ac:dyDescent="0.2">
      <c r="A964" t="s">
        <v>2218</v>
      </c>
      <c r="B964" t="str">
        <f>RIGHT(Table1[[#This Row],[OrderNo]],5)</f>
        <v>44987</v>
      </c>
      <c r="C964">
        <v>44987001</v>
      </c>
      <c r="D964">
        <v>1</v>
      </c>
      <c r="E964" s="2">
        <v>2171.29</v>
      </c>
      <c r="F964" s="2">
        <v>3578.27</v>
      </c>
      <c r="G964" s="1">
        <v>43063</v>
      </c>
      <c r="H964" s="6">
        <f>YEAR(Table1[[#This Row],[OrderDate]])</f>
        <v>2017</v>
      </c>
      <c r="I964" s="6">
        <f>MONTH(Table1[[#This Row],[OrderDate]])</f>
        <v>11</v>
      </c>
      <c r="J964" s="1">
        <v>43073</v>
      </c>
      <c r="K964">
        <v>10</v>
      </c>
      <c r="L964" t="s">
        <v>2219</v>
      </c>
      <c r="M964" t="s">
        <v>1417</v>
      </c>
      <c r="N964" t="s">
        <v>384</v>
      </c>
      <c r="O964" t="s">
        <v>32</v>
      </c>
      <c r="P964" t="str">
        <f>UPPER(Table1[[#This Row],[CustomerCountry]])</f>
        <v>FRANCE</v>
      </c>
      <c r="Q964" t="s">
        <v>23</v>
      </c>
      <c r="R964" t="s">
        <v>24</v>
      </c>
      <c r="S964" t="s">
        <v>88</v>
      </c>
      <c r="T964" t="s">
        <v>26</v>
      </c>
      <c r="U964" t="s">
        <v>27</v>
      </c>
    </row>
    <row r="965" spans="1:21" x14ac:dyDescent="0.2">
      <c r="A965" t="s">
        <v>2220</v>
      </c>
      <c r="B965" t="str">
        <f>RIGHT(Table1[[#This Row],[OrderNo]],5)</f>
        <v>44988</v>
      </c>
      <c r="C965">
        <v>44988001</v>
      </c>
      <c r="D965">
        <v>1</v>
      </c>
      <c r="E965" s="2">
        <v>413.15</v>
      </c>
      <c r="F965" s="2">
        <v>699.1</v>
      </c>
      <c r="G965" s="1">
        <v>43063</v>
      </c>
      <c r="H965" s="6">
        <f>YEAR(Table1[[#This Row],[OrderDate]])</f>
        <v>2017</v>
      </c>
      <c r="I965" s="6">
        <f>MONTH(Table1[[#This Row],[OrderDate]])</f>
        <v>11</v>
      </c>
      <c r="J965" s="1">
        <v>43070</v>
      </c>
      <c r="K965">
        <v>7</v>
      </c>
      <c r="L965" t="s">
        <v>2221</v>
      </c>
      <c r="M965" t="s">
        <v>724</v>
      </c>
      <c r="N965" t="s">
        <v>725</v>
      </c>
      <c r="O965" t="s">
        <v>32</v>
      </c>
      <c r="P965" t="str">
        <f>UPPER(Table1[[#This Row],[CustomerCountry]])</f>
        <v>FRANCE</v>
      </c>
      <c r="Q965" t="s">
        <v>23</v>
      </c>
      <c r="R965" t="s">
        <v>24</v>
      </c>
      <c r="S965" t="s">
        <v>414</v>
      </c>
      <c r="T965" t="s">
        <v>1</v>
      </c>
      <c r="U965" t="s">
        <v>47</v>
      </c>
    </row>
    <row r="966" spans="1:21" x14ac:dyDescent="0.2">
      <c r="A966" t="s">
        <v>2222</v>
      </c>
      <c r="B966" t="str">
        <f>RIGHT(Table1[[#This Row],[OrderNo]],5)</f>
        <v>44989</v>
      </c>
      <c r="C966">
        <v>44989001</v>
      </c>
      <c r="D966">
        <v>1</v>
      </c>
      <c r="E966" s="2">
        <v>2171.29</v>
      </c>
      <c r="F966" s="2">
        <v>3578.27</v>
      </c>
      <c r="G966" s="1">
        <v>43063</v>
      </c>
      <c r="H966" s="6">
        <f>YEAR(Table1[[#This Row],[OrderDate]])</f>
        <v>2017</v>
      </c>
      <c r="I966" s="6">
        <f>MONTH(Table1[[#This Row],[OrderDate]])</f>
        <v>11</v>
      </c>
      <c r="J966" s="1">
        <v>43070</v>
      </c>
      <c r="K966">
        <v>7</v>
      </c>
      <c r="L966" t="s">
        <v>2223</v>
      </c>
      <c r="M966" t="s">
        <v>319</v>
      </c>
      <c r="N966" t="s">
        <v>40</v>
      </c>
      <c r="O966" t="s">
        <v>41</v>
      </c>
      <c r="P966" t="str">
        <f>UPPER(Table1[[#This Row],[CustomerCountry]])</f>
        <v>UNITED STATES</v>
      </c>
      <c r="Q966" t="s">
        <v>23</v>
      </c>
      <c r="R966" t="s">
        <v>24</v>
      </c>
      <c r="S966" t="s">
        <v>55</v>
      </c>
      <c r="T966" t="s">
        <v>26</v>
      </c>
      <c r="U966" t="s">
        <v>27</v>
      </c>
    </row>
    <row r="967" spans="1:21" x14ac:dyDescent="0.2">
      <c r="A967" t="s">
        <v>2224</v>
      </c>
      <c r="B967" t="str">
        <f>RIGHT(Table1[[#This Row],[OrderNo]],5)</f>
        <v>44990</v>
      </c>
      <c r="C967">
        <v>44990001</v>
      </c>
      <c r="D967">
        <v>1</v>
      </c>
      <c r="E967" s="2">
        <v>413.15</v>
      </c>
      <c r="F967" s="2">
        <v>699.1</v>
      </c>
      <c r="G967" s="1">
        <v>43063</v>
      </c>
      <c r="H967" s="6">
        <f>YEAR(Table1[[#This Row],[OrderDate]])</f>
        <v>2017</v>
      </c>
      <c r="I967" s="6">
        <f>MONTH(Table1[[#This Row],[OrderDate]])</f>
        <v>11</v>
      </c>
      <c r="J967" s="1">
        <v>43071</v>
      </c>
      <c r="K967">
        <v>8</v>
      </c>
      <c r="L967" t="s">
        <v>2225</v>
      </c>
      <c r="M967" t="s">
        <v>984</v>
      </c>
      <c r="N967" t="s">
        <v>45</v>
      </c>
      <c r="O967" t="s">
        <v>41</v>
      </c>
      <c r="P967" t="str">
        <f>UPPER(Table1[[#This Row],[CustomerCountry]])</f>
        <v>UNITED STATES</v>
      </c>
      <c r="Q967" t="s">
        <v>23</v>
      </c>
      <c r="R967" t="s">
        <v>24</v>
      </c>
      <c r="S967" t="s">
        <v>414</v>
      </c>
      <c r="T967" t="s">
        <v>1</v>
      </c>
      <c r="U967" t="s">
        <v>47</v>
      </c>
    </row>
    <row r="968" spans="1:21" x14ac:dyDescent="0.2">
      <c r="A968" t="s">
        <v>2226</v>
      </c>
      <c r="B968" t="str">
        <f>RIGHT(Table1[[#This Row],[OrderNo]],5)</f>
        <v>44991</v>
      </c>
      <c r="C968">
        <v>44991001</v>
      </c>
      <c r="D968">
        <v>1</v>
      </c>
      <c r="E968" s="2">
        <v>2171.29</v>
      </c>
      <c r="F968" s="2">
        <v>3578.27</v>
      </c>
      <c r="G968" s="1">
        <v>43063</v>
      </c>
      <c r="H968" s="6">
        <f>YEAR(Table1[[#This Row],[OrderDate]])</f>
        <v>2017</v>
      </c>
      <c r="I968" s="6">
        <f>MONTH(Table1[[#This Row],[OrderDate]])</f>
        <v>11</v>
      </c>
      <c r="J968" s="1">
        <v>43070</v>
      </c>
      <c r="K968">
        <v>7</v>
      </c>
      <c r="L968" t="s">
        <v>2227</v>
      </c>
      <c r="M968" t="s">
        <v>738</v>
      </c>
      <c r="N968" t="s">
        <v>51</v>
      </c>
      <c r="O968" t="s">
        <v>52</v>
      </c>
      <c r="P968" t="str">
        <f>UPPER(Table1[[#This Row],[CustomerCountry]])</f>
        <v>AUSTRALIA</v>
      </c>
      <c r="Q968" t="s">
        <v>23</v>
      </c>
      <c r="R968" t="s">
        <v>24</v>
      </c>
      <c r="S968" t="s">
        <v>88</v>
      </c>
      <c r="T968" t="s">
        <v>26</v>
      </c>
      <c r="U968" t="s">
        <v>27</v>
      </c>
    </row>
    <row r="969" spans="1:21" x14ac:dyDescent="0.2">
      <c r="A969" t="s">
        <v>2228</v>
      </c>
      <c r="B969" t="str">
        <f>RIGHT(Table1[[#This Row],[OrderNo]],5)</f>
        <v>44992</v>
      </c>
      <c r="C969">
        <v>44992001</v>
      </c>
      <c r="D969">
        <v>1</v>
      </c>
      <c r="E969" s="2">
        <v>2171.29</v>
      </c>
      <c r="F969" s="2">
        <v>3578.27</v>
      </c>
      <c r="G969" s="1">
        <v>43063</v>
      </c>
      <c r="H969" s="6">
        <f>YEAR(Table1[[#This Row],[OrderDate]])</f>
        <v>2017</v>
      </c>
      <c r="I969" s="6">
        <f>MONTH(Table1[[#This Row],[OrderDate]])</f>
        <v>11</v>
      </c>
      <c r="J969" s="1">
        <v>43073</v>
      </c>
      <c r="K969">
        <v>10</v>
      </c>
      <c r="L969" t="s">
        <v>2229</v>
      </c>
      <c r="M969" t="s">
        <v>738</v>
      </c>
      <c r="N969" t="s">
        <v>51</v>
      </c>
      <c r="O969" t="s">
        <v>52</v>
      </c>
      <c r="P969" t="str">
        <f>UPPER(Table1[[#This Row],[CustomerCountry]])</f>
        <v>AUSTRALIA</v>
      </c>
      <c r="Q969" t="s">
        <v>23</v>
      </c>
      <c r="R969" t="s">
        <v>24</v>
      </c>
      <c r="S969" t="s">
        <v>55</v>
      </c>
      <c r="T969" t="s">
        <v>26</v>
      </c>
      <c r="U969" t="s">
        <v>27</v>
      </c>
    </row>
    <row r="970" spans="1:21" x14ac:dyDescent="0.2">
      <c r="A970" t="s">
        <v>2230</v>
      </c>
      <c r="B970" t="str">
        <f>RIGHT(Table1[[#This Row],[OrderNo]],5)</f>
        <v>44993</v>
      </c>
      <c r="C970">
        <v>44993001</v>
      </c>
      <c r="D970">
        <v>1</v>
      </c>
      <c r="E970" s="2">
        <v>1898.09</v>
      </c>
      <c r="F970" s="2">
        <v>3374.99</v>
      </c>
      <c r="G970" s="1">
        <v>43063</v>
      </c>
      <c r="H970" s="6">
        <f>YEAR(Table1[[#This Row],[OrderDate]])</f>
        <v>2017</v>
      </c>
      <c r="I970" s="6">
        <f>MONTH(Table1[[#This Row],[OrderDate]])</f>
        <v>11</v>
      </c>
      <c r="J970" s="1">
        <v>43065</v>
      </c>
      <c r="K970">
        <v>2</v>
      </c>
      <c r="L970" t="s">
        <v>2231</v>
      </c>
      <c r="M970" t="s">
        <v>83</v>
      </c>
      <c r="N970" t="s">
        <v>63</v>
      </c>
      <c r="O970" t="s">
        <v>52</v>
      </c>
      <c r="P970" t="str">
        <f>UPPER(Table1[[#This Row],[CustomerCountry]])</f>
        <v>AUSTRALIA</v>
      </c>
      <c r="Q970" t="s">
        <v>23</v>
      </c>
      <c r="R970" t="s">
        <v>33</v>
      </c>
      <c r="S970" t="s">
        <v>160</v>
      </c>
      <c r="T970" t="s">
        <v>1</v>
      </c>
      <c r="U970" t="s">
        <v>36</v>
      </c>
    </row>
    <row r="971" spans="1:21" x14ac:dyDescent="0.2">
      <c r="A971" t="s">
        <v>2232</v>
      </c>
      <c r="B971" t="str">
        <f>RIGHT(Table1[[#This Row],[OrderNo]],5)</f>
        <v>44994</v>
      </c>
      <c r="C971">
        <v>44994001</v>
      </c>
      <c r="D971">
        <v>1</v>
      </c>
      <c r="E971" s="2">
        <v>2171.29</v>
      </c>
      <c r="F971" s="2">
        <v>3578.27</v>
      </c>
      <c r="G971" s="1">
        <v>43064</v>
      </c>
      <c r="H971" s="6">
        <f>YEAR(Table1[[#This Row],[OrderDate]])</f>
        <v>2017</v>
      </c>
      <c r="I971" s="6">
        <f>MONTH(Table1[[#This Row],[OrderDate]])</f>
        <v>11</v>
      </c>
      <c r="J971" s="1">
        <v>43073</v>
      </c>
      <c r="K971">
        <v>9</v>
      </c>
      <c r="L971" t="s">
        <v>2233</v>
      </c>
      <c r="M971" t="s">
        <v>987</v>
      </c>
      <c r="N971" t="s">
        <v>45</v>
      </c>
      <c r="O971" t="s">
        <v>41</v>
      </c>
      <c r="P971" t="str">
        <f>UPPER(Table1[[#This Row],[CustomerCountry]])</f>
        <v>UNITED STATES</v>
      </c>
      <c r="Q971" t="s">
        <v>23</v>
      </c>
      <c r="R971" t="s">
        <v>24</v>
      </c>
      <c r="S971" t="s">
        <v>55</v>
      </c>
      <c r="T971" t="s">
        <v>26</v>
      </c>
      <c r="U971" t="s">
        <v>27</v>
      </c>
    </row>
    <row r="972" spans="1:21" x14ac:dyDescent="0.2">
      <c r="A972" t="s">
        <v>2234</v>
      </c>
      <c r="B972" t="str">
        <f>RIGHT(Table1[[#This Row],[OrderNo]],5)</f>
        <v>44995</v>
      </c>
      <c r="C972">
        <v>44995001</v>
      </c>
      <c r="D972">
        <v>1</v>
      </c>
      <c r="E972" s="2">
        <v>2171.29</v>
      </c>
      <c r="F972" s="2">
        <v>3578.27</v>
      </c>
      <c r="G972" s="1">
        <v>43064</v>
      </c>
      <c r="H972" s="6">
        <f>YEAR(Table1[[#This Row],[OrderDate]])</f>
        <v>2017</v>
      </c>
      <c r="I972" s="6">
        <f>MONTH(Table1[[#This Row],[OrderDate]])</f>
        <v>11</v>
      </c>
      <c r="J972" s="1">
        <v>43072</v>
      </c>
      <c r="K972">
        <v>8</v>
      </c>
      <c r="L972" t="s">
        <v>2235</v>
      </c>
      <c r="M972" t="s">
        <v>1811</v>
      </c>
      <c r="N972" t="s">
        <v>45</v>
      </c>
      <c r="O972" t="s">
        <v>41</v>
      </c>
      <c r="P972" t="str">
        <f>UPPER(Table1[[#This Row],[CustomerCountry]])</f>
        <v>UNITED STATES</v>
      </c>
      <c r="Q972" t="s">
        <v>23</v>
      </c>
      <c r="R972" t="s">
        <v>24</v>
      </c>
      <c r="S972" t="s">
        <v>84</v>
      </c>
      <c r="T972" t="s">
        <v>26</v>
      </c>
      <c r="U972" t="s">
        <v>27</v>
      </c>
    </row>
    <row r="973" spans="1:21" x14ac:dyDescent="0.2">
      <c r="A973" t="s">
        <v>2236</v>
      </c>
      <c r="B973" t="str">
        <f>RIGHT(Table1[[#This Row],[OrderNo]],5)</f>
        <v>44996</v>
      </c>
      <c r="C973">
        <v>44996001</v>
      </c>
      <c r="D973">
        <v>1</v>
      </c>
      <c r="E973" s="2">
        <v>1898.09</v>
      </c>
      <c r="F973" s="2">
        <v>3374.99</v>
      </c>
      <c r="G973" s="1">
        <v>43064</v>
      </c>
      <c r="H973" s="6">
        <f>YEAR(Table1[[#This Row],[OrderDate]])</f>
        <v>2017</v>
      </c>
      <c r="I973" s="6">
        <f>MONTH(Table1[[#This Row],[OrderDate]])</f>
        <v>11</v>
      </c>
      <c r="J973" s="1">
        <v>43074</v>
      </c>
      <c r="K973">
        <v>10</v>
      </c>
      <c r="L973" t="s">
        <v>2237</v>
      </c>
      <c r="M973" t="s">
        <v>1628</v>
      </c>
      <c r="N973" t="s">
        <v>115</v>
      </c>
      <c r="O973" t="s">
        <v>41</v>
      </c>
      <c r="P973" t="str">
        <f>UPPER(Table1[[#This Row],[CustomerCountry]])</f>
        <v>UNITED STATES</v>
      </c>
      <c r="Q973" t="s">
        <v>23</v>
      </c>
      <c r="R973" t="s">
        <v>33</v>
      </c>
      <c r="S973" t="s">
        <v>435</v>
      </c>
      <c r="T973" t="s">
        <v>1</v>
      </c>
      <c r="U973" t="s">
        <v>36</v>
      </c>
    </row>
    <row r="974" spans="1:21" x14ac:dyDescent="0.2">
      <c r="A974" t="s">
        <v>2238</v>
      </c>
      <c r="B974" t="str">
        <f>RIGHT(Table1[[#This Row],[OrderNo]],5)</f>
        <v>44997</v>
      </c>
      <c r="C974">
        <v>44997001</v>
      </c>
      <c r="D974">
        <v>1</v>
      </c>
      <c r="E974" s="2">
        <v>2171.29</v>
      </c>
      <c r="F974" s="2">
        <v>3578.27</v>
      </c>
      <c r="G974" s="1">
        <v>43064</v>
      </c>
      <c r="H974" s="6">
        <f>YEAR(Table1[[#This Row],[OrderDate]])</f>
        <v>2017</v>
      </c>
      <c r="I974" s="6">
        <f>MONTH(Table1[[#This Row],[OrderDate]])</f>
        <v>11</v>
      </c>
      <c r="J974" s="1">
        <v>43071</v>
      </c>
      <c r="K974">
        <v>7</v>
      </c>
      <c r="L974" t="s">
        <v>2239</v>
      </c>
      <c r="M974" t="s">
        <v>1822</v>
      </c>
      <c r="N974" t="s">
        <v>115</v>
      </c>
      <c r="O974" t="s">
        <v>41</v>
      </c>
      <c r="P974" t="str">
        <f>UPPER(Table1[[#This Row],[CustomerCountry]])</f>
        <v>UNITED STATES</v>
      </c>
      <c r="Q974" t="s">
        <v>23</v>
      </c>
      <c r="R974" t="s">
        <v>24</v>
      </c>
      <c r="S974" t="s">
        <v>25</v>
      </c>
      <c r="T974" t="s">
        <v>26</v>
      </c>
      <c r="U974" t="s">
        <v>27</v>
      </c>
    </row>
    <row r="975" spans="1:21" x14ac:dyDescent="0.2">
      <c r="A975" t="s">
        <v>2240</v>
      </c>
      <c r="B975" t="str">
        <f>RIGHT(Table1[[#This Row],[OrderNo]],5)</f>
        <v>44998</v>
      </c>
      <c r="C975">
        <v>44998001</v>
      </c>
      <c r="D975">
        <v>1</v>
      </c>
      <c r="E975" s="2">
        <v>413.15</v>
      </c>
      <c r="F975" s="2">
        <v>699.1</v>
      </c>
      <c r="G975" s="1">
        <v>43064</v>
      </c>
      <c r="H975" s="6">
        <f>YEAR(Table1[[#This Row],[OrderDate]])</f>
        <v>2017</v>
      </c>
      <c r="I975" s="6">
        <f>MONTH(Table1[[#This Row],[OrderDate]])</f>
        <v>11</v>
      </c>
      <c r="J975" s="1">
        <v>43072</v>
      </c>
      <c r="K975">
        <v>8</v>
      </c>
      <c r="L975" t="s">
        <v>2241</v>
      </c>
      <c r="M975" t="s">
        <v>987</v>
      </c>
      <c r="N975" t="s">
        <v>45</v>
      </c>
      <c r="O975" t="s">
        <v>41</v>
      </c>
      <c r="P975" t="str">
        <f>UPPER(Table1[[#This Row],[CustomerCountry]])</f>
        <v>UNITED STATES</v>
      </c>
      <c r="Q975" t="s">
        <v>23</v>
      </c>
      <c r="R975" t="s">
        <v>24</v>
      </c>
      <c r="S975" t="s">
        <v>1095</v>
      </c>
      <c r="T975" t="s">
        <v>1</v>
      </c>
      <c r="U975" t="s">
        <v>47</v>
      </c>
    </row>
    <row r="976" spans="1:21" x14ac:dyDescent="0.2">
      <c r="A976" t="s">
        <v>2242</v>
      </c>
      <c r="B976" t="str">
        <f>RIGHT(Table1[[#This Row],[OrderNo]],5)</f>
        <v>44999</v>
      </c>
      <c r="C976">
        <v>44999001</v>
      </c>
      <c r="D976">
        <v>1</v>
      </c>
      <c r="E976" s="2">
        <v>2171.29</v>
      </c>
      <c r="F976" s="2">
        <v>3578.27</v>
      </c>
      <c r="G976" s="1">
        <v>43064</v>
      </c>
      <c r="H976" s="6">
        <f>YEAR(Table1[[#This Row],[OrderDate]])</f>
        <v>2017</v>
      </c>
      <c r="I976" s="6">
        <f>MONTH(Table1[[#This Row],[OrderDate]])</f>
        <v>11</v>
      </c>
      <c r="J976" s="1">
        <v>43070</v>
      </c>
      <c r="K976">
        <v>6</v>
      </c>
      <c r="L976" t="s">
        <v>2243</v>
      </c>
      <c r="M976" t="s">
        <v>105</v>
      </c>
      <c r="N976" t="s">
        <v>106</v>
      </c>
      <c r="O976" t="s">
        <v>52</v>
      </c>
      <c r="P976" t="str">
        <f>UPPER(Table1[[#This Row],[CustomerCountry]])</f>
        <v>AUSTRALIA</v>
      </c>
      <c r="Q976" t="s">
        <v>23</v>
      </c>
      <c r="R976" t="s">
        <v>24</v>
      </c>
      <c r="S976" t="s">
        <v>55</v>
      </c>
      <c r="T976" t="s">
        <v>26</v>
      </c>
      <c r="U976" t="s">
        <v>27</v>
      </c>
    </row>
    <row r="977" spans="1:21" x14ac:dyDescent="0.2">
      <c r="A977" t="s">
        <v>2244</v>
      </c>
      <c r="B977" t="str">
        <f>RIGHT(Table1[[#This Row],[OrderNo]],5)</f>
        <v>45000</v>
      </c>
      <c r="C977">
        <v>45000001</v>
      </c>
      <c r="D977">
        <v>1</v>
      </c>
      <c r="E977" s="2">
        <v>2171.29</v>
      </c>
      <c r="F977" s="2">
        <v>3578.27</v>
      </c>
      <c r="G977" s="1">
        <v>43064</v>
      </c>
      <c r="H977" s="6">
        <f>YEAR(Table1[[#This Row],[OrderDate]])</f>
        <v>2017</v>
      </c>
      <c r="I977" s="6">
        <f>MONTH(Table1[[#This Row],[OrderDate]])</f>
        <v>11</v>
      </c>
      <c r="J977" s="1">
        <v>43068</v>
      </c>
      <c r="K977">
        <v>4</v>
      </c>
      <c r="L977" t="s">
        <v>2245</v>
      </c>
      <c r="M977" t="s">
        <v>184</v>
      </c>
      <c r="N977" t="s">
        <v>51</v>
      </c>
      <c r="O977" t="s">
        <v>52</v>
      </c>
      <c r="P977" t="str">
        <f>UPPER(Table1[[#This Row],[CustomerCountry]])</f>
        <v>AUSTRALIA</v>
      </c>
      <c r="Q977" t="s">
        <v>23</v>
      </c>
      <c r="R977" t="s">
        <v>24</v>
      </c>
      <c r="S977" t="s">
        <v>71</v>
      </c>
      <c r="T977" t="s">
        <v>26</v>
      </c>
      <c r="U977" t="s">
        <v>27</v>
      </c>
    </row>
    <row r="978" spans="1:21" x14ac:dyDescent="0.2">
      <c r="A978" t="s">
        <v>2246</v>
      </c>
      <c r="B978" t="str">
        <f>RIGHT(Table1[[#This Row],[OrderNo]],5)</f>
        <v>45001</v>
      </c>
      <c r="C978">
        <v>45001001</v>
      </c>
      <c r="D978">
        <v>1</v>
      </c>
      <c r="E978" s="2">
        <v>2171.29</v>
      </c>
      <c r="F978" s="2">
        <v>3578.27</v>
      </c>
      <c r="G978" s="1">
        <v>43064</v>
      </c>
      <c r="H978" s="6">
        <f>YEAR(Table1[[#This Row],[OrderDate]])</f>
        <v>2017</v>
      </c>
      <c r="I978" s="6">
        <f>MONTH(Table1[[#This Row],[OrderDate]])</f>
        <v>11</v>
      </c>
      <c r="J978" s="1">
        <v>43067</v>
      </c>
      <c r="K978">
        <v>3</v>
      </c>
      <c r="L978" t="s">
        <v>2247</v>
      </c>
      <c r="M978" t="s">
        <v>256</v>
      </c>
      <c r="N978" t="s">
        <v>106</v>
      </c>
      <c r="O978" t="s">
        <v>52</v>
      </c>
      <c r="P978" t="str">
        <f>UPPER(Table1[[#This Row],[CustomerCountry]])</f>
        <v>AUSTRALIA</v>
      </c>
      <c r="Q978" t="s">
        <v>23</v>
      </c>
      <c r="R978" t="s">
        <v>24</v>
      </c>
      <c r="S978" t="s">
        <v>71</v>
      </c>
      <c r="T978" t="s">
        <v>26</v>
      </c>
      <c r="U978" t="s">
        <v>27</v>
      </c>
    </row>
    <row r="979" spans="1:21" x14ac:dyDescent="0.2">
      <c r="A979" t="s">
        <v>2248</v>
      </c>
      <c r="B979" t="str">
        <f>RIGHT(Table1[[#This Row],[OrderNo]],5)</f>
        <v>45002</v>
      </c>
      <c r="C979">
        <v>45002001</v>
      </c>
      <c r="D979">
        <v>1</v>
      </c>
      <c r="E979" s="2">
        <v>2171.29</v>
      </c>
      <c r="F979" s="2">
        <v>3578.27</v>
      </c>
      <c r="G979" s="1">
        <v>43065</v>
      </c>
      <c r="H979" s="6">
        <f>YEAR(Table1[[#This Row],[OrderDate]])</f>
        <v>2017</v>
      </c>
      <c r="I979" s="6">
        <f>MONTH(Table1[[#This Row],[OrderDate]])</f>
        <v>11</v>
      </c>
      <c r="J979" s="1">
        <v>43069</v>
      </c>
      <c r="K979">
        <v>4</v>
      </c>
      <c r="L979" t="s">
        <v>2249</v>
      </c>
      <c r="M979" t="s">
        <v>174</v>
      </c>
      <c r="N979" t="s">
        <v>777</v>
      </c>
      <c r="O979" t="s">
        <v>96</v>
      </c>
      <c r="P979" t="str">
        <f>UPPER(Table1[[#This Row],[CustomerCountry]])</f>
        <v>GERMANY</v>
      </c>
      <c r="Q979" t="s">
        <v>23</v>
      </c>
      <c r="R979" t="s">
        <v>24</v>
      </c>
      <c r="S979" t="s">
        <v>71</v>
      </c>
      <c r="T979" t="s">
        <v>26</v>
      </c>
      <c r="U979" t="s">
        <v>27</v>
      </c>
    </row>
    <row r="980" spans="1:21" x14ac:dyDescent="0.2">
      <c r="A980" t="s">
        <v>2250</v>
      </c>
      <c r="B980" t="str">
        <f>RIGHT(Table1[[#This Row],[OrderNo]],5)</f>
        <v>45003</v>
      </c>
      <c r="C980">
        <v>45003001</v>
      </c>
      <c r="D980">
        <v>1</v>
      </c>
      <c r="E980" s="2">
        <v>2171.29</v>
      </c>
      <c r="F980" s="2">
        <v>3578.27</v>
      </c>
      <c r="G980" s="1">
        <v>43065</v>
      </c>
      <c r="H980" s="6">
        <f>YEAR(Table1[[#This Row],[OrderDate]])</f>
        <v>2017</v>
      </c>
      <c r="I980" s="6">
        <f>MONTH(Table1[[#This Row],[OrderDate]])</f>
        <v>11</v>
      </c>
      <c r="J980" s="1">
        <v>43069</v>
      </c>
      <c r="K980">
        <v>4</v>
      </c>
      <c r="L980" t="s">
        <v>2251</v>
      </c>
      <c r="M980" t="s">
        <v>470</v>
      </c>
      <c r="N980" t="s">
        <v>45</v>
      </c>
      <c r="O980" t="s">
        <v>41</v>
      </c>
      <c r="P980" t="str">
        <f>UPPER(Table1[[#This Row],[CustomerCountry]])</f>
        <v>UNITED STATES</v>
      </c>
      <c r="Q980" t="s">
        <v>23</v>
      </c>
      <c r="R980" t="s">
        <v>24</v>
      </c>
      <c r="S980" t="s">
        <v>88</v>
      </c>
      <c r="T980" t="s">
        <v>26</v>
      </c>
      <c r="U980" t="s">
        <v>27</v>
      </c>
    </row>
    <row r="981" spans="1:21" x14ac:dyDescent="0.2">
      <c r="A981" t="s">
        <v>2252</v>
      </c>
      <c r="B981" t="str">
        <f>RIGHT(Table1[[#This Row],[OrderNo]],5)</f>
        <v>45004</v>
      </c>
      <c r="C981">
        <v>45004001</v>
      </c>
      <c r="D981">
        <v>1</v>
      </c>
      <c r="E981" s="2">
        <v>2171.29</v>
      </c>
      <c r="F981" s="2">
        <v>3578.27</v>
      </c>
      <c r="G981" s="1">
        <v>43065</v>
      </c>
      <c r="H981" s="6">
        <f>YEAR(Table1[[#This Row],[OrderDate]])</f>
        <v>2017</v>
      </c>
      <c r="I981" s="6">
        <f>MONTH(Table1[[#This Row],[OrderDate]])</f>
        <v>11</v>
      </c>
      <c r="J981" s="1">
        <v>43072</v>
      </c>
      <c r="K981">
        <v>7</v>
      </c>
      <c r="L981" t="s">
        <v>2253</v>
      </c>
      <c r="M981" t="s">
        <v>655</v>
      </c>
      <c r="N981" t="s">
        <v>45</v>
      </c>
      <c r="O981" t="s">
        <v>41</v>
      </c>
      <c r="P981" t="str">
        <f>UPPER(Table1[[#This Row],[CustomerCountry]])</f>
        <v>UNITED STATES</v>
      </c>
      <c r="Q981" t="s">
        <v>23</v>
      </c>
      <c r="R981" t="s">
        <v>24</v>
      </c>
      <c r="S981" t="s">
        <v>88</v>
      </c>
      <c r="T981" t="s">
        <v>26</v>
      </c>
      <c r="U981" t="s">
        <v>27</v>
      </c>
    </row>
    <row r="982" spans="1:21" x14ac:dyDescent="0.2">
      <c r="A982" t="s">
        <v>2254</v>
      </c>
      <c r="B982" t="str">
        <f>RIGHT(Table1[[#This Row],[OrderNo]],5)</f>
        <v>45005</v>
      </c>
      <c r="C982">
        <v>45005001</v>
      </c>
      <c r="D982">
        <v>1</v>
      </c>
      <c r="E982" s="2">
        <v>2171.29</v>
      </c>
      <c r="F982" s="2">
        <v>3578.27</v>
      </c>
      <c r="G982" s="1">
        <v>43065</v>
      </c>
      <c r="H982" s="6">
        <f>YEAR(Table1[[#This Row],[OrderDate]])</f>
        <v>2017</v>
      </c>
      <c r="I982" s="6">
        <f>MONTH(Table1[[#This Row],[OrderDate]])</f>
        <v>11</v>
      </c>
      <c r="J982" s="1">
        <v>43067</v>
      </c>
      <c r="K982">
        <v>2</v>
      </c>
      <c r="L982" t="s">
        <v>2255</v>
      </c>
      <c r="M982" t="s">
        <v>141</v>
      </c>
      <c r="N982" t="s">
        <v>45</v>
      </c>
      <c r="O982" t="s">
        <v>41</v>
      </c>
      <c r="P982" t="str">
        <f>UPPER(Table1[[#This Row],[CustomerCountry]])</f>
        <v>UNITED STATES</v>
      </c>
      <c r="Q982" t="s">
        <v>23</v>
      </c>
      <c r="R982" t="s">
        <v>24</v>
      </c>
      <c r="S982" t="s">
        <v>71</v>
      </c>
      <c r="T982" t="s">
        <v>26</v>
      </c>
      <c r="U982" t="s">
        <v>27</v>
      </c>
    </row>
    <row r="983" spans="1:21" x14ac:dyDescent="0.2">
      <c r="A983" t="s">
        <v>2256</v>
      </c>
      <c r="B983" t="str">
        <f>RIGHT(Table1[[#This Row],[OrderNo]],5)</f>
        <v>45006</v>
      </c>
      <c r="C983">
        <v>45006001</v>
      </c>
      <c r="D983">
        <v>1</v>
      </c>
      <c r="E983" s="2">
        <v>2171.29</v>
      </c>
      <c r="F983" s="2">
        <v>3578.27</v>
      </c>
      <c r="G983" s="1">
        <v>43066</v>
      </c>
      <c r="H983" s="6">
        <f>YEAR(Table1[[#This Row],[OrderDate]])</f>
        <v>2017</v>
      </c>
      <c r="I983" s="6">
        <f>MONTH(Table1[[#This Row],[OrderDate]])</f>
        <v>11</v>
      </c>
      <c r="J983" s="1">
        <v>43073</v>
      </c>
      <c r="K983">
        <v>7</v>
      </c>
      <c r="L983" t="s">
        <v>2257</v>
      </c>
      <c r="M983" t="s">
        <v>213</v>
      </c>
      <c r="N983" t="s">
        <v>214</v>
      </c>
      <c r="O983" t="s">
        <v>32</v>
      </c>
      <c r="P983" t="str">
        <f>UPPER(Table1[[#This Row],[CustomerCountry]])</f>
        <v>FRANCE</v>
      </c>
      <c r="Q983" t="s">
        <v>23</v>
      </c>
      <c r="R983" t="s">
        <v>24</v>
      </c>
      <c r="S983" t="s">
        <v>71</v>
      </c>
      <c r="T983" t="s">
        <v>26</v>
      </c>
      <c r="U983" t="s">
        <v>27</v>
      </c>
    </row>
    <row r="984" spans="1:21" x14ac:dyDescent="0.2">
      <c r="A984" t="s">
        <v>2258</v>
      </c>
      <c r="B984" t="str">
        <f>RIGHT(Table1[[#This Row],[OrderNo]],5)</f>
        <v>45007</v>
      </c>
      <c r="C984">
        <v>45007001</v>
      </c>
      <c r="D984">
        <v>1</v>
      </c>
      <c r="E984" s="2">
        <v>2171.29</v>
      </c>
      <c r="F984" s="2">
        <v>3578.27</v>
      </c>
      <c r="G984" s="1">
        <v>43066</v>
      </c>
      <c r="H984" s="6">
        <f>YEAR(Table1[[#This Row],[OrderDate]])</f>
        <v>2017</v>
      </c>
      <c r="I984" s="6">
        <f>MONTH(Table1[[#This Row],[OrderDate]])</f>
        <v>11</v>
      </c>
      <c r="J984" s="1">
        <v>43075</v>
      </c>
      <c r="K984">
        <v>9</v>
      </c>
      <c r="L984" t="s">
        <v>2259</v>
      </c>
      <c r="M984" t="s">
        <v>1483</v>
      </c>
      <c r="N984" t="s">
        <v>95</v>
      </c>
      <c r="O984" t="s">
        <v>96</v>
      </c>
      <c r="P984" t="str">
        <f>UPPER(Table1[[#This Row],[CustomerCountry]])</f>
        <v>GERMANY</v>
      </c>
      <c r="Q984" t="s">
        <v>23</v>
      </c>
      <c r="R984" t="s">
        <v>24</v>
      </c>
      <c r="S984" t="s">
        <v>25</v>
      </c>
      <c r="T984" t="s">
        <v>26</v>
      </c>
      <c r="U984" t="s">
        <v>27</v>
      </c>
    </row>
    <row r="985" spans="1:21" x14ac:dyDescent="0.2">
      <c r="A985" t="s">
        <v>2260</v>
      </c>
      <c r="B985" t="str">
        <f>RIGHT(Table1[[#This Row],[OrderNo]],5)</f>
        <v>45008</v>
      </c>
      <c r="C985">
        <v>45008001</v>
      </c>
      <c r="D985">
        <v>1</v>
      </c>
      <c r="E985" s="2">
        <v>2171.29</v>
      </c>
      <c r="F985" s="2">
        <v>3578.27</v>
      </c>
      <c r="G985" s="1">
        <v>43066</v>
      </c>
      <c r="H985" s="6">
        <f>YEAR(Table1[[#This Row],[OrderDate]])</f>
        <v>2017</v>
      </c>
      <c r="I985" s="6">
        <f>MONTH(Table1[[#This Row],[OrderDate]])</f>
        <v>11</v>
      </c>
      <c r="J985" s="1">
        <v>43068</v>
      </c>
      <c r="K985">
        <v>2</v>
      </c>
      <c r="L985" t="s">
        <v>2261</v>
      </c>
      <c r="M985" t="s">
        <v>550</v>
      </c>
      <c r="N985" t="s">
        <v>78</v>
      </c>
      <c r="O985" t="s">
        <v>79</v>
      </c>
      <c r="P985" t="str">
        <f>UPPER(Table1[[#This Row],[CustomerCountry]])</f>
        <v>UNITED KINGDOM</v>
      </c>
      <c r="Q985" t="s">
        <v>23</v>
      </c>
      <c r="R985" t="s">
        <v>24</v>
      </c>
      <c r="S985" t="s">
        <v>84</v>
      </c>
      <c r="T985" t="s">
        <v>26</v>
      </c>
      <c r="U985" t="s">
        <v>27</v>
      </c>
    </row>
    <row r="986" spans="1:21" x14ac:dyDescent="0.2">
      <c r="A986" t="s">
        <v>2262</v>
      </c>
      <c r="B986" t="str">
        <f>RIGHT(Table1[[#This Row],[OrderNo]],5)</f>
        <v>45009</v>
      </c>
      <c r="C986">
        <v>45009001</v>
      </c>
      <c r="D986">
        <v>1</v>
      </c>
      <c r="E986" s="2">
        <v>413.15</v>
      </c>
      <c r="F986" s="2">
        <v>699.1</v>
      </c>
      <c r="G986" s="1">
        <v>43066</v>
      </c>
      <c r="H986" s="6">
        <f>YEAR(Table1[[#This Row],[OrderDate]])</f>
        <v>2017</v>
      </c>
      <c r="I986" s="6">
        <f>MONTH(Table1[[#This Row],[OrderDate]])</f>
        <v>11</v>
      </c>
      <c r="J986" s="1">
        <v>43072</v>
      </c>
      <c r="K986">
        <v>6</v>
      </c>
      <c r="L986" t="s">
        <v>2263</v>
      </c>
      <c r="M986" t="s">
        <v>1307</v>
      </c>
      <c r="N986" t="s">
        <v>282</v>
      </c>
      <c r="O986" t="s">
        <v>96</v>
      </c>
      <c r="P986" t="str">
        <f>UPPER(Table1[[#This Row],[CustomerCountry]])</f>
        <v>GERMANY</v>
      </c>
      <c r="Q986" t="s">
        <v>23</v>
      </c>
      <c r="R986" t="s">
        <v>24</v>
      </c>
      <c r="S986" t="s">
        <v>414</v>
      </c>
      <c r="T986" t="s">
        <v>1</v>
      </c>
      <c r="U986" t="s">
        <v>47</v>
      </c>
    </row>
    <row r="987" spans="1:21" x14ac:dyDescent="0.2">
      <c r="A987" t="s">
        <v>2264</v>
      </c>
      <c r="B987" t="str">
        <f>RIGHT(Table1[[#This Row],[OrderNo]],5)</f>
        <v>45010</v>
      </c>
      <c r="C987">
        <v>45010001</v>
      </c>
      <c r="D987">
        <v>1</v>
      </c>
      <c r="E987" s="2">
        <v>2171.29</v>
      </c>
      <c r="F987" s="2">
        <v>3578.27</v>
      </c>
      <c r="G987" s="1">
        <v>43066</v>
      </c>
      <c r="H987" s="6">
        <f>YEAR(Table1[[#This Row],[OrderDate]])</f>
        <v>2017</v>
      </c>
      <c r="I987" s="6">
        <f>MONTH(Table1[[#This Row],[OrderDate]])</f>
        <v>11</v>
      </c>
      <c r="J987" s="1">
        <v>43071</v>
      </c>
      <c r="K987">
        <v>5</v>
      </c>
      <c r="L987" t="s">
        <v>2265</v>
      </c>
      <c r="M987" t="s">
        <v>163</v>
      </c>
      <c r="N987" t="s">
        <v>115</v>
      </c>
      <c r="O987" t="s">
        <v>41</v>
      </c>
      <c r="P987" t="str">
        <f>UPPER(Table1[[#This Row],[CustomerCountry]])</f>
        <v>UNITED STATES</v>
      </c>
      <c r="Q987" t="s">
        <v>23</v>
      </c>
      <c r="R987" t="s">
        <v>24</v>
      </c>
      <c r="S987" t="s">
        <v>84</v>
      </c>
      <c r="T987" t="s">
        <v>26</v>
      </c>
      <c r="U987" t="s">
        <v>27</v>
      </c>
    </row>
    <row r="988" spans="1:21" x14ac:dyDescent="0.2">
      <c r="A988" t="s">
        <v>2266</v>
      </c>
      <c r="B988" t="str">
        <f>RIGHT(Table1[[#This Row],[OrderNo]],5)</f>
        <v>45011</v>
      </c>
      <c r="C988">
        <v>45011001</v>
      </c>
      <c r="D988">
        <v>1</v>
      </c>
      <c r="E988" s="2">
        <v>2171.29</v>
      </c>
      <c r="F988" s="2">
        <v>3578.27</v>
      </c>
      <c r="G988" s="1">
        <v>43066</v>
      </c>
      <c r="H988" s="6">
        <f>YEAR(Table1[[#This Row],[OrderDate]])</f>
        <v>2017</v>
      </c>
      <c r="I988" s="6">
        <f>MONTH(Table1[[#This Row],[OrderDate]])</f>
        <v>11</v>
      </c>
      <c r="J988" s="1">
        <v>43076</v>
      </c>
      <c r="K988">
        <v>10</v>
      </c>
      <c r="L988" t="s">
        <v>2267</v>
      </c>
      <c r="M988" t="s">
        <v>447</v>
      </c>
      <c r="N988" t="s">
        <v>22</v>
      </c>
      <c r="O988" t="s">
        <v>0</v>
      </c>
      <c r="P988" t="str">
        <f>UPPER(Table1[[#This Row],[CustomerCountry]])</f>
        <v>CANADA</v>
      </c>
      <c r="Q988" t="s">
        <v>23</v>
      </c>
      <c r="R988" t="s">
        <v>24</v>
      </c>
      <c r="S988" t="s">
        <v>84</v>
      </c>
      <c r="T988" t="s">
        <v>26</v>
      </c>
      <c r="U988" t="s">
        <v>27</v>
      </c>
    </row>
    <row r="989" spans="1:21" x14ac:dyDescent="0.2">
      <c r="A989" t="s">
        <v>2268</v>
      </c>
      <c r="B989" t="str">
        <f>RIGHT(Table1[[#This Row],[OrderNo]],5)</f>
        <v>45012</v>
      </c>
      <c r="C989">
        <v>45012001</v>
      </c>
      <c r="D989">
        <v>1</v>
      </c>
      <c r="E989" s="2">
        <v>413.15</v>
      </c>
      <c r="F989" s="2">
        <v>699.1</v>
      </c>
      <c r="G989" s="1">
        <v>43066</v>
      </c>
      <c r="H989" s="6">
        <f>YEAR(Table1[[#This Row],[OrderDate]])</f>
        <v>2017</v>
      </c>
      <c r="I989" s="6">
        <f>MONTH(Table1[[#This Row],[OrderDate]])</f>
        <v>11</v>
      </c>
      <c r="J989" s="1">
        <v>43072</v>
      </c>
      <c r="K989">
        <v>6</v>
      </c>
      <c r="L989" t="s">
        <v>2269</v>
      </c>
      <c r="M989" t="s">
        <v>697</v>
      </c>
      <c r="N989" t="s">
        <v>115</v>
      </c>
      <c r="O989" t="s">
        <v>41</v>
      </c>
      <c r="P989" t="str">
        <f>UPPER(Table1[[#This Row],[CustomerCountry]])</f>
        <v>UNITED STATES</v>
      </c>
      <c r="Q989" t="s">
        <v>23</v>
      </c>
      <c r="R989" t="s">
        <v>24</v>
      </c>
      <c r="S989" t="s">
        <v>337</v>
      </c>
      <c r="T989" t="s">
        <v>1</v>
      </c>
      <c r="U989" t="s">
        <v>47</v>
      </c>
    </row>
    <row r="990" spans="1:21" x14ac:dyDescent="0.2">
      <c r="A990" t="s">
        <v>2270</v>
      </c>
      <c r="B990" t="str">
        <f>RIGHT(Table1[[#This Row],[OrderNo]],5)</f>
        <v>45013</v>
      </c>
      <c r="C990">
        <v>45013001</v>
      </c>
      <c r="D990">
        <v>1</v>
      </c>
      <c r="E990" s="2">
        <v>2171.29</v>
      </c>
      <c r="F990" s="2">
        <v>3578.27</v>
      </c>
      <c r="G990" s="1">
        <v>43066</v>
      </c>
      <c r="H990" s="6">
        <f>YEAR(Table1[[#This Row],[OrderDate]])</f>
        <v>2017</v>
      </c>
      <c r="I990" s="6">
        <f>MONTH(Table1[[#This Row],[OrderDate]])</f>
        <v>11</v>
      </c>
      <c r="J990" s="1">
        <v>43068</v>
      </c>
      <c r="K990">
        <v>2</v>
      </c>
      <c r="L990" t="s">
        <v>2271</v>
      </c>
      <c r="M990" t="s">
        <v>58</v>
      </c>
      <c r="N990" t="s">
        <v>59</v>
      </c>
      <c r="O990" t="s">
        <v>52</v>
      </c>
      <c r="P990" t="str">
        <f>UPPER(Table1[[#This Row],[CustomerCountry]])</f>
        <v>AUSTRALIA</v>
      </c>
      <c r="Q990" t="s">
        <v>23</v>
      </c>
      <c r="R990" t="s">
        <v>24</v>
      </c>
      <c r="S990" t="s">
        <v>25</v>
      </c>
      <c r="T990" t="s">
        <v>26</v>
      </c>
      <c r="U990" t="s">
        <v>27</v>
      </c>
    </row>
    <row r="991" spans="1:21" x14ac:dyDescent="0.2">
      <c r="A991" t="s">
        <v>2272</v>
      </c>
      <c r="B991" t="str">
        <f>RIGHT(Table1[[#This Row],[OrderNo]],5)</f>
        <v>45014</v>
      </c>
      <c r="C991">
        <v>45014001</v>
      </c>
      <c r="D991">
        <v>1</v>
      </c>
      <c r="E991" s="2">
        <v>413.15</v>
      </c>
      <c r="F991" s="2">
        <v>699.1</v>
      </c>
      <c r="G991" s="1">
        <v>43066</v>
      </c>
      <c r="H991" s="6">
        <f>YEAR(Table1[[#This Row],[OrderDate]])</f>
        <v>2017</v>
      </c>
      <c r="I991" s="6">
        <f>MONTH(Table1[[#This Row],[OrderDate]])</f>
        <v>11</v>
      </c>
      <c r="J991" s="1">
        <v>43069</v>
      </c>
      <c r="K991">
        <v>3</v>
      </c>
      <c r="L991" t="s">
        <v>2273</v>
      </c>
      <c r="M991" t="s">
        <v>58</v>
      </c>
      <c r="N991" t="s">
        <v>59</v>
      </c>
      <c r="O991" t="s">
        <v>52</v>
      </c>
      <c r="P991" t="str">
        <f>UPPER(Table1[[#This Row],[CustomerCountry]])</f>
        <v>AUSTRALIA</v>
      </c>
      <c r="Q991" t="s">
        <v>23</v>
      </c>
      <c r="R991" t="s">
        <v>24</v>
      </c>
      <c r="S991" t="s">
        <v>492</v>
      </c>
      <c r="T991" t="s">
        <v>26</v>
      </c>
      <c r="U991" t="s">
        <v>47</v>
      </c>
    </row>
    <row r="992" spans="1:21" x14ac:dyDescent="0.2">
      <c r="A992" t="s">
        <v>2274</v>
      </c>
      <c r="B992" t="str">
        <f>RIGHT(Table1[[#This Row],[OrderNo]],5)</f>
        <v>45015</v>
      </c>
      <c r="C992">
        <v>45015001</v>
      </c>
      <c r="D992">
        <v>1</v>
      </c>
      <c r="E992" s="2">
        <v>1912.15</v>
      </c>
      <c r="F992" s="2">
        <v>3399.99</v>
      </c>
      <c r="G992" s="1">
        <v>43066</v>
      </c>
      <c r="H992" s="6">
        <f>YEAR(Table1[[#This Row],[OrderDate]])</f>
        <v>2017</v>
      </c>
      <c r="I992" s="6">
        <f>MONTH(Table1[[#This Row],[OrderDate]])</f>
        <v>11</v>
      </c>
      <c r="J992" s="1">
        <v>43074</v>
      </c>
      <c r="K992">
        <v>8</v>
      </c>
      <c r="L992" t="s">
        <v>2275</v>
      </c>
      <c r="M992" t="s">
        <v>83</v>
      </c>
      <c r="N992" t="s">
        <v>63</v>
      </c>
      <c r="O992" t="s">
        <v>52</v>
      </c>
      <c r="P992" t="str">
        <f>UPPER(Table1[[#This Row],[CustomerCountry]])</f>
        <v>AUSTRALIA</v>
      </c>
      <c r="Q992" t="s">
        <v>23</v>
      </c>
      <c r="R992" t="s">
        <v>33</v>
      </c>
      <c r="S992" t="s">
        <v>34</v>
      </c>
      <c r="T992" t="s">
        <v>35</v>
      </c>
      <c r="U992" t="s">
        <v>36</v>
      </c>
    </row>
    <row r="993" spans="1:21" x14ac:dyDescent="0.2">
      <c r="A993" t="s">
        <v>2276</v>
      </c>
      <c r="B993" t="str">
        <f>RIGHT(Table1[[#This Row],[OrderNo]],5)</f>
        <v>45016</v>
      </c>
      <c r="C993">
        <v>45016001</v>
      </c>
      <c r="D993">
        <v>1</v>
      </c>
      <c r="E993" s="2">
        <v>2171.29</v>
      </c>
      <c r="F993" s="2">
        <v>3578.27</v>
      </c>
      <c r="G993" s="1">
        <v>43067</v>
      </c>
      <c r="H993" s="6">
        <f>YEAR(Table1[[#This Row],[OrderDate]])</f>
        <v>2017</v>
      </c>
      <c r="I993" s="6">
        <f>MONTH(Table1[[#This Row],[OrderDate]])</f>
        <v>11</v>
      </c>
      <c r="J993" s="1">
        <v>43071</v>
      </c>
      <c r="K993">
        <v>4</v>
      </c>
      <c r="L993" t="s">
        <v>2277</v>
      </c>
      <c r="M993" t="s">
        <v>2278</v>
      </c>
      <c r="N993" t="s">
        <v>78</v>
      </c>
      <c r="O993" t="s">
        <v>79</v>
      </c>
      <c r="P993" t="str">
        <f>UPPER(Table1[[#This Row],[CustomerCountry]])</f>
        <v>UNITED KINGDOM</v>
      </c>
      <c r="Q993" t="s">
        <v>23</v>
      </c>
      <c r="R993" t="s">
        <v>24</v>
      </c>
      <c r="S993" t="s">
        <v>25</v>
      </c>
      <c r="T993" t="s">
        <v>26</v>
      </c>
      <c r="U993" t="s">
        <v>27</v>
      </c>
    </row>
    <row r="994" spans="1:21" x14ac:dyDescent="0.2">
      <c r="A994" t="s">
        <v>2279</v>
      </c>
      <c r="B994" t="str">
        <f>RIGHT(Table1[[#This Row],[OrderNo]],5)</f>
        <v>45017</v>
      </c>
      <c r="C994">
        <v>45017001</v>
      </c>
      <c r="D994">
        <v>1</v>
      </c>
      <c r="E994" s="2">
        <v>2171.29</v>
      </c>
      <c r="F994" s="2">
        <v>3578.27</v>
      </c>
      <c r="G994" s="1">
        <v>43067</v>
      </c>
      <c r="H994" s="6">
        <f>YEAR(Table1[[#This Row],[OrderDate]])</f>
        <v>2017</v>
      </c>
      <c r="I994" s="6">
        <f>MONTH(Table1[[#This Row],[OrderDate]])</f>
        <v>11</v>
      </c>
      <c r="J994" s="1">
        <v>43074</v>
      </c>
      <c r="K994">
        <v>7</v>
      </c>
      <c r="L994" t="s">
        <v>2280</v>
      </c>
      <c r="M994" t="s">
        <v>1066</v>
      </c>
      <c r="N994" t="s">
        <v>40</v>
      </c>
      <c r="O994" t="s">
        <v>41</v>
      </c>
      <c r="P994" t="str">
        <f>UPPER(Table1[[#This Row],[CustomerCountry]])</f>
        <v>UNITED STATES</v>
      </c>
      <c r="Q994" t="s">
        <v>23</v>
      </c>
      <c r="R994" t="s">
        <v>24</v>
      </c>
      <c r="S994" t="s">
        <v>71</v>
      </c>
      <c r="T994" t="s">
        <v>26</v>
      </c>
      <c r="U994" t="s">
        <v>27</v>
      </c>
    </row>
    <row r="995" spans="1:21" x14ac:dyDescent="0.2">
      <c r="A995" t="s">
        <v>2281</v>
      </c>
      <c r="B995" t="str">
        <f>RIGHT(Table1[[#This Row],[OrderNo]],5)</f>
        <v>45018</v>
      </c>
      <c r="C995">
        <v>45018001</v>
      </c>
      <c r="D995">
        <v>1</v>
      </c>
      <c r="E995" s="2">
        <v>2171.29</v>
      </c>
      <c r="F995" s="2">
        <v>3578.27</v>
      </c>
      <c r="G995" s="1">
        <v>43067</v>
      </c>
      <c r="H995" s="6">
        <f>YEAR(Table1[[#This Row],[OrderDate]])</f>
        <v>2017</v>
      </c>
      <c r="I995" s="6">
        <f>MONTH(Table1[[#This Row],[OrderDate]])</f>
        <v>11</v>
      </c>
      <c r="J995" s="1">
        <v>43075</v>
      </c>
      <c r="K995">
        <v>8</v>
      </c>
      <c r="L995" t="s">
        <v>2282</v>
      </c>
      <c r="M995" t="s">
        <v>109</v>
      </c>
      <c r="N995" t="s">
        <v>51</v>
      </c>
      <c r="O995" t="s">
        <v>52</v>
      </c>
      <c r="P995" t="str">
        <f>UPPER(Table1[[#This Row],[CustomerCountry]])</f>
        <v>AUSTRALIA</v>
      </c>
      <c r="Q995" t="s">
        <v>23</v>
      </c>
      <c r="R995" t="s">
        <v>24</v>
      </c>
      <c r="S995" t="s">
        <v>84</v>
      </c>
      <c r="T995" t="s">
        <v>26</v>
      </c>
      <c r="U995" t="s">
        <v>27</v>
      </c>
    </row>
    <row r="996" spans="1:21" x14ac:dyDescent="0.2">
      <c r="A996" t="s">
        <v>2283</v>
      </c>
      <c r="B996" t="str">
        <f>RIGHT(Table1[[#This Row],[OrderNo]],5)</f>
        <v>45019</v>
      </c>
      <c r="C996">
        <v>45019001</v>
      </c>
      <c r="D996">
        <v>1</v>
      </c>
      <c r="E996" s="2">
        <v>2171.29</v>
      </c>
      <c r="F996" s="2">
        <v>3578.27</v>
      </c>
      <c r="G996" s="1">
        <v>43067</v>
      </c>
      <c r="H996" s="6">
        <f>YEAR(Table1[[#This Row],[OrderDate]])</f>
        <v>2017</v>
      </c>
      <c r="I996" s="6">
        <f>MONTH(Table1[[#This Row],[OrderDate]])</f>
        <v>11</v>
      </c>
      <c r="J996" s="1">
        <v>43071</v>
      </c>
      <c r="K996">
        <v>4</v>
      </c>
      <c r="L996" t="s">
        <v>2284</v>
      </c>
      <c r="M996" t="s">
        <v>747</v>
      </c>
      <c r="N996" t="s">
        <v>51</v>
      </c>
      <c r="O996" t="s">
        <v>52</v>
      </c>
      <c r="P996" t="str">
        <f>UPPER(Table1[[#This Row],[CustomerCountry]])</f>
        <v>AUSTRALIA</v>
      </c>
      <c r="Q996" t="s">
        <v>23</v>
      </c>
      <c r="R996" t="s">
        <v>24</v>
      </c>
      <c r="S996" t="s">
        <v>84</v>
      </c>
      <c r="T996" t="s">
        <v>26</v>
      </c>
      <c r="U996" t="s">
        <v>27</v>
      </c>
    </row>
    <row r="997" spans="1:21" x14ac:dyDescent="0.2">
      <c r="A997" t="s">
        <v>2285</v>
      </c>
      <c r="B997" t="str">
        <f>RIGHT(Table1[[#This Row],[OrderNo]],5)</f>
        <v>45020</v>
      </c>
      <c r="C997">
        <v>45020001</v>
      </c>
      <c r="D997">
        <v>1</v>
      </c>
      <c r="E997" s="2">
        <v>2171.29</v>
      </c>
      <c r="F997" s="2">
        <v>3578.27</v>
      </c>
      <c r="G997" s="1">
        <v>43067</v>
      </c>
      <c r="H997" s="6">
        <f>YEAR(Table1[[#This Row],[OrderDate]])</f>
        <v>2017</v>
      </c>
      <c r="I997" s="6">
        <f>MONTH(Table1[[#This Row],[OrderDate]])</f>
        <v>11</v>
      </c>
      <c r="J997" s="1">
        <v>43075</v>
      </c>
      <c r="K997">
        <v>8</v>
      </c>
      <c r="L997" t="s">
        <v>2286</v>
      </c>
      <c r="M997" t="s">
        <v>256</v>
      </c>
      <c r="N997" t="s">
        <v>106</v>
      </c>
      <c r="O997" t="s">
        <v>52</v>
      </c>
      <c r="P997" t="str">
        <f>UPPER(Table1[[#This Row],[CustomerCountry]])</f>
        <v>AUSTRALIA</v>
      </c>
      <c r="Q997" t="s">
        <v>23</v>
      </c>
      <c r="R997" t="s">
        <v>24</v>
      </c>
      <c r="S997" t="s">
        <v>55</v>
      </c>
      <c r="T997" t="s">
        <v>26</v>
      </c>
      <c r="U997" t="s">
        <v>27</v>
      </c>
    </row>
    <row r="998" spans="1:21" x14ac:dyDescent="0.2">
      <c r="A998" t="s">
        <v>2287</v>
      </c>
      <c r="B998" t="str">
        <f>RIGHT(Table1[[#This Row],[OrderNo]],5)</f>
        <v>45021</v>
      </c>
      <c r="C998">
        <v>45021001</v>
      </c>
      <c r="D998">
        <v>1</v>
      </c>
      <c r="E998" s="2">
        <v>1898.09</v>
      </c>
      <c r="F998" s="2">
        <v>3374.99</v>
      </c>
      <c r="G998" s="1">
        <v>43067</v>
      </c>
      <c r="H998" s="6">
        <f>YEAR(Table1[[#This Row],[OrderDate]])</f>
        <v>2017</v>
      </c>
      <c r="I998" s="6">
        <f>MONTH(Table1[[#This Row],[OrderDate]])</f>
        <v>11</v>
      </c>
      <c r="J998" s="1">
        <v>43070</v>
      </c>
      <c r="K998">
        <v>3</v>
      </c>
      <c r="L998" t="s">
        <v>2288</v>
      </c>
      <c r="M998" t="s">
        <v>290</v>
      </c>
      <c r="N998" t="s">
        <v>51</v>
      </c>
      <c r="O998" t="s">
        <v>52</v>
      </c>
      <c r="P998" t="str">
        <f>UPPER(Table1[[#This Row],[CustomerCountry]])</f>
        <v>AUSTRALIA</v>
      </c>
      <c r="Q998" t="s">
        <v>23</v>
      </c>
      <c r="R998" t="s">
        <v>33</v>
      </c>
      <c r="S998" t="s">
        <v>419</v>
      </c>
      <c r="T998" t="s">
        <v>1</v>
      </c>
      <c r="U998" t="s">
        <v>36</v>
      </c>
    </row>
    <row r="999" spans="1:21" x14ac:dyDescent="0.2">
      <c r="A999" t="s">
        <v>2289</v>
      </c>
      <c r="B999" t="str">
        <f>RIGHT(Table1[[#This Row],[OrderNo]],5)</f>
        <v>45022</v>
      </c>
      <c r="C999">
        <v>45022001</v>
      </c>
      <c r="D999">
        <v>1</v>
      </c>
      <c r="E999" s="2">
        <v>1898.09</v>
      </c>
      <c r="F999" s="2">
        <v>3374.99</v>
      </c>
      <c r="G999" s="1">
        <v>43067</v>
      </c>
      <c r="H999" s="6">
        <f>YEAR(Table1[[#This Row],[OrderDate]])</f>
        <v>2017</v>
      </c>
      <c r="I999" s="6">
        <f>MONTH(Table1[[#This Row],[OrderDate]])</f>
        <v>11</v>
      </c>
      <c r="J999" s="1">
        <v>43073</v>
      </c>
      <c r="K999">
        <v>6</v>
      </c>
      <c r="L999" t="s">
        <v>2290</v>
      </c>
      <c r="M999" t="s">
        <v>367</v>
      </c>
      <c r="N999" t="s">
        <v>63</v>
      </c>
      <c r="O999" t="s">
        <v>52</v>
      </c>
      <c r="P999" t="str">
        <f>UPPER(Table1[[#This Row],[CustomerCountry]])</f>
        <v>AUSTRALIA</v>
      </c>
      <c r="Q999" t="s">
        <v>23</v>
      </c>
      <c r="R999" t="s">
        <v>33</v>
      </c>
      <c r="S999" t="s">
        <v>160</v>
      </c>
      <c r="T999" t="s">
        <v>1</v>
      </c>
      <c r="U999" t="s">
        <v>36</v>
      </c>
    </row>
    <row r="1000" spans="1:21" x14ac:dyDescent="0.2">
      <c r="A1000" t="s">
        <v>2291</v>
      </c>
      <c r="B1000" t="str">
        <f>RIGHT(Table1[[#This Row],[OrderNo]],5)</f>
        <v>45023</v>
      </c>
      <c r="C1000">
        <v>45023001</v>
      </c>
      <c r="D1000">
        <v>1</v>
      </c>
      <c r="E1000" s="2">
        <v>2171.29</v>
      </c>
      <c r="F1000" s="2">
        <v>3578.27</v>
      </c>
      <c r="G1000" s="1">
        <v>43067</v>
      </c>
      <c r="H1000" s="6">
        <f>YEAR(Table1[[#This Row],[OrderDate]])</f>
        <v>2017</v>
      </c>
      <c r="I1000" s="6">
        <f>MONTH(Table1[[#This Row],[OrderDate]])</f>
        <v>11</v>
      </c>
      <c r="J1000" s="1">
        <v>43071</v>
      </c>
      <c r="K1000">
        <v>4</v>
      </c>
      <c r="L1000" t="s">
        <v>2292</v>
      </c>
      <c r="M1000" t="s">
        <v>2293</v>
      </c>
      <c r="N1000" t="s">
        <v>138</v>
      </c>
      <c r="O1000" t="s">
        <v>96</v>
      </c>
      <c r="P1000" t="str">
        <f>UPPER(Table1[[#This Row],[CustomerCountry]])</f>
        <v>GERMANY</v>
      </c>
      <c r="Q1000" t="s">
        <v>23</v>
      </c>
      <c r="R1000" t="s">
        <v>24</v>
      </c>
      <c r="S1000" t="s">
        <v>25</v>
      </c>
      <c r="T1000" t="s">
        <v>26</v>
      </c>
      <c r="U1000" t="s">
        <v>27</v>
      </c>
    </row>
    <row r="1001" spans="1:21" x14ac:dyDescent="0.2">
      <c r="A1001" t="s">
        <v>2294</v>
      </c>
      <c r="B1001" t="str">
        <f>RIGHT(Table1[[#This Row],[OrderNo]],5)</f>
        <v>45024</v>
      </c>
      <c r="C1001">
        <v>45024001</v>
      </c>
      <c r="D1001">
        <v>1</v>
      </c>
      <c r="E1001" s="2">
        <v>1912.15</v>
      </c>
      <c r="F1001" s="2">
        <v>3399.99</v>
      </c>
      <c r="G1001" s="1">
        <v>43068</v>
      </c>
      <c r="H1001" s="6">
        <f>YEAR(Table1[[#This Row],[OrderDate]])</f>
        <v>2017</v>
      </c>
      <c r="I1001" s="6">
        <f>MONTH(Table1[[#This Row],[OrderDate]])</f>
        <v>11</v>
      </c>
      <c r="J1001" s="1">
        <v>43070</v>
      </c>
      <c r="K1001">
        <v>2</v>
      </c>
      <c r="L1001" t="s">
        <v>2295</v>
      </c>
      <c r="M1001" t="s">
        <v>777</v>
      </c>
      <c r="N1001" t="s">
        <v>777</v>
      </c>
      <c r="O1001" t="s">
        <v>96</v>
      </c>
      <c r="P1001" t="str">
        <f>UPPER(Table1[[#This Row],[CustomerCountry]])</f>
        <v>GERMANY</v>
      </c>
      <c r="Q1001" t="s">
        <v>23</v>
      </c>
      <c r="R1001" t="s">
        <v>33</v>
      </c>
      <c r="S1001" t="s">
        <v>67</v>
      </c>
      <c r="T1001" t="s">
        <v>35</v>
      </c>
      <c r="U1001" t="s">
        <v>36</v>
      </c>
    </row>
    <row r="1002" spans="1:21" x14ac:dyDescent="0.2">
      <c r="A1002" t="s">
        <v>2296</v>
      </c>
      <c r="B1002" t="str">
        <f>RIGHT(Table1[[#This Row],[OrderNo]],5)</f>
        <v>45025</v>
      </c>
      <c r="C1002">
        <v>45025001</v>
      </c>
      <c r="D1002">
        <v>1</v>
      </c>
      <c r="E1002" s="2">
        <v>2171.29</v>
      </c>
      <c r="F1002" s="2">
        <v>3578.27</v>
      </c>
      <c r="G1002" s="1">
        <v>43068</v>
      </c>
      <c r="H1002" s="6">
        <f>YEAR(Table1[[#This Row],[OrderDate]])</f>
        <v>2017</v>
      </c>
      <c r="I1002" s="6">
        <f>MONTH(Table1[[#This Row],[OrderDate]])</f>
        <v>11</v>
      </c>
      <c r="J1002" s="1">
        <v>43078</v>
      </c>
      <c r="K1002">
        <v>10</v>
      </c>
      <c r="L1002" t="s">
        <v>2297</v>
      </c>
      <c r="M1002" t="s">
        <v>247</v>
      </c>
      <c r="N1002" t="s">
        <v>45</v>
      </c>
      <c r="O1002" t="s">
        <v>41</v>
      </c>
      <c r="P1002" t="str">
        <f>UPPER(Table1[[#This Row],[CustomerCountry]])</f>
        <v>UNITED STATES</v>
      </c>
      <c r="Q1002" t="s">
        <v>23</v>
      </c>
      <c r="R1002" t="s">
        <v>24</v>
      </c>
      <c r="S1002" t="s">
        <v>55</v>
      </c>
      <c r="T1002" t="s">
        <v>26</v>
      </c>
      <c r="U1002" t="s">
        <v>27</v>
      </c>
    </row>
    <row r="1003" spans="1:21" x14ac:dyDescent="0.2">
      <c r="A1003" t="s">
        <v>2298</v>
      </c>
      <c r="B1003" t="str">
        <f>RIGHT(Table1[[#This Row],[OrderNo]],5)</f>
        <v>45026</v>
      </c>
      <c r="C1003">
        <v>45026001</v>
      </c>
      <c r="D1003">
        <v>1</v>
      </c>
      <c r="E1003" s="2">
        <v>1912.15</v>
      </c>
      <c r="F1003" s="2">
        <v>3399.99</v>
      </c>
      <c r="G1003" s="1">
        <v>43068</v>
      </c>
      <c r="H1003" s="6">
        <f>YEAR(Table1[[#This Row],[OrderDate]])</f>
        <v>2017</v>
      </c>
      <c r="I1003" s="6">
        <f>MONTH(Table1[[#This Row],[OrderDate]])</f>
        <v>11</v>
      </c>
      <c r="J1003" s="1">
        <v>43074</v>
      </c>
      <c r="K1003">
        <v>6</v>
      </c>
      <c r="L1003" t="s">
        <v>2299</v>
      </c>
      <c r="M1003" t="s">
        <v>1822</v>
      </c>
      <c r="N1003" t="s">
        <v>115</v>
      </c>
      <c r="O1003" t="s">
        <v>41</v>
      </c>
      <c r="P1003" t="str">
        <f>UPPER(Table1[[#This Row],[CustomerCountry]])</f>
        <v>UNITED STATES</v>
      </c>
      <c r="Q1003" t="s">
        <v>23</v>
      </c>
      <c r="R1003" t="s">
        <v>33</v>
      </c>
      <c r="S1003" t="s">
        <v>67</v>
      </c>
      <c r="T1003" t="s">
        <v>35</v>
      </c>
      <c r="U1003" t="s">
        <v>36</v>
      </c>
    </row>
    <row r="1004" spans="1:21" x14ac:dyDescent="0.2">
      <c r="A1004" t="s">
        <v>2300</v>
      </c>
      <c r="B1004" t="str">
        <f>RIGHT(Table1[[#This Row],[OrderNo]],5)</f>
        <v>45027</v>
      </c>
      <c r="C1004">
        <v>45027001</v>
      </c>
      <c r="D1004">
        <v>1</v>
      </c>
      <c r="E1004" s="2">
        <v>2171.29</v>
      </c>
      <c r="F1004" s="2">
        <v>3578.27</v>
      </c>
      <c r="G1004" s="1">
        <v>43068</v>
      </c>
      <c r="H1004" s="6">
        <f>YEAR(Table1[[#This Row],[OrderDate]])</f>
        <v>2017</v>
      </c>
      <c r="I1004" s="6">
        <f>MONTH(Table1[[#This Row],[OrderDate]])</f>
        <v>11</v>
      </c>
      <c r="J1004" s="1">
        <v>43073</v>
      </c>
      <c r="K1004">
        <v>5</v>
      </c>
      <c r="L1004" t="s">
        <v>2301</v>
      </c>
      <c r="M1004" t="s">
        <v>210</v>
      </c>
      <c r="N1004" t="s">
        <v>115</v>
      </c>
      <c r="O1004" t="s">
        <v>41</v>
      </c>
      <c r="P1004" t="str">
        <f>UPPER(Table1[[#This Row],[CustomerCountry]])</f>
        <v>UNITED STATES</v>
      </c>
      <c r="Q1004" t="s">
        <v>23</v>
      </c>
      <c r="R1004" t="s">
        <v>24</v>
      </c>
      <c r="S1004" t="s">
        <v>88</v>
      </c>
      <c r="T1004" t="s">
        <v>26</v>
      </c>
      <c r="U1004" t="s">
        <v>27</v>
      </c>
    </row>
    <row r="1005" spans="1:21" x14ac:dyDescent="0.2">
      <c r="A1005" t="s">
        <v>2302</v>
      </c>
      <c r="B1005" t="str">
        <f>RIGHT(Table1[[#This Row],[OrderNo]],5)</f>
        <v>45028</v>
      </c>
      <c r="C1005">
        <v>45028001</v>
      </c>
      <c r="D1005">
        <v>1</v>
      </c>
      <c r="E1005" s="2">
        <v>2171.29</v>
      </c>
      <c r="F1005" s="2">
        <v>3578.27</v>
      </c>
      <c r="G1005" s="1">
        <v>43068</v>
      </c>
      <c r="H1005" s="6">
        <f>YEAR(Table1[[#This Row],[OrderDate]])</f>
        <v>2017</v>
      </c>
      <c r="I1005" s="6">
        <f>MONTH(Table1[[#This Row],[OrderDate]])</f>
        <v>11</v>
      </c>
      <c r="J1005" s="1">
        <v>43073</v>
      </c>
      <c r="K1005">
        <v>5</v>
      </c>
      <c r="L1005" t="s">
        <v>2303</v>
      </c>
      <c r="M1005" t="s">
        <v>290</v>
      </c>
      <c r="N1005" t="s">
        <v>51</v>
      </c>
      <c r="O1005" t="s">
        <v>52</v>
      </c>
      <c r="P1005" t="str">
        <f>UPPER(Table1[[#This Row],[CustomerCountry]])</f>
        <v>AUSTRALIA</v>
      </c>
      <c r="Q1005" t="s">
        <v>23</v>
      </c>
      <c r="R1005" t="s">
        <v>24</v>
      </c>
      <c r="S1005" t="s">
        <v>88</v>
      </c>
      <c r="T1005" t="s">
        <v>26</v>
      </c>
      <c r="U1005" t="s">
        <v>27</v>
      </c>
    </row>
    <row r="1006" spans="1:21" x14ac:dyDescent="0.2">
      <c r="A1006" t="s">
        <v>2304</v>
      </c>
      <c r="B1006" t="str">
        <f>RIGHT(Table1[[#This Row],[OrderNo]],5)</f>
        <v>45029</v>
      </c>
      <c r="C1006">
        <v>45029001</v>
      </c>
      <c r="D1006">
        <v>1</v>
      </c>
      <c r="E1006" s="2">
        <v>2171.29</v>
      </c>
      <c r="F1006" s="2">
        <v>3578.27</v>
      </c>
      <c r="G1006" s="1">
        <v>43068</v>
      </c>
      <c r="H1006" s="6">
        <f>YEAR(Table1[[#This Row],[OrderDate]])</f>
        <v>2017</v>
      </c>
      <c r="I1006" s="6">
        <f>MONTH(Table1[[#This Row],[OrderDate]])</f>
        <v>11</v>
      </c>
      <c r="J1006" s="1">
        <v>43078</v>
      </c>
      <c r="K1006">
        <v>10</v>
      </c>
      <c r="L1006" t="s">
        <v>2305</v>
      </c>
      <c r="M1006" t="s">
        <v>256</v>
      </c>
      <c r="N1006" t="s">
        <v>106</v>
      </c>
      <c r="O1006" t="s">
        <v>52</v>
      </c>
      <c r="P1006" t="str">
        <f>UPPER(Table1[[#This Row],[CustomerCountry]])</f>
        <v>AUSTRALIA</v>
      </c>
      <c r="Q1006" t="s">
        <v>23</v>
      </c>
      <c r="R1006" t="s">
        <v>24</v>
      </c>
      <c r="S1006" t="s">
        <v>55</v>
      </c>
      <c r="T1006" t="s">
        <v>26</v>
      </c>
      <c r="U1006" t="s">
        <v>27</v>
      </c>
    </row>
    <row r="1007" spans="1:21" x14ac:dyDescent="0.2">
      <c r="A1007" t="s">
        <v>2306</v>
      </c>
      <c r="B1007" t="str">
        <f>RIGHT(Table1[[#This Row],[OrderNo]],5)</f>
        <v>45030</v>
      </c>
      <c r="C1007">
        <v>45030001</v>
      </c>
      <c r="D1007">
        <v>1</v>
      </c>
      <c r="E1007" s="2">
        <v>1898.09</v>
      </c>
      <c r="F1007" s="2">
        <v>3374.99</v>
      </c>
      <c r="G1007" s="1">
        <v>43068</v>
      </c>
      <c r="H1007" s="6">
        <f>YEAR(Table1[[#This Row],[OrderDate]])</f>
        <v>2017</v>
      </c>
      <c r="I1007" s="6">
        <f>MONTH(Table1[[#This Row],[OrderDate]])</f>
        <v>11</v>
      </c>
      <c r="J1007" s="1">
        <v>43077</v>
      </c>
      <c r="K1007">
        <v>9</v>
      </c>
      <c r="L1007" t="s">
        <v>2307</v>
      </c>
      <c r="M1007" t="s">
        <v>555</v>
      </c>
      <c r="N1007" t="s">
        <v>59</v>
      </c>
      <c r="O1007" t="s">
        <v>52</v>
      </c>
      <c r="P1007" t="str">
        <f>UPPER(Table1[[#This Row],[CustomerCountry]])</f>
        <v>AUSTRALIA</v>
      </c>
      <c r="Q1007" t="s">
        <v>23</v>
      </c>
      <c r="R1007" t="s">
        <v>33</v>
      </c>
      <c r="S1007" t="s">
        <v>419</v>
      </c>
      <c r="T1007" t="s">
        <v>1</v>
      </c>
      <c r="U1007" t="s">
        <v>36</v>
      </c>
    </row>
    <row r="1008" spans="1:21" x14ac:dyDescent="0.2">
      <c r="A1008" t="s">
        <v>2308</v>
      </c>
      <c r="B1008" t="str">
        <f>RIGHT(Table1[[#This Row],[OrderNo]],5)</f>
        <v>45031</v>
      </c>
      <c r="C1008">
        <v>45031001</v>
      </c>
      <c r="D1008">
        <v>1</v>
      </c>
      <c r="E1008" s="2">
        <v>2171.29</v>
      </c>
      <c r="F1008" s="2">
        <v>3578.27</v>
      </c>
      <c r="G1008" s="1">
        <v>43069</v>
      </c>
      <c r="H1008" s="6">
        <f>YEAR(Table1[[#This Row],[OrderDate]])</f>
        <v>2017</v>
      </c>
      <c r="I1008" s="6">
        <f>MONTH(Table1[[#This Row],[OrderDate]])</f>
        <v>11</v>
      </c>
      <c r="J1008" s="1">
        <v>43072</v>
      </c>
      <c r="K1008">
        <v>3</v>
      </c>
      <c r="L1008" t="s">
        <v>2309</v>
      </c>
      <c r="M1008" t="s">
        <v>2310</v>
      </c>
      <c r="N1008" t="s">
        <v>78</v>
      </c>
      <c r="O1008" t="s">
        <v>79</v>
      </c>
      <c r="P1008" t="str">
        <f>UPPER(Table1[[#This Row],[CustomerCountry]])</f>
        <v>UNITED KINGDOM</v>
      </c>
      <c r="Q1008" t="s">
        <v>23</v>
      </c>
      <c r="R1008" t="s">
        <v>24</v>
      </c>
      <c r="S1008" t="s">
        <v>84</v>
      </c>
      <c r="T1008" t="s">
        <v>26</v>
      </c>
      <c r="U1008" t="s">
        <v>27</v>
      </c>
    </row>
    <row r="1009" spans="1:21" x14ac:dyDescent="0.2">
      <c r="A1009" t="s">
        <v>2311</v>
      </c>
      <c r="B1009" t="str">
        <f>RIGHT(Table1[[#This Row],[OrderNo]],5)</f>
        <v>45032</v>
      </c>
      <c r="C1009">
        <v>45032001</v>
      </c>
      <c r="D1009">
        <v>1</v>
      </c>
      <c r="E1009" s="2">
        <v>2171.29</v>
      </c>
      <c r="F1009" s="2">
        <v>3578.27</v>
      </c>
      <c r="G1009" s="1">
        <v>43069</v>
      </c>
      <c r="H1009" s="6">
        <f>YEAR(Table1[[#This Row],[OrderDate]])</f>
        <v>2017</v>
      </c>
      <c r="I1009" s="6">
        <f>MONTH(Table1[[#This Row],[OrderDate]])</f>
        <v>11</v>
      </c>
      <c r="J1009" s="1">
        <v>43076</v>
      </c>
      <c r="K1009">
        <v>7</v>
      </c>
      <c r="L1009" t="s">
        <v>2312</v>
      </c>
      <c r="M1009" t="s">
        <v>1307</v>
      </c>
      <c r="N1009" t="s">
        <v>282</v>
      </c>
      <c r="O1009" t="s">
        <v>96</v>
      </c>
      <c r="P1009" t="str">
        <f>UPPER(Table1[[#This Row],[CustomerCountry]])</f>
        <v>GERMANY</v>
      </c>
      <c r="Q1009" t="s">
        <v>23</v>
      </c>
      <c r="R1009" t="s">
        <v>24</v>
      </c>
      <c r="S1009" t="s">
        <v>55</v>
      </c>
      <c r="T1009" t="s">
        <v>26</v>
      </c>
      <c r="U1009" t="s">
        <v>27</v>
      </c>
    </row>
    <row r="1010" spans="1:21" x14ac:dyDescent="0.2">
      <c r="A1010" t="s">
        <v>2313</v>
      </c>
      <c r="B1010" t="str">
        <f>RIGHT(Table1[[#This Row],[OrderNo]],5)</f>
        <v>45033</v>
      </c>
      <c r="C1010">
        <v>45033001</v>
      </c>
      <c r="D1010">
        <v>1</v>
      </c>
      <c r="E1010" s="2">
        <v>2171.29</v>
      </c>
      <c r="F1010" s="2">
        <v>3578.27</v>
      </c>
      <c r="G1010" s="1">
        <v>43069</v>
      </c>
      <c r="H1010" s="6">
        <f>YEAR(Table1[[#This Row],[OrderDate]])</f>
        <v>2017</v>
      </c>
      <c r="I1010" s="6">
        <f>MONTH(Table1[[#This Row],[OrderDate]])</f>
        <v>11</v>
      </c>
      <c r="J1010" s="1">
        <v>43074</v>
      </c>
      <c r="K1010">
        <v>5</v>
      </c>
      <c r="L1010" t="s">
        <v>2314</v>
      </c>
      <c r="M1010" t="s">
        <v>153</v>
      </c>
      <c r="N1010" t="s">
        <v>45</v>
      </c>
      <c r="O1010" t="s">
        <v>41</v>
      </c>
      <c r="P1010" t="str">
        <f>UPPER(Table1[[#This Row],[CustomerCountry]])</f>
        <v>UNITED STATES</v>
      </c>
      <c r="Q1010" t="s">
        <v>23</v>
      </c>
      <c r="R1010" t="s">
        <v>24</v>
      </c>
      <c r="S1010" t="s">
        <v>71</v>
      </c>
      <c r="T1010" t="s">
        <v>26</v>
      </c>
      <c r="U1010" t="s">
        <v>27</v>
      </c>
    </row>
    <row r="1011" spans="1:21" x14ac:dyDescent="0.2">
      <c r="A1011" t="s">
        <v>2315</v>
      </c>
      <c r="B1011" t="str">
        <f>RIGHT(Table1[[#This Row],[OrderNo]],5)</f>
        <v>45034</v>
      </c>
      <c r="C1011">
        <v>45034001</v>
      </c>
      <c r="D1011">
        <v>1</v>
      </c>
      <c r="E1011" s="2">
        <v>2171.29</v>
      </c>
      <c r="F1011" s="2">
        <v>3578.27</v>
      </c>
      <c r="G1011" s="1">
        <v>43069</v>
      </c>
      <c r="H1011" s="6">
        <f>YEAR(Table1[[#This Row],[OrderDate]])</f>
        <v>2017</v>
      </c>
      <c r="I1011" s="6">
        <f>MONTH(Table1[[#This Row],[OrderDate]])</f>
        <v>11</v>
      </c>
      <c r="J1011" s="1">
        <v>43079</v>
      </c>
      <c r="K1011">
        <v>10</v>
      </c>
      <c r="L1011" t="s">
        <v>2316</v>
      </c>
      <c r="M1011" t="s">
        <v>210</v>
      </c>
      <c r="N1011" t="s">
        <v>115</v>
      </c>
      <c r="O1011" t="s">
        <v>41</v>
      </c>
      <c r="P1011" t="str">
        <f>UPPER(Table1[[#This Row],[CustomerCountry]])</f>
        <v>UNITED STATES</v>
      </c>
      <c r="Q1011" t="s">
        <v>23</v>
      </c>
      <c r="R1011" t="s">
        <v>24</v>
      </c>
      <c r="S1011" t="s">
        <v>25</v>
      </c>
      <c r="T1011" t="s">
        <v>26</v>
      </c>
      <c r="U1011" t="s">
        <v>27</v>
      </c>
    </row>
    <row r="1012" spans="1:21" x14ac:dyDescent="0.2">
      <c r="A1012" t="s">
        <v>2317</v>
      </c>
      <c r="B1012" t="str">
        <f>RIGHT(Table1[[#This Row],[OrderNo]],5)</f>
        <v>45035</v>
      </c>
      <c r="C1012">
        <v>45035001</v>
      </c>
      <c r="D1012">
        <v>1</v>
      </c>
      <c r="E1012" s="2">
        <v>2171.29</v>
      </c>
      <c r="F1012" s="2">
        <v>3578.27</v>
      </c>
      <c r="G1012" s="1">
        <v>43069</v>
      </c>
      <c r="H1012" s="6">
        <f>YEAR(Table1[[#This Row],[OrderDate]])</f>
        <v>2017</v>
      </c>
      <c r="I1012" s="6">
        <f>MONTH(Table1[[#This Row],[OrderDate]])</f>
        <v>11</v>
      </c>
      <c r="J1012" s="1">
        <v>43074</v>
      </c>
      <c r="K1012">
        <v>5</v>
      </c>
      <c r="L1012" t="s">
        <v>2318</v>
      </c>
      <c r="M1012" t="s">
        <v>319</v>
      </c>
      <c r="N1012" t="s">
        <v>40</v>
      </c>
      <c r="O1012" t="s">
        <v>41</v>
      </c>
      <c r="P1012" t="str">
        <f>UPPER(Table1[[#This Row],[CustomerCountry]])</f>
        <v>UNITED STATES</v>
      </c>
      <c r="Q1012" t="s">
        <v>23</v>
      </c>
      <c r="R1012" t="s">
        <v>24</v>
      </c>
      <c r="S1012" t="s">
        <v>25</v>
      </c>
      <c r="T1012" t="s">
        <v>26</v>
      </c>
      <c r="U1012" t="s">
        <v>27</v>
      </c>
    </row>
    <row r="1013" spans="1:21" x14ac:dyDescent="0.2">
      <c r="A1013" t="s">
        <v>2319</v>
      </c>
      <c r="B1013" t="str">
        <f>RIGHT(Table1[[#This Row],[OrderNo]],5)</f>
        <v>45036</v>
      </c>
      <c r="C1013">
        <v>45036001</v>
      </c>
      <c r="D1013">
        <v>1</v>
      </c>
      <c r="E1013" s="2">
        <v>2171.29</v>
      </c>
      <c r="F1013" s="2">
        <v>3578.27</v>
      </c>
      <c r="G1013" s="1">
        <v>43069</v>
      </c>
      <c r="H1013" s="6">
        <f>YEAR(Table1[[#This Row],[OrderDate]])</f>
        <v>2017</v>
      </c>
      <c r="I1013" s="6">
        <f>MONTH(Table1[[#This Row],[OrderDate]])</f>
        <v>11</v>
      </c>
      <c r="J1013" s="1">
        <v>43077</v>
      </c>
      <c r="K1013">
        <v>8</v>
      </c>
      <c r="L1013" t="s">
        <v>2320</v>
      </c>
      <c r="M1013" t="s">
        <v>568</v>
      </c>
      <c r="N1013" t="s">
        <v>45</v>
      </c>
      <c r="O1013" t="s">
        <v>41</v>
      </c>
      <c r="P1013" t="str">
        <f>UPPER(Table1[[#This Row],[CustomerCountry]])</f>
        <v>UNITED STATES</v>
      </c>
      <c r="Q1013" t="s">
        <v>23</v>
      </c>
      <c r="R1013" t="s">
        <v>24</v>
      </c>
      <c r="S1013" t="s">
        <v>55</v>
      </c>
      <c r="T1013" t="s">
        <v>26</v>
      </c>
      <c r="U1013" t="s">
        <v>27</v>
      </c>
    </row>
    <row r="1014" spans="1:21" x14ac:dyDescent="0.2">
      <c r="A1014" t="s">
        <v>2321</v>
      </c>
      <c r="B1014" t="str">
        <f>RIGHT(Table1[[#This Row],[OrderNo]],5)</f>
        <v>45037</v>
      </c>
      <c r="C1014">
        <v>45037001</v>
      </c>
      <c r="D1014">
        <v>1</v>
      </c>
      <c r="E1014" s="2">
        <v>413.15</v>
      </c>
      <c r="F1014" s="2">
        <v>699.1</v>
      </c>
      <c r="G1014" s="1">
        <v>43069</v>
      </c>
      <c r="H1014" s="6">
        <f>YEAR(Table1[[#This Row],[OrderDate]])</f>
        <v>2017</v>
      </c>
      <c r="I1014" s="6">
        <f>MONTH(Table1[[#This Row],[OrderDate]])</f>
        <v>11</v>
      </c>
      <c r="J1014" s="1">
        <v>43073</v>
      </c>
      <c r="K1014">
        <v>4</v>
      </c>
      <c r="L1014" t="s">
        <v>2322</v>
      </c>
      <c r="M1014" t="s">
        <v>256</v>
      </c>
      <c r="N1014" t="s">
        <v>106</v>
      </c>
      <c r="O1014" t="s">
        <v>52</v>
      </c>
      <c r="P1014" t="str">
        <f>UPPER(Table1[[#This Row],[CustomerCountry]])</f>
        <v>AUSTRALIA</v>
      </c>
      <c r="Q1014" t="s">
        <v>23</v>
      </c>
      <c r="R1014" t="s">
        <v>24</v>
      </c>
      <c r="S1014" t="s">
        <v>131</v>
      </c>
      <c r="T1014" t="s">
        <v>1</v>
      </c>
      <c r="U1014" t="s">
        <v>47</v>
      </c>
    </row>
    <row r="1015" spans="1:21" x14ac:dyDescent="0.2">
      <c r="A1015" t="s">
        <v>2323</v>
      </c>
      <c r="B1015" t="str">
        <f>RIGHT(Table1[[#This Row],[OrderNo]],5)</f>
        <v>45078</v>
      </c>
      <c r="C1015">
        <v>45078001</v>
      </c>
      <c r="D1015">
        <v>1</v>
      </c>
      <c r="E1015" s="2">
        <v>2171.29</v>
      </c>
      <c r="F1015" s="2">
        <v>3578.27</v>
      </c>
      <c r="G1015" s="1">
        <v>43070</v>
      </c>
      <c r="H1015" s="6">
        <f>YEAR(Table1[[#This Row],[OrderDate]])</f>
        <v>2017</v>
      </c>
      <c r="I1015" s="6">
        <f>MONTH(Table1[[#This Row],[OrderDate]])</f>
        <v>12</v>
      </c>
      <c r="J1015" s="1">
        <v>43075</v>
      </c>
      <c r="K1015">
        <v>5</v>
      </c>
      <c r="L1015" t="s">
        <v>2324</v>
      </c>
      <c r="M1015" t="s">
        <v>213</v>
      </c>
      <c r="N1015" t="s">
        <v>214</v>
      </c>
      <c r="O1015" t="s">
        <v>32</v>
      </c>
      <c r="P1015" t="str">
        <f>UPPER(Table1[[#This Row],[CustomerCountry]])</f>
        <v>FRANCE</v>
      </c>
      <c r="Q1015" t="s">
        <v>23</v>
      </c>
      <c r="R1015" t="s">
        <v>24</v>
      </c>
      <c r="S1015" t="s">
        <v>84</v>
      </c>
      <c r="T1015" t="s">
        <v>26</v>
      </c>
      <c r="U1015" t="s">
        <v>27</v>
      </c>
    </row>
    <row r="1016" spans="1:21" x14ac:dyDescent="0.2">
      <c r="A1016" t="s">
        <v>2325</v>
      </c>
      <c r="B1016" t="str">
        <f>RIGHT(Table1[[#This Row],[OrderNo]],5)</f>
        <v>45079</v>
      </c>
      <c r="C1016">
        <v>45079001</v>
      </c>
      <c r="D1016">
        <v>1</v>
      </c>
      <c r="E1016" s="2">
        <v>2171.29</v>
      </c>
      <c r="F1016" s="2">
        <v>3578.27</v>
      </c>
      <c r="G1016" s="1">
        <v>43070</v>
      </c>
      <c r="H1016" s="6">
        <f>YEAR(Table1[[#This Row],[OrderDate]])</f>
        <v>2017</v>
      </c>
      <c r="I1016" s="6">
        <f>MONTH(Table1[[#This Row],[OrderDate]])</f>
        <v>12</v>
      </c>
      <c r="J1016" s="1">
        <v>43075</v>
      </c>
      <c r="K1016">
        <v>5</v>
      </c>
      <c r="L1016" t="s">
        <v>2326</v>
      </c>
      <c r="M1016" t="s">
        <v>1217</v>
      </c>
      <c r="N1016" t="s">
        <v>45</v>
      </c>
      <c r="O1016" t="s">
        <v>41</v>
      </c>
      <c r="P1016" t="str">
        <f>UPPER(Table1[[#This Row],[CustomerCountry]])</f>
        <v>UNITED STATES</v>
      </c>
      <c r="Q1016" t="s">
        <v>23</v>
      </c>
      <c r="R1016" t="s">
        <v>24</v>
      </c>
      <c r="S1016" t="s">
        <v>71</v>
      </c>
      <c r="T1016" t="s">
        <v>26</v>
      </c>
      <c r="U1016" t="s">
        <v>27</v>
      </c>
    </row>
    <row r="1017" spans="1:21" x14ac:dyDescent="0.2">
      <c r="A1017" t="s">
        <v>2327</v>
      </c>
      <c r="B1017" t="str">
        <f>RIGHT(Table1[[#This Row],[OrderNo]],5)</f>
        <v>45080</v>
      </c>
      <c r="C1017">
        <v>45080001</v>
      </c>
      <c r="D1017">
        <v>1</v>
      </c>
      <c r="E1017" s="2">
        <v>413.15</v>
      </c>
      <c r="F1017" s="2">
        <v>699.1</v>
      </c>
      <c r="G1017" s="1">
        <v>43070</v>
      </c>
      <c r="H1017" s="6">
        <f>YEAR(Table1[[#This Row],[OrderDate]])</f>
        <v>2017</v>
      </c>
      <c r="I1017" s="6">
        <f>MONTH(Table1[[#This Row],[OrderDate]])</f>
        <v>12</v>
      </c>
      <c r="J1017" s="1">
        <v>43076</v>
      </c>
      <c r="K1017">
        <v>6</v>
      </c>
      <c r="L1017" t="s">
        <v>2328</v>
      </c>
      <c r="M1017" t="s">
        <v>873</v>
      </c>
      <c r="N1017" t="s">
        <v>115</v>
      </c>
      <c r="O1017" t="s">
        <v>41</v>
      </c>
      <c r="P1017" t="str">
        <f>UPPER(Table1[[#This Row],[CustomerCountry]])</f>
        <v>UNITED STATES</v>
      </c>
      <c r="Q1017" t="s">
        <v>23</v>
      </c>
      <c r="R1017" t="s">
        <v>24</v>
      </c>
      <c r="S1017" t="s">
        <v>131</v>
      </c>
      <c r="T1017" t="s">
        <v>1</v>
      </c>
      <c r="U1017" t="s">
        <v>47</v>
      </c>
    </row>
    <row r="1018" spans="1:21" x14ac:dyDescent="0.2">
      <c r="A1018" t="s">
        <v>2329</v>
      </c>
      <c r="B1018" t="str">
        <f>RIGHT(Table1[[#This Row],[OrderNo]],5)</f>
        <v>45081</v>
      </c>
      <c r="C1018">
        <v>45081001</v>
      </c>
      <c r="D1018">
        <v>1</v>
      </c>
      <c r="E1018" s="2">
        <v>413.15</v>
      </c>
      <c r="F1018" s="2">
        <v>699.1</v>
      </c>
      <c r="G1018" s="1">
        <v>43070</v>
      </c>
      <c r="H1018" s="6">
        <f>YEAR(Table1[[#This Row],[OrderDate]])</f>
        <v>2017</v>
      </c>
      <c r="I1018" s="6">
        <f>MONTH(Table1[[#This Row],[OrderDate]])</f>
        <v>12</v>
      </c>
      <c r="J1018" s="1">
        <v>43079</v>
      </c>
      <c r="K1018">
        <v>9</v>
      </c>
      <c r="L1018" t="s">
        <v>2330</v>
      </c>
      <c r="M1018" t="s">
        <v>106</v>
      </c>
      <c r="N1018" t="s">
        <v>22</v>
      </c>
      <c r="O1018" t="s">
        <v>0</v>
      </c>
      <c r="P1018" t="str">
        <f>UPPER(Table1[[#This Row],[CustomerCountry]])</f>
        <v>CANADA</v>
      </c>
      <c r="Q1018" t="s">
        <v>23</v>
      </c>
      <c r="R1018" t="s">
        <v>24</v>
      </c>
      <c r="S1018" t="s">
        <v>414</v>
      </c>
      <c r="T1018" t="s">
        <v>1</v>
      </c>
      <c r="U1018" t="s">
        <v>47</v>
      </c>
    </row>
    <row r="1019" spans="1:21" x14ac:dyDescent="0.2">
      <c r="A1019" t="s">
        <v>2331</v>
      </c>
      <c r="B1019" t="str">
        <f>RIGHT(Table1[[#This Row],[OrderNo]],5)</f>
        <v>45082</v>
      </c>
      <c r="C1019">
        <v>45082001</v>
      </c>
      <c r="D1019">
        <v>1</v>
      </c>
      <c r="E1019" s="2">
        <v>1898.09</v>
      </c>
      <c r="F1019" s="2">
        <v>3374.99</v>
      </c>
      <c r="G1019" s="1">
        <v>43070</v>
      </c>
      <c r="H1019" s="6">
        <f>YEAR(Table1[[#This Row],[OrderDate]])</f>
        <v>2017</v>
      </c>
      <c r="I1019" s="6">
        <f>MONTH(Table1[[#This Row],[OrderDate]])</f>
        <v>12</v>
      </c>
      <c r="J1019" s="1">
        <v>43074</v>
      </c>
      <c r="K1019">
        <v>4</v>
      </c>
      <c r="L1019" t="s">
        <v>2332</v>
      </c>
      <c r="M1019" t="s">
        <v>396</v>
      </c>
      <c r="N1019" t="s">
        <v>106</v>
      </c>
      <c r="O1019" t="s">
        <v>52</v>
      </c>
      <c r="P1019" t="str">
        <f>UPPER(Table1[[#This Row],[CustomerCountry]])</f>
        <v>AUSTRALIA</v>
      </c>
      <c r="Q1019" t="s">
        <v>23</v>
      </c>
      <c r="R1019" t="s">
        <v>33</v>
      </c>
      <c r="S1019" t="s">
        <v>160</v>
      </c>
      <c r="T1019" t="s">
        <v>1</v>
      </c>
      <c r="U1019" t="s">
        <v>36</v>
      </c>
    </row>
    <row r="1020" spans="1:21" x14ac:dyDescent="0.2">
      <c r="A1020" t="s">
        <v>2333</v>
      </c>
      <c r="B1020" t="str">
        <f>RIGHT(Table1[[#This Row],[OrderNo]],5)</f>
        <v>45083</v>
      </c>
      <c r="C1020">
        <v>45083001</v>
      </c>
      <c r="D1020">
        <v>1</v>
      </c>
      <c r="E1020" s="2">
        <v>2171.29</v>
      </c>
      <c r="F1020" s="2">
        <v>3578.27</v>
      </c>
      <c r="G1020" s="1">
        <v>43071</v>
      </c>
      <c r="H1020" s="6">
        <f>YEAR(Table1[[#This Row],[OrderDate]])</f>
        <v>2017</v>
      </c>
      <c r="I1020" s="6">
        <f>MONTH(Table1[[#This Row],[OrderDate]])</f>
        <v>12</v>
      </c>
      <c r="J1020" s="1">
        <v>43080</v>
      </c>
      <c r="K1020">
        <v>9</v>
      </c>
      <c r="L1020" t="s">
        <v>2334</v>
      </c>
      <c r="M1020" t="s">
        <v>597</v>
      </c>
      <c r="N1020" t="s">
        <v>78</v>
      </c>
      <c r="O1020" t="s">
        <v>79</v>
      </c>
      <c r="P1020" t="str">
        <f>UPPER(Table1[[#This Row],[CustomerCountry]])</f>
        <v>UNITED KINGDOM</v>
      </c>
      <c r="Q1020" t="s">
        <v>23</v>
      </c>
      <c r="R1020" t="s">
        <v>24</v>
      </c>
      <c r="S1020" t="s">
        <v>71</v>
      </c>
      <c r="T1020" t="s">
        <v>26</v>
      </c>
      <c r="U1020" t="s">
        <v>27</v>
      </c>
    </row>
    <row r="1021" spans="1:21" x14ac:dyDescent="0.2">
      <c r="A1021" t="s">
        <v>2335</v>
      </c>
      <c r="B1021" t="str">
        <f>RIGHT(Table1[[#This Row],[OrderNo]],5)</f>
        <v>45084</v>
      </c>
      <c r="C1021">
        <v>45084001</v>
      </c>
      <c r="D1021">
        <v>1</v>
      </c>
      <c r="E1021" s="2">
        <v>2171.29</v>
      </c>
      <c r="F1021" s="2">
        <v>3578.27</v>
      </c>
      <c r="G1021" s="1">
        <v>43071</v>
      </c>
      <c r="H1021" s="6">
        <f>YEAR(Table1[[#This Row],[OrderDate]])</f>
        <v>2017</v>
      </c>
      <c r="I1021" s="6">
        <f>MONTH(Table1[[#This Row],[OrderDate]])</f>
        <v>12</v>
      </c>
      <c r="J1021" s="1">
        <v>43080</v>
      </c>
      <c r="K1021">
        <v>9</v>
      </c>
      <c r="L1021" t="s">
        <v>2336</v>
      </c>
      <c r="M1021" t="s">
        <v>247</v>
      </c>
      <c r="N1021" t="s">
        <v>45</v>
      </c>
      <c r="O1021" t="s">
        <v>41</v>
      </c>
      <c r="P1021" t="str">
        <f>UPPER(Table1[[#This Row],[CustomerCountry]])</f>
        <v>UNITED STATES</v>
      </c>
      <c r="Q1021" t="s">
        <v>23</v>
      </c>
      <c r="R1021" t="s">
        <v>24</v>
      </c>
      <c r="S1021" t="s">
        <v>25</v>
      </c>
      <c r="T1021" t="s">
        <v>26</v>
      </c>
      <c r="U1021" t="s">
        <v>27</v>
      </c>
    </row>
    <row r="1022" spans="1:21" x14ac:dyDescent="0.2">
      <c r="A1022" t="s">
        <v>2337</v>
      </c>
      <c r="B1022" t="str">
        <f>RIGHT(Table1[[#This Row],[OrderNo]],5)</f>
        <v>45085</v>
      </c>
      <c r="C1022">
        <v>45085001</v>
      </c>
      <c r="D1022">
        <v>1</v>
      </c>
      <c r="E1022" s="2">
        <v>2171.29</v>
      </c>
      <c r="F1022" s="2">
        <v>3578.27</v>
      </c>
      <c r="G1022" s="1">
        <v>43071</v>
      </c>
      <c r="H1022" s="6">
        <f>YEAR(Table1[[#This Row],[OrderDate]])</f>
        <v>2017</v>
      </c>
      <c r="I1022" s="6">
        <f>MONTH(Table1[[#This Row],[OrderDate]])</f>
        <v>12</v>
      </c>
      <c r="J1022" s="1">
        <v>43076</v>
      </c>
      <c r="K1022">
        <v>5</v>
      </c>
      <c r="L1022" t="s">
        <v>2338</v>
      </c>
      <c r="M1022" t="s">
        <v>396</v>
      </c>
      <c r="N1022" t="s">
        <v>106</v>
      </c>
      <c r="O1022" t="s">
        <v>52</v>
      </c>
      <c r="P1022" t="str">
        <f>UPPER(Table1[[#This Row],[CustomerCountry]])</f>
        <v>AUSTRALIA</v>
      </c>
      <c r="Q1022" t="s">
        <v>23</v>
      </c>
      <c r="R1022" t="s">
        <v>24</v>
      </c>
      <c r="S1022" t="s">
        <v>71</v>
      </c>
      <c r="T1022" t="s">
        <v>26</v>
      </c>
      <c r="U1022" t="s">
        <v>27</v>
      </c>
    </row>
    <row r="1023" spans="1:21" x14ac:dyDescent="0.2">
      <c r="A1023" t="s">
        <v>2339</v>
      </c>
      <c r="B1023" t="str">
        <f>RIGHT(Table1[[#This Row],[OrderNo]],5)</f>
        <v>45086</v>
      </c>
      <c r="C1023">
        <v>45086001</v>
      </c>
      <c r="D1023">
        <v>1</v>
      </c>
      <c r="E1023" s="2">
        <v>2171.29</v>
      </c>
      <c r="F1023" s="2">
        <v>3578.27</v>
      </c>
      <c r="G1023" s="1">
        <v>43071</v>
      </c>
      <c r="H1023" s="6">
        <f>YEAR(Table1[[#This Row],[OrderDate]])</f>
        <v>2017</v>
      </c>
      <c r="I1023" s="6">
        <f>MONTH(Table1[[#This Row],[OrderDate]])</f>
        <v>12</v>
      </c>
      <c r="J1023" s="1">
        <v>43073</v>
      </c>
      <c r="K1023">
        <v>2</v>
      </c>
      <c r="L1023" t="s">
        <v>2340</v>
      </c>
      <c r="M1023" t="s">
        <v>299</v>
      </c>
      <c r="N1023" t="s">
        <v>63</v>
      </c>
      <c r="O1023" t="s">
        <v>52</v>
      </c>
      <c r="P1023" t="str">
        <f>UPPER(Table1[[#This Row],[CustomerCountry]])</f>
        <v>AUSTRALIA</v>
      </c>
      <c r="Q1023" t="s">
        <v>23</v>
      </c>
      <c r="R1023" t="s">
        <v>24</v>
      </c>
      <c r="S1023" t="s">
        <v>88</v>
      </c>
      <c r="T1023" t="s">
        <v>26</v>
      </c>
      <c r="U1023" t="s">
        <v>27</v>
      </c>
    </row>
    <row r="1024" spans="1:21" x14ac:dyDescent="0.2">
      <c r="A1024" t="s">
        <v>2341</v>
      </c>
      <c r="B1024" t="str">
        <f>RIGHT(Table1[[#This Row],[OrderNo]],5)</f>
        <v>45087</v>
      </c>
      <c r="C1024">
        <v>45087001</v>
      </c>
      <c r="D1024">
        <v>1</v>
      </c>
      <c r="E1024" s="2">
        <v>1898.09</v>
      </c>
      <c r="F1024" s="2">
        <v>3374.99</v>
      </c>
      <c r="G1024" s="1">
        <v>43072</v>
      </c>
      <c r="H1024" s="6">
        <f>YEAR(Table1[[#This Row],[OrderDate]])</f>
        <v>2017</v>
      </c>
      <c r="I1024" s="6">
        <f>MONTH(Table1[[#This Row],[OrderDate]])</f>
        <v>12</v>
      </c>
      <c r="J1024" s="1">
        <v>43080</v>
      </c>
      <c r="K1024">
        <v>8</v>
      </c>
      <c r="L1024" t="s">
        <v>2342</v>
      </c>
      <c r="M1024" t="s">
        <v>102</v>
      </c>
      <c r="N1024" t="s">
        <v>78</v>
      </c>
      <c r="O1024" t="s">
        <v>79</v>
      </c>
      <c r="P1024" t="str">
        <f>UPPER(Table1[[#This Row],[CustomerCountry]])</f>
        <v>UNITED KINGDOM</v>
      </c>
      <c r="Q1024" t="s">
        <v>23</v>
      </c>
      <c r="R1024" t="s">
        <v>33</v>
      </c>
      <c r="S1024" t="s">
        <v>160</v>
      </c>
      <c r="T1024" t="s">
        <v>1</v>
      </c>
      <c r="U1024" t="s">
        <v>36</v>
      </c>
    </row>
    <row r="1025" spans="1:21" x14ac:dyDescent="0.2">
      <c r="A1025" t="s">
        <v>2343</v>
      </c>
      <c r="B1025" t="str">
        <f>RIGHT(Table1[[#This Row],[OrderNo]],5)</f>
        <v>45088</v>
      </c>
      <c r="C1025">
        <v>45088001</v>
      </c>
      <c r="D1025">
        <v>1</v>
      </c>
      <c r="E1025" s="2">
        <v>1912.15</v>
      </c>
      <c r="F1025" s="2">
        <v>3399.99</v>
      </c>
      <c r="G1025" s="1">
        <v>43072</v>
      </c>
      <c r="H1025" s="6">
        <f>YEAR(Table1[[#This Row],[OrderDate]])</f>
        <v>2017</v>
      </c>
      <c r="I1025" s="6">
        <f>MONTH(Table1[[#This Row],[OrderDate]])</f>
        <v>12</v>
      </c>
      <c r="J1025" s="1">
        <v>43075</v>
      </c>
      <c r="K1025">
        <v>3</v>
      </c>
      <c r="L1025" t="s">
        <v>2344</v>
      </c>
      <c r="M1025" t="s">
        <v>1034</v>
      </c>
      <c r="N1025" t="s">
        <v>78</v>
      </c>
      <c r="O1025" t="s">
        <v>79</v>
      </c>
      <c r="P1025" t="str">
        <f>UPPER(Table1[[#This Row],[CustomerCountry]])</f>
        <v>UNITED KINGDOM</v>
      </c>
      <c r="Q1025" t="s">
        <v>23</v>
      </c>
      <c r="R1025" t="s">
        <v>33</v>
      </c>
      <c r="S1025" t="s">
        <v>287</v>
      </c>
      <c r="T1025" t="s">
        <v>35</v>
      </c>
      <c r="U1025" t="s">
        <v>36</v>
      </c>
    </row>
    <row r="1026" spans="1:21" x14ac:dyDescent="0.2">
      <c r="A1026" t="s">
        <v>2345</v>
      </c>
      <c r="B1026" t="str">
        <f>RIGHT(Table1[[#This Row],[OrderNo]],5)</f>
        <v>45089</v>
      </c>
      <c r="C1026">
        <v>45089001</v>
      </c>
      <c r="D1026">
        <v>1</v>
      </c>
      <c r="E1026" s="2">
        <v>1898.09</v>
      </c>
      <c r="F1026" s="2">
        <v>3374.99</v>
      </c>
      <c r="G1026" s="1">
        <v>43072</v>
      </c>
      <c r="H1026" s="6">
        <f>YEAR(Table1[[#This Row],[OrderDate]])</f>
        <v>2017</v>
      </c>
      <c r="I1026" s="6">
        <f>MONTH(Table1[[#This Row],[OrderDate]])</f>
        <v>12</v>
      </c>
      <c r="J1026" s="1">
        <v>43076</v>
      </c>
      <c r="K1026">
        <v>4</v>
      </c>
      <c r="L1026" t="s">
        <v>2346</v>
      </c>
      <c r="M1026" t="s">
        <v>153</v>
      </c>
      <c r="N1026" t="s">
        <v>45</v>
      </c>
      <c r="O1026" t="s">
        <v>41</v>
      </c>
      <c r="P1026" t="str">
        <f>UPPER(Table1[[#This Row],[CustomerCountry]])</f>
        <v>UNITED STATES</v>
      </c>
      <c r="Q1026" t="s">
        <v>23</v>
      </c>
      <c r="R1026" t="s">
        <v>33</v>
      </c>
      <c r="S1026" t="s">
        <v>64</v>
      </c>
      <c r="T1026" t="s">
        <v>1</v>
      </c>
      <c r="U1026" t="s">
        <v>36</v>
      </c>
    </row>
    <row r="1027" spans="1:21" x14ac:dyDescent="0.2">
      <c r="A1027" t="s">
        <v>2347</v>
      </c>
      <c r="B1027" t="str">
        <f>RIGHT(Table1[[#This Row],[OrderNo]],5)</f>
        <v>45090</v>
      </c>
      <c r="C1027">
        <v>45090001</v>
      </c>
      <c r="D1027">
        <v>1</v>
      </c>
      <c r="E1027" s="2">
        <v>2171.29</v>
      </c>
      <c r="F1027" s="2">
        <v>3578.27</v>
      </c>
      <c r="G1027" s="1">
        <v>43072</v>
      </c>
      <c r="H1027" s="6">
        <f>YEAR(Table1[[#This Row],[OrderDate]])</f>
        <v>2017</v>
      </c>
      <c r="I1027" s="6">
        <f>MONTH(Table1[[#This Row],[OrderDate]])</f>
        <v>12</v>
      </c>
      <c r="J1027" s="1">
        <v>43075</v>
      </c>
      <c r="K1027">
        <v>3</v>
      </c>
      <c r="L1027" t="s">
        <v>2348</v>
      </c>
      <c r="M1027" t="s">
        <v>655</v>
      </c>
      <c r="N1027" t="s">
        <v>45</v>
      </c>
      <c r="O1027" t="s">
        <v>41</v>
      </c>
      <c r="P1027" t="str">
        <f>UPPER(Table1[[#This Row],[CustomerCountry]])</f>
        <v>UNITED STATES</v>
      </c>
      <c r="Q1027" t="s">
        <v>23</v>
      </c>
      <c r="R1027" t="s">
        <v>24</v>
      </c>
      <c r="S1027" t="s">
        <v>25</v>
      </c>
      <c r="T1027" t="s">
        <v>26</v>
      </c>
      <c r="U1027" t="s">
        <v>27</v>
      </c>
    </row>
    <row r="1028" spans="1:21" x14ac:dyDescent="0.2">
      <c r="A1028" t="s">
        <v>2349</v>
      </c>
      <c r="B1028" t="str">
        <f>RIGHT(Table1[[#This Row],[OrderNo]],5)</f>
        <v>45091</v>
      </c>
      <c r="C1028">
        <v>45091001</v>
      </c>
      <c r="D1028">
        <v>1</v>
      </c>
      <c r="E1028" s="2">
        <v>2171.29</v>
      </c>
      <c r="F1028" s="2">
        <v>3578.27</v>
      </c>
      <c r="G1028" s="1">
        <v>43072</v>
      </c>
      <c r="H1028" s="6">
        <f>YEAR(Table1[[#This Row],[OrderDate]])</f>
        <v>2017</v>
      </c>
      <c r="I1028" s="6">
        <f>MONTH(Table1[[#This Row],[OrderDate]])</f>
        <v>12</v>
      </c>
      <c r="J1028" s="1">
        <v>43077</v>
      </c>
      <c r="K1028">
        <v>5</v>
      </c>
      <c r="L1028" t="s">
        <v>2350</v>
      </c>
      <c r="M1028" t="s">
        <v>256</v>
      </c>
      <c r="N1028" t="s">
        <v>106</v>
      </c>
      <c r="O1028" t="s">
        <v>52</v>
      </c>
      <c r="P1028" t="str">
        <f>UPPER(Table1[[#This Row],[CustomerCountry]])</f>
        <v>AUSTRALIA</v>
      </c>
      <c r="Q1028" t="s">
        <v>23</v>
      </c>
      <c r="R1028" t="s">
        <v>24</v>
      </c>
      <c r="S1028" t="s">
        <v>88</v>
      </c>
      <c r="T1028" t="s">
        <v>26</v>
      </c>
      <c r="U1028" t="s">
        <v>27</v>
      </c>
    </row>
    <row r="1029" spans="1:21" x14ac:dyDescent="0.2">
      <c r="A1029" t="s">
        <v>2351</v>
      </c>
      <c r="B1029" t="str">
        <f>RIGHT(Table1[[#This Row],[OrderNo]],5)</f>
        <v>45092</v>
      </c>
      <c r="C1029">
        <v>45092001</v>
      </c>
      <c r="D1029">
        <v>1</v>
      </c>
      <c r="E1029" s="2">
        <v>2171.29</v>
      </c>
      <c r="F1029" s="2">
        <v>3578.27</v>
      </c>
      <c r="G1029" s="1">
        <v>43072</v>
      </c>
      <c r="H1029" s="6">
        <f>YEAR(Table1[[#This Row],[OrderDate]])</f>
        <v>2017</v>
      </c>
      <c r="I1029" s="6">
        <f>MONTH(Table1[[#This Row],[OrderDate]])</f>
        <v>12</v>
      </c>
      <c r="J1029" s="1">
        <v>43078</v>
      </c>
      <c r="K1029">
        <v>6</v>
      </c>
      <c r="L1029" t="s">
        <v>2352</v>
      </c>
      <c r="M1029" t="s">
        <v>491</v>
      </c>
      <c r="N1029" t="s">
        <v>59</v>
      </c>
      <c r="O1029" t="s">
        <v>52</v>
      </c>
      <c r="P1029" t="str">
        <f>UPPER(Table1[[#This Row],[CustomerCountry]])</f>
        <v>AUSTRALIA</v>
      </c>
      <c r="Q1029" t="s">
        <v>23</v>
      </c>
      <c r="R1029" t="s">
        <v>24</v>
      </c>
      <c r="S1029" t="s">
        <v>84</v>
      </c>
      <c r="T1029" t="s">
        <v>26</v>
      </c>
      <c r="U1029" t="s">
        <v>27</v>
      </c>
    </row>
    <row r="1030" spans="1:21" x14ac:dyDescent="0.2">
      <c r="A1030" t="s">
        <v>2353</v>
      </c>
      <c r="B1030" t="str">
        <f>RIGHT(Table1[[#This Row],[OrderNo]],5)</f>
        <v>45093</v>
      </c>
      <c r="C1030">
        <v>45093001</v>
      </c>
      <c r="D1030">
        <v>1</v>
      </c>
      <c r="E1030" s="2">
        <v>2171.29</v>
      </c>
      <c r="F1030" s="2">
        <v>3578.27</v>
      </c>
      <c r="G1030" s="1">
        <v>43072</v>
      </c>
      <c r="H1030" s="6">
        <f>YEAR(Table1[[#This Row],[OrderDate]])</f>
        <v>2017</v>
      </c>
      <c r="I1030" s="6">
        <f>MONTH(Table1[[#This Row],[OrderDate]])</f>
        <v>12</v>
      </c>
      <c r="J1030" s="1">
        <v>43078</v>
      </c>
      <c r="K1030">
        <v>6</v>
      </c>
      <c r="L1030" t="s">
        <v>2354</v>
      </c>
      <c r="M1030" t="s">
        <v>58</v>
      </c>
      <c r="N1030" t="s">
        <v>59</v>
      </c>
      <c r="O1030" t="s">
        <v>52</v>
      </c>
      <c r="P1030" t="str">
        <f>UPPER(Table1[[#This Row],[CustomerCountry]])</f>
        <v>AUSTRALIA</v>
      </c>
      <c r="Q1030" t="s">
        <v>23</v>
      </c>
      <c r="R1030" t="s">
        <v>24</v>
      </c>
      <c r="S1030" t="s">
        <v>71</v>
      </c>
      <c r="T1030" t="s">
        <v>26</v>
      </c>
      <c r="U1030" t="s">
        <v>27</v>
      </c>
    </row>
    <row r="1031" spans="1:21" x14ac:dyDescent="0.2">
      <c r="A1031" t="s">
        <v>2355</v>
      </c>
      <c r="B1031" t="str">
        <f>RIGHT(Table1[[#This Row],[OrderNo]],5)</f>
        <v>45094</v>
      </c>
      <c r="C1031">
        <v>45094001</v>
      </c>
      <c r="D1031">
        <v>1</v>
      </c>
      <c r="E1031" s="2">
        <v>2171.29</v>
      </c>
      <c r="F1031" s="2">
        <v>3578.27</v>
      </c>
      <c r="G1031" s="1">
        <v>43072</v>
      </c>
      <c r="H1031" s="6">
        <f>YEAR(Table1[[#This Row],[OrderDate]])</f>
        <v>2017</v>
      </c>
      <c r="I1031" s="6">
        <f>MONTH(Table1[[#This Row],[OrderDate]])</f>
        <v>12</v>
      </c>
      <c r="J1031" s="1">
        <v>43076</v>
      </c>
      <c r="K1031">
        <v>4</v>
      </c>
      <c r="L1031" t="s">
        <v>2356</v>
      </c>
      <c r="M1031" t="s">
        <v>357</v>
      </c>
      <c r="N1031" t="s">
        <v>22</v>
      </c>
      <c r="O1031" t="s">
        <v>0</v>
      </c>
      <c r="P1031" t="str">
        <f>UPPER(Table1[[#This Row],[CustomerCountry]])</f>
        <v>CANADA</v>
      </c>
      <c r="Q1031" t="s">
        <v>23</v>
      </c>
      <c r="R1031" t="s">
        <v>24</v>
      </c>
      <c r="S1031" t="s">
        <v>25</v>
      </c>
      <c r="T1031" t="s">
        <v>26</v>
      </c>
      <c r="U1031" t="s">
        <v>27</v>
      </c>
    </row>
    <row r="1032" spans="1:21" x14ac:dyDescent="0.2">
      <c r="A1032" t="s">
        <v>2357</v>
      </c>
      <c r="B1032" t="str">
        <f>RIGHT(Table1[[#This Row],[OrderNo]],5)</f>
        <v>45095</v>
      </c>
      <c r="C1032">
        <v>45095001</v>
      </c>
      <c r="D1032">
        <v>1</v>
      </c>
      <c r="E1032" s="2">
        <v>1912.15</v>
      </c>
      <c r="F1032" s="2">
        <v>3399.99</v>
      </c>
      <c r="G1032" s="1">
        <v>43073</v>
      </c>
      <c r="H1032" s="6">
        <f>YEAR(Table1[[#This Row],[OrderDate]])</f>
        <v>2017</v>
      </c>
      <c r="I1032" s="6">
        <f>MONTH(Table1[[#This Row],[OrderDate]])</f>
        <v>12</v>
      </c>
      <c r="J1032" s="1">
        <v>43081</v>
      </c>
      <c r="K1032">
        <v>8</v>
      </c>
      <c r="L1032" t="s">
        <v>2358</v>
      </c>
      <c r="M1032" t="s">
        <v>1269</v>
      </c>
      <c r="N1032" t="s">
        <v>78</v>
      </c>
      <c r="O1032" t="s">
        <v>79</v>
      </c>
      <c r="P1032" t="str">
        <f>UPPER(Table1[[#This Row],[CustomerCountry]])</f>
        <v>UNITED KINGDOM</v>
      </c>
      <c r="Q1032" t="s">
        <v>23</v>
      </c>
      <c r="R1032" t="s">
        <v>33</v>
      </c>
      <c r="S1032" t="s">
        <v>67</v>
      </c>
      <c r="T1032" t="s">
        <v>35</v>
      </c>
      <c r="U1032" t="s">
        <v>36</v>
      </c>
    </row>
    <row r="1033" spans="1:21" x14ac:dyDescent="0.2">
      <c r="A1033" t="s">
        <v>2359</v>
      </c>
      <c r="B1033" t="str">
        <f>RIGHT(Table1[[#This Row],[OrderNo]],5)</f>
        <v>45096</v>
      </c>
      <c r="C1033">
        <v>45096001</v>
      </c>
      <c r="D1033">
        <v>1</v>
      </c>
      <c r="E1033" s="2">
        <v>2171.29</v>
      </c>
      <c r="F1033" s="2">
        <v>3578.27</v>
      </c>
      <c r="G1033" s="1">
        <v>43073</v>
      </c>
      <c r="H1033" s="6">
        <f>YEAR(Table1[[#This Row],[OrderDate]])</f>
        <v>2017</v>
      </c>
      <c r="I1033" s="6">
        <f>MONTH(Table1[[#This Row],[OrderDate]])</f>
        <v>12</v>
      </c>
      <c r="J1033" s="1">
        <v>43081</v>
      </c>
      <c r="K1033">
        <v>8</v>
      </c>
      <c r="L1033" t="s">
        <v>2360</v>
      </c>
      <c r="M1033" t="s">
        <v>2361</v>
      </c>
      <c r="N1033" t="s">
        <v>725</v>
      </c>
      <c r="O1033" t="s">
        <v>32</v>
      </c>
      <c r="P1033" t="str">
        <f>UPPER(Table1[[#This Row],[CustomerCountry]])</f>
        <v>FRANCE</v>
      </c>
      <c r="Q1033" t="s">
        <v>23</v>
      </c>
      <c r="R1033" t="s">
        <v>24</v>
      </c>
      <c r="S1033" t="s">
        <v>71</v>
      </c>
      <c r="T1033" t="s">
        <v>26</v>
      </c>
      <c r="U1033" t="s">
        <v>27</v>
      </c>
    </row>
    <row r="1034" spans="1:21" x14ac:dyDescent="0.2">
      <c r="A1034" t="s">
        <v>2362</v>
      </c>
      <c r="B1034" t="str">
        <f>RIGHT(Table1[[#This Row],[OrderNo]],5)</f>
        <v>45097</v>
      </c>
      <c r="C1034">
        <v>45097001</v>
      </c>
      <c r="D1034">
        <v>1</v>
      </c>
      <c r="E1034" s="2">
        <v>2171.29</v>
      </c>
      <c r="F1034" s="2">
        <v>3578.27</v>
      </c>
      <c r="G1034" s="1">
        <v>43073</v>
      </c>
      <c r="H1034" s="6">
        <f>YEAR(Table1[[#This Row],[OrderDate]])</f>
        <v>2017</v>
      </c>
      <c r="I1034" s="6">
        <f>MONTH(Table1[[#This Row],[OrderDate]])</f>
        <v>12</v>
      </c>
      <c r="J1034" s="1">
        <v>43076</v>
      </c>
      <c r="K1034">
        <v>3</v>
      </c>
      <c r="L1034" t="s">
        <v>2363</v>
      </c>
      <c r="M1034" t="s">
        <v>568</v>
      </c>
      <c r="N1034" t="s">
        <v>45</v>
      </c>
      <c r="O1034" t="s">
        <v>41</v>
      </c>
      <c r="P1034" t="str">
        <f>UPPER(Table1[[#This Row],[CustomerCountry]])</f>
        <v>UNITED STATES</v>
      </c>
      <c r="Q1034" t="s">
        <v>23</v>
      </c>
      <c r="R1034" t="s">
        <v>24</v>
      </c>
      <c r="S1034" t="s">
        <v>84</v>
      </c>
      <c r="T1034" t="s">
        <v>26</v>
      </c>
      <c r="U1034" t="s">
        <v>27</v>
      </c>
    </row>
    <row r="1035" spans="1:21" x14ac:dyDescent="0.2">
      <c r="A1035" t="s">
        <v>2364</v>
      </c>
      <c r="B1035" t="str">
        <f>RIGHT(Table1[[#This Row],[OrderNo]],5)</f>
        <v>45098</v>
      </c>
      <c r="C1035">
        <v>45098001</v>
      </c>
      <c r="D1035">
        <v>1</v>
      </c>
      <c r="E1035" s="2">
        <v>2171.29</v>
      </c>
      <c r="F1035" s="2">
        <v>3578.27</v>
      </c>
      <c r="G1035" s="1">
        <v>43073</v>
      </c>
      <c r="H1035" s="6">
        <f>YEAR(Table1[[#This Row],[OrderDate]])</f>
        <v>2017</v>
      </c>
      <c r="I1035" s="6">
        <f>MONTH(Table1[[#This Row],[OrderDate]])</f>
        <v>12</v>
      </c>
      <c r="J1035" s="1">
        <v>43082</v>
      </c>
      <c r="K1035">
        <v>9</v>
      </c>
      <c r="L1035" t="s">
        <v>2365</v>
      </c>
      <c r="M1035" t="s">
        <v>130</v>
      </c>
      <c r="N1035" t="s">
        <v>115</v>
      </c>
      <c r="O1035" t="s">
        <v>41</v>
      </c>
      <c r="P1035" t="str">
        <f>UPPER(Table1[[#This Row],[CustomerCountry]])</f>
        <v>UNITED STATES</v>
      </c>
      <c r="Q1035" t="s">
        <v>23</v>
      </c>
      <c r="R1035" t="s">
        <v>24</v>
      </c>
      <c r="S1035" t="s">
        <v>25</v>
      </c>
      <c r="T1035" t="s">
        <v>26</v>
      </c>
      <c r="U1035" t="s">
        <v>27</v>
      </c>
    </row>
    <row r="1036" spans="1:21" x14ac:dyDescent="0.2">
      <c r="A1036" t="s">
        <v>2366</v>
      </c>
      <c r="B1036" t="str">
        <f>RIGHT(Table1[[#This Row],[OrderNo]],5)</f>
        <v>45099</v>
      </c>
      <c r="C1036">
        <v>45099001</v>
      </c>
      <c r="D1036">
        <v>1</v>
      </c>
      <c r="E1036" s="2">
        <v>2171.29</v>
      </c>
      <c r="F1036" s="2">
        <v>3578.27</v>
      </c>
      <c r="G1036" s="1">
        <v>43073</v>
      </c>
      <c r="H1036" s="6">
        <f>YEAR(Table1[[#This Row],[OrderDate]])</f>
        <v>2017</v>
      </c>
      <c r="I1036" s="6">
        <f>MONTH(Table1[[#This Row],[OrderDate]])</f>
        <v>12</v>
      </c>
      <c r="J1036" s="1">
        <v>43080</v>
      </c>
      <c r="K1036">
        <v>7</v>
      </c>
      <c r="L1036" t="s">
        <v>2367</v>
      </c>
      <c r="M1036" t="s">
        <v>873</v>
      </c>
      <c r="N1036" t="s">
        <v>115</v>
      </c>
      <c r="O1036" t="s">
        <v>41</v>
      </c>
      <c r="P1036" t="str">
        <f>UPPER(Table1[[#This Row],[CustomerCountry]])</f>
        <v>UNITED STATES</v>
      </c>
      <c r="Q1036" t="s">
        <v>23</v>
      </c>
      <c r="R1036" t="s">
        <v>24</v>
      </c>
      <c r="S1036" t="s">
        <v>71</v>
      </c>
      <c r="T1036" t="s">
        <v>26</v>
      </c>
      <c r="U1036" t="s">
        <v>27</v>
      </c>
    </row>
    <row r="1037" spans="1:21" x14ac:dyDescent="0.2">
      <c r="A1037" t="s">
        <v>2368</v>
      </c>
      <c r="B1037" t="str">
        <f>RIGHT(Table1[[#This Row],[OrderNo]],5)</f>
        <v>45100</v>
      </c>
      <c r="C1037">
        <v>45100001</v>
      </c>
      <c r="D1037">
        <v>1</v>
      </c>
      <c r="E1037" s="2">
        <v>413.15</v>
      </c>
      <c r="F1037" s="2">
        <v>699.1</v>
      </c>
      <c r="G1037" s="1">
        <v>43074</v>
      </c>
      <c r="H1037" s="6">
        <f>YEAR(Table1[[#This Row],[OrderDate]])</f>
        <v>2017</v>
      </c>
      <c r="I1037" s="6">
        <f>MONTH(Table1[[#This Row],[OrderDate]])</f>
        <v>12</v>
      </c>
      <c r="J1037" s="1">
        <v>43077</v>
      </c>
      <c r="K1037">
        <v>3</v>
      </c>
      <c r="L1037" t="s">
        <v>2369</v>
      </c>
      <c r="M1037" t="s">
        <v>2370</v>
      </c>
      <c r="N1037" t="s">
        <v>138</v>
      </c>
      <c r="O1037" t="s">
        <v>96</v>
      </c>
      <c r="P1037" t="str">
        <f>UPPER(Table1[[#This Row],[CustomerCountry]])</f>
        <v>GERMANY</v>
      </c>
      <c r="Q1037" t="s">
        <v>23</v>
      </c>
      <c r="R1037" t="s">
        <v>24</v>
      </c>
      <c r="S1037" t="s">
        <v>291</v>
      </c>
      <c r="T1037" t="s">
        <v>26</v>
      </c>
      <c r="U1037" t="s">
        <v>47</v>
      </c>
    </row>
    <row r="1038" spans="1:21" x14ac:dyDescent="0.2">
      <c r="A1038" t="s">
        <v>2371</v>
      </c>
      <c r="B1038" t="str">
        <f>RIGHT(Table1[[#This Row],[OrderNo]],5)</f>
        <v>45101</v>
      </c>
      <c r="C1038">
        <v>45101001</v>
      </c>
      <c r="D1038">
        <v>1</v>
      </c>
      <c r="E1038" s="2">
        <v>2171.29</v>
      </c>
      <c r="F1038" s="2">
        <v>3578.27</v>
      </c>
      <c r="G1038" s="1">
        <v>43074</v>
      </c>
      <c r="H1038" s="6">
        <f>YEAR(Table1[[#This Row],[OrderDate]])</f>
        <v>2017</v>
      </c>
      <c r="I1038" s="6">
        <f>MONTH(Table1[[#This Row],[OrderDate]])</f>
        <v>12</v>
      </c>
      <c r="J1038" s="1">
        <v>43078</v>
      </c>
      <c r="K1038">
        <v>4</v>
      </c>
      <c r="L1038" t="s">
        <v>2372</v>
      </c>
      <c r="M1038" t="s">
        <v>347</v>
      </c>
      <c r="N1038" t="s">
        <v>22</v>
      </c>
      <c r="O1038" t="s">
        <v>0</v>
      </c>
      <c r="P1038" t="str">
        <f>UPPER(Table1[[#This Row],[CustomerCountry]])</f>
        <v>CANADA</v>
      </c>
      <c r="Q1038" t="s">
        <v>23</v>
      </c>
      <c r="R1038" t="s">
        <v>24</v>
      </c>
      <c r="S1038" t="s">
        <v>84</v>
      </c>
      <c r="T1038" t="s">
        <v>26</v>
      </c>
      <c r="U1038" t="s">
        <v>27</v>
      </c>
    </row>
    <row r="1039" spans="1:21" x14ac:dyDescent="0.2">
      <c r="A1039" t="s">
        <v>2373</v>
      </c>
      <c r="B1039" t="str">
        <f>RIGHT(Table1[[#This Row],[OrderNo]],5)</f>
        <v>45102</v>
      </c>
      <c r="C1039">
        <v>45102001</v>
      </c>
      <c r="D1039">
        <v>1</v>
      </c>
      <c r="E1039" s="2">
        <v>2171.29</v>
      </c>
      <c r="F1039" s="2">
        <v>3578.27</v>
      </c>
      <c r="G1039" s="1">
        <v>43074</v>
      </c>
      <c r="H1039" s="6">
        <f>YEAR(Table1[[#This Row],[OrderDate]])</f>
        <v>2017</v>
      </c>
      <c r="I1039" s="6">
        <f>MONTH(Table1[[#This Row],[OrderDate]])</f>
        <v>12</v>
      </c>
      <c r="J1039" s="1">
        <v>43082</v>
      </c>
      <c r="K1039">
        <v>8</v>
      </c>
      <c r="L1039" t="s">
        <v>2374</v>
      </c>
      <c r="M1039" t="s">
        <v>74</v>
      </c>
      <c r="N1039" t="s">
        <v>45</v>
      </c>
      <c r="O1039" t="s">
        <v>41</v>
      </c>
      <c r="P1039" t="str">
        <f>UPPER(Table1[[#This Row],[CustomerCountry]])</f>
        <v>UNITED STATES</v>
      </c>
      <c r="Q1039" t="s">
        <v>23</v>
      </c>
      <c r="R1039" t="s">
        <v>24</v>
      </c>
      <c r="S1039" t="s">
        <v>25</v>
      </c>
      <c r="T1039" t="s">
        <v>26</v>
      </c>
      <c r="U1039" t="s">
        <v>27</v>
      </c>
    </row>
    <row r="1040" spans="1:21" x14ac:dyDescent="0.2">
      <c r="A1040" t="s">
        <v>2375</v>
      </c>
      <c r="B1040" t="str">
        <f>RIGHT(Table1[[#This Row],[OrderNo]],5)</f>
        <v>45103</v>
      </c>
      <c r="C1040">
        <v>45103001</v>
      </c>
      <c r="D1040">
        <v>1</v>
      </c>
      <c r="E1040" s="2">
        <v>2171.29</v>
      </c>
      <c r="F1040" s="2">
        <v>3578.27</v>
      </c>
      <c r="G1040" s="1">
        <v>43075</v>
      </c>
      <c r="H1040" s="6">
        <f>YEAR(Table1[[#This Row],[OrderDate]])</f>
        <v>2017</v>
      </c>
      <c r="I1040" s="6">
        <f>MONTH(Table1[[#This Row],[OrderDate]])</f>
        <v>12</v>
      </c>
      <c r="J1040" s="1">
        <v>43082</v>
      </c>
      <c r="K1040">
        <v>7</v>
      </c>
      <c r="L1040" t="s">
        <v>2376</v>
      </c>
      <c r="M1040" t="s">
        <v>163</v>
      </c>
      <c r="N1040" t="s">
        <v>115</v>
      </c>
      <c r="O1040" t="s">
        <v>41</v>
      </c>
      <c r="P1040" t="str">
        <f>UPPER(Table1[[#This Row],[CustomerCountry]])</f>
        <v>UNITED STATES</v>
      </c>
      <c r="Q1040" t="s">
        <v>23</v>
      </c>
      <c r="R1040" t="s">
        <v>24</v>
      </c>
      <c r="S1040" t="s">
        <v>25</v>
      </c>
      <c r="T1040" t="s">
        <v>26</v>
      </c>
      <c r="U1040" t="s">
        <v>27</v>
      </c>
    </row>
    <row r="1041" spans="1:21" x14ac:dyDescent="0.2">
      <c r="A1041" t="s">
        <v>2377</v>
      </c>
      <c r="B1041" t="str">
        <f>RIGHT(Table1[[#This Row],[OrderNo]],5)</f>
        <v>45104</v>
      </c>
      <c r="C1041">
        <v>45104001</v>
      </c>
      <c r="D1041">
        <v>1</v>
      </c>
      <c r="E1041" s="2">
        <v>2171.29</v>
      </c>
      <c r="F1041" s="2">
        <v>3578.27</v>
      </c>
      <c r="G1041" s="1">
        <v>43075</v>
      </c>
      <c r="H1041" s="6">
        <f>YEAR(Table1[[#This Row],[OrderDate]])</f>
        <v>2017</v>
      </c>
      <c r="I1041" s="6">
        <f>MONTH(Table1[[#This Row],[OrderDate]])</f>
        <v>12</v>
      </c>
      <c r="J1041" s="1">
        <v>43080</v>
      </c>
      <c r="K1041">
        <v>5</v>
      </c>
      <c r="L1041" t="s">
        <v>2378</v>
      </c>
      <c r="M1041" t="s">
        <v>655</v>
      </c>
      <c r="N1041" t="s">
        <v>45</v>
      </c>
      <c r="O1041" t="s">
        <v>41</v>
      </c>
      <c r="P1041" t="str">
        <f>UPPER(Table1[[#This Row],[CustomerCountry]])</f>
        <v>UNITED STATES</v>
      </c>
      <c r="Q1041" t="s">
        <v>23</v>
      </c>
      <c r="R1041" t="s">
        <v>24</v>
      </c>
      <c r="S1041" t="s">
        <v>25</v>
      </c>
      <c r="T1041" t="s">
        <v>26</v>
      </c>
      <c r="U1041" t="s">
        <v>27</v>
      </c>
    </row>
    <row r="1042" spans="1:21" x14ac:dyDescent="0.2">
      <c r="A1042" t="s">
        <v>2379</v>
      </c>
      <c r="B1042" t="str">
        <f>RIGHT(Table1[[#This Row],[OrderNo]],5)</f>
        <v>45105</v>
      </c>
      <c r="C1042">
        <v>45105001</v>
      </c>
      <c r="D1042">
        <v>1</v>
      </c>
      <c r="E1042" s="2">
        <v>2171.29</v>
      </c>
      <c r="F1042" s="2">
        <v>3578.27</v>
      </c>
      <c r="G1042" s="1">
        <v>43075</v>
      </c>
      <c r="H1042" s="6">
        <f>YEAR(Table1[[#This Row],[OrderDate]])</f>
        <v>2017</v>
      </c>
      <c r="I1042" s="6">
        <f>MONTH(Table1[[#This Row],[OrderDate]])</f>
        <v>12</v>
      </c>
      <c r="J1042" s="1">
        <v>43081</v>
      </c>
      <c r="K1042">
        <v>6</v>
      </c>
      <c r="L1042" t="s">
        <v>2380</v>
      </c>
      <c r="M1042" t="s">
        <v>1943</v>
      </c>
      <c r="N1042" t="s">
        <v>22</v>
      </c>
      <c r="O1042" t="s">
        <v>0</v>
      </c>
      <c r="P1042" t="str">
        <f>UPPER(Table1[[#This Row],[CustomerCountry]])</f>
        <v>CANADA</v>
      </c>
      <c r="Q1042" t="s">
        <v>23</v>
      </c>
      <c r="R1042" t="s">
        <v>24</v>
      </c>
      <c r="S1042" t="s">
        <v>71</v>
      </c>
      <c r="T1042" t="s">
        <v>26</v>
      </c>
      <c r="U1042" t="s">
        <v>27</v>
      </c>
    </row>
    <row r="1043" spans="1:21" x14ac:dyDescent="0.2">
      <c r="A1043" t="s">
        <v>2381</v>
      </c>
      <c r="B1043" t="str">
        <f>RIGHT(Table1[[#This Row],[OrderNo]],5)</f>
        <v>45106</v>
      </c>
      <c r="C1043">
        <v>45106001</v>
      </c>
      <c r="D1043">
        <v>1</v>
      </c>
      <c r="E1043" s="2">
        <v>1898.09</v>
      </c>
      <c r="F1043" s="2">
        <v>3374.99</v>
      </c>
      <c r="G1043" s="1">
        <v>43075</v>
      </c>
      <c r="H1043" s="6">
        <f>YEAR(Table1[[#This Row],[OrderDate]])</f>
        <v>2017</v>
      </c>
      <c r="I1043" s="6">
        <f>MONTH(Table1[[#This Row],[OrderDate]])</f>
        <v>12</v>
      </c>
      <c r="J1043" s="1">
        <v>43077</v>
      </c>
      <c r="K1043">
        <v>2</v>
      </c>
      <c r="L1043" t="s">
        <v>2382</v>
      </c>
      <c r="M1043" t="s">
        <v>447</v>
      </c>
      <c r="N1043" t="s">
        <v>22</v>
      </c>
      <c r="O1043" t="s">
        <v>0</v>
      </c>
      <c r="P1043" t="str">
        <f>UPPER(Table1[[#This Row],[CustomerCountry]])</f>
        <v>CANADA</v>
      </c>
      <c r="Q1043" t="s">
        <v>23</v>
      </c>
      <c r="R1043" t="s">
        <v>33</v>
      </c>
      <c r="S1043" t="s">
        <v>419</v>
      </c>
      <c r="T1043" t="s">
        <v>1</v>
      </c>
      <c r="U1043" t="s">
        <v>36</v>
      </c>
    </row>
    <row r="1044" spans="1:21" x14ac:dyDescent="0.2">
      <c r="A1044" t="s">
        <v>2383</v>
      </c>
      <c r="B1044" t="str">
        <f>RIGHT(Table1[[#This Row],[OrderNo]],5)</f>
        <v>45107</v>
      </c>
      <c r="C1044">
        <v>45107001</v>
      </c>
      <c r="D1044">
        <v>1</v>
      </c>
      <c r="E1044" s="2">
        <v>2171.29</v>
      </c>
      <c r="F1044" s="2">
        <v>3578.27</v>
      </c>
      <c r="G1044" s="1">
        <v>43075</v>
      </c>
      <c r="H1044" s="6">
        <f>YEAR(Table1[[#This Row],[OrderDate]])</f>
        <v>2017</v>
      </c>
      <c r="I1044" s="6">
        <f>MONTH(Table1[[#This Row],[OrderDate]])</f>
        <v>12</v>
      </c>
      <c r="J1044" s="1">
        <v>43079</v>
      </c>
      <c r="K1044">
        <v>4</v>
      </c>
      <c r="L1044" t="s">
        <v>2384</v>
      </c>
      <c r="M1044" t="s">
        <v>1725</v>
      </c>
      <c r="N1044" t="s">
        <v>45</v>
      </c>
      <c r="O1044" t="s">
        <v>41</v>
      </c>
      <c r="P1044" t="str">
        <f>UPPER(Table1[[#This Row],[CustomerCountry]])</f>
        <v>UNITED STATES</v>
      </c>
      <c r="Q1044" t="s">
        <v>23</v>
      </c>
      <c r="R1044" t="s">
        <v>24</v>
      </c>
      <c r="S1044" t="s">
        <v>71</v>
      </c>
      <c r="T1044" t="s">
        <v>26</v>
      </c>
      <c r="U1044" t="s">
        <v>27</v>
      </c>
    </row>
    <row r="1045" spans="1:21" x14ac:dyDescent="0.2">
      <c r="A1045" t="s">
        <v>2385</v>
      </c>
      <c r="B1045" t="str">
        <f>RIGHT(Table1[[#This Row],[OrderNo]],5)</f>
        <v>45108</v>
      </c>
      <c r="C1045">
        <v>45108001</v>
      </c>
      <c r="D1045">
        <v>1</v>
      </c>
      <c r="E1045" s="2">
        <v>2171.29</v>
      </c>
      <c r="F1045" s="2">
        <v>3578.27</v>
      </c>
      <c r="G1045" s="1">
        <v>43075</v>
      </c>
      <c r="H1045" s="6">
        <f>YEAR(Table1[[#This Row],[OrderDate]])</f>
        <v>2017</v>
      </c>
      <c r="I1045" s="6">
        <f>MONTH(Table1[[#This Row],[OrderDate]])</f>
        <v>12</v>
      </c>
      <c r="J1045" s="1">
        <v>43082</v>
      </c>
      <c r="K1045">
        <v>7</v>
      </c>
      <c r="L1045" t="s">
        <v>2386</v>
      </c>
      <c r="M1045" t="s">
        <v>21</v>
      </c>
      <c r="N1045" t="s">
        <v>22</v>
      </c>
      <c r="O1045" t="s">
        <v>0</v>
      </c>
      <c r="P1045" t="str">
        <f>UPPER(Table1[[#This Row],[CustomerCountry]])</f>
        <v>CANADA</v>
      </c>
      <c r="Q1045" t="s">
        <v>23</v>
      </c>
      <c r="R1045" t="s">
        <v>24</v>
      </c>
      <c r="S1045" t="s">
        <v>25</v>
      </c>
      <c r="T1045" t="s">
        <v>26</v>
      </c>
      <c r="U1045" t="s">
        <v>27</v>
      </c>
    </row>
    <row r="1046" spans="1:21" x14ac:dyDescent="0.2">
      <c r="A1046" t="s">
        <v>2387</v>
      </c>
      <c r="B1046" t="str">
        <f>RIGHT(Table1[[#This Row],[OrderNo]],5)</f>
        <v>45109</v>
      </c>
      <c r="C1046">
        <v>45109001</v>
      </c>
      <c r="D1046">
        <v>1</v>
      </c>
      <c r="E1046" s="2">
        <v>2171.29</v>
      </c>
      <c r="F1046" s="2">
        <v>3578.27</v>
      </c>
      <c r="G1046" s="1">
        <v>43076</v>
      </c>
      <c r="H1046" s="6">
        <f>YEAR(Table1[[#This Row],[OrderDate]])</f>
        <v>2017</v>
      </c>
      <c r="I1046" s="6">
        <f>MONTH(Table1[[#This Row],[OrderDate]])</f>
        <v>12</v>
      </c>
      <c r="J1046" s="1">
        <v>43083</v>
      </c>
      <c r="K1046">
        <v>7</v>
      </c>
      <c r="L1046" t="s">
        <v>2388</v>
      </c>
      <c r="M1046" t="s">
        <v>102</v>
      </c>
      <c r="N1046" t="s">
        <v>78</v>
      </c>
      <c r="O1046" t="s">
        <v>79</v>
      </c>
      <c r="P1046" t="str">
        <f>UPPER(Table1[[#This Row],[CustomerCountry]])</f>
        <v>UNITED KINGDOM</v>
      </c>
      <c r="Q1046" t="s">
        <v>23</v>
      </c>
      <c r="R1046" t="s">
        <v>24</v>
      </c>
      <c r="S1046" t="s">
        <v>55</v>
      </c>
      <c r="T1046" t="s">
        <v>26</v>
      </c>
      <c r="U1046" t="s">
        <v>27</v>
      </c>
    </row>
    <row r="1047" spans="1:21" x14ac:dyDescent="0.2">
      <c r="A1047" t="s">
        <v>2389</v>
      </c>
      <c r="B1047" t="str">
        <f>RIGHT(Table1[[#This Row],[OrderNo]],5)</f>
        <v>45110</v>
      </c>
      <c r="C1047">
        <v>45110001</v>
      </c>
      <c r="D1047">
        <v>1</v>
      </c>
      <c r="E1047" s="2">
        <v>2171.29</v>
      </c>
      <c r="F1047" s="2">
        <v>3578.27</v>
      </c>
      <c r="G1047" s="1">
        <v>43076</v>
      </c>
      <c r="H1047" s="6">
        <f>YEAR(Table1[[#This Row],[OrderDate]])</f>
        <v>2017</v>
      </c>
      <c r="I1047" s="6">
        <f>MONTH(Table1[[#This Row],[OrderDate]])</f>
        <v>12</v>
      </c>
      <c r="J1047" s="1">
        <v>43080</v>
      </c>
      <c r="K1047">
        <v>4</v>
      </c>
      <c r="L1047" t="s">
        <v>2390</v>
      </c>
      <c r="M1047" t="s">
        <v>434</v>
      </c>
      <c r="N1047" t="s">
        <v>51</v>
      </c>
      <c r="O1047" t="s">
        <v>52</v>
      </c>
      <c r="P1047" t="str">
        <f>UPPER(Table1[[#This Row],[CustomerCountry]])</f>
        <v>AUSTRALIA</v>
      </c>
      <c r="Q1047" t="s">
        <v>23</v>
      </c>
      <c r="R1047" t="s">
        <v>24</v>
      </c>
      <c r="S1047" t="s">
        <v>55</v>
      </c>
      <c r="T1047" t="s">
        <v>26</v>
      </c>
      <c r="U1047" t="s">
        <v>27</v>
      </c>
    </row>
    <row r="1048" spans="1:21" x14ac:dyDescent="0.2">
      <c r="A1048" t="s">
        <v>2391</v>
      </c>
      <c r="B1048" t="str">
        <f>RIGHT(Table1[[#This Row],[OrderNo]],5)</f>
        <v>45111</v>
      </c>
      <c r="C1048">
        <v>45111001</v>
      </c>
      <c r="D1048">
        <v>1</v>
      </c>
      <c r="E1048" s="2">
        <v>413.15</v>
      </c>
      <c r="F1048" s="2">
        <v>699.1</v>
      </c>
      <c r="G1048" s="1">
        <v>43076</v>
      </c>
      <c r="H1048" s="6">
        <f>YEAR(Table1[[#This Row],[OrderDate]])</f>
        <v>2017</v>
      </c>
      <c r="I1048" s="6">
        <f>MONTH(Table1[[#This Row],[OrderDate]])</f>
        <v>12</v>
      </c>
      <c r="J1048" s="1">
        <v>43081</v>
      </c>
      <c r="K1048">
        <v>5</v>
      </c>
      <c r="L1048" t="s">
        <v>2392</v>
      </c>
      <c r="M1048" t="s">
        <v>233</v>
      </c>
      <c r="N1048" t="s">
        <v>106</v>
      </c>
      <c r="O1048" t="s">
        <v>52</v>
      </c>
      <c r="P1048" t="str">
        <f>UPPER(Table1[[#This Row],[CustomerCountry]])</f>
        <v>AUSTRALIA</v>
      </c>
      <c r="Q1048" t="s">
        <v>23</v>
      </c>
      <c r="R1048" t="s">
        <v>24</v>
      </c>
      <c r="S1048" t="s">
        <v>291</v>
      </c>
      <c r="T1048" t="s">
        <v>26</v>
      </c>
      <c r="U1048" t="s">
        <v>47</v>
      </c>
    </row>
    <row r="1049" spans="1:21" x14ac:dyDescent="0.2">
      <c r="A1049" t="s">
        <v>2393</v>
      </c>
      <c r="B1049" t="str">
        <f>RIGHT(Table1[[#This Row],[OrderNo]],5)</f>
        <v>45112</v>
      </c>
      <c r="C1049">
        <v>45112001</v>
      </c>
      <c r="D1049">
        <v>1</v>
      </c>
      <c r="E1049" s="2">
        <v>413.15</v>
      </c>
      <c r="F1049" s="2">
        <v>699.1</v>
      </c>
      <c r="G1049" s="1">
        <v>43076</v>
      </c>
      <c r="H1049" s="6">
        <f>YEAR(Table1[[#This Row],[OrderDate]])</f>
        <v>2017</v>
      </c>
      <c r="I1049" s="6">
        <f>MONTH(Table1[[#This Row],[OrderDate]])</f>
        <v>12</v>
      </c>
      <c r="J1049" s="1">
        <v>43081</v>
      </c>
      <c r="K1049">
        <v>5</v>
      </c>
      <c r="L1049" t="s">
        <v>2394</v>
      </c>
      <c r="M1049" t="s">
        <v>547</v>
      </c>
      <c r="N1049" t="s">
        <v>78</v>
      </c>
      <c r="O1049" t="s">
        <v>79</v>
      </c>
      <c r="P1049" t="str">
        <f>UPPER(Table1[[#This Row],[CustomerCountry]])</f>
        <v>UNITED KINGDOM</v>
      </c>
      <c r="Q1049" t="s">
        <v>23</v>
      </c>
      <c r="R1049" t="s">
        <v>24</v>
      </c>
      <c r="S1049" t="s">
        <v>450</v>
      </c>
      <c r="T1049" t="s">
        <v>26</v>
      </c>
      <c r="U1049" t="s">
        <v>47</v>
      </c>
    </row>
    <row r="1050" spans="1:21" x14ac:dyDescent="0.2">
      <c r="A1050" t="s">
        <v>2395</v>
      </c>
      <c r="B1050" t="str">
        <f>RIGHT(Table1[[#This Row],[OrderNo]],5)</f>
        <v>45113</v>
      </c>
      <c r="C1050">
        <v>45113001</v>
      </c>
      <c r="D1050">
        <v>1</v>
      </c>
      <c r="E1050" s="2">
        <v>2171.29</v>
      </c>
      <c r="F1050" s="2">
        <v>3578.27</v>
      </c>
      <c r="G1050" s="1">
        <v>43077</v>
      </c>
      <c r="H1050" s="6">
        <f>YEAR(Table1[[#This Row],[OrderDate]])</f>
        <v>2017</v>
      </c>
      <c r="I1050" s="6">
        <f>MONTH(Table1[[#This Row],[OrderDate]])</f>
        <v>12</v>
      </c>
      <c r="J1050" s="1">
        <v>43084</v>
      </c>
      <c r="K1050">
        <v>7</v>
      </c>
      <c r="L1050" t="s">
        <v>2396</v>
      </c>
      <c r="M1050" t="s">
        <v>118</v>
      </c>
      <c r="N1050" t="s">
        <v>45</v>
      </c>
      <c r="O1050" t="s">
        <v>41</v>
      </c>
      <c r="P1050" t="str">
        <f>UPPER(Table1[[#This Row],[CustomerCountry]])</f>
        <v>UNITED STATES</v>
      </c>
      <c r="Q1050" t="s">
        <v>23</v>
      </c>
      <c r="R1050" t="s">
        <v>24</v>
      </c>
      <c r="S1050" t="s">
        <v>84</v>
      </c>
      <c r="T1050" t="s">
        <v>26</v>
      </c>
      <c r="U1050" t="s">
        <v>27</v>
      </c>
    </row>
    <row r="1051" spans="1:21" x14ac:dyDescent="0.2">
      <c r="A1051" t="s">
        <v>2397</v>
      </c>
      <c r="B1051" t="str">
        <f>RIGHT(Table1[[#This Row],[OrderNo]],5)</f>
        <v>45114</v>
      </c>
      <c r="C1051">
        <v>45114001</v>
      </c>
      <c r="D1051">
        <v>1</v>
      </c>
      <c r="E1051" s="2">
        <v>2171.29</v>
      </c>
      <c r="F1051" s="2">
        <v>3578.27</v>
      </c>
      <c r="G1051" s="1">
        <v>43077</v>
      </c>
      <c r="H1051" s="6">
        <f>YEAR(Table1[[#This Row],[OrderDate]])</f>
        <v>2017</v>
      </c>
      <c r="I1051" s="6">
        <f>MONTH(Table1[[#This Row],[OrderDate]])</f>
        <v>12</v>
      </c>
      <c r="J1051" s="1">
        <v>43084</v>
      </c>
      <c r="K1051">
        <v>7</v>
      </c>
      <c r="L1051" t="s">
        <v>2398</v>
      </c>
      <c r="M1051" t="s">
        <v>1628</v>
      </c>
      <c r="N1051" t="s">
        <v>115</v>
      </c>
      <c r="O1051" t="s">
        <v>41</v>
      </c>
      <c r="P1051" t="str">
        <f>UPPER(Table1[[#This Row],[CustomerCountry]])</f>
        <v>UNITED STATES</v>
      </c>
      <c r="Q1051" t="s">
        <v>23</v>
      </c>
      <c r="R1051" t="s">
        <v>24</v>
      </c>
      <c r="S1051" t="s">
        <v>25</v>
      </c>
      <c r="T1051" t="s">
        <v>26</v>
      </c>
      <c r="U1051" t="s">
        <v>27</v>
      </c>
    </row>
    <row r="1052" spans="1:21" x14ac:dyDescent="0.2">
      <c r="A1052" t="s">
        <v>2399</v>
      </c>
      <c r="B1052" t="str">
        <f>RIGHT(Table1[[#This Row],[OrderNo]],5)</f>
        <v>45115</v>
      </c>
      <c r="C1052">
        <v>45115001</v>
      </c>
      <c r="D1052">
        <v>1</v>
      </c>
      <c r="E1052" s="2">
        <v>1898.09</v>
      </c>
      <c r="F1052" s="2">
        <v>3374.99</v>
      </c>
      <c r="G1052" s="1">
        <v>43077</v>
      </c>
      <c r="H1052" s="6">
        <f>YEAR(Table1[[#This Row],[OrderDate]])</f>
        <v>2017</v>
      </c>
      <c r="I1052" s="6">
        <f>MONTH(Table1[[#This Row],[OrderDate]])</f>
        <v>12</v>
      </c>
      <c r="J1052" s="1">
        <v>43079</v>
      </c>
      <c r="K1052">
        <v>2</v>
      </c>
      <c r="L1052" t="s">
        <v>2400</v>
      </c>
      <c r="M1052" t="s">
        <v>74</v>
      </c>
      <c r="N1052" t="s">
        <v>45</v>
      </c>
      <c r="O1052" t="s">
        <v>41</v>
      </c>
      <c r="P1052" t="str">
        <f>UPPER(Table1[[#This Row],[CustomerCountry]])</f>
        <v>UNITED STATES</v>
      </c>
      <c r="Q1052" t="s">
        <v>23</v>
      </c>
      <c r="R1052" t="s">
        <v>33</v>
      </c>
      <c r="S1052" t="s">
        <v>419</v>
      </c>
      <c r="T1052" t="s">
        <v>1</v>
      </c>
      <c r="U1052" t="s">
        <v>36</v>
      </c>
    </row>
    <row r="1053" spans="1:21" x14ac:dyDescent="0.2">
      <c r="A1053" t="s">
        <v>2401</v>
      </c>
      <c r="B1053" t="str">
        <f>RIGHT(Table1[[#This Row],[OrderNo]],5)</f>
        <v>45116</v>
      </c>
      <c r="C1053">
        <v>45116001</v>
      </c>
      <c r="D1053">
        <v>1</v>
      </c>
      <c r="E1053" s="2">
        <v>2171.29</v>
      </c>
      <c r="F1053" s="2">
        <v>3578.27</v>
      </c>
      <c r="G1053" s="1">
        <v>43077</v>
      </c>
      <c r="H1053" s="6">
        <f>YEAR(Table1[[#This Row],[OrderDate]])</f>
        <v>2017</v>
      </c>
      <c r="I1053" s="6">
        <f>MONTH(Table1[[#This Row],[OrderDate]])</f>
        <v>12</v>
      </c>
      <c r="J1053" s="1">
        <v>43081</v>
      </c>
      <c r="K1053">
        <v>4</v>
      </c>
      <c r="L1053" t="s">
        <v>2402</v>
      </c>
      <c r="M1053" t="s">
        <v>697</v>
      </c>
      <c r="N1053" t="s">
        <v>115</v>
      </c>
      <c r="O1053" t="s">
        <v>41</v>
      </c>
      <c r="P1053" t="str">
        <f>UPPER(Table1[[#This Row],[CustomerCountry]])</f>
        <v>UNITED STATES</v>
      </c>
      <c r="Q1053" t="s">
        <v>23</v>
      </c>
      <c r="R1053" t="s">
        <v>24</v>
      </c>
      <c r="S1053" t="s">
        <v>55</v>
      </c>
      <c r="T1053" t="s">
        <v>26</v>
      </c>
      <c r="U1053" t="s">
        <v>27</v>
      </c>
    </row>
    <row r="1054" spans="1:21" x14ac:dyDescent="0.2">
      <c r="A1054" t="s">
        <v>2403</v>
      </c>
      <c r="B1054" t="str">
        <f>RIGHT(Table1[[#This Row],[OrderNo]],5)</f>
        <v>45117</v>
      </c>
      <c r="C1054">
        <v>45117001</v>
      </c>
      <c r="D1054">
        <v>1</v>
      </c>
      <c r="E1054" s="2">
        <v>413.15</v>
      </c>
      <c r="F1054" s="2">
        <v>699.1</v>
      </c>
      <c r="G1054" s="1">
        <v>43077</v>
      </c>
      <c r="H1054" s="6">
        <f>YEAR(Table1[[#This Row],[OrderDate]])</f>
        <v>2017</v>
      </c>
      <c r="I1054" s="6">
        <f>MONTH(Table1[[#This Row],[OrderDate]])</f>
        <v>12</v>
      </c>
      <c r="J1054" s="1">
        <v>43087</v>
      </c>
      <c r="K1054">
        <v>10</v>
      </c>
      <c r="L1054" t="s">
        <v>2404</v>
      </c>
      <c r="M1054" t="s">
        <v>91</v>
      </c>
      <c r="N1054" t="s">
        <v>40</v>
      </c>
      <c r="O1054" t="s">
        <v>41</v>
      </c>
      <c r="P1054" t="str">
        <f>UPPER(Table1[[#This Row],[CustomerCountry]])</f>
        <v>UNITED STATES</v>
      </c>
      <c r="Q1054" t="s">
        <v>23</v>
      </c>
      <c r="R1054" t="s">
        <v>24</v>
      </c>
      <c r="S1054" t="s">
        <v>337</v>
      </c>
      <c r="T1054" t="s">
        <v>1</v>
      </c>
      <c r="U1054" t="s">
        <v>47</v>
      </c>
    </row>
    <row r="1055" spans="1:21" x14ac:dyDescent="0.2">
      <c r="A1055" t="s">
        <v>2405</v>
      </c>
      <c r="B1055" t="str">
        <f>RIGHT(Table1[[#This Row],[OrderNo]],5)</f>
        <v>45118</v>
      </c>
      <c r="C1055">
        <v>45118001</v>
      </c>
      <c r="D1055">
        <v>1</v>
      </c>
      <c r="E1055" s="2">
        <v>2171.29</v>
      </c>
      <c r="F1055" s="2">
        <v>3578.27</v>
      </c>
      <c r="G1055" s="1">
        <v>43077</v>
      </c>
      <c r="H1055" s="6">
        <f>YEAR(Table1[[#This Row],[OrderDate]])</f>
        <v>2017</v>
      </c>
      <c r="I1055" s="6">
        <f>MONTH(Table1[[#This Row],[OrderDate]])</f>
        <v>12</v>
      </c>
      <c r="J1055" s="1">
        <v>43079</v>
      </c>
      <c r="K1055">
        <v>2</v>
      </c>
      <c r="L1055" t="s">
        <v>2406</v>
      </c>
      <c r="M1055" t="s">
        <v>434</v>
      </c>
      <c r="N1055" t="s">
        <v>51</v>
      </c>
      <c r="O1055" t="s">
        <v>52</v>
      </c>
      <c r="P1055" t="str">
        <f>UPPER(Table1[[#This Row],[CustomerCountry]])</f>
        <v>AUSTRALIA</v>
      </c>
      <c r="Q1055" t="s">
        <v>23</v>
      </c>
      <c r="R1055" t="s">
        <v>24</v>
      </c>
      <c r="S1055" t="s">
        <v>88</v>
      </c>
      <c r="T1055" t="s">
        <v>26</v>
      </c>
      <c r="U1055" t="s">
        <v>27</v>
      </c>
    </row>
    <row r="1056" spans="1:21" x14ac:dyDescent="0.2">
      <c r="A1056" t="s">
        <v>2407</v>
      </c>
      <c r="B1056" t="str">
        <f>RIGHT(Table1[[#This Row],[OrderNo]],5)</f>
        <v>45119</v>
      </c>
      <c r="C1056">
        <v>45119001</v>
      </c>
      <c r="D1056">
        <v>1</v>
      </c>
      <c r="E1056" s="2">
        <v>2171.29</v>
      </c>
      <c r="F1056" s="2">
        <v>3578.27</v>
      </c>
      <c r="G1056" s="1">
        <v>43077</v>
      </c>
      <c r="H1056" s="6">
        <f>YEAR(Table1[[#This Row],[OrderDate]])</f>
        <v>2017</v>
      </c>
      <c r="I1056" s="6">
        <f>MONTH(Table1[[#This Row],[OrderDate]])</f>
        <v>12</v>
      </c>
      <c r="J1056" s="1">
        <v>43080</v>
      </c>
      <c r="K1056">
        <v>3</v>
      </c>
      <c r="L1056" t="s">
        <v>2408</v>
      </c>
      <c r="M1056" t="s">
        <v>170</v>
      </c>
      <c r="N1056" t="s">
        <v>171</v>
      </c>
      <c r="O1056" t="s">
        <v>52</v>
      </c>
      <c r="P1056" t="str">
        <f>UPPER(Table1[[#This Row],[CustomerCountry]])</f>
        <v>AUSTRALIA</v>
      </c>
      <c r="Q1056" t="s">
        <v>23</v>
      </c>
      <c r="R1056" t="s">
        <v>24</v>
      </c>
      <c r="S1056" t="s">
        <v>88</v>
      </c>
      <c r="T1056" t="s">
        <v>26</v>
      </c>
      <c r="U1056" t="s">
        <v>27</v>
      </c>
    </row>
    <row r="1057" spans="1:21" x14ac:dyDescent="0.2">
      <c r="A1057" t="s">
        <v>2409</v>
      </c>
      <c r="B1057" t="str">
        <f>RIGHT(Table1[[#This Row],[OrderNo]],5)</f>
        <v>45120</v>
      </c>
      <c r="C1057">
        <v>45120001</v>
      </c>
      <c r="D1057">
        <v>1</v>
      </c>
      <c r="E1057" s="2">
        <v>1912.15</v>
      </c>
      <c r="F1057" s="2">
        <v>3399.99</v>
      </c>
      <c r="G1057" s="1">
        <v>43077</v>
      </c>
      <c r="H1057" s="6">
        <f>YEAR(Table1[[#This Row],[OrderDate]])</f>
        <v>2017</v>
      </c>
      <c r="I1057" s="6">
        <f>MONTH(Table1[[#This Row],[OrderDate]])</f>
        <v>12</v>
      </c>
      <c r="J1057" s="1">
        <v>43083</v>
      </c>
      <c r="K1057">
        <v>6</v>
      </c>
      <c r="L1057" t="s">
        <v>2410</v>
      </c>
      <c r="M1057" t="s">
        <v>396</v>
      </c>
      <c r="N1057" t="s">
        <v>106</v>
      </c>
      <c r="O1057" t="s">
        <v>52</v>
      </c>
      <c r="P1057" t="str">
        <f>UPPER(Table1[[#This Row],[CustomerCountry]])</f>
        <v>AUSTRALIA</v>
      </c>
      <c r="Q1057" t="s">
        <v>23</v>
      </c>
      <c r="R1057" t="s">
        <v>33</v>
      </c>
      <c r="S1057" t="s">
        <v>67</v>
      </c>
      <c r="T1057" t="s">
        <v>35</v>
      </c>
      <c r="U1057" t="s">
        <v>36</v>
      </c>
    </row>
    <row r="1058" spans="1:21" x14ac:dyDescent="0.2">
      <c r="A1058" t="s">
        <v>2411</v>
      </c>
      <c r="B1058" t="str">
        <f>RIGHT(Table1[[#This Row],[OrderNo]],5)</f>
        <v>45121</v>
      </c>
      <c r="C1058">
        <v>45121001</v>
      </c>
      <c r="D1058">
        <v>1</v>
      </c>
      <c r="E1058" s="2">
        <v>2171.29</v>
      </c>
      <c r="F1058" s="2">
        <v>3578.27</v>
      </c>
      <c r="G1058" s="1">
        <v>43078</v>
      </c>
      <c r="H1058" s="6">
        <f>YEAR(Table1[[#This Row],[OrderDate]])</f>
        <v>2017</v>
      </c>
      <c r="I1058" s="6">
        <f>MONTH(Table1[[#This Row],[OrderDate]])</f>
        <v>12</v>
      </c>
      <c r="J1058" s="1">
        <v>43086</v>
      </c>
      <c r="K1058">
        <v>8</v>
      </c>
      <c r="L1058" t="s">
        <v>2412</v>
      </c>
      <c r="M1058" t="s">
        <v>130</v>
      </c>
      <c r="N1058" t="s">
        <v>115</v>
      </c>
      <c r="O1058" t="s">
        <v>41</v>
      </c>
      <c r="P1058" t="str">
        <f>UPPER(Table1[[#This Row],[CustomerCountry]])</f>
        <v>UNITED STATES</v>
      </c>
      <c r="Q1058" t="s">
        <v>23</v>
      </c>
      <c r="R1058" t="s">
        <v>24</v>
      </c>
      <c r="S1058" t="s">
        <v>25</v>
      </c>
      <c r="T1058" t="s">
        <v>26</v>
      </c>
      <c r="U1058" t="s">
        <v>27</v>
      </c>
    </row>
    <row r="1059" spans="1:21" x14ac:dyDescent="0.2">
      <c r="A1059" t="s">
        <v>2413</v>
      </c>
      <c r="B1059" t="str">
        <f>RIGHT(Table1[[#This Row],[OrderNo]],5)</f>
        <v>45122</v>
      </c>
      <c r="C1059">
        <v>45122001</v>
      </c>
      <c r="D1059">
        <v>1</v>
      </c>
      <c r="E1059" s="2">
        <v>2171.29</v>
      </c>
      <c r="F1059" s="2">
        <v>3578.27</v>
      </c>
      <c r="G1059" s="1">
        <v>43078</v>
      </c>
      <c r="H1059" s="6">
        <f>YEAR(Table1[[#This Row],[OrderDate]])</f>
        <v>2017</v>
      </c>
      <c r="I1059" s="6">
        <f>MONTH(Table1[[#This Row],[OrderDate]])</f>
        <v>12</v>
      </c>
      <c r="J1059" s="1">
        <v>43080</v>
      </c>
      <c r="K1059">
        <v>2</v>
      </c>
      <c r="L1059" t="s">
        <v>2414</v>
      </c>
      <c r="M1059" t="s">
        <v>428</v>
      </c>
      <c r="N1059" t="s">
        <v>45</v>
      </c>
      <c r="O1059" t="s">
        <v>41</v>
      </c>
      <c r="P1059" t="str">
        <f>UPPER(Table1[[#This Row],[CustomerCountry]])</f>
        <v>UNITED STATES</v>
      </c>
      <c r="Q1059" t="s">
        <v>23</v>
      </c>
      <c r="R1059" t="s">
        <v>24</v>
      </c>
      <c r="S1059" t="s">
        <v>88</v>
      </c>
      <c r="T1059" t="s">
        <v>26</v>
      </c>
      <c r="U1059" t="s">
        <v>27</v>
      </c>
    </row>
    <row r="1060" spans="1:21" x14ac:dyDescent="0.2">
      <c r="A1060" t="s">
        <v>2415</v>
      </c>
      <c r="B1060" t="str">
        <f>RIGHT(Table1[[#This Row],[OrderNo]],5)</f>
        <v>45123</v>
      </c>
      <c r="C1060">
        <v>45123001</v>
      </c>
      <c r="D1060">
        <v>1</v>
      </c>
      <c r="E1060" s="2">
        <v>2171.29</v>
      </c>
      <c r="F1060" s="2">
        <v>3578.27</v>
      </c>
      <c r="G1060" s="1">
        <v>43078</v>
      </c>
      <c r="H1060" s="6">
        <f>YEAR(Table1[[#This Row],[OrderDate]])</f>
        <v>2017</v>
      </c>
      <c r="I1060" s="6">
        <f>MONTH(Table1[[#This Row],[OrderDate]])</f>
        <v>12</v>
      </c>
      <c r="J1060" s="1">
        <v>43083</v>
      </c>
      <c r="K1060">
        <v>5</v>
      </c>
      <c r="L1060" t="s">
        <v>2416</v>
      </c>
      <c r="M1060" t="s">
        <v>706</v>
      </c>
      <c r="N1060" t="s">
        <v>22</v>
      </c>
      <c r="O1060" t="s">
        <v>0</v>
      </c>
      <c r="P1060" t="str">
        <f>UPPER(Table1[[#This Row],[CustomerCountry]])</f>
        <v>CANADA</v>
      </c>
      <c r="Q1060" t="s">
        <v>23</v>
      </c>
      <c r="R1060" t="s">
        <v>24</v>
      </c>
      <c r="S1060" t="s">
        <v>55</v>
      </c>
      <c r="T1060" t="s">
        <v>26</v>
      </c>
      <c r="U1060" t="s">
        <v>27</v>
      </c>
    </row>
    <row r="1061" spans="1:21" x14ac:dyDescent="0.2">
      <c r="A1061" t="s">
        <v>2417</v>
      </c>
      <c r="B1061" t="str">
        <f>RIGHT(Table1[[#This Row],[OrderNo]],5)</f>
        <v>45124</v>
      </c>
      <c r="C1061">
        <v>45124001</v>
      </c>
      <c r="D1061">
        <v>1</v>
      </c>
      <c r="E1061" s="2">
        <v>2171.29</v>
      </c>
      <c r="F1061" s="2">
        <v>3578.27</v>
      </c>
      <c r="G1061" s="1">
        <v>43078</v>
      </c>
      <c r="H1061" s="6">
        <f>YEAR(Table1[[#This Row],[OrderDate]])</f>
        <v>2017</v>
      </c>
      <c r="I1061" s="6">
        <f>MONTH(Table1[[#This Row],[OrderDate]])</f>
        <v>12</v>
      </c>
      <c r="J1061" s="1">
        <v>43087</v>
      </c>
      <c r="K1061">
        <v>9</v>
      </c>
      <c r="L1061" t="s">
        <v>2418</v>
      </c>
      <c r="M1061" t="s">
        <v>170</v>
      </c>
      <c r="N1061" t="s">
        <v>171</v>
      </c>
      <c r="O1061" t="s">
        <v>52</v>
      </c>
      <c r="P1061" t="str">
        <f>UPPER(Table1[[#This Row],[CustomerCountry]])</f>
        <v>AUSTRALIA</v>
      </c>
      <c r="Q1061" t="s">
        <v>23</v>
      </c>
      <c r="R1061" t="s">
        <v>24</v>
      </c>
      <c r="S1061" t="s">
        <v>84</v>
      </c>
      <c r="T1061" t="s">
        <v>26</v>
      </c>
      <c r="U1061" t="s">
        <v>27</v>
      </c>
    </row>
    <row r="1062" spans="1:21" x14ac:dyDescent="0.2">
      <c r="A1062" t="s">
        <v>2419</v>
      </c>
      <c r="B1062" t="str">
        <f>RIGHT(Table1[[#This Row],[OrderNo]],5)</f>
        <v>45125</v>
      </c>
      <c r="C1062">
        <v>45125001</v>
      </c>
      <c r="D1062">
        <v>1</v>
      </c>
      <c r="E1062" s="2">
        <v>2171.29</v>
      </c>
      <c r="F1062" s="2">
        <v>3578.27</v>
      </c>
      <c r="G1062" s="1">
        <v>43078</v>
      </c>
      <c r="H1062" s="6">
        <f>YEAR(Table1[[#This Row],[OrderDate]])</f>
        <v>2017</v>
      </c>
      <c r="I1062" s="6">
        <f>MONTH(Table1[[#This Row],[OrderDate]])</f>
        <v>12</v>
      </c>
      <c r="J1062" s="1">
        <v>43085</v>
      </c>
      <c r="K1062">
        <v>7</v>
      </c>
      <c r="L1062" t="s">
        <v>2420</v>
      </c>
      <c r="M1062" t="s">
        <v>184</v>
      </c>
      <c r="N1062" t="s">
        <v>51</v>
      </c>
      <c r="O1062" t="s">
        <v>52</v>
      </c>
      <c r="P1062" t="str">
        <f>UPPER(Table1[[#This Row],[CustomerCountry]])</f>
        <v>AUSTRALIA</v>
      </c>
      <c r="Q1062" t="s">
        <v>23</v>
      </c>
      <c r="R1062" t="s">
        <v>24</v>
      </c>
      <c r="S1062" t="s">
        <v>71</v>
      </c>
      <c r="T1062" t="s">
        <v>26</v>
      </c>
      <c r="U1062" t="s">
        <v>27</v>
      </c>
    </row>
    <row r="1063" spans="1:21" x14ac:dyDescent="0.2">
      <c r="A1063" t="s">
        <v>2421</v>
      </c>
      <c r="B1063" t="str">
        <f>RIGHT(Table1[[#This Row],[OrderNo]],5)</f>
        <v>45126</v>
      </c>
      <c r="C1063">
        <v>45126001</v>
      </c>
      <c r="D1063">
        <v>1</v>
      </c>
      <c r="E1063" s="2">
        <v>2171.29</v>
      </c>
      <c r="F1063" s="2">
        <v>3578.27</v>
      </c>
      <c r="G1063" s="1">
        <v>43079</v>
      </c>
      <c r="H1063" s="6">
        <f>YEAR(Table1[[#This Row],[OrderDate]])</f>
        <v>2017</v>
      </c>
      <c r="I1063" s="6">
        <f>MONTH(Table1[[#This Row],[OrderDate]])</f>
        <v>12</v>
      </c>
      <c r="J1063" s="1">
        <v>43085</v>
      </c>
      <c r="K1063">
        <v>6</v>
      </c>
      <c r="L1063" t="s">
        <v>2422</v>
      </c>
      <c r="M1063" t="s">
        <v>1541</v>
      </c>
      <c r="N1063" t="s">
        <v>725</v>
      </c>
      <c r="O1063" t="s">
        <v>32</v>
      </c>
      <c r="P1063" t="str">
        <f>UPPER(Table1[[#This Row],[CustomerCountry]])</f>
        <v>FRANCE</v>
      </c>
      <c r="Q1063" t="s">
        <v>23</v>
      </c>
      <c r="R1063" t="s">
        <v>24</v>
      </c>
      <c r="S1063" t="s">
        <v>55</v>
      </c>
      <c r="T1063" t="s">
        <v>26</v>
      </c>
      <c r="U1063" t="s">
        <v>27</v>
      </c>
    </row>
    <row r="1064" spans="1:21" x14ac:dyDescent="0.2">
      <c r="A1064" t="s">
        <v>2423</v>
      </c>
      <c r="B1064" t="str">
        <f>RIGHT(Table1[[#This Row],[OrderNo]],5)</f>
        <v>45127</v>
      </c>
      <c r="C1064">
        <v>45127001</v>
      </c>
      <c r="D1064">
        <v>1</v>
      </c>
      <c r="E1064" s="2">
        <v>2171.29</v>
      </c>
      <c r="F1064" s="2">
        <v>3578.27</v>
      </c>
      <c r="G1064" s="1">
        <v>43079</v>
      </c>
      <c r="H1064" s="6">
        <f>YEAR(Table1[[#This Row],[OrderDate]])</f>
        <v>2017</v>
      </c>
      <c r="I1064" s="6">
        <f>MONTH(Table1[[#This Row],[OrderDate]])</f>
        <v>12</v>
      </c>
      <c r="J1064" s="1">
        <v>43084</v>
      </c>
      <c r="K1064">
        <v>5</v>
      </c>
      <c r="L1064" t="s">
        <v>2424</v>
      </c>
      <c r="M1064" t="s">
        <v>1052</v>
      </c>
      <c r="N1064" t="s">
        <v>115</v>
      </c>
      <c r="O1064" t="s">
        <v>41</v>
      </c>
      <c r="P1064" t="str">
        <f>UPPER(Table1[[#This Row],[CustomerCountry]])</f>
        <v>UNITED STATES</v>
      </c>
      <c r="Q1064" t="s">
        <v>23</v>
      </c>
      <c r="R1064" t="s">
        <v>24</v>
      </c>
      <c r="S1064" t="s">
        <v>84</v>
      </c>
      <c r="T1064" t="s">
        <v>26</v>
      </c>
      <c r="U1064" t="s">
        <v>27</v>
      </c>
    </row>
    <row r="1065" spans="1:21" x14ac:dyDescent="0.2">
      <c r="A1065" t="s">
        <v>2425</v>
      </c>
      <c r="B1065" t="str">
        <f>RIGHT(Table1[[#This Row],[OrderNo]],5)</f>
        <v>45128</v>
      </c>
      <c r="C1065">
        <v>45128001</v>
      </c>
      <c r="D1065">
        <v>1</v>
      </c>
      <c r="E1065" s="2">
        <v>2171.29</v>
      </c>
      <c r="F1065" s="2">
        <v>3578.27</v>
      </c>
      <c r="G1065" s="1">
        <v>43079</v>
      </c>
      <c r="H1065" s="6">
        <f>YEAR(Table1[[#This Row],[OrderDate]])</f>
        <v>2017</v>
      </c>
      <c r="I1065" s="6">
        <f>MONTH(Table1[[#This Row],[OrderDate]])</f>
        <v>12</v>
      </c>
      <c r="J1065" s="1">
        <v>43086</v>
      </c>
      <c r="K1065">
        <v>7</v>
      </c>
      <c r="L1065" t="s">
        <v>2426</v>
      </c>
      <c r="M1065" t="s">
        <v>156</v>
      </c>
      <c r="N1065" t="s">
        <v>51</v>
      </c>
      <c r="O1065" t="s">
        <v>52</v>
      </c>
      <c r="P1065" t="str">
        <f>UPPER(Table1[[#This Row],[CustomerCountry]])</f>
        <v>AUSTRALIA</v>
      </c>
      <c r="Q1065" t="s">
        <v>23</v>
      </c>
      <c r="R1065" t="s">
        <v>24</v>
      </c>
      <c r="S1065" t="s">
        <v>25</v>
      </c>
      <c r="T1065" t="s">
        <v>26</v>
      </c>
      <c r="U1065" t="s">
        <v>27</v>
      </c>
    </row>
    <row r="1066" spans="1:21" x14ac:dyDescent="0.2">
      <c r="A1066" t="s">
        <v>2427</v>
      </c>
      <c r="B1066" t="str">
        <f>RIGHT(Table1[[#This Row],[OrderNo]],5)</f>
        <v>45129</v>
      </c>
      <c r="C1066">
        <v>45129001</v>
      </c>
      <c r="D1066">
        <v>1</v>
      </c>
      <c r="E1066" s="2">
        <v>1898.09</v>
      </c>
      <c r="F1066" s="2">
        <v>3374.99</v>
      </c>
      <c r="G1066" s="1">
        <v>43079</v>
      </c>
      <c r="H1066" s="6">
        <f>YEAR(Table1[[#This Row],[OrderDate]])</f>
        <v>2017</v>
      </c>
      <c r="I1066" s="6">
        <f>MONTH(Table1[[#This Row],[OrderDate]])</f>
        <v>12</v>
      </c>
      <c r="J1066" s="1">
        <v>43084</v>
      </c>
      <c r="K1066">
        <v>5</v>
      </c>
      <c r="L1066" t="s">
        <v>2428</v>
      </c>
      <c r="M1066" t="s">
        <v>555</v>
      </c>
      <c r="N1066" t="s">
        <v>59</v>
      </c>
      <c r="O1066" t="s">
        <v>52</v>
      </c>
      <c r="P1066" t="str">
        <f>UPPER(Table1[[#This Row],[CustomerCountry]])</f>
        <v>AUSTRALIA</v>
      </c>
      <c r="Q1066" t="s">
        <v>23</v>
      </c>
      <c r="R1066" t="s">
        <v>33</v>
      </c>
      <c r="S1066" t="s">
        <v>160</v>
      </c>
      <c r="T1066" t="s">
        <v>1</v>
      </c>
      <c r="U1066" t="s">
        <v>36</v>
      </c>
    </row>
    <row r="1067" spans="1:21" x14ac:dyDescent="0.2">
      <c r="A1067" t="s">
        <v>2429</v>
      </c>
      <c r="B1067" t="str">
        <f>RIGHT(Table1[[#This Row],[OrderNo]],5)</f>
        <v>45130</v>
      </c>
      <c r="C1067">
        <v>45130001</v>
      </c>
      <c r="D1067">
        <v>1</v>
      </c>
      <c r="E1067" s="2">
        <v>2171.29</v>
      </c>
      <c r="F1067" s="2">
        <v>3578.27</v>
      </c>
      <c r="G1067" s="1">
        <v>43080</v>
      </c>
      <c r="H1067" s="6">
        <f>YEAR(Table1[[#This Row],[OrderDate]])</f>
        <v>2017</v>
      </c>
      <c r="I1067" s="6">
        <f>MONTH(Table1[[#This Row],[OrderDate]])</f>
        <v>12</v>
      </c>
      <c r="J1067" s="1">
        <v>43083</v>
      </c>
      <c r="K1067">
        <v>3</v>
      </c>
      <c r="L1067" t="s">
        <v>2430</v>
      </c>
      <c r="M1067" t="s">
        <v>550</v>
      </c>
      <c r="N1067" t="s">
        <v>78</v>
      </c>
      <c r="O1067" t="s">
        <v>79</v>
      </c>
      <c r="P1067" t="str">
        <f>UPPER(Table1[[#This Row],[CustomerCountry]])</f>
        <v>UNITED KINGDOM</v>
      </c>
      <c r="Q1067" t="s">
        <v>23</v>
      </c>
      <c r="R1067" t="s">
        <v>24</v>
      </c>
      <c r="S1067" t="s">
        <v>84</v>
      </c>
      <c r="T1067" t="s">
        <v>26</v>
      </c>
      <c r="U1067" t="s">
        <v>27</v>
      </c>
    </row>
    <row r="1068" spans="1:21" x14ac:dyDescent="0.2">
      <c r="A1068" t="s">
        <v>2431</v>
      </c>
      <c r="B1068" t="str">
        <f>RIGHT(Table1[[#This Row],[OrderNo]],5)</f>
        <v>45131</v>
      </c>
      <c r="C1068">
        <v>45131001</v>
      </c>
      <c r="D1068">
        <v>1</v>
      </c>
      <c r="E1068" s="2">
        <v>1912.15</v>
      </c>
      <c r="F1068" s="2">
        <v>3399.99</v>
      </c>
      <c r="G1068" s="1">
        <v>43080</v>
      </c>
      <c r="H1068" s="6">
        <f>YEAR(Table1[[#This Row],[OrderDate]])</f>
        <v>2017</v>
      </c>
      <c r="I1068" s="6">
        <f>MONTH(Table1[[#This Row],[OrderDate]])</f>
        <v>12</v>
      </c>
      <c r="J1068" s="1">
        <v>43083</v>
      </c>
      <c r="K1068">
        <v>3</v>
      </c>
      <c r="L1068" t="s">
        <v>2432</v>
      </c>
      <c r="M1068" t="s">
        <v>607</v>
      </c>
      <c r="N1068" t="s">
        <v>40</v>
      </c>
      <c r="O1068" t="s">
        <v>41</v>
      </c>
      <c r="P1068" t="str">
        <f>UPPER(Table1[[#This Row],[CustomerCountry]])</f>
        <v>UNITED STATES</v>
      </c>
      <c r="Q1068" t="s">
        <v>23</v>
      </c>
      <c r="R1068" t="s">
        <v>33</v>
      </c>
      <c r="S1068" t="s">
        <v>67</v>
      </c>
      <c r="T1068" t="s">
        <v>35</v>
      </c>
      <c r="U1068" t="s">
        <v>36</v>
      </c>
    </row>
    <row r="1069" spans="1:21" x14ac:dyDescent="0.2">
      <c r="A1069" t="s">
        <v>2433</v>
      </c>
      <c r="B1069" t="str">
        <f>RIGHT(Table1[[#This Row],[OrderNo]],5)</f>
        <v>45132</v>
      </c>
      <c r="C1069">
        <v>45132001</v>
      </c>
      <c r="D1069">
        <v>1</v>
      </c>
      <c r="E1069" s="2">
        <v>1898.09</v>
      </c>
      <c r="F1069" s="2">
        <v>3374.99</v>
      </c>
      <c r="G1069" s="1">
        <v>43080</v>
      </c>
      <c r="H1069" s="6">
        <f>YEAR(Table1[[#This Row],[OrderDate]])</f>
        <v>2017</v>
      </c>
      <c r="I1069" s="6">
        <f>MONTH(Table1[[#This Row],[OrderDate]])</f>
        <v>12</v>
      </c>
      <c r="J1069" s="1">
        <v>43089</v>
      </c>
      <c r="K1069">
        <v>9</v>
      </c>
      <c r="L1069" t="s">
        <v>2434</v>
      </c>
      <c r="M1069" t="s">
        <v>228</v>
      </c>
      <c r="N1069" t="s">
        <v>45</v>
      </c>
      <c r="O1069" t="s">
        <v>41</v>
      </c>
      <c r="P1069" t="str">
        <f>UPPER(Table1[[#This Row],[CustomerCountry]])</f>
        <v>UNITED STATES</v>
      </c>
      <c r="Q1069" t="s">
        <v>23</v>
      </c>
      <c r="R1069" t="s">
        <v>33</v>
      </c>
      <c r="S1069" t="s">
        <v>160</v>
      </c>
      <c r="T1069" t="s">
        <v>1</v>
      </c>
      <c r="U1069" t="s">
        <v>36</v>
      </c>
    </row>
    <row r="1070" spans="1:21" x14ac:dyDescent="0.2">
      <c r="A1070" t="s">
        <v>2435</v>
      </c>
      <c r="B1070" t="str">
        <f>RIGHT(Table1[[#This Row],[OrderNo]],5)</f>
        <v>45133</v>
      </c>
      <c r="C1070">
        <v>45133001</v>
      </c>
      <c r="D1070">
        <v>1</v>
      </c>
      <c r="E1070" s="2">
        <v>2171.29</v>
      </c>
      <c r="F1070" s="2">
        <v>3578.27</v>
      </c>
      <c r="G1070" s="1">
        <v>43080</v>
      </c>
      <c r="H1070" s="6">
        <f>YEAR(Table1[[#This Row],[OrderDate]])</f>
        <v>2017</v>
      </c>
      <c r="I1070" s="6">
        <f>MONTH(Table1[[#This Row],[OrderDate]])</f>
        <v>12</v>
      </c>
      <c r="J1070" s="1">
        <v>43087</v>
      </c>
      <c r="K1070">
        <v>7</v>
      </c>
      <c r="L1070" t="s">
        <v>2436</v>
      </c>
      <c r="M1070" t="s">
        <v>895</v>
      </c>
      <c r="N1070" t="s">
        <v>40</v>
      </c>
      <c r="O1070" t="s">
        <v>41</v>
      </c>
      <c r="P1070" t="str">
        <f>UPPER(Table1[[#This Row],[CustomerCountry]])</f>
        <v>UNITED STATES</v>
      </c>
      <c r="Q1070" t="s">
        <v>23</v>
      </c>
      <c r="R1070" t="s">
        <v>24</v>
      </c>
      <c r="S1070" t="s">
        <v>88</v>
      </c>
      <c r="T1070" t="s">
        <v>26</v>
      </c>
      <c r="U1070" t="s">
        <v>27</v>
      </c>
    </row>
    <row r="1071" spans="1:21" x14ac:dyDescent="0.2">
      <c r="A1071" t="s">
        <v>2437</v>
      </c>
      <c r="B1071" t="str">
        <f>RIGHT(Table1[[#This Row],[OrderNo]],5)</f>
        <v>45134</v>
      </c>
      <c r="C1071">
        <v>45134001</v>
      </c>
      <c r="D1071">
        <v>1</v>
      </c>
      <c r="E1071" s="2">
        <v>2171.29</v>
      </c>
      <c r="F1071" s="2">
        <v>3578.27</v>
      </c>
      <c r="G1071" s="1">
        <v>43080</v>
      </c>
      <c r="H1071" s="6">
        <f>YEAR(Table1[[#This Row],[OrderDate]])</f>
        <v>2017</v>
      </c>
      <c r="I1071" s="6">
        <f>MONTH(Table1[[#This Row],[OrderDate]])</f>
        <v>12</v>
      </c>
      <c r="J1071" s="1">
        <v>43086</v>
      </c>
      <c r="K1071">
        <v>6</v>
      </c>
      <c r="L1071" t="s">
        <v>2438</v>
      </c>
      <c r="M1071" t="s">
        <v>441</v>
      </c>
      <c r="N1071" t="s">
        <v>22</v>
      </c>
      <c r="O1071" t="s">
        <v>0</v>
      </c>
      <c r="P1071" t="str">
        <f>UPPER(Table1[[#This Row],[CustomerCountry]])</f>
        <v>CANADA</v>
      </c>
      <c r="Q1071" t="s">
        <v>23</v>
      </c>
      <c r="R1071" t="s">
        <v>24</v>
      </c>
      <c r="S1071" t="s">
        <v>88</v>
      </c>
      <c r="T1071" t="s">
        <v>26</v>
      </c>
      <c r="U1071" t="s">
        <v>27</v>
      </c>
    </row>
    <row r="1072" spans="1:21" x14ac:dyDescent="0.2">
      <c r="A1072" t="s">
        <v>2439</v>
      </c>
      <c r="B1072" t="str">
        <f>RIGHT(Table1[[#This Row],[OrderNo]],5)</f>
        <v>45135</v>
      </c>
      <c r="C1072">
        <v>45135001</v>
      </c>
      <c r="D1072">
        <v>1</v>
      </c>
      <c r="E1072" s="2">
        <v>2171.29</v>
      </c>
      <c r="F1072" s="2">
        <v>3578.27</v>
      </c>
      <c r="G1072" s="1">
        <v>43080</v>
      </c>
      <c r="H1072" s="6">
        <f>YEAR(Table1[[#This Row],[OrderDate]])</f>
        <v>2017</v>
      </c>
      <c r="I1072" s="6">
        <f>MONTH(Table1[[#This Row],[OrderDate]])</f>
        <v>12</v>
      </c>
      <c r="J1072" s="1">
        <v>43082</v>
      </c>
      <c r="K1072">
        <v>2</v>
      </c>
      <c r="L1072" t="s">
        <v>2440</v>
      </c>
      <c r="M1072" t="s">
        <v>407</v>
      </c>
      <c r="N1072" t="s">
        <v>45</v>
      </c>
      <c r="O1072" t="s">
        <v>41</v>
      </c>
      <c r="P1072" t="str">
        <f>UPPER(Table1[[#This Row],[CustomerCountry]])</f>
        <v>UNITED STATES</v>
      </c>
      <c r="Q1072" t="s">
        <v>23</v>
      </c>
      <c r="R1072" t="s">
        <v>24</v>
      </c>
      <c r="S1072" t="s">
        <v>25</v>
      </c>
      <c r="T1072" t="s">
        <v>26</v>
      </c>
      <c r="U1072" t="s">
        <v>27</v>
      </c>
    </row>
    <row r="1073" spans="1:21" x14ac:dyDescent="0.2">
      <c r="A1073" t="s">
        <v>2441</v>
      </c>
      <c r="B1073" t="str">
        <f>RIGHT(Table1[[#This Row],[OrderNo]],5)</f>
        <v>45136</v>
      </c>
      <c r="C1073">
        <v>45136001</v>
      </c>
      <c r="D1073">
        <v>1</v>
      </c>
      <c r="E1073" s="2">
        <v>2171.29</v>
      </c>
      <c r="F1073" s="2">
        <v>3578.27</v>
      </c>
      <c r="G1073" s="1">
        <v>43080</v>
      </c>
      <c r="H1073" s="6">
        <f>YEAR(Table1[[#This Row],[OrderDate]])</f>
        <v>2017</v>
      </c>
      <c r="I1073" s="6">
        <f>MONTH(Table1[[#This Row],[OrderDate]])</f>
        <v>12</v>
      </c>
      <c r="J1073" s="1">
        <v>43082</v>
      </c>
      <c r="K1073">
        <v>2</v>
      </c>
      <c r="L1073" t="s">
        <v>2442</v>
      </c>
      <c r="M1073" t="s">
        <v>50</v>
      </c>
      <c r="N1073" t="s">
        <v>51</v>
      </c>
      <c r="O1073" t="s">
        <v>52</v>
      </c>
      <c r="P1073" t="str">
        <f>UPPER(Table1[[#This Row],[CustomerCountry]])</f>
        <v>AUSTRALIA</v>
      </c>
      <c r="Q1073" t="s">
        <v>23</v>
      </c>
      <c r="R1073" t="s">
        <v>24</v>
      </c>
      <c r="S1073" t="s">
        <v>71</v>
      </c>
      <c r="T1073" t="s">
        <v>26</v>
      </c>
      <c r="U1073" t="s">
        <v>27</v>
      </c>
    </row>
    <row r="1074" spans="1:21" x14ac:dyDescent="0.2">
      <c r="A1074" t="s">
        <v>2443</v>
      </c>
      <c r="B1074" t="str">
        <f>RIGHT(Table1[[#This Row],[OrderNo]],5)</f>
        <v>45137</v>
      </c>
      <c r="C1074">
        <v>45137001</v>
      </c>
      <c r="D1074">
        <v>1</v>
      </c>
      <c r="E1074" s="2">
        <v>2171.29</v>
      </c>
      <c r="F1074" s="2">
        <v>3578.27</v>
      </c>
      <c r="G1074" s="1">
        <v>43080</v>
      </c>
      <c r="H1074" s="6">
        <f>YEAR(Table1[[#This Row],[OrderDate]])</f>
        <v>2017</v>
      </c>
      <c r="I1074" s="6">
        <f>MONTH(Table1[[#This Row],[OrderDate]])</f>
        <v>12</v>
      </c>
      <c r="J1074" s="1">
        <v>43089</v>
      </c>
      <c r="K1074">
        <v>9</v>
      </c>
      <c r="L1074" t="s">
        <v>2444</v>
      </c>
      <c r="M1074" t="s">
        <v>555</v>
      </c>
      <c r="N1074" t="s">
        <v>59</v>
      </c>
      <c r="O1074" t="s">
        <v>52</v>
      </c>
      <c r="P1074" t="str">
        <f>UPPER(Table1[[#This Row],[CustomerCountry]])</f>
        <v>AUSTRALIA</v>
      </c>
      <c r="Q1074" t="s">
        <v>23</v>
      </c>
      <c r="R1074" t="s">
        <v>24</v>
      </c>
      <c r="S1074" t="s">
        <v>25</v>
      </c>
      <c r="T1074" t="s">
        <v>26</v>
      </c>
      <c r="U1074" t="s">
        <v>27</v>
      </c>
    </row>
    <row r="1075" spans="1:21" x14ac:dyDescent="0.2">
      <c r="A1075" t="s">
        <v>2445</v>
      </c>
      <c r="B1075" t="str">
        <f>RIGHT(Table1[[#This Row],[OrderNo]],5)</f>
        <v>45138</v>
      </c>
      <c r="C1075">
        <v>45138001</v>
      </c>
      <c r="D1075">
        <v>1</v>
      </c>
      <c r="E1075" s="2">
        <v>1898.09</v>
      </c>
      <c r="F1075" s="2">
        <v>3374.99</v>
      </c>
      <c r="G1075" s="1">
        <v>43080</v>
      </c>
      <c r="H1075" s="6">
        <f>YEAR(Table1[[#This Row],[OrderDate]])</f>
        <v>2017</v>
      </c>
      <c r="I1075" s="6">
        <f>MONTH(Table1[[#This Row],[OrderDate]])</f>
        <v>12</v>
      </c>
      <c r="J1075" s="1">
        <v>43085</v>
      </c>
      <c r="K1075">
        <v>5</v>
      </c>
      <c r="L1075" t="s">
        <v>2446</v>
      </c>
      <c r="M1075" t="s">
        <v>167</v>
      </c>
      <c r="N1075" t="s">
        <v>63</v>
      </c>
      <c r="O1075" t="s">
        <v>52</v>
      </c>
      <c r="P1075" t="str">
        <f>UPPER(Table1[[#This Row],[CustomerCountry]])</f>
        <v>AUSTRALIA</v>
      </c>
      <c r="Q1075" t="s">
        <v>23</v>
      </c>
      <c r="R1075" t="s">
        <v>33</v>
      </c>
      <c r="S1075" t="s">
        <v>435</v>
      </c>
      <c r="T1075" t="s">
        <v>1</v>
      </c>
      <c r="U1075" t="s">
        <v>36</v>
      </c>
    </row>
    <row r="1076" spans="1:21" x14ac:dyDescent="0.2">
      <c r="A1076" t="s">
        <v>2447</v>
      </c>
      <c r="B1076" t="str">
        <f>RIGHT(Table1[[#This Row],[OrderNo]],5)</f>
        <v>45139</v>
      </c>
      <c r="C1076">
        <v>45139001</v>
      </c>
      <c r="D1076">
        <v>1</v>
      </c>
      <c r="E1076" s="2">
        <v>2171.29</v>
      </c>
      <c r="F1076" s="2">
        <v>3578.27</v>
      </c>
      <c r="G1076" s="1">
        <v>43081</v>
      </c>
      <c r="H1076" s="6">
        <f>YEAR(Table1[[#This Row],[OrderDate]])</f>
        <v>2017</v>
      </c>
      <c r="I1076" s="6">
        <f>MONTH(Table1[[#This Row],[OrderDate]])</f>
        <v>12</v>
      </c>
      <c r="J1076" s="1">
        <v>43086</v>
      </c>
      <c r="K1076">
        <v>5</v>
      </c>
      <c r="L1076" t="s">
        <v>2448</v>
      </c>
      <c r="M1076" t="s">
        <v>217</v>
      </c>
      <c r="N1076" t="s">
        <v>218</v>
      </c>
      <c r="O1076" t="s">
        <v>32</v>
      </c>
      <c r="P1076" t="str">
        <f>UPPER(Table1[[#This Row],[CustomerCountry]])</f>
        <v>FRANCE</v>
      </c>
      <c r="Q1076" t="s">
        <v>23</v>
      </c>
      <c r="R1076" t="s">
        <v>24</v>
      </c>
      <c r="S1076" t="s">
        <v>88</v>
      </c>
      <c r="T1076" t="s">
        <v>26</v>
      </c>
      <c r="U1076" t="s">
        <v>27</v>
      </c>
    </row>
    <row r="1077" spans="1:21" x14ac:dyDescent="0.2">
      <c r="A1077" t="s">
        <v>2449</v>
      </c>
      <c r="B1077" t="str">
        <f>RIGHT(Table1[[#This Row],[OrderNo]],5)</f>
        <v>45140</v>
      </c>
      <c r="C1077">
        <v>45140001</v>
      </c>
      <c r="D1077">
        <v>1</v>
      </c>
      <c r="E1077" s="2">
        <v>2171.29</v>
      </c>
      <c r="F1077" s="2">
        <v>3578.27</v>
      </c>
      <c r="G1077" s="1">
        <v>43081</v>
      </c>
      <c r="H1077" s="6">
        <f>YEAR(Table1[[#This Row],[OrderDate]])</f>
        <v>2017</v>
      </c>
      <c r="I1077" s="6">
        <f>MONTH(Table1[[#This Row],[OrderDate]])</f>
        <v>12</v>
      </c>
      <c r="J1077" s="1">
        <v>43090</v>
      </c>
      <c r="K1077">
        <v>9</v>
      </c>
      <c r="L1077" t="s">
        <v>2450</v>
      </c>
      <c r="M1077" t="s">
        <v>1028</v>
      </c>
      <c r="N1077" t="s">
        <v>1029</v>
      </c>
      <c r="O1077" t="s">
        <v>32</v>
      </c>
      <c r="P1077" t="str">
        <f>UPPER(Table1[[#This Row],[CustomerCountry]])</f>
        <v>FRANCE</v>
      </c>
      <c r="Q1077" t="s">
        <v>23</v>
      </c>
      <c r="R1077" t="s">
        <v>24</v>
      </c>
      <c r="S1077" t="s">
        <v>71</v>
      </c>
      <c r="T1077" t="s">
        <v>26</v>
      </c>
      <c r="U1077" t="s">
        <v>27</v>
      </c>
    </row>
    <row r="1078" spans="1:21" x14ac:dyDescent="0.2">
      <c r="A1078" t="s">
        <v>2451</v>
      </c>
      <c r="B1078" t="str">
        <f>RIGHT(Table1[[#This Row],[OrderNo]],5)</f>
        <v>45141</v>
      </c>
      <c r="C1078">
        <v>45141001</v>
      </c>
      <c r="D1078">
        <v>1</v>
      </c>
      <c r="E1078" s="2">
        <v>2171.29</v>
      </c>
      <c r="F1078" s="2">
        <v>3578.27</v>
      </c>
      <c r="G1078" s="1">
        <v>43081</v>
      </c>
      <c r="H1078" s="6">
        <f>YEAR(Table1[[#This Row],[OrderDate]])</f>
        <v>2017</v>
      </c>
      <c r="I1078" s="6">
        <f>MONTH(Table1[[#This Row],[OrderDate]])</f>
        <v>12</v>
      </c>
      <c r="J1078" s="1">
        <v>43087</v>
      </c>
      <c r="K1078">
        <v>6</v>
      </c>
      <c r="L1078" t="s">
        <v>2452</v>
      </c>
      <c r="M1078" t="s">
        <v>1217</v>
      </c>
      <c r="N1078" t="s">
        <v>45</v>
      </c>
      <c r="O1078" t="s">
        <v>41</v>
      </c>
      <c r="P1078" t="str">
        <f>UPPER(Table1[[#This Row],[CustomerCountry]])</f>
        <v>UNITED STATES</v>
      </c>
      <c r="Q1078" t="s">
        <v>23</v>
      </c>
      <c r="R1078" t="s">
        <v>24</v>
      </c>
      <c r="S1078" t="s">
        <v>71</v>
      </c>
      <c r="T1078" t="s">
        <v>26</v>
      </c>
      <c r="U1078" t="s">
        <v>27</v>
      </c>
    </row>
    <row r="1079" spans="1:21" x14ac:dyDescent="0.2">
      <c r="A1079" t="s">
        <v>2453</v>
      </c>
      <c r="B1079" t="str">
        <f>RIGHT(Table1[[#This Row],[OrderNo]],5)</f>
        <v>45142</v>
      </c>
      <c r="C1079">
        <v>45142001</v>
      </c>
      <c r="D1079">
        <v>1</v>
      </c>
      <c r="E1079" s="2">
        <v>2171.29</v>
      </c>
      <c r="F1079" s="2">
        <v>3578.27</v>
      </c>
      <c r="G1079" s="1">
        <v>43081</v>
      </c>
      <c r="H1079" s="6">
        <f>YEAR(Table1[[#This Row],[OrderDate]])</f>
        <v>2017</v>
      </c>
      <c r="I1079" s="6">
        <f>MONTH(Table1[[#This Row],[OrderDate]])</f>
        <v>12</v>
      </c>
      <c r="J1079" s="1">
        <v>43086</v>
      </c>
      <c r="K1079">
        <v>5</v>
      </c>
      <c r="L1079" t="s">
        <v>2454</v>
      </c>
      <c r="M1079" t="s">
        <v>447</v>
      </c>
      <c r="N1079" t="s">
        <v>22</v>
      </c>
      <c r="O1079" t="s">
        <v>0</v>
      </c>
      <c r="P1079" t="str">
        <f>UPPER(Table1[[#This Row],[CustomerCountry]])</f>
        <v>CANADA</v>
      </c>
      <c r="Q1079" t="s">
        <v>23</v>
      </c>
      <c r="R1079" t="s">
        <v>24</v>
      </c>
      <c r="S1079" t="s">
        <v>55</v>
      </c>
      <c r="T1079" t="s">
        <v>26</v>
      </c>
      <c r="U1079" t="s">
        <v>27</v>
      </c>
    </row>
    <row r="1080" spans="1:21" x14ac:dyDescent="0.2">
      <c r="A1080" t="s">
        <v>2455</v>
      </c>
      <c r="B1080" t="str">
        <f>RIGHT(Table1[[#This Row],[OrderNo]],5)</f>
        <v>45143</v>
      </c>
      <c r="C1080">
        <v>45143001</v>
      </c>
      <c r="D1080">
        <v>1</v>
      </c>
      <c r="E1080" s="2">
        <v>2171.29</v>
      </c>
      <c r="F1080" s="2">
        <v>3578.27</v>
      </c>
      <c r="G1080" s="1">
        <v>43081</v>
      </c>
      <c r="H1080" s="6">
        <f>YEAR(Table1[[#This Row],[OrderDate]])</f>
        <v>2017</v>
      </c>
      <c r="I1080" s="6">
        <f>MONTH(Table1[[#This Row],[OrderDate]])</f>
        <v>12</v>
      </c>
      <c r="J1080" s="1">
        <v>43084</v>
      </c>
      <c r="K1080">
        <v>3</v>
      </c>
      <c r="L1080" t="s">
        <v>2456</v>
      </c>
      <c r="M1080" t="s">
        <v>270</v>
      </c>
      <c r="N1080" t="s">
        <v>45</v>
      </c>
      <c r="O1080" t="s">
        <v>41</v>
      </c>
      <c r="P1080" t="str">
        <f>UPPER(Table1[[#This Row],[CustomerCountry]])</f>
        <v>UNITED STATES</v>
      </c>
      <c r="Q1080" t="s">
        <v>23</v>
      </c>
      <c r="R1080" t="s">
        <v>24</v>
      </c>
      <c r="S1080" t="s">
        <v>25</v>
      </c>
      <c r="T1080" t="s">
        <v>26</v>
      </c>
      <c r="U1080" t="s">
        <v>27</v>
      </c>
    </row>
    <row r="1081" spans="1:21" x14ac:dyDescent="0.2">
      <c r="A1081" t="s">
        <v>2457</v>
      </c>
      <c r="B1081" t="str">
        <f>RIGHT(Table1[[#This Row],[OrderNo]],5)</f>
        <v>45144</v>
      </c>
      <c r="C1081">
        <v>45144001</v>
      </c>
      <c r="D1081">
        <v>1</v>
      </c>
      <c r="E1081" s="2">
        <v>2171.29</v>
      </c>
      <c r="F1081" s="2">
        <v>3578.27</v>
      </c>
      <c r="G1081" s="1">
        <v>43081</v>
      </c>
      <c r="H1081" s="6">
        <f>YEAR(Table1[[#This Row],[OrderDate]])</f>
        <v>2017</v>
      </c>
      <c r="I1081" s="6">
        <f>MONTH(Table1[[#This Row],[OrderDate]])</f>
        <v>12</v>
      </c>
      <c r="J1081" s="1">
        <v>43084</v>
      </c>
      <c r="K1081">
        <v>3</v>
      </c>
      <c r="L1081" t="s">
        <v>2458</v>
      </c>
      <c r="M1081" t="s">
        <v>134</v>
      </c>
      <c r="N1081" t="s">
        <v>106</v>
      </c>
      <c r="O1081" t="s">
        <v>52</v>
      </c>
      <c r="P1081" t="str">
        <f>UPPER(Table1[[#This Row],[CustomerCountry]])</f>
        <v>AUSTRALIA</v>
      </c>
      <c r="Q1081" t="s">
        <v>23</v>
      </c>
      <c r="R1081" t="s">
        <v>24</v>
      </c>
      <c r="S1081" t="s">
        <v>55</v>
      </c>
      <c r="T1081" t="s">
        <v>26</v>
      </c>
      <c r="U1081" t="s">
        <v>27</v>
      </c>
    </row>
    <row r="1082" spans="1:21" x14ac:dyDescent="0.2">
      <c r="A1082" t="s">
        <v>2459</v>
      </c>
      <c r="B1082" t="str">
        <f>RIGHT(Table1[[#This Row],[OrderNo]],5)</f>
        <v>45145</v>
      </c>
      <c r="C1082">
        <v>45145001</v>
      </c>
      <c r="D1082">
        <v>1</v>
      </c>
      <c r="E1082" s="2">
        <v>2171.29</v>
      </c>
      <c r="F1082" s="2">
        <v>3578.27</v>
      </c>
      <c r="G1082" s="1">
        <v>43081</v>
      </c>
      <c r="H1082" s="6">
        <f>YEAR(Table1[[#This Row],[OrderDate]])</f>
        <v>2017</v>
      </c>
      <c r="I1082" s="6">
        <f>MONTH(Table1[[#This Row],[OrderDate]])</f>
        <v>12</v>
      </c>
      <c r="J1082" s="1">
        <v>43087</v>
      </c>
      <c r="K1082">
        <v>6</v>
      </c>
      <c r="L1082" t="s">
        <v>2460</v>
      </c>
      <c r="M1082" t="s">
        <v>367</v>
      </c>
      <c r="N1082" t="s">
        <v>63</v>
      </c>
      <c r="O1082" t="s">
        <v>52</v>
      </c>
      <c r="P1082" t="str">
        <f>UPPER(Table1[[#This Row],[CustomerCountry]])</f>
        <v>AUSTRALIA</v>
      </c>
      <c r="Q1082" t="s">
        <v>23</v>
      </c>
      <c r="R1082" t="s">
        <v>24</v>
      </c>
      <c r="S1082" t="s">
        <v>88</v>
      </c>
      <c r="T1082" t="s">
        <v>26</v>
      </c>
      <c r="U1082" t="s">
        <v>27</v>
      </c>
    </row>
    <row r="1083" spans="1:21" x14ac:dyDescent="0.2">
      <c r="A1083" t="s">
        <v>2461</v>
      </c>
      <c r="B1083" t="str">
        <f>RIGHT(Table1[[#This Row],[OrderNo]],5)</f>
        <v>45146</v>
      </c>
      <c r="C1083">
        <v>45146001</v>
      </c>
      <c r="D1083">
        <v>1</v>
      </c>
      <c r="E1083" s="2">
        <v>2171.29</v>
      </c>
      <c r="F1083" s="2">
        <v>3578.27</v>
      </c>
      <c r="G1083" s="1">
        <v>43082</v>
      </c>
      <c r="H1083" s="6">
        <f>YEAR(Table1[[#This Row],[OrderDate]])</f>
        <v>2017</v>
      </c>
      <c r="I1083" s="6">
        <f>MONTH(Table1[[#This Row],[OrderDate]])</f>
        <v>12</v>
      </c>
      <c r="J1083" s="1">
        <v>43088</v>
      </c>
      <c r="K1083">
        <v>6</v>
      </c>
      <c r="L1083" t="s">
        <v>2462</v>
      </c>
      <c r="M1083" t="s">
        <v>438</v>
      </c>
      <c r="N1083" t="s">
        <v>78</v>
      </c>
      <c r="O1083" t="s">
        <v>79</v>
      </c>
      <c r="P1083" t="str">
        <f>UPPER(Table1[[#This Row],[CustomerCountry]])</f>
        <v>UNITED KINGDOM</v>
      </c>
      <c r="Q1083" t="s">
        <v>23</v>
      </c>
      <c r="R1083" t="s">
        <v>24</v>
      </c>
      <c r="S1083" t="s">
        <v>25</v>
      </c>
      <c r="T1083" t="s">
        <v>26</v>
      </c>
      <c r="U1083" t="s">
        <v>27</v>
      </c>
    </row>
    <row r="1084" spans="1:21" x14ac:dyDescent="0.2">
      <c r="A1084" t="s">
        <v>2463</v>
      </c>
      <c r="B1084" t="str">
        <f>RIGHT(Table1[[#This Row],[OrderNo]],5)</f>
        <v>45147</v>
      </c>
      <c r="C1084">
        <v>45147001</v>
      </c>
      <c r="D1084">
        <v>1</v>
      </c>
      <c r="E1084" s="2">
        <v>2171.29</v>
      </c>
      <c r="F1084" s="2">
        <v>3578.27</v>
      </c>
      <c r="G1084" s="1">
        <v>43082</v>
      </c>
      <c r="H1084" s="6">
        <f>YEAR(Table1[[#This Row],[OrderDate]])</f>
        <v>2017</v>
      </c>
      <c r="I1084" s="6">
        <f>MONTH(Table1[[#This Row],[OrderDate]])</f>
        <v>12</v>
      </c>
      <c r="J1084" s="1">
        <v>43089</v>
      </c>
      <c r="K1084">
        <v>7</v>
      </c>
      <c r="L1084" t="s">
        <v>2464</v>
      </c>
      <c r="M1084" t="s">
        <v>118</v>
      </c>
      <c r="N1084" t="s">
        <v>45</v>
      </c>
      <c r="O1084" t="s">
        <v>41</v>
      </c>
      <c r="P1084" t="str">
        <f>UPPER(Table1[[#This Row],[CustomerCountry]])</f>
        <v>UNITED STATES</v>
      </c>
      <c r="Q1084" t="s">
        <v>23</v>
      </c>
      <c r="R1084" t="s">
        <v>24</v>
      </c>
      <c r="S1084" t="s">
        <v>71</v>
      </c>
      <c r="T1084" t="s">
        <v>26</v>
      </c>
      <c r="U1084" t="s">
        <v>27</v>
      </c>
    </row>
    <row r="1085" spans="1:21" x14ac:dyDescent="0.2">
      <c r="A1085" t="s">
        <v>2465</v>
      </c>
      <c r="B1085" t="str">
        <f>RIGHT(Table1[[#This Row],[OrderNo]],5)</f>
        <v>45148</v>
      </c>
      <c r="C1085">
        <v>45148001</v>
      </c>
      <c r="D1085">
        <v>1</v>
      </c>
      <c r="E1085" s="2">
        <v>413.15</v>
      </c>
      <c r="F1085" s="2">
        <v>699.1</v>
      </c>
      <c r="G1085" s="1">
        <v>43082</v>
      </c>
      <c r="H1085" s="6">
        <f>YEAR(Table1[[#This Row],[OrderDate]])</f>
        <v>2017</v>
      </c>
      <c r="I1085" s="6">
        <f>MONTH(Table1[[#This Row],[OrderDate]])</f>
        <v>12</v>
      </c>
      <c r="J1085" s="1">
        <v>43087</v>
      </c>
      <c r="K1085">
        <v>5</v>
      </c>
      <c r="L1085" t="s">
        <v>2466</v>
      </c>
      <c r="M1085" t="s">
        <v>267</v>
      </c>
      <c r="N1085" t="s">
        <v>115</v>
      </c>
      <c r="O1085" t="s">
        <v>41</v>
      </c>
      <c r="P1085" t="str">
        <f>UPPER(Table1[[#This Row],[CustomerCountry]])</f>
        <v>UNITED STATES</v>
      </c>
      <c r="Q1085" t="s">
        <v>23</v>
      </c>
      <c r="R1085" t="s">
        <v>24</v>
      </c>
      <c r="S1085" t="s">
        <v>337</v>
      </c>
      <c r="T1085" t="s">
        <v>1</v>
      </c>
      <c r="U1085" t="s">
        <v>47</v>
      </c>
    </row>
    <row r="1086" spans="1:21" x14ac:dyDescent="0.2">
      <c r="A1086" t="s">
        <v>2467</v>
      </c>
      <c r="B1086" t="str">
        <f>RIGHT(Table1[[#This Row],[OrderNo]],5)</f>
        <v>45149</v>
      </c>
      <c r="C1086">
        <v>45149001</v>
      </c>
      <c r="D1086">
        <v>1</v>
      </c>
      <c r="E1086" s="2">
        <v>2171.29</v>
      </c>
      <c r="F1086" s="2">
        <v>3578.27</v>
      </c>
      <c r="G1086" s="1">
        <v>43083</v>
      </c>
      <c r="H1086" s="6">
        <f>YEAR(Table1[[#This Row],[OrderDate]])</f>
        <v>2017</v>
      </c>
      <c r="I1086" s="6">
        <f>MONTH(Table1[[#This Row],[OrderDate]])</f>
        <v>12</v>
      </c>
      <c r="J1086" s="1">
        <v>43088</v>
      </c>
      <c r="K1086">
        <v>5</v>
      </c>
      <c r="L1086" t="s">
        <v>2468</v>
      </c>
      <c r="M1086" t="s">
        <v>1034</v>
      </c>
      <c r="N1086" t="s">
        <v>78</v>
      </c>
      <c r="O1086" t="s">
        <v>79</v>
      </c>
      <c r="P1086" t="str">
        <f>UPPER(Table1[[#This Row],[CustomerCountry]])</f>
        <v>UNITED KINGDOM</v>
      </c>
      <c r="Q1086" t="s">
        <v>23</v>
      </c>
      <c r="R1086" t="s">
        <v>24</v>
      </c>
      <c r="S1086" t="s">
        <v>88</v>
      </c>
      <c r="T1086" t="s">
        <v>26</v>
      </c>
      <c r="U1086" t="s">
        <v>27</v>
      </c>
    </row>
    <row r="1087" spans="1:21" x14ac:dyDescent="0.2">
      <c r="A1087" t="s">
        <v>2469</v>
      </c>
      <c r="B1087" t="str">
        <f>RIGHT(Table1[[#This Row],[OrderNo]],5)</f>
        <v>45150</v>
      </c>
      <c r="C1087">
        <v>45150001</v>
      </c>
      <c r="D1087">
        <v>1</v>
      </c>
      <c r="E1087" s="2">
        <v>1912.15</v>
      </c>
      <c r="F1087" s="2">
        <v>3399.99</v>
      </c>
      <c r="G1087" s="1">
        <v>43083</v>
      </c>
      <c r="H1087" s="6">
        <f>YEAR(Table1[[#This Row],[OrderDate]])</f>
        <v>2017</v>
      </c>
      <c r="I1087" s="6">
        <f>MONTH(Table1[[#This Row],[OrderDate]])</f>
        <v>12</v>
      </c>
      <c r="J1087" s="1">
        <v>43087</v>
      </c>
      <c r="K1087">
        <v>4</v>
      </c>
      <c r="L1087" t="s">
        <v>2470</v>
      </c>
      <c r="M1087" t="s">
        <v>610</v>
      </c>
      <c r="N1087" t="s">
        <v>115</v>
      </c>
      <c r="O1087" t="s">
        <v>41</v>
      </c>
      <c r="P1087" t="str">
        <f>UPPER(Table1[[#This Row],[CustomerCountry]])</f>
        <v>UNITED STATES</v>
      </c>
      <c r="Q1087" t="s">
        <v>23</v>
      </c>
      <c r="R1087" t="s">
        <v>33</v>
      </c>
      <c r="S1087" t="s">
        <v>34</v>
      </c>
      <c r="T1087" t="s">
        <v>35</v>
      </c>
      <c r="U1087" t="s">
        <v>36</v>
      </c>
    </row>
    <row r="1088" spans="1:21" x14ac:dyDescent="0.2">
      <c r="A1088" t="s">
        <v>2471</v>
      </c>
      <c r="B1088" t="str">
        <f>RIGHT(Table1[[#This Row],[OrderNo]],5)</f>
        <v>45151</v>
      </c>
      <c r="C1088">
        <v>45151001</v>
      </c>
      <c r="D1088">
        <v>1</v>
      </c>
      <c r="E1088" s="2">
        <v>2171.29</v>
      </c>
      <c r="F1088" s="2">
        <v>3578.27</v>
      </c>
      <c r="G1088" s="1">
        <v>43083</v>
      </c>
      <c r="H1088" s="6">
        <f>YEAR(Table1[[#This Row],[OrderDate]])</f>
        <v>2017</v>
      </c>
      <c r="I1088" s="6">
        <f>MONTH(Table1[[#This Row],[OrderDate]])</f>
        <v>12</v>
      </c>
      <c r="J1088" s="1">
        <v>43086</v>
      </c>
      <c r="K1088">
        <v>3</v>
      </c>
      <c r="L1088" t="s">
        <v>2472</v>
      </c>
      <c r="M1088" t="s">
        <v>1052</v>
      </c>
      <c r="N1088" t="s">
        <v>115</v>
      </c>
      <c r="O1088" t="s">
        <v>41</v>
      </c>
      <c r="P1088" t="str">
        <f>UPPER(Table1[[#This Row],[CustomerCountry]])</f>
        <v>UNITED STATES</v>
      </c>
      <c r="Q1088" t="s">
        <v>23</v>
      </c>
      <c r="R1088" t="s">
        <v>24</v>
      </c>
      <c r="S1088" t="s">
        <v>88</v>
      </c>
      <c r="T1088" t="s">
        <v>26</v>
      </c>
      <c r="U1088" t="s">
        <v>27</v>
      </c>
    </row>
    <row r="1089" spans="1:21" x14ac:dyDescent="0.2">
      <c r="A1089" t="s">
        <v>2473</v>
      </c>
      <c r="B1089" t="str">
        <f>RIGHT(Table1[[#This Row],[OrderNo]],5)</f>
        <v>45152</v>
      </c>
      <c r="C1089">
        <v>45152001</v>
      </c>
      <c r="D1089">
        <v>1</v>
      </c>
      <c r="E1089" s="2">
        <v>2171.29</v>
      </c>
      <c r="F1089" s="2">
        <v>3578.27</v>
      </c>
      <c r="G1089" s="1">
        <v>43083</v>
      </c>
      <c r="H1089" s="6">
        <f>YEAR(Table1[[#This Row],[OrderDate]])</f>
        <v>2017</v>
      </c>
      <c r="I1089" s="6">
        <f>MONTH(Table1[[#This Row],[OrderDate]])</f>
        <v>12</v>
      </c>
      <c r="J1089" s="1">
        <v>43086</v>
      </c>
      <c r="K1089">
        <v>3</v>
      </c>
      <c r="L1089" t="s">
        <v>2474</v>
      </c>
      <c r="M1089" t="s">
        <v>873</v>
      </c>
      <c r="N1089" t="s">
        <v>115</v>
      </c>
      <c r="O1089" t="s">
        <v>41</v>
      </c>
      <c r="P1089" t="str">
        <f>UPPER(Table1[[#This Row],[CustomerCountry]])</f>
        <v>UNITED STATES</v>
      </c>
      <c r="Q1089" t="s">
        <v>23</v>
      </c>
      <c r="R1089" t="s">
        <v>24</v>
      </c>
      <c r="S1089" t="s">
        <v>25</v>
      </c>
      <c r="T1089" t="s">
        <v>26</v>
      </c>
      <c r="U1089" t="s">
        <v>27</v>
      </c>
    </row>
    <row r="1090" spans="1:21" x14ac:dyDescent="0.2">
      <c r="A1090" t="s">
        <v>2475</v>
      </c>
      <c r="B1090" t="str">
        <f>RIGHT(Table1[[#This Row],[OrderNo]],5)</f>
        <v>45153</v>
      </c>
      <c r="C1090">
        <v>45153001</v>
      </c>
      <c r="D1090">
        <v>1</v>
      </c>
      <c r="E1090" s="2">
        <v>2171.29</v>
      </c>
      <c r="F1090" s="2">
        <v>3578.27</v>
      </c>
      <c r="G1090" s="1">
        <v>43083</v>
      </c>
      <c r="H1090" s="6">
        <f>YEAR(Table1[[#This Row],[OrderDate]])</f>
        <v>2017</v>
      </c>
      <c r="I1090" s="6">
        <f>MONTH(Table1[[#This Row],[OrderDate]])</f>
        <v>12</v>
      </c>
      <c r="J1090" s="1">
        <v>43088</v>
      </c>
      <c r="K1090">
        <v>5</v>
      </c>
      <c r="L1090" t="s">
        <v>2476</v>
      </c>
      <c r="M1090" t="s">
        <v>244</v>
      </c>
      <c r="N1090" t="s">
        <v>106</v>
      </c>
      <c r="O1090" t="s">
        <v>52</v>
      </c>
      <c r="P1090" t="str">
        <f>UPPER(Table1[[#This Row],[CustomerCountry]])</f>
        <v>AUSTRALIA</v>
      </c>
      <c r="Q1090" t="s">
        <v>23</v>
      </c>
      <c r="R1090" t="s">
        <v>24</v>
      </c>
      <c r="S1090" t="s">
        <v>25</v>
      </c>
      <c r="T1090" t="s">
        <v>26</v>
      </c>
      <c r="U1090" t="s">
        <v>27</v>
      </c>
    </row>
    <row r="1091" spans="1:21" x14ac:dyDescent="0.2">
      <c r="A1091" t="s">
        <v>2477</v>
      </c>
      <c r="B1091" t="str">
        <f>RIGHT(Table1[[#This Row],[OrderNo]],5)</f>
        <v>45154</v>
      </c>
      <c r="C1091">
        <v>45154001</v>
      </c>
      <c r="D1091">
        <v>1</v>
      </c>
      <c r="E1091" s="2">
        <v>2171.29</v>
      </c>
      <c r="F1091" s="2">
        <v>3578.27</v>
      </c>
      <c r="G1091" s="1">
        <v>43083</v>
      </c>
      <c r="H1091" s="6">
        <f>YEAR(Table1[[#This Row],[OrderDate]])</f>
        <v>2017</v>
      </c>
      <c r="I1091" s="6">
        <f>MONTH(Table1[[#This Row],[OrderDate]])</f>
        <v>12</v>
      </c>
      <c r="J1091" s="1">
        <v>43088</v>
      </c>
      <c r="K1091">
        <v>5</v>
      </c>
      <c r="L1091" t="s">
        <v>2478</v>
      </c>
      <c r="M1091" t="s">
        <v>367</v>
      </c>
      <c r="N1091" t="s">
        <v>63</v>
      </c>
      <c r="O1091" t="s">
        <v>52</v>
      </c>
      <c r="P1091" t="str">
        <f>UPPER(Table1[[#This Row],[CustomerCountry]])</f>
        <v>AUSTRALIA</v>
      </c>
      <c r="Q1091" t="s">
        <v>23</v>
      </c>
      <c r="R1091" t="s">
        <v>24</v>
      </c>
      <c r="S1091" t="s">
        <v>84</v>
      </c>
      <c r="T1091" t="s">
        <v>26</v>
      </c>
      <c r="U1091" t="s">
        <v>27</v>
      </c>
    </row>
    <row r="1092" spans="1:21" x14ac:dyDescent="0.2">
      <c r="A1092" t="s">
        <v>2479</v>
      </c>
      <c r="B1092" t="str">
        <f>RIGHT(Table1[[#This Row],[OrderNo]],5)</f>
        <v>45155</v>
      </c>
      <c r="C1092">
        <v>45155001</v>
      </c>
      <c r="D1092">
        <v>1</v>
      </c>
      <c r="E1092" s="2">
        <v>2171.29</v>
      </c>
      <c r="F1092" s="2">
        <v>3578.27</v>
      </c>
      <c r="G1092" s="1">
        <v>43083</v>
      </c>
      <c r="H1092" s="6">
        <f>YEAR(Table1[[#This Row],[OrderDate]])</f>
        <v>2017</v>
      </c>
      <c r="I1092" s="6">
        <f>MONTH(Table1[[#This Row],[OrderDate]])</f>
        <v>12</v>
      </c>
      <c r="J1092" s="1">
        <v>43088</v>
      </c>
      <c r="K1092">
        <v>5</v>
      </c>
      <c r="L1092" t="s">
        <v>2480</v>
      </c>
      <c r="M1092" t="s">
        <v>504</v>
      </c>
      <c r="N1092" t="s">
        <v>51</v>
      </c>
      <c r="O1092" t="s">
        <v>52</v>
      </c>
      <c r="P1092" t="str">
        <f>UPPER(Table1[[#This Row],[CustomerCountry]])</f>
        <v>AUSTRALIA</v>
      </c>
      <c r="Q1092" t="s">
        <v>23</v>
      </c>
      <c r="R1092" t="s">
        <v>24</v>
      </c>
      <c r="S1092" t="s">
        <v>71</v>
      </c>
      <c r="T1092" t="s">
        <v>26</v>
      </c>
      <c r="U1092" t="s">
        <v>27</v>
      </c>
    </row>
    <row r="1093" spans="1:21" x14ac:dyDescent="0.2">
      <c r="A1093" t="s">
        <v>2481</v>
      </c>
      <c r="B1093" t="str">
        <f>RIGHT(Table1[[#This Row],[OrderNo]],5)</f>
        <v>45156</v>
      </c>
      <c r="C1093">
        <v>45156001</v>
      </c>
      <c r="D1093">
        <v>1</v>
      </c>
      <c r="E1093" s="2">
        <v>1912.15</v>
      </c>
      <c r="F1093" s="2">
        <v>3399.99</v>
      </c>
      <c r="G1093" s="1">
        <v>43083</v>
      </c>
      <c r="H1093" s="6">
        <f>YEAR(Table1[[#This Row],[OrderDate]])</f>
        <v>2017</v>
      </c>
      <c r="I1093" s="6">
        <f>MONTH(Table1[[#This Row],[OrderDate]])</f>
        <v>12</v>
      </c>
      <c r="J1093" s="1">
        <v>43092</v>
      </c>
      <c r="K1093">
        <v>9</v>
      </c>
      <c r="L1093" t="s">
        <v>2482</v>
      </c>
      <c r="M1093" t="s">
        <v>422</v>
      </c>
      <c r="N1093" t="s">
        <v>63</v>
      </c>
      <c r="O1093" t="s">
        <v>52</v>
      </c>
      <c r="P1093" t="str">
        <f>UPPER(Table1[[#This Row],[CustomerCountry]])</f>
        <v>AUSTRALIA</v>
      </c>
      <c r="Q1093" t="s">
        <v>23</v>
      </c>
      <c r="R1093" t="s">
        <v>33</v>
      </c>
      <c r="S1093" t="s">
        <v>67</v>
      </c>
      <c r="T1093" t="s">
        <v>35</v>
      </c>
      <c r="U1093" t="s">
        <v>36</v>
      </c>
    </row>
    <row r="1094" spans="1:21" x14ac:dyDescent="0.2">
      <c r="A1094" t="s">
        <v>2483</v>
      </c>
      <c r="B1094" t="str">
        <f>RIGHT(Table1[[#This Row],[OrderNo]],5)</f>
        <v>45157</v>
      </c>
      <c r="C1094">
        <v>45157001</v>
      </c>
      <c r="D1094">
        <v>1</v>
      </c>
      <c r="E1094" s="2">
        <v>1912.15</v>
      </c>
      <c r="F1094" s="2">
        <v>3399.99</v>
      </c>
      <c r="G1094" s="1">
        <v>43083</v>
      </c>
      <c r="H1094" s="6">
        <f>YEAR(Table1[[#This Row],[OrderDate]])</f>
        <v>2017</v>
      </c>
      <c r="I1094" s="6">
        <f>MONTH(Table1[[#This Row],[OrderDate]])</f>
        <v>12</v>
      </c>
      <c r="J1094" s="1">
        <v>43089</v>
      </c>
      <c r="K1094">
        <v>6</v>
      </c>
      <c r="L1094" t="s">
        <v>2484</v>
      </c>
      <c r="M1094" t="s">
        <v>738</v>
      </c>
      <c r="N1094" t="s">
        <v>51</v>
      </c>
      <c r="O1094" t="s">
        <v>52</v>
      </c>
      <c r="P1094" t="str">
        <f>UPPER(Table1[[#This Row],[CustomerCountry]])</f>
        <v>AUSTRALIA</v>
      </c>
      <c r="Q1094" t="s">
        <v>23</v>
      </c>
      <c r="R1094" t="s">
        <v>33</v>
      </c>
      <c r="S1094" t="s">
        <v>67</v>
      </c>
      <c r="T1094" t="s">
        <v>35</v>
      </c>
      <c r="U1094" t="s">
        <v>36</v>
      </c>
    </row>
    <row r="1095" spans="1:21" x14ac:dyDescent="0.2">
      <c r="A1095" t="s">
        <v>2485</v>
      </c>
      <c r="B1095" t="str">
        <f>RIGHT(Table1[[#This Row],[OrderNo]],5)</f>
        <v>45158</v>
      </c>
      <c r="C1095">
        <v>45158001</v>
      </c>
      <c r="D1095">
        <v>1</v>
      </c>
      <c r="E1095" s="2">
        <v>1912.15</v>
      </c>
      <c r="F1095" s="2">
        <v>3399.99</v>
      </c>
      <c r="G1095" s="1">
        <v>43084</v>
      </c>
      <c r="H1095" s="6">
        <f>YEAR(Table1[[#This Row],[OrderDate]])</f>
        <v>2017</v>
      </c>
      <c r="I1095" s="6">
        <f>MONTH(Table1[[#This Row],[OrderDate]])</f>
        <v>12</v>
      </c>
      <c r="J1095" s="1">
        <v>43087</v>
      </c>
      <c r="K1095">
        <v>3</v>
      </c>
      <c r="L1095" t="s">
        <v>2486</v>
      </c>
      <c r="M1095" t="s">
        <v>294</v>
      </c>
      <c r="N1095" t="s">
        <v>178</v>
      </c>
      <c r="O1095" t="s">
        <v>32</v>
      </c>
      <c r="P1095" t="str">
        <f>UPPER(Table1[[#This Row],[CustomerCountry]])</f>
        <v>FRANCE</v>
      </c>
      <c r="Q1095" t="s">
        <v>23</v>
      </c>
      <c r="R1095" t="s">
        <v>33</v>
      </c>
      <c r="S1095" t="s">
        <v>67</v>
      </c>
      <c r="T1095" t="s">
        <v>35</v>
      </c>
      <c r="U1095" t="s">
        <v>36</v>
      </c>
    </row>
    <row r="1096" spans="1:21" x14ac:dyDescent="0.2">
      <c r="A1096" t="s">
        <v>2487</v>
      </c>
      <c r="B1096" t="str">
        <f>RIGHT(Table1[[#This Row],[OrderNo]],5)</f>
        <v>45159</v>
      </c>
      <c r="C1096">
        <v>45159001</v>
      </c>
      <c r="D1096">
        <v>1</v>
      </c>
      <c r="E1096" s="2">
        <v>1898.09</v>
      </c>
      <c r="F1096" s="2">
        <v>3374.99</v>
      </c>
      <c r="G1096" s="1">
        <v>43084</v>
      </c>
      <c r="H1096" s="6">
        <f>YEAR(Table1[[#This Row],[OrderDate]])</f>
        <v>2017</v>
      </c>
      <c r="I1096" s="6">
        <f>MONTH(Table1[[#This Row],[OrderDate]])</f>
        <v>12</v>
      </c>
      <c r="J1096" s="1">
        <v>43093</v>
      </c>
      <c r="K1096">
        <v>9</v>
      </c>
      <c r="L1096" t="s">
        <v>2488</v>
      </c>
      <c r="M1096" t="s">
        <v>190</v>
      </c>
      <c r="N1096" t="s">
        <v>78</v>
      </c>
      <c r="O1096" t="s">
        <v>79</v>
      </c>
      <c r="P1096" t="str">
        <f>UPPER(Table1[[#This Row],[CustomerCountry]])</f>
        <v>UNITED KINGDOM</v>
      </c>
      <c r="Q1096" t="s">
        <v>23</v>
      </c>
      <c r="R1096" t="s">
        <v>33</v>
      </c>
      <c r="S1096" t="s">
        <v>435</v>
      </c>
      <c r="T1096" t="s">
        <v>1</v>
      </c>
      <c r="U1096" t="s">
        <v>36</v>
      </c>
    </row>
    <row r="1097" spans="1:21" x14ac:dyDescent="0.2">
      <c r="A1097" t="s">
        <v>2489</v>
      </c>
      <c r="B1097" t="str">
        <f>RIGHT(Table1[[#This Row],[OrderNo]],5)</f>
        <v>45160</v>
      </c>
      <c r="C1097">
        <v>45160001</v>
      </c>
      <c r="D1097">
        <v>1</v>
      </c>
      <c r="E1097" s="2">
        <v>2171.29</v>
      </c>
      <c r="F1097" s="2">
        <v>3578.27</v>
      </c>
      <c r="G1097" s="1">
        <v>43084</v>
      </c>
      <c r="H1097" s="6">
        <f>YEAR(Table1[[#This Row],[OrderDate]])</f>
        <v>2017</v>
      </c>
      <c r="I1097" s="6">
        <f>MONTH(Table1[[#This Row],[OrderDate]])</f>
        <v>12</v>
      </c>
      <c r="J1097" s="1">
        <v>43087</v>
      </c>
      <c r="K1097">
        <v>3</v>
      </c>
      <c r="L1097" t="s">
        <v>2490</v>
      </c>
      <c r="M1097" t="s">
        <v>2491</v>
      </c>
      <c r="N1097" t="s">
        <v>78</v>
      </c>
      <c r="O1097" t="s">
        <v>79</v>
      </c>
      <c r="P1097" t="str">
        <f>UPPER(Table1[[#This Row],[CustomerCountry]])</f>
        <v>UNITED KINGDOM</v>
      </c>
      <c r="Q1097" t="s">
        <v>23</v>
      </c>
      <c r="R1097" t="s">
        <v>24</v>
      </c>
      <c r="S1097" t="s">
        <v>25</v>
      </c>
      <c r="T1097" t="s">
        <v>26</v>
      </c>
      <c r="U1097" t="s">
        <v>27</v>
      </c>
    </row>
    <row r="1098" spans="1:21" x14ac:dyDescent="0.2">
      <c r="A1098" t="s">
        <v>2492</v>
      </c>
      <c r="B1098" t="str">
        <f>RIGHT(Table1[[#This Row],[OrderNo]],5)</f>
        <v>45161</v>
      </c>
      <c r="C1098">
        <v>45161001</v>
      </c>
      <c r="D1098">
        <v>1</v>
      </c>
      <c r="E1098" s="2">
        <v>1898.09</v>
      </c>
      <c r="F1098" s="2">
        <v>3374.99</v>
      </c>
      <c r="G1098" s="1">
        <v>43084</v>
      </c>
      <c r="H1098" s="6">
        <f>YEAR(Table1[[#This Row],[OrderDate]])</f>
        <v>2017</v>
      </c>
      <c r="I1098" s="6">
        <f>MONTH(Table1[[#This Row],[OrderDate]])</f>
        <v>12</v>
      </c>
      <c r="J1098" s="1">
        <v>43089</v>
      </c>
      <c r="K1098">
        <v>5</v>
      </c>
      <c r="L1098" t="s">
        <v>2493</v>
      </c>
      <c r="M1098" t="s">
        <v>332</v>
      </c>
      <c r="N1098" t="s">
        <v>45</v>
      </c>
      <c r="O1098" t="s">
        <v>41</v>
      </c>
      <c r="P1098" t="str">
        <f>UPPER(Table1[[#This Row],[CustomerCountry]])</f>
        <v>UNITED STATES</v>
      </c>
      <c r="Q1098" t="s">
        <v>23</v>
      </c>
      <c r="R1098" t="s">
        <v>33</v>
      </c>
      <c r="S1098" t="s">
        <v>435</v>
      </c>
      <c r="T1098" t="s">
        <v>1</v>
      </c>
      <c r="U1098" t="s">
        <v>36</v>
      </c>
    </row>
    <row r="1099" spans="1:21" x14ac:dyDescent="0.2">
      <c r="A1099" t="s">
        <v>2494</v>
      </c>
      <c r="B1099" t="str">
        <f>RIGHT(Table1[[#This Row],[OrderNo]],5)</f>
        <v>45162</v>
      </c>
      <c r="C1099">
        <v>45162001</v>
      </c>
      <c r="D1099">
        <v>1</v>
      </c>
      <c r="E1099" s="2">
        <v>2171.29</v>
      </c>
      <c r="F1099" s="2">
        <v>3578.27</v>
      </c>
      <c r="G1099" s="1">
        <v>43084</v>
      </c>
      <c r="H1099" s="6">
        <f>YEAR(Table1[[#This Row],[OrderDate]])</f>
        <v>2017</v>
      </c>
      <c r="I1099" s="6">
        <f>MONTH(Table1[[#This Row],[OrderDate]])</f>
        <v>12</v>
      </c>
      <c r="J1099" s="1">
        <v>43087</v>
      </c>
      <c r="K1099">
        <v>3</v>
      </c>
      <c r="L1099" t="s">
        <v>2495</v>
      </c>
      <c r="M1099" t="s">
        <v>199</v>
      </c>
      <c r="N1099" t="s">
        <v>51</v>
      </c>
      <c r="O1099" t="s">
        <v>52</v>
      </c>
      <c r="P1099" t="str">
        <f>UPPER(Table1[[#This Row],[CustomerCountry]])</f>
        <v>AUSTRALIA</v>
      </c>
      <c r="Q1099" t="s">
        <v>23</v>
      </c>
      <c r="R1099" t="s">
        <v>24</v>
      </c>
      <c r="S1099" t="s">
        <v>71</v>
      </c>
      <c r="T1099" t="s">
        <v>26</v>
      </c>
      <c r="U1099" t="s">
        <v>27</v>
      </c>
    </row>
    <row r="1100" spans="1:21" x14ac:dyDescent="0.2">
      <c r="A1100" t="s">
        <v>2496</v>
      </c>
      <c r="B1100" t="str">
        <f>RIGHT(Table1[[#This Row],[OrderNo]],5)</f>
        <v>45163</v>
      </c>
      <c r="C1100">
        <v>45163001</v>
      </c>
      <c r="D1100">
        <v>1</v>
      </c>
      <c r="E1100" s="2">
        <v>413.15</v>
      </c>
      <c r="F1100" s="2">
        <v>699.1</v>
      </c>
      <c r="G1100" s="1">
        <v>43084</v>
      </c>
      <c r="H1100" s="6">
        <f>YEAR(Table1[[#This Row],[OrderDate]])</f>
        <v>2017</v>
      </c>
      <c r="I1100" s="6">
        <f>MONTH(Table1[[#This Row],[OrderDate]])</f>
        <v>12</v>
      </c>
      <c r="J1100" s="1">
        <v>43089</v>
      </c>
      <c r="K1100">
        <v>5</v>
      </c>
      <c r="L1100" t="s">
        <v>2497</v>
      </c>
      <c r="M1100" t="s">
        <v>431</v>
      </c>
      <c r="N1100" t="s">
        <v>51</v>
      </c>
      <c r="O1100" t="s">
        <v>52</v>
      </c>
      <c r="P1100" t="str">
        <f>UPPER(Table1[[#This Row],[CustomerCountry]])</f>
        <v>AUSTRALIA</v>
      </c>
      <c r="Q1100" t="s">
        <v>23</v>
      </c>
      <c r="R1100" t="s">
        <v>24</v>
      </c>
      <c r="S1100" t="s">
        <v>364</v>
      </c>
      <c r="T1100" t="s">
        <v>26</v>
      </c>
      <c r="U1100" t="s">
        <v>47</v>
      </c>
    </row>
    <row r="1101" spans="1:21" x14ac:dyDescent="0.2">
      <c r="A1101" t="s">
        <v>2498</v>
      </c>
      <c r="B1101" t="str">
        <f>RIGHT(Table1[[#This Row],[OrderNo]],5)</f>
        <v>45164</v>
      </c>
      <c r="C1101">
        <v>45164001</v>
      </c>
      <c r="D1101">
        <v>1</v>
      </c>
      <c r="E1101" s="2">
        <v>1898.09</v>
      </c>
      <c r="F1101" s="2">
        <v>3374.99</v>
      </c>
      <c r="G1101" s="1">
        <v>43084</v>
      </c>
      <c r="H1101" s="6">
        <f>YEAR(Table1[[#This Row],[OrderDate]])</f>
        <v>2017</v>
      </c>
      <c r="I1101" s="6">
        <f>MONTH(Table1[[#This Row],[OrderDate]])</f>
        <v>12</v>
      </c>
      <c r="J1101" s="1">
        <v>43089</v>
      </c>
      <c r="K1101">
        <v>5</v>
      </c>
      <c r="L1101" t="s">
        <v>2499</v>
      </c>
      <c r="M1101" t="s">
        <v>170</v>
      </c>
      <c r="N1101" t="s">
        <v>171</v>
      </c>
      <c r="O1101" t="s">
        <v>52</v>
      </c>
      <c r="P1101" t="str">
        <f>UPPER(Table1[[#This Row],[CustomerCountry]])</f>
        <v>AUSTRALIA</v>
      </c>
      <c r="Q1101" t="s">
        <v>23</v>
      </c>
      <c r="R1101" t="s">
        <v>33</v>
      </c>
      <c r="S1101" t="s">
        <v>435</v>
      </c>
      <c r="T1101" t="s">
        <v>1</v>
      </c>
      <c r="U1101" t="s">
        <v>36</v>
      </c>
    </row>
    <row r="1102" spans="1:21" x14ac:dyDescent="0.2">
      <c r="A1102" t="s">
        <v>2500</v>
      </c>
      <c r="B1102" t="str">
        <f>RIGHT(Table1[[#This Row],[OrderNo]],5)</f>
        <v>45165</v>
      </c>
      <c r="C1102">
        <v>45165001</v>
      </c>
      <c r="D1102">
        <v>1</v>
      </c>
      <c r="E1102" s="2">
        <v>2171.29</v>
      </c>
      <c r="F1102" s="2">
        <v>3578.27</v>
      </c>
      <c r="G1102" s="1">
        <v>43085</v>
      </c>
      <c r="H1102" s="6">
        <f>YEAR(Table1[[#This Row],[OrderDate]])</f>
        <v>2017</v>
      </c>
      <c r="I1102" s="6">
        <f>MONTH(Table1[[#This Row],[OrderDate]])</f>
        <v>12</v>
      </c>
      <c r="J1102" s="1">
        <v>43092</v>
      </c>
      <c r="K1102">
        <v>7</v>
      </c>
      <c r="L1102" t="s">
        <v>2501</v>
      </c>
      <c r="M1102" t="s">
        <v>447</v>
      </c>
      <c r="N1102" t="s">
        <v>22</v>
      </c>
      <c r="O1102" t="s">
        <v>0</v>
      </c>
      <c r="P1102" t="str">
        <f>UPPER(Table1[[#This Row],[CustomerCountry]])</f>
        <v>CANADA</v>
      </c>
      <c r="Q1102" t="s">
        <v>23</v>
      </c>
      <c r="R1102" t="s">
        <v>24</v>
      </c>
      <c r="S1102" t="s">
        <v>84</v>
      </c>
      <c r="T1102" t="s">
        <v>26</v>
      </c>
      <c r="U1102" t="s">
        <v>27</v>
      </c>
    </row>
    <row r="1103" spans="1:21" x14ac:dyDescent="0.2">
      <c r="A1103" t="s">
        <v>2502</v>
      </c>
      <c r="B1103" t="str">
        <f>RIGHT(Table1[[#This Row],[OrderNo]],5)</f>
        <v>45166</v>
      </c>
      <c r="C1103">
        <v>45166001</v>
      </c>
      <c r="D1103">
        <v>1</v>
      </c>
      <c r="E1103" s="2">
        <v>2171.29</v>
      </c>
      <c r="F1103" s="2">
        <v>3578.27</v>
      </c>
      <c r="G1103" s="1">
        <v>43085</v>
      </c>
      <c r="H1103" s="6">
        <f>YEAR(Table1[[#This Row],[OrderDate]])</f>
        <v>2017</v>
      </c>
      <c r="I1103" s="6">
        <f>MONTH(Table1[[#This Row],[OrderDate]])</f>
        <v>12</v>
      </c>
      <c r="J1103" s="1">
        <v>43095</v>
      </c>
      <c r="K1103">
        <v>10</v>
      </c>
      <c r="L1103" t="s">
        <v>2503</v>
      </c>
      <c r="M1103" t="s">
        <v>396</v>
      </c>
      <c r="N1103" t="s">
        <v>106</v>
      </c>
      <c r="O1103" t="s">
        <v>52</v>
      </c>
      <c r="P1103" t="str">
        <f>UPPER(Table1[[#This Row],[CustomerCountry]])</f>
        <v>AUSTRALIA</v>
      </c>
      <c r="Q1103" t="s">
        <v>23</v>
      </c>
      <c r="R1103" t="s">
        <v>24</v>
      </c>
      <c r="S1103" t="s">
        <v>71</v>
      </c>
      <c r="T1103" t="s">
        <v>26</v>
      </c>
      <c r="U1103" t="s">
        <v>27</v>
      </c>
    </row>
    <row r="1104" spans="1:21" x14ac:dyDescent="0.2">
      <c r="A1104" t="s">
        <v>2504</v>
      </c>
      <c r="B1104" t="str">
        <f>RIGHT(Table1[[#This Row],[OrderNo]],5)</f>
        <v>45167</v>
      </c>
      <c r="C1104">
        <v>45167001</v>
      </c>
      <c r="D1104">
        <v>1</v>
      </c>
      <c r="E1104" s="2">
        <v>2171.29</v>
      </c>
      <c r="F1104" s="2">
        <v>3578.27</v>
      </c>
      <c r="G1104" s="1">
        <v>43085</v>
      </c>
      <c r="H1104" s="6">
        <f>YEAR(Table1[[#This Row],[OrderDate]])</f>
        <v>2017</v>
      </c>
      <c r="I1104" s="6">
        <f>MONTH(Table1[[#This Row],[OrderDate]])</f>
        <v>12</v>
      </c>
      <c r="J1104" s="1">
        <v>43095</v>
      </c>
      <c r="K1104">
        <v>10</v>
      </c>
      <c r="L1104" t="s">
        <v>2505</v>
      </c>
      <c r="M1104" t="s">
        <v>109</v>
      </c>
      <c r="N1104" t="s">
        <v>51</v>
      </c>
      <c r="O1104" t="s">
        <v>52</v>
      </c>
      <c r="P1104" t="str">
        <f>UPPER(Table1[[#This Row],[CustomerCountry]])</f>
        <v>AUSTRALIA</v>
      </c>
      <c r="Q1104" t="s">
        <v>23</v>
      </c>
      <c r="R1104" t="s">
        <v>24</v>
      </c>
      <c r="S1104" t="s">
        <v>55</v>
      </c>
      <c r="T1104" t="s">
        <v>26</v>
      </c>
      <c r="U1104" t="s">
        <v>27</v>
      </c>
    </row>
    <row r="1105" spans="1:21" x14ac:dyDescent="0.2">
      <c r="A1105" t="s">
        <v>2506</v>
      </c>
      <c r="B1105" t="str">
        <f>RIGHT(Table1[[#This Row],[OrderNo]],5)</f>
        <v>45168</v>
      </c>
      <c r="C1105">
        <v>45168001</v>
      </c>
      <c r="D1105">
        <v>1</v>
      </c>
      <c r="E1105" s="2">
        <v>2171.29</v>
      </c>
      <c r="F1105" s="2">
        <v>3578.27</v>
      </c>
      <c r="G1105" s="1">
        <v>43085</v>
      </c>
      <c r="H1105" s="6">
        <f>YEAR(Table1[[#This Row],[OrderDate]])</f>
        <v>2017</v>
      </c>
      <c r="I1105" s="6">
        <f>MONTH(Table1[[#This Row],[OrderDate]])</f>
        <v>12</v>
      </c>
      <c r="J1105" s="1">
        <v>43095</v>
      </c>
      <c r="K1105">
        <v>10</v>
      </c>
      <c r="L1105" t="s">
        <v>2507</v>
      </c>
      <c r="M1105" t="s">
        <v>431</v>
      </c>
      <c r="N1105" t="s">
        <v>51</v>
      </c>
      <c r="O1105" t="s">
        <v>52</v>
      </c>
      <c r="P1105" t="str">
        <f>UPPER(Table1[[#This Row],[CustomerCountry]])</f>
        <v>AUSTRALIA</v>
      </c>
      <c r="Q1105" t="s">
        <v>23</v>
      </c>
      <c r="R1105" t="s">
        <v>24</v>
      </c>
      <c r="S1105" t="s">
        <v>71</v>
      </c>
      <c r="T1105" t="s">
        <v>26</v>
      </c>
      <c r="U1105" t="s">
        <v>27</v>
      </c>
    </row>
    <row r="1106" spans="1:21" x14ac:dyDescent="0.2">
      <c r="A1106" t="s">
        <v>2508</v>
      </c>
      <c r="B1106" t="str">
        <f>RIGHT(Table1[[#This Row],[OrderNo]],5)</f>
        <v>45169</v>
      </c>
      <c r="C1106">
        <v>45169001</v>
      </c>
      <c r="D1106">
        <v>1</v>
      </c>
      <c r="E1106" s="2">
        <v>2171.29</v>
      </c>
      <c r="F1106" s="2">
        <v>3578.27</v>
      </c>
      <c r="G1106" s="1">
        <v>43085</v>
      </c>
      <c r="H1106" s="6">
        <f>YEAR(Table1[[#This Row],[OrderDate]])</f>
        <v>2017</v>
      </c>
      <c r="I1106" s="6">
        <f>MONTH(Table1[[#This Row],[OrderDate]])</f>
        <v>12</v>
      </c>
      <c r="J1106" s="1">
        <v>43087</v>
      </c>
      <c r="K1106">
        <v>2</v>
      </c>
      <c r="L1106" t="s">
        <v>2509</v>
      </c>
      <c r="M1106" t="s">
        <v>391</v>
      </c>
      <c r="N1106" t="s">
        <v>51</v>
      </c>
      <c r="O1106" t="s">
        <v>52</v>
      </c>
      <c r="P1106" t="str">
        <f>UPPER(Table1[[#This Row],[CustomerCountry]])</f>
        <v>AUSTRALIA</v>
      </c>
      <c r="Q1106" t="s">
        <v>23</v>
      </c>
      <c r="R1106" t="s">
        <v>24</v>
      </c>
      <c r="S1106" t="s">
        <v>88</v>
      </c>
      <c r="T1106" t="s">
        <v>26</v>
      </c>
      <c r="U1106" t="s">
        <v>27</v>
      </c>
    </row>
    <row r="1107" spans="1:21" x14ac:dyDescent="0.2">
      <c r="A1107" t="s">
        <v>2510</v>
      </c>
      <c r="B1107" t="str">
        <f>RIGHT(Table1[[#This Row],[OrderNo]],5)</f>
        <v>45170</v>
      </c>
      <c r="C1107">
        <v>45170001</v>
      </c>
      <c r="D1107">
        <v>1</v>
      </c>
      <c r="E1107" s="2">
        <v>1898.09</v>
      </c>
      <c r="F1107" s="2">
        <v>3374.99</v>
      </c>
      <c r="G1107" s="1">
        <v>43085</v>
      </c>
      <c r="H1107" s="6">
        <f>YEAR(Table1[[#This Row],[OrderDate]])</f>
        <v>2017</v>
      </c>
      <c r="I1107" s="6">
        <f>MONTH(Table1[[#This Row],[OrderDate]])</f>
        <v>12</v>
      </c>
      <c r="J1107" s="1">
        <v>43089</v>
      </c>
      <c r="K1107">
        <v>4</v>
      </c>
      <c r="L1107" t="s">
        <v>2511</v>
      </c>
      <c r="M1107" t="s">
        <v>156</v>
      </c>
      <c r="N1107" t="s">
        <v>51</v>
      </c>
      <c r="O1107" t="s">
        <v>52</v>
      </c>
      <c r="P1107" t="str">
        <f>UPPER(Table1[[#This Row],[CustomerCountry]])</f>
        <v>AUSTRALIA</v>
      </c>
      <c r="Q1107" t="s">
        <v>23</v>
      </c>
      <c r="R1107" t="s">
        <v>33</v>
      </c>
      <c r="S1107" t="s">
        <v>64</v>
      </c>
      <c r="T1107" t="s">
        <v>1</v>
      </c>
      <c r="U1107" t="s">
        <v>36</v>
      </c>
    </row>
    <row r="1108" spans="1:21" x14ac:dyDescent="0.2">
      <c r="A1108" t="s">
        <v>2512</v>
      </c>
      <c r="B1108" t="str">
        <f>RIGHT(Table1[[#This Row],[OrderNo]],5)</f>
        <v>45171</v>
      </c>
      <c r="C1108">
        <v>45171001</v>
      </c>
      <c r="D1108">
        <v>1</v>
      </c>
      <c r="E1108" s="2">
        <v>1912.15</v>
      </c>
      <c r="F1108" s="2">
        <v>3399.99</v>
      </c>
      <c r="G1108" s="1">
        <v>43085</v>
      </c>
      <c r="H1108" s="6">
        <f>YEAR(Table1[[#This Row],[OrderDate]])</f>
        <v>2017</v>
      </c>
      <c r="I1108" s="6">
        <f>MONTH(Table1[[#This Row],[OrderDate]])</f>
        <v>12</v>
      </c>
      <c r="J1108" s="1">
        <v>43092</v>
      </c>
      <c r="K1108">
        <v>7</v>
      </c>
      <c r="L1108" t="s">
        <v>2513</v>
      </c>
      <c r="M1108" t="s">
        <v>199</v>
      </c>
      <c r="N1108" t="s">
        <v>51</v>
      </c>
      <c r="O1108" t="s">
        <v>52</v>
      </c>
      <c r="P1108" t="str">
        <f>UPPER(Table1[[#This Row],[CustomerCountry]])</f>
        <v>AUSTRALIA</v>
      </c>
      <c r="Q1108" t="s">
        <v>23</v>
      </c>
      <c r="R1108" t="s">
        <v>33</v>
      </c>
      <c r="S1108" t="s">
        <v>287</v>
      </c>
      <c r="T1108" t="s">
        <v>35</v>
      </c>
      <c r="U1108" t="s">
        <v>36</v>
      </c>
    </row>
    <row r="1109" spans="1:21" x14ac:dyDescent="0.2">
      <c r="A1109" t="s">
        <v>2514</v>
      </c>
      <c r="B1109" t="str">
        <f>RIGHT(Table1[[#This Row],[OrderNo]],5)</f>
        <v>45172</v>
      </c>
      <c r="C1109">
        <v>45172001</v>
      </c>
      <c r="D1109">
        <v>1</v>
      </c>
      <c r="E1109" s="2">
        <v>413.15</v>
      </c>
      <c r="F1109" s="2">
        <v>699.1</v>
      </c>
      <c r="G1109" s="1">
        <v>43086</v>
      </c>
      <c r="H1109" s="6">
        <f>YEAR(Table1[[#This Row],[OrderDate]])</f>
        <v>2017</v>
      </c>
      <c r="I1109" s="6">
        <f>MONTH(Table1[[#This Row],[OrderDate]])</f>
        <v>12</v>
      </c>
      <c r="J1109" s="1">
        <v>43089</v>
      </c>
      <c r="K1109">
        <v>3</v>
      </c>
      <c r="L1109" t="s">
        <v>2515</v>
      </c>
      <c r="M1109" t="s">
        <v>1829</v>
      </c>
      <c r="N1109" t="s">
        <v>31</v>
      </c>
      <c r="O1109" t="s">
        <v>32</v>
      </c>
      <c r="P1109" t="str">
        <f>UPPER(Table1[[#This Row],[CustomerCountry]])</f>
        <v>FRANCE</v>
      </c>
      <c r="Q1109" t="s">
        <v>23</v>
      </c>
      <c r="R1109" t="s">
        <v>24</v>
      </c>
      <c r="S1109" t="s">
        <v>507</v>
      </c>
      <c r="T1109" t="s">
        <v>1</v>
      </c>
      <c r="U1109" t="s">
        <v>47</v>
      </c>
    </row>
    <row r="1110" spans="1:21" x14ac:dyDescent="0.2">
      <c r="A1110" t="s">
        <v>2516</v>
      </c>
      <c r="B1110" t="str">
        <f>RIGHT(Table1[[#This Row],[OrderNo]],5)</f>
        <v>45173</v>
      </c>
      <c r="C1110">
        <v>45173001</v>
      </c>
      <c r="D1110">
        <v>1</v>
      </c>
      <c r="E1110" s="2">
        <v>2171.29</v>
      </c>
      <c r="F1110" s="2">
        <v>3578.27</v>
      </c>
      <c r="G1110" s="1">
        <v>43086</v>
      </c>
      <c r="H1110" s="6">
        <f>YEAR(Table1[[#This Row],[OrderDate]])</f>
        <v>2017</v>
      </c>
      <c r="I1110" s="6">
        <f>MONTH(Table1[[#This Row],[OrderDate]])</f>
        <v>12</v>
      </c>
      <c r="J1110" s="1">
        <v>43091</v>
      </c>
      <c r="K1110">
        <v>5</v>
      </c>
      <c r="L1110" t="s">
        <v>2517</v>
      </c>
      <c r="M1110" t="s">
        <v>404</v>
      </c>
      <c r="N1110" t="s">
        <v>45</v>
      </c>
      <c r="O1110" t="s">
        <v>41</v>
      </c>
      <c r="P1110" t="str">
        <f>UPPER(Table1[[#This Row],[CustomerCountry]])</f>
        <v>UNITED STATES</v>
      </c>
      <c r="Q1110" t="s">
        <v>23</v>
      </c>
      <c r="R1110" t="s">
        <v>24</v>
      </c>
      <c r="S1110" t="s">
        <v>88</v>
      </c>
      <c r="T1110" t="s">
        <v>26</v>
      </c>
      <c r="U1110" t="s">
        <v>27</v>
      </c>
    </row>
    <row r="1111" spans="1:21" x14ac:dyDescent="0.2">
      <c r="A1111" t="s">
        <v>2518</v>
      </c>
      <c r="B1111" t="str">
        <f>RIGHT(Table1[[#This Row],[OrderNo]],5)</f>
        <v>45174</v>
      </c>
      <c r="C1111">
        <v>45174001</v>
      </c>
      <c r="D1111">
        <v>1</v>
      </c>
      <c r="E1111" s="2">
        <v>2171.29</v>
      </c>
      <c r="F1111" s="2">
        <v>3578.27</v>
      </c>
      <c r="G1111" s="1">
        <v>43086</v>
      </c>
      <c r="H1111" s="6">
        <f>YEAR(Table1[[#This Row],[OrderDate]])</f>
        <v>2017</v>
      </c>
      <c r="I1111" s="6">
        <f>MONTH(Table1[[#This Row],[OrderDate]])</f>
        <v>12</v>
      </c>
      <c r="J1111" s="1">
        <v>43089</v>
      </c>
      <c r="K1111">
        <v>3</v>
      </c>
      <c r="L1111" t="s">
        <v>2519</v>
      </c>
      <c r="M1111" t="s">
        <v>910</v>
      </c>
      <c r="N1111" t="s">
        <v>45</v>
      </c>
      <c r="O1111" t="s">
        <v>41</v>
      </c>
      <c r="P1111" t="str">
        <f>UPPER(Table1[[#This Row],[CustomerCountry]])</f>
        <v>UNITED STATES</v>
      </c>
      <c r="Q1111" t="s">
        <v>23</v>
      </c>
      <c r="R1111" t="s">
        <v>24</v>
      </c>
      <c r="S1111" t="s">
        <v>84</v>
      </c>
      <c r="T1111" t="s">
        <v>26</v>
      </c>
      <c r="U1111" t="s">
        <v>27</v>
      </c>
    </row>
    <row r="1112" spans="1:21" x14ac:dyDescent="0.2">
      <c r="A1112" t="s">
        <v>2520</v>
      </c>
      <c r="B1112" t="str">
        <f>RIGHT(Table1[[#This Row],[OrderNo]],5)</f>
        <v>45175</v>
      </c>
      <c r="C1112">
        <v>45175001</v>
      </c>
      <c r="D1112">
        <v>1</v>
      </c>
      <c r="E1112" s="2">
        <v>2171.29</v>
      </c>
      <c r="F1112" s="2">
        <v>3578.27</v>
      </c>
      <c r="G1112" s="1">
        <v>43086</v>
      </c>
      <c r="H1112" s="6">
        <f>YEAR(Table1[[#This Row],[OrderDate]])</f>
        <v>2017</v>
      </c>
      <c r="I1112" s="6">
        <f>MONTH(Table1[[#This Row],[OrderDate]])</f>
        <v>12</v>
      </c>
      <c r="J1112" s="1">
        <v>43096</v>
      </c>
      <c r="K1112">
        <v>10</v>
      </c>
      <c r="L1112" t="s">
        <v>2521</v>
      </c>
      <c r="M1112" t="s">
        <v>1217</v>
      </c>
      <c r="N1112" t="s">
        <v>45</v>
      </c>
      <c r="O1112" t="s">
        <v>41</v>
      </c>
      <c r="P1112" t="str">
        <f>UPPER(Table1[[#This Row],[CustomerCountry]])</f>
        <v>UNITED STATES</v>
      </c>
      <c r="Q1112" t="s">
        <v>23</v>
      </c>
      <c r="R1112" t="s">
        <v>24</v>
      </c>
      <c r="S1112" t="s">
        <v>84</v>
      </c>
      <c r="T1112" t="s">
        <v>26</v>
      </c>
      <c r="U1112" t="s">
        <v>27</v>
      </c>
    </row>
    <row r="1113" spans="1:21" x14ac:dyDescent="0.2">
      <c r="A1113" t="s">
        <v>2522</v>
      </c>
      <c r="B1113" t="str">
        <f>RIGHT(Table1[[#This Row],[OrderNo]],5)</f>
        <v>45176</v>
      </c>
      <c r="C1113">
        <v>45176001</v>
      </c>
      <c r="D1113">
        <v>1</v>
      </c>
      <c r="E1113" s="2">
        <v>2171.29</v>
      </c>
      <c r="F1113" s="2">
        <v>3578.27</v>
      </c>
      <c r="G1113" s="1">
        <v>43086</v>
      </c>
      <c r="H1113" s="6">
        <f>YEAR(Table1[[#This Row],[OrderDate]])</f>
        <v>2017</v>
      </c>
      <c r="I1113" s="6">
        <f>MONTH(Table1[[#This Row],[OrderDate]])</f>
        <v>12</v>
      </c>
      <c r="J1113" s="1">
        <v>43089</v>
      </c>
      <c r="K1113">
        <v>3</v>
      </c>
      <c r="L1113" t="s">
        <v>2523</v>
      </c>
      <c r="M1113" t="s">
        <v>1628</v>
      </c>
      <c r="N1113" t="s">
        <v>115</v>
      </c>
      <c r="O1113" t="s">
        <v>41</v>
      </c>
      <c r="P1113" t="str">
        <f>UPPER(Table1[[#This Row],[CustomerCountry]])</f>
        <v>UNITED STATES</v>
      </c>
      <c r="Q1113" t="s">
        <v>23</v>
      </c>
      <c r="R1113" t="s">
        <v>24</v>
      </c>
      <c r="S1113" t="s">
        <v>84</v>
      </c>
      <c r="T1113" t="s">
        <v>26</v>
      </c>
      <c r="U1113" t="s">
        <v>27</v>
      </c>
    </row>
    <row r="1114" spans="1:21" x14ac:dyDescent="0.2">
      <c r="A1114" t="s">
        <v>2524</v>
      </c>
      <c r="B1114" t="str">
        <f>RIGHT(Table1[[#This Row],[OrderNo]],5)</f>
        <v>45177</v>
      </c>
      <c r="C1114">
        <v>45177001</v>
      </c>
      <c r="D1114">
        <v>1</v>
      </c>
      <c r="E1114" s="2">
        <v>2171.29</v>
      </c>
      <c r="F1114" s="2">
        <v>3578.27</v>
      </c>
      <c r="G1114" s="1">
        <v>43086</v>
      </c>
      <c r="H1114" s="6">
        <f>YEAR(Table1[[#This Row],[OrderDate]])</f>
        <v>2017</v>
      </c>
      <c r="I1114" s="6">
        <f>MONTH(Table1[[#This Row],[OrderDate]])</f>
        <v>12</v>
      </c>
      <c r="J1114" s="1">
        <v>43090</v>
      </c>
      <c r="K1114">
        <v>4</v>
      </c>
      <c r="L1114" t="s">
        <v>2525</v>
      </c>
      <c r="M1114" t="s">
        <v>302</v>
      </c>
      <c r="N1114" t="s">
        <v>51</v>
      </c>
      <c r="O1114" t="s">
        <v>52</v>
      </c>
      <c r="P1114" t="str">
        <f>UPPER(Table1[[#This Row],[CustomerCountry]])</f>
        <v>AUSTRALIA</v>
      </c>
      <c r="Q1114" t="s">
        <v>23</v>
      </c>
      <c r="R1114" t="s">
        <v>24</v>
      </c>
      <c r="S1114" t="s">
        <v>88</v>
      </c>
      <c r="T1114" t="s">
        <v>26</v>
      </c>
      <c r="U1114" t="s">
        <v>27</v>
      </c>
    </row>
    <row r="1115" spans="1:21" x14ac:dyDescent="0.2">
      <c r="A1115" t="s">
        <v>2526</v>
      </c>
      <c r="B1115" t="str">
        <f>RIGHT(Table1[[#This Row],[OrderNo]],5)</f>
        <v>45178</v>
      </c>
      <c r="C1115">
        <v>45178001</v>
      </c>
      <c r="D1115">
        <v>1</v>
      </c>
      <c r="E1115" s="2">
        <v>1912.15</v>
      </c>
      <c r="F1115" s="2">
        <v>3399.99</v>
      </c>
      <c r="G1115" s="1">
        <v>43086</v>
      </c>
      <c r="H1115" s="6">
        <f>YEAR(Table1[[#This Row],[OrderDate]])</f>
        <v>2017</v>
      </c>
      <c r="I1115" s="6">
        <f>MONTH(Table1[[#This Row],[OrderDate]])</f>
        <v>12</v>
      </c>
      <c r="J1115" s="1">
        <v>43089</v>
      </c>
      <c r="K1115">
        <v>3</v>
      </c>
      <c r="L1115" t="s">
        <v>2527</v>
      </c>
      <c r="M1115" t="s">
        <v>434</v>
      </c>
      <c r="N1115" t="s">
        <v>51</v>
      </c>
      <c r="O1115" t="s">
        <v>52</v>
      </c>
      <c r="P1115" t="str">
        <f>UPPER(Table1[[#This Row],[CustomerCountry]])</f>
        <v>AUSTRALIA</v>
      </c>
      <c r="Q1115" t="s">
        <v>23</v>
      </c>
      <c r="R1115" t="s">
        <v>33</v>
      </c>
      <c r="S1115" t="s">
        <v>194</v>
      </c>
      <c r="T1115" t="s">
        <v>35</v>
      </c>
      <c r="U1115" t="s">
        <v>36</v>
      </c>
    </row>
    <row r="1116" spans="1:21" x14ac:dyDescent="0.2">
      <c r="A1116" t="s">
        <v>2528</v>
      </c>
      <c r="B1116" t="str">
        <f>RIGHT(Table1[[#This Row],[OrderNo]],5)</f>
        <v>45179</v>
      </c>
      <c r="C1116">
        <v>45179001</v>
      </c>
      <c r="D1116">
        <v>1</v>
      </c>
      <c r="E1116" s="2">
        <v>1898.09</v>
      </c>
      <c r="F1116" s="2">
        <v>3374.99</v>
      </c>
      <c r="G1116" s="1">
        <v>43086</v>
      </c>
      <c r="H1116" s="6">
        <f>YEAR(Table1[[#This Row],[OrderDate]])</f>
        <v>2017</v>
      </c>
      <c r="I1116" s="6">
        <f>MONTH(Table1[[#This Row],[OrderDate]])</f>
        <v>12</v>
      </c>
      <c r="J1116" s="1">
        <v>43096</v>
      </c>
      <c r="K1116">
        <v>10</v>
      </c>
      <c r="L1116" t="s">
        <v>2529</v>
      </c>
      <c r="M1116" t="s">
        <v>87</v>
      </c>
      <c r="N1116" t="s">
        <v>51</v>
      </c>
      <c r="O1116" t="s">
        <v>52</v>
      </c>
      <c r="P1116" t="str">
        <f>UPPER(Table1[[#This Row],[CustomerCountry]])</f>
        <v>AUSTRALIA</v>
      </c>
      <c r="Q1116" t="s">
        <v>23</v>
      </c>
      <c r="R1116" t="s">
        <v>33</v>
      </c>
      <c r="S1116" t="s">
        <v>64</v>
      </c>
      <c r="T1116" t="s">
        <v>1</v>
      </c>
      <c r="U1116" t="s">
        <v>36</v>
      </c>
    </row>
    <row r="1117" spans="1:21" x14ac:dyDescent="0.2">
      <c r="A1117" t="s">
        <v>2530</v>
      </c>
      <c r="B1117" t="str">
        <f>RIGHT(Table1[[#This Row],[OrderNo]],5)</f>
        <v>45180</v>
      </c>
      <c r="C1117">
        <v>45180001</v>
      </c>
      <c r="D1117">
        <v>1</v>
      </c>
      <c r="E1117" s="2">
        <v>2171.29</v>
      </c>
      <c r="F1117" s="2">
        <v>3578.27</v>
      </c>
      <c r="G1117" s="1">
        <v>43087</v>
      </c>
      <c r="H1117" s="6">
        <f>YEAR(Table1[[#This Row],[OrderDate]])</f>
        <v>2017</v>
      </c>
      <c r="I1117" s="6">
        <f>MONTH(Table1[[#This Row],[OrderDate]])</f>
        <v>12</v>
      </c>
      <c r="J1117" s="1">
        <v>43097</v>
      </c>
      <c r="K1117">
        <v>10</v>
      </c>
      <c r="L1117" t="s">
        <v>2531</v>
      </c>
      <c r="M1117" t="s">
        <v>757</v>
      </c>
      <c r="N1117" t="s">
        <v>78</v>
      </c>
      <c r="O1117" t="s">
        <v>79</v>
      </c>
      <c r="P1117" t="str">
        <f>UPPER(Table1[[#This Row],[CustomerCountry]])</f>
        <v>UNITED KINGDOM</v>
      </c>
      <c r="Q1117" t="s">
        <v>23</v>
      </c>
      <c r="R1117" t="s">
        <v>24</v>
      </c>
      <c r="S1117" t="s">
        <v>55</v>
      </c>
      <c r="T1117" t="s">
        <v>26</v>
      </c>
      <c r="U1117" t="s">
        <v>27</v>
      </c>
    </row>
    <row r="1118" spans="1:21" x14ac:dyDescent="0.2">
      <c r="A1118" t="s">
        <v>2532</v>
      </c>
      <c r="B1118" t="str">
        <f>RIGHT(Table1[[#This Row],[OrderNo]],5)</f>
        <v>45181</v>
      </c>
      <c r="C1118">
        <v>45181001</v>
      </c>
      <c r="D1118">
        <v>1</v>
      </c>
      <c r="E1118" s="2">
        <v>2171.29</v>
      </c>
      <c r="F1118" s="2">
        <v>3578.27</v>
      </c>
      <c r="G1118" s="1">
        <v>43087</v>
      </c>
      <c r="H1118" s="6">
        <f>YEAR(Table1[[#This Row],[OrderDate]])</f>
        <v>2017</v>
      </c>
      <c r="I1118" s="6">
        <f>MONTH(Table1[[#This Row],[OrderDate]])</f>
        <v>12</v>
      </c>
      <c r="J1118" s="1">
        <v>43094</v>
      </c>
      <c r="K1118">
        <v>7</v>
      </c>
      <c r="L1118" t="s">
        <v>2533</v>
      </c>
      <c r="M1118" t="s">
        <v>826</v>
      </c>
      <c r="N1118" t="s">
        <v>78</v>
      </c>
      <c r="O1118" t="s">
        <v>79</v>
      </c>
      <c r="P1118" t="str">
        <f>UPPER(Table1[[#This Row],[CustomerCountry]])</f>
        <v>UNITED KINGDOM</v>
      </c>
      <c r="Q1118" t="s">
        <v>23</v>
      </c>
      <c r="R1118" t="s">
        <v>24</v>
      </c>
      <c r="S1118" t="s">
        <v>25</v>
      </c>
      <c r="T1118" t="s">
        <v>26</v>
      </c>
      <c r="U1118" t="s">
        <v>27</v>
      </c>
    </row>
    <row r="1119" spans="1:21" x14ac:dyDescent="0.2">
      <c r="A1119" t="s">
        <v>2534</v>
      </c>
      <c r="B1119" t="str">
        <f>RIGHT(Table1[[#This Row],[OrderNo]],5)</f>
        <v>45182</v>
      </c>
      <c r="C1119">
        <v>45182001</v>
      </c>
      <c r="D1119">
        <v>1</v>
      </c>
      <c r="E1119" s="2">
        <v>2171.29</v>
      </c>
      <c r="F1119" s="2">
        <v>3578.27</v>
      </c>
      <c r="G1119" s="1">
        <v>43087</v>
      </c>
      <c r="H1119" s="6">
        <f>YEAR(Table1[[#This Row],[OrderDate]])</f>
        <v>2017</v>
      </c>
      <c r="I1119" s="6">
        <f>MONTH(Table1[[#This Row],[OrderDate]])</f>
        <v>12</v>
      </c>
      <c r="J1119" s="1">
        <v>43089</v>
      </c>
      <c r="K1119">
        <v>2</v>
      </c>
      <c r="L1119" t="s">
        <v>2535</v>
      </c>
      <c r="M1119" t="s">
        <v>747</v>
      </c>
      <c r="N1119" t="s">
        <v>51</v>
      </c>
      <c r="O1119" t="s">
        <v>52</v>
      </c>
      <c r="P1119" t="str">
        <f>UPPER(Table1[[#This Row],[CustomerCountry]])</f>
        <v>AUSTRALIA</v>
      </c>
      <c r="Q1119" t="s">
        <v>23</v>
      </c>
      <c r="R1119" t="s">
        <v>24</v>
      </c>
      <c r="S1119" t="s">
        <v>71</v>
      </c>
      <c r="T1119" t="s">
        <v>26</v>
      </c>
      <c r="U1119" t="s">
        <v>27</v>
      </c>
    </row>
    <row r="1120" spans="1:21" x14ac:dyDescent="0.2">
      <c r="A1120" t="s">
        <v>2536</v>
      </c>
      <c r="B1120" t="str">
        <f>RIGHT(Table1[[#This Row],[OrderNo]],5)</f>
        <v>45183</v>
      </c>
      <c r="C1120">
        <v>45183001</v>
      </c>
      <c r="D1120">
        <v>1</v>
      </c>
      <c r="E1120" s="2">
        <v>413.15</v>
      </c>
      <c r="F1120" s="2">
        <v>699.1</v>
      </c>
      <c r="G1120" s="1">
        <v>43087</v>
      </c>
      <c r="H1120" s="6">
        <f>YEAR(Table1[[#This Row],[OrderDate]])</f>
        <v>2017</v>
      </c>
      <c r="I1120" s="6">
        <f>MONTH(Table1[[#This Row],[OrderDate]])</f>
        <v>12</v>
      </c>
      <c r="J1120" s="1">
        <v>43097</v>
      </c>
      <c r="K1120">
        <v>10</v>
      </c>
      <c r="L1120" t="s">
        <v>2537</v>
      </c>
      <c r="M1120" t="s">
        <v>344</v>
      </c>
      <c r="N1120" t="s">
        <v>106</v>
      </c>
      <c r="O1120" t="s">
        <v>52</v>
      </c>
      <c r="P1120" t="str">
        <f>UPPER(Table1[[#This Row],[CustomerCountry]])</f>
        <v>AUSTRALIA</v>
      </c>
      <c r="Q1120" t="s">
        <v>23</v>
      </c>
      <c r="R1120" t="s">
        <v>24</v>
      </c>
      <c r="S1120" t="s">
        <v>507</v>
      </c>
      <c r="T1120" t="s">
        <v>1</v>
      </c>
      <c r="U1120" t="s">
        <v>47</v>
      </c>
    </row>
    <row r="1121" spans="1:21" x14ac:dyDescent="0.2">
      <c r="A1121" t="s">
        <v>2538</v>
      </c>
      <c r="B1121" t="str">
        <f>RIGHT(Table1[[#This Row],[OrderNo]],5)</f>
        <v>45184</v>
      </c>
      <c r="C1121">
        <v>45184001</v>
      </c>
      <c r="D1121">
        <v>1</v>
      </c>
      <c r="E1121" s="2">
        <v>413.15</v>
      </c>
      <c r="F1121" s="2">
        <v>699.1</v>
      </c>
      <c r="G1121" s="1">
        <v>43087</v>
      </c>
      <c r="H1121" s="6">
        <f>YEAR(Table1[[#This Row],[OrderDate]])</f>
        <v>2017</v>
      </c>
      <c r="I1121" s="6">
        <f>MONTH(Table1[[#This Row],[OrderDate]])</f>
        <v>12</v>
      </c>
      <c r="J1121" s="1">
        <v>43092</v>
      </c>
      <c r="K1121">
        <v>5</v>
      </c>
      <c r="L1121" t="s">
        <v>2539</v>
      </c>
      <c r="M1121" t="s">
        <v>184</v>
      </c>
      <c r="N1121" t="s">
        <v>51</v>
      </c>
      <c r="O1121" t="s">
        <v>52</v>
      </c>
      <c r="P1121" t="str">
        <f>UPPER(Table1[[#This Row],[CustomerCountry]])</f>
        <v>AUSTRALIA</v>
      </c>
      <c r="Q1121" t="s">
        <v>23</v>
      </c>
      <c r="R1121" t="s">
        <v>24</v>
      </c>
      <c r="S1121" t="s">
        <v>671</v>
      </c>
      <c r="T1121" t="s">
        <v>26</v>
      </c>
      <c r="U1121" t="s">
        <v>47</v>
      </c>
    </row>
    <row r="1122" spans="1:21" x14ac:dyDescent="0.2">
      <c r="A1122" t="s">
        <v>2540</v>
      </c>
      <c r="B1122" t="str">
        <f>RIGHT(Table1[[#This Row],[OrderNo]],5)</f>
        <v>45185</v>
      </c>
      <c r="C1122">
        <v>45185001</v>
      </c>
      <c r="D1122">
        <v>1</v>
      </c>
      <c r="E1122" s="2">
        <v>2171.29</v>
      </c>
      <c r="F1122" s="2">
        <v>3578.27</v>
      </c>
      <c r="G1122" s="1">
        <v>43087</v>
      </c>
      <c r="H1122" s="6">
        <f>YEAR(Table1[[#This Row],[OrderDate]])</f>
        <v>2017</v>
      </c>
      <c r="I1122" s="6">
        <f>MONTH(Table1[[#This Row],[OrderDate]])</f>
        <v>12</v>
      </c>
      <c r="J1122" s="1">
        <v>43090</v>
      </c>
      <c r="K1122">
        <v>3</v>
      </c>
      <c r="L1122" t="s">
        <v>2541</v>
      </c>
      <c r="M1122" t="s">
        <v>2310</v>
      </c>
      <c r="N1122" t="s">
        <v>78</v>
      </c>
      <c r="O1122" t="s">
        <v>79</v>
      </c>
      <c r="P1122" t="str">
        <f>UPPER(Table1[[#This Row],[CustomerCountry]])</f>
        <v>UNITED KINGDOM</v>
      </c>
      <c r="Q1122" t="s">
        <v>23</v>
      </c>
      <c r="R1122" t="s">
        <v>24</v>
      </c>
      <c r="S1122" t="s">
        <v>25</v>
      </c>
      <c r="T1122" t="s">
        <v>26</v>
      </c>
      <c r="U1122" t="s">
        <v>27</v>
      </c>
    </row>
    <row r="1123" spans="1:21" x14ac:dyDescent="0.2">
      <c r="A1123" t="s">
        <v>2542</v>
      </c>
      <c r="B1123" t="str">
        <f>RIGHT(Table1[[#This Row],[OrderNo]],5)</f>
        <v>45186</v>
      </c>
      <c r="C1123">
        <v>45186001</v>
      </c>
      <c r="D1123">
        <v>1</v>
      </c>
      <c r="E1123" s="2">
        <v>2171.29</v>
      </c>
      <c r="F1123" s="2">
        <v>3578.27</v>
      </c>
      <c r="G1123" s="1">
        <v>43088</v>
      </c>
      <c r="H1123" s="6">
        <f>YEAR(Table1[[#This Row],[OrderDate]])</f>
        <v>2017</v>
      </c>
      <c r="I1123" s="6">
        <f>MONTH(Table1[[#This Row],[OrderDate]])</f>
        <v>12</v>
      </c>
      <c r="J1123" s="1">
        <v>43094</v>
      </c>
      <c r="K1123">
        <v>6</v>
      </c>
      <c r="L1123" t="s">
        <v>2543</v>
      </c>
      <c r="M1123" t="s">
        <v>547</v>
      </c>
      <c r="N1123" t="s">
        <v>78</v>
      </c>
      <c r="O1123" t="s">
        <v>79</v>
      </c>
      <c r="P1123" t="str">
        <f>UPPER(Table1[[#This Row],[CustomerCountry]])</f>
        <v>UNITED KINGDOM</v>
      </c>
      <c r="Q1123" t="s">
        <v>23</v>
      </c>
      <c r="R1123" t="s">
        <v>24</v>
      </c>
      <c r="S1123" t="s">
        <v>84</v>
      </c>
      <c r="T1123" t="s">
        <v>26</v>
      </c>
      <c r="U1123" t="s">
        <v>27</v>
      </c>
    </row>
    <row r="1124" spans="1:21" x14ac:dyDescent="0.2">
      <c r="A1124" t="s">
        <v>2544</v>
      </c>
      <c r="B1124" t="str">
        <f>RIGHT(Table1[[#This Row],[OrderNo]],5)</f>
        <v>45187</v>
      </c>
      <c r="C1124">
        <v>45187001</v>
      </c>
      <c r="D1124">
        <v>1</v>
      </c>
      <c r="E1124" s="2">
        <v>2171.29</v>
      </c>
      <c r="F1124" s="2">
        <v>3578.27</v>
      </c>
      <c r="G1124" s="1">
        <v>43088</v>
      </c>
      <c r="H1124" s="6">
        <f>YEAR(Table1[[#This Row],[OrderDate]])</f>
        <v>2017</v>
      </c>
      <c r="I1124" s="6">
        <f>MONTH(Table1[[#This Row],[OrderDate]])</f>
        <v>12</v>
      </c>
      <c r="J1124" s="1">
        <v>43098</v>
      </c>
      <c r="K1124">
        <v>10</v>
      </c>
      <c r="L1124" t="s">
        <v>2545</v>
      </c>
      <c r="M1124" t="s">
        <v>190</v>
      </c>
      <c r="N1124" t="s">
        <v>78</v>
      </c>
      <c r="O1124" t="s">
        <v>79</v>
      </c>
      <c r="P1124" t="str">
        <f>UPPER(Table1[[#This Row],[CustomerCountry]])</f>
        <v>UNITED KINGDOM</v>
      </c>
      <c r="Q1124" t="s">
        <v>23</v>
      </c>
      <c r="R1124" t="s">
        <v>24</v>
      </c>
      <c r="S1124" t="s">
        <v>25</v>
      </c>
      <c r="T1124" t="s">
        <v>26</v>
      </c>
      <c r="U1124" t="s">
        <v>27</v>
      </c>
    </row>
    <row r="1125" spans="1:21" x14ac:dyDescent="0.2">
      <c r="A1125" t="s">
        <v>2546</v>
      </c>
      <c r="B1125" t="str">
        <f>RIGHT(Table1[[#This Row],[OrderNo]],5)</f>
        <v>45188</v>
      </c>
      <c r="C1125">
        <v>45188001</v>
      </c>
      <c r="D1125">
        <v>1</v>
      </c>
      <c r="E1125" s="2">
        <v>2171.29</v>
      </c>
      <c r="F1125" s="2">
        <v>3578.27</v>
      </c>
      <c r="G1125" s="1">
        <v>43088</v>
      </c>
      <c r="H1125" s="6">
        <f>YEAR(Table1[[#This Row],[OrderDate]])</f>
        <v>2017</v>
      </c>
      <c r="I1125" s="6">
        <f>MONTH(Table1[[#This Row],[OrderDate]])</f>
        <v>12</v>
      </c>
      <c r="J1125" s="1">
        <v>43098</v>
      </c>
      <c r="K1125">
        <v>10</v>
      </c>
      <c r="L1125" t="s">
        <v>2547</v>
      </c>
      <c r="M1125" t="s">
        <v>550</v>
      </c>
      <c r="N1125" t="s">
        <v>78</v>
      </c>
      <c r="O1125" t="s">
        <v>79</v>
      </c>
      <c r="P1125" t="str">
        <f>UPPER(Table1[[#This Row],[CustomerCountry]])</f>
        <v>UNITED KINGDOM</v>
      </c>
      <c r="Q1125" t="s">
        <v>23</v>
      </c>
      <c r="R1125" t="s">
        <v>24</v>
      </c>
      <c r="S1125" t="s">
        <v>55</v>
      </c>
      <c r="T1125" t="s">
        <v>26</v>
      </c>
      <c r="U1125" t="s">
        <v>27</v>
      </c>
    </row>
    <row r="1126" spans="1:21" x14ac:dyDescent="0.2">
      <c r="A1126" t="s">
        <v>2548</v>
      </c>
      <c r="B1126" t="str">
        <f>RIGHT(Table1[[#This Row],[OrderNo]],5)</f>
        <v>45189</v>
      </c>
      <c r="C1126">
        <v>45189001</v>
      </c>
      <c r="D1126">
        <v>1</v>
      </c>
      <c r="E1126" s="2">
        <v>2171.29</v>
      </c>
      <c r="F1126" s="2">
        <v>3578.27</v>
      </c>
      <c r="G1126" s="1">
        <v>43088</v>
      </c>
      <c r="H1126" s="6">
        <f>YEAR(Table1[[#This Row],[OrderDate]])</f>
        <v>2017</v>
      </c>
      <c r="I1126" s="6">
        <f>MONTH(Table1[[#This Row],[OrderDate]])</f>
        <v>12</v>
      </c>
      <c r="J1126" s="1">
        <v>43092</v>
      </c>
      <c r="K1126">
        <v>4</v>
      </c>
      <c r="L1126" t="s">
        <v>2549</v>
      </c>
      <c r="M1126" t="s">
        <v>225</v>
      </c>
      <c r="N1126" t="s">
        <v>115</v>
      </c>
      <c r="O1126" t="s">
        <v>41</v>
      </c>
      <c r="P1126" t="str">
        <f>UPPER(Table1[[#This Row],[CustomerCountry]])</f>
        <v>UNITED STATES</v>
      </c>
      <c r="Q1126" t="s">
        <v>23</v>
      </c>
      <c r="R1126" t="s">
        <v>24</v>
      </c>
      <c r="S1126" t="s">
        <v>25</v>
      </c>
      <c r="T1126" t="s">
        <v>26</v>
      </c>
      <c r="U1126" t="s">
        <v>27</v>
      </c>
    </row>
    <row r="1127" spans="1:21" x14ac:dyDescent="0.2">
      <c r="A1127" t="s">
        <v>2550</v>
      </c>
      <c r="B1127" t="str">
        <f>RIGHT(Table1[[#This Row],[OrderNo]],5)</f>
        <v>45190</v>
      </c>
      <c r="C1127">
        <v>45190001</v>
      </c>
      <c r="D1127">
        <v>1</v>
      </c>
      <c r="E1127" s="2">
        <v>2171.29</v>
      </c>
      <c r="F1127" s="2">
        <v>3578.27</v>
      </c>
      <c r="G1127" s="1">
        <v>43088</v>
      </c>
      <c r="H1127" s="6">
        <f>YEAR(Table1[[#This Row],[OrderDate]])</f>
        <v>2017</v>
      </c>
      <c r="I1127" s="6">
        <f>MONTH(Table1[[#This Row],[OrderDate]])</f>
        <v>12</v>
      </c>
      <c r="J1127" s="1">
        <v>43095</v>
      </c>
      <c r="K1127">
        <v>7</v>
      </c>
      <c r="L1127" t="s">
        <v>2551</v>
      </c>
      <c r="M1127" t="s">
        <v>299</v>
      </c>
      <c r="N1127" t="s">
        <v>63</v>
      </c>
      <c r="O1127" t="s">
        <v>52</v>
      </c>
      <c r="P1127" t="str">
        <f>UPPER(Table1[[#This Row],[CustomerCountry]])</f>
        <v>AUSTRALIA</v>
      </c>
      <c r="Q1127" t="s">
        <v>23</v>
      </c>
      <c r="R1127" t="s">
        <v>24</v>
      </c>
      <c r="S1127" t="s">
        <v>84</v>
      </c>
      <c r="T1127" t="s">
        <v>26</v>
      </c>
      <c r="U1127" t="s">
        <v>27</v>
      </c>
    </row>
    <row r="1128" spans="1:21" x14ac:dyDescent="0.2">
      <c r="A1128" t="s">
        <v>2552</v>
      </c>
      <c r="B1128" t="str">
        <f>RIGHT(Table1[[#This Row],[OrderNo]],5)</f>
        <v>45191</v>
      </c>
      <c r="C1128">
        <v>45191001</v>
      </c>
      <c r="D1128">
        <v>1</v>
      </c>
      <c r="E1128" s="2">
        <v>413.15</v>
      </c>
      <c r="F1128" s="2">
        <v>699.1</v>
      </c>
      <c r="G1128" s="1">
        <v>43088</v>
      </c>
      <c r="H1128" s="6">
        <f>YEAR(Table1[[#This Row],[OrderDate]])</f>
        <v>2017</v>
      </c>
      <c r="I1128" s="6">
        <f>MONTH(Table1[[#This Row],[OrderDate]])</f>
        <v>12</v>
      </c>
      <c r="J1128" s="1">
        <v>43090</v>
      </c>
      <c r="K1128">
        <v>2</v>
      </c>
      <c r="L1128" t="s">
        <v>2553</v>
      </c>
      <c r="M1128" t="s">
        <v>895</v>
      </c>
      <c r="N1128" t="s">
        <v>40</v>
      </c>
      <c r="O1128" t="s">
        <v>41</v>
      </c>
      <c r="P1128" t="str">
        <f>UPPER(Table1[[#This Row],[CustomerCountry]])</f>
        <v>UNITED STATES</v>
      </c>
      <c r="Q1128" t="s">
        <v>23</v>
      </c>
      <c r="R1128" t="s">
        <v>24</v>
      </c>
      <c r="S1128" t="s">
        <v>364</v>
      </c>
      <c r="T1128" t="s">
        <v>26</v>
      </c>
      <c r="U1128" t="s">
        <v>47</v>
      </c>
    </row>
    <row r="1129" spans="1:21" x14ac:dyDescent="0.2">
      <c r="A1129" t="s">
        <v>2554</v>
      </c>
      <c r="B1129" t="str">
        <f>RIGHT(Table1[[#This Row],[OrderNo]],5)</f>
        <v>45192</v>
      </c>
      <c r="C1129">
        <v>45192001</v>
      </c>
      <c r="D1129">
        <v>1</v>
      </c>
      <c r="E1129" s="2">
        <v>2171.29</v>
      </c>
      <c r="F1129" s="2">
        <v>3578.27</v>
      </c>
      <c r="G1129" s="1">
        <v>43089</v>
      </c>
      <c r="H1129" s="6">
        <f>YEAR(Table1[[#This Row],[OrderDate]])</f>
        <v>2017</v>
      </c>
      <c r="I1129" s="6">
        <f>MONTH(Table1[[#This Row],[OrderDate]])</f>
        <v>12</v>
      </c>
      <c r="J1129" s="1">
        <v>43098</v>
      </c>
      <c r="K1129">
        <v>9</v>
      </c>
      <c r="L1129" t="s">
        <v>2555</v>
      </c>
      <c r="M1129" t="s">
        <v>1269</v>
      </c>
      <c r="N1129" t="s">
        <v>78</v>
      </c>
      <c r="O1129" t="s">
        <v>79</v>
      </c>
      <c r="P1129" t="str">
        <f>UPPER(Table1[[#This Row],[CustomerCountry]])</f>
        <v>UNITED KINGDOM</v>
      </c>
      <c r="Q1129" t="s">
        <v>23</v>
      </c>
      <c r="R1129" t="s">
        <v>24</v>
      </c>
      <c r="S1129" t="s">
        <v>88</v>
      </c>
      <c r="T1129" t="s">
        <v>26</v>
      </c>
      <c r="U1129" t="s">
        <v>27</v>
      </c>
    </row>
    <row r="1130" spans="1:21" x14ac:dyDescent="0.2">
      <c r="A1130" t="s">
        <v>2556</v>
      </c>
      <c r="B1130" t="str">
        <f>RIGHT(Table1[[#This Row],[OrderNo]],5)</f>
        <v>45193</v>
      </c>
      <c r="C1130">
        <v>45193001</v>
      </c>
      <c r="D1130">
        <v>1</v>
      </c>
      <c r="E1130" s="2">
        <v>2171.29</v>
      </c>
      <c r="F1130" s="2">
        <v>3578.27</v>
      </c>
      <c r="G1130" s="1">
        <v>43089</v>
      </c>
      <c r="H1130" s="6">
        <f>YEAR(Table1[[#This Row],[OrderDate]])</f>
        <v>2017</v>
      </c>
      <c r="I1130" s="6">
        <f>MONTH(Table1[[#This Row],[OrderDate]])</f>
        <v>12</v>
      </c>
      <c r="J1130" s="1">
        <v>43094</v>
      </c>
      <c r="K1130">
        <v>5</v>
      </c>
      <c r="L1130" t="s">
        <v>2557</v>
      </c>
      <c r="M1130" t="s">
        <v>447</v>
      </c>
      <c r="N1130" t="s">
        <v>22</v>
      </c>
      <c r="O1130" t="s">
        <v>0</v>
      </c>
      <c r="P1130" t="str">
        <f>UPPER(Table1[[#This Row],[CustomerCountry]])</f>
        <v>CANADA</v>
      </c>
      <c r="Q1130" t="s">
        <v>23</v>
      </c>
      <c r="R1130" t="s">
        <v>24</v>
      </c>
      <c r="S1130" t="s">
        <v>25</v>
      </c>
      <c r="T1130" t="s">
        <v>26</v>
      </c>
      <c r="U1130" t="s">
        <v>27</v>
      </c>
    </row>
    <row r="1131" spans="1:21" x14ac:dyDescent="0.2">
      <c r="A1131" t="s">
        <v>2558</v>
      </c>
      <c r="B1131" t="str">
        <f>RIGHT(Table1[[#This Row],[OrderNo]],5)</f>
        <v>45194</v>
      </c>
      <c r="C1131">
        <v>45194001</v>
      </c>
      <c r="D1131">
        <v>1</v>
      </c>
      <c r="E1131" s="2">
        <v>2171.29</v>
      </c>
      <c r="F1131" s="2">
        <v>3578.27</v>
      </c>
      <c r="G1131" s="1">
        <v>43089</v>
      </c>
      <c r="H1131" s="6">
        <f>YEAR(Table1[[#This Row],[OrderDate]])</f>
        <v>2017</v>
      </c>
      <c r="I1131" s="6">
        <f>MONTH(Table1[[#This Row],[OrderDate]])</f>
        <v>12</v>
      </c>
      <c r="J1131" s="1">
        <v>43091</v>
      </c>
      <c r="K1131">
        <v>2</v>
      </c>
      <c r="L1131" t="s">
        <v>2559</v>
      </c>
      <c r="M1131" t="s">
        <v>1720</v>
      </c>
      <c r="N1131" t="s">
        <v>45</v>
      </c>
      <c r="O1131" t="s">
        <v>41</v>
      </c>
      <c r="P1131" t="str">
        <f>UPPER(Table1[[#This Row],[CustomerCountry]])</f>
        <v>UNITED STATES</v>
      </c>
      <c r="Q1131" t="s">
        <v>23</v>
      </c>
      <c r="R1131" t="s">
        <v>24</v>
      </c>
      <c r="S1131" t="s">
        <v>84</v>
      </c>
      <c r="T1131" t="s">
        <v>26</v>
      </c>
      <c r="U1131" t="s">
        <v>27</v>
      </c>
    </row>
    <row r="1132" spans="1:21" x14ac:dyDescent="0.2">
      <c r="A1132" t="s">
        <v>2560</v>
      </c>
      <c r="B1132" t="str">
        <f>RIGHT(Table1[[#This Row],[OrderNo]],5)</f>
        <v>45195</v>
      </c>
      <c r="C1132">
        <v>45195001</v>
      </c>
      <c r="D1132">
        <v>1</v>
      </c>
      <c r="E1132" s="2">
        <v>2171.29</v>
      </c>
      <c r="F1132" s="2">
        <v>3578.27</v>
      </c>
      <c r="G1132" s="1">
        <v>43089</v>
      </c>
      <c r="H1132" s="6">
        <f>YEAR(Table1[[#This Row],[OrderDate]])</f>
        <v>2017</v>
      </c>
      <c r="I1132" s="6">
        <f>MONTH(Table1[[#This Row],[OrderDate]])</f>
        <v>12</v>
      </c>
      <c r="J1132" s="1">
        <v>43096</v>
      </c>
      <c r="K1132">
        <v>7</v>
      </c>
      <c r="L1132" t="s">
        <v>2561</v>
      </c>
      <c r="M1132" t="s">
        <v>58</v>
      </c>
      <c r="N1132" t="s">
        <v>59</v>
      </c>
      <c r="O1132" t="s">
        <v>52</v>
      </c>
      <c r="P1132" t="str">
        <f>UPPER(Table1[[#This Row],[CustomerCountry]])</f>
        <v>AUSTRALIA</v>
      </c>
      <c r="Q1132" t="s">
        <v>23</v>
      </c>
      <c r="R1132" t="s">
        <v>24</v>
      </c>
      <c r="S1132" t="s">
        <v>84</v>
      </c>
      <c r="T1132" t="s">
        <v>26</v>
      </c>
      <c r="U1132" t="s">
        <v>27</v>
      </c>
    </row>
    <row r="1133" spans="1:21" x14ac:dyDescent="0.2">
      <c r="A1133" t="s">
        <v>2562</v>
      </c>
      <c r="B1133" t="str">
        <f>RIGHT(Table1[[#This Row],[OrderNo]],5)</f>
        <v>45196</v>
      </c>
      <c r="C1133">
        <v>45196001</v>
      </c>
      <c r="D1133">
        <v>1</v>
      </c>
      <c r="E1133" s="2">
        <v>2171.29</v>
      </c>
      <c r="F1133" s="2">
        <v>3578.27</v>
      </c>
      <c r="G1133" s="1">
        <v>43089</v>
      </c>
      <c r="H1133" s="6">
        <f>YEAR(Table1[[#This Row],[OrderDate]])</f>
        <v>2017</v>
      </c>
      <c r="I1133" s="6">
        <f>MONTH(Table1[[#This Row],[OrderDate]])</f>
        <v>12</v>
      </c>
      <c r="J1133" s="1">
        <v>43098</v>
      </c>
      <c r="K1133">
        <v>9</v>
      </c>
      <c r="L1133" t="s">
        <v>2563</v>
      </c>
      <c r="M1133" t="s">
        <v>528</v>
      </c>
      <c r="N1133" t="s">
        <v>106</v>
      </c>
      <c r="O1133" t="s">
        <v>52</v>
      </c>
      <c r="P1133" t="str">
        <f>UPPER(Table1[[#This Row],[CustomerCountry]])</f>
        <v>AUSTRALIA</v>
      </c>
      <c r="Q1133" t="s">
        <v>23</v>
      </c>
      <c r="R1133" t="s">
        <v>24</v>
      </c>
      <c r="S1133" t="s">
        <v>55</v>
      </c>
      <c r="T1133" t="s">
        <v>26</v>
      </c>
      <c r="U1133" t="s">
        <v>27</v>
      </c>
    </row>
    <row r="1134" spans="1:21" x14ac:dyDescent="0.2">
      <c r="A1134" t="s">
        <v>2564</v>
      </c>
      <c r="B1134" t="str">
        <f>RIGHT(Table1[[#This Row],[OrderNo]],5)</f>
        <v>45197</v>
      </c>
      <c r="C1134">
        <v>45197001</v>
      </c>
      <c r="D1134">
        <v>1</v>
      </c>
      <c r="E1134" s="2">
        <v>2171.29</v>
      </c>
      <c r="F1134" s="2">
        <v>3578.27</v>
      </c>
      <c r="G1134" s="1">
        <v>43089</v>
      </c>
      <c r="H1134" s="6">
        <f>YEAR(Table1[[#This Row],[OrderDate]])</f>
        <v>2017</v>
      </c>
      <c r="I1134" s="6">
        <f>MONTH(Table1[[#This Row],[OrderDate]])</f>
        <v>12</v>
      </c>
      <c r="J1134" s="1">
        <v>43099</v>
      </c>
      <c r="K1134">
        <v>10</v>
      </c>
      <c r="L1134" t="s">
        <v>2565</v>
      </c>
      <c r="M1134" t="s">
        <v>105</v>
      </c>
      <c r="N1134" t="s">
        <v>106</v>
      </c>
      <c r="O1134" t="s">
        <v>52</v>
      </c>
      <c r="P1134" t="str">
        <f>UPPER(Table1[[#This Row],[CustomerCountry]])</f>
        <v>AUSTRALIA</v>
      </c>
      <c r="Q1134" t="s">
        <v>23</v>
      </c>
      <c r="R1134" t="s">
        <v>24</v>
      </c>
      <c r="S1134" t="s">
        <v>88</v>
      </c>
      <c r="T1134" t="s">
        <v>26</v>
      </c>
      <c r="U1134" t="s">
        <v>27</v>
      </c>
    </row>
    <row r="1135" spans="1:21" x14ac:dyDescent="0.2">
      <c r="A1135" t="s">
        <v>2566</v>
      </c>
      <c r="B1135" t="str">
        <f>RIGHT(Table1[[#This Row],[OrderNo]],5)</f>
        <v>45198</v>
      </c>
      <c r="C1135">
        <v>45198001</v>
      </c>
      <c r="D1135">
        <v>1</v>
      </c>
      <c r="E1135" s="2">
        <v>2171.29</v>
      </c>
      <c r="F1135" s="2">
        <v>3578.27</v>
      </c>
      <c r="G1135" s="1">
        <v>43090</v>
      </c>
      <c r="H1135" s="6">
        <f>YEAR(Table1[[#This Row],[OrderDate]])</f>
        <v>2017</v>
      </c>
      <c r="I1135" s="6">
        <f>MONTH(Table1[[#This Row],[OrderDate]])</f>
        <v>12</v>
      </c>
      <c r="J1135" s="1">
        <v>43097</v>
      </c>
      <c r="K1135">
        <v>7</v>
      </c>
      <c r="L1135" t="s">
        <v>2567</v>
      </c>
      <c r="M1135" t="s">
        <v>757</v>
      </c>
      <c r="N1135" t="s">
        <v>78</v>
      </c>
      <c r="O1135" t="s">
        <v>79</v>
      </c>
      <c r="P1135" t="str">
        <f>UPPER(Table1[[#This Row],[CustomerCountry]])</f>
        <v>UNITED KINGDOM</v>
      </c>
      <c r="Q1135" t="s">
        <v>23</v>
      </c>
      <c r="R1135" t="s">
        <v>24</v>
      </c>
      <c r="S1135" t="s">
        <v>84</v>
      </c>
      <c r="T1135" t="s">
        <v>26</v>
      </c>
      <c r="U1135" t="s">
        <v>27</v>
      </c>
    </row>
    <row r="1136" spans="1:21" x14ac:dyDescent="0.2">
      <c r="A1136" t="s">
        <v>2568</v>
      </c>
      <c r="B1136" t="str">
        <f>RIGHT(Table1[[#This Row],[OrderNo]],5)</f>
        <v>45199</v>
      </c>
      <c r="C1136">
        <v>45199001</v>
      </c>
      <c r="D1136">
        <v>1</v>
      </c>
      <c r="E1136" s="2">
        <v>1912.15</v>
      </c>
      <c r="F1136" s="2">
        <v>3399.99</v>
      </c>
      <c r="G1136" s="1">
        <v>43090</v>
      </c>
      <c r="H1136" s="6">
        <f>YEAR(Table1[[#This Row],[OrderDate]])</f>
        <v>2017</v>
      </c>
      <c r="I1136" s="6">
        <f>MONTH(Table1[[#This Row],[OrderDate]])</f>
        <v>12</v>
      </c>
      <c r="J1136" s="1">
        <v>43095</v>
      </c>
      <c r="K1136">
        <v>5</v>
      </c>
      <c r="L1136" t="s">
        <v>2569</v>
      </c>
      <c r="M1136" t="s">
        <v>777</v>
      </c>
      <c r="N1136" t="s">
        <v>777</v>
      </c>
      <c r="O1136" t="s">
        <v>96</v>
      </c>
      <c r="P1136" t="str">
        <f>UPPER(Table1[[#This Row],[CustomerCountry]])</f>
        <v>GERMANY</v>
      </c>
      <c r="Q1136" t="s">
        <v>23</v>
      </c>
      <c r="R1136" t="s">
        <v>33</v>
      </c>
      <c r="S1136" t="s">
        <v>34</v>
      </c>
      <c r="T1136" t="s">
        <v>35</v>
      </c>
      <c r="U1136" t="s">
        <v>36</v>
      </c>
    </row>
    <row r="1137" spans="1:21" x14ac:dyDescent="0.2">
      <c r="A1137" t="s">
        <v>2570</v>
      </c>
      <c r="B1137" t="str">
        <f>RIGHT(Table1[[#This Row],[OrderNo]],5)</f>
        <v>45200</v>
      </c>
      <c r="C1137">
        <v>45200001</v>
      </c>
      <c r="D1137">
        <v>1</v>
      </c>
      <c r="E1137" s="2">
        <v>2171.29</v>
      </c>
      <c r="F1137" s="2">
        <v>3578.27</v>
      </c>
      <c r="G1137" s="1">
        <v>43090</v>
      </c>
      <c r="H1137" s="6">
        <f>YEAR(Table1[[#This Row],[OrderDate]])</f>
        <v>2017</v>
      </c>
      <c r="I1137" s="6">
        <f>MONTH(Table1[[#This Row],[OrderDate]])</f>
        <v>12</v>
      </c>
      <c r="J1137" s="1">
        <v>43097</v>
      </c>
      <c r="K1137">
        <v>7</v>
      </c>
      <c r="L1137" t="s">
        <v>2571</v>
      </c>
      <c r="M1137" t="s">
        <v>987</v>
      </c>
      <c r="N1137" t="s">
        <v>45</v>
      </c>
      <c r="O1137" t="s">
        <v>41</v>
      </c>
      <c r="P1137" t="str">
        <f>UPPER(Table1[[#This Row],[CustomerCountry]])</f>
        <v>UNITED STATES</v>
      </c>
      <c r="Q1137" t="s">
        <v>23</v>
      </c>
      <c r="R1137" t="s">
        <v>24</v>
      </c>
      <c r="S1137" t="s">
        <v>55</v>
      </c>
      <c r="T1137" t="s">
        <v>26</v>
      </c>
      <c r="U1137" t="s">
        <v>27</v>
      </c>
    </row>
    <row r="1138" spans="1:21" x14ac:dyDescent="0.2">
      <c r="A1138" t="s">
        <v>2572</v>
      </c>
      <c r="B1138" t="str">
        <f>RIGHT(Table1[[#This Row],[OrderNo]],5)</f>
        <v>45201</v>
      </c>
      <c r="C1138">
        <v>45201001</v>
      </c>
      <c r="D1138">
        <v>1</v>
      </c>
      <c r="E1138" s="2">
        <v>2171.29</v>
      </c>
      <c r="F1138" s="2">
        <v>3578.27</v>
      </c>
      <c r="G1138" s="1">
        <v>43090</v>
      </c>
      <c r="H1138" s="6">
        <f>YEAR(Table1[[#This Row],[OrderDate]])</f>
        <v>2017</v>
      </c>
      <c r="I1138" s="6">
        <f>MONTH(Table1[[#This Row],[OrderDate]])</f>
        <v>12</v>
      </c>
      <c r="J1138" s="1">
        <v>43100</v>
      </c>
      <c r="K1138">
        <v>10</v>
      </c>
      <c r="L1138" t="s">
        <v>2573</v>
      </c>
      <c r="M1138" t="s">
        <v>568</v>
      </c>
      <c r="N1138" t="s">
        <v>45</v>
      </c>
      <c r="O1138" t="s">
        <v>41</v>
      </c>
      <c r="P1138" t="str">
        <f>UPPER(Table1[[#This Row],[CustomerCountry]])</f>
        <v>UNITED STATES</v>
      </c>
      <c r="Q1138" t="s">
        <v>23</v>
      </c>
      <c r="R1138" t="s">
        <v>24</v>
      </c>
      <c r="S1138" t="s">
        <v>71</v>
      </c>
      <c r="T1138" t="s">
        <v>26</v>
      </c>
      <c r="U1138" t="s">
        <v>27</v>
      </c>
    </row>
    <row r="1139" spans="1:21" x14ac:dyDescent="0.2">
      <c r="A1139" t="s">
        <v>2574</v>
      </c>
      <c r="B1139" t="str">
        <f>RIGHT(Table1[[#This Row],[OrderNo]],5)</f>
        <v>45202</v>
      </c>
      <c r="C1139">
        <v>45202001</v>
      </c>
      <c r="D1139">
        <v>1</v>
      </c>
      <c r="E1139" s="2">
        <v>2171.29</v>
      </c>
      <c r="F1139" s="2">
        <v>3578.27</v>
      </c>
      <c r="G1139" s="1">
        <v>43090</v>
      </c>
      <c r="H1139" s="6">
        <f>YEAR(Table1[[#This Row],[OrderDate]])</f>
        <v>2017</v>
      </c>
      <c r="I1139" s="6">
        <f>MONTH(Table1[[#This Row],[OrderDate]])</f>
        <v>12</v>
      </c>
      <c r="J1139" s="1">
        <v>43094</v>
      </c>
      <c r="K1139">
        <v>4</v>
      </c>
      <c r="L1139" t="s">
        <v>2575</v>
      </c>
      <c r="M1139" t="s">
        <v>105</v>
      </c>
      <c r="N1139" t="s">
        <v>106</v>
      </c>
      <c r="O1139" t="s">
        <v>52</v>
      </c>
      <c r="P1139" t="str">
        <f>UPPER(Table1[[#This Row],[CustomerCountry]])</f>
        <v>AUSTRALIA</v>
      </c>
      <c r="Q1139" t="s">
        <v>23</v>
      </c>
      <c r="R1139" t="s">
        <v>24</v>
      </c>
      <c r="S1139" t="s">
        <v>88</v>
      </c>
      <c r="T1139" t="s">
        <v>26</v>
      </c>
      <c r="U1139" t="s">
        <v>27</v>
      </c>
    </row>
    <row r="1140" spans="1:21" x14ac:dyDescent="0.2">
      <c r="A1140" t="s">
        <v>2576</v>
      </c>
      <c r="B1140" t="str">
        <f>RIGHT(Table1[[#This Row],[OrderNo]],5)</f>
        <v>45203</v>
      </c>
      <c r="C1140">
        <v>45203001</v>
      </c>
      <c r="D1140">
        <v>1</v>
      </c>
      <c r="E1140" s="2">
        <v>2171.29</v>
      </c>
      <c r="F1140" s="2">
        <v>3578.27</v>
      </c>
      <c r="G1140" s="1">
        <v>43090</v>
      </c>
      <c r="H1140" s="6">
        <f>YEAR(Table1[[#This Row],[OrderDate]])</f>
        <v>2017</v>
      </c>
      <c r="I1140" s="6">
        <f>MONTH(Table1[[#This Row],[OrderDate]])</f>
        <v>12</v>
      </c>
      <c r="J1140" s="1">
        <v>43100</v>
      </c>
      <c r="K1140">
        <v>10</v>
      </c>
      <c r="L1140" t="s">
        <v>2577</v>
      </c>
      <c r="M1140" t="s">
        <v>62</v>
      </c>
      <c r="N1140" t="s">
        <v>63</v>
      </c>
      <c r="O1140" t="s">
        <v>52</v>
      </c>
      <c r="P1140" t="str">
        <f>UPPER(Table1[[#This Row],[CustomerCountry]])</f>
        <v>AUSTRALIA</v>
      </c>
      <c r="Q1140" t="s">
        <v>23</v>
      </c>
      <c r="R1140" t="s">
        <v>24</v>
      </c>
      <c r="S1140" t="s">
        <v>88</v>
      </c>
      <c r="T1140" t="s">
        <v>26</v>
      </c>
      <c r="U1140" t="s">
        <v>27</v>
      </c>
    </row>
    <row r="1141" spans="1:21" x14ac:dyDescent="0.2">
      <c r="A1141" t="s">
        <v>2578</v>
      </c>
      <c r="B1141" t="str">
        <f>RIGHT(Table1[[#This Row],[OrderNo]],5)</f>
        <v>45204</v>
      </c>
      <c r="C1141">
        <v>45204001</v>
      </c>
      <c r="D1141">
        <v>1</v>
      </c>
      <c r="E1141" s="2">
        <v>1912.15</v>
      </c>
      <c r="F1141" s="2">
        <v>3399.99</v>
      </c>
      <c r="G1141" s="1">
        <v>43090</v>
      </c>
      <c r="H1141" s="6">
        <f>YEAR(Table1[[#This Row],[OrderDate]])</f>
        <v>2017</v>
      </c>
      <c r="I1141" s="6">
        <f>MONTH(Table1[[#This Row],[OrderDate]])</f>
        <v>12</v>
      </c>
      <c r="J1141" s="1">
        <v>43095</v>
      </c>
      <c r="K1141">
        <v>5</v>
      </c>
      <c r="L1141" t="s">
        <v>2579</v>
      </c>
      <c r="M1141" t="s">
        <v>256</v>
      </c>
      <c r="N1141" t="s">
        <v>106</v>
      </c>
      <c r="O1141" t="s">
        <v>52</v>
      </c>
      <c r="P1141" t="str">
        <f>UPPER(Table1[[#This Row],[CustomerCountry]])</f>
        <v>AUSTRALIA</v>
      </c>
      <c r="Q1141" t="s">
        <v>23</v>
      </c>
      <c r="R1141" t="s">
        <v>33</v>
      </c>
      <c r="S1141" t="s">
        <v>287</v>
      </c>
      <c r="T1141" t="s">
        <v>35</v>
      </c>
      <c r="U1141" t="s">
        <v>36</v>
      </c>
    </row>
    <row r="1142" spans="1:21" x14ac:dyDescent="0.2">
      <c r="A1142" t="s">
        <v>2580</v>
      </c>
      <c r="B1142" t="str">
        <f>RIGHT(Table1[[#This Row],[OrderNo]],5)</f>
        <v>45205</v>
      </c>
      <c r="C1142">
        <v>45205001</v>
      </c>
      <c r="D1142">
        <v>1</v>
      </c>
      <c r="E1142" s="2">
        <v>1912.15</v>
      </c>
      <c r="F1142" s="2">
        <v>3399.99</v>
      </c>
      <c r="G1142" s="1">
        <v>43091</v>
      </c>
      <c r="H1142" s="6">
        <f>YEAR(Table1[[#This Row],[OrderDate]])</f>
        <v>2017</v>
      </c>
      <c r="I1142" s="6">
        <f>MONTH(Table1[[#This Row],[OrderDate]])</f>
        <v>12</v>
      </c>
      <c r="J1142" s="1">
        <v>43095</v>
      </c>
      <c r="K1142">
        <v>4</v>
      </c>
      <c r="L1142" t="s">
        <v>2581</v>
      </c>
      <c r="M1142" t="s">
        <v>1595</v>
      </c>
      <c r="N1142" t="s">
        <v>31</v>
      </c>
      <c r="O1142" t="s">
        <v>32</v>
      </c>
      <c r="P1142" t="str">
        <f>UPPER(Table1[[#This Row],[CustomerCountry]])</f>
        <v>FRANCE</v>
      </c>
      <c r="Q1142" t="s">
        <v>23</v>
      </c>
      <c r="R1142" t="s">
        <v>33</v>
      </c>
      <c r="S1142" t="s">
        <v>67</v>
      </c>
      <c r="T1142" t="s">
        <v>35</v>
      </c>
      <c r="U1142" t="s">
        <v>36</v>
      </c>
    </row>
    <row r="1143" spans="1:21" x14ac:dyDescent="0.2">
      <c r="A1143" t="s">
        <v>2582</v>
      </c>
      <c r="B1143" t="str">
        <f>RIGHT(Table1[[#This Row],[OrderNo]],5)</f>
        <v>45206</v>
      </c>
      <c r="C1143">
        <v>45206001</v>
      </c>
      <c r="D1143">
        <v>1</v>
      </c>
      <c r="E1143" s="2">
        <v>2171.29</v>
      </c>
      <c r="F1143" s="2">
        <v>3578.27</v>
      </c>
      <c r="G1143" s="1">
        <v>43091</v>
      </c>
      <c r="H1143" s="6">
        <f>YEAR(Table1[[#This Row],[OrderDate]])</f>
        <v>2017</v>
      </c>
      <c r="I1143" s="6">
        <f>MONTH(Table1[[#This Row],[OrderDate]])</f>
        <v>12</v>
      </c>
      <c r="J1143" s="1">
        <v>43099</v>
      </c>
      <c r="K1143">
        <v>8</v>
      </c>
      <c r="L1143" t="s">
        <v>2583</v>
      </c>
      <c r="M1143" t="s">
        <v>1154</v>
      </c>
      <c r="N1143" t="s">
        <v>1155</v>
      </c>
      <c r="O1143" t="s">
        <v>32</v>
      </c>
      <c r="P1143" t="str">
        <f>UPPER(Table1[[#This Row],[CustomerCountry]])</f>
        <v>FRANCE</v>
      </c>
      <c r="Q1143" t="s">
        <v>23</v>
      </c>
      <c r="R1143" t="s">
        <v>24</v>
      </c>
      <c r="S1143" t="s">
        <v>84</v>
      </c>
      <c r="T1143" t="s">
        <v>26</v>
      </c>
      <c r="U1143" t="s">
        <v>27</v>
      </c>
    </row>
    <row r="1144" spans="1:21" x14ac:dyDescent="0.2">
      <c r="A1144" t="s">
        <v>2584</v>
      </c>
      <c r="B1144" t="str">
        <f>RIGHT(Table1[[#This Row],[OrderNo]],5)</f>
        <v>45207</v>
      </c>
      <c r="C1144">
        <v>45207001</v>
      </c>
      <c r="D1144">
        <v>1</v>
      </c>
      <c r="E1144" s="2">
        <v>2171.29</v>
      </c>
      <c r="F1144" s="2">
        <v>3578.27</v>
      </c>
      <c r="G1144" s="1">
        <v>43091</v>
      </c>
      <c r="H1144" s="6">
        <f>YEAR(Table1[[#This Row],[OrderDate]])</f>
        <v>2017</v>
      </c>
      <c r="I1144" s="6">
        <f>MONTH(Table1[[#This Row],[OrderDate]])</f>
        <v>12</v>
      </c>
      <c r="J1144" s="1">
        <v>43099</v>
      </c>
      <c r="K1144">
        <v>8</v>
      </c>
      <c r="L1144" t="s">
        <v>2585</v>
      </c>
      <c r="M1144" t="s">
        <v>1173</v>
      </c>
      <c r="N1144" t="s">
        <v>45</v>
      </c>
      <c r="O1144" t="s">
        <v>41</v>
      </c>
      <c r="P1144" t="str">
        <f>UPPER(Table1[[#This Row],[CustomerCountry]])</f>
        <v>UNITED STATES</v>
      </c>
      <c r="Q1144" t="s">
        <v>23</v>
      </c>
      <c r="R1144" t="s">
        <v>24</v>
      </c>
      <c r="S1144" t="s">
        <v>71</v>
      </c>
      <c r="T1144" t="s">
        <v>26</v>
      </c>
      <c r="U1144" t="s">
        <v>27</v>
      </c>
    </row>
    <row r="1145" spans="1:21" x14ac:dyDescent="0.2">
      <c r="A1145" t="s">
        <v>2586</v>
      </c>
      <c r="B1145" t="str">
        <f>RIGHT(Table1[[#This Row],[OrderNo]],5)</f>
        <v>45208</v>
      </c>
      <c r="C1145">
        <v>45208001</v>
      </c>
      <c r="D1145">
        <v>1</v>
      </c>
      <c r="E1145" s="2">
        <v>1912.15</v>
      </c>
      <c r="F1145" s="2">
        <v>3399.99</v>
      </c>
      <c r="G1145" s="1">
        <v>43091</v>
      </c>
      <c r="H1145" s="6">
        <f>YEAR(Table1[[#This Row],[OrderDate]])</f>
        <v>2017</v>
      </c>
      <c r="I1145" s="6">
        <f>MONTH(Table1[[#This Row],[OrderDate]])</f>
        <v>12</v>
      </c>
      <c r="J1145" s="1">
        <v>43101</v>
      </c>
      <c r="K1145">
        <v>10</v>
      </c>
      <c r="L1145" t="s">
        <v>2587</v>
      </c>
      <c r="M1145" t="s">
        <v>1788</v>
      </c>
      <c r="N1145" t="s">
        <v>22</v>
      </c>
      <c r="O1145" t="s">
        <v>0</v>
      </c>
      <c r="P1145" t="str">
        <f>UPPER(Table1[[#This Row],[CustomerCountry]])</f>
        <v>CANADA</v>
      </c>
      <c r="Q1145" t="s">
        <v>23</v>
      </c>
      <c r="R1145" t="s">
        <v>33</v>
      </c>
      <c r="S1145" t="s">
        <v>67</v>
      </c>
      <c r="T1145" t="s">
        <v>35</v>
      </c>
      <c r="U1145" t="s">
        <v>36</v>
      </c>
    </row>
    <row r="1146" spans="1:21" x14ac:dyDescent="0.2">
      <c r="A1146" t="s">
        <v>2588</v>
      </c>
      <c r="B1146" t="str">
        <f>RIGHT(Table1[[#This Row],[OrderNo]],5)</f>
        <v>45209</v>
      </c>
      <c r="C1146">
        <v>45209001</v>
      </c>
      <c r="D1146">
        <v>1</v>
      </c>
      <c r="E1146" s="2">
        <v>2171.29</v>
      </c>
      <c r="F1146" s="2">
        <v>3578.27</v>
      </c>
      <c r="G1146" s="1">
        <v>43091</v>
      </c>
      <c r="H1146" s="6">
        <f>YEAR(Table1[[#This Row],[OrderDate]])</f>
        <v>2017</v>
      </c>
      <c r="I1146" s="6">
        <f>MONTH(Table1[[#This Row],[OrderDate]])</f>
        <v>12</v>
      </c>
      <c r="J1146" s="1">
        <v>43099</v>
      </c>
      <c r="K1146">
        <v>8</v>
      </c>
      <c r="L1146" t="s">
        <v>2589</v>
      </c>
      <c r="M1146" t="s">
        <v>118</v>
      </c>
      <c r="N1146" t="s">
        <v>45</v>
      </c>
      <c r="O1146" t="s">
        <v>41</v>
      </c>
      <c r="P1146" t="str">
        <f>UPPER(Table1[[#This Row],[CustomerCountry]])</f>
        <v>UNITED STATES</v>
      </c>
      <c r="Q1146" t="s">
        <v>23</v>
      </c>
      <c r="R1146" t="s">
        <v>24</v>
      </c>
      <c r="S1146" t="s">
        <v>88</v>
      </c>
      <c r="T1146" t="s">
        <v>26</v>
      </c>
      <c r="U1146" t="s">
        <v>27</v>
      </c>
    </row>
    <row r="1147" spans="1:21" x14ac:dyDescent="0.2">
      <c r="A1147" t="s">
        <v>2590</v>
      </c>
      <c r="B1147" t="str">
        <f>RIGHT(Table1[[#This Row],[OrderNo]],5)</f>
        <v>45210</v>
      </c>
      <c r="C1147">
        <v>45210001</v>
      </c>
      <c r="D1147">
        <v>1</v>
      </c>
      <c r="E1147" s="2">
        <v>2171.29</v>
      </c>
      <c r="F1147" s="2">
        <v>3578.27</v>
      </c>
      <c r="G1147" s="1">
        <v>43091</v>
      </c>
      <c r="H1147" s="6">
        <f>YEAR(Table1[[#This Row],[OrderDate]])</f>
        <v>2017</v>
      </c>
      <c r="I1147" s="6">
        <f>MONTH(Table1[[#This Row],[OrderDate]])</f>
        <v>12</v>
      </c>
      <c r="J1147" s="1">
        <v>43099</v>
      </c>
      <c r="K1147">
        <v>8</v>
      </c>
      <c r="L1147" t="s">
        <v>2591</v>
      </c>
      <c r="M1147" t="s">
        <v>1217</v>
      </c>
      <c r="N1147" t="s">
        <v>45</v>
      </c>
      <c r="O1147" t="s">
        <v>41</v>
      </c>
      <c r="P1147" t="str">
        <f>UPPER(Table1[[#This Row],[CustomerCountry]])</f>
        <v>UNITED STATES</v>
      </c>
      <c r="Q1147" t="s">
        <v>23</v>
      </c>
      <c r="R1147" t="s">
        <v>24</v>
      </c>
      <c r="S1147" t="s">
        <v>55</v>
      </c>
      <c r="T1147" t="s">
        <v>26</v>
      </c>
      <c r="U1147" t="s">
        <v>27</v>
      </c>
    </row>
    <row r="1148" spans="1:21" x14ac:dyDescent="0.2">
      <c r="A1148" t="s">
        <v>2592</v>
      </c>
      <c r="B1148" t="str">
        <f>RIGHT(Table1[[#This Row],[OrderNo]],5)</f>
        <v>45211</v>
      </c>
      <c r="C1148">
        <v>45211001</v>
      </c>
      <c r="D1148">
        <v>1</v>
      </c>
      <c r="E1148" s="2">
        <v>2171.29</v>
      </c>
      <c r="F1148" s="2">
        <v>3578.27</v>
      </c>
      <c r="G1148" s="1">
        <v>43091</v>
      </c>
      <c r="H1148" s="6">
        <f>YEAR(Table1[[#This Row],[OrderDate]])</f>
        <v>2017</v>
      </c>
      <c r="I1148" s="6">
        <f>MONTH(Table1[[#This Row],[OrderDate]])</f>
        <v>12</v>
      </c>
      <c r="J1148" s="1">
        <v>43093</v>
      </c>
      <c r="K1148">
        <v>2</v>
      </c>
      <c r="L1148" t="s">
        <v>2593</v>
      </c>
      <c r="M1148" t="s">
        <v>134</v>
      </c>
      <c r="N1148" t="s">
        <v>106</v>
      </c>
      <c r="O1148" t="s">
        <v>52</v>
      </c>
      <c r="P1148" t="str">
        <f>UPPER(Table1[[#This Row],[CustomerCountry]])</f>
        <v>AUSTRALIA</v>
      </c>
      <c r="Q1148" t="s">
        <v>23</v>
      </c>
      <c r="R1148" t="s">
        <v>24</v>
      </c>
      <c r="S1148" t="s">
        <v>55</v>
      </c>
      <c r="T1148" t="s">
        <v>26</v>
      </c>
      <c r="U1148" t="s">
        <v>27</v>
      </c>
    </row>
    <row r="1149" spans="1:21" x14ac:dyDescent="0.2">
      <c r="A1149" t="s">
        <v>2594</v>
      </c>
      <c r="B1149" t="str">
        <f>RIGHT(Table1[[#This Row],[OrderNo]],5)</f>
        <v>45212</v>
      </c>
      <c r="C1149">
        <v>45212001</v>
      </c>
      <c r="D1149">
        <v>1</v>
      </c>
      <c r="E1149" s="2">
        <v>2171.29</v>
      </c>
      <c r="F1149" s="2">
        <v>3578.27</v>
      </c>
      <c r="G1149" s="1">
        <v>43091</v>
      </c>
      <c r="H1149" s="6">
        <f>YEAR(Table1[[#This Row],[OrderDate]])</f>
        <v>2017</v>
      </c>
      <c r="I1149" s="6">
        <f>MONTH(Table1[[#This Row],[OrderDate]])</f>
        <v>12</v>
      </c>
      <c r="J1149" s="1">
        <v>43095</v>
      </c>
      <c r="K1149">
        <v>4</v>
      </c>
      <c r="L1149" t="s">
        <v>2595</v>
      </c>
      <c r="M1149" t="s">
        <v>396</v>
      </c>
      <c r="N1149" t="s">
        <v>106</v>
      </c>
      <c r="O1149" t="s">
        <v>52</v>
      </c>
      <c r="P1149" t="str">
        <f>UPPER(Table1[[#This Row],[CustomerCountry]])</f>
        <v>AUSTRALIA</v>
      </c>
      <c r="Q1149" t="s">
        <v>23</v>
      </c>
      <c r="R1149" t="s">
        <v>24</v>
      </c>
      <c r="S1149" t="s">
        <v>88</v>
      </c>
      <c r="T1149" t="s">
        <v>26</v>
      </c>
      <c r="U1149" t="s">
        <v>27</v>
      </c>
    </row>
    <row r="1150" spans="1:21" x14ac:dyDescent="0.2">
      <c r="A1150" t="s">
        <v>2596</v>
      </c>
      <c r="B1150" t="str">
        <f>RIGHT(Table1[[#This Row],[OrderNo]],5)</f>
        <v>45213</v>
      </c>
      <c r="C1150">
        <v>45213001</v>
      </c>
      <c r="D1150">
        <v>1</v>
      </c>
      <c r="E1150" s="2">
        <v>1898.09</v>
      </c>
      <c r="F1150" s="2">
        <v>3374.99</v>
      </c>
      <c r="G1150" s="1">
        <v>43091</v>
      </c>
      <c r="H1150" s="6">
        <f>YEAR(Table1[[#This Row],[OrderDate]])</f>
        <v>2017</v>
      </c>
      <c r="I1150" s="6">
        <f>MONTH(Table1[[#This Row],[OrderDate]])</f>
        <v>12</v>
      </c>
      <c r="J1150" s="1">
        <v>43100</v>
      </c>
      <c r="K1150">
        <v>9</v>
      </c>
      <c r="L1150" t="s">
        <v>2597</v>
      </c>
      <c r="M1150" t="s">
        <v>344</v>
      </c>
      <c r="N1150" t="s">
        <v>106</v>
      </c>
      <c r="O1150" t="s">
        <v>52</v>
      </c>
      <c r="P1150" t="str">
        <f>UPPER(Table1[[#This Row],[CustomerCountry]])</f>
        <v>AUSTRALIA</v>
      </c>
      <c r="Q1150" t="s">
        <v>23</v>
      </c>
      <c r="R1150" t="s">
        <v>33</v>
      </c>
      <c r="S1150" t="s">
        <v>435</v>
      </c>
      <c r="T1150" t="s">
        <v>1</v>
      </c>
      <c r="U1150" t="s">
        <v>36</v>
      </c>
    </row>
    <row r="1151" spans="1:21" x14ac:dyDescent="0.2">
      <c r="A1151" t="s">
        <v>2598</v>
      </c>
      <c r="B1151" t="str">
        <f>RIGHT(Table1[[#This Row],[OrderNo]],5)</f>
        <v>45214</v>
      </c>
      <c r="C1151">
        <v>45214001</v>
      </c>
      <c r="D1151">
        <v>1</v>
      </c>
      <c r="E1151" s="2">
        <v>2171.29</v>
      </c>
      <c r="F1151" s="2">
        <v>3578.27</v>
      </c>
      <c r="G1151" s="1">
        <v>43092</v>
      </c>
      <c r="H1151" s="6">
        <f>YEAR(Table1[[#This Row],[OrderDate]])</f>
        <v>2017</v>
      </c>
      <c r="I1151" s="6">
        <f>MONTH(Table1[[#This Row],[OrderDate]])</f>
        <v>12</v>
      </c>
      <c r="J1151" s="1">
        <v>43097</v>
      </c>
      <c r="K1151">
        <v>5</v>
      </c>
      <c r="L1151" t="s">
        <v>2599</v>
      </c>
      <c r="M1151" t="s">
        <v>2600</v>
      </c>
      <c r="N1151" t="s">
        <v>31</v>
      </c>
      <c r="O1151" t="s">
        <v>32</v>
      </c>
      <c r="P1151" t="str">
        <f>UPPER(Table1[[#This Row],[CustomerCountry]])</f>
        <v>FRANCE</v>
      </c>
      <c r="Q1151" t="s">
        <v>23</v>
      </c>
      <c r="R1151" t="s">
        <v>24</v>
      </c>
      <c r="S1151" t="s">
        <v>25</v>
      </c>
      <c r="T1151" t="s">
        <v>26</v>
      </c>
      <c r="U1151" t="s">
        <v>27</v>
      </c>
    </row>
    <row r="1152" spans="1:21" x14ac:dyDescent="0.2">
      <c r="A1152" t="s">
        <v>2601</v>
      </c>
      <c r="B1152" t="str">
        <f>RIGHT(Table1[[#This Row],[OrderNo]],5)</f>
        <v>45215</v>
      </c>
      <c r="C1152">
        <v>45215001</v>
      </c>
      <c r="D1152">
        <v>1</v>
      </c>
      <c r="E1152" s="2">
        <v>2171.29</v>
      </c>
      <c r="F1152" s="2">
        <v>3578.27</v>
      </c>
      <c r="G1152" s="1">
        <v>43092</v>
      </c>
      <c r="H1152" s="6">
        <f>YEAR(Table1[[#This Row],[OrderDate]])</f>
        <v>2017</v>
      </c>
      <c r="I1152" s="6">
        <f>MONTH(Table1[[#This Row],[OrderDate]])</f>
        <v>12</v>
      </c>
      <c r="J1152" s="1">
        <v>43097</v>
      </c>
      <c r="K1152">
        <v>5</v>
      </c>
      <c r="L1152" t="s">
        <v>2602</v>
      </c>
      <c r="M1152" t="s">
        <v>267</v>
      </c>
      <c r="N1152" t="s">
        <v>115</v>
      </c>
      <c r="O1152" t="s">
        <v>41</v>
      </c>
      <c r="P1152" t="str">
        <f>UPPER(Table1[[#This Row],[CustomerCountry]])</f>
        <v>UNITED STATES</v>
      </c>
      <c r="Q1152" t="s">
        <v>23</v>
      </c>
      <c r="R1152" t="s">
        <v>24</v>
      </c>
      <c r="S1152" t="s">
        <v>71</v>
      </c>
      <c r="T1152" t="s">
        <v>26</v>
      </c>
      <c r="U1152" t="s">
        <v>27</v>
      </c>
    </row>
    <row r="1153" spans="1:21" x14ac:dyDescent="0.2">
      <c r="A1153" t="s">
        <v>2603</v>
      </c>
      <c r="B1153" t="str">
        <f>RIGHT(Table1[[#This Row],[OrderNo]],5)</f>
        <v>45216</v>
      </c>
      <c r="C1153">
        <v>45216001</v>
      </c>
      <c r="D1153">
        <v>1</v>
      </c>
      <c r="E1153" s="2">
        <v>2171.29</v>
      </c>
      <c r="F1153" s="2">
        <v>3578.27</v>
      </c>
      <c r="G1153" s="1">
        <v>43092</v>
      </c>
      <c r="H1153" s="6">
        <f>YEAR(Table1[[#This Row],[OrderDate]])</f>
        <v>2017</v>
      </c>
      <c r="I1153" s="6">
        <f>MONTH(Table1[[#This Row],[OrderDate]])</f>
        <v>12</v>
      </c>
      <c r="J1153" s="1">
        <v>43099</v>
      </c>
      <c r="K1153">
        <v>7</v>
      </c>
      <c r="L1153" t="s">
        <v>2604</v>
      </c>
      <c r="M1153" t="s">
        <v>1330</v>
      </c>
      <c r="N1153" t="s">
        <v>45</v>
      </c>
      <c r="O1153" t="s">
        <v>41</v>
      </c>
      <c r="P1153" t="str">
        <f>UPPER(Table1[[#This Row],[CustomerCountry]])</f>
        <v>UNITED STATES</v>
      </c>
      <c r="Q1153" t="s">
        <v>23</v>
      </c>
      <c r="R1153" t="s">
        <v>24</v>
      </c>
      <c r="S1153" t="s">
        <v>84</v>
      </c>
      <c r="T1153" t="s">
        <v>26</v>
      </c>
      <c r="U1153" t="s">
        <v>27</v>
      </c>
    </row>
    <row r="1154" spans="1:21" x14ac:dyDescent="0.2">
      <c r="A1154" t="s">
        <v>2605</v>
      </c>
      <c r="B1154" t="str">
        <f>RIGHT(Table1[[#This Row],[OrderNo]],5)</f>
        <v>45217</v>
      </c>
      <c r="C1154">
        <v>45217001</v>
      </c>
      <c r="D1154">
        <v>1</v>
      </c>
      <c r="E1154" s="2">
        <v>2171.29</v>
      </c>
      <c r="F1154" s="2">
        <v>3578.27</v>
      </c>
      <c r="G1154" s="1">
        <v>43093</v>
      </c>
      <c r="H1154" s="6">
        <f>YEAR(Table1[[#This Row],[OrderDate]])</f>
        <v>2017</v>
      </c>
      <c r="I1154" s="6">
        <f>MONTH(Table1[[#This Row],[OrderDate]])</f>
        <v>12</v>
      </c>
      <c r="J1154" s="1">
        <v>43101</v>
      </c>
      <c r="K1154">
        <v>8</v>
      </c>
      <c r="L1154" t="s">
        <v>2606</v>
      </c>
      <c r="M1154" t="s">
        <v>2197</v>
      </c>
      <c r="N1154" t="s">
        <v>115</v>
      </c>
      <c r="O1154" t="s">
        <v>41</v>
      </c>
      <c r="P1154" t="str">
        <f>UPPER(Table1[[#This Row],[CustomerCountry]])</f>
        <v>UNITED STATES</v>
      </c>
      <c r="Q1154" t="s">
        <v>23</v>
      </c>
      <c r="R1154" t="s">
        <v>24</v>
      </c>
      <c r="S1154" t="s">
        <v>88</v>
      </c>
      <c r="T1154" t="s">
        <v>26</v>
      </c>
      <c r="U1154" t="s">
        <v>27</v>
      </c>
    </row>
    <row r="1155" spans="1:21" x14ac:dyDescent="0.2">
      <c r="A1155" t="s">
        <v>2607</v>
      </c>
      <c r="B1155" t="str">
        <f>RIGHT(Table1[[#This Row],[OrderNo]],5)</f>
        <v>45218</v>
      </c>
      <c r="C1155">
        <v>45218001</v>
      </c>
      <c r="D1155">
        <v>1</v>
      </c>
      <c r="E1155" s="2">
        <v>1912.15</v>
      </c>
      <c r="F1155" s="2">
        <v>3399.99</v>
      </c>
      <c r="G1155" s="1">
        <v>43093</v>
      </c>
      <c r="H1155" s="6">
        <f>YEAR(Table1[[#This Row],[OrderDate]])</f>
        <v>2017</v>
      </c>
      <c r="I1155" s="6">
        <f>MONTH(Table1[[#This Row],[OrderDate]])</f>
        <v>12</v>
      </c>
      <c r="J1155" s="1">
        <v>43102</v>
      </c>
      <c r="K1155">
        <v>9</v>
      </c>
      <c r="L1155" t="s">
        <v>2608</v>
      </c>
      <c r="M1155" t="s">
        <v>413</v>
      </c>
      <c r="N1155" t="s">
        <v>115</v>
      </c>
      <c r="O1155" t="s">
        <v>41</v>
      </c>
      <c r="P1155" t="str">
        <f>UPPER(Table1[[#This Row],[CustomerCountry]])</f>
        <v>UNITED STATES</v>
      </c>
      <c r="Q1155" t="s">
        <v>23</v>
      </c>
      <c r="R1155" t="s">
        <v>33</v>
      </c>
      <c r="S1155" t="s">
        <v>287</v>
      </c>
      <c r="T1155" t="s">
        <v>35</v>
      </c>
      <c r="U1155" t="s">
        <v>36</v>
      </c>
    </row>
    <row r="1156" spans="1:21" x14ac:dyDescent="0.2">
      <c r="A1156" t="s">
        <v>2609</v>
      </c>
      <c r="B1156" t="str">
        <f>RIGHT(Table1[[#This Row],[OrderNo]],5)</f>
        <v>45219</v>
      </c>
      <c r="C1156">
        <v>45219001</v>
      </c>
      <c r="D1156">
        <v>1</v>
      </c>
      <c r="E1156" s="2">
        <v>2171.29</v>
      </c>
      <c r="F1156" s="2">
        <v>3578.27</v>
      </c>
      <c r="G1156" s="1">
        <v>43093</v>
      </c>
      <c r="H1156" s="6">
        <f>YEAR(Table1[[#This Row],[OrderDate]])</f>
        <v>2017</v>
      </c>
      <c r="I1156" s="6">
        <f>MONTH(Table1[[#This Row],[OrderDate]])</f>
        <v>12</v>
      </c>
      <c r="J1156" s="1">
        <v>43097</v>
      </c>
      <c r="K1156">
        <v>4</v>
      </c>
      <c r="L1156" t="s">
        <v>2610</v>
      </c>
      <c r="M1156" t="s">
        <v>706</v>
      </c>
      <c r="N1156" t="s">
        <v>22</v>
      </c>
      <c r="O1156" t="s">
        <v>0</v>
      </c>
      <c r="P1156" t="str">
        <f>UPPER(Table1[[#This Row],[CustomerCountry]])</f>
        <v>CANADA</v>
      </c>
      <c r="Q1156" t="s">
        <v>23</v>
      </c>
      <c r="R1156" t="s">
        <v>24</v>
      </c>
      <c r="S1156" t="s">
        <v>84</v>
      </c>
      <c r="T1156" t="s">
        <v>26</v>
      </c>
      <c r="U1156" t="s">
        <v>27</v>
      </c>
    </row>
    <row r="1157" spans="1:21" x14ac:dyDescent="0.2">
      <c r="A1157" t="s">
        <v>2611</v>
      </c>
      <c r="B1157" t="str">
        <f>RIGHT(Table1[[#This Row],[OrderNo]],5)</f>
        <v>45220</v>
      </c>
      <c r="C1157">
        <v>45220001</v>
      </c>
      <c r="D1157">
        <v>1</v>
      </c>
      <c r="E1157" s="2">
        <v>2171.29</v>
      </c>
      <c r="F1157" s="2">
        <v>3578.27</v>
      </c>
      <c r="G1157" s="1">
        <v>43093</v>
      </c>
      <c r="H1157" s="6">
        <f>YEAR(Table1[[#This Row],[OrderDate]])</f>
        <v>2017</v>
      </c>
      <c r="I1157" s="6">
        <f>MONTH(Table1[[#This Row],[OrderDate]])</f>
        <v>12</v>
      </c>
      <c r="J1157" s="1">
        <v>43103</v>
      </c>
      <c r="K1157">
        <v>10</v>
      </c>
      <c r="L1157" t="s">
        <v>2612</v>
      </c>
      <c r="M1157" t="s">
        <v>926</v>
      </c>
      <c r="N1157" t="s">
        <v>115</v>
      </c>
      <c r="O1157" t="s">
        <v>41</v>
      </c>
      <c r="P1157" t="str">
        <f>UPPER(Table1[[#This Row],[CustomerCountry]])</f>
        <v>UNITED STATES</v>
      </c>
      <c r="Q1157" t="s">
        <v>23</v>
      </c>
      <c r="R1157" t="s">
        <v>24</v>
      </c>
      <c r="S1157" t="s">
        <v>71</v>
      </c>
      <c r="T1157" t="s">
        <v>26</v>
      </c>
      <c r="U1157" t="s">
        <v>27</v>
      </c>
    </row>
    <row r="1158" spans="1:21" x14ac:dyDescent="0.2">
      <c r="A1158" t="s">
        <v>2613</v>
      </c>
      <c r="B1158" t="str">
        <f>RIGHT(Table1[[#This Row],[OrderNo]],5)</f>
        <v>45221</v>
      </c>
      <c r="C1158">
        <v>45221001</v>
      </c>
      <c r="D1158">
        <v>1</v>
      </c>
      <c r="E1158" s="2">
        <v>2171.29</v>
      </c>
      <c r="F1158" s="2">
        <v>3578.27</v>
      </c>
      <c r="G1158" s="1">
        <v>43093</v>
      </c>
      <c r="H1158" s="6">
        <f>YEAR(Table1[[#This Row],[OrderDate]])</f>
        <v>2017</v>
      </c>
      <c r="I1158" s="6">
        <f>MONTH(Table1[[#This Row],[OrderDate]])</f>
        <v>12</v>
      </c>
      <c r="J1158" s="1">
        <v>43098</v>
      </c>
      <c r="K1158">
        <v>5</v>
      </c>
      <c r="L1158" t="s">
        <v>2614</v>
      </c>
      <c r="M1158" t="s">
        <v>1108</v>
      </c>
      <c r="N1158" t="s">
        <v>22</v>
      </c>
      <c r="O1158" t="s">
        <v>0</v>
      </c>
      <c r="P1158" t="str">
        <f>UPPER(Table1[[#This Row],[CustomerCountry]])</f>
        <v>CANADA</v>
      </c>
      <c r="Q1158" t="s">
        <v>23</v>
      </c>
      <c r="R1158" t="s">
        <v>24</v>
      </c>
      <c r="S1158" t="s">
        <v>88</v>
      </c>
      <c r="T1158" t="s">
        <v>26</v>
      </c>
      <c r="U1158" t="s">
        <v>27</v>
      </c>
    </row>
    <row r="1159" spans="1:21" x14ac:dyDescent="0.2">
      <c r="A1159" t="s">
        <v>2615</v>
      </c>
      <c r="B1159" t="str">
        <f>RIGHT(Table1[[#This Row],[OrderNo]],5)</f>
        <v>45222</v>
      </c>
      <c r="C1159">
        <v>45222001</v>
      </c>
      <c r="D1159">
        <v>1</v>
      </c>
      <c r="E1159" s="2">
        <v>413.15</v>
      </c>
      <c r="F1159" s="2">
        <v>699.1</v>
      </c>
      <c r="G1159" s="1">
        <v>43093</v>
      </c>
      <c r="H1159" s="6">
        <f>YEAR(Table1[[#This Row],[OrderDate]])</f>
        <v>2017</v>
      </c>
      <c r="I1159" s="6">
        <f>MONTH(Table1[[#This Row],[OrderDate]])</f>
        <v>12</v>
      </c>
      <c r="J1159" s="1">
        <v>43095</v>
      </c>
      <c r="K1159">
        <v>2</v>
      </c>
      <c r="L1159" t="s">
        <v>2616</v>
      </c>
      <c r="M1159" t="s">
        <v>873</v>
      </c>
      <c r="N1159" t="s">
        <v>115</v>
      </c>
      <c r="O1159" t="s">
        <v>41</v>
      </c>
      <c r="P1159" t="str">
        <f>UPPER(Table1[[#This Row],[CustomerCountry]])</f>
        <v>UNITED STATES</v>
      </c>
      <c r="Q1159" t="s">
        <v>23</v>
      </c>
      <c r="R1159" t="s">
        <v>24</v>
      </c>
      <c r="S1159" t="s">
        <v>80</v>
      </c>
      <c r="T1159" t="s">
        <v>26</v>
      </c>
      <c r="U1159" t="s">
        <v>47</v>
      </c>
    </row>
    <row r="1160" spans="1:21" x14ac:dyDescent="0.2">
      <c r="A1160" t="s">
        <v>2617</v>
      </c>
      <c r="B1160" t="str">
        <f>RIGHT(Table1[[#This Row],[OrderNo]],5)</f>
        <v>45223</v>
      </c>
      <c r="C1160">
        <v>45223001</v>
      </c>
      <c r="D1160">
        <v>1</v>
      </c>
      <c r="E1160" s="2">
        <v>2171.29</v>
      </c>
      <c r="F1160" s="2">
        <v>3578.27</v>
      </c>
      <c r="G1160" s="1">
        <v>43093</v>
      </c>
      <c r="H1160" s="6">
        <f>YEAR(Table1[[#This Row],[OrderDate]])</f>
        <v>2017</v>
      </c>
      <c r="I1160" s="6">
        <f>MONTH(Table1[[#This Row],[OrderDate]])</f>
        <v>12</v>
      </c>
      <c r="J1160" s="1">
        <v>43095</v>
      </c>
      <c r="K1160">
        <v>2</v>
      </c>
      <c r="L1160" t="s">
        <v>2618</v>
      </c>
      <c r="M1160" t="s">
        <v>193</v>
      </c>
      <c r="N1160" t="s">
        <v>106</v>
      </c>
      <c r="O1160" t="s">
        <v>52</v>
      </c>
      <c r="P1160" t="str">
        <f>UPPER(Table1[[#This Row],[CustomerCountry]])</f>
        <v>AUSTRALIA</v>
      </c>
      <c r="Q1160" t="s">
        <v>23</v>
      </c>
      <c r="R1160" t="s">
        <v>24</v>
      </c>
      <c r="S1160" t="s">
        <v>71</v>
      </c>
      <c r="T1160" t="s">
        <v>26</v>
      </c>
      <c r="U1160" t="s">
        <v>27</v>
      </c>
    </row>
    <row r="1161" spans="1:21" x14ac:dyDescent="0.2">
      <c r="A1161" t="s">
        <v>2619</v>
      </c>
      <c r="B1161" t="str">
        <f>RIGHT(Table1[[#This Row],[OrderNo]],5)</f>
        <v>45224</v>
      </c>
      <c r="C1161">
        <v>45224001</v>
      </c>
      <c r="D1161">
        <v>1</v>
      </c>
      <c r="E1161" s="2">
        <v>2171.29</v>
      </c>
      <c r="F1161" s="2">
        <v>3578.27</v>
      </c>
      <c r="G1161" s="1">
        <v>43093</v>
      </c>
      <c r="H1161" s="6">
        <f>YEAR(Table1[[#This Row],[OrderDate]])</f>
        <v>2017</v>
      </c>
      <c r="I1161" s="6">
        <f>MONTH(Table1[[#This Row],[OrderDate]])</f>
        <v>12</v>
      </c>
      <c r="J1161" s="1">
        <v>43096</v>
      </c>
      <c r="K1161">
        <v>3</v>
      </c>
      <c r="L1161" t="s">
        <v>2620</v>
      </c>
      <c r="M1161" t="s">
        <v>325</v>
      </c>
      <c r="N1161" t="s">
        <v>51</v>
      </c>
      <c r="O1161" t="s">
        <v>52</v>
      </c>
      <c r="P1161" t="str">
        <f>UPPER(Table1[[#This Row],[CustomerCountry]])</f>
        <v>AUSTRALIA</v>
      </c>
      <c r="Q1161" t="s">
        <v>23</v>
      </c>
      <c r="R1161" t="s">
        <v>24</v>
      </c>
      <c r="S1161" t="s">
        <v>55</v>
      </c>
      <c r="T1161" t="s">
        <v>26</v>
      </c>
      <c r="U1161" t="s">
        <v>27</v>
      </c>
    </row>
    <row r="1162" spans="1:21" x14ac:dyDescent="0.2">
      <c r="A1162" t="s">
        <v>2621</v>
      </c>
      <c r="B1162" t="str">
        <f>RIGHT(Table1[[#This Row],[OrderNo]],5)</f>
        <v>45225</v>
      </c>
      <c r="C1162">
        <v>45225001</v>
      </c>
      <c r="D1162">
        <v>1</v>
      </c>
      <c r="E1162" s="2">
        <v>413.15</v>
      </c>
      <c r="F1162" s="2">
        <v>699.1</v>
      </c>
      <c r="G1162" s="1">
        <v>43094</v>
      </c>
      <c r="H1162" s="6">
        <f>YEAR(Table1[[#This Row],[OrderDate]])</f>
        <v>2017</v>
      </c>
      <c r="I1162" s="6">
        <f>MONTH(Table1[[#This Row],[OrderDate]])</f>
        <v>12</v>
      </c>
      <c r="J1162" s="1">
        <v>43101</v>
      </c>
      <c r="K1162">
        <v>7</v>
      </c>
      <c r="L1162" t="s">
        <v>2622</v>
      </c>
      <c r="M1162" t="s">
        <v>401</v>
      </c>
      <c r="N1162" t="s">
        <v>45</v>
      </c>
      <c r="O1162" t="s">
        <v>41</v>
      </c>
      <c r="P1162" t="str">
        <f>UPPER(Table1[[#This Row],[CustomerCountry]])</f>
        <v>UNITED STATES</v>
      </c>
      <c r="Q1162" t="s">
        <v>23</v>
      </c>
      <c r="R1162" t="s">
        <v>24</v>
      </c>
      <c r="S1162" t="s">
        <v>414</v>
      </c>
      <c r="T1162" t="s">
        <v>1</v>
      </c>
      <c r="U1162" t="s">
        <v>47</v>
      </c>
    </row>
    <row r="1163" spans="1:21" x14ac:dyDescent="0.2">
      <c r="A1163" t="s">
        <v>2623</v>
      </c>
      <c r="B1163" t="str">
        <f>RIGHT(Table1[[#This Row],[OrderNo]],5)</f>
        <v>45226</v>
      </c>
      <c r="C1163">
        <v>45226001</v>
      </c>
      <c r="D1163">
        <v>1</v>
      </c>
      <c r="E1163" s="2">
        <v>413.15</v>
      </c>
      <c r="F1163" s="2">
        <v>699.1</v>
      </c>
      <c r="G1163" s="1">
        <v>43094</v>
      </c>
      <c r="H1163" s="6">
        <f>YEAR(Table1[[#This Row],[OrderDate]])</f>
        <v>2017</v>
      </c>
      <c r="I1163" s="6">
        <f>MONTH(Table1[[#This Row],[OrderDate]])</f>
        <v>12</v>
      </c>
      <c r="J1163" s="1">
        <v>43104</v>
      </c>
      <c r="K1163">
        <v>10</v>
      </c>
      <c r="L1163" t="s">
        <v>2624</v>
      </c>
      <c r="M1163" t="s">
        <v>470</v>
      </c>
      <c r="N1163" t="s">
        <v>45</v>
      </c>
      <c r="O1163" t="s">
        <v>41</v>
      </c>
      <c r="P1163" t="str">
        <f>UPPER(Table1[[#This Row],[CustomerCountry]])</f>
        <v>UNITED STATES</v>
      </c>
      <c r="Q1163" t="s">
        <v>23</v>
      </c>
      <c r="R1163" t="s">
        <v>24</v>
      </c>
      <c r="S1163" t="s">
        <v>337</v>
      </c>
      <c r="T1163" t="s">
        <v>1</v>
      </c>
      <c r="U1163" t="s">
        <v>47</v>
      </c>
    </row>
    <row r="1164" spans="1:21" x14ac:dyDescent="0.2">
      <c r="A1164" t="s">
        <v>2625</v>
      </c>
      <c r="B1164" t="str">
        <f>RIGHT(Table1[[#This Row],[OrderNo]],5)</f>
        <v>45227</v>
      </c>
      <c r="C1164">
        <v>45227001</v>
      </c>
      <c r="D1164">
        <v>1</v>
      </c>
      <c r="E1164" s="2">
        <v>413.15</v>
      </c>
      <c r="F1164" s="2">
        <v>699.1</v>
      </c>
      <c r="G1164" s="1">
        <v>43094</v>
      </c>
      <c r="H1164" s="6">
        <f>YEAR(Table1[[#This Row],[OrderDate]])</f>
        <v>2017</v>
      </c>
      <c r="I1164" s="6">
        <f>MONTH(Table1[[#This Row],[OrderDate]])</f>
        <v>12</v>
      </c>
      <c r="J1164" s="1">
        <v>43104</v>
      </c>
      <c r="K1164">
        <v>10</v>
      </c>
      <c r="L1164" t="s">
        <v>2626</v>
      </c>
      <c r="M1164" t="s">
        <v>1037</v>
      </c>
      <c r="N1164" t="s">
        <v>115</v>
      </c>
      <c r="O1164" t="s">
        <v>41</v>
      </c>
      <c r="P1164" t="str">
        <f>UPPER(Table1[[#This Row],[CustomerCountry]])</f>
        <v>UNITED STATES</v>
      </c>
      <c r="Q1164" t="s">
        <v>23</v>
      </c>
      <c r="R1164" t="s">
        <v>24</v>
      </c>
      <c r="S1164" t="s">
        <v>492</v>
      </c>
      <c r="T1164" t="s">
        <v>26</v>
      </c>
      <c r="U1164" t="s">
        <v>47</v>
      </c>
    </row>
    <row r="1165" spans="1:21" x14ac:dyDescent="0.2">
      <c r="A1165" t="s">
        <v>2627</v>
      </c>
      <c r="B1165" t="str">
        <f>RIGHT(Table1[[#This Row],[OrderNo]],5)</f>
        <v>45228</v>
      </c>
      <c r="C1165">
        <v>45228001</v>
      </c>
      <c r="D1165">
        <v>1</v>
      </c>
      <c r="E1165" s="2">
        <v>2171.29</v>
      </c>
      <c r="F1165" s="2">
        <v>3578.27</v>
      </c>
      <c r="G1165" s="1">
        <v>43094</v>
      </c>
      <c r="H1165" s="6">
        <f>YEAR(Table1[[#This Row],[OrderDate]])</f>
        <v>2017</v>
      </c>
      <c r="I1165" s="6">
        <f>MONTH(Table1[[#This Row],[OrderDate]])</f>
        <v>12</v>
      </c>
      <c r="J1165" s="1">
        <v>43099</v>
      </c>
      <c r="K1165">
        <v>5</v>
      </c>
      <c r="L1165" t="s">
        <v>2628</v>
      </c>
      <c r="M1165" t="s">
        <v>422</v>
      </c>
      <c r="N1165" t="s">
        <v>63</v>
      </c>
      <c r="O1165" t="s">
        <v>52</v>
      </c>
      <c r="P1165" t="str">
        <f>UPPER(Table1[[#This Row],[CustomerCountry]])</f>
        <v>AUSTRALIA</v>
      </c>
      <c r="Q1165" t="s">
        <v>23</v>
      </c>
      <c r="R1165" t="s">
        <v>24</v>
      </c>
      <c r="S1165" t="s">
        <v>88</v>
      </c>
      <c r="T1165" t="s">
        <v>26</v>
      </c>
      <c r="U1165" t="s">
        <v>27</v>
      </c>
    </row>
    <row r="1166" spans="1:21" x14ac:dyDescent="0.2">
      <c r="A1166" t="s">
        <v>2629</v>
      </c>
      <c r="B1166" t="str">
        <f>RIGHT(Table1[[#This Row],[OrderNo]],5)</f>
        <v>45229</v>
      </c>
      <c r="C1166">
        <v>45229001</v>
      </c>
      <c r="D1166">
        <v>1</v>
      </c>
      <c r="E1166" s="2">
        <v>1898.09</v>
      </c>
      <c r="F1166" s="2">
        <v>3374.99</v>
      </c>
      <c r="G1166" s="1">
        <v>43095</v>
      </c>
      <c r="H1166" s="6">
        <f>YEAR(Table1[[#This Row],[OrderDate]])</f>
        <v>2017</v>
      </c>
      <c r="I1166" s="6">
        <f>MONTH(Table1[[#This Row],[OrderDate]])</f>
        <v>12</v>
      </c>
      <c r="J1166" s="1">
        <v>43103</v>
      </c>
      <c r="K1166">
        <v>8</v>
      </c>
      <c r="L1166" t="s">
        <v>2630</v>
      </c>
      <c r="M1166" t="s">
        <v>350</v>
      </c>
      <c r="N1166" t="s">
        <v>78</v>
      </c>
      <c r="O1166" t="s">
        <v>79</v>
      </c>
      <c r="P1166" t="str">
        <f>UPPER(Table1[[#This Row],[CustomerCountry]])</f>
        <v>UNITED KINGDOM</v>
      </c>
      <c r="Q1166" t="s">
        <v>23</v>
      </c>
      <c r="R1166" t="s">
        <v>33</v>
      </c>
      <c r="S1166" t="s">
        <v>435</v>
      </c>
      <c r="T1166" t="s">
        <v>1</v>
      </c>
      <c r="U1166" t="s">
        <v>36</v>
      </c>
    </row>
    <row r="1167" spans="1:21" x14ac:dyDescent="0.2">
      <c r="A1167" t="s">
        <v>2631</v>
      </c>
      <c r="B1167" t="str">
        <f>RIGHT(Table1[[#This Row],[OrderNo]],5)</f>
        <v>45230</v>
      </c>
      <c r="C1167">
        <v>45230001</v>
      </c>
      <c r="D1167">
        <v>1</v>
      </c>
      <c r="E1167" s="2">
        <v>2171.29</v>
      </c>
      <c r="F1167" s="2">
        <v>3578.27</v>
      </c>
      <c r="G1167" s="1">
        <v>43095</v>
      </c>
      <c r="H1167" s="6">
        <f>YEAR(Table1[[#This Row],[OrderDate]])</f>
        <v>2017</v>
      </c>
      <c r="I1167" s="6">
        <f>MONTH(Table1[[#This Row],[OrderDate]])</f>
        <v>12</v>
      </c>
      <c r="J1167" s="1">
        <v>43098</v>
      </c>
      <c r="K1167">
        <v>3</v>
      </c>
      <c r="L1167" t="s">
        <v>2632</v>
      </c>
      <c r="M1167" t="s">
        <v>413</v>
      </c>
      <c r="N1167" t="s">
        <v>115</v>
      </c>
      <c r="O1167" t="s">
        <v>41</v>
      </c>
      <c r="P1167" t="str">
        <f>UPPER(Table1[[#This Row],[CustomerCountry]])</f>
        <v>UNITED STATES</v>
      </c>
      <c r="Q1167" t="s">
        <v>23</v>
      </c>
      <c r="R1167" t="s">
        <v>24</v>
      </c>
      <c r="S1167" t="s">
        <v>84</v>
      </c>
      <c r="T1167" t="s">
        <v>26</v>
      </c>
      <c r="U1167" t="s">
        <v>27</v>
      </c>
    </row>
    <row r="1168" spans="1:21" x14ac:dyDescent="0.2">
      <c r="A1168" t="s">
        <v>2633</v>
      </c>
      <c r="B1168" t="str">
        <f>RIGHT(Table1[[#This Row],[OrderNo]],5)</f>
        <v>45231</v>
      </c>
      <c r="C1168">
        <v>45231001</v>
      </c>
      <c r="D1168">
        <v>1</v>
      </c>
      <c r="E1168" s="2">
        <v>2171.29</v>
      </c>
      <c r="F1168" s="2">
        <v>3578.27</v>
      </c>
      <c r="G1168" s="1">
        <v>43095</v>
      </c>
      <c r="H1168" s="6">
        <f>YEAR(Table1[[#This Row],[OrderDate]])</f>
        <v>2017</v>
      </c>
      <c r="I1168" s="6">
        <f>MONTH(Table1[[#This Row],[OrderDate]])</f>
        <v>12</v>
      </c>
      <c r="J1168" s="1">
        <v>43101</v>
      </c>
      <c r="K1168">
        <v>6</v>
      </c>
      <c r="L1168" t="s">
        <v>2634</v>
      </c>
      <c r="M1168" t="s">
        <v>159</v>
      </c>
      <c r="N1168" t="s">
        <v>63</v>
      </c>
      <c r="O1168" t="s">
        <v>52</v>
      </c>
      <c r="P1168" t="str">
        <f>UPPER(Table1[[#This Row],[CustomerCountry]])</f>
        <v>AUSTRALIA</v>
      </c>
      <c r="Q1168" t="s">
        <v>23</v>
      </c>
      <c r="R1168" t="s">
        <v>24</v>
      </c>
      <c r="S1168" t="s">
        <v>88</v>
      </c>
      <c r="T1168" t="s">
        <v>26</v>
      </c>
      <c r="U1168" t="s">
        <v>27</v>
      </c>
    </row>
    <row r="1169" spans="1:21" x14ac:dyDescent="0.2">
      <c r="A1169" t="s">
        <v>2635</v>
      </c>
      <c r="B1169" t="str">
        <f>RIGHT(Table1[[#This Row],[OrderNo]],5)</f>
        <v>45232</v>
      </c>
      <c r="C1169">
        <v>45232001</v>
      </c>
      <c r="D1169">
        <v>1</v>
      </c>
      <c r="E1169" s="2">
        <v>2171.29</v>
      </c>
      <c r="F1169" s="2">
        <v>3578.27</v>
      </c>
      <c r="G1169" s="1">
        <v>43095</v>
      </c>
      <c r="H1169" s="6">
        <f>YEAR(Table1[[#This Row],[OrderDate]])</f>
        <v>2017</v>
      </c>
      <c r="I1169" s="6">
        <f>MONTH(Table1[[#This Row],[OrderDate]])</f>
        <v>12</v>
      </c>
      <c r="J1169" s="1">
        <v>43099</v>
      </c>
      <c r="K1169">
        <v>4</v>
      </c>
      <c r="L1169" t="s">
        <v>2636</v>
      </c>
      <c r="M1169" t="s">
        <v>105</v>
      </c>
      <c r="N1169" t="s">
        <v>106</v>
      </c>
      <c r="O1169" t="s">
        <v>52</v>
      </c>
      <c r="P1169" t="str">
        <f>UPPER(Table1[[#This Row],[CustomerCountry]])</f>
        <v>AUSTRALIA</v>
      </c>
      <c r="Q1169" t="s">
        <v>23</v>
      </c>
      <c r="R1169" t="s">
        <v>24</v>
      </c>
      <c r="S1169" t="s">
        <v>25</v>
      </c>
      <c r="T1169" t="s">
        <v>26</v>
      </c>
      <c r="U1169" t="s">
        <v>27</v>
      </c>
    </row>
    <row r="1170" spans="1:21" x14ac:dyDescent="0.2">
      <c r="A1170" t="s">
        <v>2637</v>
      </c>
      <c r="B1170" t="str">
        <f>RIGHT(Table1[[#This Row],[OrderNo]],5)</f>
        <v>45233</v>
      </c>
      <c r="C1170">
        <v>45233001</v>
      </c>
      <c r="D1170">
        <v>1</v>
      </c>
      <c r="E1170" s="2">
        <v>1912.15</v>
      </c>
      <c r="F1170" s="2">
        <v>3399.99</v>
      </c>
      <c r="G1170" s="1">
        <v>43095</v>
      </c>
      <c r="H1170" s="6">
        <f>YEAR(Table1[[#This Row],[OrderDate]])</f>
        <v>2017</v>
      </c>
      <c r="I1170" s="6">
        <f>MONTH(Table1[[#This Row],[OrderDate]])</f>
        <v>12</v>
      </c>
      <c r="J1170" s="1">
        <v>43104</v>
      </c>
      <c r="K1170">
        <v>9</v>
      </c>
      <c r="L1170" t="s">
        <v>2638</v>
      </c>
      <c r="M1170" t="s">
        <v>159</v>
      </c>
      <c r="N1170" t="s">
        <v>63</v>
      </c>
      <c r="O1170" t="s">
        <v>52</v>
      </c>
      <c r="P1170" t="str">
        <f>UPPER(Table1[[#This Row],[CustomerCountry]])</f>
        <v>AUSTRALIA</v>
      </c>
      <c r="Q1170" t="s">
        <v>23</v>
      </c>
      <c r="R1170" t="s">
        <v>33</v>
      </c>
      <c r="S1170" t="s">
        <v>67</v>
      </c>
      <c r="T1170" t="s">
        <v>35</v>
      </c>
      <c r="U1170" t="s">
        <v>36</v>
      </c>
    </row>
    <row r="1171" spans="1:21" x14ac:dyDescent="0.2">
      <c r="A1171" t="s">
        <v>2639</v>
      </c>
      <c r="B1171" t="str">
        <f>RIGHT(Table1[[#This Row],[OrderNo]],5)</f>
        <v>45234</v>
      </c>
      <c r="C1171">
        <v>45234001</v>
      </c>
      <c r="D1171">
        <v>1</v>
      </c>
      <c r="E1171" s="2">
        <v>413.15</v>
      </c>
      <c r="F1171" s="2">
        <v>699.1</v>
      </c>
      <c r="G1171" s="1">
        <v>43096</v>
      </c>
      <c r="H1171" s="6">
        <f>YEAR(Table1[[#This Row],[OrderDate]])</f>
        <v>2017</v>
      </c>
      <c r="I1171" s="6">
        <f>MONTH(Table1[[#This Row],[OrderDate]])</f>
        <v>12</v>
      </c>
      <c r="J1171" s="1">
        <v>43105</v>
      </c>
      <c r="K1171">
        <v>9</v>
      </c>
      <c r="L1171" t="s">
        <v>2640</v>
      </c>
      <c r="M1171" t="s">
        <v>2641</v>
      </c>
      <c r="N1171" t="s">
        <v>901</v>
      </c>
      <c r="O1171" t="s">
        <v>32</v>
      </c>
      <c r="P1171" t="str">
        <f>UPPER(Table1[[#This Row],[CustomerCountry]])</f>
        <v>FRANCE</v>
      </c>
      <c r="Q1171" t="s">
        <v>23</v>
      </c>
      <c r="R1171" t="s">
        <v>24</v>
      </c>
      <c r="S1171" t="s">
        <v>364</v>
      </c>
      <c r="T1171" t="s">
        <v>26</v>
      </c>
      <c r="U1171" t="s">
        <v>47</v>
      </c>
    </row>
    <row r="1172" spans="1:21" x14ac:dyDescent="0.2">
      <c r="A1172" t="s">
        <v>2642</v>
      </c>
      <c r="B1172" t="str">
        <f>RIGHT(Table1[[#This Row],[OrderNo]],5)</f>
        <v>45235</v>
      </c>
      <c r="C1172">
        <v>45235001</v>
      </c>
      <c r="D1172">
        <v>1</v>
      </c>
      <c r="E1172" s="2">
        <v>2171.29</v>
      </c>
      <c r="F1172" s="2">
        <v>3578.27</v>
      </c>
      <c r="G1172" s="1">
        <v>43096</v>
      </c>
      <c r="H1172" s="6">
        <f>YEAR(Table1[[#This Row],[OrderDate]])</f>
        <v>2017</v>
      </c>
      <c r="I1172" s="6">
        <f>MONTH(Table1[[#This Row],[OrderDate]])</f>
        <v>12</v>
      </c>
      <c r="J1172" s="1">
        <v>43101</v>
      </c>
      <c r="K1172">
        <v>5</v>
      </c>
      <c r="L1172" t="s">
        <v>2643</v>
      </c>
      <c r="M1172" t="s">
        <v>1037</v>
      </c>
      <c r="N1172" t="s">
        <v>115</v>
      </c>
      <c r="O1172" t="s">
        <v>41</v>
      </c>
      <c r="P1172" t="str">
        <f>UPPER(Table1[[#This Row],[CustomerCountry]])</f>
        <v>UNITED STATES</v>
      </c>
      <c r="Q1172" t="s">
        <v>23</v>
      </c>
      <c r="R1172" t="s">
        <v>24</v>
      </c>
      <c r="S1172" t="s">
        <v>88</v>
      </c>
      <c r="T1172" t="s">
        <v>26</v>
      </c>
      <c r="U1172" t="s">
        <v>27</v>
      </c>
    </row>
    <row r="1173" spans="1:21" x14ac:dyDescent="0.2">
      <c r="A1173" t="s">
        <v>2644</v>
      </c>
      <c r="B1173" t="str">
        <f>RIGHT(Table1[[#This Row],[OrderNo]],5)</f>
        <v>45236</v>
      </c>
      <c r="C1173">
        <v>45236001</v>
      </c>
      <c r="D1173">
        <v>1</v>
      </c>
      <c r="E1173" s="2">
        <v>2171.29</v>
      </c>
      <c r="F1173" s="2">
        <v>3578.27</v>
      </c>
      <c r="G1173" s="1">
        <v>43096</v>
      </c>
      <c r="H1173" s="6">
        <f>YEAR(Table1[[#This Row],[OrderDate]])</f>
        <v>2017</v>
      </c>
      <c r="I1173" s="6">
        <f>MONTH(Table1[[#This Row],[OrderDate]])</f>
        <v>12</v>
      </c>
      <c r="J1173" s="1">
        <v>43098</v>
      </c>
      <c r="K1173">
        <v>2</v>
      </c>
      <c r="L1173" t="s">
        <v>2645</v>
      </c>
      <c r="M1173" t="s">
        <v>391</v>
      </c>
      <c r="N1173" t="s">
        <v>51</v>
      </c>
      <c r="O1173" t="s">
        <v>52</v>
      </c>
      <c r="P1173" t="str">
        <f>UPPER(Table1[[#This Row],[CustomerCountry]])</f>
        <v>AUSTRALIA</v>
      </c>
      <c r="Q1173" t="s">
        <v>23</v>
      </c>
      <c r="R1173" t="s">
        <v>24</v>
      </c>
      <c r="S1173" t="s">
        <v>71</v>
      </c>
      <c r="T1173" t="s">
        <v>26</v>
      </c>
      <c r="U1173" t="s">
        <v>27</v>
      </c>
    </row>
    <row r="1174" spans="1:21" x14ac:dyDescent="0.2">
      <c r="A1174" t="s">
        <v>2646</v>
      </c>
      <c r="B1174" t="str">
        <f>RIGHT(Table1[[#This Row],[OrderNo]],5)</f>
        <v>45237</v>
      </c>
      <c r="C1174">
        <v>45237001</v>
      </c>
      <c r="D1174">
        <v>1</v>
      </c>
      <c r="E1174" s="2">
        <v>2171.29</v>
      </c>
      <c r="F1174" s="2">
        <v>3578.27</v>
      </c>
      <c r="G1174" s="1">
        <v>43096</v>
      </c>
      <c r="H1174" s="6">
        <f>YEAR(Table1[[#This Row],[OrderDate]])</f>
        <v>2017</v>
      </c>
      <c r="I1174" s="6">
        <f>MONTH(Table1[[#This Row],[OrderDate]])</f>
        <v>12</v>
      </c>
      <c r="J1174" s="1">
        <v>43099</v>
      </c>
      <c r="K1174">
        <v>3</v>
      </c>
      <c r="L1174" t="s">
        <v>2647</v>
      </c>
      <c r="M1174" t="s">
        <v>134</v>
      </c>
      <c r="N1174" t="s">
        <v>106</v>
      </c>
      <c r="O1174" t="s">
        <v>52</v>
      </c>
      <c r="P1174" t="str">
        <f>UPPER(Table1[[#This Row],[CustomerCountry]])</f>
        <v>AUSTRALIA</v>
      </c>
      <c r="Q1174" t="s">
        <v>23</v>
      </c>
      <c r="R1174" t="s">
        <v>24</v>
      </c>
      <c r="S1174" t="s">
        <v>88</v>
      </c>
      <c r="T1174" t="s">
        <v>26</v>
      </c>
      <c r="U1174" t="s">
        <v>27</v>
      </c>
    </row>
    <row r="1175" spans="1:21" x14ac:dyDescent="0.2">
      <c r="A1175" t="s">
        <v>2648</v>
      </c>
      <c r="B1175" t="str">
        <f>RIGHT(Table1[[#This Row],[OrderNo]],5)</f>
        <v>45238</v>
      </c>
      <c r="C1175">
        <v>45238001</v>
      </c>
      <c r="D1175">
        <v>1</v>
      </c>
      <c r="E1175" s="2">
        <v>1912.15</v>
      </c>
      <c r="F1175" s="2">
        <v>3399.99</v>
      </c>
      <c r="G1175" s="1">
        <v>43096</v>
      </c>
      <c r="H1175" s="6">
        <f>YEAR(Table1[[#This Row],[OrderDate]])</f>
        <v>2017</v>
      </c>
      <c r="I1175" s="6">
        <f>MONTH(Table1[[#This Row],[OrderDate]])</f>
        <v>12</v>
      </c>
      <c r="J1175" s="1">
        <v>43101</v>
      </c>
      <c r="K1175">
        <v>5</v>
      </c>
      <c r="L1175" t="s">
        <v>2649</v>
      </c>
      <c r="M1175" t="s">
        <v>325</v>
      </c>
      <c r="N1175" t="s">
        <v>51</v>
      </c>
      <c r="O1175" t="s">
        <v>52</v>
      </c>
      <c r="P1175" t="str">
        <f>UPPER(Table1[[#This Row],[CustomerCountry]])</f>
        <v>AUSTRALIA</v>
      </c>
      <c r="Q1175" t="s">
        <v>23</v>
      </c>
      <c r="R1175" t="s">
        <v>33</v>
      </c>
      <c r="S1175" t="s">
        <v>34</v>
      </c>
      <c r="T1175" t="s">
        <v>35</v>
      </c>
      <c r="U1175" t="s">
        <v>36</v>
      </c>
    </row>
    <row r="1176" spans="1:21" x14ac:dyDescent="0.2">
      <c r="A1176" t="s">
        <v>2650</v>
      </c>
      <c r="B1176" t="str">
        <f>RIGHT(Table1[[#This Row],[OrderNo]],5)</f>
        <v>45239</v>
      </c>
      <c r="C1176">
        <v>45239001</v>
      </c>
      <c r="D1176">
        <v>1</v>
      </c>
      <c r="E1176" s="2">
        <v>413.15</v>
      </c>
      <c r="F1176" s="2">
        <v>699.1</v>
      </c>
      <c r="G1176" s="1">
        <v>43097</v>
      </c>
      <c r="H1176" s="6">
        <f>YEAR(Table1[[#This Row],[OrderDate]])</f>
        <v>2017</v>
      </c>
      <c r="I1176" s="6">
        <f>MONTH(Table1[[#This Row],[OrderDate]])</f>
        <v>12</v>
      </c>
      <c r="J1176" s="1">
        <v>43102</v>
      </c>
      <c r="K1176">
        <v>5</v>
      </c>
      <c r="L1176" t="s">
        <v>2651</v>
      </c>
      <c r="M1176" t="s">
        <v>312</v>
      </c>
      <c r="N1176" t="s">
        <v>138</v>
      </c>
      <c r="O1176" t="s">
        <v>96</v>
      </c>
      <c r="P1176" t="str">
        <f>UPPER(Table1[[#This Row],[CustomerCountry]])</f>
        <v>GERMANY</v>
      </c>
      <c r="Q1176" t="s">
        <v>23</v>
      </c>
      <c r="R1176" t="s">
        <v>24</v>
      </c>
      <c r="S1176" t="s">
        <v>364</v>
      </c>
      <c r="T1176" t="s">
        <v>26</v>
      </c>
      <c r="U1176" t="s">
        <v>47</v>
      </c>
    </row>
    <row r="1177" spans="1:21" x14ac:dyDescent="0.2">
      <c r="A1177" t="s">
        <v>2652</v>
      </c>
      <c r="B1177" t="str">
        <f>RIGHT(Table1[[#This Row],[OrderNo]],5)</f>
        <v>45240</v>
      </c>
      <c r="C1177">
        <v>45240001</v>
      </c>
      <c r="D1177">
        <v>1</v>
      </c>
      <c r="E1177" s="2">
        <v>2171.29</v>
      </c>
      <c r="F1177" s="2">
        <v>3578.27</v>
      </c>
      <c r="G1177" s="1">
        <v>43097</v>
      </c>
      <c r="H1177" s="6">
        <f>YEAR(Table1[[#This Row],[OrderDate]])</f>
        <v>2017</v>
      </c>
      <c r="I1177" s="6">
        <f>MONTH(Table1[[#This Row],[OrderDate]])</f>
        <v>12</v>
      </c>
      <c r="J1177" s="1">
        <v>43106</v>
      </c>
      <c r="K1177">
        <v>9</v>
      </c>
      <c r="L1177" t="s">
        <v>2653</v>
      </c>
      <c r="M1177" t="s">
        <v>873</v>
      </c>
      <c r="N1177" t="s">
        <v>115</v>
      </c>
      <c r="O1177" t="s">
        <v>41</v>
      </c>
      <c r="P1177" t="str">
        <f>UPPER(Table1[[#This Row],[CustomerCountry]])</f>
        <v>UNITED STATES</v>
      </c>
      <c r="Q1177" t="s">
        <v>23</v>
      </c>
      <c r="R1177" t="s">
        <v>24</v>
      </c>
      <c r="S1177" t="s">
        <v>25</v>
      </c>
      <c r="T1177" t="s">
        <v>26</v>
      </c>
      <c r="U1177" t="s">
        <v>27</v>
      </c>
    </row>
    <row r="1178" spans="1:21" x14ac:dyDescent="0.2">
      <c r="A1178" t="s">
        <v>2654</v>
      </c>
      <c r="B1178" t="str">
        <f>RIGHT(Table1[[#This Row],[OrderNo]],5)</f>
        <v>45241</v>
      </c>
      <c r="C1178">
        <v>45241001</v>
      </c>
      <c r="D1178">
        <v>1</v>
      </c>
      <c r="E1178" s="2">
        <v>2171.29</v>
      </c>
      <c r="F1178" s="2">
        <v>3578.27</v>
      </c>
      <c r="G1178" s="1">
        <v>43097</v>
      </c>
      <c r="H1178" s="6">
        <f>YEAR(Table1[[#This Row],[OrderDate]])</f>
        <v>2017</v>
      </c>
      <c r="I1178" s="6">
        <f>MONTH(Table1[[#This Row],[OrderDate]])</f>
        <v>12</v>
      </c>
      <c r="J1178" s="1">
        <v>43104</v>
      </c>
      <c r="K1178">
        <v>7</v>
      </c>
      <c r="L1178" t="s">
        <v>2655</v>
      </c>
      <c r="M1178" t="s">
        <v>568</v>
      </c>
      <c r="N1178" t="s">
        <v>45</v>
      </c>
      <c r="O1178" t="s">
        <v>41</v>
      </c>
      <c r="P1178" t="str">
        <f>UPPER(Table1[[#This Row],[CustomerCountry]])</f>
        <v>UNITED STATES</v>
      </c>
      <c r="Q1178" t="s">
        <v>23</v>
      </c>
      <c r="R1178" t="s">
        <v>24</v>
      </c>
      <c r="S1178" t="s">
        <v>55</v>
      </c>
      <c r="T1178" t="s">
        <v>26</v>
      </c>
      <c r="U1178" t="s">
        <v>27</v>
      </c>
    </row>
    <row r="1179" spans="1:21" x14ac:dyDescent="0.2">
      <c r="A1179" t="s">
        <v>2656</v>
      </c>
      <c r="B1179" t="str">
        <f>RIGHT(Table1[[#This Row],[OrderNo]],5)</f>
        <v>45242</v>
      </c>
      <c r="C1179">
        <v>45242001</v>
      </c>
      <c r="D1179">
        <v>1</v>
      </c>
      <c r="E1179" s="2">
        <v>2171.29</v>
      </c>
      <c r="F1179" s="2">
        <v>3578.27</v>
      </c>
      <c r="G1179" s="1">
        <v>43097</v>
      </c>
      <c r="H1179" s="6">
        <f>YEAR(Table1[[#This Row],[OrderDate]])</f>
        <v>2017</v>
      </c>
      <c r="I1179" s="6">
        <f>MONTH(Table1[[#This Row],[OrderDate]])</f>
        <v>12</v>
      </c>
      <c r="J1179" s="1">
        <v>43099</v>
      </c>
      <c r="K1179">
        <v>2</v>
      </c>
      <c r="L1179" t="s">
        <v>2657</v>
      </c>
      <c r="M1179" t="s">
        <v>130</v>
      </c>
      <c r="N1179" t="s">
        <v>115</v>
      </c>
      <c r="O1179" t="s">
        <v>41</v>
      </c>
      <c r="P1179" t="str">
        <f>UPPER(Table1[[#This Row],[CustomerCountry]])</f>
        <v>UNITED STATES</v>
      </c>
      <c r="Q1179" t="s">
        <v>23</v>
      </c>
      <c r="R1179" t="s">
        <v>24</v>
      </c>
      <c r="S1179" t="s">
        <v>55</v>
      </c>
      <c r="T1179" t="s">
        <v>26</v>
      </c>
      <c r="U1179" t="s">
        <v>27</v>
      </c>
    </row>
    <row r="1180" spans="1:21" x14ac:dyDescent="0.2">
      <c r="A1180" t="s">
        <v>2658</v>
      </c>
      <c r="B1180" t="str">
        <f>RIGHT(Table1[[#This Row],[OrderNo]],5)</f>
        <v>45243</v>
      </c>
      <c r="C1180">
        <v>45243001</v>
      </c>
      <c r="D1180">
        <v>1</v>
      </c>
      <c r="E1180" s="2">
        <v>413.15</v>
      </c>
      <c r="F1180" s="2">
        <v>699.1</v>
      </c>
      <c r="G1180" s="1">
        <v>43097</v>
      </c>
      <c r="H1180" s="6">
        <f>YEAR(Table1[[#This Row],[OrderDate]])</f>
        <v>2017</v>
      </c>
      <c r="I1180" s="6">
        <f>MONTH(Table1[[#This Row],[OrderDate]])</f>
        <v>12</v>
      </c>
      <c r="J1180" s="1">
        <v>43107</v>
      </c>
      <c r="K1180">
        <v>10</v>
      </c>
      <c r="L1180" t="s">
        <v>2659</v>
      </c>
      <c r="M1180" t="s">
        <v>50</v>
      </c>
      <c r="N1180" t="s">
        <v>51</v>
      </c>
      <c r="O1180" t="s">
        <v>52</v>
      </c>
      <c r="P1180" t="str">
        <f>UPPER(Table1[[#This Row],[CustomerCountry]])</f>
        <v>AUSTRALIA</v>
      </c>
      <c r="Q1180" t="s">
        <v>23</v>
      </c>
      <c r="R1180" t="s">
        <v>24</v>
      </c>
      <c r="S1180" t="s">
        <v>507</v>
      </c>
      <c r="T1180" t="s">
        <v>1</v>
      </c>
      <c r="U1180" t="s">
        <v>47</v>
      </c>
    </row>
    <row r="1181" spans="1:21" x14ac:dyDescent="0.2">
      <c r="A1181" t="s">
        <v>2660</v>
      </c>
      <c r="B1181" t="str">
        <f>RIGHT(Table1[[#This Row],[OrderNo]],5)</f>
        <v>45244</v>
      </c>
      <c r="C1181">
        <v>45244001</v>
      </c>
      <c r="D1181">
        <v>1</v>
      </c>
      <c r="E1181" s="2">
        <v>1898.09</v>
      </c>
      <c r="F1181" s="2">
        <v>3374.99</v>
      </c>
      <c r="G1181" s="1">
        <v>43097</v>
      </c>
      <c r="H1181" s="6">
        <f>YEAR(Table1[[#This Row],[OrderDate]])</f>
        <v>2017</v>
      </c>
      <c r="I1181" s="6">
        <f>MONTH(Table1[[#This Row],[OrderDate]])</f>
        <v>12</v>
      </c>
      <c r="J1181" s="1">
        <v>43099</v>
      </c>
      <c r="K1181">
        <v>2</v>
      </c>
      <c r="L1181" t="s">
        <v>2661</v>
      </c>
      <c r="M1181" t="s">
        <v>434</v>
      </c>
      <c r="N1181" t="s">
        <v>51</v>
      </c>
      <c r="O1181" t="s">
        <v>52</v>
      </c>
      <c r="P1181" t="str">
        <f>UPPER(Table1[[#This Row],[CustomerCountry]])</f>
        <v>AUSTRALIA</v>
      </c>
      <c r="Q1181" t="s">
        <v>23</v>
      </c>
      <c r="R1181" t="s">
        <v>33</v>
      </c>
      <c r="S1181" t="s">
        <v>160</v>
      </c>
      <c r="T1181" t="s">
        <v>1</v>
      </c>
      <c r="U1181" t="s">
        <v>36</v>
      </c>
    </row>
    <row r="1182" spans="1:21" x14ac:dyDescent="0.2">
      <c r="A1182" t="s">
        <v>2662</v>
      </c>
      <c r="B1182" t="str">
        <f>RIGHT(Table1[[#This Row],[OrderNo]],5)</f>
        <v>45245</v>
      </c>
      <c r="C1182">
        <v>45245001</v>
      </c>
      <c r="D1182">
        <v>1</v>
      </c>
      <c r="E1182" s="2">
        <v>2171.29</v>
      </c>
      <c r="F1182" s="2">
        <v>3578.27</v>
      </c>
      <c r="G1182" s="1">
        <v>43098</v>
      </c>
      <c r="H1182" s="6">
        <f>YEAR(Table1[[#This Row],[OrderDate]])</f>
        <v>2017</v>
      </c>
      <c r="I1182" s="6">
        <f>MONTH(Table1[[#This Row],[OrderDate]])</f>
        <v>12</v>
      </c>
      <c r="J1182" s="1">
        <v>43102</v>
      </c>
      <c r="K1182">
        <v>4</v>
      </c>
      <c r="L1182" t="s">
        <v>2663</v>
      </c>
      <c r="M1182" t="s">
        <v>738</v>
      </c>
      <c r="N1182" t="s">
        <v>51</v>
      </c>
      <c r="O1182" t="s">
        <v>52</v>
      </c>
      <c r="P1182" t="str">
        <f>UPPER(Table1[[#This Row],[CustomerCountry]])</f>
        <v>AUSTRALIA</v>
      </c>
      <c r="Q1182" t="s">
        <v>23</v>
      </c>
      <c r="R1182" t="s">
        <v>24</v>
      </c>
      <c r="S1182" t="s">
        <v>25</v>
      </c>
      <c r="T1182" t="s">
        <v>26</v>
      </c>
      <c r="U1182" t="s">
        <v>27</v>
      </c>
    </row>
    <row r="1183" spans="1:21" x14ac:dyDescent="0.2">
      <c r="A1183" t="s">
        <v>2664</v>
      </c>
      <c r="B1183" t="str">
        <f>RIGHT(Table1[[#This Row],[OrderNo]],5)</f>
        <v>45246</v>
      </c>
      <c r="C1183">
        <v>45246001</v>
      </c>
      <c r="D1183">
        <v>1</v>
      </c>
      <c r="E1183" s="2">
        <v>2171.29</v>
      </c>
      <c r="F1183" s="2">
        <v>3578.27</v>
      </c>
      <c r="G1183" s="1">
        <v>43098</v>
      </c>
      <c r="H1183" s="6">
        <f>YEAR(Table1[[#This Row],[OrderDate]])</f>
        <v>2017</v>
      </c>
      <c r="I1183" s="6">
        <f>MONTH(Table1[[#This Row],[OrderDate]])</f>
        <v>12</v>
      </c>
      <c r="J1183" s="1">
        <v>43100</v>
      </c>
      <c r="K1183">
        <v>2</v>
      </c>
      <c r="L1183" t="s">
        <v>2665</v>
      </c>
      <c r="M1183" t="s">
        <v>344</v>
      </c>
      <c r="N1183" t="s">
        <v>106</v>
      </c>
      <c r="O1183" t="s">
        <v>52</v>
      </c>
      <c r="P1183" t="str">
        <f>UPPER(Table1[[#This Row],[CustomerCountry]])</f>
        <v>AUSTRALIA</v>
      </c>
      <c r="Q1183" t="s">
        <v>23</v>
      </c>
      <c r="R1183" t="s">
        <v>24</v>
      </c>
      <c r="S1183" t="s">
        <v>25</v>
      </c>
      <c r="T1183" t="s">
        <v>26</v>
      </c>
      <c r="U1183" t="s">
        <v>27</v>
      </c>
    </row>
    <row r="1184" spans="1:21" x14ac:dyDescent="0.2">
      <c r="A1184" t="s">
        <v>2666</v>
      </c>
      <c r="B1184" t="str">
        <f>RIGHT(Table1[[#This Row],[OrderNo]],5)</f>
        <v>45247</v>
      </c>
      <c r="C1184">
        <v>45247001</v>
      </c>
      <c r="D1184">
        <v>1</v>
      </c>
      <c r="E1184" s="2">
        <v>413.15</v>
      </c>
      <c r="F1184" s="2">
        <v>699.1</v>
      </c>
      <c r="G1184" s="1">
        <v>43098</v>
      </c>
      <c r="H1184" s="6">
        <f>YEAR(Table1[[#This Row],[OrderDate]])</f>
        <v>2017</v>
      </c>
      <c r="I1184" s="6">
        <f>MONTH(Table1[[#This Row],[OrderDate]])</f>
        <v>12</v>
      </c>
      <c r="J1184" s="1">
        <v>43108</v>
      </c>
      <c r="K1184">
        <v>10</v>
      </c>
      <c r="L1184" t="s">
        <v>2667</v>
      </c>
      <c r="M1184" t="s">
        <v>325</v>
      </c>
      <c r="N1184" t="s">
        <v>51</v>
      </c>
      <c r="O1184" t="s">
        <v>52</v>
      </c>
      <c r="P1184" t="str">
        <f>UPPER(Table1[[#This Row],[CustomerCountry]])</f>
        <v>AUSTRALIA</v>
      </c>
      <c r="Q1184" t="s">
        <v>23</v>
      </c>
      <c r="R1184" t="s">
        <v>24</v>
      </c>
      <c r="S1184" t="s">
        <v>507</v>
      </c>
      <c r="T1184" t="s">
        <v>1</v>
      </c>
      <c r="U1184" t="s">
        <v>47</v>
      </c>
    </row>
    <row r="1185" spans="1:21" x14ac:dyDescent="0.2">
      <c r="A1185" t="s">
        <v>2668</v>
      </c>
      <c r="B1185" t="str">
        <f>RIGHT(Table1[[#This Row],[OrderNo]],5)</f>
        <v>45248</v>
      </c>
      <c r="C1185">
        <v>45248001</v>
      </c>
      <c r="D1185">
        <v>1</v>
      </c>
      <c r="E1185" s="2">
        <v>1912.15</v>
      </c>
      <c r="F1185" s="2">
        <v>3399.99</v>
      </c>
      <c r="G1185" s="1">
        <v>43098</v>
      </c>
      <c r="H1185" s="6">
        <f>YEAR(Table1[[#This Row],[OrderDate]])</f>
        <v>2017</v>
      </c>
      <c r="I1185" s="6">
        <f>MONTH(Table1[[#This Row],[OrderDate]])</f>
        <v>12</v>
      </c>
      <c r="J1185" s="1">
        <v>43107</v>
      </c>
      <c r="K1185">
        <v>9</v>
      </c>
      <c r="L1185" t="s">
        <v>2669</v>
      </c>
      <c r="M1185" t="s">
        <v>738</v>
      </c>
      <c r="N1185" t="s">
        <v>51</v>
      </c>
      <c r="O1185" t="s">
        <v>52</v>
      </c>
      <c r="P1185" t="str">
        <f>UPPER(Table1[[#This Row],[CustomerCountry]])</f>
        <v>AUSTRALIA</v>
      </c>
      <c r="Q1185" t="s">
        <v>23</v>
      </c>
      <c r="R1185" t="s">
        <v>33</v>
      </c>
      <c r="S1185" t="s">
        <v>67</v>
      </c>
      <c r="T1185" t="s">
        <v>35</v>
      </c>
      <c r="U1185" t="s">
        <v>36</v>
      </c>
    </row>
    <row r="1186" spans="1:21" x14ac:dyDescent="0.2">
      <c r="A1186" t="s">
        <v>2670</v>
      </c>
      <c r="B1186" t="str">
        <f>RIGHT(Table1[[#This Row],[OrderNo]],5)</f>
        <v>45249</v>
      </c>
      <c r="C1186">
        <v>45249001</v>
      </c>
      <c r="D1186">
        <v>1</v>
      </c>
      <c r="E1186" s="2">
        <v>2171.29</v>
      </c>
      <c r="F1186" s="2">
        <v>3578.27</v>
      </c>
      <c r="G1186" s="1">
        <v>43099</v>
      </c>
      <c r="H1186" s="6">
        <f>YEAR(Table1[[#This Row],[OrderDate]])</f>
        <v>2017</v>
      </c>
      <c r="I1186" s="6">
        <f>MONTH(Table1[[#This Row],[OrderDate]])</f>
        <v>12</v>
      </c>
      <c r="J1186" s="1">
        <v>43101</v>
      </c>
      <c r="K1186">
        <v>2</v>
      </c>
      <c r="L1186" t="s">
        <v>2671</v>
      </c>
      <c r="M1186" t="s">
        <v>190</v>
      </c>
      <c r="N1186" t="s">
        <v>78</v>
      </c>
      <c r="O1186" t="s">
        <v>79</v>
      </c>
      <c r="P1186" t="str">
        <f>UPPER(Table1[[#This Row],[CustomerCountry]])</f>
        <v>UNITED KINGDOM</v>
      </c>
      <c r="Q1186" t="s">
        <v>23</v>
      </c>
      <c r="R1186" t="s">
        <v>24</v>
      </c>
      <c r="S1186" t="s">
        <v>25</v>
      </c>
      <c r="T1186" t="s">
        <v>26</v>
      </c>
      <c r="U1186" t="s">
        <v>27</v>
      </c>
    </row>
    <row r="1187" spans="1:21" x14ac:dyDescent="0.2">
      <c r="A1187" t="s">
        <v>2672</v>
      </c>
      <c r="B1187" t="str">
        <f>RIGHT(Table1[[#This Row],[OrderNo]],5)</f>
        <v>45250</v>
      </c>
      <c r="C1187">
        <v>45250001</v>
      </c>
      <c r="D1187">
        <v>1</v>
      </c>
      <c r="E1187" s="2">
        <v>2171.29</v>
      </c>
      <c r="F1187" s="2">
        <v>3578.27</v>
      </c>
      <c r="G1187" s="1">
        <v>43099</v>
      </c>
      <c r="H1187" s="6">
        <f>YEAR(Table1[[#This Row],[OrderDate]])</f>
        <v>2017</v>
      </c>
      <c r="I1187" s="6">
        <f>MONTH(Table1[[#This Row],[OrderDate]])</f>
        <v>12</v>
      </c>
      <c r="J1187" s="1">
        <v>43105</v>
      </c>
      <c r="K1187">
        <v>6</v>
      </c>
      <c r="L1187" t="s">
        <v>2673</v>
      </c>
      <c r="M1187" t="s">
        <v>1483</v>
      </c>
      <c r="N1187" t="s">
        <v>95</v>
      </c>
      <c r="O1187" t="s">
        <v>96</v>
      </c>
      <c r="P1187" t="str">
        <f>UPPER(Table1[[#This Row],[CustomerCountry]])</f>
        <v>GERMANY</v>
      </c>
      <c r="Q1187" t="s">
        <v>23</v>
      </c>
      <c r="R1187" t="s">
        <v>24</v>
      </c>
      <c r="S1187" t="s">
        <v>25</v>
      </c>
      <c r="T1187" t="s">
        <v>26</v>
      </c>
      <c r="U1187" t="s">
        <v>27</v>
      </c>
    </row>
    <row r="1188" spans="1:21" x14ac:dyDescent="0.2">
      <c r="A1188" t="s">
        <v>2674</v>
      </c>
      <c r="B1188" t="str">
        <f>RIGHT(Table1[[#This Row],[OrderNo]],5)</f>
        <v>45251</v>
      </c>
      <c r="C1188">
        <v>45251001</v>
      </c>
      <c r="D1188">
        <v>1</v>
      </c>
      <c r="E1188" s="2">
        <v>413.15</v>
      </c>
      <c r="F1188" s="2">
        <v>699.1</v>
      </c>
      <c r="G1188" s="1">
        <v>43099</v>
      </c>
      <c r="H1188" s="6">
        <f>YEAR(Table1[[#This Row],[OrderDate]])</f>
        <v>2017</v>
      </c>
      <c r="I1188" s="6">
        <f>MONTH(Table1[[#This Row],[OrderDate]])</f>
        <v>12</v>
      </c>
      <c r="J1188" s="1">
        <v>43105</v>
      </c>
      <c r="K1188">
        <v>6</v>
      </c>
      <c r="L1188" t="s">
        <v>2675</v>
      </c>
      <c r="M1188" t="s">
        <v>121</v>
      </c>
      <c r="N1188" t="s">
        <v>122</v>
      </c>
      <c r="O1188" t="s">
        <v>96</v>
      </c>
      <c r="P1188" t="str">
        <f>UPPER(Table1[[#This Row],[CustomerCountry]])</f>
        <v>GERMANY</v>
      </c>
      <c r="Q1188" t="s">
        <v>23</v>
      </c>
      <c r="R1188" t="s">
        <v>24</v>
      </c>
      <c r="S1188" t="s">
        <v>507</v>
      </c>
      <c r="T1188" t="s">
        <v>1</v>
      </c>
      <c r="U1188" t="s">
        <v>47</v>
      </c>
    </row>
    <row r="1189" spans="1:21" x14ac:dyDescent="0.2">
      <c r="A1189" t="s">
        <v>2676</v>
      </c>
      <c r="B1189" t="str">
        <f>RIGHT(Table1[[#This Row],[OrderNo]],5)</f>
        <v>45252</v>
      </c>
      <c r="C1189">
        <v>45252001</v>
      </c>
      <c r="D1189">
        <v>1</v>
      </c>
      <c r="E1189" s="2">
        <v>2171.29</v>
      </c>
      <c r="F1189" s="2">
        <v>3578.27</v>
      </c>
      <c r="G1189" s="1">
        <v>43099</v>
      </c>
      <c r="H1189" s="6">
        <f>YEAR(Table1[[#This Row],[OrderDate]])</f>
        <v>2017</v>
      </c>
      <c r="I1189" s="6">
        <f>MONTH(Table1[[#This Row],[OrderDate]])</f>
        <v>12</v>
      </c>
      <c r="J1189" s="1">
        <v>43101</v>
      </c>
      <c r="K1189">
        <v>2</v>
      </c>
      <c r="L1189" t="s">
        <v>2677</v>
      </c>
      <c r="M1189" t="s">
        <v>706</v>
      </c>
      <c r="N1189" t="s">
        <v>22</v>
      </c>
      <c r="O1189" t="s">
        <v>0</v>
      </c>
      <c r="P1189" t="str">
        <f>UPPER(Table1[[#This Row],[CustomerCountry]])</f>
        <v>CANADA</v>
      </c>
      <c r="Q1189" t="s">
        <v>23</v>
      </c>
      <c r="R1189" t="s">
        <v>24</v>
      </c>
      <c r="S1189" t="s">
        <v>71</v>
      </c>
      <c r="T1189" t="s">
        <v>26</v>
      </c>
      <c r="U1189" t="s">
        <v>27</v>
      </c>
    </row>
    <row r="1190" spans="1:21" x14ac:dyDescent="0.2">
      <c r="A1190" t="s">
        <v>2678</v>
      </c>
      <c r="B1190" t="str">
        <f>RIGHT(Table1[[#This Row],[OrderNo]],5)</f>
        <v>45253</v>
      </c>
      <c r="C1190">
        <v>45253001</v>
      </c>
      <c r="D1190">
        <v>1</v>
      </c>
      <c r="E1190" s="2">
        <v>2171.29</v>
      </c>
      <c r="F1190" s="2">
        <v>3578.27</v>
      </c>
      <c r="G1190" s="1">
        <v>43099</v>
      </c>
      <c r="H1190" s="6">
        <f>YEAR(Table1[[#This Row],[OrderDate]])</f>
        <v>2017</v>
      </c>
      <c r="I1190" s="6">
        <f>MONTH(Table1[[#This Row],[OrderDate]])</f>
        <v>12</v>
      </c>
      <c r="J1190" s="1">
        <v>43109</v>
      </c>
      <c r="K1190">
        <v>10</v>
      </c>
      <c r="L1190" t="s">
        <v>2679</v>
      </c>
      <c r="M1190" t="s">
        <v>247</v>
      </c>
      <c r="N1190" t="s">
        <v>45</v>
      </c>
      <c r="O1190" t="s">
        <v>41</v>
      </c>
      <c r="P1190" t="str">
        <f>UPPER(Table1[[#This Row],[CustomerCountry]])</f>
        <v>UNITED STATES</v>
      </c>
      <c r="Q1190" t="s">
        <v>23</v>
      </c>
      <c r="R1190" t="s">
        <v>24</v>
      </c>
      <c r="S1190" t="s">
        <v>88</v>
      </c>
      <c r="T1190" t="s">
        <v>26</v>
      </c>
      <c r="U1190" t="s">
        <v>27</v>
      </c>
    </row>
    <row r="1191" spans="1:21" x14ac:dyDescent="0.2">
      <c r="A1191" t="s">
        <v>2680</v>
      </c>
      <c r="B1191" t="str">
        <f>RIGHT(Table1[[#This Row],[OrderNo]],5)</f>
        <v>45254</v>
      </c>
      <c r="C1191">
        <v>45254001</v>
      </c>
      <c r="D1191">
        <v>1</v>
      </c>
      <c r="E1191" s="2">
        <v>2171.29</v>
      </c>
      <c r="F1191" s="2">
        <v>3578.27</v>
      </c>
      <c r="G1191" s="1">
        <v>43099</v>
      </c>
      <c r="H1191" s="6">
        <f>YEAR(Table1[[#This Row],[OrderDate]])</f>
        <v>2017</v>
      </c>
      <c r="I1191" s="6">
        <f>MONTH(Table1[[#This Row],[OrderDate]])</f>
        <v>12</v>
      </c>
      <c r="J1191" s="1">
        <v>43101</v>
      </c>
      <c r="K1191">
        <v>2</v>
      </c>
      <c r="L1191" t="s">
        <v>2681</v>
      </c>
      <c r="M1191" t="s">
        <v>594</v>
      </c>
      <c r="N1191" t="s">
        <v>45</v>
      </c>
      <c r="O1191" t="s">
        <v>41</v>
      </c>
      <c r="P1191" t="str">
        <f>UPPER(Table1[[#This Row],[CustomerCountry]])</f>
        <v>UNITED STATES</v>
      </c>
      <c r="Q1191" t="s">
        <v>23</v>
      </c>
      <c r="R1191" t="s">
        <v>24</v>
      </c>
      <c r="S1191" t="s">
        <v>88</v>
      </c>
      <c r="T1191" t="s">
        <v>26</v>
      </c>
      <c r="U1191" t="s">
        <v>27</v>
      </c>
    </row>
    <row r="1192" spans="1:21" x14ac:dyDescent="0.2">
      <c r="A1192" t="s">
        <v>2682</v>
      </c>
      <c r="B1192" t="str">
        <f>RIGHT(Table1[[#This Row],[OrderNo]],5)</f>
        <v>45255</v>
      </c>
      <c r="C1192">
        <v>45255001</v>
      </c>
      <c r="D1192">
        <v>1</v>
      </c>
      <c r="E1192" s="2">
        <v>2171.29</v>
      </c>
      <c r="F1192" s="2">
        <v>3578.27</v>
      </c>
      <c r="G1192" s="1">
        <v>43099</v>
      </c>
      <c r="H1192" s="6">
        <f>YEAR(Table1[[#This Row],[OrderDate]])</f>
        <v>2017</v>
      </c>
      <c r="I1192" s="6">
        <f>MONTH(Table1[[#This Row],[OrderDate]])</f>
        <v>12</v>
      </c>
      <c r="J1192" s="1">
        <v>43101</v>
      </c>
      <c r="K1192">
        <v>2</v>
      </c>
      <c r="L1192" t="s">
        <v>2683</v>
      </c>
      <c r="M1192" t="s">
        <v>413</v>
      </c>
      <c r="N1192" t="s">
        <v>115</v>
      </c>
      <c r="O1192" t="s">
        <v>41</v>
      </c>
      <c r="P1192" t="str">
        <f>UPPER(Table1[[#This Row],[CustomerCountry]])</f>
        <v>UNITED STATES</v>
      </c>
      <c r="Q1192" t="s">
        <v>23</v>
      </c>
      <c r="R1192" t="s">
        <v>24</v>
      </c>
      <c r="S1192" t="s">
        <v>88</v>
      </c>
      <c r="T1192" t="s">
        <v>26</v>
      </c>
      <c r="U1192" t="s">
        <v>27</v>
      </c>
    </row>
    <row r="1193" spans="1:21" x14ac:dyDescent="0.2">
      <c r="A1193" t="s">
        <v>2684</v>
      </c>
      <c r="B1193" t="str">
        <f>RIGHT(Table1[[#This Row],[OrderNo]],5)</f>
        <v>45256</v>
      </c>
      <c r="C1193">
        <v>45256001</v>
      </c>
      <c r="D1193">
        <v>1</v>
      </c>
      <c r="E1193" s="2">
        <v>413.15</v>
      </c>
      <c r="F1193" s="2">
        <v>699.1</v>
      </c>
      <c r="G1193" s="1">
        <v>43099</v>
      </c>
      <c r="H1193" s="6">
        <f>YEAR(Table1[[#This Row],[OrderDate]])</f>
        <v>2017</v>
      </c>
      <c r="I1193" s="6">
        <f>MONTH(Table1[[#This Row],[OrderDate]])</f>
        <v>12</v>
      </c>
      <c r="J1193" s="1">
        <v>43101</v>
      </c>
      <c r="K1193">
        <v>2</v>
      </c>
      <c r="L1193" t="s">
        <v>2685</v>
      </c>
      <c r="M1193" t="s">
        <v>1137</v>
      </c>
      <c r="N1193" t="s">
        <v>45</v>
      </c>
      <c r="O1193" t="s">
        <v>41</v>
      </c>
      <c r="P1193" t="str">
        <f>UPPER(Table1[[#This Row],[CustomerCountry]])</f>
        <v>UNITED STATES</v>
      </c>
      <c r="Q1193" t="s">
        <v>23</v>
      </c>
      <c r="R1193" t="s">
        <v>24</v>
      </c>
      <c r="S1193" t="s">
        <v>46</v>
      </c>
      <c r="T1193" t="s">
        <v>1</v>
      </c>
      <c r="U1193" t="s">
        <v>47</v>
      </c>
    </row>
    <row r="1194" spans="1:21" x14ac:dyDescent="0.2">
      <c r="A1194" t="s">
        <v>2686</v>
      </c>
      <c r="B1194" t="str">
        <f>RIGHT(Table1[[#This Row],[OrderNo]],5)</f>
        <v>45257</v>
      </c>
      <c r="C1194">
        <v>45257001</v>
      </c>
      <c r="D1194">
        <v>1</v>
      </c>
      <c r="E1194" s="2">
        <v>2171.29</v>
      </c>
      <c r="F1194" s="2">
        <v>3578.27</v>
      </c>
      <c r="G1194" s="1">
        <v>43099</v>
      </c>
      <c r="H1194" s="6">
        <f>YEAR(Table1[[#This Row],[OrderDate]])</f>
        <v>2017</v>
      </c>
      <c r="I1194" s="6">
        <f>MONTH(Table1[[#This Row],[OrderDate]])</f>
        <v>12</v>
      </c>
      <c r="J1194" s="1">
        <v>43105</v>
      </c>
      <c r="K1194">
        <v>6</v>
      </c>
      <c r="L1194" t="s">
        <v>2687</v>
      </c>
      <c r="M1194" t="s">
        <v>159</v>
      </c>
      <c r="N1194" t="s">
        <v>63</v>
      </c>
      <c r="O1194" t="s">
        <v>52</v>
      </c>
      <c r="P1194" t="str">
        <f>UPPER(Table1[[#This Row],[CustomerCountry]])</f>
        <v>AUSTRALIA</v>
      </c>
      <c r="Q1194" t="s">
        <v>23</v>
      </c>
      <c r="R1194" t="s">
        <v>24</v>
      </c>
      <c r="S1194" t="s">
        <v>88</v>
      </c>
      <c r="T1194" t="s">
        <v>26</v>
      </c>
      <c r="U1194" t="s">
        <v>27</v>
      </c>
    </row>
    <row r="1195" spans="1:21" x14ac:dyDescent="0.2">
      <c r="A1195" t="s">
        <v>2688</v>
      </c>
      <c r="B1195" t="str">
        <f>RIGHT(Table1[[#This Row],[OrderNo]],5)</f>
        <v>45258</v>
      </c>
      <c r="C1195">
        <v>45258001</v>
      </c>
      <c r="D1195">
        <v>1</v>
      </c>
      <c r="E1195" s="2">
        <v>413.15</v>
      </c>
      <c r="F1195" s="2">
        <v>699.1</v>
      </c>
      <c r="G1195" s="1">
        <v>43099</v>
      </c>
      <c r="H1195" s="6">
        <f>YEAR(Table1[[#This Row],[OrderDate]])</f>
        <v>2017</v>
      </c>
      <c r="I1195" s="6">
        <f>MONTH(Table1[[#This Row],[OrderDate]])</f>
        <v>12</v>
      </c>
      <c r="J1195" s="1">
        <v>43105</v>
      </c>
      <c r="K1195">
        <v>6</v>
      </c>
      <c r="L1195" t="s">
        <v>2689</v>
      </c>
      <c r="M1195" t="s">
        <v>256</v>
      </c>
      <c r="N1195" t="s">
        <v>106</v>
      </c>
      <c r="O1195" t="s">
        <v>52</v>
      </c>
      <c r="P1195" t="str">
        <f>UPPER(Table1[[#This Row],[CustomerCountry]])</f>
        <v>AUSTRALIA</v>
      </c>
      <c r="Q1195" t="s">
        <v>23</v>
      </c>
      <c r="R1195" t="s">
        <v>24</v>
      </c>
      <c r="S1195" t="s">
        <v>1095</v>
      </c>
      <c r="T1195" t="s">
        <v>1</v>
      </c>
      <c r="U1195" t="s">
        <v>47</v>
      </c>
    </row>
    <row r="1196" spans="1:21" x14ac:dyDescent="0.2">
      <c r="A1196" t="s">
        <v>2690</v>
      </c>
      <c r="B1196" t="str">
        <f>RIGHT(Table1[[#This Row],[OrderNo]],5)</f>
        <v>45259</v>
      </c>
      <c r="C1196">
        <v>45259001</v>
      </c>
      <c r="D1196">
        <v>1</v>
      </c>
      <c r="E1196" s="2">
        <v>2171.29</v>
      </c>
      <c r="F1196" s="2">
        <v>3578.27</v>
      </c>
      <c r="G1196" s="1">
        <v>43100</v>
      </c>
      <c r="H1196" s="6">
        <f>YEAR(Table1[[#This Row],[OrderDate]])</f>
        <v>2017</v>
      </c>
      <c r="I1196" s="6">
        <f>MONTH(Table1[[#This Row],[OrderDate]])</f>
        <v>12</v>
      </c>
      <c r="J1196" s="1">
        <v>43105</v>
      </c>
      <c r="K1196">
        <v>5</v>
      </c>
      <c r="L1196" t="s">
        <v>2691</v>
      </c>
      <c r="M1196" t="s">
        <v>163</v>
      </c>
      <c r="N1196" t="s">
        <v>115</v>
      </c>
      <c r="O1196" t="s">
        <v>41</v>
      </c>
      <c r="P1196" t="str">
        <f>UPPER(Table1[[#This Row],[CustomerCountry]])</f>
        <v>UNITED STATES</v>
      </c>
      <c r="Q1196" t="s">
        <v>23</v>
      </c>
      <c r="R1196" t="s">
        <v>24</v>
      </c>
      <c r="S1196" t="s">
        <v>88</v>
      </c>
      <c r="T1196" t="s">
        <v>26</v>
      </c>
      <c r="U1196" t="s">
        <v>27</v>
      </c>
    </row>
    <row r="1197" spans="1:21" x14ac:dyDescent="0.2">
      <c r="A1197" t="s">
        <v>2692</v>
      </c>
      <c r="B1197" t="str">
        <f>RIGHT(Table1[[#This Row],[OrderNo]],5)</f>
        <v>45260</v>
      </c>
      <c r="C1197">
        <v>45260001</v>
      </c>
      <c r="D1197">
        <v>1</v>
      </c>
      <c r="E1197" s="2">
        <v>2171.29</v>
      </c>
      <c r="F1197" s="2">
        <v>3578.27</v>
      </c>
      <c r="G1197" s="1">
        <v>43100</v>
      </c>
      <c r="H1197" s="6">
        <f>YEAR(Table1[[#This Row],[OrderDate]])</f>
        <v>2017</v>
      </c>
      <c r="I1197" s="6">
        <f>MONTH(Table1[[#This Row],[OrderDate]])</f>
        <v>12</v>
      </c>
      <c r="J1197" s="1">
        <v>43109</v>
      </c>
      <c r="K1197">
        <v>9</v>
      </c>
      <c r="L1197" t="s">
        <v>2693</v>
      </c>
      <c r="M1197" t="s">
        <v>207</v>
      </c>
      <c r="N1197" t="s">
        <v>40</v>
      </c>
      <c r="O1197" t="s">
        <v>41</v>
      </c>
      <c r="P1197" t="str">
        <f>UPPER(Table1[[#This Row],[CustomerCountry]])</f>
        <v>UNITED STATES</v>
      </c>
      <c r="Q1197" t="s">
        <v>23</v>
      </c>
      <c r="R1197" t="s">
        <v>24</v>
      </c>
      <c r="S1197" t="s">
        <v>25</v>
      </c>
      <c r="T1197" t="s">
        <v>26</v>
      </c>
      <c r="U1197" t="s">
        <v>27</v>
      </c>
    </row>
    <row r="1198" spans="1:21" x14ac:dyDescent="0.2">
      <c r="A1198" t="s">
        <v>2694</v>
      </c>
      <c r="B1198" t="str">
        <f>RIGHT(Table1[[#This Row],[OrderNo]],5)</f>
        <v>45261</v>
      </c>
      <c r="C1198">
        <v>45261001</v>
      </c>
      <c r="D1198">
        <v>1</v>
      </c>
      <c r="E1198" s="2">
        <v>2171.29</v>
      </c>
      <c r="F1198" s="2">
        <v>3578.27</v>
      </c>
      <c r="G1198" s="1">
        <v>43100</v>
      </c>
      <c r="H1198" s="6">
        <f>YEAR(Table1[[#This Row],[OrderDate]])</f>
        <v>2017</v>
      </c>
      <c r="I1198" s="6">
        <f>MONTH(Table1[[#This Row],[OrderDate]])</f>
        <v>12</v>
      </c>
      <c r="J1198" s="1">
        <v>43109</v>
      </c>
      <c r="K1198">
        <v>9</v>
      </c>
      <c r="L1198" t="s">
        <v>2695</v>
      </c>
      <c r="M1198" t="s">
        <v>1052</v>
      </c>
      <c r="N1198" t="s">
        <v>115</v>
      </c>
      <c r="O1198" t="s">
        <v>41</v>
      </c>
      <c r="P1198" t="str">
        <f>UPPER(Table1[[#This Row],[CustomerCountry]])</f>
        <v>UNITED STATES</v>
      </c>
      <c r="Q1198" t="s">
        <v>23</v>
      </c>
      <c r="R1198" t="s">
        <v>24</v>
      </c>
      <c r="S1198" t="s">
        <v>71</v>
      </c>
      <c r="T1198" t="s">
        <v>26</v>
      </c>
      <c r="U1198" t="s">
        <v>27</v>
      </c>
    </row>
    <row r="1199" spans="1:21" x14ac:dyDescent="0.2">
      <c r="A1199" t="s">
        <v>2696</v>
      </c>
      <c r="B1199" t="str">
        <f>RIGHT(Table1[[#This Row],[OrderNo]],5)</f>
        <v>45262</v>
      </c>
      <c r="C1199">
        <v>45262001</v>
      </c>
      <c r="D1199">
        <v>1</v>
      </c>
      <c r="E1199" s="2">
        <v>2171.29</v>
      </c>
      <c r="F1199" s="2">
        <v>3578.27</v>
      </c>
      <c r="G1199" s="1">
        <v>43100</v>
      </c>
      <c r="H1199" s="6">
        <f>YEAR(Table1[[#This Row],[OrderDate]])</f>
        <v>2017</v>
      </c>
      <c r="I1199" s="6">
        <f>MONTH(Table1[[#This Row],[OrderDate]])</f>
        <v>12</v>
      </c>
      <c r="J1199" s="1">
        <v>43103</v>
      </c>
      <c r="K1199">
        <v>3</v>
      </c>
      <c r="L1199" t="s">
        <v>2697</v>
      </c>
      <c r="M1199" t="s">
        <v>305</v>
      </c>
      <c r="N1199" t="s">
        <v>45</v>
      </c>
      <c r="O1199" t="s">
        <v>41</v>
      </c>
      <c r="P1199" t="str">
        <f>UPPER(Table1[[#This Row],[CustomerCountry]])</f>
        <v>UNITED STATES</v>
      </c>
      <c r="Q1199" t="s">
        <v>23</v>
      </c>
      <c r="R1199" t="s">
        <v>24</v>
      </c>
      <c r="S1199" t="s">
        <v>84</v>
      </c>
      <c r="T1199" t="s">
        <v>26</v>
      </c>
      <c r="U1199" t="s">
        <v>27</v>
      </c>
    </row>
    <row r="1200" spans="1:21" x14ac:dyDescent="0.2">
      <c r="A1200" t="s">
        <v>2698</v>
      </c>
      <c r="B1200" t="str">
        <f>RIGHT(Table1[[#This Row],[OrderNo]],5)</f>
        <v>45263</v>
      </c>
      <c r="C1200">
        <v>45263001</v>
      </c>
      <c r="D1200">
        <v>1</v>
      </c>
      <c r="E1200" s="2">
        <v>413.15</v>
      </c>
      <c r="F1200" s="2">
        <v>699.1</v>
      </c>
      <c r="G1200" s="1">
        <v>43100</v>
      </c>
      <c r="H1200" s="6">
        <f>YEAR(Table1[[#This Row],[OrderDate]])</f>
        <v>2017</v>
      </c>
      <c r="I1200" s="6">
        <f>MONTH(Table1[[#This Row],[OrderDate]])</f>
        <v>12</v>
      </c>
      <c r="J1200" s="1">
        <v>43109</v>
      </c>
      <c r="K1200">
        <v>9</v>
      </c>
      <c r="L1200" t="s">
        <v>2699</v>
      </c>
      <c r="M1200" t="s">
        <v>130</v>
      </c>
      <c r="N1200" t="s">
        <v>115</v>
      </c>
      <c r="O1200" t="s">
        <v>41</v>
      </c>
      <c r="P1200" t="str">
        <f>UPPER(Table1[[#This Row],[CustomerCountry]])</f>
        <v>UNITED STATES</v>
      </c>
      <c r="Q1200" t="s">
        <v>23</v>
      </c>
      <c r="R1200" t="s">
        <v>24</v>
      </c>
      <c r="S1200" t="s">
        <v>1095</v>
      </c>
      <c r="T1200" t="s">
        <v>1</v>
      </c>
      <c r="U1200" t="s">
        <v>47</v>
      </c>
    </row>
    <row r="1201" spans="1:21" x14ac:dyDescent="0.2">
      <c r="A1201" t="s">
        <v>2700</v>
      </c>
      <c r="B1201" t="str">
        <f>RIGHT(Table1[[#This Row],[OrderNo]],5)</f>
        <v>45264</v>
      </c>
      <c r="C1201">
        <v>45264001</v>
      </c>
      <c r="D1201">
        <v>1</v>
      </c>
      <c r="E1201" s="2">
        <v>1898.09</v>
      </c>
      <c r="F1201" s="2">
        <v>3374.99</v>
      </c>
      <c r="G1201" s="1">
        <v>43100</v>
      </c>
      <c r="H1201" s="6">
        <f>YEAR(Table1[[#This Row],[OrderDate]])</f>
        <v>2017</v>
      </c>
      <c r="I1201" s="6">
        <f>MONTH(Table1[[#This Row],[OrderDate]])</f>
        <v>12</v>
      </c>
      <c r="J1201" s="1">
        <v>43102</v>
      </c>
      <c r="K1201">
        <v>2</v>
      </c>
      <c r="L1201" t="s">
        <v>2701</v>
      </c>
      <c r="M1201" t="s">
        <v>105</v>
      </c>
      <c r="N1201" t="s">
        <v>106</v>
      </c>
      <c r="O1201" t="s">
        <v>52</v>
      </c>
      <c r="P1201" t="str">
        <f>UPPER(Table1[[#This Row],[CustomerCountry]])</f>
        <v>AUSTRALIA</v>
      </c>
      <c r="Q1201" t="s">
        <v>23</v>
      </c>
      <c r="R1201" t="s">
        <v>33</v>
      </c>
      <c r="S1201" t="s">
        <v>435</v>
      </c>
      <c r="T1201" t="s">
        <v>1</v>
      </c>
      <c r="U1201" t="s">
        <v>36</v>
      </c>
    </row>
    <row r="1202" spans="1:21" x14ac:dyDescent="0.2">
      <c r="A1202" t="s">
        <v>2702</v>
      </c>
      <c r="B1202" t="str">
        <f>RIGHT(Table1[[#This Row],[OrderNo]],5)</f>
        <v>45265</v>
      </c>
      <c r="C1202">
        <v>45265001</v>
      </c>
      <c r="D1202">
        <v>1</v>
      </c>
      <c r="E1202" s="2">
        <v>1898.09</v>
      </c>
      <c r="F1202" s="2">
        <v>3374.99</v>
      </c>
      <c r="G1202" s="1">
        <v>43100</v>
      </c>
      <c r="H1202" s="6">
        <f>YEAR(Table1[[#This Row],[OrderDate]])</f>
        <v>2017</v>
      </c>
      <c r="I1202" s="6">
        <f>MONTH(Table1[[#This Row],[OrderDate]])</f>
        <v>12</v>
      </c>
      <c r="J1202" s="1">
        <v>43102</v>
      </c>
      <c r="K1202">
        <v>2</v>
      </c>
      <c r="L1202" t="s">
        <v>2703</v>
      </c>
      <c r="M1202" t="s">
        <v>565</v>
      </c>
      <c r="N1202" t="s">
        <v>51</v>
      </c>
      <c r="O1202" t="s">
        <v>52</v>
      </c>
      <c r="P1202" t="str">
        <f>UPPER(Table1[[#This Row],[CustomerCountry]])</f>
        <v>AUSTRALIA</v>
      </c>
      <c r="Q1202" t="s">
        <v>23</v>
      </c>
      <c r="R1202" t="s">
        <v>33</v>
      </c>
      <c r="S1202" t="s">
        <v>160</v>
      </c>
      <c r="T1202" t="s">
        <v>1</v>
      </c>
      <c r="U1202" t="s">
        <v>36</v>
      </c>
    </row>
  </sheetData>
  <dataValidations disablePrompts="1" count="1">
    <dataValidation type="whole" operator="greaterThan" allowBlank="1" showInputMessage="1" showErrorMessage="1" error="The order quantity must be greater than 0." sqref="D1:D1048576" xr:uid="{3570F1CB-7598-439D-BBA0-57D9C6F78565}">
      <formula1>0</formula1>
    </dataValidation>
  </dataValidations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DC3997-DE33-41EF-91A2-E515EC916F47}">
  <dimension ref="A1:C4"/>
  <sheetViews>
    <sheetView workbookViewId="0">
      <selection activeCell="A3" sqref="A3"/>
    </sheetView>
  </sheetViews>
  <sheetFormatPr baseColWidth="10" defaultColWidth="8.83203125" defaultRowHeight="15" x14ac:dyDescent="0.2"/>
  <cols>
    <col min="1" max="1" width="19.83203125" bestFit="1" customWidth="1"/>
    <col min="2" max="2" width="16.5" customWidth="1"/>
    <col min="3" max="3" width="18.33203125" bestFit="1" customWidth="1"/>
  </cols>
  <sheetData>
    <row r="1" spans="1:3" x14ac:dyDescent="0.2">
      <c r="A1" t="s">
        <v>2716</v>
      </c>
      <c r="B1" t="s">
        <v>18</v>
      </c>
      <c r="C1" t="s">
        <v>2707</v>
      </c>
    </row>
    <row r="2" spans="1:3" x14ac:dyDescent="0.2">
      <c r="A2" t="s">
        <v>33</v>
      </c>
      <c r="B2" t="s">
        <v>36</v>
      </c>
      <c r="C2" s="4">
        <v>3387.1909569377922</v>
      </c>
    </row>
    <row r="3" spans="1:3" x14ac:dyDescent="0.2">
      <c r="A3" t="s">
        <v>24</v>
      </c>
      <c r="B3" t="s">
        <v>27</v>
      </c>
      <c r="C3" s="4">
        <v>3578.2700000000164</v>
      </c>
    </row>
    <row r="4" spans="1:3" x14ac:dyDescent="0.2">
      <c r="A4" t="s">
        <v>24</v>
      </c>
      <c r="B4" t="s">
        <v>47</v>
      </c>
      <c r="C4" s="4">
        <v>699.10000000000116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BBC11-2A85-422C-8EFB-56912D4BF4AC}">
  <dimension ref="A1:C33"/>
  <sheetViews>
    <sheetView tabSelected="1" workbookViewId="0">
      <selection activeCell="A7" sqref="A7"/>
    </sheetView>
  </sheetViews>
  <sheetFormatPr baseColWidth="10" defaultColWidth="8.83203125" defaultRowHeight="15" x14ac:dyDescent="0.2"/>
  <cols>
    <col min="1" max="1" width="17" customWidth="1"/>
    <col min="2" max="2" width="14.6640625" customWidth="1"/>
    <col min="3" max="3" width="11.33203125" style="6" customWidth="1"/>
  </cols>
  <sheetData>
    <row r="1" spans="1:3" x14ac:dyDescent="0.2">
      <c r="A1" t="s">
        <v>13</v>
      </c>
      <c r="B1" t="s">
        <v>12</v>
      </c>
      <c r="C1" s="6" t="s">
        <v>2717</v>
      </c>
    </row>
    <row r="2" spans="1:3" x14ac:dyDescent="0.2">
      <c r="A2" t="s">
        <v>52</v>
      </c>
      <c r="B2" t="s">
        <v>51</v>
      </c>
      <c r="C2" s="6">
        <v>208</v>
      </c>
    </row>
    <row r="3" spans="1:3" x14ac:dyDescent="0.2">
      <c r="A3" t="s">
        <v>52</v>
      </c>
      <c r="B3" t="s">
        <v>63</v>
      </c>
      <c r="C3" s="6">
        <v>88</v>
      </c>
    </row>
    <row r="4" spans="1:3" x14ac:dyDescent="0.2">
      <c r="A4" t="s">
        <v>52</v>
      </c>
      <c r="B4" t="s">
        <v>59</v>
      </c>
      <c r="C4" s="6">
        <v>27</v>
      </c>
    </row>
    <row r="5" spans="1:3" x14ac:dyDescent="0.2">
      <c r="A5" t="s">
        <v>52</v>
      </c>
      <c r="B5" t="s">
        <v>171</v>
      </c>
      <c r="C5" s="6">
        <v>11</v>
      </c>
    </row>
    <row r="6" spans="1:3" x14ac:dyDescent="0.2">
      <c r="A6" t="s">
        <v>52</v>
      </c>
      <c r="B6" t="s">
        <v>106</v>
      </c>
      <c r="C6" s="6">
        <v>129</v>
      </c>
    </row>
    <row r="7" spans="1:3" x14ac:dyDescent="0.2">
      <c r="A7" t="s">
        <v>0</v>
      </c>
      <c r="B7" t="s">
        <v>2115</v>
      </c>
      <c r="C7" s="6">
        <v>1</v>
      </c>
    </row>
    <row r="8" spans="1:3" x14ac:dyDescent="0.2">
      <c r="A8" t="s">
        <v>0</v>
      </c>
      <c r="B8" t="s">
        <v>22</v>
      </c>
      <c r="C8" s="6">
        <v>61</v>
      </c>
    </row>
    <row r="9" spans="1:3" x14ac:dyDescent="0.2">
      <c r="A9" t="s">
        <v>32</v>
      </c>
      <c r="B9" t="s">
        <v>1638</v>
      </c>
      <c r="C9" s="6">
        <v>1</v>
      </c>
    </row>
    <row r="10" spans="1:3" x14ac:dyDescent="0.2">
      <c r="A10" t="s">
        <v>32</v>
      </c>
      <c r="B10" t="s">
        <v>178</v>
      </c>
      <c r="C10" s="6">
        <v>9</v>
      </c>
    </row>
    <row r="11" spans="1:3" x14ac:dyDescent="0.2">
      <c r="A11" t="s">
        <v>32</v>
      </c>
      <c r="B11" t="s">
        <v>1029</v>
      </c>
      <c r="C11" s="6">
        <v>3</v>
      </c>
    </row>
    <row r="12" spans="1:3" x14ac:dyDescent="0.2">
      <c r="A12" t="s">
        <v>32</v>
      </c>
      <c r="B12" t="s">
        <v>384</v>
      </c>
      <c r="C12" s="6">
        <v>7</v>
      </c>
    </row>
    <row r="13" spans="1:3" x14ac:dyDescent="0.2">
      <c r="A13" t="s">
        <v>32</v>
      </c>
      <c r="B13" t="s">
        <v>354</v>
      </c>
      <c r="C13" s="6">
        <v>2</v>
      </c>
    </row>
    <row r="14" spans="1:3" x14ac:dyDescent="0.2">
      <c r="A14" t="s">
        <v>32</v>
      </c>
      <c r="B14" t="s">
        <v>336</v>
      </c>
      <c r="C14" s="6">
        <v>3</v>
      </c>
    </row>
    <row r="15" spans="1:3" x14ac:dyDescent="0.2">
      <c r="A15" t="s">
        <v>32</v>
      </c>
      <c r="B15" t="s">
        <v>725</v>
      </c>
      <c r="C15" s="6">
        <v>11</v>
      </c>
    </row>
    <row r="16" spans="1:3" x14ac:dyDescent="0.2">
      <c r="A16" t="s">
        <v>32</v>
      </c>
      <c r="B16" t="s">
        <v>218</v>
      </c>
      <c r="C16" s="6">
        <v>11</v>
      </c>
    </row>
    <row r="17" spans="1:3" x14ac:dyDescent="0.2">
      <c r="A17" t="s">
        <v>32</v>
      </c>
      <c r="B17" t="s">
        <v>901</v>
      </c>
      <c r="C17" s="6">
        <v>2</v>
      </c>
    </row>
    <row r="18" spans="1:3" x14ac:dyDescent="0.2">
      <c r="A18" t="s">
        <v>32</v>
      </c>
      <c r="B18" t="s">
        <v>31</v>
      </c>
      <c r="C18" s="6">
        <v>8</v>
      </c>
    </row>
    <row r="19" spans="1:3" x14ac:dyDescent="0.2">
      <c r="A19" t="s">
        <v>32</v>
      </c>
      <c r="B19" t="s">
        <v>1717</v>
      </c>
      <c r="C19" s="6">
        <v>1</v>
      </c>
    </row>
    <row r="20" spans="1:3" x14ac:dyDescent="0.2">
      <c r="A20" t="s">
        <v>32</v>
      </c>
      <c r="B20" t="s">
        <v>815</v>
      </c>
      <c r="C20" s="6">
        <v>1</v>
      </c>
    </row>
    <row r="21" spans="1:3" x14ac:dyDescent="0.2">
      <c r="A21" t="s">
        <v>32</v>
      </c>
      <c r="B21" t="s">
        <v>1155</v>
      </c>
      <c r="C21" s="6">
        <v>3</v>
      </c>
    </row>
    <row r="22" spans="1:3" x14ac:dyDescent="0.2">
      <c r="A22" t="s">
        <v>32</v>
      </c>
      <c r="B22" t="s">
        <v>214</v>
      </c>
      <c r="C22" s="6">
        <v>8</v>
      </c>
    </row>
    <row r="23" spans="1:3" x14ac:dyDescent="0.2">
      <c r="A23" t="s">
        <v>96</v>
      </c>
      <c r="B23" t="s">
        <v>122</v>
      </c>
      <c r="C23" s="6">
        <v>17</v>
      </c>
    </row>
    <row r="24" spans="1:3" x14ac:dyDescent="0.2">
      <c r="A24" t="s">
        <v>96</v>
      </c>
      <c r="B24" t="s">
        <v>681</v>
      </c>
      <c r="C24" s="6">
        <v>1</v>
      </c>
    </row>
    <row r="25" spans="1:3" x14ac:dyDescent="0.2">
      <c r="A25" t="s">
        <v>96</v>
      </c>
      <c r="B25" t="s">
        <v>777</v>
      </c>
      <c r="C25" s="6">
        <v>9</v>
      </c>
    </row>
    <row r="26" spans="1:3" x14ac:dyDescent="0.2">
      <c r="A26" t="s">
        <v>96</v>
      </c>
      <c r="B26" t="s">
        <v>138</v>
      </c>
      <c r="C26" s="6">
        <v>20</v>
      </c>
    </row>
    <row r="27" spans="1:3" x14ac:dyDescent="0.2">
      <c r="A27" t="s">
        <v>96</v>
      </c>
      <c r="B27" t="s">
        <v>95</v>
      </c>
      <c r="C27" s="6">
        <v>16</v>
      </c>
    </row>
    <row r="28" spans="1:3" x14ac:dyDescent="0.2">
      <c r="A28" t="s">
        <v>96</v>
      </c>
      <c r="B28" t="s">
        <v>282</v>
      </c>
      <c r="C28" s="6">
        <v>18</v>
      </c>
    </row>
    <row r="29" spans="1:3" x14ac:dyDescent="0.2">
      <c r="A29" t="s">
        <v>79</v>
      </c>
      <c r="B29" t="s">
        <v>78</v>
      </c>
      <c r="C29" s="6">
        <v>117</v>
      </c>
    </row>
    <row r="30" spans="1:3" x14ac:dyDescent="0.2">
      <c r="A30" t="s">
        <v>41</v>
      </c>
      <c r="B30" t="s">
        <v>45</v>
      </c>
      <c r="C30" s="6">
        <v>246</v>
      </c>
    </row>
    <row r="31" spans="1:3" x14ac:dyDescent="0.2">
      <c r="A31" t="s">
        <v>41</v>
      </c>
      <c r="B31" t="s">
        <v>40</v>
      </c>
      <c r="C31" s="6">
        <v>55</v>
      </c>
    </row>
    <row r="32" spans="1:3" x14ac:dyDescent="0.2">
      <c r="A32" t="s">
        <v>41</v>
      </c>
      <c r="B32" t="s">
        <v>2150</v>
      </c>
      <c r="C32" s="6">
        <v>1</v>
      </c>
    </row>
    <row r="33" spans="1:3" x14ac:dyDescent="0.2">
      <c r="A33" t="s">
        <v>41</v>
      </c>
      <c r="B33" t="s">
        <v>115</v>
      </c>
      <c r="C33" s="6">
        <v>106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06AA0B-9BFA-4468-825A-789233B8BC72}">
  <dimension ref="A1:C7"/>
  <sheetViews>
    <sheetView workbookViewId="0">
      <selection activeCell="D12" sqref="D12"/>
    </sheetView>
  </sheetViews>
  <sheetFormatPr baseColWidth="10" defaultColWidth="8.83203125" defaultRowHeight="15" x14ac:dyDescent="0.2"/>
  <cols>
    <col min="1" max="1" width="17.33203125" bestFit="1" customWidth="1"/>
    <col min="2" max="2" width="17.5" bestFit="1" customWidth="1"/>
    <col min="3" max="3" width="14.6640625" bestFit="1" customWidth="1"/>
    <col min="4" max="5" width="17.83203125" bestFit="1" customWidth="1"/>
  </cols>
  <sheetData>
    <row r="1" spans="1:3" x14ac:dyDescent="0.2">
      <c r="A1" t="s">
        <v>2713</v>
      </c>
      <c r="B1" t="s">
        <v>2714</v>
      </c>
      <c r="C1" t="s">
        <v>2715</v>
      </c>
    </row>
    <row r="2" spans="1:3" x14ac:dyDescent="0.2">
      <c r="A2">
        <v>2017</v>
      </c>
      <c r="B2">
        <v>7</v>
      </c>
      <c r="C2" s="7">
        <v>934028.80000000144</v>
      </c>
    </row>
    <row r="3" spans="1:3" x14ac:dyDescent="0.2">
      <c r="A3">
        <v>2017</v>
      </c>
      <c r="B3">
        <v>8</v>
      </c>
      <c r="C3" s="7">
        <v>519494.17000000057</v>
      </c>
    </row>
    <row r="4" spans="1:3" x14ac:dyDescent="0.2">
      <c r="A4">
        <v>2017</v>
      </c>
      <c r="B4">
        <v>9</v>
      </c>
      <c r="C4" s="7">
        <v>513329.51000000042</v>
      </c>
    </row>
    <row r="5" spans="1:3" x14ac:dyDescent="0.2">
      <c r="A5">
        <v>2017</v>
      </c>
      <c r="B5">
        <v>10</v>
      </c>
      <c r="C5" s="7">
        <v>561681.51000000047</v>
      </c>
    </row>
    <row r="6" spans="1:3" x14ac:dyDescent="0.2">
      <c r="A6">
        <v>2017</v>
      </c>
      <c r="B6">
        <v>11</v>
      </c>
      <c r="C6" s="7">
        <v>737839.87000000093</v>
      </c>
    </row>
    <row r="7" spans="1:3" x14ac:dyDescent="0.2">
      <c r="A7">
        <v>2017</v>
      </c>
      <c r="B7">
        <v>12</v>
      </c>
      <c r="C7" s="7">
        <v>596746.60000000044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Sales</vt:lpstr>
      <vt:lpstr>By ProductModel</vt:lpstr>
      <vt:lpstr>By Location</vt:lpstr>
      <vt:lpstr>By Date</vt:lpstr>
      <vt:lpstr>item_price</vt:lpstr>
      <vt:lpstr>quantity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ALEJANDRO DE LA TORRE</cp:lastModifiedBy>
  <dcterms:created xsi:type="dcterms:W3CDTF">2015-06-05T18:17:20Z</dcterms:created>
  <dcterms:modified xsi:type="dcterms:W3CDTF">2025-05-17T01:55:18Z</dcterms:modified>
</cp:coreProperties>
</file>